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245"/>
  </bookViews>
  <sheets>
    <sheet name="L-A" sheetId="5" r:id="rId1"/>
    <sheet name="L-B" sheetId="6" r:id="rId2"/>
    <sheet name="L-C" sheetId="7" r:id="rId3"/>
    <sheet name="L-D" sheetId="9" state="hidden" r:id="rId4"/>
  </sheets>
  <definedNames>
    <definedName name="_xlnm._FilterDatabase" localSheetId="0" hidden="1">'L-A'!$A$2:$EH$1253</definedName>
    <definedName name="_xlnm._FilterDatabase" localSheetId="1" hidden="1">'L-B'!$A$2:$EQ$1185</definedName>
    <definedName name="_xlnm._FilterDatabase" localSheetId="2" hidden="1">'L-C'!$A$2:$ET$1263</definedName>
    <definedName name="_xlnm._FilterDatabase" localSheetId="3" hidden="1">'L-D'!$A$7:$BP$33</definedName>
  </definedNames>
  <calcPr calcId="145621"/>
</workbook>
</file>

<file path=xl/calcChain.xml><?xml version="1.0" encoding="utf-8"?>
<calcChain xmlns="http://schemas.openxmlformats.org/spreadsheetml/2006/main">
  <c r="N1252" i="5" l="1"/>
  <c r="O1252" i="5" l="1"/>
  <c r="AM1252" i="5" s="1"/>
  <c r="P1252" i="5"/>
  <c r="Q1252" i="5" s="1"/>
  <c r="S1252" i="5"/>
  <c r="AR1252" i="5" s="1"/>
  <c r="T1252" i="5"/>
  <c r="U1252" i="5" s="1"/>
  <c r="V1252" i="5"/>
  <c r="Z1252" i="5"/>
  <c r="AA1252" i="5"/>
  <c r="AB1252" i="5" s="1"/>
  <c r="AC1252" i="5"/>
  <c r="AD1252" i="5" s="1"/>
  <c r="AF1252" i="5"/>
  <c r="AF1253" i="5" s="1"/>
  <c r="AG1252" i="5"/>
  <c r="AH1252" i="5"/>
  <c r="AI1252" i="5"/>
  <c r="AL1252" i="5" s="1"/>
  <c r="AJ1252" i="5"/>
  <c r="AK1252" i="5"/>
  <c r="AO1252" i="5"/>
  <c r="AQ1252" i="5"/>
  <c r="AV1252" i="5"/>
  <c r="AX1252" i="5"/>
  <c r="AZ1252" i="5"/>
  <c r="BE1252" i="5"/>
  <c r="BG1252" i="5"/>
  <c r="BJ1252" i="5"/>
  <c r="BN1252" i="5"/>
  <c r="BP1252" i="5"/>
  <c r="BS1252" i="5"/>
  <c r="BW1252" i="5"/>
  <c r="BZ1252" i="5"/>
  <c r="CB1252" i="5"/>
  <c r="CF1252" i="5"/>
  <c r="CI1252" i="5"/>
  <c r="CK1252" i="5"/>
  <c r="CP1252" i="5"/>
  <c r="CR1252" i="5"/>
  <c r="CT1252" i="5"/>
  <c r="CY1252" i="5"/>
  <c r="DA1252" i="5"/>
  <c r="DC1252" i="5"/>
  <c r="DH1252" i="5"/>
  <c r="DJ1252" i="5"/>
  <c r="DL1252" i="5"/>
  <c r="DQ1252" i="5"/>
  <c r="DR1252" i="5"/>
  <c r="DS1252" i="5"/>
  <c r="DT1252" i="5"/>
  <c r="DU1252" i="5"/>
  <c r="DV1252" i="5"/>
  <c r="DW1252" i="5"/>
  <c r="DX1252" i="5"/>
  <c r="DY1252" i="5"/>
  <c r="DZ1252" i="5"/>
  <c r="EA1252" i="5"/>
  <c r="EB1252" i="5"/>
  <c r="EC1252" i="5"/>
  <c r="ED1252" i="5"/>
  <c r="EE1252" i="5"/>
  <c r="EF1252" i="5"/>
  <c r="EG1252" i="5"/>
  <c r="EH1252" i="5"/>
  <c r="EI1252" i="5"/>
  <c r="EJ1252" i="5"/>
  <c r="EK1252" i="5"/>
  <c r="AO1253" i="5"/>
  <c r="AP1253" i="5"/>
  <c r="AQ1253" i="5"/>
  <c r="AR1253" i="5"/>
  <c r="AS1253" i="5"/>
  <c r="AT1253" i="5"/>
  <c r="AU1253" i="5"/>
  <c r="AV1253" i="5"/>
  <c r="AW1253" i="5"/>
  <c r="AX1253" i="5"/>
  <c r="AY1253" i="5"/>
  <c r="AZ1253" i="5"/>
  <c r="BA1253" i="5"/>
  <c r="BB1253" i="5"/>
  <c r="BC1253" i="5"/>
  <c r="BD1253" i="5"/>
  <c r="BE1253" i="5"/>
  <c r="BF1253" i="5"/>
  <c r="BG1253" i="5"/>
  <c r="BH1253" i="5"/>
  <c r="BI1253" i="5"/>
  <c r="BJ1253" i="5"/>
  <c r="BK1253" i="5"/>
  <c r="BL1253" i="5"/>
  <c r="BM1253" i="5"/>
  <c r="BN1253" i="5"/>
  <c r="BO1253" i="5"/>
  <c r="BP1253" i="5"/>
  <c r="BQ1253" i="5"/>
  <c r="BR1253" i="5"/>
  <c r="BS1253" i="5"/>
  <c r="BT1253" i="5"/>
  <c r="BU1253" i="5"/>
  <c r="BV1253" i="5"/>
  <c r="BW1253" i="5"/>
  <c r="BX1253" i="5"/>
  <c r="BY1253" i="5"/>
  <c r="BZ1253" i="5"/>
  <c r="CA1253" i="5"/>
  <c r="CB1253" i="5"/>
  <c r="CC1253" i="5"/>
  <c r="CD1253" i="5"/>
  <c r="CE1253" i="5"/>
  <c r="CF1253" i="5"/>
  <c r="CG1253" i="5"/>
  <c r="CH1253" i="5"/>
  <c r="CI1253" i="5"/>
  <c r="CJ1253" i="5"/>
  <c r="CK1253" i="5"/>
  <c r="CL1253" i="5"/>
  <c r="CM1253" i="5"/>
  <c r="CN1253" i="5"/>
  <c r="CO1253" i="5"/>
  <c r="CP1253" i="5"/>
  <c r="CQ1253" i="5"/>
  <c r="CR1253" i="5"/>
  <c r="CS1253" i="5"/>
  <c r="CT1253" i="5"/>
  <c r="CU1253" i="5"/>
  <c r="CV1253" i="5"/>
  <c r="CW1253" i="5"/>
  <c r="CX1253" i="5"/>
  <c r="CY1253" i="5"/>
  <c r="CZ1253" i="5"/>
  <c r="DA1253" i="5"/>
  <c r="DB1253" i="5"/>
  <c r="DC1253" i="5"/>
  <c r="DD1253" i="5"/>
  <c r="DE1253" i="5"/>
  <c r="DF1253" i="5"/>
  <c r="DG1253" i="5"/>
  <c r="DH1253" i="5"/>
  <c r="DI1253" i="5"/>
  <c r="DJ1253" i="5"/>
  <c r="DK1253" i="5"/>
  <c r="DL1253" i="5"/>
  <c r="DM1253" i="5"/>
  <c r="DN1253" i="5"/>
  <c r="DO1253" i="5"/>
  <c r="DP1253" i="5"/>
  <c r="DU1262" i="7"/>
  <c r="DV1262" i="7"/>
  <c r="DW1262" i="7"/>
  <c r="DX1262" i="7"/>
  <c r="DY1262" i="7"/>
  <c r="DZ1262" i="7"/>
  <c r="EA1262" i="7"/>
  <c r="EB1262" i="7"/>
  <c r="EC1262" i="7"/>
  <c r="ED1262" i="7"/>
  <c r="EE1262" i="7"/>
  <c r="EF1262" i="7"/>
  <c r="EG1262" i="7"/>
  <c r="EH1262" i="7"/>
  <c r="EI1262" i="7"/>
  <c r="EJ1262" i="7"/>
  <c r="EK1262" i="7"/>
  <c r="EL1262" i="7"/>
  <c r="EM1262" i="7"/>
  <c r="EN1262" i="7"/>
  <c r="EO1262" i="7"/>
  <c r="EP1262" i="7"/>
  <c r="EQ1262" i="7"/>
  <c r="ER1262" i="7"/>
  <c r="DT1262" i="7"/>
  <c r="AP1263" i="7"/>
  <c r="AQ1263" i="7"/>
  <c r="AR1263" i="7"/>
  <c r="AS1263" i="7"/>
  <c r="AT1263" i="7"/>
  <c r="AU1263" i="7"/>
  <c r="AV1263" i="7"/>
  <c r="AW1263" i="7"/>
  <c r="AX1263" i="7"/>
  <c r="AY1263" i="7"/>
  <c r="AZ1263" i="7"/>
  <c r="BA1263" i="7"/>
  <c r="BB1263" i="7"/>
  <c r="BC1263" i="7"/>
  <c r="BD1263" i="7"/>
  <c r="BE1263" i="7"/>
  <c r="BF1263" i="7"/>
  <c r="BG1263" i="7"/>
  <c r="BH1263" i="7"/>
  <c r="BI1263" i="7"/>
  <c r="BJ1263" i="7"/>
  <c r="BK1263" i="7"/>
  <c r="BL1263" i="7"/>
  <c r="BM1263" i="7"/>
  <c r="BN1263" i="7"/>
  <c r="BO1263" i="7"/>
  <c r="BP1263" i="7"/>
  <c r="BQ1263" i="7"/>
  <c r="BR1263" i="7"/>
  <c r="BS1263" i="7"/>
  <c r="BT1263" i="7"/>
  <c r="BU1263" i="7"/>
  <c r="BV1263" i="7"/>
  <c r="BW1263" i="7"/>
  <c r="BX1263" i="7"/>
  <c r="BY1263" i="7"/>
  <c r="BZ1263" i="7"/>
  <c r="CA1263" i="7"/>
  <c r="CB1263" i="7"/>
  <c r="CC1263" i="7"/>
  <c r="CD1263" i="7"/>
  <c r="CE1263" i="7"/>
  <c r="CF1263" i="7"/>
  <c r="CG1263" i="7"/>
  <c r="CH1263" i="7"/>
  <c r="CI1263" i="7"/>
  <c r="CJ1263" i="7"/>
  <c r="CK1263" i="7"/>
  <c r="CL1263" i="7"/>
  <c r="CM1263" i="7"/>
  <c r="CN1263" i="7"/>
  <c r="CO1263" i="7"/>
  <c r="CP1263" i="7"/>
  <c r="CQ1263" i="7"/>
  <c r="CR1263" i="7"/>
  <c r="CS1263" i="7"/>
  <c r="CT1263" i="7"/>
  <c r="CU1263" i="7"/>
  <c r="CV1263" i="7"/>
  <c r="CW1263" i="7"/>
  <c r="CX1263" i="7"/>
  <c r="CY1263" i="7"/>
  <c r="CZ1263" i="7"/>
  <c r="DA1263" i="7"/>
  <c r="DB1263" i="7"/>
  <c r="DC1263" i="7"/>
  <c r="DD1263" i="7"/>
  <c r="DE1263" i="7"/>
  <c r="DF1263" i="7"/>
  <c r="DG1263" i="7"/>
  <c r="DH1263" i="7"/>
  <c r="DI1263" i="7"/>
  <c r="DJ1263" i="7"/>
  <c r="DK1263" i="7"/>
  <c r="DL1263" i="7"/>
  <c r="DM1263" i="7"/>
  <c r="DN1263" i="7"/>
  <c r="DO1263" i="7"/>
  <c r="DP1263" i="7"/>
  <c r="DQ1263" i="7"/>
  <c r="DR1263" i="7"/>
  <c r="DS1263" i="7"/>
  <c r="AO1263" i="7"/>
  <c r="AJ1262" i="7"/>
  <c r="AI1262" i="7"/>
  <c r="AG1262" i="7"/>
  <c r="AF1262" i="7"/>
  <c r="AE1262" i="7"/>
  <c r="AC1262" i="7"/>
  <c r="AA1262" i="7"/>
  <c r="Z1262" i="7"/>
  <c r="V1262" i="7"/>
  <c r="T1262" i="7"/>
  <c r="S1262" i="7"/>
  <c r="AT1262" i="7"/>
  <c r="P1262" i="7"/>
  <c r="O1262" i="7"/>
  <c r="N1262" i="7"/>
  <c r="AM1262" i="7"/>
  <c r="AN1262" i="7"/>
  <c r="X1261" i="7"/>
  <c r="X1260" i="7"/>
  <c r="X1259" i="7"/>
  <c r="X1258" i="7"/>
  <c r="X1257" i="7"/>
  <c r="X1256" i="7"/>
  <c r="X1255" i="7"/>
  <c r="X1254" i="7"/>
  <c r="X1253" i="7"/>
  <c r="X1252" i="7"/>
  <c r="X1251" i="7"/>
  <c r="X1250" i="7"/>
  <c r="X1249" i="7"/>
  <c r="X1248" i="7"/>
  <c r="X1247" i="7"/>
  <c r="X1246" i="7"/>
  <c r="X1233" i="7"/>
  <c r="X1232" i="7"/>
  <c r="DQ1184" i="6"/>
  <c r="DR1184" i="6"/>
  <c r="DS1184" i="6"/>
  <c r="DT1184" i="6"/>
  <c r="DU1184" i="6"/>
  <c r="DV1184" i="6"/>
  <c r="DW1184" i="6"/>
  <c r="DX1184" i="6"/>
  <c r="DY1184" i="6"/>
  <c r="DZ1184" i="6"/>
  <c r="EA1184" i="6"/>
  <c r="EB1184" i="6"/>
  <c r="EC1184" i="6"/>
  <c r="ED1184" i="6"/>
  <c r="EE1184" i="6"/>
  <c r="EF1184" i="6"/>
  <c r="EG1184" i="6"/>
  <c r="EH1184" i="6"/>
  <c r="EI1184" i="6"/>
  <c r="EJ1184" i="6"/>
  <c r="EK1184" i="6"/>
  <c r="EL1184" i="6"/>
  <c r="EM1184" i="6"/>
  <c r="EN1184" i="6"/>
  <c r="EO1184" i="6"/>
  <c r="EP1184" i="6"/>
  <c r="EQ1184" i="6"/>
  <c r="ER1184" i="6"/>
  <c r="ES1184" i="6"/>
  <c r="DP1184" i="6"/>
  <c r="AT1184" i="6"/>
  <c r="BB1184" i="6"/>
  <c r="BJ1184" i="6"/>
  <c r="BR1184" i="6"/>
  <c r="BZ1184" i="6"/>
  <c r="CH1184" i="6"/>
  <c r="CP1184" i="6"/>
  <c r="CX1184" i="6"/>
  <c r="DF1184" i="6"/>
  <c r="DN1184" i="6"/>
  <c r="AP1185" i="6"/>
  <c r="AQ1185" i="6"/>
  <c r="AR1185" i="6"/>
  <c r="AS1185" i="6"/>
  <c r="AT1185" i="6"/>
  <c r="AU1185" i="6"/>
  <c r="AV1185" i="6"/>
  <c r="AW1185" i="6"/>
  <c r="AX1185" i="6"/>
  <c r="AY1185" i="6"/>
  <c r="AZ1185" i="6"/>
  <c r="BA1185" i="6"/>
  <c r="BB1185" i="6"/>
  <c r="BC1185" i="6"/>
  <c r="BD1185" i="6"/>
  <c r="BE1185" i="6"/>
  <c r="BF1185" i="6"/>
  <c r="BG1185" i="6"/>
  <c r="BH1185" i="6"/>
  <c r="BI1185" i="6"/>
  <c r="BJ1185" i="6"/>
  <c r="BK1185" i="6"/>
  <c r="BL1185" i="6"/>
  <c r="BM1185" i="6"/>
  <c r="BN1185" i="6"/>
  <c r="BO1185" i="6"/>
  <c r="BP1185" i="6"/>
  <c r="BQ1185" i="6"/>
  <c r="BR1185" i="6"/>
  <c r="BS1185" i="6"/>
  <c r="BT1185" i="6"/>
  <c r="BU1185" i="6"/>
  <c r="BV1185" i="6"/>
  <c r="BW1185" i="6"/>
  <c r="BX1185" i="6"/>
  <c r="BY1185" i="6"/>
  <c r="BZ1185" i="6"/>
  <c r="CA1185" i="6"/>
  <c r="CB1185" i="6"/>
  <c r="CC1185" i="6"/>
  <c r="CD1185" i="6"/>
  <c r="CE1185" i="6"/>
  <c r="CF1185" i="6"/>
  <c r="CG1185" i="6"/>
  <c r="CH1185" i="6"/>
  <c r="CI1185" i="6"/>
  <c r="CJ1185" i="6"/>
  <c r="CK1185" i="6"/>
  <c r="CL1185" i="6"/>
  <c r="CM1185" i="6"/>
  <c r="CN1185" i="6"/>
  <c r="CO1185" i="6"/>
  <c r="CP1185" i="6"/>
  <c r="CQ1185" i="6"/>
  <c r="CR1185" i="6"/>
  <c r="CS1185" i="6"/>
  <c r="CT1185" i="6"/>
  <c r="CU1185" i="6"/>
  <c r="CV1185" i="6"/>
  <c r="CW1185" i="6"/>
  <c r="CX1185" i="6"/>
  <c r="CY1185" i="6"/>
  <c r="CZ1185" i="6"/>
  <c r="DA1185" i="6"/>
  <c r="DB1185" i="6"/>
  <c r="DC1185" i="6"/>
  <c r="DD1185" i="6"/>
  <c r="DE1185" i="6"/>
  <c r="DF1185" i="6"/>
  <c r="DG1185" i="6"/>
  <c r="DH1185" i="6"/>
  <c r="DI1185" i="6"/>
  <c r="DJ1185" i="6"/>
  <c r="DK1185" i="6"/>
  <c r="DL1185" i="6"/>
  <c r="DM1185" i="6"/>
  <c r="DN1185" i="6"/>
  <c r="DO1185" i="6"/>
  <c r="AO1185" i="6"/>
  <c r="AJ1184" i="6"/>
  <c r="AI1184" i="6"/>
  <c r="AG1184" i="6"/>
  <c r="AF1184" i="6"/>
  <c r="AF1185" i="6"/>
  <c r="AE1184" i="6"/>
  <c r="AE1185" i="6"/>
  <c r="AC1184" i="6"/>
  <c r="AA1184" i="6"/>
  <c r="Z1184" i="6"/>
  <c r="V1184" i="6"/>
  <c r="T1184" i="6"/>
  <c r="S1184" i="6"/>
  <c r="AW1184" i="6"/>
  <c r="P1184" i="6"/>
  <c r="Q1184" i="6"/>
  <c r="O1184" i="6"/>
  <c r="N1184" i="6"/>
  <c r="AM1184" i="6"/>
  <c r="X1142" i="6"/>
  <c r="X1141" i="6"/>
  <c r="X1140" i="6"/>
  <c r="X1139" i="6"/>
  <c r="X1138" i="6"/>
  <c r="X1137" i="6"/>
  <c r="X1134" i="6"/>
  <c r="X1132" i="6"/>
  <c r="X1113" i="6"/>
  <c r="X1112" i="6"/>
  <c r="X1237" i="5"/>
  <c r="X1236" i="5"/>
  <c r="X1235" i="5"/>
  <c r="X1234" i="5"/>
  <c r="X1233" i="5"/>
  <c r="X1232" i="5"/>
  <c r="X1231" i="5"/>
  <c r="X1230" i="5"/>
  <c r="X1229" i="5"/>
  <c r="X1228" i="5"/>
  <c r="X1227" i="5"/>
  <c r="X1226" i="5"/>
  <c r="X1225" i="5"/>
  <c r="X1224" i="5"/>
  <c r="X1223" i="5"/>
  <c r="X1222" i="5"/>
  <c r="X1221" i="5"/>
  <c r="AF1263" i="7"/>
  <c r="AE1263" i="7"/>
  <c r="X1202" i="7"/>
  <c r="X1201" i="7"/>
  <c r="X1198" i="7"/>
  <c r="X1192" i="7"/>
  <c r="X1191" i="7"/>
  <c r="X1188" i="7"/>
  <c r="X1187" i="7"/>
  <c r="X1174" i="7"/>
  <c r="X1173" i="7"/>
  <c r="X1172" i="7"/>
  <c r="X1171" i="7"/>
  <c r="X1170" i="7"/>
  <c r="X1169" i="7"/>
  <c r="X1096" i="7"/>
  <c r="X1095" i="7"/>
  <c r="X1094" i="7"/>
  <c r="X1093" i="7"/>
  <c r="X1074" i="7"/>
  <c r="X1072" i="7"/>
  <c r="X1071" i="7"/>
  <c r="X1093" i="6"/>
  <c r="X1092" i="6"/>
  <c r="X1091" i="6"/>
  <c r="X1053" i="6"/>
  <c r="X1052" i="6"/>
  <c r="X1051" i="6"/>
  <c r="X1050" i="6"/>
  <c r="X1010" i="6"/>
  <c r="X1009" i="6"/>
  <c r="X1220" i="5"/>
  <c r="X1219" i="5"/>
  <c r="X1214" i="5"/>
  <c r="X1213" i="5"/>
  <c r="X1201" i="5"/>
  <c r="X1200" i="5"/>
  <c r="X1181" i="5"/>
  <c r="X1179" i="5"/>
  <c r="X1178" i="5"/>
  <c r="X1167" i="5"/>
  <c r="X1166" i="5"/>
  <c r="BL32" i="9"/>
  <c r="BM32" i="9"/>
  <c r="BN32" i="9"/>
  <c r="BK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AO33" i="9"/>
  <c r="AO32" i="9"/>
  <c r="AJ32" i="9"/>
  <c r="AI32" i="9"/>
  <c r="AG32" i="9"/>
  <c r="AF32" i="9"/>
  <c r="AE32" i="9"/>
  <c r="AC32" i="9"/>
  <c r="AA32" i="9"/>
  <c r="Z32" i="9"/>
  <c r="X32" i="9"/>
  <c r="V32" i="9"/>
  <c r="T32" i="9"/>
  <c r="S32" i="9"/>
  <c r="P32" i="9"/>
  <c r="O32" i="9"/>
  <c r="N32" i="9"/>
  <c r="X31" i="9"/>
  <c r="X1053" i="7"/>
  <c r="X1052" i="7"/>
  <c r="X1037" i="7"/>
  <c r="X1036" i="7"/>
  <c r="X1031" i="7"/>
  <c r="X1030" i="7"/>
  <c r="X1017" i="7"/>
  <c r="X1016" i="7"/>
  <c r="X947" i="7"/>
  <c r="X946" i="7"/>
  <c r="X945" i="7"/>
  <c r="X944" i="7"/>
  <c r="X999" i="6"/>
  <c r="X998" i="6"/>
  <c r="X987" i="6"/>
  <c r="X985" i="6"/>
  <c r="X984" i="6"/>
  <c r="X981" i="6"/>
  <c r="X980" i="6"/>
  <c r="X977" i="6"/>
  <c r="X976" i="6"/>
  <c r="X968" i="6"/>
  <c r="X967" i="6"/>
  <c r="X954" i="6"/>
  <c r="X953" i="6"/>
  <c r="X950" i="6"/>
  <c r="X949" i="6"/>
  <c r="X938" i="6"/>
  <c r="X937" i="6"/>
  <c r="X930" i="6"/>
  <c r="X929" i="6"/>
  <c r="X922" i="6"/>
  <c r="X1140" i="5"/>
  <c r="X1123" i="5"/>
  <c r="X1122" i="5"/>
  <c r="X1088" i="5"/>
  <c r="X1087" i="5"/>
  <c r="X924" i="7"/>
  <c r="X923" i="7"/>
  <c r="X922" i="7"/>
  <c r="X921" i="7"/>
  <c r="X894" i="7"/>
  <c r="X893" i="7"/>
  <c r="X919" i="6"/>
  <c r="X918" i="6"/>
  <c r="X908" i="6"/>
  <c r="X907" i="6"/>
  <c r="X902" i="6"/>
  <c r="X889" i="6"/>
  <c r="X888" i="6"/>
  <c r="X881" i="6"/>
  <c r="X880" i="6"/>
  <c r="X1063" i="5"/>
  <c r="X1039" i="5"/>
  <c r="X1038" i="5"/>
  <c r="X1008" i="5"/>
  <c r="X1007" i="5"/>
  <c r="X1004" i="5"/>
  <c r="AE33" i="9"/>
  <c r="X30" i="9"/>
  <c r="X29" i="9"/>
  <c r="X28" i="9"/>
  <c r="X877" i="6"/>
  <c r="X876" i="6"/>
  <c r="X962" i="5"/>
  <c r="X961" i="5"/>
  <c r="X960" i="5"/>
  <c r="X959" i="5"/>
  <c r="X958" i="5"/>
  <c r="X957" i="5"/>
  <c r="X901" i="5"/>
  <c r="X900" i="5"/>
  <c r="X848" i="5"/>
  <c r="X847" i="5"/>
  <c r="AB32" i="9"/>
  <c r="X27" i="9"/>
  <c r="X26" i="9"/>
  <c r="X25" i="9"/>
  <c r="X24" i="9"/>
  <c r="X23" i="9"/>
  <c r="X22" i="9"/>
  <c r="X21" i="9"/>
  <c r="X20" i="9"/>
  <c r="X19" i="9"/>
  <c r="X18" i="9"/>
  <c r="X17" i="9"/>
  <c r="X16" i="9"/>
  <c r="X15" i="9"/>
  <c r="X14" i="9"/>
  <c r="X13" i="9"/>
  <c r="X12" i="9"/>
  <c r="X848" i="7"/>
  <c r="X847" i="7"/>
  <c r="X840" i="7"/>
  <c r="X839" i="7"/>
  <c r="X838" i="7"/>
  <c r="X837" i="7"/>
  <c r="X765" i="7"/>
  <c r="X811" i="6"/>
  <c r="X810" i="6"/>
  <c r="X809" i="6"/>
  <c r="X808" i="6"/>
  <c r="X785" i="6"/>
  <c r="X784" i="6"/>
  <c r="X748" i="6"/>
  <c r="X747" i="6"/>
  <c r="X746" i="6"/>
  <c r="X745" i="6"/>
  <c r="X744" i="6"/>
  <c r="X743" i="6"/>
  <c r="X740" i="6"/>
  <c r="X831" i="5"/>
  <c r="X830" i="5"/>
  <c r="X829" i="5"/>
  <c r="X828" i="5"/>
  <c r="X819" i="5"/>
  <c r="X818" i="5"/>
  <c r="X783" i="5"/>
  <c r="X782" i="5"/>
  <c r="X779" i="5"/>
  <c r="X778" i="5"/>
  <c r="X755" i="5"/>
  <c r="X746" i="5"/>
  <c r="X745" i="5"/>
  <c r="X739" i="5"/>
  <c r="X738" i="5"/>
  <c r="X735" i="5"/>
  <c r="X734" i="5"/>
  <c r="X733" i="5"/>
  <c r="X732" i="5"/>
  <c r="X724" i="5"/>
  <c r="X723" i="5"/>
  <c r="X722" i="5"/>
  <c r="X721" i="5"/>
  <c r="AL32" i="9"/>
  <c r="AH32" i="9"/>
  <c r="AF33" i="9"/>
  <c r="W32" i="9"/>
  <c r="X10" i="9"/>
  <c r="X748" i="7"/>
  <c r="X747" i="7"/>
  <c r="X746" i="7"/>
  <c r="X745" i="7"/>
  <c r="X726" i="7"/>
  <c r="X725" i="7"/>
  <c r="X724" i="7"/>
  <c r="X723" i="7"/>
  <c r="X722" i="7"/>
  <c r="X721" i="7"/>
  <c r="X720" i="7"/>
  <c r="X713" i="7"/>
  <c r="X712" i="7"/>
  <c r="X711" i="7"/>
  <c r="X710" i="7"/>
  <c r="X690" i="7"/>
  <c r="X689" i="7"/>
  <c r="X680" i="7"/>
  <c r="X679" i="7"/>
  <c r="X655" i="7"/>
  <c r="X654" i="7"/>
  <c r="X653" i="7"/>
  <c r="X652" i="7"/>
  <c r="X684" i="6"/>
  <c r="X683" i="6"/>
  <c r="X640" i="6"/>
  <c r="X639" i="6"/>
  <c r="X638" i="6"/>
  <c r="X637" i="6"/>
  <c r="X636" i="6"/>
  <c r="X635" i="6"/>
  <c r="X634" i="6"/>
  <c r="X622" i="6"/>
  <c r="X621" i="6"/>
  <c r="X589" i="6"/>
  <c r="X588" i="6"/>
  <c r="X587" i="6"/>
  <c r="X586" i="6"/>
  <c r="AE712" i="5"/>
  <c r="X712" i="5"/>
  <c r="AE711" i="5"/>
  <c r="AE710" i="5"/>
  <c r="AE709" i="5"/>
  <c r="AE708" i="5"/>
  <c r="AE707" i="5"/>
  <c r="X707" i="5"/>
  <c r="AE706" i="5"/>
  <c r="X706" i="5"/>
  <c r="AE705" i="5"/>
  <c r="X705" i="5"/>
  <c r="AE704" i="5"/>
  <c r="X704" i="5"/>
  <c r="AE703" i="5"/>
  <c r="AE702" i="5"/>
  <c r="AE701" i="5"/>
  <c r="X701" i="5"/>
  <c r="AE700" i="5"/>
  <c r="AE1252" i="5" s="1"/>
  <c r="X700" i="5"/>
  <c r="X697" i="5"/>
  <c r="X696" i="5"/>
  <c r="X695" i="5"/>
  <c r="X694" i="5"/>
  <c r="X693" i="5"/>
  <c r="X636" i="7"/>
  <c r="X635" i="7"/>
  <c r="X634" i="7"/>
  <c r="X633" i="7"/>
  <c r="X616" i="7"/>
  <c r="X615" i="7"/>
  <c r="X609" i="7"/>
  <c r="X608" i="7"/>
  <c r="X541" i="7"/>
  <c r="X540" i="7"/>
  <c r="X536" i="7"/>
  <c r="X535" i="7"/>
  <c r="X532" i="7"/>
  <c r="X526" i="7"/>
  <c r="X525" i="7"/>
  <c r="X524" i="7"/>
  <c r="X523" i="7"/>
  <c r="X520" i="7"/>
  <c r="X519" i="7"/>
  <c r="X518" i="7"/>
  <c r="X517" i="7"/>
  <c r="X577" i="6"/>
  <c r="X576" i="6"/>
  <c r="X553" i="6"/>
  <c r="X552" i="6"/>
  <c r="X529" i="6"/>
  <c r="X528" i="6"/>
  <c r="X527" i="6"/>
  <c r="X526" i="6"/>
  <c r="X525" i="6"/>
  <c r="X524" i="6"/>
  <c r="X523" i="6"/>
  <c r="X522" i="6"/>
  <c r="X487" i="6"/>
  <c r="X478" i="6"/>
  <c r="X477" i="6"/>
  <c r="X472" i="6"/>
  <c r="X471" i="6"/>
  <c r="X470" i="6"/>
  <c r="X465" i="6"/>
  <c r="X464" i="6"/>
  <c r="X463" i="6"/>
  <c r="X462" i="6"/>
  <c r="X587" i="5"/>
  <c r="X586" i="5"/>
  <c r="X583" i="5"/>
  <c r="X582" i="5"/>
  <c r="X579" i="5"/>
  <c r="X578" i="5"/>
  <c r="X575" i="5"/>
  <c r="X574" i="5"/>
  <c r="X567" i="5"/>
  <c r="X566" i="5"/>
  <c r="X565" i="5"/>
  <c r="X564" i="5"/>
  <c r="X520" i="5"/>
  <c r="X519" i="5"/>
  <c r="X518" i="5"/>
  <c r="X517" i="5"/>
  <c r="X516" i="5"/>
  <c r="X515" i="5"/>
  <c r="X514" i="5"/>
  <c r="X463" i="7"/>
  <c r="X462" i="7"/>
  <c r="X461" i="7"/>
  <c r="X460" i="7"/>
  <c r="X449" i="7"/>
  <c r="X448" i="7"/>
  <c r="X445" i="7"/>
  <c r="X406" i="7"/>
  <c r="X405" i="7"/>
  <c r="X404" i="7"/>
  <c r="X403" i="7"/>
  <c r="X440" i="5"/>
  <c r="X439" i="5"/>
  <c r="X434" i="5"/>
  <c r="X433" i="5"/>
  <c r="X348" i="6"/>
  <c r="X347" i="6"/>
  <c r="X338" i="6"/>
  <c r="X337" i="6"/>
  <c r="X334" i="6"/>
  <c r="X333" i="6"/>
  <c r="X311" i="6"/>
  <c r="X310" i="6"/>
  <c r="X309" i="6"/>
  <c r="X308" i="6"/>
  <c r="X307" i="6"/>
  <c r="X306" i="6"/>
  <c r="X291" i="6"/>
  <c r="X290" i="6"/>
  <c r="X272" i="6"/>
  <c r="X271" i="6"/>
  <c r="X365" i="5"/>
  <c r="X364" i="5"/>
  <c r="X363" i="5"/>
  <c r="X362" i="5"/>
  <c r="X361" i="5"/>
  <c r="X360" i="5"/>
  <c r="X355" i="5"/>
  <c r="X354" i="5"/>
  <c r="X349" i="5"/>
  <c r="X348" i="5"/>
  <c r="X343" i="5"/>
  <c r="X342" i="5"/>
  <c r="X291" i="7"/>
  <c r="X290" i="7"/>
  <c r="X245" i="7"/>
  <c r="X244" i="7"/>
  <c r="X243" i="7"/>
  <c r="X240" i="7"/>
  <c r="X239" i="7"/>
  <c r="X242" i="6"/>
  <c r="X241" i="6"/>
  <c r="X200" i="6"/>
  <c r="X199" i="6"/>
  <c r="X138" i="6"/>
  <c r="X112" i="6"/>
  <c r="X111" i="6"/>
  <c r="X226" i="5"/>
  <c r="X225" i="5"/>
  <c r="AP1267" i="7"/>
  <c r="AR1267" i="7"/>
  <c r="X163" i="7"/>
  <c r="X162" i="7"/>
  <c r="X157" i="7"/>
  <c r="X156" i="7"/>
  <c r="X155" i="7"/>
  <c r="X154" i="7"/>
  <c r="X153" i="7"/>
  <c r="X58" i="7"/>
  <c r="X57" i="7"/>
  <c r="X24" i="7"/>
  <c r="X23" i="7"/>
  <c r="X22" i="7"/>
  <c r="X21" i="7"/>
  <c r="X20" i="7"/>
  <c r="X1262" i="7"/>
  <c r="X110" i="6"/>
  <c r="X109" i="6"/>
  <c r="X106" i="6"/>
  <c r="X105" i="6"/>
  <c r="X104" i="6"/>
  <c r="X100" i="6"/>
  <c r="X99" i="6"/>
  <c r="X1184" i="6"/>
  <c r="X51" i="5"/>
  <c r="X50" i="5"/>
  <c r="X49" i="5"/>
  <c r="X48" i="5"/>
  <c r="X1252" i="5" s="1"/>
  <c r="AM32" i="9"/>
  <c r="AD32" i="9"/>
  <c r="U32" i="9"/>
  <c r="AK32" i="9"/>
  <c r="Q32" i="9"/>
  <c r="Y32" i="9"/>
  <c r="AN32" i="9"/>
  <c r="AL1262" i="7"/>
  <c r="AH1262" i="7"/>
  <c r="AB1262" i="7"/>
  <c r="U1262" i="7"/>
  <c r="W1262" i="7"/>
  <c r="AK1262" i="7"/>
  <c r="AL1184" i="6"/>
  <c r="W1184" i="6"/>
  <c r="AH1184" i="6"/>
  <c r="U1184" i="6"/>
  <c r="AB1184" i="6"/>
  <c r="X1263" i="7"/>
  <c r="Y1262" i="7"/>
  <c r="DM1262" i="7"/>
  <c r="DE1262" i="7"/>
  <c r="CW1262" i="7"/>
  <c r="CO1262" i="7"/>
  <c r="CG1262" i="7"/>
  <c r="BY1262" i="7"/>
  <c r="BQ1262" i="7"/>
  <c r="BI1262" i="7"/>
  <c r="BA1262" i="7"/>
  <c r="AS1262" i="7"/>
  <c r="Q1262" i="7"/>
  <c r="DL1262" i="7"/>
  <c r="DD1262" i="7"/>
  <c r="CV1262" i="7"/>
  <c r="CN1262" i="7"/>
  <c r="CF1262" i="7"/>
  <c r="BX1262" i="7"/>
  <c r="BP1262" i="7"/>
  <c r="BH1262" i="7"/>
  <c r="AZ1262" i="7"/>
  <c r="AR1262" i="7"/>
  <c r="DS1262" i="7"/>
  <c r="DK1262" i="7"/>
  <c r="DC1262" i="7"/>
  <c r="CU1262" i="7"/>
  <c r="CM1262" i="7"/>
  <c r="CE1262" i="7"/>
  <c r="BW1262" i="7"/>
  <c r="BO1262" i="7"/>
  <c r="BG1262" i="7"/>
  <c r="AY1262" i="7"/>
  <c r="AQ1262" i="7"/>
  <c r="DR1262" i="7"/>
  <c r="DJ1262" i="7"/>
  <c r="DB1262" i="7"/>
  <c r="CT1262" i="7"/>
  <c r="CL1262" i="7"/>
  <c r="CD1262" i="7"/>
  <c r="BV1262" i="7"/>
  <c r="BN1262" i="7"/>
  <c r="BF1262" i="7"/>
  <c r="AX1262" i="7"/>
  <c r="AP1262" i="7"/>
  <c r="DQ1262" i="7"/>
  <c r="DI1262" i="7"/>
  <c r="DA1262" i="7"/>
  <c r="CS1262" i="7"/>
  <c r="CK1262" i="7"/>
  <c r="CC1262" i="7"/>
  <c r="BU1262" i="7"/>
  <c r="BM1262" i="7"/>
  <c r="BE1262" i="7"/>
  <c r="AW1262" i="7"/>
  <c r="DP1262" i="7"/>
  <c r="DH1262" i="7"/>
  <c r="CZ1262" i="7"/>
  <c r="CR1262" i="7"/>
  <c r="CJ1262" i="7"/>
  <c r="CB1262" i="7"/>
  <c r="BT1262" i="7"/>
  <c r="BL1262" i="7"/>
  <c r="BD1262" i="7"/>
  <c r="AV1262" i="7"/>
  <c r="AD1262" i="7"/>
  <c r="AO1262" i="7"/>
  <c r="DO1262" i="7"/>
  <c r="DG1262" i="7"/>
  <c r="CY1262" i="7"/>
  <c r="CQ1262" i="7"/>
  <c r="CI1262" i="7"/>
  <c r="CA1262" i="7"/>
  <c r="BS1262" i="7"/>
  <c r="BK1262" i="7"/>
  <c r="BC1262" i="7"/>
  <c r="AU1262" i="7"/>
  <c r="DN1262" i="7"/>
  <c r="DF1262" i="7"/>
  <c r="CX1262" i="7"/>
  <c r="CP1262" i="7"/>
  <c r="CH1262" i="7"/>
  <c r="BZ1262" i="7"/>
  <c r="BR1262" i="7"/>
  <c r="BJ1262" i="7"/>
  <c r="BB1262" i="7"/>
  <c r="X1185" i="6"/>
  <c r="Y1184" i="6"/>
  <c r="DH1184" i="6"/>
  <c r="CZ1184" i="6"/>
  <c r="CR1184" i="6"/>
  <c r="CJ1184" i="6"/>
  <c r="CB1184" i="6"/>
  <c r="BT1184" i="6"/>
  <c r="BL1184" i="6"/>
  <c r="BD1184" i="6"/>
  <c r="AV1184" i="6"/>
  <c r="AO1184" i="6"/>
  <c r="DO1184" i="6"/>
  <c r="DG1184" i="6"/>
  <c r="CY1184" i="6"/>
  <c r="CQ1184" i="6"/>
  <c r="CI1184" i="6"/>
  <c r="CA1184" i="6"/>
  <c r="BS1184" i="6"/>
  <c r="BK1184" i="6"/>
  <c r="BC1184" i="6"/>
  <c r="AU1184" i="6"/>
  <c r="DM1184" i="6"/>
  <c r="DE1184" i="6"/>
  <c r="CW1184" i="6"/>
  <c r="CO1184" i="6"/>
  <c r="CG1184" i="6"/>
  <c r="BY1184" i="6"/>
  <c r="BQ1184" i="6"/>
  <c r="BI1184" i="6"/>
  <c r="BA1184" i="6"/>
  <c r="AS1184" i="6"/>
  <c r="AD1184" i="6"/>
  <c r="DL1184" i="6"/>
  <c r="DD1184" i="6"/>
  <c r="CV1184" i="6"/>
  <c r="CN1184" i="6"/>
  <c r="CF1184" i="6"/>
  <c r="BX1184" i="6"/>
  <c r="BP1184" i="6"/>
  <c r="BH1184" i="6"/>
  <c r="AZ1184" i="6"/>
  <c r="AR1184" i="6"/>
  <c r="DK1184" i="6"/>
  <c r="DC1184" i="6"/>
  <c r="CU1184" i="6"/>
  <c r="CM1184" i="6"/>
  <c r="CE1184" i="6"/>
  <c r="BW1184" i="6"/>
  <c r="BO1184" i="6"/>
  <c r="BG1184" i="6"/>
  <c r="AY1184" i="6"/>
  <c r="AQ1184" i="6"/>
  <c r="AK1184" i="6"/>
  <c r="AN1184" i="6"/>
  <c r="DJ1184" i="6"/>
  <c r="DB1184" i="6"/>
  <c r="CT1184" i="6"/>
  <c r="CL1184" i="6"/>
  <c r="CD1184" i="6"/>
  <c r="BV1184" i="6"/>
  <c r="BN1184" i="6"/>
  <c r="BF1184" i="6"/>
  <c r="AX1184" i="6"/>
  <c r="AP1184" i="6"/>
  <c r="DI1184" i="6"/>
  <c r="DA1184" i="6"/>
  <c r="CS1184" i="6"/>
  <c r="CK1184" i="6"/>
  <c r="CC1184" i="6"/>
  <c r="BU1184" i="6"/>
  <c r="BM1184" i="6"/>
  <c r="BE1184" i="6"/>
  <c r="DM1252" i="5"/>
  <c r="DE1252" i="5"/>
  <c r="CW1252" i="5"/>
  <c r="CO1252" i="5"/>
  <c r="CG1252" i="5"/>
  <c r="BY1252" i="5"/>
  <c r="BQ1252" i="5"/>
  <c r="BI1252" i="5"/>
  <c r="BA1252" i="5"/>
  <c r="AE1253" i="5" l="1"/>
  <c r="W1252" i="5"/>
  <c r="Y1252" i="5"/>
  <c r="X1253" i="5"/>
  <c r="AN1252" i="5"/>
  <c r="DK1252" i="5"/>
  <c r="DB1252" i="5"/>
  <c r="CS1252" i="5"/>
  <c r="CJ1252" i="5"/>
  <c r="CA1252" i="5"/>
  <c r="BR1252" i="5"/>
  <c r="BH1252" i="5"/>
  <c r="AY1252" i="5"/>
  <c r="AP1252" i="5"/>
  <c r="DI1252" i="5"/>
  <c r="CZ1252" i="5"/>
  <c r="CQ1252" i="5"/>
  <c r="CH1252" i="5"/>
  <c r="BX1252" i="5"/>
  <c r="BO1252" i="5"/>
  <c r="BF1252" i="5"/>
  <c r="AW1252" i="5"/>
  <c r="AS1252" i="5"/>
  <c r="DP1252" i="5"/>
  <c r="DG1252" i="5"/>
  <c r="CX1252" i="5"/>
  <c r="CN1252" i="5"/>
  <c r="CE1252" i="5"/>
  <c r="BV1252" i="5"/>
  <c r="BM1252" i="5"/>
  <c r="BD1252" i="5"/>
  <c r="AU1252" i="5"/>
  <c r="DO1252" i="5"/>
  <c r="DF1252" i="5"/>
  <c r="CV1252" i="5"/>
  <c r="CM1252" i="5"/>
  <c r="CD1252" i="5"/>
  <c r="BU1252" i="5"/>
  <c r="BL1252" i="5"/>
  <c r="BC1252" i="5"/>
  <c r="AT1252" i="5"/>
  <c r="DN1252" i="5"/>
  <c r="DD1252" i="5"/>
  <c r="CU1252" i="5"/>
  <c r="CL1252" i="5"/>
  <c r="CC1252" i="5"/>
  <c r="BT1252" i="5"/>
  <c r="BK1252" i="5"/>
  <c r="BB1252" i="5"/>
</calcChain>
</file>

<file path=xl/sharedStrings.xml><?xml version="1.0" encoding="utf-8"?>
<sst xmlns="http://schemas.openxmlformats.org/spreadsheetml/2006/main" count="34321" uniqueCount="663">
  <si>
    <t>Fecha</t>
  </si>
  <si>
    <t>Turno</t>
  </si>
  <si>
    <t>Area</t>
  </si>
  <si>
    <t>Maquina</t>
  </si>
  <si>
    <t>TipoMaterial</t>
  </si>
  <si>
    <t>OP</t>
  </si>
  <si>
    <t>Operador</t>
  </si>
  <si>
    <t>Inspector</t>
  </si>
  <si>
    <t>Diametro</t>
  </si>
  <si>
    <t>Libraje</t>
  </si>
  <si>
    <t>Acero</t>
  </si>
  <si>
    <t>Rosca</t>
  </si>
  <si>
    <t>Corte</t>
  </si>
  <si>
    <t>TotalPiezas</t>
  </si>
  <si>
    <t>PzasOK</t>
  </si>
  <si>
    <t>PzasRech</t>
  </si>
  <si>
    <t>Rechazos</t>
  </si>
  <si>
    <t>TpoCiclo</t>
  </si>
  <si>
    <t>TpoAbierto</t>
  </si>
  <si>
    <t>TpoTeorico</t>
  </si>
  <si>
    <t>TRS</t>
  </si>
  <si>
    <t>Turnos</t>
  </si>
  <si>
    <t>OutPut</t>
  </si>
  <si>
    <t>Cuadrilla</t>
  </si>
  <si>
    <t>HH.MEQS</t>
  </si>
  <si>
    <t>TpoProductivo</t>
  </si>
  <si>
    <t>TpoImproductivo</t>
  </si>
  <si>
    <t>Improductivo</t>
  </si>
  <si>
    <t>TpoPerdCadencia</t>
  </si>
  <si>
    <t>PerdCadencia</t>
  </si>
  <si>
    <t>JEQS</t>
  </si>
  <si>
    <t>MEQS</t>
  </si>
  <si>
    <t>TpoTeoProd</t>
  </si>
  <si>
    <t>TpoOperacion</t>
  </si>
  <si>
    <t>Disponibilidad</t>
  </si>
  <si>
    <t>Rendimiento</t>
  </si>
  <si>
    <t>Calidad</t>
  </si>
  <si>
    <t>OEE</t>
  </si>
  <si>
    <t>MIN.</t>
  </si>
  <si>
    <t>HRS.</t>
  </si>
  <si>
    <t>%</t>
  </si>
  <si>
    <t>HRS.HOMBRE</t>
  </si>
  <si>
    <t>Tiempo Rechazo</t>
  </si>
  <si>
    <t>(HRS)</t>
  </si>
  <si>
    <t>(%)</t>
  </si>
  <si>
    <t>Comida</t>
  </si>
  <si>
    <t>Cambio de Operación Normal (Líneas y Coples)</t>
  </si>
  <si>
    <t>Introducción y/o Modificación de Programa después Cambio de Operación</t>
  </si>
  <si>
    <t>Inspección dimensional</t>
  </si>
  <si>
    <t>Ajuste en Pieza</t>
  </si>
  <si>
    <t>Ajuste de Steady Rest</t>
  </si>
  <si>
    <t>Falla o Falta de Herramientas y/o Accesorios</t>
  </si>
  <si>
    <t>Resultados de Laboratorio</t>
  </si>
  <si>
    <t>Espera de intervencion</t>
  </si>
  <si>
    <t>Espera de intervención MTTO</t>
  </si>
  <si>
    <t>Error de Operación</t>
  </si>
  <si>
    <t>Falla de Fluido: Hidráulico</t>
  </si>
  <si>
    <t>Falla de Fluido: Neumático</t>
  </si>
  <si>
    <t>Falla Energía Eléctrica (Externa)</t>
  </si>
  <si>
    <t>Falla Energía Eléctrica (Interna)</t>
  </si>
  <si>
    <t>Ausentismos</t>
  </si>
  <si>
    <t>Liberación de proyecto Mantenimiento</t>
  </si>
  <si>
    <t>Actividades Mejora 5s</t>
  </si>
  <si>
    <t>MTTO Autónomo Planos de Conservación</t>
  </si>
  <si>
    <t>Evitar maniobras en lineas</t>
  </si>
  <si>
    <t>TORNO: Tolva</t>
  </si>
  <si>
    <t>Falla Suajadora</t>
  </si>
  <si>
    <t>Falla Aprieta Coples</t>
  </si>
  <si>
    <t>Falla  Fosfatizadora</t>
  </si>
  <si>
    <t>Falla otro Torno CNC</t>
  </si>
  <si>
    <t>Equipo Auxiliar: Lunetas / Steady Rest</t>
  </si>
  <si>
    <t>Equipo Auxiliar: Falla Rolos</t>
  </si>
  <si>
    <t>Equipo Auxiliar: Falla Walker Beam</t>
  </si>
  <si>
    <t>Equipo Auxiliar: Falla Steady Rest</t>
  </si>
  <si>
    <t>TORNO: Control Torno</t>
  </si>
  <si>
    <t>Equipo Auxiliar: Falla Fotocelda</t>
  </si>
  <si>
    <t>Equipo Auxiliar: Falla Grúa</t>
  </si>
  <si>
    <t>Falla de chuck centrador</t>
  </si>
  <si>
    <t>ESTENCILADO: Falla de mecanismo</t>
  </si>
  <si>
    <t>TORNO: Torreta</t>
  </si>
  <si>
    <t>TORNO: Falla de Máquinas Cabezal</t>
  </si>
  <si>
    <t>TORNO: Chuck</t>
  </si>
  <si>
    <t>TORNO: Sistema de Soluble</t>
  </si>
  <si>
    <t>TORNO: Transportador de Rebaba</t>
  </si>
  <si>
    <t>Falta Suministro de Tubería Interno (PCP)</t>
  </si>
  <si>
    <t>Falta de Tubería Preparada (Suajadora, Torno Anterior)</t>
  </si>
  <si>
    <t>Falta de Coples</t>
  </si>
  <si>
    <t>Desfase (torno)</t>
  </si>
  <si>
    <t>Soaking Time</t>
  </si>
  <si>
    <t>Proceso Saldos (Cambio de Operación Normal o Urgencia)</t>
  </si>
  <si>
    <t>Mal Corte y/o Mal Suajado Mandrilado</t>
  </si>
  <si>
    <t>Falta / Falla de instrumentos</t>
  </si>
  <si>
    <t>Ruptura de Inserto</t>
  </si>
  <si>
    <t>Puntas Chuecas</t>
  </si>
  <si>
    <t>Mal Acabado</t>
  </si>
  <si>
    <t>Falla o falta de herramientas y/o accesorios</t>
  </si>
  <si>
    <t>Vibracion en el diametro exterior</t>
  </si>
  <si>
    <t>Vibracion de rosca</t>
  </si>
  <si>
    <t>Sello rayado</t>
  </si>
  <si>
    <t>Problema con rebaba en rosca</t>
  </si>
  <si>
    <t>Variación de Sello y/o Rosca</t>
  </si>
  <si>
    <t>Ovalamiento</t>
  </si>
  <si>
    <t>Escalones</t>
  </si>
  <si>
    <t>Variación de Paso</t>
  </si>
  <si>
    <t>Pruebas de Método</t>
  </si>
  <si>
    <t>Inspección de rosca en maquina</t>
  </si>
  <si>
    <t>Puesta punto</t>
  </si>
  <si>
    <t>MTTO Autónomo Planeado por PCP</t>
  </si>
  <si>
    <t>MTTO Correctivo Programado</t>
  </si>
  <si>
    <t>Capacitación</t>
  </si>
  <si>
    <t>Reunión de Trabajo</t>
  </si>
  <si>
    <t>GMC</t>
  </si>
  <si>
    <t>Auditoría (Interna/Externa)</t>
  </si>
  <si>
    <t>Equipos autónomos</t>
  </si>
  <si>
    <t>Falta de Carga por Falta de Tubería Externa</t>
  </si>
  <si>
    <t>Cambio de inserto/peine</t>
  </si>
  <si>
    <t>C</t>
  </si>
  <si>
    <t>CO1</t>
  </si>
  <si>
    <t>CO12</t>
  </si>
  <si>
    <t>CO13</t>
  </si>
  <si>
    <t>CO2</t>
  </si>
  <si>
    <t>CO4</t>
  </si>
  <si>
    <t>CO6</t>
  </si>
  <si>
    <t>CO7</t>
  </si>
  <si>
    <t>EI</t>
  </si>
  <si>
    <t>EI1</t>
  </si>
  <si>
    <t>EO</t>
  </si>
  <si>
    <t>F1</t>
  </si>
  <si>
    <t>F2</t>
  </si>
  <si>
    <t>F4</t>
  </si>
  <si>
    <t>F5</t>
  </si>
  <si>
    <t>FP1</t>
  </si>
  <si>
    <t>LP1</t>
  </si>
  <si>
    <t>M1</t>
  </si>
  <si>
    <t>M5S</t>
  </si>
  <si>
    <t>MA1</t>
  </si>
  <si>
    <t>MA3</t>
  </si>
  <si>
    <t>MC10</t>
  </si>
  <si>
    <t>MC12</t>
  </si>
  <si>
    <t>MC13</t>
  </si>
  <si>
    <t>MC14</t>
  </si>
  <si>
    <t>MC15</t>
  </si>
  <si>
    <t>MC16</t>
  </si>
  <si>
    <t>MC17</t>
  </si>
  <si>
    <t>MC18</t>
  </si>
  <si>
    <t>MC19</t>
  </si>
  <si>
    <t>MC2</t>
  </si>
  <si>
    <t>MC20</t>
  </si>
  <si>
    <t>MC21</t>
  </si>
  <si>
    <t>MC23</t>
  </si>
  <si>
    <t>MC25</t>
  </si>
  <si>
    <t>MC3</t>
  </si>
  <si>
    <t>MC5</t>
  </si>
  <si>
    <t>MC6</t>
  </si>
  <si>
    <t>MC8</t>
  </si>
  <si>
    <t>MC9</t>
  </si>
  <si>
    <t>MP1</t>
  </si>
  <si>
    <t>MP2</t>
  </si>
  <si>
    <t>MP4</t>
  </si>
  <si>
    <t>MP6</t>
  </si>
  <si>
    <t>MP9</t>
  </si>
  <si>
    <t>NC1</t>
  </si>
  <si>
    <t>NC14</t>
  </si>
  <si>
    <t>NC16</t>
  </si>
  <si>
    <t>NC18</t>
  </si>
  <si>
    <t>NC19</t>
  </si>
  <si>
    <t>NC2</t>
  </si>
  <si>
    <t>NC25</t>
  </si>
  <si>
    <t>NC30</t>
  </si>
  <si>
    <t>NC31</t>
  </si>
  <si>
    <t>NC32</t>
  </si>
  <si>
    <t>NC33</t>
  </si>
  <si>
    <t>NC5</t>
  </si>
  <si>
    <t>NC6</t>
  </si>
  <si>
    <t>NC8</t>
  </si>
  <si>
    <t>NC9</t>
  </si>
  <si>
    <t>PM</t>
  </si>
  <si>
    <t>PM1</t>
  </si>
  <si>
    <t>PM10</t>
  </si>
  <si>
    <t>PP</t>
  </si>
  <si>
    <t>PR0</t>
  </si>
  <si>
    <t>PR4</t>
  </si>
  <si>
    <t>RE1</t>
  </si>
  <si>
    <t>RE2</t>
  </si>
  <si>
    <t>RE3</t>
  </si>
  <si>
    <t>RE4</t>
  </si>
  <si>
    <t>RE5</t>
  </si>
  <si>
    <t>X</t>
  </si>
  <si>
    <t>Y</t>
  </si>
  <si>
    <t>Longitud de bloqueo (+) (-)</t>
  </si>
  <si>
    <t>CALIBRADOR DE SELLO FRONTAL (-</t>
  </si>
  <si>
    <t>ROSCA VIBRADA</t>
  </si>
  <si>
    <t>ESCALON EN SELLO</t>
  </si>
  <si>
    <t>ROSCA CON REBABA</t>
  </si>
  <si>
    <t>DIAM CILIND ADYAC AL SELLO GO</t>
  </si>
  <si>
    <t>OVALAMIENTO</t>
  </si>
  <si>
    <t>ESCALON EN ROSCA</t>
  </si>
  <si>
    <t>PROCESO  INCONCLUSO</t>
  </si>
  <si>
    <t>CALIB DE SELLO POSTERIOR (-)</t>
  </si>
  <si>
    <t>RECHAZO POR AJUSTE</t>
  </si>
  <si>
    <t>FALTA DE MATERIAL EN SELLO</t>
  </si>
  <si>
    <t>HILOS NEGROS</t>
  </si>
  <si>
    <t>GOLPE EN ROSCA O SELLO</t>
  </si>
  <si>
    <t>SELLO VIBRADO</t>
  </si>
  <si>
    <t>ROSCA RAYADA</t>
  </si>
  <si>
    <t>SELLO RAYADO</t>
  </si>
  <si>
    <t>HOMBRO MAL MAQUINADO</t>
  </si>
  <si>
    <t>A</t>
  </si>
  <si>
    <t>B</t>
  </si>
  <si>
    <t>D</t>
  </si>
  <si>
    <t>D1</t>
  </si>
  <si>
    <t>G</t>
  </si>
  <si>
    <t>H</t>
  </si>
  <si>
    <t>I</t>
  </si>
  <si>
    <t>J</t>
  </si>
  <si>
    <t>K</t>
  </si>
  <si>
    <t>K1</t>
  </si>
  <si>
    <t>L</t>
  </si>
  <si>
    <t>N</t>
  </si>
  <si>
    <t>O</t>
  </si>
  <si>
    <t>P</t>
  </si>
  <si>
    <t>P1</t>
  </si>
  <si>
    <t>R</t>
  </si>
  <si>
    <t>RA</t>
  </si>
  <si>
    <t>T</t>
  </si>
  <si>
    <t>U</t>
  </si>
  <si>
    <t>V</t>
  </si>
  <si>
    <t>W</t>
  </si>
  <si>
    <t>Z</t>
  </si>
  <si>
    <t xml:space="preserve">Producción &amp; Rechazo Diario </t>
  </si>
  <si>
    <t>17/01/2024</t>
  </si>
  <si>
    <t xml:space="preserve">2 </t>
  </si>
  <si>
    <t xml:space="preserve">1 </t>
  </si>
  <si>
    <t>D-004</t>
  </si>
  <si>
    <t>3 1/2</t>
  </si>
  <si>
    <t>P-110</t>
  </si>
  <si>
    <t>VAM TOP</t>
  </si>
  <si>
    <t>D-003</t>
  </si>
  <si>
    <t>N-80 Q</t>
  </si>
  <si>
    <t>22/01/2024</t>
  </si>
  <si>
    <t xml:space="preserve">3 </t>
  </si>
  <si>
    <t>4 1/2</t>
  </si>
  <si>
    <t>23/01/2024</t>
  </si>
  <si>
    <t>TRC-110</t>
  </si>
  <si>
    <t>2A</t>
  </si>
  <si>
    <t>TRC-95 BDC</t>
  </si>
  <si>
    <t>24/01/2024</t>
  </si>
  <si>
    <t>25/01/2024</t>
  </si>
  <si>
    <t>TRC-95</t>
  </si>
  <si>
    <t>27/01/2024</t>
  </si>
  <si>
    <t>29/01/2024</t>
  </si>
  <si>
    <t>03/01/2024</t>
  </si>
  <si>
    <t>5 1/2</t>
  </si>
  <si>
    <t>10/01/2024</t>
  </si>
  <si>
    <t>11/01/2024</t>
  </si>
  <si>
    <t>15/01/2024</t>
  </si>
  <si>
    <t>16/01/2024</t>
  </si>
  <si>
    <t>L-80 BDC</t>
  </si>
  <si>
    <t>02/01/2024</t>
  </si>
  <si>
    <t>E-003</t>
  </si>
  <si>
    <t>7 5/8</t>
  </si>
  <si>
    <t>VAM SLIJ-II</t>
  </si>
  <si>
    <t>E-004</t>
  </si>
  <si>
    <t>04/01/2024</t>
  </si>
  <si>
    <t>VAM FJL</t>
  </si>
  <si>
    <t>05/01/2024</t>
  </si>
  <si>
    <t>7</t>
  </si>
  <si>
    <t>TAC-140</t>
  </si>
  <si>
    <t>06/01/2024</t>
  </si>
  <si>
    <t>08/01/2024</t>
  </si>
  <si>
    <t>09/01/2024</t>
  </si>
  <si>
    <t>12/01/2024</t>
  </si>
  <si>
    <t>13/01/2024</t>
  </si>
  <si>
    <t>9 5/8</t>
  </si>
  <si>
    <t>18/01/2024</t>
  </si>
  <si>
    <t>9 7/8</t>
  </si>
  <si>
    <t>19/01/2024</t>
  </si>
  <si>
    <t>20/01/2024</t>
  </si>
  <si>
    <t>26/01/2024</t>
  </si>
  <si>
    <t xml:space="preserve">F-16 </t>
  </si>
  <si>
    <t>11 3/4</t>
  </si>
  <si>
    <t xml:space="preserve">F-17 </t>
  </si>
  <si>
    <t>11 7/8</t>
  </si>
  <si>
    <t xml:space="preserve">f-16 </t>
  </si>
  <si>
    <t xml:space="preserve">f-17 </t>
  </si>
  <si>
    <t>TAC-110</t>
  </si>
  <si>
    <t>13 3/8</t>
  </si>
  <si>
    <t>VAM LIFT</t>
  </si>
  <si>
    <t>P110 EC</t>
  </si>
  <si>
    <t>2 7/8</t>
  </si>
  <si>
    <t>EVENTOS</t>
  </si>
  <si>
    <t>T-CO</t>
  </si>
  <si>
    <t>17/02/2024</t>
  </si>
  <si>
    <t>19/02/2024</t>
  </si>
  <si>
    <t>20/02/2024</t>
  </si>
  <si>
    <t>21/02/2024</t>
  </si>
  <si>
    <t>22/02/2024</t>
  </si>
  <si>
    <t>23/02/2024</t>
  </si>
  <si>
    <t>24/02/2024</t>
  </si>
  <si>
    <t>30/01/2024</t>
  </si>
  <si>
    <t>03/02/2024</t>
  </si>
  <si>
    <t>06/02/2024</t>
  </si>
  <si>
    <t>07/02/2024</t>
  </si>
  <si>
    <t>08/02/2024</t>
  </si>
  <si>
    <t>16/02/2024</t>
  </si>
  <si>
    <t>26/02/2024</t>
  </si>
  <si>
    <t>27/02/2024</t>
  </si>
  <si>
    <t>Liberación de suajadora</t>
  </si>
  <si>
    <t>CO20</t>
  </si>
  <si>
    <t>Cambio de Operación por Interrupción (Lineas y Coples)</t>
  </si>
  <si>
    <t>COI</t>
  </si>
  <si>
    <t>Variación de Altura</t>
  </si>
  <si>
    <t>NC10</t>
  </si>
  <si>
    <t>CALIBRADOR DE SELLO FRONTAL  (</t>
  </si>
  <si>
    <t>ALTURA DE ROSCA (+),(-)</t>
  </si>
  <si>
    <t>31/01/2024</t>
  </si>
  <si>
    <t>01/02/2024</t>
  </si>
  <si>
    <t>02/02/2024</t>
  </si>
  <si>
    <t>09/02/2024</t>
  </si>
  <si>
    <t>10/02/2024</t>
  </si>
  <si>
    <t>7 3/4</t>
  </si>
  <si>
    <t>12/02/2024</t>
  </si>
  <si>
    <t>14/02/2024</t>
  </si>
  <si>
    <t>15/02/2024</t>
  </si>
  <si>
    <t>3A</t>
  </si>
  <si>
    <t>25/02/2024</t>
  </si>
  <si>
    <t>Desalineamiento de Rosca</t>
  </si>
  <si>
    <t>NC3</t>
  </si>
  <si>
    <t>Fuera de tangencia</t>
  </si>
  <si>
    <t>NC4</t>
  </si>
  <si>
    <t>Investigación</t>
  </si>
  <si>
    <t>RD10</t>
  </si>
  <si>
    <t>PERDIDA DE PASO</t>
  </si>
  <si>
    <t>L1</t>
  </si>
  <si>
    <t>DEFECTO DE MATERIAL</t>
  </si>
  <si>
    <t>S</t>
  </si>
  <si>
    <t>DIAMETRO INTERIOR CRITICO (+)</t>
  </si>
  <si>
    <t>ESCALON EN DIAMETRO INTERIOR</t>
  </si>
  <si>
    <t>V1</t>
  </si>
  <si>
    <t>Y1</t>
  </si>
  <si>
    <t>13/02/2024</t>
  </si>
  <si>
    <t>TORNO: Falla de Máquina Ejes</t>
  </si>
  <si>
    <t>MC4</t>
  </si>
  <si>
    <t>Mal Fosfatizado (Lineas)</t>
  </si>
  <si>
    <t>NC11</t>
  </si>
  <si>
    <t>Falta de Criterio de Inspección / Documento Inadecuado</t>
  </si>
  <si>
    <t>NC15</t>
  </si>
  <si>
    <t>Industrialización</t>
  </si>
  <si>
    <t>RD20</t>
  </si>
  <si>
    <t>Retraso de Transporte</t>
  </si>
  <si>
    <t>FP2</t>
  </si>
  <si>
    <t>Ajuste de Máquina por falla (MTTO Correctivo)</t>
  </si>
  <si>
    <t>MC1</t>
  </si>
  <si>
    <t>Variación de Conicidad</t>
  </si>
  <si>
    <t>NC7</t>
  </si>
  <si>
    <t>Pruebas de Insertos</t>
  </si>
  <si>
    <t>PM6</t>
  </si>
  <si>
    <t>12/03/2024</t>
  </si>
  <si>
    <t>19/03/2024</t>
  </si>
  <si>
    <t>25/03/2024</t>
  </si>
  <si>
    <t>26/03/2024</t>
  </si>
  <si>
    <t>27/03/2024</t>
  </si>
  <si>
    <t>28/02/2024</t>
  </si>
  <si>
    <t>29/02/2024</t>
  </si>
  <si>
    <t>09/03/2024</t>
  </si>
  <si>
    <t>11/03/2024</t>
  </si>
  <si>
    <t>13/03/2024</t>
  </si>
  <si>
    <t>14/03/2024</t>
  </si>
  <si>
    <t>15/03/2024</t>
  </si>
  <si>
    <t>16/03/2024</t>
  </si>
  <si>
    <t>01/03/2024</t>
  </si>
  <si>
    <t>02/03/2024</t>
  </si>
  <si>
    <t>04/03/2024</t>
  </si>
  <si>
    <t>05/03/2024</t>
  </si>
  <si>
    <t>20/03/2024</t>
  </si>
  <si>
    <t>21/03/2024</t>
  </si>
  <si>
    <t>22/03/2024</t>
  </si>
  <si>
    <t>23/03/2024</t>
  </si>
  <si>
    <t>06/03/2024</t>
  </si>
  <si>
    <t>07/03/2024</t>
  </si>
  <si>
    <t>08/03/2024</t>
  </si>
  <si>
    <t>Falta de Protectores</t>
  </si>
  <si>
    <t>MP3</t>
  </si>
  <si>
    <t>Reproceso por falla Fosfatizado</t>
  </si>
  <si>
    <t>NC22</t>
  </si>
  <si>
    <t>Paro por réplica de rutina nueva</t>
  </si>
  <si>
    <t>PM2</t>
  </si>
  <si>
    <t>PRUEBAS DE MAQUINADO</t>
  </si>
  <si>
    <t>A1</t>
  </si>
  <si>
    <t>HOMBRO RAYADO</t>
  </si>
  <si>
    <t>M</t>
  </si>
  <si>
    <t>LONG. "M" DESBASTE INTERIOR (+</t>
  </si>
  <si>
    <t>T1</t>
  </si>
  <si>
    <t>1A</t>
  </si>
  <si>
    <t>DIAM EXTERIOR CRITICO (-) SLIJ</t>
  </si>
  <si>
    <t>W1</t>
  </si>
  <si>
    <t>paro por mantenimiento MDM</t>
  </si>
  <si>
    <t>MDM</t>
  </si>
  <si>
    <t>MTTO Preventivo en el Plan (Si Treal&gt;TPlaneado -&gt; M1)</t>
  </si>
  <si>
    <t>PR1</t>
  </si>
  <si>
    <t>17/04/2024</t>
  </si>
  <si>
    <t>18/04/2024</t>
  </si>
  <si>
    <t>19/04/2024</t>
  </si>
  <si>
    <t>20/04/2024</t>
  </si>
  <si>
    <t>22/04/2024</t>
  </si>
  <si>
    <t>27/04/2024</t>
  </si>
  <si>
    <t>13/04/2024</t>
  </si>
  <si>
    <t>28/03/2024</t>
  </si>
  <si>
    <t>01/04/2024</t>
  </si>
  <si>
    <t>02/04/2024</t>
  </si>
  <si>
    <t>03/04/2024</t>
  </si>
  <si>
    <t>04/04/2024</t>
  </si>
  <si>
    <t>05/04/2024</t>
  </si>
  <si>
    <t>06/04/2024</t>
  </si>
  <si>
    <t>08/04/2024</t>
  </si>
  <si>
    <t>09/04/2024</t>
  </si>
  <si>
    <t>10/04/2024</t>
  </si>
  <si>
    <t>11/04/2024</t>
  </si>
  <si>
    <t>12/04/2024</t>
  </si>
  <si>
    <t>CONICIDAD (+), (-)</t>
  </si>
  <si>
    <t>CALIBRADOR ROSCA (+)</t>
  </si>
  <si>
    <t>SELLO FUERA DE TANGENCIA</t>
  </si>
  <si>
    <t>S1</t>
  </si>
  <si>
    <t>15/04/2024</t>
  </si>
  <si>
    <t>16/04/2024</t>
  </si>
  <si>
    <t>25/04/2024</t>
  </si>
  <si>
    <t>26/04/2024</t>
  </si>
  <si>
    <t>28/04/2024</t>
  </si>
  <si>
    <t>23/04/2024</t>
  </si>
  <si>
    <t>24/04/2024</t>
  </si>
  <si>
    <t>VM 110 HCSS-D</t>
  </si>
  <si>
    <t>VAM HTTC</t>
  </si>
  <si>
    <t>11/05/2024</t>
  </si>
  <si>
    <t>25/05/2024</t>
  </si>
  <si>
    <t>29/04/2024</t>
  </si>
  <si>
    <t>04/05/2024</t>
  </si>
  <si>
    <t>06/05/2024</t>
  </si>
  <si>
    <t>07/05/2024</t>
  </si>
  <si>
    <t>08/05/2024</t>
  </si>
  <si>
    <t>09/05/2024</t>
  </si>
  <si>
    <t>10/05/2024</t>
  </si>
  <si>
    <t>24/05/2024</t>
  </si>
  <si>
    <t>13/05/2024</t>
  </si>
  <si>
    <t>14/05/2024</t>
  </si>
  <si>
    <t>16/05/2024</t>
  </si>
  <si>
    <t>20/05/2024</t>
  </si>
  <si>
    <t>Rosca con filo</t>
  </si>
  <si>
    <t>NC34</t>
  </si>
  <si>
    <t>30/04/2024</t>
  </si>
  <si>
    <t>02/05/2024</t>
  </si>
  <si>
    <t>03/05/2024</t>
  </si>
  <si>
    <t>L-80</t>
  </si>
  <si>
    <t>VAM TOP HC</t>
  </si>
  <si>
    <t>17/05/2024</t>
  </si>
  <si>
    <t>27/05/2024</t>
  </si>
  <si>
    <t>28/05/2024</t>
  </si>
  <si>
    <t>29/05/2024</t>
  </si>
  <si>
    <t>18/05/2024</t>
  </si>
  <si>
    <t>21/05/2024</t>
  </si>
  <si>
    <t>22/05/2024</t>
  </si>
  <si>
    <t>23/05/2024</t>
  </si>
  <si>
    <t>CAL. DE ROSCA (-)</t>
  </si>
  <si>
    <t>CARA  - ASIENTO (+/-)</t>
  </si>
  <si>
    <t>N1</t>
  </si>
  <si>
    <t>15/05/2024</t>
  </si>
  <si>
    <t>Implementación de un nuevo proceso</t>
  </si>
  <si>
    <t>PM20</t>
  </si>
  <si>
    <t>14/06/2024</t>
  </si>
  <si>
    <t>26/06/2024</t>
  </si>
  <si>
    <t>01/06/2024</t>
  </si>
  <si>
    <t>03/06/2024</t>
  </si>
  <si>
    <t>04/06/2024</t>
  </si>
  <si>
    <t>06/06/2024</t>
  </si>
  <si>
    <t>07/06/2024</t>
  </si>
  <si>
    <t>08/06/2024</t>
  </si>
  <si>
    <t>10/06/2024</t>
  </si>
  <si>
    <t>11/06/2024</t>
  </si>
  <si>
    <t>12/06/2024</t>
  </si>
  <si>
    <t>13/06/2024</t>
  </si>
  <si>
    <t>27/06/2024</t>
  </si>
  <si>
    <t>15/06/2024</t>
  </si>
  <si>
    <t>17/06/2024</t>
  </si>
  <si>
    <t>18/06/2024</t>
  </si>
  <si>
    <t>20/06/2024</t>
  </si>
  <si>
    <t>C110/ TN 110SS</t>
  </si>
  <si>
    <t>21/06/2024</t>
  </si>
  <si>
    <t>22/06/2024</t>
  </si>
  <si>
    <t>30/05/2024</t>
  </si>
  <si>
    <t>31/05/2024</t>
  </si>
  <si>
    <t>23/06/2024</t>
  </si>
  <si>
    <t>24/06/2024</t>
  </si>
  <si>
    <t>25/06/2024</t>
  </si>
  <si>
    <t>19/06/2024</t>
  </si>
  <si>
    <t>Prueba de produccion después de intervención</t>
  </si>
  <si>
    <t>PI</t>
  </si>
  <si>
    <t>ESPESOR E' (-)</t>
  </si>
  <si>
    <t>Reporte del 2024-05-30 al 2024-06-27</t>
  </si>
  <si>
    <t xml:space="preserve">6 </t>
  </si>
  <si>
    <t xml:space="preserve">J-05 </t>
  </si>
  <si>
    <t>23/07/2024</t>
  </si>
  <si>
    <t>24/07/2024</t>
  </si>
  <si>
    <t>26/07/2024</t>
  </si>
  <si>
    <t>27/07/2024</t>
  </si>
  <si>
    <t>28/06/2024</t>
  </si>
  <si>
    <t>29/06/2024</t>
  </si>
  <si>
    <t>04/07/2024</t>
  </si>
  <si>
    <t>05/07/2024</t>
  </si>
  <si>
    <t>06/07/2024</t>
  </si>
  <si>
    <t>12/07/2024</t>
  </si>
  <si>
    <t>13/07/2024</t>
  </si>
  <si>
    <t>15/07/2024</t>
  </si>
  <si>
    <t>16/07/2024</t>
  </si>
  <si>
    <t>17/07/2024</t>
  </si>
  <si>
    <t>18/07/2024</t>
  </si>
  <si>
    <t>19/07/2024</t>
  </si>
  <si>
    <t>22/07/2024</t>
  </si>
  <si>
    <t>Liberación de proyecto Métodos</t>
  </si>
  <si>
    <t>LP2</t>
  </si>
  <si>
    <t>30/06/2024</t>
  </si>
  <si>
    <t>03/07/2024</t>
  </si>
  <si>
    <t>08/07/2024</t>
  </si>
  <si>
    <t>09/07/2024</t>
  </si>
  <si>
    <t>10/07/2024</t>
  </si>
  <si>
    <t>25/07/2024</t>
  </si>
  <si>
    <t>29/07/2024</t>
  </si>
  <si>
    <t>11/07/2024</t>
  </si>
  <si>
    <t>20/07/2024</t>
  </si>
  <si>
    <t>10 3/4</t>
  </si>
  <si>
    <t>16</t>
  </si>
  <si>
    <t>2B</t>
  </si>
  <si>
    <t>01/08/2024</t>
  </si>
  <si>
    <t>02/08/2024</t>
  </si>
  <si>
    <t>03/08/2024</t>
  </si>
  <si>
    <t>05/08/2024</t>
  </si>
  <si>
    <t>06/08/2024</t>
  </si>
  <si>
    <t>07/08/2024</t>
  </si>
  <si>
    <t>08/08/2024</t>
  </si>
  <si>
    <t>09/08/2024</t>
  </si>
  <si>
    <t>10/08/2024</t>
  </si>
  <si>
    <t>12/08/2024</t>
  </si>
  <si>
    <t>13/08/2024</t>
  </si>
  <si>
    <t>15/08/2024</t>
  </si>
  <si>
    <t>16/08/2024</t>
  </si>
  <si>
    <t>17/08/2024</t>
  </si>
  <si>
    <t>19/08/2024</t>
  </si>
  <si>
    <t>20/08/2024</t>
  </si>
  <si>
    <t>21/08/2024</t>
  </si>
  <si>
    <t>22/08/2024</t>
  </si>
  <si>
    <t>TN 110 SS</t>
  </si>
  <si>
    <t>23/08/2024</t>
  </si>
  <si>
    <t>24/08/2024</t>
  </si>
  <si>
    <t>26/08/2024</t>
  </si>
  <si>
    <t>27/08/2024</t>
  </si>
  <si>
    <t>28/08/2024</t>
  </si>
  <si>
    <t>30/07/2024</t>
  </si>
  <si>
    <t>31/07/2024</t>
  </si>
  <si>
    <t>14/08/2024</t>
  </si>
  <si>
    <t>10/09/2024</t>
  </si>
  <si>
    <t>11/09/2024</t>
  </si>
  <si>
    <t>12/09/2024</t>
  </si>
  <si>
    <t>13/09/2024</t>
  </si>
  <si>
    <t>14/09/2024</t>
  </si>
  <si>
    <t>17/09/2024</t>
  </si>
  <si>
    <t>18/09/2024</t>
  </si>
  <si>
    <t>19/09/2024</t>
  </si>
  <si>
    <t>20/09/2024</t>
  </si>
  <si>
    <t>29/08/2024</t>
  </si>
  <si>
    <t>30/08/2024</t>
  </si>
  <si>
    <t>02/09/2024</t>
  </si>
  <si>
    <t>03/09/2024</t>
  </si>
  <si>
    <t>04/09/2024</t>
  </si>
  <si>
    <t>05/09/2024</t>
  </si>
  <si>
    <t>06/09/2024</t>
  </si>
  <si>
    <t>07/09/2024</t>
  </si>
  <si>
    <t>09/09/2024</t>
  </si>
  <si>
    <t>21/09/2024</t>
  </si>
  <si>
    <t>23/09/2024</t>
  </si>
  <si>
    <t>25/09/2024</t>
  </si>
  <si>
    <t>26/09/2024</t>
  </si>
  <si>
    <t>31/08/2024</t>
  </si>
  <si>
    <t>24/09/2024</t>
  </si>
  <si>
    <t>15/10/2024</t>
  </si>
  <si>
    <t>27/09/2024</t>
  </si>
  <si>
    <t>28/09/2024</t>
  </si>
  <si>
    <t>02/10/2024</t>
  </si>
  <si>
    <t>04/10/2024</t>
  </si>
  <si>
    <t>05/10/2024</t>
  </si>
  <si>
    <t>07/10/2024</t>
  </si>
  <si>
    <t>08/10/2024</t>
  </si>
  <si>
    <t>09/10/2024</t>
  </si>
  <si>
    <t>14/10/2024</t>
  </si>
  <si>
    <t>16/10/2024</t>
  </si>
  <si>
    <t>17/10/2024</t>
  </si>
  <si>
    <t>18/10/2024</t>
  </si>
  <si>
    <t>19/10/2024</t>
  </si>
  <si>
    <t>21/10/2024</t>
  </si>
  <si>
    <t>22/10/2024</t>
  </si>
  <si>
    <t>29/10/2024</t>
  </si>
  <si>
    <t>29/09/2024</t>
  </si>
  <si>
    <t>30/09/2024</t>
  </si>
  <si>
    <t>03/10/2024</t>
  </si>
  <si>
    <t>23/10/2024</t>
  </si>
  <si>
    <t>24/10/2024</t>
  </si>
  <si>
    <t>25/10/2024</t>
  </si>
  <si>
    <t>26/10/2024</t>
  </si>
  <si>
    <t>28/10/2024</t>
  </si>
  <si>
    <t>LONGITUD DE ROSCA  (-)</t>
  </si>
  <si>
    <t>10/10/2024</t>
  </si>
  <si>
    <t>11/10/2024</t>
  </si>
  <si>
    <t>12/10/2024</t>
  </si>
  <si>
    <t>DIAM. INT CILINDRICO. (D2) (-)</t>
  </si>
  <si>
    <t xml:space="preserve">J-13 </t>
  </si>
  <si>
    <t>30/10/2024</t>
  </si>
  <si>
    <t>L-80 TYPE 1</t>
  </si>
  <si>
    <t>31/10/2024</t>
  </si>
  <si>
    <t>04/11/2024</t>
  </si>
  <si>
    <t>05/11/2024</t>
  </si>
  <si>
    <t>06/11/2024</t>
  </si>
  <si>
    <t>07/11/2024</t>
  </si>
  <si>
    <t>14/11/2024</t>
  </si>
  <si>
    <t>18/11/2024</t>
  </si>
  <si>
    <t>20/11/2024</t>
  </si>
  <si>
    <t>26/11/2024</t>
  </si>
  <si>
    <t>ENTRADAY SALIDA DE ROSCA (+/-)</t>
  </si>
  <si>
    <t>E1</t>
  </si>
  <si>
    <t>15/11/2024</t>
  </si>
  <si>
    <t>19/11/2024</t>
  </si>
  <si>
    <t>21/11/2024</t>
  </si>
  <si>
    <t>22/11/2024</t>
  </si>
  <si>
    <t>23/11/2024</t>
  </si>
  <si>
    <t>25/11/2024</t>
  </si>
  <si>
    <t>27/11/2024</t>
  </si>
  <si>
    <t>11/11/2024</t>
  </si>
  <si>
    <t>12/11/2024</t>
  </si>
  <si>
    <t>13/11/2024</t>
  </si>
  <si>
    <t>28/11/2024</t>
  </si>
  <si>
    <t>08/11/2024</t>
  </si>
  <si>
    <t>09/11/2024</t>
  </si>
  <si>
    <t>Falla de Fluido: Agua</t>
  </si>
  <si>
    <t>F3</t>
  </si>
  <si>
    <t>29/11/2024</t>
  </si>
  <si>
    <t>30/11/2024</t>
  </si>
  <si>
    <t>02/12/2024</t>
  </si>
  <si>
    <t>27/12/2024</t>
  </si>
  <si>
    <t>28/12/2024</t>
  </si>
  <si>
    <t>30/12/2024</t>
  </si>
  <si>
    <t>10/12/2024</t>
  </si>
  <si>
    <t>11/12/2024</t>
  </si>
  <si>
    <t>12/12/2024</t>
  </si>
  <si>
    <t>13/12/2024</t>
  </si>
  <si>
    <t>14/12/2024</t>
  </si>
  <si>
    <t>20/12/2024</t>
  </si>
  <si>
    <t>21/12/2024</t>
  </si>
  <si>
    <t>03/12/2024</t>
  </si>
  <si>
    <t>04/12/2024</t>
  </si>
  <si>
    <t>05/12/2024</t>
  </si>
  <si>
    <t>06/12/2024</t>
  </si>
  <si>
    <t>07/12/2024</t>
  </si>
  <si>
    <t>09/12/2024</t>
  </si>
  <si>
    <t>'Reporte del 01 de Enero al 31 de Diciembre del 2024</t>
  </si>
  <si>
    <t>17/12/2024</t>
  </si>
  <si>
    <t>18/12/2024</t>
  </si>
  <si>
    <t>19/12/2024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</si>
</sst>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0.0"/>
    <numFmt numFmtId="165" formatCode="_-* #,##0_-;\-* #,##0_-;_-* &quot;-&quot;??_-;_-@_-"/>
  </numFmts>
  <fonts count="12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sz val="10"/>
      <name val="Arial"/>
      <family val="2"/>
    </font>
    <font>
      <b/>
      <sz val="16"/>
      <color indexed="8"/>
      <name val="Calibri"/>
      <family val="2"/>
    </font>
    <font>
      <sz val="16"/>
      <name val="Arial"/>
      <family val="2"/>
    </font>
    <font>
      <i/>
      <sz val="16"/>
      <name val="Arial"/>
      <family val="2"/>
    </font>
    <font>
      <sz val="12"/>
      <color indexed="8"/>
      <name val="Calibri"/>
      <family val="2"/>
    </font>
    <font>
      <b/>
      <i/>
      <sz val="16"/>
      <name val="Arial"/>
      <family val="2"/>
    </font>
    <font>
      <b/>
      <i/>
      <sz val="16"/>
      <color indexed="9"/>
      <name val="Arial"/>
      <family val="2"/>
    </font>
    <font>
      <b/>
      <sz val="16"/>
      <name val="Arial"/>
      <family val="2"/>
    </font>
    <font>
      <sz val="11"/>
      <color theme="1"/>
      <name val="Calibri"/>
      <family val="2"/>
      <scheme val="minor"/>
    </font>
    <font>
      <sz val="16"/>
      <color theme="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0" fontId="2" fillId="0" borderId="0"/>
  </cellStyleXfs>
  <cellXfs count="56">
    <xf numFmtId="0" fontId="0" fillId="0" borderId="0" xfId="0"/>
    <xf numFmtId="0" fontId="1" fillId="0" borderId="0" xfId="0" applyFont="1"/>
    <xf numFmtId="2" fontId="1" fillId="0" borderId="0" xfId="0" applyNumberFormat="1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textRotation="180"/>
    </xf>
    <xf numFmtId="10" fontId="1" fillId="0" borderId="0" xfId="0" applyNumberFormat="1" applyFont="1" applyAlignment="1">
      <alignment horizontal="left"/>
    </xf>
    <xf numFmtId="10" fontId="1" fillId="0" borderId="0" xfId="0" applyNumberFormat="1" applyFont="1" applyAlignment="1">
      <alignment horizontal="left" textRotation="180"/>
    </xf>
    <xf numFmtId="0" fontId="3" fillId="0" borderId="0" xfId="2" quotePrefix="1" applyFont="1" applyAlignment="1">
      <alignment horizontal="left"/>
    </xf>
    <xf numFmtId="165" fontId="11" fillId="3" borderId="1" xfId="1" applyNumberFormat="1" applyFont="1" applyFill="1" applyBorder="1" applyAlignment="1">
      <alignment horizontal="left" vertical="center" wrapText="1"/>
    </xf>
    <xf numFmtId="0" fontId="4" fillId="0" borderId="0" xfId="0" applyFont="1"/>
    <xf numFmtId="0" fontId="4" fillId="0" borderId="0" xfId="0" quotePrefix="1" applyFont="1" applyAlignment="1">
      <alignment horizontal="left"/>
    </xf>
    <xf numFmtId="0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3" fontId="4" fillId="0" borderId="0" xfId="0" applyNumberFormat="1" applyFont="1" applyAlignment="1">
      <alignment horizontal="left"/>
    </xf>
    <xf numFmtId="4" fontId="4" fillId="0" borderId="0" xfId="0" applyNumberFormat="1" applyFont="1" applyAlignment="1">
      <alignment horizontal="left"/>
    </xf>
    <xf numFmtId="10" fontId="4" fillId="0" borderId="0" xfId="0" applyNumberFormat="1" applyFont="1" applyAlignment="1">
      <alignment horizontal="left"/>
    </xf>
    <xf numFmtId="4" fontId="4" fillId="0" borderId="0" xfId="0" applyNumberFormat="1" applyFont="1"/>
    <xf numFmtId="3" fontId="4" fillId="0" borderId="0" xfId="0" applyNumberFormat="1" applyFont="1"/>
    <xf numFmtId="0" fontId="4" fillId="0" borderId="0" xfId="0" applyFont="1" applyAlignment="1">
      <alignment horizontal="left"/>
    </xf>
    <xf numFmtId="3" fontId="5" fillId="0" borderId="2" xfId="0" applyNumberFormat="1" applyFont="1" applyBorder="1" applyAlignment="1">
      <alignment horizontal="left"/>
    </xf>
    <xf numFmtId="4" fontId="5" fillId="0" borderId="2" xfId="0" applyNumberFormat="1" applyFont="1" applyBorder="1" applyAlignment="1">
      <alignment horizontal="left"/>
    </xf>
    <xf numFmtId="10" fontId="5" fillId="0" borderId="2" xfId="0" applyNumberFormat="1" applyFont="1" applyBorder="1" applyAlignment="1">
      <alignment horizontal="left"/>
    </xf>
    <xf numFmtId="4" fontId="5" fillId="0" borderId="2" xfId="0" applyNumberFormat="1" applyFont="1" applyBorder="1"/>
    <xf numFmtId="3" fontId="5" fillId="0" borderId="2" xfId="0" applyNumberFormat="1" applyFont="1" applyBorder="1"/>
    <xf numFmtId="2" fontId="4" fillId="0" borderId="0" xfId="0" applyNumberFormat="1" applyFont="1"/>
    <xf numFmtId="4" fontId="4" fillId="4" borderId="0" xfId="0" applyNumberFormat="1" applyFont="1" applyFill="1" applyAlignment="1">
      <alignment horizontal="left"/>
    </xf>
    <xf numFmtId="10" fontId="4" fillId="4" borderId="0" xfId="0" applyNumberFormat="1" applyFont="1" applyFill="1" applyAlignment="1">
      <alignment horizontal="left"/>
    </xf>
    <xf numFmtId="0" fontId="4" fillId="0" borderId="0" xfId="0" applyNumberFormat="1" applyFont="1"/>
    <xf numFmtId="1" fontId="6" fillId="0" borderId="0" xfId="1" quotePrefix="1" applyNumberFormat="1" applyFont="1" applyAlignment="1">
      <alignment horizontal="left" vertical="center" textRotation="90" wrapText="1"/>
    </xf>
    <xf numFmtId="43" fontId="7" fillId="5" borderId="2" xfId="1" applyFont="1" applyFill="1" applyBorder="1" applyAlignment="1">
      <alignment horizontal="left" vertical="center"/>
    </xf>
    <xf numFmtId="2" fontId="7" fillId="6" borderId="2" xfId="1" applyNumberFormat="1" applyFont="1" applyFill="1" applyBorder="1" applyAlignment="1">
      <alignment horizontal="left" vertical="center"/>
    </xf>
    <xf numFmtId="1" fontId="7" fillId="7" borderId="2" xfId="0" applyNumberFormat="1" applyFont="1" applyFill="1" applyBorder="1" applyAlignment="1">
      <alignment horizontal="left" vertical="center"/>
    </xf>
    <xf numFmtId="43" fontId="8" fillId="2" borderId="2" xfId="1" applyFont="1" applyFill="1" applyBorder="1" applyAlignment="1">
      <alignment horizontal="left" vertical="center"/>
    </xf>
    <xf numFmtId="43" fontId="7" fillId="4" borderId="2" xfId="1" applyFont="1" applyFill="1" applyBorder="1" applyAlignment="1">
      <alignment horizontal="left" vertical="center"/>
    </xf>
    <xf numFmtId="0" fontId="11" fillId="8" borderId="2" xfId="1" applyNumberFormat="1" applyFont="1" applyFill="1" applyBorder="1" applyAlignment="1">
      <alignment horizontal="left" vertical="center"/>
    </xf>
    <xf numFmtId="2" fontId="4" fillId="4" borderId="0" xfId="0" applyNumberFormat="1" applyFont="1" applyFill="1" applyAlignment="1">
      <alignment horizontal="left"/>
    </xf>
    <xf numFmtId="0" fontId="9" fillId="9" borderId="2" xfId="0" applyFont="1" applyFill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2" fontId="9" fillId="4" borderId="2" xfId="0" applyNumberFormat="1" applyFont="1" applyFill="1" applyBorder="1" applyAlignment="1">
      <alignment horizontal="center" vertical="center"/>
    </xf>
    <xf numFmtId="0" fontId="4" fillId="4" borderId="0" xfId="0" quotePrefix="1" applyFont="1" applyFill="1" applyAlignment="1">
      <alignment horizontal="left"/>
    </xf>
    <xf numFmtId="0" fontId="4" fillId="4" borderId="0" xfId="0" applyNumberFormat="1" applyFont="1" applyFill="1" applyAlignment="1">
      <alignment horizontal="left"/>
    </xf>
    <xf numFmtId="164" fontId="4" fillId="4" borderId="0" xfId="0" applyNumberFormat="1" applyFont="1" applyFill="1" applyAlignment="1">
      <alignment horizontal="left"/>
    </xf>
    <xf numFmtId="3" fontId="4" fillId="4" borderId="0" xfId="0" applyNumberFormat="1" applyFont="1" applyFill="1" applyAlignment="1">
      <alignment horizontal="left"/>
    </xf>
    <xf numFmtId="4" fontId="4" fillId="4" borderId="0" xfId="0" applyNumberFormat="1" applyFont="1" applyFill="1"/>
    <xf numFmtId="2" fontId="4" fillId="4" borderId="0" xfId="0" applyNumberFormat="1" applyFont="1" applyFill="1"/>
    <xf numFmtId="3" fontId="4" fillId="4" borderId="0" xfId="0" applyNumberFormat="1" applyFont="1" applyFill="1"/>
    <xf numFmtId="0" fontId="4" fillId="4" borderId="0" xfId="0" applyFont="1" applyFill="1"/>
    <xf numFmtId="2" fontId="7" fillId="5" borderId="2" xfId="1" applyNumberFormat="1" applyFont="1" applyFill="1" applyBorder="1" applyAlignment="1">
      <alignment horizontal="left" vertical="center"/>
    </xf>
    <xf numFmtId="2" fontId="7" fillId="4" borderId="2" xfId="1" applyNumberFormat="1" applyFont="1" applyFill="1" applyBorder="1" applyAlignment="1">
      <alignment horizontal="left" vertical="center"/>
    </xf>
    <xf numFmtId="0" fontId="4" fillId="4" borderId="0" xfId="0" applyNumberFormat="1" applyFont="1" applyFill="1"/>
    <xf numFmtId="164" fontId="7" fillId="5" borderId="2" xfId="1" applyNumberFormat="1" applyFont="1" applyFill="1" applyBorder="1" applyAlignment="1">
      <alignment horizontal="left" vertical="center"/>
    </xf>
    <xf numFmtId="1" fontId="7" fillId="6" borderId="2" xfId="1" applyNumberFormat="1" applyFont="1" applyFill="1" applyBorder="1" applyAlignment="1">
      <alignment horizontal="left" vertical="center"/>
    </xf>
    <xf numFmtId="2" fontId="6" fillId="0" borderId="0" xfId="1" quotePrefix="1" applyNumberFormat="1" applyFont="1" applyAlignment="1">
      <alignment horizontal="left" vertical="center" textRotation="90" wrapText="1"/>
    </xf>
    <xf numFmtId="164" fontId="7" fillId="4" borderId="2" xfId="1" applyNumberFormat="1" applyFont="1" applyFill="1" applyBorder="1" applyAlignment="1">
      <alignment horizontal="left" vertical="center"/>
    </xf>
    <xf numFmtId="164" fontId="7" fillId="6" borderId="2" xfId="1" applyNumberFormat="1" applyFont="1" applyFill="1" applyBorder="1" applyAlignment="1">
      <alignment horizontal="left" vertical="center"/>
    </xf>
    <xf numFmtId="1" fontId="7" fillId="4" borderId="2" xfId="1" applyNumberFormat="1" applyFont="1" applyFill="1" applyBorder="1" applyAlignment="1">
      <alignment horizontal="left" vertical="center"/>
    </xf>
  </cellXfs>
  <cellStyles count="3">
    <cellStyle name="Millares 2" xfId="1"/>
    <cellStyle name="Normal" xfId="0" builtinId="0"/>
    <cellStyle name="Normal 10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5</xdr:row>
      <xdr:rowOff>76200</xdr:rowOff>
    </xdr:from>
    <xdr:to>
      <xdr:col>1</xdr:col>
      <xdr:colOff>266700</xdr:colOff>
      <xdr:row>5</xdr:row>
      <xdr:rowOff>247650</xdr:rowOff>
    </xdr:to>
    <xdr:pic>
      <xdr:nvPicPr>
        <xdr:cNvPr id="11974" name="Imagen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76200"/>
          <a:ext cx="8572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5</xdr:row>
      <xdr:rowOff>85725</xdr:rowOff>
    </xdr:from>
    <xdr:to>
      <xdr:col>1</xdr:col>
      <xdr:colOff>333375</xdr:colOff>
      <xdr:row>5</xdr:row>
      <xdr:rowOff>295275</xdr:rowOff>
    </xdr:to>
    <xdr:pic>
      <xdr:nvPicPr>
        <xdr:cNvPr id="11975" name="Imagen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85725"/>
          <a:ext cx="9239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5</xdr:row>
      <xdr:rowOff>85725</xdr:rowOff>
    </xdr:from>
    <xdr:to>
      <xdr:col>1</xdr:col>
      <xdr:colOff>333375</xdr:colOff>
      <xdr:row>5</xdr:row>
      <xdr:rowOff>295275</xdr:rowOff>
    </xdr:to>
    <xdr:pic>
      <xdr:nvPicPr>
        <xdr:cNvPr id="11976" name="Imagen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85725"/>
          <a:ext cx="9239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5</xdr:row>
      <xdr:rowOff>85725</xdr:rowOff>
    </xdr:from>
    <xdr:to>
      <xdr:col>1</xdr:col>
      <xdr:colOff>333375</xdr:colOff>
      <xdr:row>5</xdr:row>
      <xdr:rowOff>295275</xdr:rowOff>
    </xdr:to>
    <xdr:pic>
      <xdr:nvPicPr>
        <xdr:cNvPr id="11977" name="Imagen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85725"/>
          <a:ext cx="9239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5</xdr:row>
      <xdr:rowOff>85725</xdr:rowOff>
    </xdr:from>
    <xdr:to>
      <xdr:col>1</xdr:col>
      <xdr:colOff>333375</xdr:colOff>
      <xdr:row>5</xdr:row>
      <xdr:rowOff>295275</xdr:rowOff>
    </xdr:to>
    <xdr:pic>
      <xdr:nvPicPr>
        <xdr:cNvPr id="11978" name="Imagen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85725"/>
          <a:ext cx="9239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5</xdr:row>
      <xdr:rowOff>85725</xdr:rowOff>
    </xdr:from>
    <xdr:to>
      <xdr:col>1</xdr:col>
      <xdr:colOff>333375</xdr:colOff>
      <xdr:row>5</xdr:row>
      <xdr:rowOff>295275</xdr:rowOff>
    </xdr:to>
    <xdr:pic>
      <xdr:nvPicPr>
        <xdr:cNvPr id="11979" name="Imagen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85725"/>
          <a:ext cx="9239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5</xdr:row>
      <xdr:rowOff>85725</xdr:rowOff>
    </xdr:from>
    <xdr:to>
      <xdr:col>1</xdr:col>
      <xdr:colOff>333375</xdr:colOff>
      <xdr:row>5</xdr:row>
      <xdr:rowOff>295275</xdr:rowOff>
    </xdr:to>
    <xdr:pic>
      <xdr:nvPicPr>
        <xdr:cNvPr id="11980" name="Imagen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85725"/>
          <a:ext cx="9239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1331"/>
  <sheetViews>
    <sheetView tabSelected="1" workbookViewId="0">
      <pane ySplit="2" topLeftCell="A1244" activePane="bottomLeft" state="frozen"/>
      <selection pane="bottomLeft" activeCell="AR1256" sqref="AR1256"/>
    </sheetView>
  </sheetViews>
  <sheetFormatPr baseColWidth="10" defaultRowHeight="12" x14ac:dyDescent="0.2"/>
  <cols>
    <col min="1" max="5" width="11.42578125" style="3"/>
    <col min="6" max="8" width="11.5703125" style="3" bestFit="1" customWidth="1"/>
    <col min="9" max="9" width="11.42578125" style="3"/>
    <col min="10" max="10" width="11.5703125" style="3" bestFit="1" customWidth="1"/>
    <col min="11" max="13" width="11.42578125" style="3"/>
    <col min="14" max="15" width="13.28515625" style="3" bestFit="1" customWidth="1"/>
    <col min="16" max="18" width="11.5703125" style="3" bestFit="1" customWidth="1"/>
    <col min="19" max="20" width="14.140625" style="3" bestFit="1" customWidth="1"/>
    <col min="21" max="23" width="11.5703125" style="3" bestFit="1" customWidth="1"/>
    <col min="24" max="24" width="15.85546875" style="3" bestFit="1" customWidth="1"/>
    <col min="25" max="25" width="11.5703125" style="3" bestFit="1" customWidth="1"/>
    <col min="26" max="27" width="14.140625" style="3" bestFit="1" customWidth="1"/>
    <col min="28" max="29" width="11.5703125" style="3" bestFit="1" customWidth="1"/>
    <col min="30" max="30" width="13.7109375" style="3" bestFit="1" customWidth="1"/>
    <col min="31" max="31" width="17.7109375" style="3" bestFit="1" customWidth="1"/>
    <col min="32" max="32" width="15.85546875" style="3" bestFit="1" customWidth="1"/>
    <col min="33" max="34" width="11.5703125" style="3" bestFit="1" customWidth="1"/>
    <col min="35" max="36" width="14.140625" style="3" bestFit="1" customWidth="1"/>
    <col min="37" max="37" width="13.42578125" style="5" bestFit="1" customWidth="1"/>
    <col min="38" max="38" width="14.42578125" style="5" bestFit="1" customWidth="1"/>
    <col min="39" max="40" width="13.42578125" style="5" bestFit="1" customWidth="1"/>
    <col min="41" max="45" width="11.5703125" style="1" bestFit="1" customWidth="1"/>
    <col min="46" max="46" width="11.5703125" style="1" customWidth="1"/>
    <col min="47" max="47" width="11.5703125" style="1" bestFit="1" customWidth="1"/>
    <col min="48" max="51" width="11.5703125" style="1" customWidth="1"/>
    <col min="52" max="52" width="11.5703125" style="1" bestFit="1" customWidth="1"/>
    <col min="53" max="55" width="11.5703125" style="1" customWidth="1"/>
    <col min="56" max="56" width="11.5703125" style="1" bestFit="1" customWidth="1"/>
    <col min="57" max="59" width="11.5703125" style="1" customWidth="1"/>
    <col min="60" max="60" width="11.5703125" style="1" bestFit="1" customWidth="1"/>
    <col min="61" max="62" width="11.5703125" style="1" customWidth="1"/>
    <col min="63" max="64" width="11.5703125" style="1" bestFit="1" customWidth="1"/>
    <col min="65" max="65" width="11.5703125" style="1" customWidth="1"/>
    <col min="66" max="71" width="11.5703125" style="1" bestFit="1" customWidth="1"/>
    <col min="72" max="73" width="11.5703125" style="1" customWidth="1"/>
    <col min="74" max="74" width="11.5703125" style="1" bestFit="1" customWidth="1"/>
    <col min="75" max="76" width="11.5703125" style="1" customWidth="1"/>
    <col min="77" max="78" width="11.5703125" style="1" bestFit="1" customWidth="1"/>
    <col min="79" max="80" width="11.5703125" style="1" customWidth="1"/>
    <col min="81" max="81" width="11.5703125" style="1" bestFit="1" customWidth="1"/>
    <col min="82" max="82" width="11.5703125" style="1" customWidth="1"/>
    <col min="83" max="83" width="11.5703125" style="1" bestFit="1" customWidth="1"/>
    <col min="84" max="84" width="11.5703125" style="1" customWidth="1"/>
    <col min="85" max="90" width="11.5703125" style="1" bestFit="1" customWidth="1"/>
    <col min="91" max="99" width="11.5703125" style="1" customWidth="1"/>
    <col min="100" max="100" width="11.5703125" style="1" bestFit="1" customWidth="1"/>
    <col min="101" max="102" width="11.5703125" style="1" customWidth="1"/>
    <col min="103" max="103" width="11.5703125" style="1" bestFit="1" customWidth="1"/>
    <col min="104" max="104" width="11.5703125" style="1" customWidth="1"/>
    <col min="105" max="106" width="11.5703125" style="1" bestFit="1" customWidth="1"/>
    <col min="107" max="109" width="11.5703125" style="1" customWidth="1"/>
    <col min="110" max="110" width="11.5703125" style="1" bestFit="1" customWidth="1"/>
    <col min="111" max="112" width="11.5703125" style="1" customWidth="1"/>
    <col min="113" max="114" width="11.5703125" style="2" bestFit="1" customWidth="1"/>
    <col min="115" max="115" width="11.5703125" style="2" customWidth="1"/>
    <col min="116" max="117" width="11.5703125" style="2" bestFit="1" customWidth="1"/>
    <col min="118" max="118" width="11.5703125" style="2" customWidth="1"/>
    <col min="119" max="119" width="11.5703125" style="1" bestFit="1" customWidth="1"/>
    <col min="120" max="120" width="11.5703125" style="2" bestFit="1" customWidth="1"/>
    <col min="121" max="127" width="11.5703125" style="2" customWidth="1"/>
    <col min="128" max="129" width="11.5703125" style="1" bestFit="1" customWidth="1"/>
    <col min="130" max="130" width="11.5703125" style="1" customWidth="1"/>
    <col min="131" max="131" width="11.5703125" style="1" bestFit="1" customWidth="1"/>
    <col min="132" max="137" width="11.5703125" style="1" customWidth="1"/>
    <col min="138" max="138" width="11.5703125" style="1" bestFit="1" customWidth="1"/>
    <col min="139" max="140" width="11.5703125" style="1" customWidth="1"/>
    <col min="141" max="16384" width="11.42578125" style="1"/>
  </cols>
  <sheetData>
    <row r="1" spans="1:141" ht="45.75" customHeight="1" x14ac:dyDescent="0.35">
      <c r="A1" s="7" t="s">
        <v>659</v>
      </c>
      <c r="R1" s="3" t="s">
        <v>38</v>
      </c>
      <c r="S1" s="3" t="s">
        <v>39</v>
      </c>
      <c r="T1" s="3" t="s">
        <v>39</v>
      </c>
      <c r="U1" s="3" t="s">
        <v>40</v>
      </c>
      <c r="X1" s="3" t="s">
        <v>41</v>
      </c>
      <c r="Z1" s="3" t="s">
        <v>39</v>
      </c>
      <c r="AA1" s="3" t="s">
        <v>39</v>
      </c>
      <c r="AB1" s="3" t="s">
        <v>40</v>
      </c>
      <c r="AC1" s="3" t="s">
        <v>39</v>
      </c>
      <c r="AD1" s="3" t="s">
        <v>40</v>
      </c>
      <c r="AG1" s="3" t="s">
        <v>42</v>
      </c>
      <c r="AH1" s="3" t="s">
        <v>42</v>
      </c>
      <c r="AI1" s="4"/>
      <c r="AJ1" s="4"/>
      <c r="AK1" s="6"/>
      <c r="AL1" s="6"/>
      <c r="AM1" s="6"/>
      <c r="AN1" s="6"/>
      <c r="AO1" s="28" t="s">
        <v>45</v>
      </c>
      <c r="AP1" s="28" t="s">
        <v>46</v>
      </c>
      <c r="AQ1" s="28" t="s">
        <v>47</v>
      </c>
      <c r="AR1" s="28" t="s">
        <v>48</v>
      </c>
      <c r="AS1" s="28" t="s">
        <v>49</v>
      </c>
      <c r="AT1" s="28" t="s">
        <v>307</v>
      </c>
      <c r="AU1" s="28" t="s">
        <v>50</v>
      </c>
      <c r="AV1" s="28" t="s">
        <v>51</v>
      </c>
      <c r="AW1" s="28" t="s">
        <v>52</v>
      </c>
      <c r="AX1" s="28" t="s">
        <v>309</v>
      </c>
      <c r="AY1" s="28" t="s">
        <v>53</v>
      </c>
      <c r="AZ1" s="28" t="s">
        <v>54</v>
      </c>
      <c r="BA1" s="28" t="s">
        <v>56</v>
      </c>
      <c r="BB1" s="28" t="s">
        <v>57</v>
      </c>
      <c r="BC1" s="28" t="s">
        <v>58</v>
      </c>
      <c r="BD1" s="28" t="s">
        <v>59</v>
      </c>
      <c r="BE1" s="28" t="s">
        <v>55</v>
      </c>
      <c r="BF1" s="28" t="s">
        <v>60</v>
      </c>
      <c r="BG1" s="28" t="s">
        <v>349</v>
      </c>
      <c r="BH1" s="28" t="s">
        <v>61</v>
      </c>
      <c r="BI1" s="28" t="s">
        <v>516</v>
      </c>
      <c r="BJ1" s="28" t="s">
        <v>62</v>
      </c>
      <c r="BK1" s="28" t="s">
        <v>63</v>
      </c>
      <c r="BL1" s="28" t="s">
        <v>64</v>
      </c>
      <c r="BM1" s="28" t="s">
        <v>65</v>
      </c>
      <c r="BN1" s="28" t="s">
        <v>66</v>
      </c>
      <c r="BO1" s="28" t="s">
        <v>67</v>
      </c>
      <c r="BP1" s="28" t="s">
        <v>68</v>
      </c>
      <c r="BQ1" s="28" t="s">
        <v>69</v>
      </c>
      <c r="BR1" s="28" t="s">
        <v>70</v>
      </c>
      <c r="BS1" s="28" t="s">
        <v>71</v>
      </c>
      <c r="BT1" s="28" t="s">
        <v>72</v>
      </c>
      <c r="BU1" s="28" t="s">
        <v>73</v>
      </c>
      <c r="BV1" s="28" t="s">
        <v>74</v>
      </c>
      <c r="BW1" s="28" t="s">
        <v>75</v>
      </c>
      <c r="BX1" s="28" t="s">
        <v>76</v>
      </c>
      <c r="BY1" s="28" t="s">
        <v>77</v>
      </c>
      <c r="BZ1" s="28" t="s">
        <v>78</v>
      </c>
      <c r="CA1" s="28" t="s">
        <v>79</v>
      </c>
      <c r="CB1" s="28" t="s">
        <v>341</v>
      </c>
      <c r="CC1" s="28" t="s">
        <v>81</v>
      </c>
      <c r="CD1" s="28" t="s">
        <v>82</v>
      </c>
      <c r="CE1" s="28" t="s">
        <v>83</v>
      </c>
      <c r="CF1" s="28" t="s">
        <v>396</v>
      </c>
      <c r="CG1" s="28" t="s">
        <v>84</v>
      </c>
      <c r="CH1" s="28" t="s">
        <v>85</v>
      </c>
      <c r="CI1" s="28" t="s">
        <v>86</v>
      </c>
      <c r="CJ1" s="28" t="s">
        <v>87</v>
      </c>
      <c r="CK1" s="28" t="s">
        <v>88</v>
      </c>
      <c r="CL1" s="28" t="s">
        <v>89</v>
      </c>
      <c r="CM1" s="28" t="s">
        <v>311</v>
      </c>
      <c r="CN1" s="28" t="s">
        <v>343</v>
      </c>
      <c r="CO1" s="28" t="s">
        <v>90</v>
      </c>
      <c r="CP1" s="28" t="s">
        <v>345</v>
      </c>
      <c r="CQ1" s="28" t="s">
        <v>91</v>
      </c>
      <c r="CR1" s="28" t="s">
        <v>92</v>
      </c>
      <c r="CS1" s="28" t="s">
        <v>93</v>
      </c>
      <c r="CT1" s="28" t="s">
        <v>94</v>
      </c>
      <c r="CU1" s="28" t="s">
        <v>383</v>
      </c>
      <c r="CV1" s="28" t="s">
        <v>95</v>
      </c>
      <c r="CW1" s="28" t="s">
        <v>97</v>
      </c>
      <c r="CX1" s="28" t="s">
        <v>98</v>
      </c>
      <c r="CY1" s="28" t="s">
        <v>99</v>
      </c>
      <c r="CZ1" s="28" t="s">
        <v>446</v>
      </c>
      <c r="DA1" s="28" t="s">
        <v>100</v>
      </c>
      <c r="DB1" s="28" t="s">
        <v>101</v>
      </c>
      <c r="DC1" s="28" t="s">
        <v>353</v>
      </c>
      <c r="DD1" s="28" t="s">
        <v>102</v>
      </c>
      <c r="DE1" s="28" t="s">
        <v>104</v>
      </c>
      <c r="DF1" s="28" t="s">
        <v>105</v>
      </c>
      <c r="DG1" s="28" t="s">
        <v>355</v>
      </c>
      <c r="DH1" s="28" t="s">
        <v>106</v>
      </c>
      <c r="DI1" s="28" t="s">
        <v>109</v>
      </c>
      <c r="DJ1" s="28" t="s">
        <v>110</v>
      </c>
      <c r="DK1" s="28" t="s">
        <v>111</v>
      </c>
      <c r="DL1" s="28" t="s">
        <v>113</v>
      </c>
      <c r="DM1" s="28" t="s">
        <v>115</v>
      </c>
      <c r="DN1" s="28" t="s">
        <v>107</v>
      </c>
      <c r="DO1" s="28" t="s">
        <v>104</v>
      </c>
      <c r="DP1" s="28" t="s">
        <v>114</v>
      </c>
      <c r="DQ1" s="28" t="s">
        <v>419</v>
      </c>
      <c r="DR1" s="28" t="s">
        <v>420</v>
      </c>
      <c r="DS1" s="28" t="s">
        <v>461</v>
      </c>
      <c r="DT1" s="28" t="s">
        <v>623</v>
      </c>
      <c r="DU1" s="28" t="s">
        <v>313</v>
      </c>
      <c r="DV1" s="28" t="s">
        <v>191</v>
      </c>
      <c r="DW1" s="28" t="s">
        <v>192</v>
      </c>
      <c r="DX1" s="28" t="s">
        <v>193</v>
      </c>
      <c r="DY1" s="28" t="s">
        <v>195</v>
      </c>
      <c r="DZ1" s="28" t="s">
        <v>462</v>
      </c>
      <c r="EA1" s="28" t="s">
        <v>196</v>
      </c>
      <c r="EB1" s="28" t="s">
        <v>197</v>
      </c>
      <c r="EC1" s="28" t="s">
        <v>314</v>
      </c>
      <c r="ED1" s="28" t="s">
        <v>199</v>
      </c>
      <c r="EE1" s="28" t="s">
        <v>334</v>
      </c>
      <c r="EF1" s="28" t="s">
        <v>421</v>
      </c>
      <c r="EG1" s="28" t="s">
        <v>200</v>
      </c>
      <c r="EH1" s="28" t="s">
        <v>201</v>
      </c>
      <c r="EI1" s="28" t="s">
        <v>204</v>
      </c>
      <c r="EJ1" s="28" t="s">
        <v>205</v>
      </c>
      <c r="EK1" s="28" t="s">
        <v>206</v>
      </c>
    </row>
    <row r="2" spans="1:141" s="9" customFormat="1" ht="81" x14ac:dyDescent="0.3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8" t="s">
        <v>7</v>
      </c>
      <c r="I2" s="8" t="s">
        <v>8</v>
      </c>
      <c r="J2" s="8" t="s">
        <v>9</v>
      </c>
      <c r="K2" s="8" t="s">
        <v>10</v>
      </c>
      <c r="L2" s="8" t="s">
        <v>11</v>
      </c>
      <c r="M2" s="8" t="s">
        <v>12</v>
      </c>
      <c r="N2" s="8" t="s">
        <v>13</v>
      </c>
      <c r="O2" s="8" t="s">
        <v>14</v>
      </c>
      <c r="P2" s="8" t="s">
        <v>15</v>
      </c>
      <c r="Q2" s="8" t="s">
        <v>16</v>
      </c>
      <c r="R2" s="8" t="s">
        <v>17</v>
      </c>
      <c r="S2" s="8" t="s">
        <v>18</v>
      </c>
      <c r="T2" s="8" t="s">
        <v>19</v>
      </c>
      <c r="U2" s="8" t="s">
        <v>20</v>
      </c>
      <c r="V2" s="8" t="s">
        <v>21</v>
      </c>
      <c r="W2" s="8" t="s">
        <v>22</v>
      </c>
      <c r="X2" s="8" t="s">
        <v>23</v>
      </c>
      <c r="Y2" s="8" t="s">
        <v>24</v>
      </c>
      <c r="Z2" s="8" t="s">
        <v>25</v>
      </c>
      <c r="AA2" s="8" t="s">
        <v>26</v>
      </c>
      <c r="AB2" s="8" t="s">
        <v>27</v>
      </c>
      <c r="AC2" s="8" t="s">
        <v>28</v>
      </c>
      <c r="AD2" s="8" t="s">
        <v>29</v>
      </c>
      <c r="AE2" s="8" t="s">
        <v>30</v>
      </c>
      <c r="AF2" s="8" t="s">
        <v>31</v>
      </c>
      <c r="AG2" s="8" t="s">
        <v>43</v>
      </c>
      <c r="AH2" s="8" t="s">
        <v>44</v>
      </c>
      <c r="AI2" s="8" t="s">
        <v>32</v>
      </c>
      <c r="AJ2" s="8" t="s">
        <v>33</v>
      </c>
      <c r="AK2" s="8" t="s">
        <v>34</v>
      </c>
      <c r="AL2" s="8" t="s">
        <v>35</v>
      </c>
      <c r="AM2" s="8" t="s">
        <v>36</v>
      </c>
      <c r="AN2" s="8" t="s">
        <v>37</v>
      </c>
      <c r="AO2" s="29" t="s">
        <v>116</v>
      </c>
      <c r="AP2" s="30" t="s">
        <v>117</v>
      </c>
      <c r="AQ2" s="30" t="s">
        <v>118</v>
      </c>
      <c r="AR2" s="30" t="s">
        <v>119</v>
      </c>
      <c r="AS2" s="30" t="s">
        <v>120</v>
      </c>
      <c r="AT2" s="30" t="s">
        <v>308</v>
      </c>
      <c r="AU2" s="30" t="s">
        <v>121</v>
      </c>
      <c r="AV2" s="30" t="s">
        <v>122</v>
      </c>
      <c r="AW2" s="54" t="s">
        <v>123</v>
      </c>
      <c r="AX2" s="30" t="s">
        <v>310</v>
      </c>
      <c r="AY2" s="31" t="s">
        <v>124</v>
      </c>
      <c r="AZ2" s="31" t="s">
        <v>125</v>
      </c>
      <c r="BA2" s="31" t="s">
        <v>127</v>
      </c>
      <c r="BB2" s="31" t="s">
        <v>128</v>
      </c>
      <c r="BC2" s="31" t="s">
        <v>129</v>
      </c>
      <c r="BD2" s="31" t="s">
        <v>130</v>
      </c>
      <c r="BE2" s="32" t="s">
        <v>126</v>
      </c>
      <c r="BF2" s="47" t="s">
        <v>131</v>
      </c>
      <c r="BG2" s="50" t="s">
        <v>350</v>
      </c>
      <c r="BH2" s="29" t="s">
        <v>132</v>
      </c>
      <c r="BI2" s="50" t="s">
        <v>517</v>
      </c>
      <c r="BJ2" s="47" t="s">
        <v>134</v>
      </c>
      <c r="BK2" s="29" t="s">
        <v>135</v>
      </c>
      <c r="BL2" s="29" t="s">
        <v>136</v>
      </c>
      <c r="BM2" s="31" t="s">
        <v>137</v>
      </c>
      <c r="BN2" s="31" t="s">
        <v>138</v>
      </c>
      <c r="BO2" s="31" t="s">
        <v>139</v>
      </c>
      <c r="BP2" s="31" t="s">
        <v>140</v>
      </c>
      <c r="BQ2" s="31" t="s">
        <v>141</v>
      </c>
      <c r="BR2" s="31" t="s">
        <v>142</v>
      </c>
      <c r="BS2" s="31" t="s">
        <v>143</v>
      </c>
      <c r="BT2" s="31" t="s">
        <v>144</v>
      </c>
      <c r="BU2" s="31" t="s">
        <v>145</v>
      </c>
      <c r="BV2" s="31" t="s">
        <v>146</v>
      </c>
      <c r="BW2" s="31" t="s">
        <v>147</v>
      </c>
      <c r="BX2" s="31" t="s">
        <v>148</v>
      </c>
      <c r="BY2" s="31" t="s">
        <v>149</v>
      </c>
      <c r="BZ2" s="31" t="s">
        <v>150</v>
      </c>
      <c r="CA2" s="31" t="s">
        <v>151</v>
      </c>
      <c r="CB2" s="31" t="s">
        <v>342</v>
      </c>
      <c r="CC2" s="31" t="s">
        <v>153</v>
      </c>
      <c r="CD2" s="31" t="s">
        <v>154</v>
      </c>
      <c r="CE2" s="31" t="s">
        <v>155</v>
      </c>
      <c r="CF2" s="31" t="s">
        <v>397</v>
      </c>
      <c r="CG2" s="29" t="s">
        <v>156</v>
      </c>
      <c r="CH2" s="29" t="s">
        <v>157</v>
      </c>
      <c r="CI2" s="29" t="s">
        <v>158</v>
      </c>
      <c r="CJ2" s="29" t="s">
        <v>159</v>
      </c>
      <c r="CK2" s="29" t="s">
        <v>160</v>
      </c>
      <c r="CL2" s="29" t="s">
        <v>161</v>
      </c>
      <c r="CM2" s="32" t="s">
        <v>312</v>
      </c>
      <c r="CN2" s="32" t="s">
        <v>344</v>
      </c>
      <c r="CO2" s="32" t="s">
        <v>162</v>
      </c>
      <c r="CP2" s="32" t="s">
        <v>346</v>
      </c>
      <c r="CQ2" s="32" t="s">
        <v>163</v>
      </c>
      <c r="CR2" s="47" t="s">
        <v>164</v>
      </c>
      <c r="CS2" s="32" t="s">
        <v>165</v>
      </c>
      <c r="CT2" s="47" t="s">
        <v>166</v>
      </c>
      <c r="CU2" s="32" t="s">
        <v>384</v>
      </c>
      <c r="CV2" s="29" t="s">
        <v>167</v>
      </c>
      <c r="CW2" s="47" t="s">
        <v>169</v>
      </c>
      <c r="CX2" s="32" t="s">
        <v>170</v>
      </c>
      <c r="CY2" s="32" t="s">
        <v>171</v>
      </c>
      <c r="CZ2" s="32" t="s">
        <v>447</v>
      </c>
      <c r="DA2" s="47" t="s">
        <v>172</v>
      </c>
      <c r="DB2" s="47" t="s">
        <v>173</v>
      </c>
      <c r="DC2" s="32" t="s">
        <v>354</v>
      </c>
      <c r="DD2" s="32" t="s">
        <v>174</v>
      </c>
      <c r="DE2" s="47" t="s">
        <v>176</v>
      </c>
      <c r="DF2" s="29" t="s">
        <v>177</v>
      </c>
      <c r="DG2" s="50" t="s">
        <v>356</v>
      </c>
      <c r="DH2" s="47" t="s">
        <v>179</v>
      </c>
      <c r="DI2" s="29" t="s">
        <v>182</v>
      </c>
      <c r="DJ2" s="29" t="s">
        <v>183</v>
      </c>
      <c r="DK2" s="47" t="s">
        <v>184</v>
      </c>
      <c r="DL2" s="29" t="s">
        <v>186</v>
      </c>
      <c r="DM2" s="29" t="s">
        <v>188</v>
      </c>
      <c r="DN2" s="48" t="s">
        <v>180</v>
      </c>
      <c r="DO2" s="33" t="s">
        <v>178</v>
      </c>
      <c r="DP2" s="33" t="s">
        <v>187</v>
      </c>
      <c r="DQ2" s="34" t="s">
        <v>208</v>
      </c>
      <c r="DR2" s="34" t="s">
        <v>116</v>
      </c>
      <c r="DS2" s="34" t="s">
        <v>209</v>
      </c>
      <c r="DT2" s="34" t="s">
        <v>624</v>
      </c>
      <c r="DU2" s="34" t="s">
        <v>211</v>
      </c>
      <c r="DV2" s="34" t="s">
        <v>213</v>
      </c>
      <c r="DW2" s="34" t="s">
        <v>215</v>
      </c>
      <c r="DX2" s="34" t="s">
        <v>216</v>
      </c>
      <c r="DY2" s="34" t="s">
        <v>133</v>
      </c>
      <c r="DZ2" s="34" t="s">
        <v>463</v>
      </c>
      <c r="EA2" s="34" t="s">
        <v>219</v>
      </c>
      <c r="EB2" s="34" t="s">
        <v>220</v>
      </c>
      <c r="EC2" s="34" t="s">
        <v>222</v>
      </c>
      <c r="ED2" s="34" t="s">
        <v>223</v>
      </c>
      <c r="EE2" s="34" t="s">
        <v>335</v>
      </c>
      <c r="EF2" s="34" t="s">
        <v>422</v>
      </c>
      <c r="EG2" s="34" t="s">
        <v>224</v>
      </c>
      <c r="EH2" s="34" t="s">
        <v>225</v>
      </c>
      <c r="EI2" s="34" t="s">
        <v>187</v>
      </c>
      <c r="EJ2" s="34" t="s">
        <v>188</v>
      </c>
      <c r="EK2" s="34" t="s">
        <v>228</v>
      </c>
    </row>
    <row r="3" spans="1:141" s="9" customFormat="1" ht="20.25" x14ac:dyDescent="0.3">
      <c r="A3" s="10" t="s">
        <v>230</v>
      </c>
      <c r="B3" s="10" t="s">
        <v>231</v>
      </c>
      <c r="C3" s="10" t="s">
        <v>232</v>
      </c>
      <c r="D3" s="10" t="s">
        <v>233</v>
      </c>
      <c r="E3" s="10" t="s">
        <v>222</v>
      </c>
      <c r="F3" s="11">
        <v>15279</v>
      </c>
      <c r="G3" s="11">
        <v>4124</v>
      </c>
      <c r="H3" s="11">
        <v>3807</v>
      </c>
      <c r="I3" s="10" t="s">
        <v>234</v>
      </c>
      <c r="J3" s="12">
        <v>9.1999999999999993</v>
      </c>
      <c r="K3" s="10" t="s">
        <v>235</v>
      </c>
      <c r="L3" s="10" t="s">
        <v>236</v>
      </c>
      <c r="M3" s="10" t="s">
        <v>220</v>
      </c>
      <c r="N3" s="13">
        <v>52</v>
      </c>
      <c r="O3" s="13">
        <v>52</v>
      </c>
      <c r="P3" s="13">
        <v>0</v>
      </c>
      <c r="Q3" s="14">
        <v>0</v>
      </c>
      <c r="R3" s="14">
        <v>0.95</v>
      </c>
      <c r="S3" s="14">
        <v>0.96666660000000004</v>
      </c>
      <c r="T3" s="14">
        <v>0.82333330000000005</v>
      </c>
      <c r="U3" s="14">
        <v>85.172420000000002</v>
      </c>
      <c r="V3" s="14">
        <v>0.1208333</v>
      </c>
      <c r="W3" s="14">
        <v>370.09660000000002</v>
      </c>
      <c r="X3" s="14">
        <v>9.66666579246521</v>
      </c>
      <c r="Y3" s="14">
        <v>0.50242546296576296</v>
      </c>
      <c r="Z3" s="14">
        <v>0.84999990000000003</v>
      </c>
      <c r="AA3" s="14">
        <v>0.1166667</v>
      </c>
      <c r="AB3" s="14">
        <v>12.06897</v>
      </c>
      <c r="AC3" s="14">
        <v>2.666659E-2</v>
      </c>
      <c r="AD3" s="14">
        <v>2.758613</v>
      </c>
      <c r="AE3" s="14">
        <v>44.72</v>
      </c>
      <c r="AF3" s="14">
        <v>19.239999999999998</v>
      </c>
      <c r="AG3" s="14">
        <v>0</v>
      </c>
      <c r="AH3" s="14">
        <v>0</v>
      </c>
      <c r="AI3" s="14">
        <v>0.82333330000000005</v>
      </c>
      <c r="AJ3" s="14">
        <v>0.84999990000000003</v>
      </c>
      <c r="AK3" s="15">
        <v>0.87931029999999999</v>
      </c>
      <c r="AL3" s="15">
        <v>0.96862760000000003</v>
      </c>
      <c r="AM3" s="15">
        <v>1</v>
      </c>
      <c r="AN3" s="15">
        <v>0.85172420000000004</v>
      </c>
      <c r="AO3" s="16"/>
      <c r="AP3" s="16">
        <v>0.11666666716337204</v>
      </c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24"/>
      <c r="DJ3" s="24"/>
      <c r="DK3" s="24"/>
      <c r="DL3" s="24"/>
      <c r="DM3" s="24"/>
      <c r="DN3" s="24"/>
      <c r="DO3" s="16"/>
      <c r="DP3" s="24"/>
      <c r="DQ3" s="24"/>
      <c r="DR3" s="24"/>
      <c r="DS3" s="24"/>
      <c r="DT3" s="24"/>
      <c r="DU3" s="24"/>
      <c r="DV3" s="24"/>
      <c r="DW3" s="24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</row>
    <row r="4" spans="1:141" s="9" customFormat="1" ht="20.25" x14ac:dyDescent="0.3">
      <c r="A4" s="10" t="s">
        <v>230</v>
      </c>
      <c r="B4" s="10" t="s">
        <v>231</v>
      </c>
      <c r="C4" s="10" t="s">
        <v>232</v>
      </c>
      <c r="D4" s="10" t="s">
        <v>237</v>
      </c>
      <c r="E4" s="10" t="s">
        <v>222</v>
      </c>
      <c r="F4" s="11">
        <v>15290</v>
      </c>
      <c r="G4" s="11">
        <v>4079</v>
      </c>
      <c r="H4" s="11">
        <v>3712</v>
      </c>
      <c r="I4" s="10" t="s">
        <v>234</v>
      </c>
      <c r="J4" s="12">
        <v>12.7</v>
      </c>
      <c r="K4" s="10" t="s">
        <v>235</v>
      </c>
      <c r="L4" s="10" t="s">
        <v>236</v>
      </c>
      <c r="M4" s="10" t="s">
        <v>220</v>
      </c>
      <c r="N4" s="13">
        <v>39</v>
      </c>
      <c r="O4" s="13">
        <v>39</v>
      </c>
      <c r="P4" s="13">
        <v>0</v>
      </c>
      <c r="Q4" s="14">
        <v>0</v>
      </c>
      <c r="R4" s="14">
        <v>0.97</v>
      </c>
      <c r="S4" s="14">
        <v>0.8</v>
      </c>
      <c r="T4" s="14">
        <v>0.63049999999999995</v>
      </c>
      <c r="U4" s="14">
        <v>78.8125</v>
      </c>
      <c r="V4" s="14">
        <v>0.1</v>
      </c>
      <c r="W4" s="14">
        <v>335.4</v>
      </c>
      <c r="X4" s="14">
        <v>8.0000001192092896</v>
      </c>
      <c r="Y4" s="14">
        <v>0.55440055093691398</v>
      </c>
      <c r="Z4" s="14">
        <v>0.63333329999999999</v>
      </c>
      <c r="AA4" s="14">
        <v>0.1666667</v>
      </c>
      <c r="AB4" s="14">
        <v>20.83333</v>
      </c>
      <c r="AC4" s="14">
        <v>2.8333220000000001E-3</v>
      </c>
      <c r="AD4" s="14">
        <v>0.35416520000000001</v>
      </c>
      <c r="AE4" s="14">
        <v>33.54</v>
      </c>
      <c r="AF4" s="14">
        <v>14.43</v>
      </c>
      <c r="AG4" s="14">
        <v>0</v>
      </c>
      <c r="AH4" s="14">
        <v>0</v>
      </c>
      <c r="AI4" s="14">
        <v>0.63049999999999995</v>
      </c>
      <c r="AJ4" s="14">
        <v>0.63333329999999999</v>
      </c>
      <c r="AK4" s="15">
        <v>0.7916666</v>
      </c>
      <c r="AL4" s="15">
        <v>0.99552640000000003</v>
      </c>
      <c r="AM4" s="15">
        <v>1</v>
      </c>
      <c r="AN4" s="15">
        <v>0.78812499999999996</v>
      </c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24"/>
      <c r="DJ4" s="24">
        <v>0.1666666716337204</v>
      </c>
      <c r="DK4" s="24"/>
      <c r="DL4" s="24"/>
      <c r="DM4" s="24"/>
      <c r="DN4" s="24"/>
      <c r="DO4" s="16"/>
      <c r="DP4" s="24"/>
      <c r="DQ4" s="24"/>
      <c r="DR4" s="24"/>
      <c r="DS4" s="24"/>
      <c r="DT4" s="24"/>
      <c r="DU4" s="24"/>
      <c r="DV4" s="24"/>
      <c r="DW4" s="24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</row>
    <row r="5" spans="1:141" s="9" customFormat="1" ht="20.25" x14ac:dyDescent="0.3">
      <c r="A5" s="10" t="s">
        <v>230</v>
      </c>
      <c r="B5" s="10" t="s">
        <v>231</v>
      </c>
      <c r="C5" s="10" t="s">
        <v>232</v>
      </c>
      <c r="D5" s="10" t="s">
        <v>233</v>
      </c>
      <c r="E5" s="10" t="s">
        <v>222</v>
      </c>
      <c r="F5" s="11">
        <v>15290</v>
      </c>
      <c r="G5" s="11">
        <v>4017</v>
      </c>
      <c r="H5" s="11">
        <v>3976</v>
      </c>
      <c r="I5" s="10" t="s">
        <v>234</v>
      </c>
      <c r="J5" s="12">
        <v>12.7</v>
      </c>
      <c r="K5" s="10" t="s">
        <v>235</v>
      </c>
      <c r="L5" s="10" t="s">
        <v>236</v>
      </c>
      <c r="M5" s="10" t="s">
        <v>220</v>
      </c>
      <c r="N5" s="13">
        <v>39</v>
      </c>
      <c r="O5" s="13">
        <v>39</v>
      </c>
      <c r="P5" s="13">
        <v>0</v>
      </c>
      <c r="Q5" s="14">
        <v>0</v>
      </c>
      <c r="R5" s="14">
        <v>0.97</v>
      </c>
      <c r="S5" s="14">
        <v>0.66666669999999995</v>
      </c>
      <c r="T5" s="14">
        <v>0.63049999999999995</v>
      </c>
      <c r="U5" s="14">
        <v>94.575000000000003</v>
      </c>
      <c r="V5" s="14">
        <v>8.3333340000000006E-2</v>
      </c>
      <c r="W5" s="14">
        <v>402.48</v>
      </c>
      <c r="X5" s="14">
        <v>6.6666668653488204</v>
      </c>
      <c r="Y5" s="14">
        <v>0.46200046599843803</v>
      </c>
      <c r="Z5" s="14">
        <v>0.66666669999999995</v>
      </c>
      <c r="AA5" s="14">
        <v>0</v>
      </c>
      <c r="AB5" s="14">
        <v>0</v>
      </c>
      <c r="AC5" s="14">
        <v>3.6166669999999998E-2</v>
      </c>
      <c r="AD5" s="14">
        <v>5.4249999999999998</v>
      </c>
      <c r="AE5" s="14">
        <v>33.54</v>
      </c>
      <c r="AF5" s="14">
        <v>14.43</v>
      </c>
      <c r="AG5" s="14">
        <v>0</v>
      </c>
      <c r="AH5" s="14">
        <v>0</v>
      </c>
      <c r="AI5" s="14">
        <v>0.63049999999999995</v>
      </c>
      <c r="AJ5" s="14">
        <v>0.66666669999999995</v>
      </c>
      <c r="AK5" s="15">
        <v>1</v>
      </c>
      <c r="AL5" s="15">
        <v>0.94574999999999998</v>
      </c>
      <c r="AM5" s="15">
        <v>1</v>
      </c>
      <c r="AN5" s="15">
        <v>0.94574999999999998</v>
      </c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24"/>
      <c r="DJ5" s="24"/>
      <c r="DK5" s="24"/>
      <c r="DL5" s="24"/>
      <c r="DM5" s="24"/>
      <c r="DN5" s="24"/>
      <c r="DO5" s="16"/>
      <c r="DP5" s="24"/>
      <c r="DQ5" s="24"/>
      <c r="DR5" s="24"/>
      <c r="DS5" s="24"/>
      <c r="DT5" s="24"/>
      <c r="DU5" s="24"/>
      <c r="DV5" s="24"/>
      <c r="DW5" s="24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</row>
    <row r="6" spans="1:141" s="9" customFormat="1" ht="20.25" x14ac:dyDescent="0.3">
      <c r="A6" s="10" t="s">
        <v>230</v>
      </c>
      <c r="B6" s="10" t="s">
        <v>232</v>
      </c>
      <c r="C6" s="10" t="s">
        <v>232</v>
      </c>
      <c r="D6" s="10" t="s">
        <v>237</v>
      </c>
      <c r="E6" s="10" t="s">
        <v>222</v>
      </c>
      <c r="F6" s="11">
        <v>15324</v>
      </c>
      <c r="G6" s="11">
        <v>4061</v>
      </c>
      <c r="H6" s="11">
        <v>3698</v>
      </c>
      <c r="I6" s="10" t="s">
        <v>234</v>
      </c>
      <c r="J6" s="12">
        <v>9.1999999999999993</v>
      </c>
      <c r="K6" s="10" t="s">
        <v>238</v>
      </c>
      <c r="L6" s="10" t="s">
        <v>236</v>
      </c>
      <c r="M6" s="10" t="s">
        <v>220</v>
      </c>
      <c r="N6" s="13">
        <v>260</v>
      </c>
      <c r="O6" s="13">
        <v>260</v>
      </c>
      <c r="P6" s="13">
        <v>0</v>
      </c>
      <c r="Q6" s="14">
        <v>0</v>
      </c>
      <c r="R6" s="14">
        <v>0.9</v>
      </c>
      <c r="S6" s="14">
        <v>7.1666670000000003</v>
      </c>
      <c r="T6" s="14">
        <v>3.9</v>
      </c>
      <c r="U6" s="14">
        <v>54.418610000000001</v>
      </c>
      <c r="V6" s="14">
        <v>0.8958334</v>
      </c>
      <c r="W6" s="14">
        <v>217.67439999999999</v>
      </c>
      <c r="X6" s="14">
        <v>71.666669845581097</v>
      </c>
      <c r="Y6" s="14">
        <v>0.86137827493147801</v>
      </c>
      <c r="Z6" s="14">
        <v>4.3666669999999996</v>
      </c>
      <c r="AA6" s="14">
        <v>2.8</v>
      </c>
      <c r="AB6" s="14">
        <v>39.069760000000002</v>
      </c>
      <c r="AC6" s="14">
        <v>0.4666669</v>
      </c>
      <c r="AD6" s="14">
        <v>6.5116310000000004</v>
      </c>
      <c r="AE6" s="14">
        <v>195</v>
      </c>
      <c r="AF6" s="14">
        <v>83.2</v>
      </c>
      <c r="AG6" s="14">
        <v>0</v>
      </c>
      <c r="AH6" s="14">
        <v>0</v>
      </c>
      <c r="AI6" s="14">
        <v>3.9</v>
      </c>
      <c r="AJ6" s="14">
        <v>4.3666669999999996</v>
      </c>
      <c r="AK6" s="15">
        <v>0.60930229999999996</v>
      </c>
      <c r="AL6" s="15">
        <v>0.89312979999999997</v>
      </c>
      <c r="AM6" s="15">
        <v>1</v>
      </c>
      <c r="AN6" s="15">
        <v>0.54418610000000001</v>
      </c>
      <c r="AO6" s="16">
        <v>0.5</v>
      </c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>
        <v>0.25</v>
      </c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>
        <v>0.3333333432674408</v>
      </c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24">
        <v>0.88333332538604736</v>
      </c>
      <c r="DJ6" s="24">
        <v>0.66666668653488159</v>
      </c>
      <c r="DK6" s="24"/>
      <c r="DL6" s="24"/>
      <c r="DM6" s="24">
        <v>0.1666666716337204</v>
      </c>
      <c r="DN6" s="24"/>
      <c r="DO6" s="16"/>
      <c r="DP6" s="24"/>
      <c r="DQ6" s="24"/>
      <c r="DR6" s="24"/>
      <c r="DS6" s="24"/>
      <c r="DT6" s="24"/>
      <c r="DU6" s="24"/>
      <c r="DV6" s="24"/>
      <c r="DW6" s="24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</row>
    <row r="7" spans="1:141" s="9" customFormat="1" ht="20.25" x14ac:dyDescent="0.3">
      <c r="A7" s="10" t="s">
        <v>230</v>
      </c>
      <c r="B7" s="10" t="s">
        <v>232</v>
      </c>
      <c r="C7" s="10" t="s">
        <v>232</v>
      </c>
      <c r="D7" s="10" t="s">
        <v>233</v>
      </c>
      <c r="E7" s="10" t="s">
        <v>222</v>
      </c>
      <c r="F7" s="11">
        <v>15324</v>
      </c>
      <c r="G7" s="11">
        <v>4124</v>
      </c>
      <c r="H7" s="11">
        <v>3807</v>
      </c>
      <c r="I7" s="10" t="s">
        <v>234</v>
      </c>
      <c r="J7" s="12">
        <v>9.1999999999999993</v>
      </c>
      <c r="K7" s="10" t="s">
        <v>238</v>
      </c>
      <c r="L7" s="10" t="s">
        <v>236</v>
      </c>
      <c r="M7" s="10" t="s">
        <v>220</v>
      </c>
      <c r="N7" s="13">
        <v>276</v>
      </c>
      <c r="O7" s="13">
        <v>276</v>
      </c>
      <c r="P7" s="13">
        <v>0</v>
      </c>
      <c r="Q7" s="14">
        <v>0</v>
      </c>
      <c r="R7" s="14">
        <v>0.9</v>
      </c>
      <c r="S7" s="14">
        <v>8</v>
      </c>
      <c r="T7" s="14">
        <v>4.1399999999999997</v>
      </c>
      <c r="U7" s="14">
        <v>51.75</v>
      </c>
      <c r="V7" s="14">
        <v>1</v>
      </c>
      <c r="W7" s="14">
        <v>207</v>
      </c>
      <c r="X7" s="14">
        <v>80</v>
      </c>
      <c r="Y7" s="14">
        <v>0.905797104579114</v>
      </c>
      <c r="Z7" s="14">
        <v>4.5833329999999997</v>
      </c>
      <c r="AA7" s="14">
        <v>3.4166669999999999</v>
      </c>
      <c r="AB7" s="14">
        <v>42.70834</v>
      </c>
      <c r="AC7" s="14">
        <v>0.44333339999999999</v>
      </c>
      <c r="AD7" s="14">
        <v>5.5416670000000003</v>
      </c>
      <c r="AE7" s="14">
        <v>207</v>
      </c>
      <c r="AF7" s="14">
        <v>88.32</v>
      </c>
      <c r="AG7" s="14">
        <v>0</v>
      </c>
      <c r="AH7" s="14">
        <v>0</v>
      </c>
      <c r="AI7" s="14">
        <v>4.1399999999999997</v>
      </c>
      <c r="AJ7" s="14">
        <v>4.5833329999999997</v>
      </c>
      <c r="AK7" s="15">
        <v>0.5729166</v>
      </c>
      <c r="AL7" s="15">
        <v>0.90327270000000004</v>
      </c>
      <c r="AM7" s="15">
        <v>1</v>
      </c>
      <c r="AN7" s="15">
        <v>0.51749999999999996</v>
      </c>
      <c r="AO7" s="16">
        <v>1</v>
      </c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>
        <v>0.5</v>
      </c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>
        <v>0.1666666716337204</v>
      </c>
      <c r="DG7" s="16"/>
      <c r="DH7" s="16"/>
      <c r="DI7" s="24">
        <v>1</v>
      </c>
      <c r="DJ7" s="24">
        <v>0.66666668653488159</v>
      </c>
      <c r="DK7" s="24"/>
      <c r="DL7" s="24"/>
      <c r="DM7" s="24">
        <v>8.3333335816860199E-2</v>
      </c>
      <c r="DN7" s="24"/>
      <c r="DO7" s="16"/>
      <c r="DP7" s="24"/>
      <c r="DQ7" s="24"/>
      <c r="DR7" s="24"/>
      <c r="DS7" s="24"/>
      <c r="DT7" s="24"/>
      <c r="DU7" s="24"/>
      <c r="DV7" s="24"/>
      <c r="DW7" s="24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</row>
    <row r="8" spans="1:141" s="9" customFormat="1" ht="20.25" x14ac:dyDescent="0.3">
      <c r="A8" s="10" t="s">
        <v>239</v>
      </c>
      <c r="B8" s="10" t="s">
        <v>240</v>
      </c>
      <c r="C8" s="10" t="s">
        <v>232</v>
      </c>
      <c r="D8" s="10" t="s">
        <v>237</v>
      </c>
      <c r="E8" s="10" t="s">
        <v>218</v>
      </c>
      <c r="F8" s="11">
        <v>10625</v>
      </c>
      <c r="G8" s="11">
        <v>4061</v>
      </c>
      <c r="H8" s="11">
        <v>3698</v>
      </c>
      <c r="I8" s="10" t="s">
        <v>241</v>
      </c>
      <c r="J8" s="12">
        <v>15.2</v>
      </c>
      <c r="K8" s="10" t="s">
        <v>235</v>
      </c>
      <c r="L8" s="10" t="s">
        <v>236</v>
      </c>
      <c r="M8" s="10" t="s">
        <v>220</v>
      </c>
      <c r="N8" s="13">
        <v>227</v>
      </c>
      <c r="O8" s="13">
        <v>227</v>
      </c>
      <c r="P8" s="13">
        <v>0</v>
      </c>
      <c r="Q8" s="14">
        <v>0</v>
      </c>
      <c r="R8" s="14">
        <v>1.03</v>
      </c>
      <c r="S8" s="14">
        <v>8</v>
      </c>
      <c r="T8" s="14">
        <v>3.896833</v>
      </c>
      <c r="U8" s="14">
        <v>48.710410000000003</v>
      </c>
      <c r="V8" s="14">
        <v>1</v>
      </c>
      <c r="W8" s="14">
        <v>211.11</v>
      </c>
      <c r="X8" s="14">
        <v>80</v>
      </c>
      <c r="Y8" s="14">
        <v>0.90364849320102303</v>
      </c>
      <c r="Z8" s="14">
        <v>4.1666670000000003</v>
      </c>
      <c r="AA8" s="14">
        <v>3.8333330000000001</v>
      </c>
      <c r="AB8" s="14">
        <v>47.91666</v>
      </c>
      <c r="AC8" s="14">
        <v>0.2698333</v>
      </c>
      <c r="AD8" s="14">
        <v>3.3729170000000002</v>
      </c>
      <c r="AE8" s="14">
        <v>211.11</v>
      </c>
      <c r="AF8" s="14">
        <v>88.53</v>
      </c>
      <c r="AG8" s="14">
        <v>0</v>
      </c>
      <c r="AH8" s="14">
        <v>0</v>
      </c>
      <c r="AI8" s="14">
        <v>3.896833</v>
      </c>
      <c r="AJ8" s="14">
        <v>4.1666670000000003</v>
      </c>
      <c r="AK8" s="15">
        <v>0.5208334</v>
      </c>
      <c r="AL8" s="15">
        <v>0.93523990000000001</v>
      </c>
      <c r="AM8" s="15">
        <v>1</v>
      </c>
      <c r="AN8" s="15">
        <v>0.48710409999999998</v>
      </c>
      <c r="AO8" s="16">
        <v>1</v>
      </c>
      <c r="AP8" s="16">
        <v>0.1666666716337204</v>
      </c>
      <c r="AQ8" s="16"/>
      <c r="AR8" s="16">
        <v>1.666666753590107E-2</v>
      </c>
      <c r="AS8" s="16">
        <v>3.3333335071802139E-2</v>
      </c>
      <c r="AT8" s="16"/>
      <c r="AU8" s="16">
        <v>0.1666666716337204</v>
      </c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>
        <v>1.699999988079071</v>
      </c>
      <c r="BR8" s="16"/>
      <c r="BS8" s="16"/>
      <c r="BT8" s="16"/>
      <c r="BU8" s="16"/>
      <c r="BV8" s="16"/>
      <c r="BW8" s="16"/>
      <c r="BX8" s="16"/>
      <c r="BY8" s="16"/>
      <c r="BZ8" s="16">
        <v>0.5</v>
      </c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24"/>
      <c r="DJ8" s="24"/>
      <c r="DK8" s="24"/>
      <c r="DL8" s="24">
        <v>8.3333335816860199E-2</v>
      </c>
      <c r="DM8" s="24">
        <v>0.1666666716337204</v>
      </c>
      <c r="DN8" s="24"/>
      <c r="DO8" s="16"/>
      <c r="DP8" s="24"/>
      <c r="DQ8" s="24"/>
      <c r="DR8" s="24"/>
      <c r="DS8" s="24"/>
      <c r="DT8" s="24"/>
      <c r="DU8" s="24"/>
      <c r="DV8" s="24"/>
      <c r="DW8" s="24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</row>
    <row r="9" spans="1:141" s="9" customFormat="1" ht="20.25" x14ac:dyDescent="0.3">
      <c r="A9" s="10" t="s">
        <v>239</v>
      </c>
      <c r="B9" s="10" t="s">
        <v>240</v>
      </c>
      <c r="C9" s="10" t="s">
        <v>232</v>
      </c>
      <c r="D9" s="10" t="s">
        <v>233</v>
      </c>
      <c r="E9" s="10" t="s">
        <v>218</v>
      </c>
      <c r="F9" s="11">
        <v>10625</v>
      </c>
      <c r="G9" s="11">
        <v>4124</v>
      </c>
      <c r="H9" s="11">
        <v>3807</v>
      </c>
      <c r="I9" s="10" t="s">
        <v>241</v>
      </c>
      <c r="J9" s="12">
        <v>15.2</v>
      </c>
      <c r="K9" s="10" t="s">
        <v>235</v>
      </c>
      <c r="L9" s="10" t="s">
        <v>236</v>
      </c>
      <c r="M9" s="10" t="s">
        <v>220</v>
      </c>
      <c r="N9" s="13">
        <v>198</v>
      </c>
      <c r="O9" s="13">
        <v>198</v>
      </c>
      <c r="P9" s="13">
        <v>0</v>
      </c>
      <c r="Q9" s="14">
        <v>0</v>
      </c>
      <c r="R9" s="14">
        <v>1.03</v>
      </c>
      <c r="S9" s="14">
        <v>8</v>
      </c>
      <c r="T9" s="14">
        <v>3.399</v>
      </c>
      <c r="U9" s="14">
        <v>42.487499999999997</v>
      </c>
      <c r="V9" s="14">
        <v>1</v>
      </c>
      <c r="W9" s="14">
        <v>184.14</v>
      </c>
      <c r="X9" s="14">
        <v>80</v>
      </c>
      <c r="Y9" s="14">
        <v>1.0360011219815</v>
      </c>
      <c r="Z9" s="14">
        <v>3.7166670000000002</v>
      </c>
      <c r="AA9" s="14">
        <v>4.2833329999999998</v>
      </c>
      <c r="AB9" s="14">
        <v>53.541670000000003</v>
      </c>
      <c r="AC9" s="14">
        <v>0.31766699999999998</v>
      </c>
      <c r="AD9" s="14">
        <v>3.9708380000000001</v>
      </c>
      <c r="AE9" s="14">
        <v>184.14</v>
      </c>
      <c r="AF9" s="14">
        <v>77.219989999999996</v>
      </c>
      <c r="AG9" s="14">
        <v>0</v>
      </c>
      <c r="AH9" s="14">
        <v>0</v>
      </c>
      <c r="AI9" s="14">
        <v>3.399</v>
      </c>
      <c r="AJ9" s="14">
        <v>3.7166670000000002</v>
      </c>
      <c r="AK9" s="15">
        <v>0.46458329999999998</v>
      </c>
      <c r="AL9" s="15">
        <v>0.91452909999999998</v>
      </c>
      <c r="AM9" s="15">
        <v>1</v>
      </c>
      <c r="AN9" s="15">
        <v>0.424875</v>
      </c>
      <c r="AO9" s="16">
        <v>1</v>
      </c>
      <c r="AP9" s="16">
        <v>0.40000000596046448</v>
      </c>
      <c r="AQ9" s="16"/>
      <c r="AR9" s="16">
        <v>0.10000000149011612</v>
      </c>
      <c r="AS9" s="16">
        <v>5.000000074505806E-2</v>
      </c>
      <c r="AT9" s="16"/>
      <c r="AU9" s="16">
        <v>0.4166666567325592</v>
      </c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>
        <v>1.4166666716337204</v>
      </c>
      <c r="BW9" s="16"/>
      <c r="BX9" s="16"/>
      <c r="BY9" s="16"/>
      <c r="BZ9" s="16">
        <v>0.75</v>
      </c>
      <c r="CA9" s="16"/>
      <c r="CB9" s="16"/>
      <c r="CC9" s="16"/>
      <c r="CD9" s="16"/>
      <c r="CE9" s="16"/>
      <c r="CF9" s="16"/>
      <c r="CG9" s="16"/>
      <c r="CH9" s="16">
        <v>0.10000000149011612</v>
      </c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24"/>
      <c r="DJ9" s="24"/>
      <c r="DK9" s="24"/>
      <c r="DL9" s="24"/>
      <c r="DM9" s="24">
        <v>5.000000074505806E-2</v>
      </c>
      <c r="DN9" s="24"/>
      <c r="DO9" s="16"/>
      <c r="DP9" s="24"/>
      <c r="DQ9" s="24"/>
      <c r="DR9" s="24"/>
      <c r="DS9" s="24"/>
      <c r="DT9" s="24"/>
      <c r="DU9" s="24"/>
      <c r="DV9" s="24"/>
      <c r="DW9" s="24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</row>
    <row r="10" spans="1:141" s="9" customFormat="1" ht="20.25" x14ac:dyDescent="0.3">
      <c r="A10" s="10" t="s">
        <v>242</v>
      </c>
      <c r="B10" s="10" t="s">
        <v>232</v>
      </c>
      <c r="C10" s="10" t="s">
        <v>232</v>
      </c>
      <c r="D10" s="10" t="s">
        <v>237</v>
      </c>
      <c r="E10" s="10" t="s">
        <v>218</v>
      </c>
      <c r="F10" s="11">
        <v>10378</v>
      </c>
      <c r="G10" s="11">
        <v>4079</v>
      </c>
      <c r="H10" s="11">
        <v>3712</v>
      </c>
      <c r="I10" s="10" t="s">
        <v>241</v>
      </c>
      <c r="J10" s="12">
        <v>15.2</v>
      </c>
      <c r="K10" s="10" t="s">
        <v>243</v>
      </c>
      <c r="L10" s="10" t="s">
        <v>236</v>
      </c>
      <c r="M10" s="10" t="s">
        <v>220</v>
      </c>
      <c r="N10" s="13">
        <v>40</v>
      </c>
      <c r="O10" s="13">
        <v>40</v>
      </c>
      <c r="P10" s="13">
        <v>0</v>
      </c>
      <c r="Q10" s="14">
        <v>0</v>
      </c>
      <c r="R10" s="14">
        <v>1.03</v>
      </c>
      <c r="S10" s="14">
        <v>1.5</v>
      </c>
      <c r="T10" s="14">
        <v>0.68666660000000002</v>
      </c>
      <c r="U10" s="14">
        <v>45.777769999999997</v>
      </c>
      <c r="V10" s="14">
        <v>0.1875</v>
      </c>
      <c r="W10" s="14">
        <v>198.4</v>
      </c>
      <c r="X10" s="14">
        <v>15</v>
      </c>
      <c r="Y10" s="14">
        <v>0.96153849680748305</v>
      </c>
      <c r="Z10" s="14">
        <v>0.7</v>
      </c>
      <c r="AA10" s="14">
        <v>0.8</v>
      </c>
      <c r="AB10" s="14">
        <v>53.33334</v>
      </c>
      <c r="AC10" s="14">
        <v>1.3333380000000001E-2</v>
      </c>
      <c r="AD10" s="14">
        <v>0.88889200000000002</v>
      </c>
      <c r="AE10" s="14">
        <v>37.200000000000003</v>
      </c>
      <c r="AF10" s="14">
        <v>15.6</v>
      </c>
      <c r="AG10" s="14">
        <v>0</v>
      </c>
      <c r="AH10" s="14">
        <v>0</v>
      </c>
      <c r="AI10" s="14">
        <v>0.68666660000000002</v>
      </c>
      <c r="AJ10" s="14">
        <v>0.7</v>
      </c>
      <c r="AK10" s="15">
        <v>0.46666669999999999</v>
      </c>
      <c r="AL10" s="15">
        <v>0.9809523</v>
      </c>
      <c r="AM10" s="15">
        <v>1</v>
      </c>
      <c r="AN10" s="15">
        <v>0.45777770000000001</v>
      </c>
      <c r="AO10" s="16">
        <v>0.5</v>
      </c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>
        <v>0.21666666865348816</v>
      </c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24"/>
      <c r="DJ10" s="24"/>
      <c r="DK10" s="24"/>
      <c r="DL10" s="24"/>
      <c r="DM10" s="24">
        <v>8.3333335816860199E-2</v>
      </c>
      <c r="DN10" s="24"/>
      <c r="DO10" s="16"/>
      <c r="DP10" s="24"/>
      <c r="DQ10" s="24"/>
      <c r="DR10" s="24"/>
      <c r="DS10" s="24"/>
      <c r="DT10" s="24"/>
      <c r="DU10" s="24"/>
      <c r="DV10" s="24"/>
      <c r="DW10" s="24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</row>
    <row r="11" spans="1:141" s="9" customFormat="1" ht="20.25" x14ac:dyDescent="0.3">
      <c r="A11" s="10" t="s">
        <v>242</v>
      </c>
      <c r="B11" s="10" t="s">
        <v>232</v>
      </c>
      <c r="C11" s="10" t="s">
        <v>232</v>
      </c>
      <c r="D11" s="10" t="s">
        <v>233</v>
      </c>
      <c r="E11" s="10" t="s">
        <v>218</v>
      </c>
      <c r="F11" s="11">
        <v>10378</v>
      </c>
      <c r="G11" s="11">
        <v>4017</v>
      </c>
      <c r="H11" s="11">
        <v>3866</v>
      </c>
      <c r="I11" s="10" t="s">
        <v>241</v>
      </c>
      <c r="J11" s="12">
        <v>15.2</v>
      </c>
      <c r="K11" s="10" t="s">
        <v>243</v>
      </c>
      <c r="L11" s="10" t="s">
        <v>236</v>
      </c>
      <c r="M11" s="10" t="s">
        <v>220</v>
      </c>
      <c r="N11" s="13">
        <v>25</v>
      </c>
      <c r="O11" s="13">
        <v>25</v>
      </c>
      <c r="P11" s="13">
        <v>0</v>
      </c>
      <c r="Q11" s="14">
        <v>0</v>
      </c>
      <c r="R11" s="14">
        <v>1.03</v>
      </c>
      <c r="S11" s="14">
        <v>1.3333330000000001</v>
      </c>
      <c r="T11" s="14">
        <v>0.42916670000000001</v>
      </c>
      <c r="U11" s="14">
        <v>32.187510000000003</v>
      </c>
      <c r="V11" s="14">
        <v>0.1666666</v>
      </c>
      <c r="W11" s="14">
        <v>139.5</v>
      </c>
      <c r="X11" s="14">
        <v>13.333330154418899</v>
      </c>
      <c r="Y11" s="14">
        <v>1.3675210414788701</v>
      </c>
      <c r="Z11" s="14">
        <v>0.49999959999999999</v>
      </c>
      <c r="AA11" s="14">
        <v>0.8333334</v>
      </c>
      <c r="AB11" s="14">
        <v>62.500019999999999</v>
      </c>
      <c r="AC11" s="14">
        <v>7.0832969999999995E-2</v>
      </c>
      <c r="AD11" s="14">
        <v>5.3124739999999999</v>
      </c>
      <c r="AE11" s="14">
        <v>23.25</v>
      </c>
      <c r="AF11" s="14">
        <v>9.75</v>
      </c>
      <c r="AG11" s="14">
        <v>0</v>
      </c>
      <c r="AH11" s="14">
        <v>0</v>
      </c>
      <c r="AI11" s="14">
        <v>0.42916670000000001</v>
      </c>
      <c r="AJ11" s="14">
        <v>0.49999959999999999</v>
      </c>
      <c r="AK11" s="15">
        <v>0.37499979999999999</v>
      </c>
      <c r="AL11" s="15">
        <v>0.85833389999999998</v>
      </c>
      <c r="AM11" s="15">
        <v>1</v>
      </c>
      <c r="AN11" s="15">
        <v>0.32187510000000003</v>
      </c>
      <c r="AO11" s="16">
        <v>0.5</v>
      </c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>
        <v>0.3333333432674408</v>
      </c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24"/>
      <c r="DJ11" s="24"/>
      <c r="DK11" s="24"/>
      <c r="DL11" s="24"/>
      <c r="DM11" s="24"/>
      <c r="DN11" s="24"/>
      <c r="DO11" s="16"/>
      <c r="DP11" s="24"/>
      <c r="DQ11" s="24"/>
      <c r="DR11" s="24"/>
      <c r="DS11" s="24"/>
      <c r="DT11" s="24"/>
      <c r="DU11" s="24"/>
      <c r="DV11" s="24"/>
      <c r="DW11" s="24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</row>
    <row r="12" spans="1:141" s="9" customFormat="1" ht="20.25" x14ac:dyDescent="0.3">
      <c r="A12" s="10" t="s">
        <v>242</v>
      </c>
      <c r="B12" s="10" t="s">
        <v>231</v>
      </c>
      <c r="C12" s="10" t="s">
        <v>232</v>
      </c>
      <c r="D12" s="10" t="s">
        <v>237</v>
      </c>
      <c r="E12" s="10" t="s">
        <v>218</v>
      </c>
      <c r="F12" s="11">
        <v>10378</v>
      </c>
      <c r="G12" s="11">
        <v>4079</v>
      </c>
      <c r="H12" s="11">
        <v>3712</v>
      </c>
      <c r="I12" s="10" t="s">
        <v>241</v>
      </c>
      <c r="J12" s="12">
        <v>15.2</v>
      </c>
      <c r="K12" s="10" t="s">
        <v>243</v>
      </c>
      <c r="L12" s="10" t="s">
        <v>236</v>
      </c>
      <c r="M12" s="10" t="s">
        <v>220</v>
      </c>
      <c r="N12" s="13">
        <v>89</v>
      </c>
      <c r="O12" s="13">
        <v>89</v>
      </c>
      <c r="P12" s="13">
        <v>0</v>
      </c>
      <c r="Q12" s="14">
        <v>0</v>
      </c>
      <c r="R12" s="14">
        <v>1.03</v>
      </c>
      <c r="S12" s="14">
        <v>4</v>
      </c>
      <c r="T12" s="14">
        <v>1.527833</v>
      </c>
      <c r="U12" s="14">
        <v>38.195839999999997</v>
      </c>
      <c r="V12" s="14">
        <v>0.5</v>
      </c>
      <c r="W12" s="14">
        <v>165.54</v>
      </c>
      <c r="X12" s="14">
        <v>40</v>
      </c>
      <c r="Y12" s="14">
        <v>1.1524056771840701</v>
      </c>
      <c r="Z12" s="14">
        <v>1.566667</v>
      </c>
      <c r="AA12" s="14">
        <v>2.4333330000000002</v>
      </c>
      <c r="AB12" s="14">
        <v>60.83334</v>
      </c>
      <c r="AC12" s="14">
        <v>3.8833140000000002E-2</v>
      </c>
      <c r="AD12" s="14">
        <v>0.97082849999999998</v>
      </c>
      <c r="AE12" s="14">
        <v>82.77</v>
      </c>
      <c r="AF12" s="14">
        <v>34.71</v>
      </c>
      <c r="AG12" s="14">
        <v>0</v>
      </c>
      <c r="AH12" s="14">
        <v>0</v>
      </c>
      <c r="AI12" s="14">
        <v>1.527833</v>
      </c>
      <c r="AJ12" s="14">
        <v>1.566667</v>
      </c>
      <c r="AK12" s="15">
        <v>0.39166669999999998</v>
      </c>
      <c r="AL12" s="15">
        <v>0.97521279999999999</v>
      </c>
      <c r="AM12" s="15">
        <v>1</v>
      </c>
      <c r="AN12" s="15">
        <v>0.38195829999999997</v>
      </c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>
        <v>2.4333334416151047</v>
      </c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24"/>
      <c r="DJ12" s="24"/>
      <c r="DK12" s="24"/>
      <c r="DL12" s="24"/>
      <c r="DM12" s="24"/>
      <c r="DN12" s="24"/>
      <c r="DO12" s="16"/>
      <c r="DP12" s="24"/>
      <c r="DQ12" s="24"/>
      <c r="DR12" s="24"/>
      <c r="DS12" s="24"/>
      <c r="DT12" s="24"/>
      <c r="DU12" s="24"/>
      <c r="DV12" s="24"/>
      <c r="DW12" s="24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</row>
    <row r="13" spans="1:141" s="9" customFormat="1" ht="20.25" x14ac:dyDescent="0.3">
      <c r="A13" s="10" t="s">
        <v>242</v>
      </c>
      <c r="B13" s="10" t="s">
        <v>231</v>
      </c>
      <c r="C13" s="10" t="s">
        <v>232</v>
      </c>
      <c r="D13" s="10" t="s">
        <v>233</v>
      </c>
      <c r="E13" s="10" t="s">
        <v>218</v>
      </c>
      <c r="F13" s="11">
        <v>10378</v>
      </c>
      <c r="G13" s="11">
        <v>4017</v>
      </c>
      <c r="H13" s="11">
        <v>3866</v>
      </c>
      <c r="I13" s="10" t="s">
        <v>241</v>
      </c>
      <c r="J13" s="12">
        <v>15.2</v>
      </c>
      <c r="K13" s="10" t="s">
        <v>243</v>
      </c>
      <c r="L13" s="10" t="s">
        <v>236</v>
      </c>
      <c r="M13" s="10" t="s">
        <v>220</v>
      </c>
      <c r="N13" s="13">
        <v>74</v>
      </c>
      <c r="O13" s="13">
        <v>74</v>
      </c>
      <c r="P13" s="13">
        <v>0</v>
      </c>
      <c r="Q13" s="14">
        <v>0</v>
      </c>
      <c r="R13" s="14">
        <v>1.03</v>
      </c>
      <c r="S13" s="14">
        <v>4</v>
      </c>
      <c r="T13" s="14">
        <v>1.2703329999999999</v>
      </c>
      <c r="U13" s="14">
        <v>31.75834</v>
      </c>
      <c r="V13" s="14">
        <v>0.5</v>
      </c>
      <c r="W13" s="14">
        <v>137.63999999999999</v>
      </c>
      <c r="X13" s="14">
        <v>40</v>
      </c>
      <c r="Y13" s="14">
        <v>1.3860014482896701</v>
      </c>
      <c r="Z13" s="14">
        <v>1.3333330000000001</v>
      </c>
      <c r="AA13" s="14">
        <v>2.6666669999999999</v>
      </c>
      <c r="AB13" s="14">
        <v>66.666669999999996</v>
      </c>
      <c r="AC13" s="14">
        <v>6.2999959999999994E-2</v>
      </c>
      <c r="AD13" s="14">
        <v>1.574999</v>
      </c>
      <c r="AE13" s="14">
        <v>68.819999999999993</v>
      </c>
      <c r="AF13" s="14">
        <v>28.86</v>
      </c>
      <c r="AG13" s="14">
        <v>0</v>
      </c>
      <c r="AH13" s="14">
        <v>0</v>
      </c>
      <c r="AI13" s="14">
        <v>1.2703329999999999</v>
      </c>
      <c r="AJ13" s="14">
        <v>1.3333330000000001</v>
      </c>
      <c r="AK13" s="15">
        <v>0.3333333</v>
      </c>
      <c r="AL13" s="15">
        <v>0.95275010000000004</v>
      </c>
      <c r="AM13" s="15">
        <v>1</v>
      </c>
      <c r="AN13" s="15">
        <v>0.31758340000000002</v>
      </c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>
        <v>2.6666666567325592</v>
      </c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24"/>
      <c r="DJ13" s="24"/>
      <c r="DK13" s="24"/>
      <c r="DL13" s="24"/>
      <c r="DM13" s="24"/>
      <c r="DN13" s="24"/>
      <c r="DO13" s="16"/>
      <c r="DP13" s="24"/>
      <c r="DQ13" s="24"/>
      <c r="DR13" s="24"/>
      <c r="DS13" s="24"/>
      <c r="DT13" s="24"/>
      <c r="DU13" s="24"/>
      <c r="DV13" s="24"/>
      <c r="DW13" s="24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</row>
    <row r="14" spans="1:141" s="9" customFormat="1" ht="20.25" x14ac:dyDescent="0.3">
      <c r="A14" s="10" t="s">
        <v>242</v>
      </c>
      <c r="B14" s="10" t="s">
        <v>244</v>
      </c>
      <c r="C14" s="10" t="s">
        <v>232</v>
      </c>
      <c r="D14" s="10" t="s">
        <v>237</v>
      </c>
      <c r="E14" s="10" t="s">
        <v>218</v>
      </c>
      <c r="F14" s="11">
        <v>10378</v>
      </c>
      <c r="G14" s="11">
        <v>4061</v>
      </c>
      <c r="H14" s="11">
        <v>3698</v>
      </c>
      <c r="I14" s="10" t="s">
        <v>241</v>
      </c>
      <c r="J14" s="12">
        <v>15.2</v>
      </c>
      <c r="K14" s="10" t="s">
        <v>243</v>
      </c>
      <c r="L14" s="10" t="s">
        <v>236</v>
      </c>
      <c r="M14" s="10" t="s">
        <v>220</v>
      </c>
      <c r="N14" s="13">
        <v>140</v>
      </c>
      <c r="O14" s="13">
        <v>140</v>
      </c>
      <c r="P14" s="13">
        <v>0</v>
      </c>
      <c r="Q14" s="14">
        <v>0</v>
      </c>
      <c r="R14" s="14">
        <v>1.03</v>
      </c>
      <c r="S14" s="14">
        <v>4</v>
      </c>
      <c r="T14" s="14">
        <v>2.4033329999999999</v>
      </c>
      <c r="U14" s="14">
        <v>60.083329999999997</v>
      </c>
      <c r="V14" s="14">
        <v>0.5</v>
      </c>
      <c r="W14" s="14">
        <v>260.39999999999998</v>
      </c>
      <c r="X14" s="14">
        <v>40</v>
      </c>
      <c r="Y14" s="14">
        <v>0.73260075307436001</v>
      </c>
      <c r="Z14" s="14">
        <v>2.5</v>
      </c>
      <c r="AA14" s="14">
        <v>1.5</v>
      </c>
      <c r="AB14" s="14">
        <v>37.5</v>
      </c>
      <c r="AC14" s="14">
        <v>9.6666810000000006E-2</v>
      </c>
      <c r="AD14" s="14">
        <v>2.4166699999999999</v>
      </c>
      <c r="AE14" s="14">
        <v>130.19999999999999</v>
      </c>
      <c r="AF14" s="14">
        <v>54.6</v>
      </c>
      <c r="AG14" s="14">
        <v>0</v>
      </c>
      <c r="AH14" s="14">
        <v>0</v>
      </c>
      <c r="AI14" s="14">
        <v>2.4033329999999999</v>
      </c>
      <c r="AJ14" s="14">
        <v>2.5</v>
      </c>
      <c r="AK14" s="15">
        <v>0.625</v>
      </c>
      <c r="AL14" s="15">
        <v>0.96133329999999995</v>
      </c>
      <c r="AM14" s="15">
        <v>1</v>
      </c>
      <c r="AN14" s="15">
        <v>0.60083330000000001</v>
      </c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>
        <v>1.050000011920929</v>
      </c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>
        <v>0.28333333134651184</v>
      </c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24"/>
      <c r="DJ14" s="24"/>
      <c r="DK14" s="24"/>
      <c r="DL14" s="24"/>
      <c r="DM14" s="24">
        <v>0.1666666716337204</v>
      </c>
      <c r="DN14" s="24"/>
      <c r="DO14" s="16"/>
      <c r="DP14" s="24"/>
      <c r="DQ14" s="24"/>
      <c r="DR14" s="24"/>
      <c r="DS14" s="24"/>
      <c r="DT14" s="24"/>
      <c r="DU14" s="24"/>
      <c r="DV14" s="24"/>
      <c r="DW14" s="24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</row>
    <row r="15" spans="1:141" s="9" customFormat="1" ht="20.25" x14ac:dyDescent="0.3">
      <c r="A15" s="10" t="s">
        <v>242</v>
      </c>
      <c r="B15" s="10" t="s">
        <v>244</v>
      </c>
      <c r="C15" s="10" t="s">
        <v>232</v>
      </c>
      <c r="D15" s="10" t="s">
        <v>233</v>
      </c>
      <c r="E15" s="10" t="s">
        <v>218</v>
      </c>
      <c r="F15" s="11">
        <v>10378</v>
      </c>
      <c r="G15" s="11">
        <v>4124</v>
      </c>
      <c r="H15" s="11">
        <v>3807</v>
      </c>
      <c r="I15" s="10" t="s">
        <v>241</v>
      </c>
      <c r="J15" s="12">
        <v>15.2</v>
      </c>
      <c r="K15" s="10" t="s">
        <v>243</v>
      </c>
      <c r="L15" s="10" t="s">
        <v>236</v>
      </c>
      <c r="M15" s="10" t="s">
        <v>220</v>
      </c>
      <c r="N15" s="13">
        <v>160</v>
      </c>
      <c r="O15" s="13">
        <v>160</v>
      </c>
      <c r="P15" s="13">
        <v>0</v>
      </c>
      <c r="Q15" s="14">
        <v>0</v>
      </c>
      <c r="R15" s="14">
        <v>1.03</v>
      </c>
      <c r="S15" s="14">
        <v>4</v>
      </c>
      <c r="T15" s="14">
        <v>2.7466659999999998</v>
      </c>
      <c r="U15" s="14">
        <v>68.666659999999993</v>
      </c>
      <c r="V15" s="14">
        <v>0.5</v>
      </c>
      <c r="W15" s="14">
        <v>297.60000000000002</v>
      </c>
      <c r="X15" s="14">
        <v>40</v>
      </c>
      <c r="Y15" s="14">
        <v>0.64102566453832199</v>
      </c>
      <c r="Z15" s="14">
        <v>2.983333</v>
      </c>
      <c r="AA15" s="14">
        <v>1.016667</v>
      </c>
      <c r="AB15" s="14">
        <v>25.41667</v>
      </c>
      <c r="AC15" s="14">
        <v>0.23666690000000001</v>
      </c>
      <c r="AD15" s="14">
        <v>5.9166730000000003</v>
      </c>
      <c r="AE15" s="14">
        <v>148.80000000000001</v>
      </c>
      <c r="AF15" s="14">
        <v>62.4</v>
      </c>
      <c r="AG15" s="14">
        <v>0</v>
      </c>
      <c r="AH15" s="14">
        <v>0</v>
      </c>
      <c r="AI15" s="14">
        <v>2.7466659999999998</v>
      </c>
      <c r="AJ15" s="14">
        <v>2.983333</v>
      </c>
      <c r="AK15" s="15">
        <v>0.74583330000000003</v>
      </c>
      <c r="AL15" s="15">
        <v>0.92067030000000005</v>
      </c>
      <c r="AM15" s="15">
        <v>1</v>
      </c>
      <c r="AN15" s="15">
        <v>0.68666660000000002</v>
      </c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>
        <v>0.5833333283662796</v>
      </c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>
        <v>0.3333333432674408</v>
      </c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24"/>
      <c r="DJ15" s="24"/>
      <c r="DK15" s="24"/>
      <c r="DL15" s="24"/>
      <c r="DM15" s="24">
        <v>0.10000000149011612</v>
      </c>
      <c r="DN15" s="24"/>
      <c r="DO15" s="16"/>
      <c r="DP15" s="24"/>
      <c r="DQ15" s="24"/>
      <c r="DR15" s="24"/>
      <c r="DS15" s="24"/>
      <c r="DT15" s="24"/>
      <c r="DU15" s="24"/>
      <c r="DV15" s="24"/>
      <c r="DW15" s="24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</row>
    <row r="16" spans="1:141" s="9" customFormat="1" ht="20.25" x14ac:dyDescent="0.3">
      <c r="A16" s="10" t="s">
        <v>242</v>
      </c>
      <c r="B16" s="10" t="s">
        <v>240</v>
      </c>
      <c r="C16" s="10" t="s">
        <v>232</v>
      </c>
      <c r="D16" s="10" t="s">
        <v>237</v>
      </c>
      <c r="E16" s="10" t="s">
        <v>218</v>
      </c>
      <c r="F16" s="11">
        <v>10378</v>
      </c>
      <c r="G16" s="11">
        <v>4061</v>
      </c>
      <c r="H16" s="11">
        <v>3698</v>
      </c>
      <c r="I16" s="10" t="s">
        <v>241</v>
      </c>
      <c r="J16" s="12">
        <v>15.2</v>
      </c>
      <c r="K16" s="10" t="s">
        <v>243</v>
      </c>
      <c r="L16" s="10" t="s">
        <v>236</v>
      </c>
      <c r="M16" s="10" t="s">
        <v>220</v>
      </c>
      <c r="N16" s="13">
        <v>10</v>
      </c>
      <c r="O16" s="13">
        <v>10</v>
      </c>
      <c r="P16" s="13">
        <v>0</v>
      </c>
      <c r="Q16" s="14">
        <v>0</v>
      </c>
      <c r="R16" s="14">
        <v>1.03</v>
      </c>
      <c r="S16" s="14">
        <v>0.1833333</v>
      </c>
      <c r="T16" s="14">
        <v>0.17166670000000001</v>
      </c>
      <c r="U16" s="14">
        <v>93.636380000000003</v>
      </c>
      <c r="V16" s="14">
        <v>2.2916659999999998E-2</v>
      </c>
      <c r="W16" s="14">
        <v>405.81830000000002</v>
      </c>
      <c r="X16" s="14">
        <v>1.83333292603493</v>
      </c>
      <c r="Y16" s="14">
        <v>0.47008538289260998</v>
      </c>
      <c r="Z16" s="14">
        <v>0.1833333</v>
      </c>
      <c r="AA16" s="14">
        <v>0</v>
      </c>
      <c r="AB16" s="14">
        <v>0</v>
      </c>
      <c r="AC16" s="14">
        <v>1.1666640000000001E-2</v>
      </c>
      <c r="AD16" s="14">
        <v>6.3636239999999997</v>
      </c>
      <c r="AE16" s="14">
        <v>9.3000000000000007</v>
      </c>
      <c r="AF16" s="14">
        <v>3.9</v>
      </c>
      <c r="AG16" s="14">
        <v>0</v>
      </c>
      <c r="AH16" s="14">
        <v>0</v>
      </c>
      <c r="AI16" s="14">
        <v>0.17166670000000001</v>
      </c>
      <c r="AJ16" s="14">
        <v>0.1833333</v>
      </c>
      <c r="AK16" s="15">
        <v>1</v>
      </c>
      <c r="AL16" s="15">
        <v>0.93636379999999997</v>
      </c>
      <c r="AM16" s="15">
        <v>1</v>
      </c>
      <c r="AN16" s="15">
        <v>0.93636379999999997</v>
      </c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24"/>
      <c r="DJ16" s="24"/>
      <c r="DK16" s="24"/>
      <c r="DL16" s="24"/>
      <c r="DM16" s="24"/>
      <c r="DN16" s="24"/>
      <c r="DO16" s="16"/>
      <c r="DP16" s="24"/>
      <c r="DQ16" s="24"/>
      <c r="DR16" s="24"/>
      <c r="DS16" s="24"/>
      <c r="DT16" s="24"/>
      <c r="DU16" s="24"/>
      <c r="DV16" s="24"/>
      <c r="DW16" s="24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</row>
    <row r="17" spans="1:140" s="9" customFormat="1" ht="20.25" x14ac:dyDescent="0.3">
      <c r="A17" s="10" t="s">
        <v>242</v>
      </c>
      <c r="B17" s="10" t="s">
        <v>240</v>
      </c>
      <c r="C17" s="10" t="s">
        <v>232</v>
      </c>
      <c r="D17" s="10" t="s">
        <v>233</v>
      </c>
      <c r="E17" s="10" t="s">
        <v>218</v>
      </c>
      <c r="F17" s="11">
        <v>10378</v>
      </c>
      <c r="G17" s="11">
        <v>4124</v>
      </c>
      <c r="H17" s="11">
        <v>3807</v>
      </c>
      <c r="I17" s="10" t="s">
        <v>241</v>
      </c>
      <c r="J17" s="12">
        <v>15.2</v>
      </c>
      <c r="K17" s="10" t="s">
        <v>243</v>
      </c>
      <c r="L17" s="10" t="s">
        <v>236</v>
      </c>
      <c r="M17" s="10" t="s">
        <v>220</v>
      </c>
      <c r="N17" s="13">
        <v>22</v>
      </c>
      <c r="O17" s="13">
        <v>22</v>
      </c>
      <c r="P17" s="13">
        <v>0</v>
      </c>
      <c r="Q17" s="14">
        <v>0</v>
      </c>
      <c r="R17" s="14">
        <v>1.03</v>
      </c>
      <c r="S17" s="14">
        <v>0.4</v>
      </c>
      <c r="T17" s="14">
        <v>0.37766670000000002</v>
      </c>
      <c r="U17" s="14">
        <v>94.416659999999993</v>
      </c>
      <c r="V17" s="14">
        <v>0.05</v>
      </c>
      <c r="W17" s="14">
        <v>409.2</v>
      </c>
      <c r="X17" s="14">
        <v>4.0000000596046403</v>
      </c>
      <c r="Y17" s="14">
        <v>0.466200477292881</v>
      </c>
      <c r="Z17" s="14">
        <v>0.4</v>
      </c>
      <c r="AA17" s="14">
        <v>0</v>
      </c>
      <c r="AB17" s="14">
        <v>0</v>
      </c>
      <c r="AC17" s="14">
        <v>2.2333349999999998E-2</v>
      </c>
      <c r="AD17" s="14">
        <v>5.5833380000000004</v>
      </c>
      <c r="AE17" s="14">
        <v>20.46</v>
      </c>
      <c r="AF17" s="14">
        <v>8.58</v>
      </c>
      <c r="AG17" s="14">
        <v>0</v>
      </c>
      <c r="AH17" s="14">
        <v>0</v>
      </c>
      <c r="AI17" s="14">
        <v>0.37766670000000002</v>
      </c>
      <c r="AJ17" s="14">
        <v>0.4</v>
      </c>
      <c r="AK17" s="15">
        <v>1</v>
      </c>
      <c r="AL17" s="15">
        <v>0.94416659999999997</v>
      </c>
      <c r="AM17" s="15">
        <v>1</v>
      </c>
      <c r="AN17" s="15">
        <v>0.94416659999999997</v>
      </c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24"/>
      <c r="DJ17" s="24"/>
      <c r="DK17" s="24"/>
      <c r="DL17" s="24"/>
      <c r="DM17" s="24"/>
      <c r="DN17" s="24"/>
      <c r="DO17" s="16"/>
      <c r="DP17" s="24"/>
      <c r="DQ17" s="24"/>
      <c r="DR17" s="24"/>
      <c r="DS17" s="24"/>
      <c r="DT17" s="24"/>
      <c r="DU17" s="24"/>
      <c r="DV17" s="24"/>
      <c r="DW17" s="24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</row>
    <row r="18" spans="1:140" s="9" customFormat="1" ht="20.25" x14ac:dyDescent="0.3">
      <c r="A18" s="10" t="s">
        <v>242</v>
      </c>
      <c r="B18" s="10" t="s">
        <v>232</v>
      </c>
      <c r="C18" s="10" t="s">
        <v>232</v>
      </c>
      <c r="D18" s="10" t="s">
        <v>237</v>
      </c>
      <c r="E18" s="10" t="s">
        <v>218</v>
      </c>
      <c r="F18" s="11">
        <v>10625</v>
      </c>
      <c r="G18" s="11">
        <v>4079</v>
      </c>
      <c r="H18" s="11">
        <v>3712</v>
      </c>
      <c r="I18" s="10" t="s">
        <v>241</v>
      </c>
      <c r="J18" s="12">
        <v>15.2</v>
      </c>
      <c r="K18" s="10" t="s">
        <v>235</v>
      </c>
      <c r="L18" s="10" t="s">
        <v>236</v>
      </c>
      <c r="M18" s="10" t="s">
        <v>220</v>
      </c>
      <c r="N18" s="13">
        <v>118</v>
      </c>
      <c r="O18" s="13">
        <v>118</v>
      </c>
      <c r="P18" s="13">
        <v>0</v>
      </c>
      <c r="Q18" s="14">
        <v>0</v>
      </c>
      <c r="R18" s="14">
        <v>1.03</v>
      </c>
      <c r="S18" s="14">
        <v>6.5</v>
      </c>
      <c r="T18" s="14">
        <v>2.0256660000000002</v>
      </c>
      <c r="U18" s="14">
        <v>31.164100000000001</v>
      </c>
      <c r="V18" s="14">
        <v>0.8125</v>
      </c>
      <c r="W18" s="14">
        <v>135.06460000000001</v>
      </c>
      <c r="X18" s="14">
        <v>65</v>
      </c>
      <c r="Y18" s="14">
        <v>1.41242948156089</v>
      </c>
      <c r="Z18" s="14">
        <v>2.0499999999999998</v>
      </c>
      <c r="AA18" s="14">
        <v>4.45</v>
      </c>
      <c r="AB18" s="14">
        <v>68.461529999999996</v>
      </c>
      <c r="AC18" s="14">
        <v>2.433395E-2</v>
      </c>
      <c r="AD18" s="14">
        <v>0.37436849999999999</v>
      </c>
      <c r="AE18" s="14">
        <v>109.74</v>
      </c>
      <c r="AF18" s="14">
        <v>46.02</v>
      </c>
      <c r="AG18" s="14">
        <v>0</v>
      </c>
      <c r="AH18" s="14">
        <v>0</v>
      </c>
      <c r="AI18" s="14">
        <v>2.0256660000000002</v>
      </c>
      <c r="AJ18" s="14">
        <v>2.0499999999999998</v>
      </c>
      <c r="AK18" s="15">
        <v>0.31538470000000002</v>
      </c>
      <c r="AL18" s="15">
        <v>0.98812990000000001</v>
      </c>
      <c r="AM18" s="15">
        <v>1</v>
      </c>
      <c r="AN18" s="15">
        <v>0.311641</v>
      </c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>
        <v>4.3666665107011795</v>
      </c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24"/>
      <c r="DJ18" s="24"/>
      <c r="DK18" s="24"/>
      <c r="DL18" s="24"/>
      <c r="DM18" s="24">
        <v>8.3333335816860199E-2</v>
      </c>
      <c r="DN18" s="24"/>
      <c r="DO18" s="16"/>
      <c r="DP18" s="24"/>
      <c r="DQ18" s="24"/>
      <c r="DR18" s="24"/>
      <c r="DS18" s="24"/>
      <c r="DT18" s="24"/>
      <c r="DU18" s="24"/>
      <c r="DV18" s="24"/>
      <c r="DW18" s="24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</row>
    <row r="19" spans="1:140" s="9" customFormat="1" ht="20.25" x14ac:dyDescent="0.3">
      <c r="A19" s="10" t="s">
        <v>242</v>
      </c>
      <c r="B19" s="10" t="s">
        <v>232</v>
      </c>
      <c r="C19" s="10" t="s">
        <v>232</v>
      </c>
      <c r="D19" s="10" t="s">
        <v>233</v>
      </c>
      <c r="E19" s="10" t="s">
        <v>218</v>
      </c>
      <c r="F19" s="11">
        <v>10625</v>
      </c>
      <c r="G19" s="11">
        <v>4017</v>
      </c>
      <c r="H19" s="11">
        <v>3866</v>
      </c>
      <c r="I19" s="10" t="s">
        <v>241</v>
      </c>
      <c r="J19" s="12">
        <v>15.2</v>
      </c>
      <c r="K19" s="10" t="s">
        <v>235</v>
      </c>
      <c r="L19" s="10" t="s">
        <v>236</v>
      </c>
      <c r="M19" s="10" t="s">
        <v>220</v>
      </c>
      <c r="N19" s="13">
        <v>147</v>
      </c>
      <c r="O19" s="13">
        <v>147</v>
      </c>
      <c r="P19" s="13">
        <v>0</v>
      </c>
      <c r="Q19" s="14">
        <v>0</v>
      </c>
      <c r="R19" s="14">
        <v>1.03</v>
      </c>
      <c r="S19" s="14">
        <v>6.6666670000000003</v>
      </c>
      <c r="T19" s="14">
        <v>2.5234999999999999</v>
      </c>
      <c r="U19" s="14">
        <v>37.852490000000003</v>
      </c>
      <c r="V19" s="14">
        <v>0.8333334</v>
      </c>
      <c r="W19" s="14">
        <v>164.05199999999999</v>
      </c>
      <c r="X19" s="14">
        <v>66.666669845581097</v>
      </c>
      <c r="Y19" s="14">
        <v>1.1628584014002501</v>
      </c>
      <c r="Z19" s="14">
        <v>2.6666669999999999</v>
      </c>
      <c r="AA19" s="14">
        <v>4</v>
      </c>
      <c r="AB19" s="14">
        <v>60</v>
      </c>
      <c r="AC19" s="14">
        <v>0.1431675</v>
      </c>
      <c r="AD19" s="14">
        <v>2.1475119999999999</v>
      </c>
      <c r="AE19" s="14">
        <v>136.71</v>
      </c>
      <c r="AF19" s="14">
        <v>57.33</v>
      </c>
      <c r="AG19" s="14">
        <v>0</v>
      </c>
      <c r="AH19" s="14">
        <v>0</v>
      </c>
      <c r="AI19" s="14">
        <v>2.5234999999999999</v>
      </c>
      <c r="AJ19" s="14">
        <v>2.6666669999999999</v>
      </c>
      <c r="AK19" s="15">
        <v>0.4</v>
      </c>
      <c r="AL19" s="15">
        <v>0.9463123</v>
      </c>
      <c r="AM19" s="15">
        <v>1</v>
      </c>
      <c r="AN19" s="15">
        <v>0.378525</v>
      </c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>
        <v>3.6666667461395264</v>
      </c>
      <c r="BW19" s="16"/>
      <c r="BX19" s="16"/>
      <c r="BY19" s="16"/>
      <c r="BZ19" s="16"/>
      <c r="CA19" s="16"/>
      <c r="CB19" s="16"/>
      <c r="CC19" s="16">
        <v>0.3333333432674408</v>
      </c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24"/>
      <c r="DJ19" s="24"/>
      <c r="DK19" s="24"/>
      <c r="DL19" s="24"/>
      <c r="DM19" s="24"/>
      <c r="DN19" s="24"/>
      <c r="DO19" s="16"/>
      <c r="DP19" s="24"/>
      <c r="DQ19" s="24"/>
      <c r="DR19" s="24"/>
      <c r="DS19" s="24"/>
      <c r="DT19" s="24"/>
      <c r="DU19" s="24"/>
      <c r="DV19" s="24"/>
      <c r="DW19" s="24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</row>
    <row r="20" spans="1:140" s="9" customFormat="1" ht="20.25" x14ac:dyDescent="0.3">
      <c r="A20" s="10" t="s">
        <v>242</v>
      </c>
      <c r="B20" s="10" t="s">
        <v>240</v>
      </c>
      <c r="C20" s="10" t="s">
        <v>232</v>
      </c>
      <c r="D20" s="10" t="s">
        <v>237</v>
      </c>
      <c r="E20" s="10" t="s">
        <v>222</v>
      </c>
      <c r="F20" s="11">
        <v>15284</v>
      </c>
      <c r="G20" s="11">
        <v>4061</v>
      </c>
      <c r="H20" s="11">
        <v>3698</v>
      </c>
      <c r="I20" s="10" t="s">
        <v>241</v>
      </c>
      <c r="J20" s="12">
        <v>12.6</v>
      </c>
      <c r="K20" s="10" t="s">
        <v>245</v>
      </c>
      <c r="L20" s="10" t="s">
        <v>236</v>
      </c>
      <c r="M20" s="10" t="s">
        <v>220</v>
      </c>
      <c r="N20" s="13">
        <v>235</v>
      </c>
      <c r="O20" s="13">
        <v>235</v>
      </c>
      <c r="P20" s="13">
        <v>0</v>
      </c>
      <c r="Q20" s="14">
        <v>0</v>
      </c>
      <c r="R20" s="14">
        <v>0.97</v>
      </c>
      <c r="S20" s="14">
        <v>7.2166670000000002</v>
      </c>
      <c r="T20" s="14">
        <v>3.7991670000000002</v>
      </c>
      <c r="U20" s="14">
        <v>52.64434</v>
      </c>
      <c r="V20" s="14">
        <v>0.90208339999999998</v>
      </c>
      <c r="W20" s="14">
        <v>226.642</v>
      </c>
      <c r="X20" s="14">
        <v>72.166671752929702</v>
      </c>
      <c r="Y20" s="14">
        <v>0.853033883527471</v>
      </c>
      <c r="Z20" s="14">
        <v>4.0833339999999998</v>
      </c>
      <c r="AA20" s="14">
        <v>3.1333329999999999</v>
      </c>
      <c r="AB20" s="14">
        <v>43.418010000000002</v>
      </c>
      <c r="AC20" s="14">
        <v>0.28416710000000001</v>
      </c>
      <c r="AD20" s="14">
        <v>3.937649</v>
      </c>
      <c r="AE20" s="14">
        <v>204.45</v>
      </c>
      <c r="AF20" s="14">
        <v>84.600009999999997</v>
      </c>
      <c r="AG20" s="14">
        <v>0</v>
      </c>
      <c r="AH20" s="14">
        <v>0</v>
      </c>
      <c r="AI20" s="14">
        <v>3.7991670000000002</v>
      </c>
      <c r="AJ20" s="14">
        <v>4.0833339999999998</v>
      </c>
      <c r="AK20" s="15">
        <v>0.56581990000000004</v>
      </c>
      <c r="AL20" s="15">
        <v>0.93040809999999996</v>
      </c>
      <c r="AM20" s="15">
        <v>1</v>
      </c>
      <c r="AN20" s="15">
        <v>0.52644340000000001</v>
      </c>
      <c r="AO20" s="16">
        <v>1</v>
      </c>
      <c r="AP20" s="16">
        <v>8.3333335816860199E-2</v>
      </c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>
        <v>0.3333333432674408</v>
      </c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>
        <v>1.6333333700895309</v>
      </c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24"/>
      <c r="DJ20" s="24"/>
      <c r="DK20" s="24"/>
      <c r="DL20" s="24"/>
      <c r="DM20" s="24">
        <v>8.3333335816860199E-2</v>
      </c>
      <c r="DN20" s="24"/>
      <c r="DO20" s="16">
        <v>0.60000002384185791</v>
      </c>
      <c r="DP20" s="24"/>
      <c r="DQ20" s="24"/>
      <c r="DR20" s="24"/>
      <c r="DS20" s="24"/>
      <c r="DT20" s="24"/>
      <c r="DU20" s="24"/>
      <c r="DV20" s="24"/>
      <c r="DW20" s="24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</row>
    <row r="21" spans="1:140" s="9" customFormat="1" ht="20.25" x14ac:dyDescent="0.3">
      <c r="A21" s="10" t="s">
        <v>242</v>
      </c>
      <c r="B21" s="10" t="s">
        <v>240</v>
      </c>
      <c r="C21" s="10" t="s">
        <v>232</v>
      </c>
      <c r="D21" s="10" t="s">
        <v>233</v>
      </c>
      <c r="E21" s="10" t="s">
        <v>222</v>
      </c>
      <c r="F21" s="11">
        <v>15284</v>
      </c>
      <c r="G21" s="11">
        <v>4124</v>
      </c>
      <c r="H21" s="11">
        <v>3807</v>
      </c>
      <c r="I21" s="10" t="s">
        <v>241</v>
      </c>
      <c r="J21" s="12">
        <v>12.6</v>
      </c>
      <c r="K21" s="10" t="s">
        <v>245</v>
      </c>
      <c r="L21" s="10" t="s">
        <v>236</v>
      </c>
      <c r="M21" s="10" t="s">
        <v>220</v>
      </c>
      <c r="N21" s="13">
        <v>223</v>
      </c>
      <c r="O21" s="13">
        <v>223</v>
      </c>
      <c r="P21" s="13">
        <v>0</v>
      </c>
      <c r="Q21" s="14">
        <v>0</v>
      </c>
      <c r="R21" s="14">
        <v>0.97</v>
      </c>
      <c r="S21" s="14">
        <v>7.6</v>
      </c>
      <c r="T21" s="14">
        <v>3.6051669999999998</v>
      </c>
      <c r="U21" s="14">
        <v>47.436410000000002</v>
      </c>
      <c r="V21" s="14">
        <v>0.95</v>
      </c>
      <c r="W21" s="14">
        <v>204.22110000000001</v>
      </c>
      <c r="X21" s="14">
        <v>75.999999046325698</v>
      </c>
      <c r="Y21" s="14">
        <v>0.94668650945819599</v>
      </c>
      <c r="Z21" s="14">
        <v>3.9166669999999999</v>
      </c>
      <c r="AA21" s="14">
        <v>3.6833330000000002</v>
      </c>
      <c r="AB21" s="14">
        <v>48.464910000000003</v>
      </c>
      <c r="AC21" s="14">
        <v>0.31149959999999999</v>
      </c>
      <c r="AD21" s="14">
        <v>4.0986789999999997</v>
      </c>
      <c r="AE21" s="14">
        <v>194.01</v>
      </c>
      <c r="AF21" s="14">
        <v>80.280010000000004</v>
      </c>
      <c r="AG21" s="14">
        <v>0</v>
      </c>
      <c r="AH21" s="14">
        <v>0</v>
      </c>
      <c r="AI21" s="14">
        <v>3.6051669999999998</v>
      </c>
      <c r="AJ21" s="14">
        <v>3.9166669999999999</v>
      </c>
      <c r="AK21" s="15">
        <v>0.51535089999999995</v>
      </c>
      <c r="AL21" s="15">
        <v>0.92046819999999996</v>
      </c>
      <c r="AM21" s="15">
        <v>1</v>
      </c>
      <c r="AN21" s="15">
        <v>0.47436410000000001</v>
      </c>
      <c r="AO21" s="16">
        <v>1</v>
      </c>
      <c r="AP21" s="16">
        <v>0.10000000149011612</v>
      </c>
      <c r="AQ21" s="16"/>
      <c r="AR21" s="16">
        <v>8.3333335816860199E-2</v>
      </c>
      <c r="AS21" s="16">
        <v>8.3333335816860199E-2</v>
      </c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>
        <v>0.3333333432674408</v>
      </c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>
        <v>1</v>
      </c>
      <c r="CH21" s="16">
        <v>0.4166666567325592</v>
      </c>
      <c r="CI21" s="16"/>
      <c r="CJ21" s="16">
        <v>0.58333331346511841</v>
      </c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24"/>
      <c r="DJ21" s="24"/>
      <c r="DK21" s="24"/>
      <c r="DL21" s="24"/>
      <c r="DM21" s="24">
        <v>8.3333335816860199E-2</v>
      </c>
      <c r="DN21" s="24"/>
      <c r="DO21" s="16"/>
      <c r="DP21" s="24"/>
      <c r="DQ21" s="24"/>
      <c r="DR21" s="24"/>
      <c r="DS21" s="24"/>
      <c r="DT21" s="24"/>
      <c r="DU21" s="24"/>
      <c r="DV21" s="24"/>
      <c r="DW21" s="24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</row>
    <row r="22" spans="1:140" s="9" customFormat="1" ht="20.25" x14ac:dyDescent="0.3">
      <c r="A22" s="10" t="s">
        <v>246</v>
      </c>
      <c r="B22" s="10" t="s">
        <v>231</v>
      </c>
      <c r="C22" s="10" t="s">
        <v>232</v>
      </c>
      <c r="D22" s="10" t="s">
        <v>237</v>
      </c>
      <c r="E22" s="10" t="s">
        <v>218</v>
      </c>
      <c r="F22" s="11">
        <v>10562</v>
      </c>
      <c r="G22" s="11">
        <v>4061</v>
      </c>
      <c r="H22" s="11">
        <v>3698</v>
      </c>
      <c r="I22" s="10" t="s">
        <v>241</v>
      </c>
      <c r="J22" s="12">
        <v>12.6</v>
      </c>
      <c r="K22" s="10" t="s">
        <v>235</v>
      </c>
      <c r="L22" s="10" t="s">
        <v>236</v>
      </c>
      <c r="M22" s="10" t="s">
        <v>220</v>
      </c>
      <c r="N22" s="13">
        <v>110</v>
      </c>
      <c r="O22" s="13">
        <v>110</v>
      </c>
      <c r="P22" s="13">
        <v>0</v>
      </c>
      <c r="Q22" s="14">
        <v>0</v>
      </c>
      <c r="R22" s="14">
        <v>1.03</v>
      </c>
      <c r="S22" s="14">
        <v>3.5</v>
      </c>
      <c r="T22" s="14">
        <v>1.888333</v>
      </c>
      <c r="U22" s="14">
        <v>53.952379999999998</v>
      </c>
      <c r="V22" s="14">
        <v>0.4375</v>
      </c>
      <c r="W22" s="14">
        <v>233.82859999999999</v>
      </c>
      <c r="X22" s="14">
        <v>35</v>
      </c>
      <c r="Y22" s="14">
        <v>0.81585085937842505</v>
      </c>
      <c r="Z22" s="14">
        <v>1.9666669999999999</v>
      </c>
      <c r="AA22" s="14">
        <v>1.5333330000000001</v>
      </c>
      <c r="AB22" s="14">
        <v>43.809519999999999</v>
      </c>
      <c r="AC22" s="14">
        <v>7.83335E-2</v>
      </c>
      <c r="AD22" s="14">
        <v>2.2381000000000002</v>
      </c>
      <c r="AE22" s="14">
        <v>102.3</v>
      </c>
      <c r="AF22" s="14">
        <v>42.9</v>
      </c>
      <c r="AG22" s="14">
        <v>0</v>
      </c>
      <c r="AH22" s="14">
        <v>0</v>
      </c>
      <c r="AI22" s="14">
        <v>1.888333</v>
      </c>
      <c r="AJ22" s="14">
        <v>1.9666669999999999</v>
      </c>
      <c r="AK22" s="15">
        <v>0.56190479999999998</v>
      </c>
      <c r="AL22" s="15">
        <v>0.96016939999999995</v>
      </c>
      <c r="AM22" s="15">
        <v>1</v>
      </c>
      <c r="AN22" s="15">
        <v>0.5395238</v>
      </c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>
        <v>1.0333333313465118</v>
      </c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>
        <v>0.5</v>
      </c>
      <c r="DC22" s="16"/>
      <c r="DD22" s="16"/>
      <c r="DE22" s="16"/>
      <c r="DF22" s="16"/>
      <c r="DG22" s="16"/>
      <c r="DH22" s="16"/>
      <c r="DI22" s="24"/>
      <c r="DJ22" s="24"/>
      <c r="DK22" s="24"/>
      <c r="DL22" s="24"/>
      <c r="DM22" s="24"/>
      <c r="DN22" s="24"/>
      <c r="DO22" s="16"/>
      <c r="DP22" s="24"/>
      <c r="DQ22" s="24"/>
      <c r="DR22" s="24"/>
      <c r="DS22" s="24"/>
      <c r="DT22" s="24"/>
      <c r="DU22" s="24"/>
      <c r="DV22" s="24"/>
      <c r="DW22" s="24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</row>
    <row r="23" spans="1:140" s="9" customFormat="1" ht="20.25" x14ac:dyDescent="0.3">
      <c r="A23" s="10" t="s">
        <v>246</v>
      </c>
      <c r="B23" s="10" t="s">
        <v>231</v>
      </c>
      <c r="C23" s="10" t="s">
        <v>232</v>
      </c>
      <c r="D23" s="10" t="s">
        <v>233</v>
      </c>
      <c r="E23" s="10" t="s">
        <v>218</v>
      </c>
      <c r="F23" s="11">
        <v>10562</v>
      </c>
      <c r="G23" s="11">
        <v>4124</v>
      </c>
      <c r="H23" s="11">
        <v>3807</v>
      </c>
      <c r="I23" s="10" t="s">
        <v>241</v>
      </c>
      <c r="J23" s="12">
        <v>12.6</v>
      </c>
      <c r="K23" s="10" t="s">
        <v>235</v>
      </c>
      <c r="L23" s="10" t="s">
        <v>236</v>
      </c>
      <c r="M23" s="10" t="s">
        <v>220</v>
      </c>
      <c r="N23" s="13">
        <v>100</v>
      </c>
      <c r="O23" s="13">
        <v>100</v>
      </c>
      <c r="P23" s="13">
        <v>0</v>
      </c>
      <c r="Q23" s="14">
        <v>0</v>
      </c>
      <c r="R23" s="14">
        <v>1.03</v>
      </c>
      <c r="S23" s="14">
        <v>2.25</v>
      </c>
      <c r="T23" s="14">
        <v>1.7166669999999999</v>
      </c>
      <c r="U23" s="14">
        <v>76.296300000000002</v>
      </c>
      <c r="V23" s="14">
        <v>0.28125</v>
      </c>
      <c r="W23" s="14">
        <v>330.66669999999999</v>
      </c>
      <c r="X23" s="14">
        <v>22.5</v>
      </c>
      <c r="Y23" s="14">
        <v>0.57692307692307698</v>
      </c>
      <c r="Z23" s="14">
        <v>1.95</v>
      </c>
      <c r="AA23" s="14">
        <v>0.3</v>
      </c>
      <c r="AB23" s="14">
        <v>13.33333</v>
      </c>
      <c r="AC23" s="14">
        <v>0.23333329999999999</v>
      </c>
      <c r="AD23" s="14">
        <v>10.370369999999999</v>
      </c>
      <c r="AE23" s="14">
        <v>93</v>
      </c>
      <c r="AF23" s="14">
        <v>39</v>
      </c>
      <c r="AG23" s="14">
        <v>0</v>
      </c>
      <c r="AH23" s="14">
        <v>0</v>
      </c>
      <c r="AI23" s="14">
        <v>1.7166669999999999</v>
      </c>
      <c r="AJ23" s="14">
        <v>1.95</v>
      </c>
      <c r="AK23" s="15">
        <v>0.86666670000000001</v>
      </c>
      <c r="AL23" s="15">
        <v>0.88034190000000001</v>
      </c>
      <c r="AM23" s="15">
        <v>1</v>
      </c>
      <c r="AN23" s="15">
        <v>0.76296299999999995</v>
      </c>
      <c r="AO23" s="16"/>
      <c r="AP23" s="16">
        <v>0.11666666716337204</v>
      </c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>
        <v>0.10000000149011612</v>
      </c>
      <c r="DG23" s="16"/>
      <c r="DH23" s="16"/>
      <c r="DI23" s="24"/>
      <c r="DJ23" s="24"/>
      <c r="DK23" s="24"/>
      <c r="DL23" s="24"/>
      <c r="DM23" s="24">
        <v>8.3333335816860199E-2</v>
      </c>
      <c r="DN23" s="24"/>
      <c r="DO23" s="16"/>
      <c r="DP23" s="24"/>
      <c r="DQ23" s="24"/>
      <c r="DR23" s="24"/>
      <c r="DS23" s="24"/>
      <c r="DT23" s="24"/>
      <c r="DU23" s="24"/>
      <c r="DV23" s="24"/>
      <c r="DW23" s="24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</row>
    <row r="24" spans="1:140" s="9" customFormat="1" ht="20.25" x14ac:dyDescent="0.3">
      <c r="A24" s="10" t="s">
        <v>246</v>
      </c>
      <c r="B24" s="10" t="s">
        <v>240</v>
      </c>
      <c r="C24" s="10" t="s">
        <v>232</v>
      </c>
      <c r="D24" s="10" t="s">
        <v>237</v>
      </c>
      <c r="E24" s="10" t="s">
        <v>218</v>
      </c>
      <c r="F24" s="11">
        <v>10562</v>
      </c>
      <c r="G24" s="11">
        <v>4061</v>
      </c>
      <c r="H24" s="11">
        <v>3698</v>
      </c>
      <c r="I24" s="10" t="s">
        <v>241</v>
      </c>
      <c r="J24" s="12">
        <v>12.6</v>
      </c>
      <c r="K24" s="10" t="s">
        <v>235</v>
      </c>
      <c r="L24" s="10" t="s">
        <v>236</v>
      </c>
      <c r="M24" s="10" t="s">
        <v>220</v>
      </c>
      <c r="N24" s="13">
        <v>250</v>
      </c>
      <c r="O24" s="13">
        <v>250</v>
      </c>
      <c r="P24" s="13">
        <v>0</v>
      </c>
      <c r="Q24" s="14">
        <v>0</v>
      </c>
      <c r="R24" s="14">
        <v>1.03</v>
      </c>
      <c r="S24" s="14">
        <v>6.1666670000000003</v>
      </c>
      <c r="T24" s="14">
        <v>4.2916670000000003</v>
      </c>
      <c r="U24" s="14">
        <v>69.594589999999997</v>
      </c>
      <c r="V24" s="14">
        <v>0.7708334</v>
      </c>
      <c r="W24" s="14">
        <v>301.6216</v>
      </c>
      <c r="X24" s="14">
        <v>61.666669845581097</v>
      </c>
      <c r="Y24" s="14">
        <v>0.63247866508288297</v>
      </c>
      <c r="Z24" s="14">
        <v>4.5</v>
      </c>
      <c r="AA24" s="14">
        <v>1.6666669999999999</v>
      </c>
      <c r="AB24" s="14">
        <v>27.02703</v>
      </c>
      <c r="AC24" s="14">
        <v>0.20833380000000001</v>
      </c>
      <c r="AD24" s="14">
        <v>3.3783859999999999</v>
      </c>
      <c r="AE24" s="14">
        <v>232.5</v>
      </c>
      <c r="AF24" s="14">
        <v>97.5</v>
      </c>
      <c r="AG24" s="14">
        <v>0</v>
      </c>
      <c r="AH24" s="14">
        <v>0</v>
      </c>
      <c r="AI24" s="14">
        <v>4.2916670000000003</v>
      </c>
      <c r="AJ24" s="14">
        <v>4.5</v>
      </c>
      <c r="AK24" s="15">
        <v>0.72972979999999998</v>
      </c>
      <c r="AL24" s="15">
        <v>0.95370359999999998</v>
      </c>
      <c r="AM24" s="15">
        <v>1</v>
      </c>
      <c r="AN24" s="15">
        <v>0.69594590000000001</v>
      </c>
      <c r="AO24" s="16">
        <v>1</v>
      </c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>
        <v>0.1666666716337204</v>
      </c>
      <c r="BM24" s="16"/>
      <c r="BN24" s="16"/>
      <c r="BO24" s="16"/>
      <c r="BP24" s="16"/>
      <c r="BQ24" s="16">
        <v>0.25</v>
      </c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24"/>
      <c r="DJ24" s="24"/>
      <c r="DK24" s="24"/>
      <c r="DL24" s="24">
        <v>8.3333335816860199E-2</v>
      </c>
      <c r="DM24" s="24">
        <v>0.1666666716337204</v>
      </c>
      <c r="DN24" s="24"/>
      <c r="DO24" s="16"/>
      <c r="DP24" s="24"/>
      <c r="DQ24" s="24"/>
      <c r="DR24" s="24"/>
      <c r="DS24" s="24"/>
      <c r="DT24" s="24"/>
      <c r="DU24" s="24"/>
      <c r="DV24" s="24"/>
      <c r="DW24" s="24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</row>
    <row r="25" spans="1:140" s="9" customFormat="1" ht="20.25" x14ac:dyDescent="0.3">
      <c r="A25" s="10" t="s">
        <v>246</v>
      </c>
      <c r="B25" s="10" t="s">
        <v>240</v>
      </c>
      <c r="C25" s="10" t="s">
        <v>232</v>
      </c>
      <c r="D25" s="10" t="s">
        <v>233</v>
      </c>
      <c r="E25" s="10" t="s">
        <v>218</v>
      </c>
      <c r="F25" s="11">
        <v>10562</v>
      </c>
      <c r="G25" s="11">
        <v>4124</v>
      </c>
      <c r="H25" s="11">
        <v>3807</v>
      </c>
      <c r="I25" s="10" t="s">
        <v>241</v>
      </c>
      <c r="J25" s="12">
        <v>12.6</v>
      </c>
      <c r="K25" s="10" t="s">
        <v>235</v>
      </c>
      <c r="L25" s="10" t="s">
        <v>236</v>
      </c>
      <c r="M25" s="10" t="s">
        <v>220</v>
      </c>
      <c r="N25" s="13">
        <v>263</v>
      </c>
      <c r="O25" s="13">
        <v>263</v>
      </c>
      <c r="P25" s="13">
        <v>0</v>
      </c>
      <c r="Q25" s="14">
        <v>0</v>
      </c>
      <c r="R25" s="14">
        <v>1.03</v>
      </c>
      <c r="S25" s="14">
        <v>6.3333329999999997</v>
      </c>
      <c r="T25" s="14">
        <v>4.5148330000000003</v>
      </c>
      <c r="U25" s="14">
        <v>71.286839999999998</v>
      </c>
      <c r="V25" s="14">
        <v>0.7916666</v>
      </c>
      <c r="W25" s="14">
        <v>308.95580000000001</v>
      </c>
      <c r="X25" s="14">
        <v>63.333330154418903</v>
      </c>
      <c r="Y25" s="14">
        <v>0.61746446663599597</v>
      </c>
      <c r="Z25" s="14">
        <v>4.7833329999999998</v>
      </c>
      <c r="AA25" s="14">
        <v>1.55</v>
      </c>
      <c r="AB25" s="14">
        <v>24.473680000000002</v>
      </c>
      <c r="AC25" s="14">
        <v>0.26850010000000002</v>
      </c>
      <c r="AD25" s="14">
        <v>4.2394749999999997</v>
      </c>
      <c r="AE25" s="14">
        <v>244.59</v>
      </c>
      <c r="AF25" s="14">
        <v>102.57</v>
      </c>
      <c r="AG25" s="14">
        <v>0</v>
      </c>
      <c r="AH25" s="14">
        <v>0</v>
      </c>
      <c r="AI25" s="14">
        <v>4.5148330000000003</v>
      </c>
      <c r="AJ25" s="14">
        <v>4.7833329999999998</v>
      </c>
      <c r="AK25" s="15">
        <v>0.75526309999999997</v>
      </c>
      <c r="AL25" s="15">
        <v>0.94386760000000003</v>
      </c>
      <c r="AM25" s="15">
        <v>1</v>
      </c>
      <c r="AN25" s="15">
        <v>0.71286839999999996</v>
      </c>
      <c r="AO25" s="16">
        <v>1</v>
      </c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>
        <v>0.25</v>
      </c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>
        <v>0.1666666716337204</v>
      </c>
      <c r="DG25" s="16"/>
      <c r="DH25" s="16"/>
      <c r="DI25" s="24"/>
      <c r="DJ25" s="24"/>
      <c r="DK25" s="24"/>
      <c r="DL25" s="24"/>
      <c r="DM25" s="24">
        <v>0.13333334028720856</v>
      </c>
      <c r="DN25" s="24"/>
      <c r="DO25" s="16"/>
      <c r="DP25" s="24"/>
      <c r="DQ25" s="24"/>
      <c r="DR25" s="24"/>
      <c r="DS25" s="24"/>
      <c r="DT25" s="24"/>
      <c r="DU25" s="24"/>
      <c r="DV25" s="24"/>
      <c r="DW25" s="24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</row>
    <row r="26" spans="1:140" s="9" customFormat="1" ht="20.25" x14ac:dyDescent="0.3">
      <c r="A26" s="10" t="s">
        <v>246</v>
      </c>
      <c r="B26" s="10" t="s">
        <v>240</v>
      </c>
      <c r="C26" s="10" t="s">
        <v>232</v>
      </c>
      <c r="D26" s="10" t="s">
        <v>237</v>
      </c>
      <c r="E26" s="10" t="s">
        <v>218</v>
      </c>
      <c r="F26" s="11">
        <v>10586</v>
      </c>
      <c r="G26" s="11">
        <v>4061</v>
      </c>
      <c r="H26" s="11">
        <v>3698</v>
      </c>
      <c r="I26" s="10" t="s">
        <v>234</v>
      </c>
      <c r="J26" s="12">
        <v>12.7</v>
      </c>
      <c r="K26" s="10" t="s">
        <v>245</v>
      </c>
      <c r="L26" s="10" t="s">
        <v>236</v>
      </c>
      <c r="M26" s="10" t="s">
        <v>220</v>
      </c>
      <c r="N26" s="13">
        <v>40</v>
      </c>
      <c r="O26" s="13">
        <v>40</v>
      </c>
      <c r="P26" s="13">
        <v>0</v>
      </c>
      <c r="Q26" s="14">
        <v>0</v>
      </c>
      <c r="R26" s="14">
        <v>0.96</v>
      </c>
      <c r="S26" s="14">
        <v>1.8333330000000001</v>
      </c>
      <c r="T26" s="14">
        <v>0.64</v>
      </c>
      <c r="U26" s="14">
        <v>34.909100000000002</v>
      </c>
      <c r="V26" s="14">
        <v>0.2291666</v>
      </c>
      <c r="W26" s="14">
        <v>136.1455</v>
      </c>
      <c r="X26" s="14">
        <v>18.333330154418899</v>
      </c>
      <c r="Y26" s="14">
        <v>1.3095235824585001</v>
      </c>
      <c r="Z26" s="14">
        <v>0.71666629999999998</v>
      </c>
      <c r="AA26" s="14">
        <v>1.1166670000000001</v>
      </c>
      <c r="AB26" s="14">
        <v>60.909100000000002</v>
      </c>
      <c r="AC26" s="14">
        <v>7.6666360000000003E-2</v>
      </c>
      <c r="AD26" s="14">
        <v>4.1818020000000002</v>
      </c>
      <c r="AE26" s="14">
        <v>31.2</v>
      </c>
      <c r="AF26" s="14">
        <v>14</v>
      </c>
      <c r="AG26" s="14">
        <v>0</v>
      </c>
      <c r="AH26" s="14">
        <v>0</v>
      </c>
      <c r="AI26" s="14">
        <v>0.64</v>
      </c>
      <c r="AJ26" s="14">
        <v>0.71666629999999998</v>
      </c>
      <c r="AK26" s="15">
        <v>0.39090900000000001</v>
      </c>
      <c r="AL26" s="15">
        <v>0.89302369999999998</v>
      </c>
      <c r="AM26" s="15">
        <v>1</v>
      </c>
      <c r="AN26" s="15">
        <v>0.34909099999999998</v>
      </c>
      <c r="AO26" s="16"/>
      <c r="AP26" s="16">
        <v>0.20000000298023224</v>
      </c>
      <c r="AQ26" s="16"/>
      <c r="AR26" s="16"/>
      <c r="AS26" s="16">
        <v>3.3333335071802139E-2</v>
      </c>
      <c r="AT26" s="16"/>
      <c r="AU26" s="16">
        <v>0.1666666716337204</v>
      </c>
      <c r="AV26" s="16"/>
      <c r="AW26" s="16"/>
      <c r="AX26" s="16"/>
      <c r="AY26" s="16"/>
      <c r="AZ26" s="16">
        <v>0.46666666865348816</v>
      </c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>
        <v>0.25</v>
      </c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24"/>
      <c r="DJ26" s="24"/>
      <c r="DK26" s="24"/>
      <c r="DL26" s="24"/>
      <c r="DM26" s="24"/>
      <c r="DN26" s="24"/>
      <c r="DO26" s="16"/>
      <c r="DP26" s="24"/>
      <c r="DQ26" s="24"/>
      <c r="DR26" s="24"/>
      <c r="DS26" s="24"/>
      <c r="DT26" s="24"/>
      <c r="DU26" s="24"/>
      <c r="DV26" s="24"/>
      <c r="DW26" s="24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</row>
    <row r="27" spans="1:140" s="9" customFormat="1" ht="20.25" x14ac:dyDescent="0.3">
      <c r="A27" s="10" t="s">
        <v>246</v>
      </c>
      <c r="B27" s="10" t="s">
        <v>240</v>
      </c>
      <c r="C27" s="10" t="s">
        <v>232</v>
      </c>
      <c r="D27" s="10" t="s">
        <v>233</v>
      </c>
      <c r="E27" s="10" t="s">
        <v>218</v>
      </c>
      <c r="F27" s="11">
        <v>10586</v>
      </c>
      <c r="G27" s="11">
        <v>4124</v>
      </c>
      <c r="H27" s="11">
        <v>3807</v>
      </c>
      <c r="I27" s="10" t="s">
        <v>234</v>
      </c>
      <c r="J27" s="12">
        <v>12.7</v>
      </c>
      <c r="K27" s="10" t="s">
        <v>245</v>
      </c>
      <c r="L27" s="10" t="s">
        <v>236</v>
      </c>
      <c r="M27" s="10" t="s">
        <v>220</v>
      </c>
      <c r="N27" s="13">
        <v>20</v>
      </c>
      <c r="O27" s="13">
        <v>20</v>
      </c>
      <c r="P27" s="13">
        <v>0</v>
      </c>
      <c r="Q27" s="14">
        <v>0</v>
      </c>
      <c r="R27" s="14">
        <v>0.96</v>
      </c>
      <c r="S27" s="14">
        <v>1.6666669999999999</v>
      </c>
      <c r="T27" s="14">
        <v>0.32</v>
      </c>
      <c r="U27" s="14">
        <v>19.2</v>
      </c>
      <c r="V27" s="14">
        <v>0.2083334</v>
      </c>
      <c r="W27" s="14">
        <v>74.879980000000003</v>
      </c>
      <c r="X27" s="14">
        <v>16.666669845581101</v>
      </c>
      <c r="Y27" s="14">
        <v>2.38095283508301</v>
      </c>
      <c r="Z27" s="14">
        <v>0.45000030000000002</v>
      </c>
      <c r="AA27" s="14">
        <v>1.2166669999999999</v>
      </c>
      <c r="AB27" s="14">
        <v>72.999979999999994</v>
      </c>
      <c r="AC27" s="14">
        <v>0.13000039999999999</v>
      </c>
      <c r="AD27" s="14">
        <v>7.80002</v>
      </c>
      <c r="AE27" s="14">
        <v>15.6</v>
      </c>
      <c r="AF27" s="14">
        <v>7</v>
      </c>
      <c r="AG27" s="14">
        <v>0</v>
      </c>
      <c r="AH27" s="14">
        <v>0</v>
      </c>
      <c r="AI27" s="14">
        <v>0.32</v>
      </c>
      <c r="AJ27" s="14">
        <v>0.45000030000000002</v>
      </c>
      <c r="AK27" s="15">
        <v>0.27000010000000002</v>
      </c>
      <c r="AL27" s="15">
        <v>0.71111069999999998</v>
      </c>
      <c r="AM27" s="15">
        <v>1</v>
      </c>
      <c r="AN27" s="15">
        <v>0.192</v>
      </c>
      <c r="AO27" s="16"/>
      <c r="AP27" s="16">
        <v>0.3333333432674408</v>
      </c>
      <c r="AQ27" s="16"/>
      <c r="AR27" s="16">
        <v>8.3333335816860199E-2</v>
      </c>
      <c r="AS27" s="16">
        <v>5.000000074505806E-2</v>
      </c>
      <c r="AT27" s="16"/>
      <c r="AU27" s="16">
        <v>0.1666666716337204</v>
      </c>
      <c r="AV27" s="16"/>
      <c r="AW27" s="16"/>
      <c r="AX27" s="16"/>
      <c r="AY27" s="16"/>
      <c r="AZ27" s="16">
        <v>0.3333333432674408</v>
      </c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>
        <v>0.25</v>
      </c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24"/>
      <c r="DJ27" s="24"/>
      <c r="DK27" s="24"/>
      <c r="DL27" s="24"/>
      <c r="DM27" s="24"/>
      <c r="DN27" s="24"/>
      <c r="DO27" s="16"/>
      <c r="DP27" s="24"/>
      <c r="DQ27" s="24"/>
      <c r="DR27" s="24"/>
      <c r="DS27" s="24"/>
      <c r="DT27" s="24"/>
      <c r="DU27" s="24"/>
      <c r="DV27" s="24"/>
      <c r="DW27" s="24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</row>
    <row r="28" spans="1:140" s="9" customFormat="1" ht="20.25" x14ac:dyDescent="0.3">
      <c r="A28" s="10" t="s">
        <v>246</v>
      </c>
      <c r="B28" s="10" t="s">
        <v>232</v>
      </c>
      <c r="C28" s="10" t="s">
        <v>232</v>
      </c>
      <c r="D28" s="10" t="s">
        <v>237</v>
      </c>
      <c r="E28" s="10" t="s">
        <v>222</v>
      </c>
      <c r="F28" s="11">
        <v>15284</v>
      </c>
      <c r="G28" s="11">
        <v>4079</v>
      </c>
      <c r="H28" s="11">
        <v>3712</v>
      </c>
      <c r="I28" s="10" t="s">
        <v>241</v>
      </c>
      <c r="J28" s="12">
        <v>12.6</v>
      </c>
      <c r="K28" s="10" t="s">
        <v>245</v>
      </c>
      <c r="L28" s="10" t="s">
        <v>236</v>
      </c>
      <c r="M28" s="10" t="s">
        <v>220</v>
      </c>
      <c r="N28" s="13">
        <v>170</v>
      </c>
      <c r="O28" s="13">
        <v>170</v>
      </c>
      <c r="P28" s="13">
        <v>0</v>
      </c>
      <c r="Q28" s="14">
        <v>0</v>
      </c>
      <c r="R28" s="14">
        <v>0.97</v>
      </c>
      <c r="S28" s="14">
        <v>7.6666670000000003</v>
      </c>
      <c r="T28" s="14">
        <v>2.7483330000000001</v>
      </c>
      <c r="U28" s="14">
        <v>35.847830000000002</v>
      </c>
      <c r="V28" s="14">
        <v>0.95833330000000005</v>
      </c>
      <c r="W28" s="14">
        <v>154.3304</v>
      </c>
      <c r="X28" s="14">
        <v>76.666665077209501</v>
      </c>
      <c r="Y28" s="14">
        <v>1.2527232699584601</v>
      </c>
      <c r="Z28" s="14">
        <v>2.8333330000000001</v>
      </c>
      <c r="AA28" s="14">
        <v>4.8333329999999997</v>
      </c>
      <c r="AB28" s="14">
        <v>63.043480000000002</v>
      </c>
      <c r="AC28" s="14">
        <v>8.5000039999999999E-2</v>
      </c>
      <c r="AD28" s="14">
        <v>1.1086959999999999</v>
      </c>
      <c r="AE28" s="14">
        <v>147.9</v>
      </c>
      <c r="AF28" s="14">
        <v>61.2</v>
      </c>
      <c r="AG28" s="14">
        <v>0</v>
      </c>
      <c r="AH28" s="14">
        <v>0</v>
      </c>
      <c r="AI28" s="14">
        <v>2.7483330000000001</v>
      </c>
      <c r="AJ28" s="14">
        <v>2.8333330000000001</v>
      </c>
      <c r="AK28" s="15">
        <v>0.36956519999999998</v>
      </c>
      <c r="AL28" s="15">
        <v>0.97</v>
      </c>
      <c r="AM28" s="15">
        <v>1</v>
      </c>
      <c r="AN28" s="15">
        <v>0.35847830000000003</v>
      </c>
      <c r="AO28" s="16">
        <v>1</v>
      </c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>
        <v>2.8333333134651184</v>
      </c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>
        <v>0.83333331346511841</v>
      </c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24"/>
      <c r="DJ28" s="24"/>
      <c r="DK28" s="24"/>
      <c r="DL28" s="24"/>
      <c r="DM28" s="24">
        <v>0.1666666716337204</v>
      </c>
      <c r="DN28" s="24"/>
      <c r="DO28" s="16">
        <v>0.3333333432674408</v>
      </c>
      <c r="DP28" s="24"/>
      <c r="DQ28" s="24"/>
      <c r="DR28" s="24"/>
      <c r="DS28" s="24"/>
      <c r="DT28" s="24"/>
      <c r="DU28" s="24"/>
      <c r="DV28" s="24"/>
      <c r="DW28" s="24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</row>
    <row r="29" spans="1:140" s="9" customFormat="1" ht="20.25" x14ac:dyDescent="0.3">
      <c r="A29" s="10" t="s">
        <v>246</v>
      </c>
      <c r="B29" s="10" t="s">
        <v>232</v>
      </c>
      <c r="C29" s="10" t="s">
        <v>232</v>
      </c>
      <c r="D29" s="10" t="s">
        <v>233</v>
      </c>
      <c r="E29" s="10" t="s">
        <v>222</v>
      </c>
      <c r="F29" s="11">
        <v>15284</v>
      </c>
      <c r="G29" s="11">
        <v>4017</v>
      </c>
      <c r="H29" s="11">
        <v>4091</v>
      </c>
      <c r="I29" s="10" t="s">
        <v>241</v>
      </c>
      <c r="J29" s="12">
        <v>12.6</v>
      </c>
      <c r="K29" s="10" t="s">
        <v>245</v>
      </c>
      <c r="L29" s="10" t="s">
        <v>236</v>
      </c>
      <c r="M29" s="10" t="s">
        <v>220</v>
      </c>
      <c r="N29" s="13">
        <v>156</v>
      </c>
      <c r="O29" s="13">
        <v>156</v>
      </c>
      <c r="P29" s="13">
        <v>0</v>
      </c>
      <c r="Q29" s="14">
        <v>0</v>
      </c>
      <c r="R29" s="14">
        <v>0.97</v>
      </c>
      <c r="S29" s="14">
        <v>7.6166669999999996</v>
      </c>
      <c r="T29" s="14">
        <v>2.5219999999999998</v>
      </c>
      <c r="U29" s="14">
        <v>33.111600000000003</v>
      </c>
      <c r="V29" s="14">
        <v>0.95208329999999997</v>
      </c>
      <c r="W29" s="14">
        <v>142.5506</v>
      </c>
      <c r="X29" s="14">
        <v>76.166667938232393</v>
      </c>
      <c r="Y29" s="14">
        <v>1.3562439987806001</v>
      </c>
      <c r="Z29" s="14">
        <v>2.75</v>
      </c>
      <c r="AA29" s="14">
        <v>4.8666669999999996</v>
      </c>
      <c r="AB29" s="14">
        <v>63.894970000000001</v>
      </c>
      <c r="AC29" s="14">
        <v>0.2279997</v>
      </c>
      <c r="AD29" s="14">
        <v>2.9934310000000002</v>
      </c>
      <c r="AE29" s="14">
        <v>135.72</v>
      </c>
      <c r="AF29" s="14">
        <v>56.16</v>
      </c>
      <c r="AG29" s="14">
        <v>0</v>
      </c>
      <c r="AH29" s="14">
        <v>0</v>
      </c>
      <c r="AI29" s="14">
        <v>2.5219999999999998</v>
      </c>
      <c r="AJ29" s="14">
        <v>2.75</v>
      </c>
      <c r="AK29" s="15">
        <v>0.36105029999999999</v>
      </c>
      <c r="AL29" s="15">
        <v>0.91709099999999999</v>
      </c>
      <c r="AM29" s="15">
        <v>1</v>
      </c>
      <c r="AN29" s="15">
        <v>0.33111600000000002</v>
      </c>
      <c r="AO29" s="16">
        <v>0.5</v>
      </c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>
        <v>3.6499999463558197</v>
      </c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>
        <v>0.71666663885116577</v>
      </c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24"/>
      <c r="DJ29" s="24"/>
      <c r="DK29" s="24"/>
      <c r="DL29" s="24"/>
      <c r="DM29" s="24"/>
      <c r="DN29" s="24"/>
      <c r="DO29" s="16">
        <v>0.38333332538604736</v>
      </c>
      <c r="DP29" s="24"/>
      <c r="DQ29" s="24"/>
      <c r="DR29" s="24"/>
      <c r="DS29" s="24"/>
      <c r="DT29" s="24"/>
      <c r="DU29" s="24"/>
      <c r="DV29" s="24"/>
      <c r="DW29" s="24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</row>
    <row r="30" spans="1:140" s="9" customFormat="1" ht="20.25" x14ac:dyDescent="0.3">
      <c r="A30" s="10" t="s">
        <v>246</v>
      </c>
      <c r="B30" s="10" t="s">
        <v>231</v>
      </c>
      <c r="C30" s="10" t="s">
        <v>232</v>
      </c>
      <c r="D30" s="10" t="s">
        <v>237</v>
      </c>
      <c r="E30" s="10" t="s">
        <v>222</v>
      </c>
      <c r="F30" s="11">
        <v>15284</v>
      </c>
      <c r="G30" s="11">
        <v>4079</v>
      </c>
      <c r="H30" s="11">
        <v>3712</v>
      </c>
      <c r="I30" s="10" t="s">
        <v>241</v>
      </c>
      <c r="J30" s="12">
        <v>12.6</v>
      </c>
      <c r="K30" s="10" t="s">
        <v>245</v>
      </c>
      <c r="L30" s="10" t="s">
        <v>236</v>
      </c>
      <c r="M30" s="10" t="s">
        <v>220</v>
      </c>
      <c r="N30" s="13">
        <v>185</v>
      </c>
      <c r="O30" s="13">
        <v>185</v>
      </c>
      <c r="P30" s="13">
        <v>0</v>
      </c>
      <c r="Q30" s="14">
        <v>0</v>
      </c>
      <c r="R30" s="14">
        <v>0.97</v>
      </c>
      <c r="S30" s="14">
        <v>4</v>
      </c>
      <c r="T30" s="14">
        <v>2.990834</v>
      </c>
      <c r="U30" s="14">
        <v>74.770840000000007</v>
      </c>
      <c r="V30" s="14">
        <v>0.5</v>
      </c>
      <c r="W30" s="14">
        <v>321.89999999999998</v>
      </c>
      <c r="X30" s="14">
        <v>40</v>
      </c>
      <c r="Y30" s="14">
        <v>0.60060054555893705</v>
      </c>
      <c r="Z30" s="14">
        <v>3.0666669999999998</v>
      </c>
      <c r="AA30" s="14">
        <v>0.93333330000000003</v>
      </c>
      <c r="AB30" s="14">
        <v>23.33333</v>
      </c>
      <c r="AC30" s="14">
        <v>7.5833139999999993E-2</v>
      </c>
      <c r="AD30" s="14">
        <v>1.8958280000000001</v>
      </c>
      <c r="AE30" s="14">
        <v>160.94999999999999</v>
      </c>
      <c r="AF30" s="14">
        <v>66.600009999999997</v>
      </c>
      <c r="AG30" s="14">
        <v>0</v>
      </c>
      <c r="AH30" s="14">
        <v>0</v>
      </c>
      <c r="AI30" s="14">
        <v>2.990834</v>
      </c>
      <c r="AJ30" s="14">
        <v>3.0666669999999998</v>
      </c>
      <c r="AK30" s="15">
        <v>0.76666670000000003</v>
      </c>
      <c r="AL30" s="15">
        <v>0.97527180000000002</v>
      </c>
      <c r="AM30" s="15">
        <v>1</v>
      </c>
      <c r="AN30" s="15">
        <v>0.74770840000000005</v>
      </c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>
        <v>0.80000001192092896</v>
      </c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24"/>
      <c r="DJ30" s="24"/>
      <c r="DK30" s="24"/>
      <c r="DL30" s="24"/>
      <c r="DM30" s="24">
        <v>0.13333334028720856</v>
      </c>
      <c r="DN30" s="24"/>
      <c r="DO30" s="16"/>
      <c r="DP30" s="24"/>
      <c r="DQ30" s="24"/>
      <c r="DR30" s="24"/>
      <c r="DS30" s="24"/>
      <c r="DT30" s="24"/>
      <c r="DU30" s="24"/>
      <c r="DV30" s="24"/>
      <c r="DW30" s="24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</row>
    <row r="31" spans="1:140" s="9" customFormat="1" ht="20.25" x14ac:dyDescent="0.3">
      <c r="A31" s="10" t="s">
        <v>246</v>
      </c>
      <c r="B31" s="10" t="s">
        <v>231</v>
      </c>
      <c r="C31" s="10" t="s">
        <v>232</v>
      </c>
      <c r="D31" s="10" t="s">
        <v>233</v>
      </c>
      <c r="E31" s="10" t="s">
        <v>222</v>
      </c>
      <c r="F31" s="11">
        <v>15284</v>
      </c>
      <c r="G31" s="11">
        <v>4017</v>
      </c>
      <c r="H31" s="11">
        <v>4091</v>
      </c>
      <c r="I31" s="10" t="s">
        <v>241</v>
      </c>
      <c r="J31" s="12">
        <v>12.6</v>
      </c>
      <c r="K31" s="10" t="s">
        <v>245</v>
      </c>
      <c r="L31" s="10" t="s">
        <v>236</v>
      </c>
      <c r="M31" s="10" t="s">
        <v>220</v>
      </c>
      <c r="N31" s="13">
        <v>185</v>
      </c>
      <c r="O31" s="13">
        <v>185</v>
      </c>
      <c r="P31" s="13">
        <v>0</v>
      </c>
      <c r="Q31" s="14">
        <v>0</v>
      </c>
      <c r="R31" s="14">
        <v>0.97</v>
      </c>
      <c r="S31" s="14">
        <v>4</v>
      </c>
      <c r="T31" s="14">
        <v>2.990834</v>
      </c>
      <c r="U31" s="14">
        <v>74.770840000000007</v>
      </c>
      <c r="V31" s="14">
        <v>0.5</v>
      </c>
      <c r="W31" s="14">
        <v>321.89999999999998</v>
      </c>
      <c r="X31" s="14">
        <v>40</v>
      </c>
      <c r="Y31" s="14">
        <v>0.60060054555893705</v>
      </c>
      <c r="Z31" s="14">
        <v>3.2833329999999998</v>
      </c>
      <c r="AA31" s="14">
        <v>0.71666669999999999</v>
      </c>
      <c r="AB31" s="14">
        <v>17.91667</v>
      </c>
      <c r="AC31" s="14">
        <v>0.29249979999999998</v>
      </c>
      <c r="AD31" s="14">
        <v>7.312494</v>
      </c>
      <c r="AE31" s="14">
        <v>160.94999999999999</v>
      </c>
      <c r="AF31" s="14">
        <v>66.600009999999997</v>
      </c>
      <c r="AG31" s="14">
        <v>0</v>
      </c>
      <c r="AH31" s="14">
        <v>0</v>
      </c>
      <c r="AI31" s="14">
        <v>2.990834</v>
      </c>
      <c r="AJ31" s="14">
        <v>3.2833329999999998</v>
      </c>
      <c r="AK31" s="15">
        <v>0.82083329999999999</v>
      </c>
      <c r="AL31" s="15">
        <v>0.9109138</v>
      </c>
      <c r="AM31" s="15">
        <v>1</v>
      </c>
      <c r="AN31" s="15">
        <v>0.74770840000000005</v>
      </c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>
        <v>0.3333333432674408</v>
      </c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>
        <v>0.21666666865348816</v>
      </c>
      <c r="BR31" s="16"/>
      <c r="BS31" s="16"/>
      <c r="BT31" s="16"/>
      <c r="BU31" s="16"/>
      <c r="BV31" s="16">
        <v>8.3333335816860199E-2</v>
      </c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24"/>
      <c r="DJ31" s="24"/>
      <c r="DK31" s="24"/>
      <c r="DL31" s="24"/>
      <c r="DM31" s="24">
        <v>8.3333335816860199E-2</v>
      </c>
      <c r="DN31" s="24"/>
      <c r="DO31" s="16"/>
      <c r="DP31" s="24"/>
      <c r="DQ31" s="24"/>
      <c r="DR31" s="24"/>
      <c r="DS31" s="24"/>
      <c r="DT31" s="24"/>
      <c r="DU31" s="24"/>
      <c r="DV31" s="24"/>
      <c r="DW31" s="24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</row>
    <row r="32" spans="1:140" s="9" customFormat="1" ht="20.25" x14ac:dyDescent="0.3">
      <c r="A32" s="10" t="s">
        <v>246</v>
      </c>
      <c r="B32" s="10" t="s">
        <v>244</v>
      </c>
      <c r="C32" s="10" t="s">
        <v>232</v>
      </c>
      <c r="D32" s="10" t="s">
        <v>237</v>
      </c>
      <c r="E32" s="10" t="s">
        <v>222</v>
      </c>
      <c r="F32" s="11">
        <v>15284</v>
      </c>
      <c r="G32" s="11">
        <v>4061</v>
      </c>
      <c r="H32" s="11">
        <v>3698</v>
      </c>
      <c r="I32" s="10" t="s">
        <v>241</v>
      </c>
      <c r="J32" s="12">
        <v>12.6</v>
      </c>
      <c r="K32" s="10" t="s">
        <v>245</v>
      </c>
      <c r="L32" s="10" t="s">
        <v>236</v>
      </c>
      <c r="M32" s="10" t="s">
        <v>220</v>
      </c>
      <c r="N32" s="13">
        <v>29</v>
      </c>
      <c r="O32" s="13">
        <v>29</v>
      </c>
      <c r="P32" s="13">
        <v>0</v>
      </c>
      <c r="Q32" s="14">
        <v>0</v>
      </c>
      <c r="R32" s="14">
        <v>0.97</v>
      </c>
      <c r="S32" s="14">
        <v>0.5</v>
      </c>
      <c r="T32" s="14">
        <v>0.46883340000000001</v>
      </c>
      <c r="U32" s="14">
        <v>93.766670000000005</v>
      </c>
      <c r="V32" s="14">
        <v>6.25E-2</v>
      </c>
      <c r="W32" s="14">
        <v>403.68</v>
      </c>
      <c r="X32" s="14">
        <v>5</v>
      </c>
      <c r="Y32" s="14">
        <v>0.47892717856564099</v>
      </c>
      <c r="Z32" s="14">
        <v>0.5</v>
      </c>
      <c r="AA32" s="14">
        <v>0</v>
      </c>
      <c r="AB32" s="14">
        <v>0</v>
      </c>
      <c r="AC32" s="14">
        <v>3.1166639999999999E-2</v>
      </c>
      <c r="AD32" s="14">
        <v>6.2333290000000003</v>
      </c>
      <c r="AE32" s="14">
        <v>25.23</v>
      </c>
      <c r="AF32" s="14">
        <v>10.44</v>
      </c>
      <c r="AG32" s="14">
        <v>0</v>
      </c>
      <c r="AH32" s="14">
        <v>0</v>
      </c>
      <c r="AI32" s="14">
        <v>0.46883340000000001</v>
      </c>
      <c r="AJ32" s="14">
        <v>0.5</v>
      </c>
      <c r="AK32" s="15">
        <v>1</v>
      </c>
      <c r="AL32" s="15">
        <v>0.93766669999999996</v>
      </c>
      <c r="AM32" s="15">
        <v>1</v>
      </c>
      <c r="AN32" s="15">
        <v>0.93766669999999996</v>
      </c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24"/>
      <c r="DJ32" s="24"/>
      <c r="DK32" s="24"/>
      <c r="DL32" s="24"/>
      <c r="DM32" s="24"/>
      <c r="DN32" s="24"/>
      <c r="DO32" s="16"/>
      <c r="DP32" s="24"/>
      <c r="DQ32" s="24"/>
      <c r="DR32" s="24"/>
      <c r="DS32" s="24"/>
      <c r="DT32" s="24"/>
      <c r="DU32" s="24"/>
      <c r="DV32" s="24"/>
      <c r="DW32" s="24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</row>
    <row r="33" spans="1:140" s="9" customFormat="1" ht="20.25" x14ac:dyDescent="0.3">
      <c r="A33" s="10" t="s">
        <v>246</v>
      </c>
      <c r="B33" s="10" t="s">
        <v>244</v>
      </c>
      <c r="C33" s="10" t="s">
        <v>232</v>
      </c>
      <c r="D33" s="10" t="s">
        <v>233</v>
      </c>
      <c r="E33" s="10" t="s">
        <v>222</v>
      </c>
      <c r="F33" s="11">
        <v>15284</v>
      </c>
      <c r="G33" s="11">
        <v>4124</v>
      </c>
      <c r="H33" s="11">
        <v>3807</v>
      </c>
      <c r="I33" s="10" t="s">
        <v>241</v>
      </c>
      <c r="J33" s="12">
        <v>12.6</v>
      </c>
      <c r="K33" s="10" t="s">
        <v>245</v>
      </c>
      <c r="L33" s="10" t="s">
        <v>236</v>
      </c>
      <c r="M33" s="10" t="s">
        <v>220</v>
      </c>
      <c r="N33" s="13">
        <v>53</v>
      </c>
      <c r="O33" s="13">
        <v>51</v>
      </c>
      <c r="P33" s="13">
        <v>2</v>
      </c>
      <c r="Q33" s="14">
        <v>3.7735850000000002</v>
      </c>
      <c r="R33" s="14">
        <v>0.97</v>
      </c>
      <c r="S33" s="14">
        <v>1.75</v>
      </c>
      <c r="T33" s="14">
        <v>0.82450000000000001</v>
      </c>
      <c r="U33" s="14">
        <v>47.114280000000001</v>
      </c>
      <c r="V33" s="14">
        <v>0.21875</v>
      </c>
      <c r="W33" s="14">
        <v>202.83430000000001</v>
      </c>
      <c r="X33" s="14">
        <v>17.5</v>
      </c>
      <c r="Y33" s="14">
        <v>0.95315900970794698</v>
      </c>
      <c r="Z33" s="14">
        <v>0.85</v>
      </c>
      <c r="AA33" s="14">
        <v>0.9</v>
      </c>
      <c r="AB33" s="14">
        <v>51.428570000000001</v>
      </c>
      <c r="AC33" s="14">
        <v>-6.8333930000000001E-3</v>
      </c>
      <c r="AD33" s="14">
        <v>-0.39047959999999998</v>
      </c>
      <c r="AE33" s="14">
        <v>44.37</v>
      </c>
      <c r="AF33" s="14">
        <v>18.36</v>
      </c>
      <c r="AG33" s="14">
        <v>3.233333E-2</v>
      </c>
      <c r="AH33" s="14">
        <v>1.8476189999999999</v>
      </c>
      <c r="AI33" s="14">
        <v>0.85683330000000002</v>
      </c>
      <c r="AJ33" s="14">
        <v>0.85</v>
      </c>
      <c r="AK33" s="15">
        <v>0.48571429999999999</v>
      </c>
      <c r="AL33" s="15">
        <v>1.0080389999999999</v>
      </c>
      <c r="AM33" s="15">
        <v>0.96226420000000001</v>
      </c>
      <c r="AN33" s="15">
        <v>0.47114279999999997</v>
      </c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>
        <v>0.3333333432674408</v>
      </c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>
        <v>0.25</v>
      </c>
      <c r="DC33" s="16"/>
      <c r="DD33" s="16"/>
      <c r="DE33" s="16"/>
      <c r="DF33" s="16"/>
      <c r="DG33" s="16"/>
      <c r="DH33" s="16"/>
      <c r="DI33" s="24"/>
      <c r="DJ33" s="24">
        <v>0.1666666716337204</v>
      </c>
      <c r="DK33" s="24"/>
      <c r="DL33" s="24">
        <v>8.3333335816860199E-2</v>
      </c>
      <c r="DM33" s="24">
        <v>6.6666670143604279E-2</v>
      </c>
      <c r="DN33" s="24"/>
      <c r="DO33" s="16"/>
      <c r="DP33" s="24"/>
      <c r="DQ33" s="24"/>
      <c r="DR33" s="24"/>
      <c r="DS33" s="24"/>
      <c r="DT33" s="24"/>
      <c r="DU33" s="24"/>
      <c r="DV33" s="24"/>
      <c r="DW33" s="24"/>
      <c r="DX33" s="17"/>
      <c r="DY33" s="17">
        <v>2</v>
      </c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</row>
    <row r="34" spans="1:140" s="9" customFormat="1" ht="20.25" x14ac:dyDescent="0.3">
      <c r="A34" s="10" t="s">
        <v>247</v>
      </c>
      <c r="B34" s="10" t="s">
        <v>240</v>
      </c>
      <c r="C34" s="10" t="s">
        <v>232</v>
      </c>
      <c r="D34" s="10" t="s">
        <v>237</v>
      </c>
      <c r="E34" s="10" t="s">
        <v>218</v>
      </c>
      <c r="F34" s="11">
        <v>10584</v>
      </c>
      <c r="G34" s="11">
        <v>4061</v>
      </c>
      <c r="H34" s="11">
        <v>3698</v>
      </c>
      <c r="I34" s="10" t="s">
        <v>234</v>
      </c>
      <c r="J34" s="12">
        <v>12.7</v>
      </c>
      <c r="K34" s="10" t="s">
        <v>243</v>
      </c>
      <c r="L34" s="10" t="s">
        <v>236</v>
      </c>
      <c r="M34" s="10" t="s">
        <v>220</v>
      </c>
      <c r="N34" s="13">
        <v>149</v>
      </c>
      <c r="O34" s="13">
        <v>149</v>
      </c>
      <c r="P34" s="13">
        <v>0</v>
      </c>
      <c r="Q34" s="14">
        <v>0</v>
      </c>
      <c r="R34" s="14">
        <v>0.97</v>
      </c>
      <c r="S34" s="14">
        <v>5.5333329999999998</v>
      </c>
      <c r="T34" s="14">
        <v>2.408833</v>
      </c>
      <c r="U34" s="14">
        <v>43.53313</v>
      </c>
      <c r="V34" s="14">
        <v>0.69166660000000002</v>
      </c>
      <c r="W34" s="14">
        <v>185.2627</v>
      </c>
      <c r="X34" s="14">
        <v>55.333328247070298</v>
      </c>
      <c r="Y34" s="14">
        <v>1.00368814030502</v>
      </c>
      <c r="Z34" s="14">
        <v>2.6666660000000002</v>
      </c>
      <c r="AA34" s="14">
        <v>2.8666670000000001</v>
      </c>
      <c r="AB34" s="14">
        <v>51.80724</v>
      </c>
      <c r="AC34" s="14">
        <v>0.25783279999999997</v>
      </c>
      <c r="AD34" s="14">
        <v>4.6596289999999998</v>
      </c>
      <c r="AE34" s="14">
        <v>128.13999999999999</v>
      </c>
      <c r="AF34" s="14">
        <v>55.13</v>
      </c>
      <c r="AG34" s="14">
        <v>0</v>
      </c>
      <c r="AH34" s="14">
        <v>0</v>
      </c>
      <c r="AI34" s="14">
        <v>2.408833</v>
      </c>
      <c r="AJ34" s="14">
        <v>2.6666660000000002</v>
      </c>
      <c r="AK34" s="15">
        <v>0.48192760000000001</v>
      </c>
      <c r="AL34" s="15">
        <v>0.90331269999999997</v>
      </c>
      <c r="AM34" s="15">
        <v>1</v>
      </c>
      <c r="AN34" s="15">
        <v>0.43533129999999998</v>
      </c>
      <c r="AO34" s="16">
        <v>0.5</v>
      </c>
      <c r="AP34" s="16"/>
      <c r="AQ34" s="16"/>
      <c r="AR34" s="16"/>
      <c r="AS34" s="16"/>
      <c r="AT34" s="16"/>
      <c r="AU34" s="16">
        <v>0.1666666716337204</v>
      </c>
      <c r="AV34" s="16"/>
      <c r="AW34" s="16"/>
      <c r="AX34" s="16"/>
      <c r="AY34" s="16"/>
      <c r="AZ34" s="16">
        <v>0.3333333432674408</v>
      </c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>
        <v>1.7833333313465118</v>
      </c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24"/>
      <c r="DJ34" s="24"/>
      <c r="DK34" s="24"/>
      <c r="DL34" s="24"/>
      <c r="DM34" s="24">
        <v>8.3333335816860199E-2</v>
      </c>
      <c r="DN34" s="24"/>
      <c r="DO34" s="16"/>
      <c r="DP34" s="24"/>
      <c r="DQ34" s="24"/>
      <c r="DR34" s="24"/>
      <c r="DS34" s="24"/>
      <c r="DT34" s="24"/>
      <c r="DU34" s="24"/>
      <c r="DV34" s="24"/>
      <c r="DW34" s="24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</row>
    <row r="35" spans="1:140" s="9" customFormat="1" ht="20.25" x14ac:dyDescent="0.3">
      <c r="A35" s="10" t="s">
        <v>247</v>
      </c>
      <c r="B35" s="10" t="s">
        <v>240</v>
      </c>
      <c r="C35" s="10" t="s">
        <v>232</v>
      </c>
      <c r="D35" s="10" t="s">
        <v>233</v>
      </c>
      <c r="E35" s="10" t="s">
        <v>218</v>
      </c>
      <c r="F35" s="11">
        <v>10584</v>
      </c>
      <c r="G35" s="11">
        <v>4124</v>
      </c>
      <c r="H35" s="11">
        <v>3807</v>
      </c>
      <c r="I35" s="10" t="s">
        <v>234</v>
      </c>
      <c r="J35" s="12">
        <v>12.7</v>
      </c>
      <c r="K35" s="10" t="s">
        <v>243</v>
      </c>
      <c r="L35" s="10" t="s">
        <v>236</v>
      </c>
      <c r="M35" s="10" t="s">
        <v>220</v>
      </c>
      <c r="N35" s="13">
        <v>150</v>
      </c>
      <c r="O35" s="13">
        <v>150</v>
      </c>
      <c r="P35" s="13">
        <v>0</v>
      </c>
      <c r="Q35" s="14">
        <v>0</v>
      </c>
      <c r="R35" s="14">
        <v>0.97</v>
      </c>
      <c r="S35" s="14">
        <v>5.8333329999999997</v>
      </c>
      <c r="T35" s="14">
        <v>2.4249999999999998</v>
      </c>
      <c r="U35" s="14">
        <v>41.571429999999999</v>
      </c>
      <c r="V35" s="14">
        <v>0.7291666</v>
      </c>
      <c r="W35" s="14">
        <v>176.9143</v>
      </c>
      <c r="X35" s="14">
        <v>58.333330154418903</v>
      </c>
      <c r="Y35" s="14">
        <v>1.0510509937733099</v>
      </c>
      <c r="Z35" s="14">
        <v>2.6833330000000002</v>
      </c>
      <c r="AA35" s="14">
        <v>3.15</v>
      </c>
      <c r="AB35" s="14">
        <v>54</v>
      </c>
      <c r="AC35" s="14">
        <v>0.25833299999999998</v>
      </c>
      <c r="AD35" s="14">
        <v>4.428566</v>
      </c>
      <c r="AE35" s="14">
        <v>129</v>
      </c>
      <c r="AF35" s="14">
        <v>55.5</v>
      </c>
      <c r="AG35" s="14">
        <v>0</v>
      </c>
      <c r="AH35" s="14">
        <v>0</v>
      </c>
      <c r="AI35" s="14">
        <v>2.4249999999999998</v>
      </c>
      <c r="AJ35" s="14">
        <v>2.6833330000000002</v>
      </c>
      <c r="AK35" s="15">
        <v>0.45999990000000002</v>
      </c>
      <c r="AL35" s="15">
        <v>0.90372680000000005</v>
      </c>
      <c r="AM35" s="15">
        <v>1</v>
      </c>
      <c r="AN35" s="15">
        <v>0.41571429999999998</v>
      </c>
      <c r="AO35" s="16">
        <v>0.5</v>
      </c>
      <c r="AP35" s="16">
        <v>8.3333335816860199E-2</v>
      </c>
      <c r="AQ35" s="16"/>
      <c r="AR35" s="16"/>
      <c r="AS35" s="16"/>
      <c r="AT35" s="16"/>
      <c r="AU35" s="16">
        <v>0.25</v>
      </c>
      <c r="AV35" s="16"/>
      <c r="AW35" s="16"/>
      <c r="AX35" s="16"/>
      <c r="AY35" s="16"/>
      <c r="AZ35" s="16">
        <v>0.3333333432674408</v>
      </c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>
        <v>0.5</v>
      </c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>
        <v>1.4166666865348816</v>
      </c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24"/>
      <c r="DJ35" s="24"/>
      <c r="DK35" s="24"/>
      <c r="DL35" s="24"/>
      <c r="DM35" s="24">
        <v>6.6666670143604279E-2</v>
      </c>
      <c r="DN35" s="24"/>
      <c r="DO35" s="16"/>
      <c r="DP35" s="24"/>
      <c r="DQ35" s="24"/>
      <c r="DR35" s="24"/>
      <c r="DS35" s="24"/>
      <c r="DT35" s="24"/>
      <c r="DU35" s="24"/>
      <c r="DV35" s="24"/>
      <c r="DW35" s="24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</row>
    <row r="36" spans="1:140" s="9" customFormat="1" ht="20.25" x14ac:dyDescent="0.3">
      <c r="A36" s="10" t="s">
        <v>247</v>
      </c>
      <c r="B36" s="10" t="s">
        <v>232</v>
      </c>
      <c r="C36" s="10" t="s">
        <v>232</v>
      </c>
      <c r="D36" s="10" t="s">
        <v>237</v>
      </c>
      <c r="E36" s="10" t="s">
        <v>218</v>
      </c>
      <c r="F36" s="11">
        <v>10586</v>
      </c>
      <c r="G36" s="11">
        <v>3866</v>
      </c>
      <c r="H36" s="11">
        <v>3712</v>
      </c>
      <c r="I36" s="10" t="s">
        <v>234</v>
      </c>
      <c r="J36" s="12">
        <v>12.7</v>
      </c>
      <c r="K36" s="10" t="s">
        <v>245</v>
      </c>
      <c r="L36" s="10" t="s">
        <v>236</v>
      </c>
      <c r="M36" s="10" t="s">
        <v>220</v>
      </c>
      <c r="N36" s="13">
        <v>94</v>
      </c>
      <c r="O36" s="13">
        <v>94</v>
      </c>
      <c r="P36" s="13">
        <v>0</v>
      </c>
      <c r="Q36" s="14">
        <v>0</v>
      </c>
      <c r="R36" s="14">
        <v>0.96</v>
      </c>
      <c r="S36" s="14">
        <v>6.0833329999999997</v>
      </c>
      <c r="T36" s="14">
        <v>1.504</v>
      </c>
      <c r="U36" s="14">
        <v>24.723289999999999</v>
      </c>
      <c r="V36" s="14">
        <v>0.7604166</v>
      </c>
      <c r="W36" s="14">
        <v>96.420829999999995</v>
      </c>
      <c r="X36" s="14">
        <v>60.833330154418903</v>
      </c>
      <c r="Y36" s="14">
        <v>1.84903751934742</v>
      </c>
      <c r="Z36" s="14">
        <v>1.5833330000000001</v>
      </c>
      <c r="AA36" s="14">
        <v>4.5</v>
      </c>
      <c r="AB36" s="14">
        <v>73.9726</v>
      </c>
      <c r="AC36" s="14">
        <v>7.9333310000000004E-2</v>
      </c>
      <c r="AD36" s="14">
        <v>1.304109</v>
      </c>
      <c r="AE36" s="14">
        <v>73.319999999999993</v>
      </c>
      <c r="AF36" s="14">
        <v>32.9</v>
      </c>
      <c r="AG36" s="14">
        <v>0</v>
      </c>
      <c r="AH36" s="14">
        <v>0</v>
      </c>
      <c r="AI36" s="14">
        <v>1.504</v>
      </c>
      <c r="AJ36" s="14">
        <v>1.5833330000000001</v>
      </c>
      <c r="AK36" s="15">
        <v>0.2602739</v>
      </c>
      <c r="AL36" s="15">
        <v>0.94989489999999999</v>
      </c>
      <c r="AM36" s="15">
        <v>1</v>
      </c>
      <c r="AN36" s="15">
        <v>0.24723290000000001</v>
      </c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>
        <v>3.7500000894069672</v>
      </c>
      <c r="BP36" s="16"/>
      <c r="BQ36" s="16">
        <v>0.75</v>
      </c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24"/>
      <c r="DJ36" s="24"/>
      <c r="DK36" s="24"/>
      <c r="DL36" s="24"/>
      <c r="DM36" s="24"/>
      <c r="DN36" s="24"/>
      <c r="DO36" s="16"/>
      <c r="DP36" s="24"/>
      <c r="DQ36" s="24"/>
      <c r="DR36" s="24"/>
      <c r="DS36" s="24"/>
      <c r="DT36" s="24"/>
      <c r="DU36" s="24"/>
      <c r="DV36" s="24"/>
      <c r="DW36" s="24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</row>
    <row r="37" spans="1:140" s="9" customFormat="1" ht="20.25" x14ac:dyDescent="0.3">
      <c r="A37" s="10" t="s">
        <v>247</v>
      </c>
      <c r="B37" s="10" t="s">
        <v>232</v>
      </c>
      <c r="C37" s="10" t="s">
        <v>232</v>
      </c>
      <c r="D37" s="10" t="s">
        <v>233</v>
      </c>
      <c r="E37" s="10" t="s">
        <v>218</v>
      </c>
      <c r="F37" s="11">
        <v>10586</v>
      </c>
      <c r="G37" s="11">
        <v>4017</v>
      </c>
      <c r="H37" s="11">
        <v>4091</v>
      </c>
      <c r="I37" s="10" t="s">
        <v>234</v>
      </c>
      <c r="J37" s="12">
        <v>12.7</v>
      </c>
      <c r="K37" s="10" t="s">
        <v>245</v>
      </c>
      <c r="L37" s="10" t="s">
        <v>236</v>
      </c>
      <c r="M37" s="10" t="s">
        <v>220</v>
      </c>
      <c r="N37" s="13">
        <v>110</v>
      </c>
      <c r="O37" s="13">
        <v>110</v>
      </c>
      <c r="P37" s="13">
        <v>0</v>
      </c>
      <c r="Q37" s="14">
        <v>0</v>
      </c>
      <c r="R37" s="14">
        <v>0.96</v>
      </c>
      <c r="S37" s="14">
        <v>6.25</v>
      </c>
      <c r="T37" s="14">
        <v>1.76</v>
      </c>
      <c r="U37" s="14">
        <v>28.16</v>
      </c>
      <c r="V37" s="14">
        <v>0.78125</v>
      </c>
      <c r="W37" s="14">
        <v>109.824</v>
      </c>
      <c r="X37" s="14">
        <v>62.5</v>
      </c>
      <c r="Y37" s="14">
        <v>1.62337662337662</v>
      </c>
      <c r="Z37" s="14">
        <v>1.8333330000000001</v>
      </c>
      <c r="AA37" s="14">
        <v>4.4166670000000003</v>
      </c>
      <c r="AB37" s="14">
        <v>70.666659999999993</v>
      </c>
      <c r="AC37" s="14">
        <v>7.3333259999999997E-2</v>
      </c>
      <c r="AD37" s="14">
        <v>1.173332</v>
      </c>
      <c r="AE37" s="14">
        <v>85.8</v>
      </c>
      <c r="AF37" s="14">
        <v>38.5</v>
      </c>
      <c r="AG37" s="14">
        <v>0</v>
      </c>
      <c r="AH37" s="14">
        <v>0</v>
      </c>
      <c r="AI37" s="14">
        <v>1.76</v>
      </c>
      <c r="AJ37" s="14">
        <v>1.8333330000000001</v>
      </c>
      <c r="AK37" s="15">
        <v>0.29333340000000002</v>
      </c>
      <c r="AL37" s="15">
        <v>0.95999990000000002</v>
      </c>
      <c r="AM37" s="15">
        <v>1</v>
      </c>
      <c r="AN37" s="15">
        <v>0.28160000000000002</v>
      </c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>
        <v>4.1666665077209473</v>
      </c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>
        <v>0.25</v>
      </c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24"/>
      <c r="DJ37" s="24"/>
      <c r="DK37" s="24"/>
      <c r="DL37" s="24"/>
      <c r="DM37" s="24"/>
      <c r="DN37" s="24"/>
      <c r="DO37" s="16"/>
      <c r="DP37" s="24"/>
      <c r="DQ37" s="24"/>
      <c r="DR37" s="24"/>
      <c r="DS37" s="24"/>
      <c r="DT37" s="24"/>
      <c r="DU37" s="24"/>
      <c r="DV37" s="24"/>
      <c r="DW37" s="24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</row>
    <row r="38" spans="1:140" s="9" customFormat="1" ht="20.25" x14ac:dyDescent="0.3">
      <c r="A38" s="10" t="s">
        <v>247</v>
      </c>
      <c r="B38" s="10" t="s">
        <v>240</v>
      </c>
      <c r="C38" s="10" t="s">
        <v>232</v>
      </c>
      <c r="D38" s="10" t="s">
        <v>237</v>
      </c>
      <c r="E38" s="10" t="s">
        <v>218</v>
      </c>
      <c r="F38" s="11">
        <v>10586</v>
      </c>
      <c r="G38" s="11">
        <v>4061</v>
      </c>
      <c r="H38" s="11">
        <v>3698</v>
      </c>
      <c r="I38" s="10" t="s">
        <v>234</v>
      </c>
      <c r="J38" s="12">
        <v>12.7</v>
      </c>
      <c r="K38" s="10" t="s">
        <v>245</v>
      </c>
      <c r="L38" s="10" t="s">
        <v>236</v>
      </c>
      <c r="M38" s="10" t="s">
        <v>220</v>
      </c>
      <c r="N38" s="13">
        <v>65</v>
      </c>
      <c r="O38" s="13">
        <v>65</v>
      </c>
      <c r="P38" s="13">
        <v>0</v>
      </c>
      <c r="Q38" s="14">
        <v>0</v>
      </c>
      <c r="R38" s="14">
        <v>0.96</v>
      </c>
      <c r="S38" s="14">
        <v>1.6333329999999999</v>
      </c>
      <c r="T38" s="14">
        <v>1.04</v>
      </c>
      <c r="U38" s="14">
        <v>63.673479999999998</v>
      </c>
      <c r="V38" s="14">
        <v>0.2041666</v>
      </c>
      <c r="W38" s="14">
        <v>248.32660000000001</v>
      </c>
      <c r="X38" s="14">
        <v>16.333329677581801</v>
      </c>
      <c r="Y38" s="14">
        <v>0.71794855725634199</v>
      </c>
      <c r="Z38" s="14">
        <v>1.1333329999999999</v>
      </c>
      <c r="AA38" s="14">
        <v>0.5</v>
      </c>
      <c r="AB38" s="14">
        <v>30.61225</v>
      </c>
      <c r="AC38" s="14">
        <v>9.3333009999999994E-2</v>
      </c>
      <c r="AD38" s="14">
        <v>5.7142670000000004</v>
      </c>
      <c r="AE38" s="14">
        <v>50.7</v>
      </c>
      <c r="AF38" s="14">
        <v>22.75</v>
      </c>
      <c r="AG38" s="14">
        <v>0</v>
      </c>
      <c r="AH38" s="14">
        <v>0</v>
      </c>
      <c r="AI38" s="14">
        <v>1.04</v>
      </c>
      <c r="AJ38" s="14">
        <v>1.1333329999999999</v>
      </c>
      <c r="AK38" s="15">
        <v>0.69387750000000004</v>
      </c>
      <c r="AL38" s="15">
        <v>0.91764730000000005</v>
      </c>
      <c r="AM38" s="15">
        <v>1</v>
      </c>
      <c r="AN38" s="15">
        <v>0.63673480000000005</v>
      </c>
      <c r="AO38" s="16">
        <v>0.5</v>
      </c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24"/>
      <c r="DJ38" s="24"/>
      <c r="DK38" s="24"/>
      <c r="DL38" s="24"/>
      <c r="DM38" s="24"/>
      <c r="DN38" s="24"/>
      <c r="DO38" s="16"/>
      <c r="DP38" s="24"/>
      <c r="DQ38" s="24"/>
      <c r="DR38" s="24"/>
      <c r="DS38" s="24"/>
      <c r="DT38" s="24"/>
      <c r="DU38" s="24"/>
      <c r="DV38" s="24"/>
      <c r="DW38" s="24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</row>
    <row r="39" spans="1:140" s="9" customFormat="1" ht="20.25" x14ac:dyDescent="0.3">
      <c r="A39" s="10" t="s">
        <v>247</v>
      </c>
      <c r="B39" s="10" t="s">
        <v>240</v>
      </c>
      <c r="C39" s="10" t="s">
        <v>232</v>
      </c>
      <c r="D39" s="10" t="s">
        <v>233</v>
      </c>
      <c r="E39" s="10" t="s">
        <v>218</v>
      </c>
      <c r="F39" s="11">
        <v>10586</v>
      </c>
      <c r="G39" s="11">
        <v>4124</v>
      </c>
      <c r="H39" s="11">
        <v>3807</v>
      </c>
      <c r="I39" s="10" t="s">
        <v>234</v>
      </c>
      <c r="J39" s="12">
        <v>12.7</v>
      </c>
      <c r="K39" s="10" t="s">
        <v>245</v>
      </c>
      <c r="L39" s="10" t="s">
        <v>236</v>
      </c>
      <c r="M39" s="10" t="s">
        <v>220</v>
      </c>
      <c r="N39" s="13">
        <v>64</v>
      </c>
      <c r="O39" s="13">
        <v>64</v>
      </c>
      <c r="P39" s="13">
        <v>0</v>
      </c>
      <c r="Q39" s="14">
        <v>0</v>
      </c>
      <c r="R39" s="14">
        <v>0.96</v>
      </c>
      <c r="S39" s="14">
        <v>1.6666669999999999</v>
      </c>
      <c r="T39" s="14">
        <v>1.024</v>
      </c>
      <c r="U39" s="14">
        <v>61.439979999999998</v>
      </c>
      <c r="V39" s="14">
        <v>0.2083334</v>
      </c>
      <c r="W39" s="14">
        <v>239.61600000000001</v>
      </c>
      <c r="X39" s="14">
        <v>16.666669845581101</v>
      </c>
      <c r="Y39" s="14">
        <v>0.74404777363449803</v>
      </c>
      <c r="Z39" s="14">
        <v>1.066667</v>
      </c>
      <c r="AA39" s="14">
        <v>0.6</v>
      </c>
      <c r="AB39" s="14">
        <v>36</v>
      </c>
      <c r="AC39" s="14">
        <v>4.2667030000000002E-2</v>
      </c>
      <c r="AD39" s="14">
        <v>2.5600209999999999</v>
      </c>
      <c r="AE39" s="14">
        <v>49.92</v>
      </c>
      <c r="AF39" s="14">
        <v>22.4</v>
      </c>
      <c r="AG39" s="14">
        <v>0</v>
      </c>
      <c r="AH39" s="14">
        <v>0</v>
      </c>
      <c r="AI39" s="14">
        <v>1.024</v>
      </c>
      <c r="AJ39" s="14">
        <v>1.066667</v>
      </c>
      <c r="AK39" s="15">
        <v>0.64</v>
      </c>
      <c r="AL39" s="15">
        <v>0.95999970000000001</v>
      </c>
      <c r="AM39" s="15">
        <v>1</v>
      </c>
      <c r="AN39" s="15">
        <v>0.6143999</v>
      </c>
      <c r="AO39" s="16">
        <v>0.5</v>
      </c>
      <c r="AP39" s="16">
        <v>0.10000000149011612</v>
      </c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24"/>
      <c r="DJ39" s="24"/>
      <c r="DK39" s="24"/>
      <c r="DL39" s="24"/>
      <c r="DM39" s="24"/>
      <c r="DN39" s="24"/>
      <c r="DO39" s="16"/>
      <c r="DP39" s="24"/>
      <c r="DQ39" s="24"/>
      <c r="DR39" s="24"/>
      <c r="DS39" s="24"/>
      <c r="DT39" s="24"/>
      <c r="DU39" s="24"/>
      <c r="DV39" s="24"/>
      <c r="DW39" s="24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</row>
    <row r="40" spans="1:140" s="9" customFormat="1" ht="20.25" x14ac:dyDescent="0.3">
      <c r="A40" s="10" t="s">
        <v>247</v>
      </c>
      <c r="B40" s="10" t="s">
        <v>232</v>
      </c>
      <c r="C40" s="10" t="s">
        <v>232</v>
      </c>
      <c r="D40" s="10" t="s">
        <v>237</v>
      </c>
      <c r="E40" s="10" t="s">
        <v>218</v>
      </c>
      <c r="F40" s="11">
        <v>10587</v>
      </c>
      <c r="G40" s="11">
        <v>3866</v>
      </c>
      <c r="H40" s="11">
        <v>3712</v>
      </c>
      <c r="I40" s="10" t="s">
        <v>234</v>
      </c>
      <c r="J40" s="12">
        <v>9.1999999999999993</v>
      </c>
      <c r="K40" s="10" t="s">
        <v>238</v>
      </c>
      <c r="L40" s="10" t="s">
        <v>236</v>
      </c>
      <c r="M40" s="10" t="s">
        <v>220</v>
      </c>
      <c r="N40" s="13">
        <v>80</v>
      </c>
      <c r="O40" s="13">
        <v>80</v>
      </c>
      <c r="P40" s="13">
        <v>0</v>
      </c>
      <c r="Q40" s="14">
        <v>0</v>
      </c>
      <c r="R40" s="14">
        <v>0.9</v>
      </c>
      <c r="S40" s="14">
        <v>1.9166669999999999</v>
      </c>
      <c r="T40" s="14">
        <v>1.2</v>
      </c>
      <c r="U40" s="14">
        <v>62.608690000000003</v>
      </c>
      <c r="V40" s="14">
        <v>0.2395834</v>
      </c>
      <c r="W40" s="14">
        <v>250.43469999999999</v>
      </c>
      <c r="X40" s="14">
        <v>19.166669845581101</v>
      </c>
      <c r="Y40" s="14">
        <v>0.74869808546889305</v>
      </c>
      <c r="Z40" s="14">
        <v>1.2333339999999999</v>
      </c>
      <c r="AA40" s="14">
        <v>0.68333330000000003</v>
      </c>
      <c r="AB40" s="14">
        <v>35.652169999999998</v>
      </c>
      <c r="AC40" s="14">
        <v>3.3333599999999998E-2</v>
      </c>
      <c r="AD40" s="14">
        <v>1.739144</v>
      </c>
      <c r="AE40" s="14">
        <v>60</v>
      </c>
      <c r="AF40" s="14">
        <v>25.6</v>
      </c>
      <c r="AG40" s="14">
        <v>0</v>
      </c>
      <c r="AH40" s="14">
        <v>0</v>
      </c>
      <c r="AI40" s="14">
        <v>1.2</v>
      </c>
      <c r="AJ40" s="14">
        <v>1.2333339999999999</v>
      </c>
      <c r="AK40" s="15">
        <v>0.64347829999999995</v>
      </c>
      <c r="AL40" s="15">
        <v>0.97297279999999997</v>
      </c>
      <c r="AM40" s="15">
        <v>1</v>
      </c>
      <c r="AN40" s="15">
        <v>0.6260869</v>
      </c>
      <c r="AO40" s="16">
        <v>0.5</v>
      </c>
      <c r="AP40" s="16">
        <v>5.000000074505806E-2</v>
      </c>
      <c r="AQ40" s="16"/>
      <c r="AR40" s="16">
        <v>3.3333335071802139E-2</v>
      </c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24"/>
      <c r="DJ40" s="24"/>
      <c r="DK40" s="24"/>
      <c r="DL40" s="24"/>
      <c r="DM40" s="24">
        <v>0.10000000149011612</v>
      </c>
      <c r="DN40" s="24"/>
      <c r="DO40" s="16"/>
      <c r="DP40" s="24"/>
      <c r="DQ40" s="24"/>
      <c r="DR40" s="24"/>
      <c r="DS40" s="24"/>
      <c r="DT40" s="24"/>
      <c r="DU40" s="24"/>
      <c r="DV40" s="24"/>
      <c r="DW40" s="24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</row>
    <row r="41" spans="1:140" s="9" customFormat="1" ht="20.25" x14ac:dyDescent="0.3">
      <c r="A41" s="10" t="s">
        <v>247</v>
      </c>
      <c r="B41" s="10" t="s">
        <v>232</v>
      </c>
      <c r="C41" s="10" t="s">
        <v>232</v>
      </c>
      <c r="D41" s="10" t="s">
        <v>233</v>
      </c>
      <c r="E41" s="10" t="s">
        <v>218</v>
      </c>
      <c r="F41" s="11">
        <v>10587</v>
      </c>
      <c r="G41" s="11">
        <v>4017</v>
      </c>
      <c r="H41" s="11">
        <v>4091</v>
      </c>
      <c r="I41" s="10" t="s">
        <v>234</v>
      </c>
      <c r="J41" s="12">
        <v>9.1999999999999993</v>
      </c>
      <c r="K41" s="10" t="s">
        <v>238</v>
      </c>
      <c r="L41" s="10" t="s">
        <v>236</v>
      </c>
      <c r="M41" s="10" t="s">
        <v>220</v>
      </c>
      <c r="N41" s="13">
        <v>62</v>
      </c>
      <c r="O41" s="13">
        <v>62</v>
      </c>
      <c r="P41" s="13">
        <v>0</v>
      </c>
      <c r="Q41" s="14">
        <v>0</v>
      </c>
      <c r="R41" s="14">
        <v>0.9</v>
      </c>
      <c r="S41" s="14">
        <v>1.75</v>
      </c>
      <c r="T41" s="14">
        <v>0.93</v>
      </c>
      <c r="U41" s="14">
        <v>53.142859999999999</v>
      </c>
      <c r="V41" s="14">
        <v>0.21875</v>
      </c>
      <c r="W41" s="14">
        <v>212.57140000000001</v>
      </c>
      <c r="X41" s="14">
        <v>17.5</v>
      </c>
      <c r="Y41" s="14">
        <v>0.88205644482907597</v>
      </c>
      <c r="Z41" s="14">
        <v>1.066667</v>
      </c>
      <c r="AA41" s="14">
        <v>0.68333330000000003</v>
      </c>
      <c r="AB41" s="14">
        <v>39.047620000000002</v>
      </c>
      <c r="AC41" s="14">
        <v>0.1366667</v>
      </c>
      <c r="AD41" s="14">
        <v>7.8095239999999997</v>
      </c>
      <c r="AE41" s="14">
        <v>46.5</v>
      </c>
      <c r="AF41" s="14">
        <v>19.84</v>
      </c>
      <c r="AG41" s="14">
        <v>0</v>
      </c>
      <c r="AH41" s="14">
        <v>0</v>
      </c>
      <c r="AI41" s="14">
        <v>0.93</v>
      </c>
      <c r="AJ41" s="14">
        <v>1.066667</v>
      </c>
      <c r="AK41" s="15">
        <v>0.60952379999999995</v>
      </c>
      <c r="AL41" s="15">
        <v>0.87187499999999996</v>
      </c>
      <c r="AM41" s="15">
        <v>1</v>
      </c>
      <c r="AN41" s="15">
        <v>0.53142860000000003</v>
      </c>
      <c r="AO41" s="16">
        <v>0.5</v>
      </c>
      <c r="AP41" s="16">
        <v>8.3333335816860199E-2</v>
      </c>
      <c r="AQ41" s="16"/>
      <c r="AR41" s="16">
        <v>6.6666670143604279E-2</v>
      </c>
      <c r="AS41" s="16">
        <v>3.3333335071802139E-2</v>
      </c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24"/>
      <c r="DJ41" s="24"/>
      <c r="DK41" s="24"/>
      <c r="DL41" s="24"/>
      <c r="DM41" s="24"/>
      <c r="DN41" s="24"/>
      <c r="DO41" s="16"/>
      <c r="DP41" s="24"/>
      <c r="DQ41" s="24"/>
      <c r="DR41" s="24"/>
      <c r="DS41" s="24"/>
      <c r="DT41" s="24"/>
      <c r="DU41" s="24"/>
      <c r="DV41" s="24"/>
      <c r="DW41" s="24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</row>
    <row r="42" spans="1:140" s="9" customFormat="1" ht="20.25" x14ac:dyDescent="0.3">
      <c r="A42" s="10" t="s">
        <v>247</v>
      </c>
      <c r="B42" s="10" t="s">
        <v>231</v>
      </c>
      <c r="C42" s="10" t="s">
        <v>232</v>
      </c>
      <c r="D42" s="10" t="s">
        <v>237</v>
      </c>
      <c r="E42" s="10" t="s">
        <v>218</v>
      </c>
      <c r="F42" s="11">
        <v>10587</v>
      </c>
      <c r="G42" s="11">
        <v>4079</v>
      </c>
      <c r="H42" s="11">
        <v>3712</v>
      </c>
      <c r="I42" s="10" t="s">
        <v>234</v>
      </c>
      <c r="J42" s="12">
        <v>9.1999999999999993</v>
      </c>
      <c r="K42" s="10" t="s">
        <v>238</v>
      </c>
      <c r="L42" s="10" t="s">
        <v>236</v>
      </c>
      <c r="M42" s="10" t="s">
        <v>220</v>
      </c>
      <c r="N42" s="13">
        <v>190</v>
      </c>
      <c r="O42" s="13">
        <v>190</v>
      </c>
      <c r="P42" s="13">
        <v>0</v>
      </c>
      <c r="Q42" s="14">
        <v>0</v>
      </c>
      <c r="R42" s="14">
        <v>0.9</v>
      </c>
      <c r="S42" s="14">
        <v>4</v>
      </c>
      <c r="T42" s="14">
        <v>2.85</v>
      </c>
      <c r="U42" s="14">
        <v>71.25</v>
      </c>
      <c r="V42" s="14">
        <v>0.5</v>
      </c>
      <c r="W42" s="14">
        <v>285</v>
      </c>
      <c r="X42" s="14">
        <v>40</v>
      </c>
      <c r="Y42" s="14">
        <v>0.65789474509759605</v>
      </c>
      <c r="Z42" s="14">
        <v>2.9166669999999999</v>
      </c>
      <c r="AA42" s="14">
        <v>1.0833330000000001</v>
      </c>
      <c r="AB42" s="14">
        <v>27.08333</v>
      </c>
      <c r="AC42" s="14">
        <v>6.6666719999999999E-2</v>
      </c>
      <c r="AD42" s="14">
        <v>1.666668</v>
      </c>
      <c r="AE42" s="14">
        <v>142.5</v>
      </c>
      <c r="AF42" s="14">
        <v>60.8</v>
      </c>
      <c r="AG42" s="14">
        <v>0</v>
      </c>
      <c r="AH42" s="14">
        <v>0</v>
      </c>
      <c r="AI42" s="14">
        <v>2.85</v>
      </c>
      <c r="AJ42" s="14">
        <v>2.9166669999999999</v>
      </c>
      <c r="AK42" s="15">
        <v>0.7291666</v>
      </c>
      <c r="AL42" s="15">
        <v>0.97714290000000004</v>
      </c>
      <c r="AM42" s="15">
        <v>1</v>
      </c>
      <c r="AN42" s="15">
        <v>0.71250000000000002</v>
      </c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>
        <v>0.5833333432674408</v>
      </c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>
        <v>0.26666668057441711</v>
      </c>
      <c r="CZ42" s="16"/>
      <c r="DA42" s="16">
        <v>0.15000000596046448</v>
      </c>
      <c r="DB42" s="16"/>
      <c r="DC42" s="16"/>
      <c r="DD42" s="16"/>
      <c r="DE42" s="16"/>
      <c r="DF42" s="16"/>
      <c r="DG42" s="16"/>
      <c r="DH42" s="16"/>
      <c r="DI42" s="24"/>
      <c r="DJ42" s="24"/>
      <c r="DK42" s="24"/>
      <c r="DL42" s="24"/>
      <c r="DM42" s="24">
        <v>8.3333335816860199E-2</v>
      </c>
      <c r="DN42" s="24"/>
      <c r="DO42" s="16"/>
      <c r="DP42" s="24"/>
      <c r="DQ42" s="24"/>
      <c r="DR42" s="24"/>
      <c r="DS42" s="24"/>
      <c r="DT42" s="24"/>
      <c r="DU42" s="24"/>
      <c r="DV42" s="24"/>
      <c r="DW42" s="24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</row>
    <row r="43" spans="1:140" s="9" customFormat="1" ht="20.25" x14ac:dyDescent="0.3">
      <c r="A43" s="10" t="s">
        <v>247</v>
      </c>
      <c r="B43" s="10" t="s">
        <v>231</v>
      </c>
      <c r="C43" s="10" t="s">
        <v>232</v>
      </c>
      <c r="D43" s="10" t="s">
        <v>233</v>
      </c>
      <c r="E43" s="10" t="s">
        <v>218</v>
      </c>
      <c r="F43" s="11">
        <v>10587</v>
      </c>
      <c r="G43" s="11">
        <v>4017</v>
      </c>
      <c r="H43" s="11">
        <v>4091</v>
      </c>
      <c r="I43" s="10" t="s">
        <v>234</v>
      </c>
      <c r="J43" s="12">
        <v>9.1999999999999993</v>
      </c>
      <c r="K43" s="10" t="s">
        <v>238</v>
      </c>
      <c r="L43" s="10" t="s">
        <v>236</v>
      </c>
      <c r="M43" s="10" t="s">
        <v>220</v>
      </c>
      <c r="N43" s="13">
        <v>179</v>
      </c>
      <c r="O43" s="13">
        <v>175</v>
      </c>
      <c r="P43" s="13">
        <v>4</v>
      </c>
      <c r="Q43" s="14">
        <v>2.2346370000000002</v>
      </c>
      <c r="R43" s="14">
        <v>0.9</v>
      </c>
      <c r="S43" s="14">
        <v>4</v>
      </c>
      <c r="T43" s="14">
        <v>2.625</v>
      </c>
      <c r="U43" s="14">
        <v>65.625</v>
      </c>
      <c r="V43" s="14">
        <v>0.5</v>
      </c>
      <c r="W43" s="14">
        <v>262.5</v>
      </c>
      <c r="X43" s="14">
        <v>40</v>
      </c>
      <c r="Y43" s="14">
        <v>0.71428571428571397</v>
      </c>
      <c r="Z43" s="14">
        <v>2.9</v>
      </c>
      <c r="AA43" s="14">
        <v>1.1000000000000001</v>
      </c>
      <c r="AB43" s="14">
        <v>27.5</v>
      </c>
      <c r="AC43" s="14">
        <v>0.215</v>
      </c>
      <c r="AD43" s="14">
        <v>5.375</v>
      </c>
      <c r="AE43" s="14">
        <v>131.25</v>
      </c>
      <c r="AF43" s="14">
        <v>56</v>
      </c>
      <c r="AG43" s="14">
        <v>0.06</v>
      </c>
      <c r="AH43" s="14">
        <v>1.5</v>
      </c>
      <c r="AI43" s="14">
        <v>2.6850000000000001</v>
      </c>
      <c r="AJ43" s="14">
        <v>2.9</v>
      </c>
      <c r="AK43" s="15">
        <v>0.72499999999999998</v>
      </c>
      <c r="AL43" s="15">
        <v>0.92586199999999996</v>
      </c>
      <c r="AM43" s="15">
        <v>0.97765360000000001</v>
      </c>
      <c r="AN43" s="15">
        <v>0.65625</v>
      </c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>
        <v>0.25</v>
      </c>
      <c r="BZ43" s="16"/>
      <c r="CA43" s="16"/>
      <c r="CB43" s="16"/>
      <c r="CC43" s="16"/>
      <c r="CD43" s="16"/>
      <c r="CE43" s="16">
        <v>0.30000001192092896</v>
      </c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>
        <v>0.23333333432674408</v>
      </c>
      <c r="CZ43" s="16"/>
      <c r="DA43" s="16">
        <v>0.1666666716337204</v>
      </c>
      <c r="DB43" s="16"/>
      <c r="DC43" s="16"/>
      <c r="DD43" s="16"/>
      <c r="DE43" s="16"/>
      <c r="DF43" s="16"/>
      <c r="DG43" s="16"/>
      <c r="DH43" s="16"/>
      <c r="DI43" s="24"/>
      <c r="DJ43" s="24"/>
      <c r="DK43" s="24"/>
      <c r="DL43" s="24"/>
      <c r="DM43" s="24">
        <v>0.15000000596046448</v>
      </c>
      <c r="DN43" s="24"/>
      <c r="DO43" s="16"/>
      <c r="DP43" s="24"/>
      <c r="DQ43" s="24"/>
      <c r="DR43" s="24"/>
      <c r="DS43" s="24"/>
      <c r="DT43" s="24"/>
      <c r="DU43" s="24"/>
      <c r="DV43" s="24"/>
      <c r="DW43" s="24"/>
      <c r="DX43" s="17">
        <v>3</v>
      </c>
      <c r="DY43" s="17"/>
      <c r="DZ43" s="17"/>
      <c r="EA43" s="17"/>
      <c r="EB43" s="17"/>
      <c r="EC43" s="17"/>
      <c r="ED43" s="17"/>
      <c r="EE43" s="17"/>
      <c r="EF43" s="17"/>
      <c r="EG43" s="17"/>
      <c r="EH43" s="17">
        <v>1</v>
      </c>
      <c r="EI43" s="17"/>
      <c r="EJ43" s="17"/>
    </row>
    <row r="44" spans="1:140" s="9" customFormat="1" ht="20.25" x14ac:dyDescent="0.3">
      <c r="A44" s="10" t="s">
        <v>247</v>
      </c>
      <c r="B44" s="10" t="s">
        <v>244</v>
      </c>
      <c r="C44" s="10" t="s">
        <v>232</v>
      </c>
      <c r="D44" s="10" t="s">
        <v>237</v>
      </c>
      <c r="E44" s="10" t="s">
        <v>218</v>
      </c>
      <c r="F44" s="11">
        <v>10587</v>
      </c>
      <c r="G44" s="11">
        <v>4061</v>
      </c>
      <c r="H44" s="11">
        <v>3698</v>
      </c>
      <c r="I44" s="10" t="s">
        <v>234</v>
      </c>
      <c r="J44" s="12">
        <v>9.1999999999999993</v>
      </c>
      <c r="K44" s="10" t="s">
        <v>238</v>
      </c>
      <c r="L44" s="10" t="s">
        <v>236</v>
      </c>
      <c r="M44" s="10" t="s">
        <v>220</v>
      </c>
      <c r="N44" s="13">
        <v>110</v>
      </c>
      <c r="O44" s="13">
        <v>110</v>
      </c>
      <c r="P44" s="13">
        <v>0</v>
      </c>
      <c r="Q44" s="14">
        <v>0</v>
      </c>
      <c r="R44" s="14">
        <v>0.9</v>
      </c>
      <c r="S44" s="14">
        <v>4</v>
      </c>
      <c r="T44" s="14">
        <v>1.65</v>
      </c>
      <c r="U44" s="14">
        <v>41.25</v>
      </c>
      <c r="V44" s="14">
        <v>0.5</v>
      </c>
      <c r="W44" s="14">
        <v>165</v>
      </c>
      <c r="X44" s="14">
        <v>40</v>
      </c>
      <c r="Y44" s="14">
        <v>1.13636361173362</v>
      </c>
      <c r="Z44" s="14">
        <v>1.8333330000000001</v>
      </c>
      <c r="AA44" s="14">
        <v>2.1666669999999999</v>
      </c>
      <c r="AB44" s="14">
        <v>54.166670000000003</v>
      </c>
      <c r="AC44" s="14">
        <v>0.1833332</v>
      </c>
      <c r="AD44" s="14">
        <v>4.583329</v>
      </c>
      <c r="AE44" s="14">
        <v>82.5</v>
      </c>
      <c r="AF44" s="14">
        <v>35.200000000000003</v>
      </c>
      <c r="AG44" s="14">
        <v>0</v>
      </c>
      <c r="AH44" s="14">
        <v>0</v>
      </c>
      <c r="AI44" s="14">
        <v>1.65</v>
      </c>
      <c r="AJ44" s="14">
        <v>1.8333330000000001</v>
      </c>
      <c r="AK44" s="15">
        <v>0.4583333</v>
      </c>
      <c r="AL44" s="15">
        <v>0.9</v>
      </c>
      <c r="AM44" s="15">
        <v>1</v>
      </c>
      <c r="AN44" s="15">
        <v>0.41249999999999998</v>
      </c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>
        <v>1.7833333164453506</v>
      </c>
      <c r="BI44" s="16"/>
      <c r="BJ44" s="16"/>
      <c r="BK44" s="16"/>
      <c r="BL44" s="16"/>
      <c r="BM44" s="16"/>
      <c r="BN44" s="16"/>
      <c r="BO44" s="16">
        <v>0.38333332538604736</v>
      </c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24"/>
      <c r="DJ44" s="24"/>
      <c r="DK44" s="24"/>
      <c r="DL44" s="24"/>
      <c r="DM44" s="24"/>
      <c r="DN44" s="24"/>
      <c r="DO44" s="16"/>
      <c r="DP44" s="24"/>
      <c r="DQ44" s="24"/>
      <c r="DR44" s="24"/>
      <c r="DS44" s="24"/>
      <c r="DT44" s="24"/>
      <c r="DU44" s="24"/>
      <c r="DV44" s="24"/>
      <c r="DW44" s="24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</row>
    <row r="45" spans="1:140" s="9" customFormat="1" ht="20.25" x14ac:dyDescent="0.3">
      <c r="A45" s="10" t="s">
        <v>247</v>
      </c>
      <c r="B45" s="10" t="s">
        <v>244</v>
      </c>
      <c r="C45" s="10" t="s">
        <v>232</v>
      </c>
      <c r="D45" s="10" t="s">
        <v>233</v>
      </c>
      <c r="E45" s="10" t="s">
        <v>218</v>
      </c>
      <c r="F45" s="11">
        <v>10587</v>
      </c>
      <c r="G45" s="11">
        <v>4124</v>
      </c>
      <c r="H45" s="11">
        <v>3807</v>
      </c>
      <c r="I45" s="10" t="s">
        <v>234</v>
      </c>
      <c r="J45" s="12">
        <v>9.1999999999999993</v>
      </c>
      <c r="K45" s="10" t="s">
        <v>238</v>
      </c>
      <c r="L45" s="10" t="s">
        <v>236</v>
      </c>
      <c r="M45" s="10" t="s">
        <v>220</v>
      </c>
      <c r="N45" s="13">
        <v>144</v>
      </c>
      <c r="O45" s="13">
        <v>141</v>
      </c>
      <c r="P45" s="13">
        <v>3</v>
      </c>
      <c r="Q45" s="14">
        <v>2.0833330000000001</v>
      </c>
      <c r="R45" s="14">
        <v>0.9</v>
      </c>
      <c r="S45" s="14">
        <v>4</v>
      </c>
      <c r="T45" s="14">
        <v>2.1150000000000002</v>
      </c>
      <c r="U45" s="14">
        <v>52.875</v>
      </c>
      <c r="V45" s="14">
        <v>0.5</v>
      </c>
      <c r="W45" s="14">
        <v>211.5</v>
      </c>
      <c r="X45" s="14">
        <v>40</v>
      </c>
      <c r="Y45" s="14">
        <v>0.88652484368153095</v>
      </c>
      <c r="Z45" s="14">
        <v>2.483333</v>
      </c>
      <c r="AA45" s="14">
        <v>1.516667</v>
      </c>
      <c r="AB45" s="14">
        <v>37.916670000000003</v>
      </c>
      <c r="AC45" s="14">
        <v>0.32333339999999999</v>
      </c>
      <c r="AD45" s="14">
        <v>8.0833340000000007</v>
      </c>
      <c r="AE45" s="14">
        <v>105.75</v>
      </c>
      <c r="AF45" s="14">
        <v>45.12</v>
      </c>
      <c r="AG45" s="14">
        <v>4.4999999999999998E-2</v>
      </c>
      <c r="AH45" s="14">
        <v>1.125</v>
      </c>
      <c r="AI45" s="14">
        <v>2.16</v>
      </c>
      <c r="AJ45" s="14">
        <v>2.483333</v>
      </c>
      <c r="AK45" s="15">
        <v>0.62083330000000003</v>
      </c>
      <c r="AL45" s="15">
        <v>0.86979859999999998</v>
      </c>
      <c r="AM45" s="15">
        <v>0.97916669999999995</v>
      </c>
      <c r="AN45" s="15">
        <v>0.52875000000000005</v>
      </c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>
        <v>0.8333333283662796</v>
      </c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>
        <v>0.3333333432674408</v>
      </c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24"/>
      <c r="DJ45" s="24">
        <v>0.1666666716337204</v>
      </c>
      <c r="DK45" s="24"/>
      <c r="DL45" s="24">
        <v>8.3333335816860199E-2</v>
      </c>
      <c r="DM45" s="24">
        <v>0.10000000149011612</v>
      </c>
      <c r="DN45" s="24"/>
      <c r="DO45" s="16"/>
      <c r="DP45" s="24"/>
      <c r="DQ45" s="24"/>
      <c r="DR45" s="24"/>
      <c r="DS45" s="24"/>
      <c r="DT45" s="24"/>
      <c r="DU45" s="24"/>
      <c r="DV45" s="24"/>
      <c r="DW45" s="24"/>
      <c r="DX45" s="17"/>
      <c r="DY45" s="17"/>
      <c r="DZ45" s="17"/>
      <c r="EA45" s="17">
        <v>3</v>
      </c>
      <c r="EB45" s="17"/>
      <c r="EC45" s="17"/>
      <c r="ED45" s="17"/>
      <c r="EE45" s="17"/>
      <c r="EF45" s="17"/>
      <c r="EG45" s="17"/>
      <c r="EH45" s="17"/>
      <c r="EI45" s="17"/>
      <c r="EJ45" s="17"/>
    </row>
    <row r="46" spans="1:140" s="9" customFormat="1" ht="20.25" x14ac:dyDescent="0.3">
      <c r="A46" s="10" t="s">
        <v>247</v>
      </c>
      <c r="B46" s="10" t="s">
        <v>240</v>
      </c>
      <c r="C46" s="10" t="s">
        <v>232</v>
      </c>
      <c r="D46" s="10" t="s">
        <v>237</v>
      </c>
      <c r="E46" s="10" t="s">
        <v>218</v>
      </c>
      <c r="F46" s="11">
        <v>10667</v>
      </c>
      <c r="G46" s="11">
        <v>4061</v>
      </c>
      <c r="H46" s="11">
        <v>3698</v>
      </c>
      <c r="I46" s="10" t="s">
        <v>234</v>
      </c>
      <c r="J46" s="12">
        <v>12.7</v>
      </c>
      <c r="K46" s="10" t="s">
        <v>248</v>
      </c>
      <c r="L46" s="10" t="s">
        <v>236</v>
      </c>
      <c r="M46" s="10" t="s">
        <v>220</v>
      </c>
      <c r="N46" s="13">
        <v>40</v>
      </c>
      <c r="O46" s="13">
        <v>40</v>
      </c>
      <c r="P46" s="13">
        <v>0</v>
      </c>
      <c r="Q46" s="14">
        <v>0</v>
      </c>
      <c r="R46" s="14">
        <v>0.96</v>
      </c>
      <c r="S46" s="14">
        <v>0.83333330000000005</v>
      </c>
      <c r="T46" s="14">
        <v>0.64</v>
      </c>
      <c r="U46" s="14">
        <v>76.8</v>
      </c>
      <c r="V46" s="14">
        <v>0.1041667</v>
      </c>
      <c r="W46" s="14">
        <v>299.52</v>
      </c>
      <c r="X46" s="14">
        <v>8.3333331346511805</v>
      </c>
      <c r="Y46" s="14">
        <v>0.63131307977254003</v>
      </c>
      <c r="Z46" s="14">
        <v>0.6666666</v>
      </c>
      <c r="AA46" s="14">
        <v>0.1666667</v>
      </c>
      <c r="AB46" s="14">
        <v>20</v>
      </c>
      <c r="AC46" s="14">
        <v>2.6666659999999998E-2</v>
      </c>
      <c r="AD46" s="14">
        <v>3.199999</v>
      </c>
      <c r="AE46" s="14">
        <v>31.2</v>
      </c>
      <c r="AF46" s="14">
        <v>13.2</v>
      </c>
      <c r="AG46" s="14">
        <v>0</v>
      </c>
      <c r="AH46" s="14">
        <v>0</v>
      </c>
      <c r="AI46" s="14">
        <v>0.64</v>
      </c>
      <c r="AJ46" s="14">
        <v>0.6666666</v>
      </c>
      <c r="AK46" s="15">
        <v>0.8</v>
      </c>
      <c r="AL46" s="15">
        <v>0.96</v>
      </c>
      <c r="AM46" s="15">
        <v>1</v>
      </c>
      <c r="AN46" s="15">
        <v>0.76800000000000002</v>
      </c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>
        <v>0.1666666716337204</v>
      </c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24"/>
      <c r="DJ46" s="24"/>
      <c r="DK46" s="24"/>
      <c r="DL46" s="24"/>
      <c r="DM46" s="24"/>
      <c r="DN46" s="24"/>
      <c r="DO46" s="16"/>
      <c r="DP46" s="24"/>
      <c r="DQ46" s="24"/>
      <c r="DR46" s="24"/>
      <c r="DS46" s="24"/>
      <c r="DT46" s="24"/>
      <c r="DU46" s="24"/>
      <c r="DV46" s="24"/>
      <c r="DW46" s="24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</row>
    <row r="47" spans="1:140" s="9" customFormat="1" ht="20.25" x14ac:dyDescent="0.3">
      <c r="A47" s="10" t="s">
        <v>247</v>
      </c>
      <c r="B47" s="10" t="s">
        <v>240</v>
      </c>
      <c r="C47" s="10" t="s">
        <v>232</v>
      </c>
      <c r="D47" s="10" t="s">
        <v>233</v>
      </c>
      <c r="E47" s="10" t="s">
        <v>218</v>
      </c>
      <c r="F47" s="11">
        <v>10667</v>
      </c>
      <c r="G47" s="11">
        <v>4124</v>
      </c>
      <c r="H47" s="11">
        <v>3807</v>
      </c>
      <c r="I47" s="10" t="s">
        <v>234</v>
      </c>
      <c r="J47" s="12">
        <v>12.7</v>
      </c>
      <c r="K47" s="10" t="s">
        <v>248</v>
      </c>
      <c r="L47" s="10" t="s">
        <v>236</v>
      </c>
      <c r="M47" s="10" t="s">
        <v>220</v>
      </c>
      <c r="N47" s="13">
        <v>28</v>
      </c>
      <c r="O47" s="13">
        <v>28</v>
      </c>
      <c r="P47" s="13">
        <v>0</v>
      </c>
      <c r="Q47" s="14">
        <v>0</v>
      </c>
      <c r="R47" s="14">
        <v>0.96</v>
      </c>
      <c r="S47" s="14">
        <v>0.5</v>
      </c>
      <c r="T47" s="14">
        <v>0.44800000000000001</v>
      </c>
      <c r="U47" s="14">
        <v>89.6</v>
      </c>
      <c r="V47" s="14">
        <v>6.25E-2</v>
      </c>
      <c r="W47" s="14">
        <v>349.44</v>
      </c>
      <c r="X47" s="14">
        <v>5</v>
      </c>
      <c r="Y47" s="14">
        <v>0.54112549867925397</v>
      </c>
      <c r="Z47" s="14">
        <v>0.5</v>
      </c>
      <c r="AA47" s="14">
        <v>0</v>
      </c>
      <c r="AB47" s="14">
        <v>0</v>
      </c>
      <c r="AC47" s="14">
        <v>5.2000020000000001E-2</v>
      </c>
      <c r="AD47" s="14">
        <v>10.4</v>
      </c>
      <c r="AE47" s="14">
        <v>21.84</v>
      </c>
      <c r="AF47" s="14">
        <v>9.2400009999999995</v>
      </c>
      <c r="AG47" s="14">
        <v>0</v>
      </c>
      <c r="AH47" s="14">
        <v>0</v>
      </c>
      <c r="AI47" s="14">
        <v>0.44800000000000001</v>
      </c>
      <c r="AJ47" s="14">
        <v>0.5</v>
      </c>
      <c r="AK47" s="15">
        <v>1</v>
      </c>
      <c r="AL47" s="15">
        <v>0.89600000000000002</v>
      </c>
      <c r="AM47" s="15">
        <v>1</v>
      </c>
      <c r="AN47" s="15">
        <v>0.89600000000000002</v>
      </c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24"/>
      <c r="DJ47" s="24"/>
      <c r="DK47" s="24"/>
      <c r="DL47" s="24"/>
      <c r="DM47" s="24"/>
      <c r="DN47" s="24"/>
      <c r="DO47" s="16"/>
      <c r="DP47" s="24"/>
      <c r="DQ47" s="24"/>
      <c r="DR47" s="24"/>
      <c r="DS47" s="24"/>
      <c r="DT47" s="24"/>
      <c r="DU47" s="24"/>
      <c r="DV47" s="24"/>
      <c r="DW47" s="24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</row>
    <row r="48" spans="1:140" s="9" customFormat="1" ht="20.25" x14ac:dyDescent="0.3">
      <c r="A48" s="10" t="s">
        <v>249</v>
      </c>
      <c r="B48" s="10" t="s">
        <v>232</v>
      </c>
      <c r="C48" s="10" t="s">
        <v>232</v>
      </c>
      <c r="D48" s="10" t="s">
        <v>237</v>
      </c>
      <c r="E48" s="10" t="s">
        <v>218</v>
      </c>
      <c r="F48" s="11">
        <v>10588</v>
      </c>
      <c r="G48" s="11">
        <v>4189</v>
      </c>
      <c r="H48" s="11">
        <v>4134</v>
      </c>
      <c r="I48" s="10" t="s">
        <v>234</v>
      </c>
      <c r="J48" s="12">
        <v>9.1999999999999993</v>
      </c>
      <c r="K48" s="10" t="s">
        <v>235</v>
      </c>
      <c r="L48" s="10" t="s">
        <v>236</v>
      </c>
      <c r="M48" s="10" t="s">
        <v>220</v>
      </c>
      <c r="N48" s="13">
        <v>214</v>
      </c>
      <c r="O48" s="13">
        <v>214</v>
      </c>
      <c r="P48" s="13">
        <v>0</v>
      </c>
      <c r="Q48" s="14">
        <v>0</v>
      </c>
      <c r="R48" s="14">
        <v>0.95</v>
      </c>
      <c r="S48" s="14">
        <v>5.8333329999999997</v>
      </c>
      <c r="T48" s="14">
        <v>3.3883329999999998</v>
      </c>
      <c r="U48" s="14">
        <v>58.085720000000002</v>
      </c>
      <c r="V48" s="14">
        <v>0.7291666</v>
      </c>
      <c r="W48" s="14">
        <v>252.39769999999999</v>
      </c>
      <c r="X48" s="14">
        <f>10*S48</f>
        <v>58.333329999999997</v>
      </c>
      <c r="Y48" s="14">
        <v>0</v>
      </c>
      <c r="Z48" s="14">
        <v>2.75</v>
      </c>
      <c r="AA48" s="14">
        <v>3.0833330000000001</v>
      </c>
      <c r="AB48" s="14">
        <v>52.857149999999997</v>
      </c>
      <c r="AC48" s="14">
        <v>-0.63833379999999995</v>
      </c>
      <c r="AD48" s="14">
        <v>-10.942869999999999</v>
      </c>
      <c r="AE48" s="14">
        <v>184.04</v>
      </c>
      <c r="AF48" s="14">
        <v>81.319999999999993</v>
      </c>
      <c r="AG48" s="14">
        <v>0</v>
      </c>
      <c r="AH48" s="14">
        <v>0</v>
      </c>
      <c r="AI48" s="14">
        <v>3.3883329999999998</v>
      </c>
      <c r="AJ48" s="14">
        <v>2.75</v>
      </c>
      <c r="AK48" s="15">
        <v>0.47142849999999997</v>
      </c>
      <c r="AL48" s="15">
        <v>1.232121</v>
      </c>
      <c r="AM48" s="15">
        <v>1</v>
      </c>
      <c r="AN48" s="15">
        <v>0.58085719999999996</v>
      </c>
      <c r="AO48" s="16">
        <v>0.5</v>
      </c>
      <c r="AP48" s="16">
        <v>8.3333335816860199E-2</v>
      </c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>
        <v>1.4166666865348816</v>
      </c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24"/>
      <c r="DJ48" s="24"/>
      <c r="DK48" s="24"/>
      <c r="DL48" s="24"/>
      <c r="DM48" s="24">
        <v>1.0833333730697632</v>
      </c>
      <c r="DN48" s="24"/>
      <c r="DO48" s="16"/>
      <c r="DP48" s="24"/>
      <c r="DQ48" s="24"/>
      <c r="DR48" s="24"/>
      <c r="DS48" s="24"/>
      <c r="DT48" s="24"/>
      <c r="DU48" s="24"/>
      <c r="DV48" s="24"/>
      <c r="DW48" s="24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</row>
    <row r="49" spans="1:140" s="9" customFormat="1" ht="20.25" x14ac:dyDescent="0.3">
      <c r="A49" s="10" t="s">
        <v>249</v>
      </c>
      <c r="B49" s="10" t="s">
        <v>232</v>
      </c>
      <c r="C49" s="10" t="s">
        <v>232</v>
      </c>
      <c r="D49" s="10" t="s">
        <v>233</v>
      </c>
      <c r="E49" s="10" t="s">
        <v>218</v>
      </c>
      <c r="F49" s="11">
        <v>10588</v>
      </c>
      <c r="G49" s="11">
        <v>4062</v>
      </c>
      <c r="H49" s="11">
        <v>4161</v>
      </c>
      <c r="I49" s="10" t="s">
        <v>234</v>
      </c>
      <c r="J49" s="12">
        <v>9.1999999999999993</v>
      </c>
      <c r="K49" s="10" t="s">
        <v>235</v>
      </c>
      <c r="L49" s="10" t="s">
        <v>236</v>
      </c>
      <c r="M49" s="10" t="s">
        <v>220</v>
      </c>
      <c r="N49" s="13">
        <v>203</v>
      </c>
      <c r="O49" s="13">
        <v>203</v>
      </c>
      <c r="P49" s="13">
        <v>0</v>
      </c>
      <c r="Q49" s="14">
        <v>0</v>
      </c>
      <c r="R49" s="14">
        <v>0.95</v>
      </c>
      <c r="S49" s="14">
        <v>5.6666670000000003</v>
      </c>
      <c r="T49" s="14">
        <v>3.2141660000000001</v>
      </c>
      <c r="U49" s="14">
        <v>56.720579999999998</v>
      </c>
      <c r="V49" s="14">
        <v>0.7083334</v>
      </c>
      <c r="W49" s="14">
        <v>246.4659</v>
      </c>
      <c r="X49" s="14">
        <f>10*S49</f>
        <v>56.666670000000003</v>
      </c>
      <c r="Y49" s="14">
        <v>0</v>
      </c>
      <c r="Z49" s="14">
        <v>3.516667</v>
      </c>
      <c r="AA49" s="14">
        <v>2.15</v>
      </c>
      <c r="AB49" s="14">
        <v>37.941180000000003</v>
      </c>
      <c r="AC49" s="14">
        <v>0.30250050000000001</v>
      </c>
      <c r="AD49" s="14">
        <v>5.3382430000000003</v>
      </c>
      <c r="AE49" s="14">
        <v>174.58</v>
      </c>
      <c r="AF49" s="14">
        <v>77.14</v>
      </c>
      <c r="AG49" s="14">
        <v>0</v>
      </c>
      <c r="AH49" s="14">
        <v>0</v>
      </c>
      <c r="AI49" s="14">
        <v>3.2141660000000001</v>
      </c>
      <c r="AJ49" s="14">
        <v>3.516667</v>
      </c>
      <c r="AK49" s="15">
        <v>0.62058820000000003</v>
      </c>
      <c r="AL49" s="15">
        <v>0.91398089999999999</v>
      </c>
      <c r="AM49" s="15">
        <v>1</v>
      </c>
      <c r="AN49" s="15">
        <v>0.56720579999999998</v>
      </c>
      <c r="AO49" s="16">
        <v>0.5</v>
      </c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>
        <v>1.5833333134651184</v>
      </c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24"/>
      <c r="DJ49" s="24"/>
      <c r="DK49" s="24"/>
      <c r="DL49" s="24"/>
      <c r="DM49" s="24">
        <v>6.6666670143604279E-2</v>
      </c>
      <c r="DN49" s="24"/>
      <c r="DO49" s="16"/>
      <c r="DP49" s="24"/>
      <c r="DQ49" s="24"/>
      <c r="DR49" s="24"/>
      <c r="DS49" s="24"/>
      <c r="DT49" s="24"/>
      <c r="DU49" s="24"/>
      <c r="DV49" s="24"/>
      <c r="DW49" s="24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</row>
    <row r="50" spans="1:140" s="9" customFormat="1" ht="20.25" x14ac:dyDescent="0.3">
      <c r="A50" s="10" t="s">
        <v>249</v>
      </c>
      <c r="B50" s="10" t="s">
        <v>232</v>
      </c>
      <c r="C50" s="10" t="s">
        <v>232</v>
      </c>
      <c r="D50" s="10" t="s">
        <v>237</v>
      </c>
      <c r="E50" s="10" t="s">
        <v>218</v>
      </c>
      <c r="F50" s="11">
        <v>10667</v>
      </c>
      <c r="G50" s="11">
        <v>4189</v>
      </c>
      <c r="H50" s="11">
        <v>4134</v>
      </c>
      <c r="I50" s="10" t="s">
        <v>234</v>
      </c>
      <c r="J50" s="12">
        <v>12.7</v>
      </c>
      <c r="K50" s="10" t="s">
        <v>248</v>
      </c>
      <c r="L50" s="10" t="s">
        <v>236</v>
      </c>
      <c r="M50" s="10" t="s">
        <v>220</v>
      </c>
      <c r="N50" s="13">
        <v>71</v>
      </c>
      <c r="O50" s="13">
        <v>71</v>
      </c>
      <c r="P50" s="13">
        <v>0</v>
      </c>
      <c r="Q50" s="14">
        <v>0</v>
      </c>
      <c r="R50" s="14">
        <v>0.96</v>
      </c>
      <c r="S50" s="14">
        <v>2.1666669999999999</v>
      </c>
      <c r="T50" s="14">
        <v>1.1359999999999999</v>
      </c>
      <c r="U50" s="14">
        <v>52.430759999999999</v>
      </c>
      <c r="V50" s="14">
        <v>0.2708334</v>
      </c>
      <c r="W50" s="14">
        <v>204.48</v>
      </c>
      <c r="X50" s="14">
        <f>10*S50</f>
        <v>21.66667</v>
      </c>
      <c r="Y50" s="14">
        <v>0</v>
      </c>
      <c r="Z50" s="14">
        <v>1.4166669999999999</v>
      </c>
      <c r="AA50" s="14">
        <v>0.75</v>
      </c>
      <c r="AB50" s="14">
        <v>34.615380000000002</v>
      </c>
      <c r="AC50" s="14">
        <v>0.2806671</v>
      </c>
      <c r="AD50" s="14">
        <v>12.953860000000001</v>
      </c>
      <c r="AE50" s="14">
        <v>55.38</v>
      </c>
      <c r="AF50" s="14">
        <v>23.43</v>
      </c>
      <c r="AG50" s="14">
        <v>0</v>
      </c>
      <c r="AH50" s="14">
        <v>0</v>
      </c>
      <c r="AI50" s="14">
        <v>1.1359999999999999</v>
      </c>
      <c r="AJ50" s="14">
        <v>1.4166669999999999</v>
      </c>
      <c r="AK50" s="15">
        <v>0.65384620000000004</v>
      </c>
      <c r="AL50" s="15">
        <v>0.80188210000000004</v>
      </c>
      <c r="AM50" s="15">
        <v>1</v>
      </c>
      <c r="AN50" s="15">
        <v>0.52430750000000004</v>
      </c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>
        <v>0.25</v>
      </c>
      <c r="BI50" s="16"/>
      <c r="BJ50" s="16"/>
      <c r="BK50" s="16"/>
      <c r="BL50" s="16"/>
      <c r="BM50" s="16"/>
      <c r="BN50" s="16">
        <v>0.5</v>
      </c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24"/>
      <c r="DJ50" s="24"/>
      <c r="DK50" s="24"/>
      <c r="DL50" s="24"/>
      <c r="DM50" s="24"/>
      <c r="DN50" s="24"/>
      <c r="DO50" s="16"/>
      <c r="DP50" s="24"/>
      <c r="DQ50" s="24"/>
      <c r="DR50" s="24"/>
      <c r="DS50" s="24"/>
      <c r="DT50" s="24"/>
      <c r="DU50" s="24"/>
      <c r="DV50" s="24"/>
      <c r="DW50" s="24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</row>
    <row r="51" spans="1:140" s="9" customFormat="1" ht="20.25" x14ac:dyDescent="0.3">
      <c r="A51" s="10" t="s">
        <v>249</v>
      </c>
      <c r="B51" s="10" t="s">
        <v>232</v>
      </c>
      <c r="C51" s="10" t="s">
        <v>232</v>
      </c>
      <c r="D51" s="10" t="s">
        <v>233</v>
      </c>
      <c r="E51" s="10" t="s">
        <v>218</v>
      </c>
      <c r="F51" s="11">
        <v>10667</v>
      </c>
      <c r="G51" s="11">
        <v>4062</v>
      </c>
      <c r="H51" s="11">
        <v>4161</v>
      </c>
      <c r="I51" s="10" t="s">
        <v>234</v>
      </c>
      <c r="J51" s="12">
        <v>12.7</v>
      </c>
      <c r="K51" s="10" t="s">
        <v>248</v>
      </c>
      <c r="L51" s="10" t="s">
        <v>236</v>
      </c>
      <c r="M51" s="10" t="s">
        <v>220</v>
      </c>
      <c r="N51" s="13">
        <v>83</v>
      </c>
      <c r="O51" s="13">
        <v>83</v>
      </c>
      <c r="P51" s="13">
        <v>0</v>
      </c>
      <c r="Q51" s="14">
        <v>0</v>
      </c>
      <c r="R51" s="14">
        <v>0.96</v>
      </c>
      <c r="S51" s="14">
        <v>2.3333330000000001</v>
      </c>
      <c r="T51" s="14">
        <v>1.3280000000000001</v>
      </c>
      <c r="U51" s="14">
        <v>56.914299999999997</v>
      </c>
      <c r="V51" s="14">
        <v>0.2916666</v>
      </c>
      <c r="W51" s="14">
        <v>221.9657</v>
      </c>
      <c r="X51" s="14">
        <f>10*S51</f>
        <v>23.33333</v>
      </c>
      <c r="Y51" s="14">
        <v>0</v>
      </c>
      <c r="Z51" s="14">
        <v>1.4</v>
      </c>
      <c r="AA51" s="14">
        <v>0.93333330000000003</v>
      </c>
      <c r="AB51" s="14">
        <v>40</v>
      </c>
      <c r="AC51" s="14">
        <v>7.1999729999999998E-2</v>
      </c>
      <c r="AD51" s="14">
        <v>3.0857030000000001</v>
      </c>
      <c r="AE51" s="14">
        <v>64.739999999999995</v>
      </c>
      <c r="AF51" s="14">
        <v>27.39</v>
      </c>
      <c r="AG51" s="14">
        <v>0</v>
      </c>
      <c r="AH51" s="14">
        <v>0</v>
      </c>
      <c r="AI51" s="14">
        <v>1.3280000000000001</v>
      </c>
      <c r="AJ51" s="14">
        <v>1.4</v>
      </c>
      <c r="AK51" s="15">
        <v>0.59999990000000003</v>
      </c>
      <c r="AL51" s="15">
        <v>0.94857159999999996</v>
      </c>
      <c r="AM51" s="15">
        <v>1</v>
      </c>
      <c r="AN51" s="15">
        <v>0.56914290000000001</v>
      </c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>
        <v>0.3333333432674408</v>
      </c>
      <c r="BI51" s="16"/>
      <c r="BJ51" s="16"/>
      <c r="BK51" s="16"/>
      <c r="BL51" s="16"/>
      <c r="BM51" s="16"/>
      <c r="BN51" s="16">
        <v>0.3333333432674408</v>
      </c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>
        <v>0.25</v>
      </c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24"/>
      <c r="DJ51" s="24"/>
      <c r="DK51" s="24"/>
      <c r="DL51" s="24"/>
      <c r="DM51" s="24">
        <v>1.666666753590107E-2</v>
      </c>
      <c r="DN51" s="24"/>
      <c r="DO51" s="16"/>
      <c r="DP51" s="24"/>
      <c r="DQ51" s="24"/>
      <c r="DR51" s="24"/>
      <c r="DS51" s="24"/>
      <c r="DT51" s="24"/>
      <c r="DU51" s="24"/>
      <c r="DV51" s="24"/>
      <c r="DW51" s="24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</row>
    <row r="52" spans="1:140" s="9" customFormat="1" ht="20.25" x14ac:dyDescent="0.3">
      <c r="A52" s="10" t="s">
        <v>250</v>
      </c>
      <c r="B52" s="10" t="s">
        <v>240</v>
      </c>
      <c r="C52" s="10" t="s">
        <v>232</v>
      </c>
      <c r="D52" s="10" t="s">
        <v>237</v>
      </c>
      <c r="E52" s="10" t="s">
        <v>218</v>
      </c>
      <c r="F52" s="11">
        <v>10586</v>
      </c>
      <c r="G52" s="11">
        <v>4079</v>
      </c>
      <c r="H52" s="11">
        <v>3712</v>
      </c>
      <c r="I52" s="10" t="s">
        <v>234</v>
      </c>
      <c r="J52" s="12">
        <v>12.7</v>
      </c>
      <c r="K52" s="10" t="s">
        <v>245</v>
      </c>
      <c r="L52" s="10" t="s">
        <v>236</v>
      </c>
      <c r="M52" s="10" t="s">
        <v>220</v>
      </c>
      <c r="N52" s="13">
        <v>16</v>
      </c>
      <c r="O52" s="13">
        <v>16</v>
      </c>
      <c r="P52" s="13">
        <v>0</v>
      </c>
      <c r="Q52" s="14">
        <v>0</v>
      </c>
      <c r="R52" s="14">
        <v>0.96</v>
      </c>
      <c r="S52" s="14">
        <v>1.0833330000000001</v>
      </c>
      <c r="T52" s="14">
        <v>0.25600000000000001</v>
      </c>
      <c r="U52" s="14">
        <v>23.630769999999998</v>
      </c>
      <c r="V52" s="14">
        <v>0.1354166</v>
      </c>
      <c r="W52" s="14">
        <v>92.160030000000006</v>
      </c>
      <c r="X52" s="14">
        <v>10.833330154418899</v>
      </c>
      <c r="Y52" s="14">
        <v>1.9345232748052601</v>
      </c>
      <c r="Z52" s="14">
        <v>0.283333</v>
      </c>
      <c r="AA52" s="14">
        <v>0.8</v>
      </c>
      <c r="AB52" s="14">
        <v>73.846180000000004</v>
      </c>
      <c r="AC52" s="14">
        <v>2.733302E-2</v>
      </c>
      <c r="AD52" s="14">
        <v>2.5230489999999999</v>
      </c>
      <c r="AE52" s="14">
        <v>12.48</v>
      </c>
      <c r="AF52" s="14">
        <v>5.6</v>
      </c>
      <c r="AG52" s="14">
        <v>0</v>
      </c>
      <c r="AH52" s="14">
        <v>0</v>
      </c>
      <c r="AI52" s="14">
        <v>0.25600000000000001</v>
      </c>
      <c r="AJ52" s="14">
        <v>0.283333</v>
      </c>
      <c r="AK52" s="15">
        <v>0.2615382</v>
      </c>
      <c r="AL52" s="15">
        <v>0.90353039999999996</v>
      </c>
      <c r="AM52" s="15">
        <v>1</v>
      </c>
      <c r="AN52" s="15">
        <v>0.23630780000000001</v>
      </c>
      <c r="AO52" s="16"/>
      <c r="AP52" s="16">
        <v>5.000000074505806E-2</v>
      </c>
      <c r="AQ52" s="16"/>
      <c r="AR52" s="16">
        <v>3.3333335071802139E-2</v>
      </c>
      <c r="AS52" s="16">
        <v>3.3333335071802139E-2</v>
      </c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>
        <v>0.68333333730697632</v>
      </c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24"/>
      <c r="DJ52" s="24"/>
      <c r="DK52" s="24"/>
      <c r="DL52" s="24"/>
      <c r="DM52" s="24"/>
      <c r="DN52" s="24"/>
      <c r="DO52" s="16"/>
      <c r="DP52" s="24"/>
      <c r="DQ52" s="24"/>
      <c r="DR52" s="24"/>
      <c r="DS52" s="24"/>
      <c r="DT52" s="24"/>
      <c r="DU52" s="24"/>
      <c r="DV52" s="24"/>
      <c r="DW52" s="24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</row>
    <row r="53" spans="1:140" s="9" customFormat="1" ht="20.25" x14ac:dyDescent="0.3">
      <c r="A53" s="10" t="s">
        <v>251</v>
      </c>
      <c r="B53" s="10" t="s">
        <v>232</v>
      </c>
      <c r="C53" s="10" t="s">
        <v>232</v>
      </c>
      <c r="D53" s="10" t="s">
        <v>237</v>
      </c>
      <c r="E53" s="10" t="s">
        <v>218</v>
      </c>
      <c r="F53" s="11">
        <v>10573</v>
      </c>
      <c r="G53" s="11">
        <v>4087</v>
      </c>
      <c r="H53" s="11">
        <v>4161</v>
      </c>
      <c r="I53" s="10" t="s">
        <v>252</v>
      </c>
      <c r="J53" s="12">
        <v>17</v>
      </c>
      <c r="K53" s="10" t="s">
        <v>248</v>
      </c>
      <c r="L53" s="10" t="s">
        <v>236</v>
      </c>
      <c r="M53" s="10" t="s">
        <v>220</v>
      </c>
      <c r="N53" s="13">
        <v>21</v>
      </c>
      <c r="O53" s="13">
        <v>21</v>
      </c>
      <c r="P53" s="13">
        <v>0</v>
      </c>
      <c r="Q53" s="14">
        <v>0</v>
      </c>
      <c r="R53" s="14">
        <v>1.27</v>
      </c>
      <c r="S53" s="14">
        <v>0.66666700000000001</v>
      </c>
      <c r="T53" s="14">
        <v>0.44450000000000001</v>
      </c>
      <c r="U53" s="14">
        <v>66.674959999999999</v>
      </c>
      <c r="V53" s="14">
        <v>8.3333370000000004E-2</v>
      </c>
      <c r="W53" s="14">
        <v>284.75990000000002</v>
      </c>
      <c r="X53" s="14">
        <v>6.6666698455810502</v>
      </c>
      <c r="Y53" s="14">
        <v>0.73828018191839795</v>
      </c>
      <c r="Z53" s="14">
        <v>0.3333335</v>
      </c>
      <c r="AA53" s="14">
        <v>0.3333335</v>
      </c>
      <c r="AB53" s="14">
        <v>50</v>
      </c>
      <c r="AC53" s="14">
        <v>-0.1111665</v>
      </c>
      <c r="AD53" s="14">
        <v>-16.674969999999998</v>
      </c>
      <c r="AE53" s="14">
        <v>23.73</v>
      </c>
      <c r="AF53" s="14">
        <v>9.0299999999999994</v>
      </c>
      <c r="AG53" s="14">
        <v>0</v>
      </c>
      <c r="AH53" s="14">
        <v>0</v>
      </c>
      <c r="AI53" s="14">
        <v>0.44450000000000001</v>
      </c>
      <c r="AJ53" s="14">
        <v>0.3333335</v>
      </c>
      <c r="AK53" s="15">
        <v>0.5</v>
      </c>
      <c r="AL53" s="15">
        <v>1.333499</v>
      </c>
      <c r="AM53" s="15">
        <v>1</v>
      </c>
      <c r="AN53" s="15">
        <v>0.6667497</v>
      </c>
      <c r="AO53" s="16"/>
      <c r="AP53" s="16">
        <v>0.23333333432674408</v>
      </c>
      <c r="AQ53" s="16"/>
      <c r="AR53" s="16"/>
      <c r="AS53" s="16">
        <v>0.10000000149011612</v>
      </c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24"/>
      <c r="DJ53" s="24"/>
      <c r="DK53" s="24"/>
      <c r="DL53" s="24"/>
      <c r="DM53" s="24"/>
      <c r="DN53" s="24"/>
      <c r="DO53" s="16"/>
      <c r="DP53" s="24">
        <v>5.1666665077209473</v>
      </c>
      <c r="DQ53" s="24"/>
      <c r="DR53" s="24"/>
      <c r="DS53" s="24"/>
      <c r="DT53" s="24"/>
      <c r="DU53" s="24"/>
      <c r="DV53" s="24"/>
      <c r="DW53" s="24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</row>
    <row r="54" spans="1:140" s="9" customFormat="1" ht="20.25" x14ac:dyDescent="0.3">
      <c r="A54" s="10" t="s">
        <v>251</v>
      </c>
      <c r="B54" s="10" t="s">
        <v>232</v>
      </c>
      <c r="C54" s="10" t="s">
        <v>232</v>
      </c>
      <c r="D54" s="10" t="s">
        <v>233</v>
      </c>
      <c r="E54" s="10" t="s">
        <v>218</v>
      </c>
      <c r="F54" s="11">
        <v>10573</v>
      </c>
      <c r="G54" s="11">
        <v>4062</v>
      </c>
      <c r="H54" s="11">
        <v>4091</v>
      </c>
      <c r="I54" s="10" t="s">
        <v>252</v>
      </c>
      <c r="J54" s="12">
        <v>17</v>
      </c>
      <c r="K54" s="10" t="s">
        <v>248</v>
      </c>
      <c r="L54" s="10" t="s">
        <v>236</v>
      </c>
      <c r="M54" s="10" t="s">
        <v>220</v>
      </c>
      <c r="N54" s="13">
        <v>21</v>
      </c>
      <c r="O54" s="13">
        <v>21</v>
      </c>
      <c r="P54" s="13">
        <v>0</v>
      </c>
      <c r="Q54" s="14">
        <v>0</v>
      </c>
      <c r="R54" s="14">
        <v>1.27</v>
      </c>
      <c r="S54" s="14">
        <v>0.66666650000000005</v>
      </c>
      <c r="T54" s="14">
        <v>0.44450000000000001</v>
      </c>
      <c r="U54" s="14">
        <v>66.67501</v>
      </c>
      <c r="V54" s="14">
        <v>8.3333309999999994E-2</v>
      </c>
      <c r="W54" s="14">
        <v>284.76010000000002</v>
      </c>
      <c r="X54" s="14">
        <v>6.66666507720947</v>
      </c>
      <c r="Y54" s="14">
        <v>0.738279653859514</v>
      </c>
      <c r="Z54" s="14">
        <v>0.46666669999999999</v>
      </c>
      <c r="AA54" s="14">
        <v>0.19999980000000001</v>
      </c>
      <c r="AB54" s="14">
        <v>29.999980000000001</v>
      </c>
      <c r="AC54" s="14">
        <v>2.2166700000000001E-2</v>
      </c>
      <c r="AD54" s="14">
        <v>3.3250060000000001</v>
      </c>
      <c r="AE54" s="14">
        <v>23.73</v>
      </c>
      <c r="AF54" s="14">
        <v>9.0299999999999994</v>
      </c>
      <c r="AG54" s="14">
        <v>0</v>
      </c>
      <c r="AH54" s="14">
        <v>0</v>
      </c>
      <c r="AI54" s="14">
        <v>0.44450000000000001</v>
      </c>
      <c r="AJ54" s="14">
        <v>0.46666669999999999</v>
      </c>
      <c r="AK54" s="15">
        <v>0.70000019999999996</v>
      </c>
      <c r="AL54" s="15">
        <v>0.95249989999999995</v>
      </c>
      <c r="AM54" s="15">
        <v>1</v>
      </c>
      <c r="AN54" s="15">
        <v>0.66675019999999996</v>
      </c>
      <c r="AO54" s="16"/>
      <c r="AP54" s="16">
        <v>0.20000000298023224</v>
      </c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24"/>
      <c r="DJ54" s="24"/>
      <c r="DK54" s="24"/>
      <c r="DL54" s="24"/>
      <c r="DM54" s="24"/>
      <c r="DN54" s="24"/>
      <c r="DO54" s="16"/>
      <c r="DP54" s="24">
        <v>5</v>
      </c>
      <c r="DQ54" s="24"/>
      <c r="DR54" s="24"/>
      <c r="DS54" s="24"/>
      <c r="DT54" s="24"/>
      <c r="DU54" s="24"/>
      <c r="DV54" s="24"/>
      <c r="DW54" s="24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</row>
    <row r="55" spans="1:140" s="9" customFormat="1" ht="20.25" x14ac:dyDescent="0.3">
      <c r="A55" s="10" t="s">
        <v>251</v>
      </c>
      <c r="B55" s="10" t="s">
        <v>232</v>
      </c>
      <c r="C55" s="10" t="s">
        <v>232</v>
      </c>
      <c r="D55" s="10" t="s">
        <v>237</v>
      </c>
      <c r="E55" s="10" t="s">
        <v>218</v>
      </c>
      <c r="F55" s="11">
        <v>10588</v>
      </c>
      <c r="G55" s="11">
        <v>4087</v>
      </c>
      <c r="H55" s="11">
        <v>4161</v>
      </c>
      <c r="I55" s="10" t="s">
        <v>234</v>
      </c>
      <c r="J55" s="12">
        <v>9.1999999999999993</v>
      </c>
      <c r="K55" s="10" t="s">
        <v>235</v>
      </c>
      <c r="L55" s="10" t="s">
        <v>236</v>
      </c>
      <c r="M55" s="10" t="s">
        <v>220</v>
      </c>
      <c r="N55" s="13">
        <v>77</v>
      </c>
      <c r="O55" s="13">
        <v>77</v>
      </c>
      <c r="P55" s="13">
        <v>0</v>
      </c>
      <c r="Q55" s="14">
        <v>0</v>
      </c>
      <c r="R55" s="14">
        <v>0.95</v>
      </c>
      <c r="S55" s="14">
        <v>1.8</v>
      </c>
      <c r="T55" s="14">
        <v>1.2191669999999999</v>
      </c>
      <c r="U55" s="14">
        <v>67.731480000000005</v>
      </c>
      <c r="V55" s="14">
        <v>0.22500000000000001</v>
      </c>
      <c r="W55" s="14">
        <v>294.31110000000001</v>
      </c>
      <c r="X55" s="14">
        <v>17.999999523162799</v>
      </c>
      <c r="Y55" s="14">
        <v>0.615174278276166</v>
      </c>
      <c r="Z55" s="14">
        <v>1.316667</v>
      </c>
      <c r="AA55" s="14">
        <v>0.48333330000000002</v>
      </c>
      <c r="AB55" s="14">
        <v>26.851849999999999</v>
      </c>
      <c r="AC55" s="14">
        <v>9.7499970000000005E-2</v>
      </c>
      <c r="AD55" s="14">
        <v>5.4166650000000001</v>
      </c>
      <c r="AE55" s="14">
        <v>66.22</v>
      </c>
      <c r="AF55" s="14">
        <v>29.26</v>
      </c>
      <c r="AG55" s="14">
        <v>0</v>
      </c>
      <c r="AH55" s="14">
        <v>0</v>
      </c>
      <c r="AI55" s="14">
        <v>1.2191669999999999</v>
      </c>
      <c r="AJ55" s="14">
        <v>1.316667</v>
      </c>
      <c r="AK55" s="15">
        <v>0.73148150000000001</v>
      </c>
      <c r="AL55" s="15">
        <v>0.92594940000000003</v>
      </c>
      <c r="AM55" s="15">
        <v>1</v>
      </c>
      <c r="AN55" s="15">
        <v>0.67731479999999999</v>
      </c>
      <c r="AO55" s="16"/>
      <c r="AP55" s="16">
        <v>0.23333333432674408</v>
      </c>
      <c r="AQ55" s="16"/>
      <c r="AR55" s="16">
        <v>8.3333335816860199E-2</v>
      </c>
      <c r="AS55" s="16">
        <v>8.3333335816860199E-2</v>
      </c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24"/>
      <c r="DJ55" s="24"/>
      <c r="DK55" s="24"/>
      <c r="DL55" s="24">
        <v>8.3333335816860199E-2</v>
      </c>
      <c r="DM55" s="24"/>
      <c r="DN55" s="24"/>
      <c r="DO55" s="16"/>
      <c r="DP55" s="24"/>
      <c r="DQ55" s="24"/>
      <c r="DR55" s="24"/>
      <c r="DS55" s="24"/>
      <c r="DT55" s="24"/>
      <c r="DU55" s="24"/>
      <c r="DV55" s="24"/>
      <c r="DW55" s="24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</row>
    <row r="56" spans="1:140" s="9" customFormat="1" ht="20.25" x14ac:dyDescent="0.3">
      <c r="A56" s="10" t="s">
        <v>251</v>
      </c>
      <c r="B56" s="10" t="s">
        <v>232</v>
      </c>
      <c r="C56" s="10" t="s">
        <v>232</v>
      </c>
      <c r="D56" s="10" t="s">
        <v>233</v>
      </c>
      <c r="E56" s="10" t="s">
        <v>218</v>
      </c>
      <c r="F56" s="11">
        <v>10588</v>
      </c>
      <c r="G56" s="11">
        <v>4062</v>
      </c>
      <c r="H56" s="11">
        <v>4091</v>
      </c>
      <c r="I56" s="10" t="s">
        <v>234</v>
      </c>
      <c r="J56" s="12">
        <v>9.1999999999999993</v>
      </c>
      <c r="K56" s="10" t="s">
        <v>235</v>
      </c>
      <c r="L56" s="10" t="s">
        <v>236</v>
      </c>
      <c r="M56" s="10" t="s">
        <v>220</v>
      </c>
      <c r="N56" s="13">
        <v>77</v>
      </c>
      <c r="O56" s="13">
        <v>77</v>
      </c>
      <c r="P56" s="13">
        <v>0</v>
      </c>
      <c r="Q56" s="14">
        <v>0</v>
      </c>
      <c r="R56" s="14">
        <v>0.95</v>
      </c>
      <c r="S56" s="14">
        <v>1.6666669999999999</v>
      </c>
      <c r="T56" s="14">
        <v>1.2191669999999999</v>
      </c>
      <c r="U56" s="14">
        <v>73.149990000000003</v>
      </c>
      <c r="V56" s="14">
        <v>0.2083334</v>
      </c>
      <c r="W56" s="14">
        <v>317.85599999999999</v>
      </c>
      <c r="X56" s="14">
        <v>16.666669845581101</v>
      </c>
      <c r="Y56" s="14">
        <v>0.56960593695176398</v>
      </c>
      <c r="Z56" s="14">
        <v>1.25</v>
      </c>
      <c r="AA56" s="14">
        <v>0.4166667</v>
      </c>
      <c r="AB56" s="14">
        <v>25</v>
      </c>
      <c r="AC56" s="14">
        <v>3.0833659999999999E-2</v>
      </c>
      <c r="AD56" s="14">
        <v>1.8500190000000001</v>
      </c>
      <c r="AE56" s="14">
        <v>66.22</v>
      </c>
      <c r="AF56" s="14">
        <v>29.26</v>
      </c>
      <c r="AG56" s="14">
        <v>0</v>
      </c>
      <c r="AH56" s="14">
        <v>0</v>
      </c>
      <c r="AI56" s="14">
        <v>1.2191669999999999</v>
      </c>
      <c r="AJ56" s="14">
        <v>1.25</v>
      </c>
      <c r="AK56" s="15">
        <v>0.75</v>
      </c>
      <c r="AL56" s="15">
        <v>0.97533309999999995</v>
      </c>
      <c r="AM56" s="15">
        <v>1</v>
      </c>
      <c r="AN56" s="15">
        <v>0.73149980000000003</v>
      </c>
      <c r="AO56" s="16"/>
      <c r="AP56" s="16">
        <v>0.3333333432674408</v>
      </c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24"/>
      <c r="DJ56" s="24"/>
      <c r="DK56" s="24"/>
      <c r="DL56" s="24"/>
      <c r="DM56" s="24">
        <v>8.3333335816860199E-2</v>
      </c>
      <c r="DN56" s="24"/>
      <c r="DO56" s="16"/>
      <c r="DP56" s="24"/>
      <c r="DQ56" s="24"/>
      <c r="DR56" s="24"/>
      <c r="DS56" s="24"/>
      <c r="DT56" s="24"/>
      <c r="DU56" s="24"/>
      <c r="DV56" s="24"/>
      <c r="DW56" s="24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</row>
    <row r="57" spans="1:140" s="9" customFormat="1" ht="20.25" x14ac:dyDescent="0.3">
      <c r="A57" s="10" t="s">
        <v>251</v>
      </c>
      <c r="B57" s="10" t="s">
        <v>232</v>
      </c>
      <c r="C57" s="10" t="s">
        <v>232</v>
      </c>
      <c r="D57" s="10" t="s">
        <v>237</v>
      </c>
      <c r="E57" s="10" t="s">
        <v>218</v>
      </c>
      <c r="F57" s="11">
        <v>10712</v>
      </c>
      <c r="G57" s="11">
        <v>4087</v>
      </c>
      <c r="H57" s="11">
        <v>4161</v>
      </c>
      <c r="I57" s="10" t="s">
        <v>241</v>
      </c>
      <c r="J57" s="12">
        <v>12.6</v>
      </c>
      <c r="K57" s="10" t="s">
        <v>248</v>
      </c>
      <c r="L57" s="10" t="s">
        <v>236</v>
      </c>
      <c r="M57" s="10" t="s">
        <v>220</v>
      </c>
      <c r="N57" s="13">
        <v>21</v>
      </c>
      <c r="O57" s="13">
        <v>21</v>
      </c>
      <c r="P57" s="13">
        <v>0</v>
      </c>
      <c r="Q57" s="14">
        <v>0</v>
      </c>
      <c r="R57" s="14">
        <v>0.97</v>
      </c>
      <c r="S57" s="14">
        <v>0.36666670000000001</v>
      </c>
      <c r="T57" s="14">
        <v>0.33950000000000002</v>
      </c>
      <c r="U57" s="14">
        <v>92.590900000000005</v>
      </c>
      <c r="V57" s="14">
        <v>4.583334E-2</v>
      </c>
      <c r="W57" s="14">
        <v>398.6182</v>
      </c>
      <c r="X57" s="14">
        <v>3.6666670441627498</v>
      </c>
      <c r="Y57" s="14">
        <v>0.48500884135515099</v>
      </c>
      <c r="Z57" s="14">
        <v>0.36666670000000001</v>
      </c>
      <c r="AA57" s="14">
        <v>0</v>
      </c>
      <c r="AB57" s="14">
        <v>0</v>
      </c>
      <c r="AC57" s="14">
        <v>2.716669E-2</v>
      </c>
      <c r="AD57" s="14">
        <v>7.4090980000000002</v>
      </c>
      <c r="AE57" s="14">
        <v>18.27</v>
      </c>
      <c r="AF57" s="14">
        <v>7.56</v>
      </c>
      <c r="AG57" s="14">
        <v>0</v>
      </c>
      <c r="AH57" s="14">
        <v>0</v>
      </c>
      <c r="AI57" s="14">
        <v>0.33950000000000002</v>
      </c>
      <c r="AJ57" s="14">
        <v>0.36666670000000001</v>
      </c>
      <c r="AK57" s="15">
        <v>1</v>
      </c>
      <c r="AL57" s="15">
        <v>0.92590899999999998</v>
      </c>
      <c r="AM57" s="15">
        <v>1</v>
      </c>
      <c r="AN57" s="15">
        <v>0.92590899999999998</v>
      </c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24"/>
      <c r="DJ57" s="24"/>
      <c r="DK57" s="24"/>
      <c r="DL57" s="24"/>
      <c r="DM57" s="24"/>
      <c r="DN57" s="24"/>
      <c r="DO57" s="16"/>
      <c r="DP57" s="24"/>
      <c r="DQ57" s="24"/>
      <c r="DR57" s="24"/>
      <c r="DS57" s="24"/>
      <c r="DT57" s="24"/>
      <c r="DU57" s="24"/>
      <c r="DV57" s="24"/>
      <c r="DW57" s="24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</row>
    <row r="58" spans="1:140" s="9" customFormat="1" ht="20.25" x14ac:dyDescent="0.3">
      <c r="A58" s="10" t="s">
        <v>251</v>
      </c>
      <c r="B58" s="10" t="s">
        <v>232</v>
      </c>
      <c r="C58" s="10" t="s">
        <v>232</v>
      </c>
      <c r="D58" s="10" t="s">
        <v>233</v>
      </c>
      <c r="E58" s="10" t="s">
        <v>218</v>
      </c>
      <c r="F58" s="11">
        <v>10712</v>
      </c>
      <c r="G58" s="11">
        <v>4062</v>
      </c>
      <c r="H58" s="11">
        <v>4091</v>
      </c>
      <c r="I58" s="10" t="s">
        <v>241</v>
      </c>
      <c r="J58" s="12">
        <v>12.6</v>
      </c>
      <c r="K58" s="10" t="s">
        <v>248</v>
      </c>
      <c r="L58" s="10" t="s">
        <v>236</v>
      </c>
      <c r="M58" s="10" t="s">
        <v>220</v>
      </c>
      <c r="N58" s="13">
        <v>34</v>
      </c>
      <c r="O58" s="13">
        <v>34</v>
      </c>
      <c r="P58" s="13">
        <v>0</v>
      </c>
      <c r="Q58" s="14">
        <v>0</v>
      </c>
      <c r="R58" s="14">
        <v>0.97</v>
      </c>
      <c r="S58" s="14">
        <v>0.66666669999999995</v>
      </c>
      <c r="T58" s="14">
        <v>0.54966660000000001</v>
      </c>
      <c r="U58" s="14">
        <v>82.45</v>
      </c>
      <c r="V58" s="14">
        <v>8.3333340000000006E-2</v>
      </c>
      <c r="W58" s="14">
        <v>354.96</v>
      </c>
      <c r="X58" s="14">
        <v>6.6666668653488204</v>
      </c>
      <c r="Y58" s="14">
        <v>0.54466229334817695</v>
      </c>
      <c r="Z58" s="14">
        <v>0.5833334</v>
      </c>
      <c r="AA58" s="14">
        <v>8.3333340000000006E-2</v>
      </c>
      <c r="AB58" s="14">
        <v>12.5</v>
      </c>
      <c r="AC58" s="14">
        <v>3.3666710000000002E-2</v>
      </c>
      <c r="AD58" s="14">
        <v>5.0500059999999998</v>
      </c>
      <c r="AE58" s="14">
        <v>29.58</v>
      </c>
      <c r="AF58" s="14">
        <v>12.24</v>
      </c>
      <c r="AG58" s="14">
        <v>0</v>
      </c>
      <c r="AH58" s="14">
        <v>0</v>
      </c>
      <c r="AI58" s="14">
        <v>0.54966660000000001</v>
      </c>
      <c r="AJ58" s="14">
        <v>0.5833334</v>
      </c>
      <c r="AK58" s="15">
        <v>0.87500009999999995</v>
      </c>
      <c r="AL58" s="15">
        <v>0.94228559999999995</v>
      </c>
      <c r="AM58" s="15">
        <v>1</v>
      </c>
      <c r="AN58" s="15">
        <v>0.82450000000000001</v>
      </c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>
        <v>8.3333335816860199E-2</v>
      </c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24"/>
      <c r="DJ58" s="24"/>
      <c r="DK58" s="24"/>
      <c r="DL58" s="24"/>
      <c r="DM58" s="24"/>
      <c r="DN58" s="24"/>
      <c r="DO58" s="16"/>
      <c r="DP58" s="24"/>
      <c r="DQ58" s="24"/>
      <c r="DR58" s="24"/>
      <c r="DS58" s="24"/>
      <c r="DT58" s="24"/>
      <c r="DU58" s="24"/>
      <c r="DV58" s="24"/>
      <c r="DW58" s="24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</row>
    <row r="59" spans="1:140" s="9" customFormat="1" ht="20.25" x14ac:dyDescent="0.3">
      <c r="A59" s="10" t="s">
        <v>253</v>
      </c>
      <c r="B59" s="10" t="s">
        <v>232</v>
      </c>
      <c r="C59" s="10" t="s">
        <v>232</v>
      </c>
      <c r="D59" s="10" t="s">
        <v>237</v>
      </c>
      <c r="E59" s="10" t="s">
        <v>218</v>
      </c>
      <c r="F59" s="11">
        <v>10584</v>
      </c>
      <c r="G59" s="11">
        <v>3866</v>
      </c>
      <c r="H59" s="11">
        <v>4103</v>
      </c>
      <c r="I59" s="10" t="s">
        <v>234</v>
      </c>
      <c r="J59" s="12">
        <v>12.7</v>
      </c>
      <c r="K59" s="10" t="s">
        <v>243</v>
      </c>
      <c r="L59" s="10" t="s">
        <v>236</v>
      </c>
      <c r="M59" s="10" t="s">
        <v>220</v>
      </c>
      <c r="N59" s="13">
        <v>40</v>
      </c>
      <c r="O59" s="13">
        <v>40</v>
      </c>
      <c r="P59" s="13">
        <v>0</v>
      </c>
      <c r="Q59" s="14">
        <v>0</v>
      </c>
      <c r="R59" s="14">
        <v>0.97</v>
      </c>
      <c r="S59" s="14">
        <v>1.5</v>
      </c>
      <c r="T59" s="14">
        <v>0.64666670000000004</v>
      </c>
      <c r="U59" s="14">
        <v>43.111109999999996</v>
      </c>
      <c r="V59" s="14">
        <v>0.1875</v>
      </c>
      <c r="W59" s="14">
        <v>183.4667</v>
      </c>
      <c r="X59" s="14">
        <v>15</v>
      </c>
      <c r="Y59" s="14">
        <v>1.0135135004518701</v>
      </c>
      <c r="Z59" s="14">
        <v>0.6666666</v>
      </c>
      <c r="AA59" s="14">
        <v>0.8333334</v>
      </c>
      <c r="AB59" s="14">
        <v>55.55556</v>
      </c>
      <c r="AC59" s="14">
        <v>1.9999920000000001E-2</v>
      </c>
      <c r="AD59" s="14">
        <v>1.3333280000000001</v>
      </c>
      <c r="AE59" s="14">
        <v>34.4</v>
      </c>
      <c r="AF59" s="14">
        <v>14.8</v>
      </c>
      <c r="AG59" s="14">
        <v>0</v>
      </c>
      <c r="AH59" s="14">
        <v>0</v>
      </c>
      <c r="AI59" s="14">
        <v>0.64666670000000004</v>
      </c>
      <c r="AJ59" s="14">
        <v>0.6666666</v>
      </c>
      <c r="AK59" s="15">
        <v>0.44444440000000002</v>
      </c>
      <c r="AL59" s="15">
        <v>0.97000010000000003</v>
      </c>
      <c r="AM59" s="15">
        <v>1</v>
      </c>
      <c r="AN59" s="15">
        <v>0.43111110000000002</v>
      </c>
      <c r="AO59" s="16">
        <v>0.5</v>
      </c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>
        <v>0.3333333432674408</v>
      </c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24"/>
      <c r="DJ59" s="24"/>
      <c r="DK59" s="24"/>
      <c r="DL59" s="24"/>
      <c r="DM59" s="24"/>
      <c r="DN59" s="24"/>
      <c r="DO59" s="16"/>
      <c r="DP59" s="24"/>
      <c r="DQ59" s="24"/>
      <c r="DR59" s="24"/>
      <c r="DS59" s="24"/>
      <c r="DT59" s="24"/>
      <c r="DU59" s="24"/>
      <c r="DV59" s="24"/>
      <c r="DW59" s="24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</row>
    <row r="60" spans="1:140" s="9" customFormat="1" ht="20.25" x14ac:dyDescent="0.3">
      <c r="A60" s="10" t="s">
        <v>253</v>
      </c>
      <c r="B60" s="10" t="s">
        <v>232</v>
      </c>
      <c r="C60" s="10" t="s">
        <v>232</v>
      </c>
      <c r="D60" s="10" t="s">
        <v>233</v>
      </c>
      <c r="E60" s="10" t="s">
        <v>218</v>
      </c>
      <c r="F60" s="11">
        <v>10584</v>
      </c>
      <c r="G60" s="11">
        <v>4017</v>
      </c>
      <c r="H60" s="11">
        <v>3976</v>
      </c>
      <c r="I60" s="10" t="s">
        <v>234</v>
      </c>
      <c r="J60" s="12">
        <v>12.7</v>
      </c>
      <c r="K60" s="10" t="s">
        <v>243</v>
      </c>
      <c r="L60" s="10" t="s">
        <v>236</v>
      </c>
      <c r="M60" s="10" t="s">
        <v>220</v>
      </c>
      <c r="N60" s="13">
        <v>32</v>
      </c>
      <c r="O60" s="13">
        <v>32</v>
      </c>
      <c r="P60" s="13">
        <v>0</v>
      </c>
      <c r="Q60" s="14">
        <v>0</v>
      </c>
      <c r="R60" s="14">
        <v>0.97</v>
      </c>
      <c r="S60" s="14">
        <v>1.0333330000000001</v>
      </c>
      <c r="T60" s="14">
        <v>0.5173333</v>
      </c>
      <c r="U60" s="14">
        <v>50.064529999999998</v>
      </c>
      <c r="V60" s="14">
        <v>0.12916659999999999</v>
      </c>
      <c r="W60" s="14">
        <v>213.0582</v>
      </c>
      <c r="X60" s="14">
        <v>10.333329439163199</v>
      </c>
      <c r="Y60" s="14">
        <v>0.87274740760072</v>
      </c>
      <c r="Z60" s="14">
        <v>0.5333329</v>
      </c>
      <c r="AA60" s="14">
        <v>0.5</v>
      </c>
      <c r="AB60" s="14">
        <v>48.387120000000003</v>
      </c>
      <c r="AC60" s="14">
        <v>1.5999619999999999E-2</v>
      </c>
      <c r="AD60" s="14">
        <v>1.5483499999999999</v>
      </c>
      <c r="AE60" s="14">
        <v>27.52</v>
      </c>
      <c r="AF60" s="14">
        <v>11.84</v>
      </c>
      <c r="AG60" s="14">
        <v>0</v>
      </c>
      <c r="AH60" s="14">
        <v>0</v>
      </c>
      <c r="AI60" s="14">
        <v>0.5173333</v>
      </c>
      <c r="AJ60" s="14">
        <v>0.5333329</v>
      </c>
      <c r="AK60" s="15">
        <v>0.51612880000000005</v>
      </c>
      <c r="AL60" s="15">
        <v>0.97000070000000005</v>
      </c>
      <c r="AM60" s="15">
        <v>1</v>
      </c>
      <c r="AN60" s="15">
        <v>0.50064529999999996</v>
      </c>
      <c r="AO60" s="16">
        <v>0.5</v>
      </c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24"/>
      <c r="DJ60" s="24"/>
      <c r="DK60" s="24"/>
      <c r="DL60" s="24"/>
      <c r="DM60" s="24"/>
      <c r="DN60" s="24"/>
      <c r="DO60" s="16"/>
      <c r="DP60" s="24"/>
      <c r="DQ60" s="24"/>
      <c r="DR60" s="24"/>
      <c r="DS60" s="24"/>
      <c r="DT60" s="24"/>
      <c r="DU60" s="24"/>
      <c r="DV60" s="24"/>
      <c r="DW60" s="24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</row>
    <row r="61" spans="1:140" s="9" customFormat="1" ht="20.25" x14ac:dyDescent="0.3">
      <c r="A61" s="10" t="s">
        <v>253</v>
      </c>
      <c r="B61" s="10" t="s">
        <v>231</v>
      </c>
      <c r="C61" s="10" t="s">
        <v>232</v>
      </c>
      <c r="D61" s="10" t="s">
        <v>237</v>
      </c>
      <c r="E61" s="10" t="s">
        <v>218</v>
      </c>
      <c r="F61" s="11">
        <v>10584</v>
      </c>
      <c r="G61" s="11">
        <v>3866</v>
      </c>
      <c r="H61" s="11">
        <v>4103</v>
      </c>
      <c r="I61" s="10" t="s">
        <v>234</v>
      </c>
      <c r="J61" s="12">
        <v>12.7</v>
      </c>
      <c r="K61" s="10" t="s">
        <v>243</v>
      </c>
      <c r="L61" s="10" t="s">
        <v>236</v>
      </c>
      <c r="M61" s="10" t="s">
        <v>220</v>
      </c>
      <c r="N61" s="13">
        <v>28</v>
      </c>
      <c r="O61" s="13">
        <v>28</v>
      </c>
      <c r="P61" s="13">
        <v>0</v>
      </c>
      <c r="Q61" s="14">
        <v>0</v>
      </c>
      <c r="R61" s="14">
        <v>0.97</v>
      </c>
      <c r="S61" s="14">
        <v>0.5</v>
      </c>
      <c r="T61" s="14">
        <v>0.45266669999999998</v>
      </c>
      <c r="U61" s="14">
        <v>90.533330000000007</v>
      </c>
      <c r="V61" s="14">
        <v>6.25E-2</v>
      </c>
      <c r="W61" s="14">
        <v>385.28</v>
      </c>
      <c r="X61" s="14">
        <v>5</v>
      </c>
      <c r="Y61" s="14">
        <v>0.48262545419196901</v>
      </c>
      <c r="Z61" s="14">
        <v>0.5</v>
      </c>
      <c r="AA61" s="14">
        <v>0</v>
      </c>
      <c r="AB61" s="14">
        <v>0</v>
      </c>
      <c r="AC61" s="14">
        <v>4.733333E-2</v>
      </c>
      <c r="AD61" s="14">
        <v>9.466666</v>
      </c>
      <c r="AE61" s="14">
        <v>24.08</v>
      </c>
      <c r="AF61" s="14">
        <v>10.36</v>
      </c>
      <c r="AG61" s="14">
        <v>0</v>
      </c>
      <c r="AH61" s="14">
        <v>0</v>
      </c>
      <c r="AI61" s="14">
        <v>0.45266669999999998</v>
      </c>
      <c r="AJ61" s="14">
        <v>0.5</v>
      </c>
      <c r="AK61" s="15">
        <v>1</v>
      </c>
      <c r="AL61" s="15">
        <v>0.90533330000000001</v>
      </c>
      <c r="AM61" s="15">
        <v>1</v>
      </c>
      <c r="AN61" s="15">
        <v>0.90533330000000001</v>
      </c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24"/>
      <c r="DJ61" s="24"/>
      <c r="DK61" s="24"/>
      <c r="DL61" s="24"/>
      <c r="DM61" s="24"/>
      <c r="DN61" s="24"/>
      <c r="DO61" s="16"/>
      <c r="DP61" s="24"/>
      <c r="DQ61" s="24"/>
      <c r="DR61" s="24"/>
      <c r="DS61" s="24"/>
      <c r="DT61" s="24"/>
      <c r="DU61" s="24"/>
      <c r="DV61" s="24"/>
      <c r="DW61" s="24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</row>
    <row r="62" spans="1:140" s="9" customFormat="1" ht="20.25" x14ac:dyDescent="0.3">
      <c r="A62" s="10" t="s">
        <v>253</v>
      </c>
      <c r="B62" s="10" t="s">
        <v>231</v>
      </c>
      <c r="C62" s="10" t="s">
        <v>232</v>
      </c>
      <c r="D62" s="10" t="s">
        <v>233</v>
      </c>
      <c r="E62" s="10" t="s">
        <v>218</v>
      </c>
      <c r="F62" s="11">
        <v>10584</v>
      </c>
      <c r="G62" s="11">
        <v>4017</v>
      </c>
      <c r="H62" s="11">
        <v>3976</v>
      </c>
      <c r="I62" s="10" t="s">
        <v>234</v>
      </c>
      <c r="J62" s="12">
        <v>12.7</v>
      </c>
      <c r="K62" s="10" t="s">
        <v>243</v>
      </c>
      <c r="L62" s="10" t="s">
        <v>236</v>
      </c>
      <c r="M62" s="10" t="s">
        <v>220</v>
      </c>
      <c r="N62" s="13">
        <v>37</v>
      </c>
      <c r="O62" s="13">
        <v>37</v>
      </c>
      <c r="P62" s="13">
        <v>0</v>
      </c>
      <c r="Q62" s="14">
        <v>0</v>
      </c>
      <c r="R62" s="14">
        <v>0.97</v>
      </c>
      <c r="S62" s="14">
        <v>0.66666669999999995</v>
      </c>
      <c r="T62" s="14">
        <v>0.59816659999999999</v>
      </c>
      <c r="U62" s="14">
        <v>89.724990000000005</v>
      </c>
      <c r="V62" s="14">
        <v>8.3333340000000006E-2</v>
      </c>
      <c r="W62" s="14">
        <v>381.84</v>
      </c>
      <c r="X62" s="14">
        <v>6.6666668653488204</v>
      </c>
      <c r="Y62" s="14">
        <v>0.48697345546215698</v>
      </c>
      <c r="Z62" s="14">
        <v>0.66666669999999995</v>
      </c>
      <c r="AA62" s="14">
        <v>0</v>
      </c>
      <c r="AB62" s="14">
        <v>0</v>
      </c>
      <c r="AC62" s="14">
        <v>6.8500039999999998E-2</v>
      </c>
      <c r="AD62" s="14">
        <v>10.27501</v>
      </c>
      <c r="AE62" s="14">
        <v>31.82</v>
      </c>
      <c r="AF62" s="14">
        <v>13.69</v>
      </c>
      <c r="AG62" s="14">
        <v>0</v>
      </c>
      <c r="AH62" s="14">
        <v>0</v>
      </c>
      <c r="AI62" s="14">
        <v>0.59816659999999999</v>
      </c>
      <c r="AJ62" s="14">
        <v>0.66666669999999995</v>
      </c>
      <c r="AK62" s="15">
        <v>1</v>
      </c>
      <c r="AL62" s="15">
        <v>0.89724990000000004</v>
      </c>
      <c r="AM62" s="15">
        <v>1</v>
      </c>
      <c r="AN62" s="15">
        <v>0.89724990000000004</v>
      </c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24"/>
      <c r="DJ62" s="24"/>
      <c r="DK62" s="24"/>
      <c r="DL62" s="24"/>
      <c r="DM62" s="24"/>
      <c r="DN62" s="24"/>
      <c r="DO62" s="16"/>
      <c r="DP62" s="24"/>
      <c r="DQ62" s="24"/>
      <c r="DR62" s="24"/>
      <c r="DS62" s="24"/>
      <c r="DT62" s="24"/>
      <c r="DU62" s="24"/>
      <c r="DV62" s="24"/>
      <c r="DW62" s="24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</row>
    <row r="63" spans="1:140" s="9" customFormat="1" ht="20.25" x14ac:dyDescent="0.3">
      <c r="A63" s="10" t="s">
        <v>253</v>
      </c>
      <c r="B63" s="10" t="s">
        <v>231</v>
      </c>
      <c r="C63" s="10" t="s">
        <v>232</v>
      </c>
      <c r="D63" s="10" t="s">
        <v>237</v>
      </c>
      <c r="E63" s="10" t="s">
        <v>218</v>
      </c>
      <c r="F63" s="11">
        <v>10586</v>
      </c>
      <c r="G63" s="11">
        <v>3866</v>
      </c>
      <c r="H63" s="11">
        <v>4103</v>
      </c>
      <c r="I63" s="10" t="s">
        <v>234</v>
      </c>
      <c r="J63" s="12">
        <v>12.7</v>
      </c>
      <c r="K63" s="10" t="s">
        <v>245</v>
      </c>
      <c r="L63" s="10" t="s">
        <v>236</v>
      </c>
      <c r="M63" s="10" t="s">
        <v>220</v>
      </c>
      <c r="N63" s="13">
        <v>1</v>
      </c>
      <c r="O63" s="13">
        <v>1</v>
      </c>
      <c r="P63" s="13">
        <v>0</v>
      </c>
      <c r="Q63" s="14">
        <v>0</v>
      </c>
      <c r="R63" s="14">
        <v>0.96</v>
      </c>
      <c r="S63" s="14">
        <v>1.6666670000000001E-2</v>
      </c>
      <c r="T63" s="14">
        <v>1.6E-2</v>
      </c>
      <c r="U63" s="14">
        <v>95.999979999999994</v>
      </c>
      <c r="V63" s="14">
        <v>2.0833340000000001E-3</v>
      </c>
      <c r="W63" s="14">
        <v>374.3999</v>
      </c>
      <c r="X63" s="14">
        <v>0.16666669398546199</v>
      </c>
      <c r="Y63" s="14">
        <v>0.47619056235365498</v>
      </c>
      <c r="Z63" s="14">
        <v>1.6666670000000001E-2</v>
      </c>
      <c r="AA63" s="14">
        <v>0</v>
      </c>
      <c r="AB63" s="14">
        <v>0</v>
      </c>
      <c r="AC63" s="14">
        <v>6.6667050000000002E-4</v>
      </c>
      <c r="AD63" s="14">
        <v>4.0000220000000004</v>
      </c>
      <c r="AE63" s="14">
        <v>0.78</v>
      </c>
      <c r="AF63" s="14">
        <v>0.35</v>
      </c>
      <c r="AG63" s="14">
        <v>0</v>
      </c>
      <c r="AH63" s="14">
        <v>0</v>
      </c>
      <c r="AI63" s="14">
        <v>1.6E-2</v>
      </c>
      <c r="AJ63" s="14">
        <v>1.6666670000000001E-2</v>
      </c>
      <c r="AK63" s="15">
        <v>1</v>
      </c>
      <c r="AL63" s="15">
        <v>0.95999979999999996</v>
      </c>
      <c r="AM63" s="15">
        <v>1</v>
      </c>
      <c r="AN63" s="15">
        <v>0.95999979999999996</v>
      </c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24"/>
      <c r="DJ63" s="24"/>
      <c r="DK63" s="24"/>
      <c r="DL63" s="24"/>
      <c r="DM63" s="24"/>
      <c r="DN63" s="24"/>
      <c r="DO63" s="16"/>
      <c r="DP63" s="24"/>
      <c r="DQ63" s="24"/>
      <c r="DR63" s="24"/>
      <c r="DS63" s="24"/>
      <c r="DT63" s="24"/>
      <c r="DU63" s="24"/>
      <c r="DV63" s="24"/>
      <c r="DW63" s="24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</row>
    <row r="64" spans="1:140" s="9" customFormat="1" ht="20.25" x14ac:dyDescent="0.3">
      <c r="A64" s="10" t="s">
        <v>253</v>
      </c>
      <c r="B64" s="10" t="s">
        <v>232</v>
      </c>
      <c r="C64" s="10" t="s">
        <v>232</v>
      </c>
      <c r="D64" s="10" t="s">
        <v>237</v>
      </c>
      <c r="E64" s="10" t="s">
        <v>222</v>
      </c>
      <c r="F64" s="11">
        <v>15217</v>
      </c>
      <c r="G64" s="11">
        <v>3866</v>
      </c>
      <c r="H64" s="11">
        <v>4103</v>
      </c>
      <c r="I64" s="10" t="s">
        <v>234</v>
      </c>
      <c r="J64" s="12">
        <v>12.7</v>
      </c>
      <c r="K64" s="10" t="s">
        <v>243</v>
      </c>
      <c r="L64" s="10" t="s">
        <v>236</v>
      </c>
      <c r="M64" s="10" t="s">
        <v>220</v>
      </c>
      <c r="N64" s="13">
        <v>196</v>
      </c>
      <c r="O64" s="13">
        <v>196</v>
      </c>
      <c r="P64" s="13">
        <v>0</v>
      </c>
      <c r="Q64" s="14">
        <v>0</v>
      </c>
      <c r="R64" s="14">
        <v>0.97</v>
      </c>
      <c r="S64" s="14">
        <v>6.5</v>
      </c>
      <c r="T64" s="14">
        <v>3.1686670000000001</v>
      </c>
      <c r="U64" s="14">
        <v>48.748719999999999</v>
      </c>
      <c r="V64" s="14">
        <v>0.8125</v>
      </c>
      <c r="W64" s="14">
        <v>207.45849999999999</v>
      </c>
      <c r="X64" s="14">
        <v>65</v>
      </c>
      <c r="Y64" s="14">
        <v>0.89630441492794299</v>
      </c>
      <c r="Z64" s="14">
        <v>3.65</v>
      </c>
      <c r="AA64" s="14">
        <v>2.85</v>
      </c>
      <c r="AB64" s="14">
        <v>43.846150000000002</v>
      </c>
      <c r="AC64" s="14">
        <v>0.48133330000000002</v>
      </c>
      <c r="AD64" s="14">
        <v>7.4051270000000002</v>
      </c>
      <c r="AE64" s="14">
        <v>168.56</v>
      </c>
      <c r="AF64" s="14">
        <v>72.52</v>
      </c>
      <c r="AG64" s="14">
        <v>0</v>
      </c>
      <c r="AH64" s="14">
        <v>0</v>
      </c>
      <c r="AI64" s="14">
        <v>3.1686670000000001</v>
      </c>
      <c r="AJ64" s="14">
        <v>3.65</v>
      </c>
      <c r="AK64" s="15">
        <v>0.56153850000000005</v>
      </c>
      <c r="AL64" s="15">
        <v>0.86812789999999995</v>
      </c>
      <c r="AM64" s="15">
        <v>1</v>
      </c>
      <c r="AN64" s="15">
        <v>0.48748720000000001</v>
      </c>
      <c r="AO64" s="16">
        <v>0.5</v>
      </c>
      <c r="AP64" s="16"/>
      <c r="AQ64" s="16"/>
      <c r="AR64" s="16">
        <v>0.11666666716337204</v>
      </c>
      <c r="AS64" s="16">
        <v>5.000000074505806E-2</v>
      </c>
      <c r="AT64" s="16"/>
      <c r="AU64" s="16">
        <v>0.3333333432674408</v>
      </c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>
        <v>0.43333333730697632</v>
      </c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>
        <v>1.25</v>
      </c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24"/>
      <c r="DJ64" s="24">
        <v>0.1666666716337204</v>
      </c>
      <c r="DK64" s="24"/>
      <c r="DL64" s="24"/>
      <c r="DM64" s="24"/>
      <c r="DN64" s="24"/>
      <c r="DO64" s="16"/>
      <c r="DP64" s="24"/>
      <c r="DQ64" s="24"/>
      <c r="DR64" s="24"/>
      <c r="DS64" s="24"/>
      <c r="DT64" s="24"/>
      <c r="DU64" s="24"/>
      <c r="DV64" s="24"/>
      <c r="DW64" s="24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</row>
    <row r="65" spans="1:140" s="9" customFormat="1" ht="20.25" x14ac:dyDescent="0.3">
      <c r="A65" s="10" t="s">
        <v>253</v>
      </c>
      <c r="B65" s="10" t="s">
        <v>232</v>
      </c>
      <c r="C65" s="10" t="s">
        <v>232</v>
      </c>
      <c r="D65" s="10" t="s">
        <v>233</v>
      </c>
      <c r="E65" s="10" t="s">
        <v>222</v>
      </c>
      <c r="F65" s="11">
        <v>15217</v>
      </c>
      <c r="G65" s="11">
        <v>4017</v>
      </c>
      <c r="H65" s="11">
        <v>3976</v>
      </c>
      <c r="I65" s="10" t="s">
        <v>234</v>
      </c>
      <c r="J65" s="12">
        <v>12.7</v>
      </c>
      <c r="K65" s="10" t="s">
        <v>243</v>
      </c>
      <c r="L65" s="10" t="s">
        <v>236</v>
      </c>
      <c r="M65" s="10" t="s">
        <v>220</v>
      </c>
      <c r="N65" s="13">
        <v>195</v>
      </c>
      <c r="O65" s="13">
        <v>195</v>
      </c>
      <c r="P65" s="13">
        <v>0</v>
      </c>
      <c r="Q65" s="14">
        <v>0</v>
      </c>
      <c r="R65" s="14">
        <v>0.97</v>
      </c>
      <c r="S65" s="14">
        <v>6.9666670000000002</v>
      </c>
      <c r="T65" s="14">
        <v>3.1524999999999999</v>
      </c>
      <c r="U65" s="14">
        <v>45.251190000000001</v>
      </c>
      <c r="V65" s="14">
        <v>0.87083339999999998</v>
      </c>
      <c r="W65" s="14">
        <v>192.57409999999999</v>
      </c>
      <c r="X65" s="14">
        <v>69.666671752929702</v>
      </c>
      <c r="Y65" s="14">
        <v>0.96558101565585597</v>
      </c>
      <c r="Z65" s="14">
        <v>3.8166669999999998</v>
      </c>
      <c r="AA65" s="14">
        <v>3.15</v>
      </c>
      <c r="AB65" s="14">
        <v>45.215310000000002</v>
      </c>
      <c r="AC65" s="14">
        <v>0.6641669</v>
      </c>
      <c r="AD65" s="14">
        <v>9.5334959999999995</v>
      </c>
      <c r="AE65" s="14">
        <v>167.7</v>
      </c>
      <c r="AF65" s="14">
        <v>72.150000000000006</v>
      </c>
      <c r="AG65" s="14">
        <v>0</v>
      </c>
      <c r="AH65" s="14">
        <v>0</v>
      </c>
      <c r="AI65" s="14">
        <v>3.1524999999999999</v>
      </c>
      <c r="AJ65" s="14">
        <v>3.8166669999999998</v>
      </c>
      <c r="AK65" s="15">
        <v>0.54784690000000003</v>
      </c>
      <c r="AL65" s="15">
        <v>0.82598249999999995</v>
      </c>
      <c r="AM65" s="15">
        <v>1</v>
      </c>
      <c r="AN65" s="15">
        <v>0.45251200000000003</v>
      </c>
      <c r="AO65" s="16">
        <v>0.5</v>
      </c>
      <c r="AP65" s="16">
        <v>0.25</v>
      </c>
      <c r="AQ65" s="16"/>
      <c r="AR65" s="16">
        <v>3.3333335071802139E-2</v>
      </c>
      <c r="AS65" s="16">
        <v>3.3333335071802139E-2</v>
      </c>
      <c r="AT65" s="16"/>
      <c r="AU65" s="16">
        <v>8.3333335816860199E-2</v>
      </c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>
        <v>0.25</v>
      </c>
      <c r="BM65" s="16"/>
      <c r="BN65" s="16"/>
      <c r="BO65" s="16"/>
      <c r="BP65" s="16"/>
      <c r="BQ65" s="16"/>
      <c r="BR65" s="16"/>
      <c r="BS65" s="16"/>
      <c r="BT65" s="16"/>
      <c r="BU65" s="16"/>
      <c r="BV65" s="16">
        <v>0.3333333432674408</v>
      </c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>
        <v>1.3333333134651184</v>
      </c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24"/>
      <c r="DJ65" s="24">
        <v>0.1666666716337204</v>
      </c>
      <c r="DK65" s="24"/>
      <c r="DL65" s="24"/>
      <c r="DM65" s="24">
        <v>0.1666666716337204</v>
      </c>
      <c r="DN65" s="24"/>
      <c r="DO65" s="16"/>
      <c r="DP65" s="24"/>
      <c r="DQ65" s="24"/>
      <c r="DR65" s="24"/>
      <c r="DS65" s="24"/>
      <c r="DT65" s="24"/>
      <c r="DU65" s="24"/>
      <c r="DV65" s="24"/>
      <c r="DW65" s="24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</row>
    <row r="66" spans="1:140" s="9" customFormat="1" ht="20.25" x14ac:dyDescent="0.3">
      <c r="A66" s="10" t="s">
        <v>253</v>
      </c>
      <c r="B66" s="10" t="s">
        <v>231</v>
      </c>
      <c r="C66" s="10" t="s">
        <v>232</v>
      </c>
      <c r="D66" s="10" t="s">
        <v>237</v>
      </c>
      <c r="E66" s="10" t="s">
        <v>222</v>
      </c>
      <c r="F66" s="11">
        <v>15290</v>
      </c>
      <c r="G66" s="11">
        <v>3866</v>
      </c>
      <c r="H66" s="11">
        <v>4103</v>
      </c>
      <c r="I66" s="10" t="s">
        <v>234</v>
      </c>
      <c r="J66" s="12">
        <v>12.7</v>
      </c>
      <c r="K66" s="10" t="s">
        <v>235</v>
      </c>
      <c r="L66" s="10" t="s">
        <v>236</v>
      </c>
      <c r="M66" s="10" t="s">
        <v>220</v>
      </c>
      <c r="N66" s="13">
        <v>166</v>
      </c>
      <c r="O66" s="13">
        <v>166</v>
      </c>
      <c r="P66" s="13">
        <v>0</v>
      </c>
      <c r="Q66" s="14">
        <v>0</v>
      </c>
      <c r="R66" s="14">
        <v>0.97</v>
      </c>
      <c r="S66" s="14">
        <v>3.483333</v>
      </c>
      <c r="T66" s="14">
        <v>2.6836669999999998</v>
      </c>
      <c r="U66" s="14">
        <v>77.04307</v>
      </c>
      <c r="V66" s="14">
        <v>0.43541659999999999</v>
      </c>
      <c r="W66" s="14">
        <v>327.86989999999997</v>
      </c>
      <c r="X66" s="14">
        <v>34.833331108093297</v>
      </c>
      <c r="Y66" s="14">
        <v>0.56713334391246195</v>
      </c>
      <c r="Z66" s="14">
        <v>3.483333</v>
      </c>
      <c r="AA66" s="14">
        <v>0</v>
      </c>
      <c r="AB66" s="14">
        <v>0</v>
      </c>
      <c r="AC66" s="14">
        <v>0.7996664</v>
      </c>
      <c r="AD66" s="14">
        <v>22.95693</v>
      </c>
      <c r="AE66" s="14">
        <v>142.76</v>
      </c>
      <c r="AF66" s="14">
        <v>61.42</v>
      </c>
      <c r="AG66" s="14">
        <v>0</v>
      </c>
      <c r="AH66" s="14">
        <v>0</v>
      </c>
      <c r="AI66" s="14">
        <v>2.6836669999999998</v>
      </c>
      <c r="AJ66" s="14">
        <v>3.483333</v>
      </c>
      <c r="AK66" s="15">
        <v>1</v>
      </c>
      <c r="AL66" s="15">
        <v>0.77043070000000002</v>
      </c>
      <c r="AM66" s="15">
        <v>1</v>
      </c>
      <c r="AN66" s="15">
        <v>0.77043070000000002</v>
      </c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24"/>
      <c r="DJ66" s="24"/>
      <c r="DK66" s="24"/>
      <c r="DL66" s="24"/>
      <c r="DM66" s="24"/>
      <c r="DN66" s="24"/>
      <c r="DO66" s="16"/>
      <c r="DP66" s="24"/>
      <c r="DQ66" s="24"/>
      <c r="DR66" s="24"/>
      <c r="DS66" s="24"/>
      <c r="DT66" s="24"/>
      <c r="DU66" s="24"/>
      <c r="DV66" s="24"/>
      <c r="DW66" s="24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</row>
    <row r="67" spans="1:140" s="9" customFormat="1" ht="20.25" x14ac:dyDescent="0.3">
      <c r="A67" s="10" t="s">
        <v>253</v>
      </c>
      <c r="B67" s="10" t="s">
        <v>231</v>
      </c>
      <c r="C67" s="10" t="s">
        <v>232</v>
      </c>
      <c r="D67" s="10" t="s">
        <v>233</v>
      </c>
      <c r="E67" s="10" t="s">
        <v>222</v>
      </c>
      <c r="F67" s="11">
        <v>15290</v>
      </c>
      <c r="G67" s="11">
        <v>4017</v>
      </c>
      <c r="H67" s="11">
        <v>3976</v>
      </c>
      <c r="I67" s="10" t="s">
        <v>234</v>
      </c>
      <c r="J67" s="12">
        <v>12.7</v>
      </c>
      <c r="K67" s="10" t="s">
        <v>235</v>
      </c>
      <c r="L67" s="10" t="s">
        <v>236</v>
      </c>
      <c r="M67" s="10" t="s">
        <v>220</v>
      </c>
      <c r="N67" s="13">
        <v>152</v>
      </c>
      <c r="O67" s="13">
        <v>152</v>
      </c>
      <c r="P67" s="13">
        <v>0</v>
      </c>
      <c r="Q67" s="14">
        <v>0</v>
      </c>
      <c r="R67" s="14">
        <v>0.97</v>
      </c>
      <c r="S67" s="14">
        <v>3.3333330000000001</v>
      </c>
      <c r="T67" s="14">
        <v>2.4573330000000002</v>
      </c>
      <c r="U67" s="14">
        <v>73.720010000000002</v>
      </c>
      <c r="V67" s="14">
        <v>0.4166666</v>
      </c>
      <c r="W67" s="14">
        <v>313.72800000000001</v>
      </c>
      <c r="X67" s="14">
        <v>33.333330154418903</v>
      </c>
      <c r="Y67" s="14">
        <v>0.59269788690603198</v>
      </c>
      <c r="Z67" s="14">
        <v>2.3833329999999999</v>
      </c>
      <c r="AA67" s="14">
        <v>0.95</v>
      </c>
      <c r="AB67" s="14">
        <v>28.5</v>
      </c>
      <c r="AC67" s="14">
        <v>-7.4000300000000005E-2</v>
      </c>
      <c r="AD67" s="14">
        <v>-2.2200090000000001</v>
      </c>
      <c r="AE67" s="14">
        <v>130.72</v>
      </c>
      <c r="AF67" s="14">
        <v>56.24</v>
      </c>
      <c r="AG67" s="14">
        <v>0</v>
      </c>
      <c r="AH67" s="14">
        <v>0</v>
      </c>
      <c r="AI67" s="14">
        <v>2.4573330000000002</v>
      </c>
      <c r="AJ67" s="14">
        <v>2.3833329999999999</v>
      </c>
      <c r="AK67" s="15">
        <v>0.71499999999999997</v>
      </c>
      <c r="AL67" s="15">
        <v>1.0310490000000001</v>
      </c>
      <c r="AM67" s="15">
        <v>1</v>
      </c>
      <c r="AN67" s="15">
        <v>0.73720010000000002</v>
      </c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>
        <v>0.43333333730697632</v>
      </c>
      <c r="CD67" s="16"/>
      <c r="CE67" s="16"/>
      <c r="CF67" s="16"/>
      <c r="CG67" s="16"/>
      <c r="CH67" s="16"/>
      <c r="CI67" s="16"/>
      <c r="CJ67" s="16">
        <v>0.4166666567325592</v>
      </c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24"/>
      <c r="DJ67" s="24"/>
      <c r="DK67" s="24"/>
      <c r="DL67" s="24"/>
      <c r="DM67" s="24">
        <v>0.10000000149011612</v>
      </c>
      <c r="DN67" s="24"/>
      <c r="DO67" s="16"/>
      <c r="DP67" s="24"/>
      <c r="DQ67" s="24"/>
      <c r="DR67" s="24"/>
      <c r="DS67" s="24"/>
      <c r="DT67" s="24"/>
      <c r="DU67" s="24"/>
      <c r="DV67" s="24"/>
      <c r="DW67" s="24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</row>
    <row r="68" spans="1:140" s="9" customFormat="1" ht="20.25" x14ac:dyDescent="0.3">
      <c r="A68" s="10" t="s">
        <v>254</v>
      </c>
      <c r="B68" s="10" t="s">
        <v>232</v>
      </c>
      <c r="C68" s="10" t="s">
        <v>232</v>
      </c>
      <c r="D68" s="10" t="s">
        <v>237</v>
      </c>
      <c r="E68" s="10" t="s">
        <v>218</v>
      </c>
      <c r="F68" s="11">
        <v>10570</v>
      </c>
      <c r="G68" s="11">
        <v>3866</v>
      </c>
      <c r="H68" s="11">
        <v>4103</v>
      </c>
      <c r="I68" s="10" t="s">
        <v>241</v>
      </c>
      <c r="J68" s="12">
        <v>12.6</v>
      </c>
      <c r="K68" s="10" t="s">
        <v>245</v>
      </c>
      <c r="L68" s="10" t="s">
        <v>236</v>
      </c>
      <c r="M68" s="10" t="s">
        <v>220</v>
      </c>
      <c r="N68" s="13">
        <v>250</v>
      </c>
      <c r="O68" s="13">
        <v>250</v>
      </c>
      <c r="P68" s="13">
        <v>0</v>
      </c>
      <c r="Q68" s="14">
        <v>0</v>
      </c>
      <c r="R68" s="14">
        <v>0.97</v>
      </c>
      <c r="S68" s="14">
        <v>8</v>
      </c>
      <c r="T68" s="14">
        <v>4.0416670000000003</v>
      </c>
      <c r="U68" s="14">
        <v>50.520829999999997</v>
      </c>
      <c r="V68" s="14">
        <v>1</v>
      </c>
      <c r="W68" s="14">
        <v>217.5</v>
      </c>
      <c r="X68" s="14">
        <v>80</v>
      </c>
      <c r="Y68" s="14">
        <v>0.88888888888888895</v>
      </c>
      <c r="Z68" s="14">
        <v>4.5</v>
      </c>
      <c r="AA68" s="14">
        <v>3.5</v>
      </c>
      <c r="AB68" s="14">
        <v>43.75</v>
      </c>
      <c r="AC68" s="14">
        <v>0.4583335</v>
      </c>
      <c r="AD68" s="14">
        <v>5.7291689999999997</v>
      </c>
      <c r="AE68" s="14">
        <v>217.5</v>
      </c>
      <c r="AF68" s="14">
        <v>90</v>
      </c>
      <c r="AG68" s="14">
        <v>0</v>
      </c>
      <c r="AH68" s="14">
        <v>0</v>
      </c>
      <c r="AI68" s="14">
        <v>4.0416670000000003</v>
      </c>
      <c r="AJ68" s="14">
        <v>4.5</v>
      </c>
      <c r="AK68" s="15">
        <v>0.5625</v>
      </c>
      <c r="AL68" s="15">
        <v>0.8981481</v>
      </c>
      <c r="AM68" s="15">
        <v>1</v>
      </c>
      <c r="AN68" s="15">
        <v>0.50520830000000005</v>
      </c>
      <c r="AO68" s="16">
        <v>1</v>
      </c>
      <c r="AP68" s="16">
        <v>0.28333333134651184</v>
      </c>
      <c r="AQ68" s="16"/>
      <c r="AR68" s="16">
        <v>8.3333335816860199E-2</v>
      </c>
      <c r="AS68" s="16">
        <v>8.3333335816860199E-2</v>
      </c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>
        <v>0.63333332538604736</v>
      </c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>
        <v>0.1666666716337204</v>
      </c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24"/>
      <c r="DJ68" s="24">
        <v>8.3333335816860199E-2</v>
      </c>
      <c r="DK68" s="24"/>
      <c r="DL68" s="24">
        <v>1</v>
      </c>
      <c r="DM68" s="24">
        <v>0.1666666716337204</v>
      </c>
      <c r="DN68" s="24"/>
      <c r="DO68" s="16"/>
      <c r="DP68" s="24"/>
      <c r="DQ68" s="24"/>
      <c r="DR68" s="24"/>
      <c r="DS68" s="24"/>
      <c r="DT68" s="24"/>
      <c r="DU68" s="24"/>
      <c r="DV68" s="24"/>
      <c r="DW68" s="24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</row>
    <row r="69" spans="1:140" s="9" customFormat="1" ht="20.25" x14ac:dyDescent="0.3">
      <c r="A69" s="10" t="s">
        <v>254</v>
      </c>
      <c r="B69" s="10" t="s">
        <v>232</v>
      </c>
      <c r="C69" s="10" t="s">
        <v>232</v>
      </c>
      <c r="D69" s="10" t="s">
        <v>233</v>
      </c>
      <c r="E69" s="10" t="s">
        <v>218</v>
      </c>
      <c r="F69" s="11">
        <v>10570</v>
      </c>
      <c r="G69" s="11">
        <v>4017</v>
      </c>
      <c r="H69" s="11">
        <v>4091</v>
      </c>
      <c r="I69" s="10" t="s">
        <v>241</v>
      </c>
      <c r="J69" s="12">
        <v>12.6</v>
      </c>
      <c r="K69" s="10" t="s">
        <v>245</v>
      </c>
      <c r="L69" s="10" t="s">
        <v>236</v>
      </c>
      <c r="M69" s="10" t="s">
        <v>220</v>
      </c>
      <c r="N69" s="13">
        <v>220</v>
      </c>
      <c r="O69" s="13">
        <v>220</v>
      </c>
      <c r="P69" s="13">
        <v>0</v>
      </c>
      <c r="Q69" s="14">
        <v>0</v>
      </c>
      <c r="R69" s="14">
        <v>0.97</v>
      </c>
      <c r="S69" s="14">
        <v>7.75</v>
      </c>
      <c r="T69" s="14">
        <v>3.556667</v>
      </c>
      <c r="U69" s="14">
        <v>45.892479999999999</v>
      </c>
      <c r="V69" s="14">
        <v>0.96875</v>
      </c>
      <c r="W69" s="14">
        <v>197.57419999999999</v>
      </c>
      <c r="X69" s="14">
        <v>77.5</v>
      </c>
      <c r="Y69" s="14">
        <v>0.97853529697753705</v>
      </c>
      <c r="Z69" s="14">
        <v>4.2833329999999998</v>
      </c>
      <c r="AA69" s="14">
        <v>3.4666670000000002</v>
      </c>
      <c r="AB69" s="14">
        <v>44.731180000000002</v>
      </c>
      <c r="AC69" s="14">
        <v>0.72666649999999999</v>
      </c>
      <c r="AD69" s="14">
        <v>9.376341</v>
      </c>
      <c r="AE69" s="14">
        <v>191.4</v>
      </c>
      <c r="AF69" s="14">
        <v>79.2</v>
      </c>
      <c r="AG69" s="14">
        <v>0</v>
      </c>
      <c r="AH69" s="14">
        <v>0</v>
      </c>
      <c r="AI69" s="14">
        <v>3.556667</v>
      </c>
      <c r="AJ69" s="14">
        <v>4.2833329999999998</v>
      </c>
      <c r="AK69" s="15">
        <v>0.55268819999999996</v>
      </c>
      <c r="AL69" s="15">
        <v>0.83035020000000004</v>
      </c>
      <c r="AM69" s="15">
        <v>1</v>
      </c>
      <c r="AN69" s="15">
        <v>0.45892470000000002</v>
      </c>
      <c r="AO69" s="16">
        <v>1</v>
      </c>
      <c r="AP69" s="16">
        <v>0.25</v>
      </c>
      <c r="AQ69" s="16"/>
      <c r="AR69" s="16">
        <v>3.3333335071802139E-2</v>
      </c>
      <c r="AS69" s="16">
        <v>3.3333335071802139E-2</v>
      </c>
      <c r="AT69" s="16"/>
      <c r="AU69" s="16">
        <v>8.3333335816860199E-2</v>
      </c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>
        <v>0.6666666716337204</v>
      </c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24"/>
      <c r="DJ69" s="24">
        <v>0.1666666716337204</v>
      </c>
      <c r="DK69" s="24"/>
      <c r="DL69" s="24">
        <v>1</v>
      </c>
      <c r="DM69" s="24">
        <v>0.23333333432674408</v>
      </c>
      <c r="DN69" s="24"/>
      <c r="DO69" s="16"/>
      <c r="DP69" s="24"/>
      <c r="DQ69" s="24"/>
      <c r="DR69" s="24"/>
      <c r="DS69" s="24"/>
      <c r="DT69" s="24"/>
      <c r="DU69" s="24"/>
      <c r="DV69" s="24"/>
      <c r="DW69" s="24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</row>
    <row r="70" spans="1:140" s="9" customFormat="1" ht="20.25" x14ac:dyDescent="0.3">
      <c r="A70" s="10" t="s">
        <v>254</v>
      </c>
      <c r="B70" s="10" t="s">
        <v>231</v>
      </c>
      <c r="C70" s="10" t="s">
        <v>232</v>
      </c>
      <c r="D70" s="10" t="s">
        <v>237</v>
      </c>
      <c r="E70" s="10" t="s">
        <v>218</v>
      </c>
      <c r="F70" s="11">
        <v>10570</v>
      </c>
      <c r="G70" s="11">
        <v>3866</v>
      </c>
      <c r="H70" s="11">
        <v>4103</v>
      </c>
      <c r="I70" s="10" t="s">
        <v>241</v>
      </c>
      <c r="J70" s="12">
        <v>12.6</v>
      </c>
      <c r="K70" s="10" t="s">
        <v>245</v>
      </c>
      <c r="L70" s="10" t="s">
        <v>236</v>
      </c>
      <c r="M70" s="10" t="s">
        <v>220</v>
      </c>
      <c r="N70" s="13">
        <v>116</v>
      </c>
      <c r="O70" s="13">
        <v>116</v>
      </c>
      <c r="P70" s="13">
        <v>0</v>
      </c>
      <c r="Q70" s="14">
        <v>0</v>
      </c>
      <c r="R70" s="14">
        <v>0.97</v>
      </c>
      <c r="S70" s="14">
        <v>4</v>
      </c>
      <c r="T70" s="14">
        <v>1.8753329999999999</v>
      </c>
      <c r="U70" s="14">
        <v>46.883339999999997</v>
      </c>
      <c r="V70" s="14">
        <v>0.5</v>
      </c>
      <c r="W70" s="14">
        <v>201.84</v>
      </c>
      <c r="X70" s="14">
        <v>40</v>
      </c>
      <c r="Y70" s="14">
        <v>0.95785435713128197</v>
      </c>
      <c r="Z70" s="14">
        <v>2</v>
      </c>
      <c r="AA70" s="14">
        <v>2</v>
      </c>
      <c r="AB70" s="14">
        <v>50</v>
      </c>
      <c r="AC70" s="14">
        <v>0.12466670000000001</v>
      </c>
      <c r="AD70" s="14">
        <v>3.1166670000000001</v>
      </c>
      <c r="AE70" s="14">
        <v>100.92</v>
      </c>
      <c r="AF70" s="14">
        <v>41.76</v>
      </c>
      <c r="AG70" s="14">
        <v>0</v>
      </c>
      <c r="AH70" s="14">
        <v>0</v>
      </c>
      <c r="AI70" s="14">
        <v>1.8753329999999999</v>
      </c>
      <c r="AJ70" s="14">
        <v>2</v>
      </c>
      <c r="AK70" s="15">
        <v>0.5</v>
      </c>
      <c r="AL70" s="15">
        <v>0.93766669999999996</v>
      </c>
      <c r="AM70" s="15">
        <v>1</v>
      </c>
      <c r="AN70" s="15">
        <v>0.46883340000000001</v>
      </c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>
        <v>0.75</v>
      </c>
      <c r="BO70" s="16"/>
      <c r="BP70" s="16"/>
      <c r="BQ70" s="16">
        <v>1.25</v>
      </c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24"/>
      <c r="DJ70" s="24"/>
      <c r="DK70" s="24"/>
      <c r="DL70" s="24"/>
      <c r="DM70" s="24"/>
      <c r="DN70" s="24"/>
      <c r="DO70" s="16"/>
      <c r="DP70" s="24"/>
      <c r="DQ70" s="24"/>
      <c r="DR70" s="24"/>
      <c r="DS70" s="24"/>
      <c r="DT70" s="24"/>
      <c r="DU70" s="24"/>
      <c r="DV70" s="24"/>
      <c r="DW70" s="24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</row>
    <row r="71" spans="1:140" s="9" customFormat="1" ht="20.25" x14ac:dyDescent="0.3">
      <c r="A71" s="10" t="s">
        <v>254</v>
      </c>
      <c r="B71" s="10" t="s">
        <v>231</v>
      </c>
      <c r="C71" s="10" t="s">
        <v>232</v>
      </c>
      <c r="D71" s="10" t="s">
        <v>233</v>
      </c>
      <c r="E71" s="10" t="s">
        <v>218</v>
      </c>
      <c r="F71" s="11">
        <v>10570</v>
      </c>
      <c r="G71" s="11">
        <v>4017</v>
      </c>
      <c r="H71" s="11">
        <v>4091</v>
      </c>
      <c r="I71" s="10" t="s">
        <v>241</v>
      </c>
      <c r="J71" s="12">
        <v>12.6</v>
      </c>
      <c r="K71" s="10" t="s">
        <v>245</v>
      </c>
      <c r="L71" s="10" t="s">
        <v>236</v>
      </c>
      <c r="M71" s="10" t="s">
        <v>220</v>
      </c>
      <c r="N71" s="13">
        <v>123</v>
      </c>
      <c r="O71" s="13">
        <v>123</v>
      </c>
      <c r="P71" s="13">
        <v>0</v>
      </c>
      <c r="Q71" s="14">
        <v>0</v>
      </c>
      <c r="R71" s="14">
        <v>0.97</v>
      </c>
      <c r="S71" s="14">
        <v>4</v>
      </c>
      <c r="T71" s="14">
        <v>1.9884999999999999</v>
      </c>
      <c r="U71" s="14">
        <v>49.712499999999999</v>
      </c>
      <c r="V71" s="14">
        <v>0.5</v>
      </c>
      <c r="W71" s="14">
        <v>214.02</v>
      </c>
      <c r="X71" s="14">
        <v>40</v>
      </c>
      <c r="Y71" s="14">
        <v>0.90334231383774499</v>
      </c>
      <c r="Z71" s="14">
        <v>2.1666669999999999</v>
      </c>
      <c r="AA71" s="14">
        <v>1.8333330000000001</v>
      </c>
      <c r="AB71" s="14">
        <v>45.833329999999997</v>
      </c>
      <c r="AC71" s="14">
        <v>0.17816660000000001</v>
      </c>
      <c r="AD71" s="14">
        <v>4.4541649999999997</v>
      </c>
      <c r="AE71" s="14">
        <v>107.01</v>
      </c>
      <c r="AF71" s="14">
        <v>44.28</v>
      </c>
      <c r="AG71" s="14">
        <v>0</v>
      </c>
      <c r="AH71" s="14">
        <v>0</v>
      </c>
      <c r="AI71" s="14">
        <v>1.9884999999999999</v>
      </c>
      <c r="AJ71" s="14">
        <v>2.1666669999999999</v>
      </c>
      <c r="AK71" s="15">
        <v>0.54166669999999995</v>
      </c>
      <c r="AL71" s="15">
        <v>0.91776930000000001</v>
      </c>
      <c r="AM71" s="15">
        <v>1</v>
      </c>
      <c r="AN71" s="15">
        <v>0.49712499999999998</v>
      </c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>
        <v>0.3333333432674408</v>
      </c>
      <c r="BO71" s="16"/>
      <c r="BP71" s="16"/>
      <c r="BQ71" s="16"/>
      <c r="BR71" s="16"/>
      <c r="BS71" s="16"/>
      <c r="BT71" s="16"/>
      <c r="BU71" s="16"/>
      <c r="BV71" s="16">
        <v>1.1666666269302368</v>
      </c>
      <c r="BW71" s="16"/>
      <c r="BX71" s="16"/>
      <c r="BY71" s="16"/>
      <c r="BZ71" s="16"/>
      <c r="CA71" s="16"/>
      <c r="CB71" s="16"/>
      <c r="CC71" s="16"/>
      <c r="CD71" s="16"/>
      <c r="CE71" s="16">
        <v>0.1666666716337204</v>
      </c>
      <c r="CF71" s="16"/>
      <c r="CG71" s="16"/>
      <c r="CH71" s="16"/>
      <c r="CI71" s="16"/>
      <c r="CJ71" s="16">
        <v>0.1666666716337204</v>
      </c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24"/>
      <c r="DJ71" s="24"/>
      <c r="DK71" s="24"/>
      <c r="DL71" s="24"/>
      <c r="DM71" s="24"/>
      <c r="DN71" s="24"/>
      <c r="DO71" s="16"/>
      <c r="DP71" s="24"/>
      <c r="DQ71" s="24"/>
      <c r="DR71" s="24"/>
      <c r="DS71" s="24"/>
      <c r="DT71" s="24"/>
      <c r="DU71" s="24"/>
      <c r="DV71" s="24"/>
      <c r="DW71" s="24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</row>
    <row r="72" spans="1:140" s="9" customFormat="1" ht="20.25" x14ac:dyDescent="0.3">
      <c r="A72" s="10" t="s">
        <v>254</v>
      </c>
      <c r="B72" s="10" t="s">
        <v>232</v>
      </c>
      <c r="C72" s="10" t="s">
        <v>232</v>
      </c>
      <c r="D72" s="10" t="s">
        <v>233</v>
      </c>
      <c r="E72" s="10" t="s">
        <v>222</v>
      </c>
      <c r="F72" s="11">
        <v>15290</v>
      </c>
      <c r="G72" s="11">
        <v>4017</v>
      </c>
      <c r="H72" s="11">
        <v>4091</v>
      </c>
      <c r="I72" s="10" t="s">
        <v>234</v>
      </c>
      <c r="J72" s="12">
        <v>12.7</v>
      </c>
      <c r="K72" s="10" t="s">
        <v>235</v>
      </c>
      <c r="L72" s="10" t="s">
        <v>236</v>
      </c>
      <c r="M72" s="10" t="s">
        <v>220</v>
      </c>
      <c r="N72" s="13">
        <v>15</v>
      </c>
      <c r="O72" s="13">
        <v>15</v>
      </c>
      <c r="P72" s="13">
        <v>0</v>
      </c>
      <c r="Q72" s="14">
        <v>0</v>
      </c>
      <c r="R72" s="14">
        <v>0.97</v>
      </c>
      <c r="S72" s="14">
        <v>0.25</v>
      </c>
      <c r="T72" s="14">
        <v>0.24249999999999999</v>
      </c>
      <c r="U72" s="14">
        <v>97</v>
      </c>
      <c r="V72" s="14">
        <v>3.125E-2</v>
      </c>
      <c r="W72" s="14">
        <v>412.8</v>
      </c>
      <c r="X72" s="14">
        <v>2.5</v>
      </c>
      <c r="Y72" s="14">
        <v>0.45045043496998199</v>
      </c>
      <c r="Z72" s="14">
        <v>0.25</v>
      </c>
      <c r="AA72" s="14">
        <v>0</v>
      </c>
      <c r="AB72" s="14">
        <v>0</v>
      </c>
      <c r="AC72" s="14">
        <v>7.4999929999999999E-3</v>
      </c>
      <c r="AD72" s="14">
        <v>2.999997</v>
      </c>
      <c r="AE72" s="14">
        <v>12.9</v>
      </c>
      <c r="AF72" s="14">
        <v>5.55</v>
      </c>
      <c r="AG72" s="14">
        <v>0</v>
      </c>
      <c r="AH72" s="14">
        <v>0</v>
      </c>
      <c r="AI72" s="14">
        <v>0.24249999999999999</v>
      </c>
      <c r="AJ72" s="14">
        <v>0.25</v>
      </c>
      <c r="AK72" s="15">
        <v>1</v>
      </c>
      <c r="AL72" s="15">
        <v>0.97</v>
      </c>
      <c r="AM72" s="15">
        <v>1</v>
      </c>
      <c r="AN72" s="15">
        <v>0.97</v>
      </c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24"/>
      <c r="DJ72" s="24"/>
      <c r="DK72" s="24"/>
      <c r="DL72" s="24"/>
      <c r="DM72" s="24"/>
      <c r="DN72" s="24"/>
      <c r="DO72" s="16"/>
      <c r="DP72" s="24"/>
      <c r="DQ72" s="24"/>
      <c r="DR72" s="24"/>
      <c r="DS72" s="24"/>
      <c r="DT72" s="24"/>
      <c r="DU72" s="24"/>
      <c r="DV72" s="24"/>
      <c r="DW72" s="24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</row>
    <row r="73" spans="1:140" s="9" customFormat="1" ht="20.25" x14ac:dyDescent="0.3">
      <c r="A73" s="10" t="s">
        <v>255</v>
      </c>
      <c r="B73" s="10" t="s">
        <v>240</v>
      </c>
      <c r="C73" s="10" t="s">
        <v>232</v>
      </c>
      <c r="D73" s="10" t="s">
        <v>237</v>
      </c>
      <c r="E73" s="10" t="s">
        <v>218</v>
      </c>
      <c r="F73" s="11">
        <v>10570</v>
      </c>
      <c r="G73" s="11">
        <v>4079</v>
      </c>
      <c r="H73" s="11">
        <v>3712</v>
      </c>
      <c r="I73" s="10" t="s">
        <v>241</v>
      </c>
      <c r="J73" s="12">
        <v>12.6</v>
      </c>
      <c r="K73" s="10" t="s">
        <v>245</v>
      </c>
      <c r="L73" s="10" t="s">
        <v>236</v>
      </c>
      <c r="M73" s="10" t="s">
        <v>220</v>
      </c>
      <c r="N73" s="13">
        <v>248</v>
      </c>
      <c r="O73" s="13">
        <v>248</v>
      </c>
      <c r="P73" s="13">
        <v>0</v>
      </c>
      <c r="Q73" s="14">
        <v>0</v>
      </c>
      <c r="R73" s="14">
        <v>0.97</v>
      </c>
      <c r="S73" s="14">
        <v>8</v>
      </c>
      <c r="T73" s="14">
        <v>4.009334</v>
      </c>
      <c r="U73" s="14">
        <v>50.116669999999999</v>
      </c>
      <c r="V73" s="14">
        <v>1</v>
      </c>
      <c r="W73" s="14">
        <v>215.76</v>
      </c>
      <c r="X73" s="14">
        <v>80</v>
      </c>
      <c r="Y73" s="14">
        <v>0.89605728334952295</v>
      </c>
      <c r="Z73" s="14">
        <v>4.1333330000000004</v>
      </c>
      <c r="AA73" s="14">
        <v>3.8666670000000001</v>
      </c>
      <c r="AB73" s="14">
        <v>48.33334</v>
      </c>
      <c r="AC73" s="14">
        <v>0.1239996</v>
      </c>
      <c r="AD73" s="14">
        <v>1.549995</v>
      </c>
      <c r="AE73" s="14">
        <v>215.76</v>
      </c>
      <c r="AF73" s="14">
        <v>89.280010000000004</v>
      </c>
      <c r="AG73" s="14">
        <v>0</v>
      </c>
      <c r="AH73" s="14">
        <v>0</v>
      </c>
      <c r="AI73" s="14">
        <v>4.009334</v>
      </c>
      <c r="AJ73" s="14">
        <v>4.1333330000000004</v>
      </c>
      <c r="AK73" s="15">
        <v>0.51666670000000003</v>
      </c>
      <c r="AL73" s="15">
        <v>0.97000010000000003</v>
      </c>
      <c r="AM73" s="15">
        <v>1</v>
      </c>
      <c r="AN73" s="15">
        <v>0.50116669999999996</v>
      </c>
      <c r="AO73" s="16">
        <v>0.5</v>
      </c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>
        <v>1</v>
      </c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>
        <v>0.4166666567325592</v>
      </c>
      <c r="BW73" s="16"/>
      <c r="BX73" s="16"/>
      <c r="BY73" s="16"/>
      <c r="BZ73" s="16"/>
      <c r="CA73" s="16"/>
      <c r="CB73" s="16"/>
      <c r="CC73" s="16"/>
      <c r="CD73" s="16"/>
      <c r="CE73" s="16">
        <v>0.36666667461395264</v>
      </c>
      <c r="CF73" s="16"/>
      <c r="CG73" s="16">
        <v>1.3333333730697632</v>
      </c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24"/>
      <c r="DJ73" s="24"/>
      <c r="DK73" s="24"/>
      <c r="DL73" s="24"/>
      <c r="DM73" s="24">
        <v>0.25</v>
      </c>
      <c r="DN73" s="24"/>
      <c r="DO73" s="16"/>
      <c r="DP73" s="24"/>
      <c r="DQ73" s="24"/>
      <c r="DR73" s="24"/>
      <c r="DS73" s="24"/>
      <c r="DT73" s="24"/>
      <c r="DU73" s="24"/>
      <c r="DV73" s="24"/>
      <c r="DW73" s="24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</row>
    <row r="74" spans="1:140" s="9" customFormat="1" ht="20.25" x14ac:dyDescent="0.3">
      <c r="A74" s="10" t="s">
        <v>255</v>
      </c>
      <c r="B74" s="10" t="s">
        <v>240</v>
      </c>
      <c r="C74" s="10" t="s">
        <v>232</v>
      </c>
      <c r="D74" s="10" t="s">
        <v>233</v>
      </c>
      <c r="E74" s="10" t="s">
        <v>218</v>
      </c>
      <c r="F74" s="11">
        <v>10570</v>
      </c>
      <c r="G74" s="11">
        <v>4017</v>
      </c>
      <c r="H74" s="11">
        <v>3976</v>
      </c>
      <c r="I74" s="10" t="s">
        <v>241</v>
      </c>
      <c r="J74" s="12">
        <v>12.6</v>
      </c>
      <c r="K74" s="10" t="s">
        <v>245</v>
      </c>
      <c r="L74" s="10" t="s">
        <v>236</v>
      </c>
      <c r="M74" s="10" t="s">
        <v>220</v>
      </c>
      <c r="N74" s="13">
        <v>267</v>
      </c>
      <c r="O74" s="13">
        <v>266</v>
      </c>
      <c r="P74" s="13">
        <v>1</v>
      </c>
      <c r="Q74" s="14">
        <v>0.37453180000000003</v>
      </c>
      <c r="R74" s="14">
        <v>0.97</v>
      </c>
      <c r="S74" s="14">
        <v>8</v>
      </c>
      <c r="T74" s="14">
        <v>4.3003330000000002</v>
      </c>
      <c r="U74" s="14">
        <v>53.754170000000002</v>
      </c>
      <c r="V74" s="14">
        <v>1</v>
      </c>
      <c r="W74" s="14">
        <v>231.42</v>
      </c>
      <c r="X74" s="14">
        <v>80</v>
      </c>
      <c r="Y74" s="14">
        <v>0.83542186941673302</v>
      </c>
      <c r="Z74" s="14">
        <v>4.55</v>
      </c>
      <c r="AA74" s="14">
        <v>3.45</v>
      </c>
      <c r="AB74" s="14">
        <v>43.125</v>
      </c>
      <c r="AC74" s="14">
        <v>0.23349980000000001</v>
      </c>
      <c r="AD74" s="14">
        <v>2.9187470000000002</v>
      </c>
      <c r="AE74" s="14">
        <v>231.42</v>
      </c>
      <c r="AF74" s="14">
        <v>95.76</v>
      </c>
      <c r="AG74" s="14">
        <v>1.6166670000000001E-2</v>
      </c>
      <c r="AH74" s="14">
        <v>0.20208329999999999</v>
      </c>
      <c r="AI74" s="14">
        <v>4.3164999999999996</v>
      </c>
      <c r="AJ74" s="14">
        <v>4.55</v>
      </c>
      <c r="AK74" s="15">
        <v>0.56874999999999998</v>
      </c>
      <c r="AL74" s="15">
        <v>0.94868129999999995</v>
      </c>
      <c r="AM74" s="15">
        <v>0.99625470000000005</v>
      </c>
      <c r="AN74" s="15">
        <v>0.53754170000000001</v>
      </c>
      <c r="AO74" s="16">
        <v>0.5</v>
      </c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>
        <v>1.5</v>
      </c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>
        <v>0.3333333432674408</v>
      </c>
      <c r="CF74" s="16"/>
      <c r="CG74" s="16">
        <v>1</v>
      </c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24"/>
      <c r="DJ74" s="24"/>
      <c r="DK74" s="24"/>
      <c r="DL74" s="24"/>
      <c r="DM74" s="24">
        <v>0.11666666716337204</v>
      </c>
      <c r="DN74" s="24"/>
      <c r="DO74" s="16"/>
      <c r="DP74" s="24"/>
      <c r="DQ74" s="24"/>
      <c r="DR74" s="24"/>
      <c r="DS74" s="24"/>
      <c r="DT74" s="24"/>
      <c r="DU74" s="24"/>
      <c r="DV74" s="24"/>
      <c r="DW74" s="24"/>
      <c r="DX74" s="17"/>
      <c r="DY74" s="17"/>
      <c r="DZ74" s="17"/>
      <c r="EA74" s="17">
        <v>1</v>
      </c>
      <c r="EB74" s="17"/>
      <c r="EC74" s="17"/>
      <c r="ED74" s="17"/>
      <c r="EE74" s="17"/>
      <c r="EF74" s="17"/>
      <c r="EG74" s="17"/>
      <c r="EH74" s="17"/>
      <c r="EI74" s="17"/>
      <c r="EJ74" s="17"/>
    </row>
    <row r="75" spans="1:140" s="9" customFormat="1" ht="20.25" x14ac:dyDescent="0.3">
      <c r="A75" s="10" t="s">
        <v>256</v>
      </c>
      <c r="B75" s="10" t="s">
        <v>232</v>
      </c>
      <c r="C75" s="10" t="s">
        <v>232</v>
      </c>
      <c r="D75" s="10" t="s">
        <v>237</v>
      </c>
      <c r="E75" s="10" t="s">
        <v>218</v>
      </c>
      <c r="F75" s="11">
        <v>10638</v>
      </c>
      <c r="G75" s="11">
        <v>4061</v>
      </c>
      <c r="H75" s="11">
        <v>3698</v>
      </c>
      <c r="I75" s="10" t="s">
        <v>241</v>
      </c>
      <c r="J75" s="12">
        <v>12.6</v>
      </c>
      <c r="K75" s="10" t="s">
        <v>243</v>
      </c>
      <c r="L75" s="10" t="s">
        <v>236</v>
      </c>
      <c r="M75" s="10" t="s">
        <v>220</v>
      </c>
      <c r="N75" s="13">
        <v>104</v>
      </c>
      <c r="O75" s="13">
        <v>104</v>
      </c>
      <c r="P75" s="13">
        <v>0</v>
      </c>
      <c r="Q75" s="14">
        <v>0</v>
      </c>
      <c r="R75" s="14">
        <v>1.03</v>
      </c>
      <c r="S75" s="14">
        <v>4</v>
      </c>
      <c r="T75" s="14">
        <v>1.7853330000000001</v>
      </c>
      <c r="U75" s="14">
        <v>44.633330000000001</v>
      </c>
      <c r="V75" s="14">
        <v>0.5</v>
      </c>
      <c r="W75" s="14">
        <v>193.44</v>
      </c>
      <c r="X75" s="14">
        <v>40</v>
      </c>
      <c r="Y75" s="14">
        <v>0.98619335324700697</v>
      </c>
      <c r="Z75" s="14">
        <v>1.9666669999999999</v>
      </c>
      <c r="AA75" s="14">
        <v>2.0333329999999998</v>
      </c>
      <c r="AB75" s="14">
        <v>50.833329999999997</v>
      </c>
      <c r="AC75" s="14">
        <v>0.18133350000000001</v>
      </c>
      <c r="AD75" s="14">
        <v>4.5333389999999998</v>
      </c>
      <c r="AE75" s="14">
        <v>96.72</v>
      </c>
      <c r="AF75" s="14">
        <v>40.56</v>
      </c>
      <c r="AG75" s="14">
        <v>0</v>
      </c>
      <c r="AH75" s="14">
        <v>0</v>
      </c>
      <c r="AI75" s="14">
        <v>1.7853330000000001</v>
      </c>
      <c r="AJ75" s="14">
        <v>1.9666669999999999</v>
      </c>
      <c r="AK75" s="15">
        <v>0.49166670000000001</v>
      </c>
      <c r="AL75" s="15">
        <v>0.90779659999999995</v>
      </c>
      <c r="AM75" s="15">
        <v>1</v>
      </c>
      <c r="AN75" s="15">
        <v>0.44633329999999999</v>
      </c>
      <c r="AO75" s="16">
        <v>0.5</v>
      </c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>
        <v>0.25</v>
      </c>
      <c r="BR75" s="16"/>
      <c r="BS75" s="16"/>
      <c r="BT75" s="16"/>
      <c r="BU75" s="16"/>
      <c r="BV75" s="16"/>
      <c r="BW75" s="16"/>
      <c r="BX75" s="16"/>
      <c r="BY75" s="16">
        <v>0.20000000298023224</v>
      </c>
      <c r="BZ75" s="16"/>
      <c r="CA75" s="16"/>
      <c r="CB75" s="16"/>
      <c r="CC75" s="16"/>
      <c r="CD75" s="16"/>
      <c r="CE75" s="16"/>
      <c r="CF75" s="16"/>
      <c r="CG75" s="16">
        <v>0.83333331346511841</v>
      </c>
      <c r="CH75" s="16"/>
      <c r="CI75" s="16"/>
      <c r="CJ75" s="16"/>
      <c r="CK75" s="16">
        <v>0.25</v>
      </c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24"/>
      <c r="DJ75" s="24"/>
      <c r="DK75" s="24"/>
      <c r="DL75" s="24"/>
      <c r="DM75" s="24"/>
      <c r="DN75" s="24"/>
      <c r="DO75" s="16"/>
      <c r="DP75" s="24"/>
      <c r="DQ75" s="24"/>
      <c r="DR75" s="24"/>
      <c r="DS75" s="24"/>
      <c r="DT75" s="24"/>
      <c r="DU75" s="24"/>
      <c r="DV75" s="24"/>
      <c r="DW75" s="24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</row>
    <row r="76" spans="1:140" s="9" customFormat="1" ht="20.25" x14ac:dyDescent="0.3">
      <c r="A76" s="10" t="s">
        <v>256</v>
      </c>
      <c r="B76" s="10" t="s">
        <v>232</v>
      </c>
      <c r="C76" s="10" t="s">
        <v>232</v>
      </c>
      <c r="D76" s="10" t="s">
        <v>233</v>
      </c>
      <c r="E76" s="10" t="s">
        <v>218</v>
      </c>
      <c r="F76" s="11">
        <v>10638</v>
      </c>
      <c r="G76" s="11">
        <v>4124</v>
      </c>
      <c r="H76" s="11">
        <v>3807</v>
      </c>
      <c r="I76" s="10" t="s">
        <v>241</v>
      </c>
      <c r="J76" s="12">
        <v>12.6</v>
      </c>
      <c r="K76" s="10" t="s">
        <v>243</v>
      </c>
      <c r="L76" s="10" t="s">
        <v>236</v>
      </c>
      <c r="M76" s="10" t="s">
        <v>220</v>
      </c>
      <c r="N76" s="13">
        <v>105</v>
      </c>
      <c r="O76" s="13">
        <v>104</v>
      </c>
      <c r="P76" s="13">
        <v>1</v>
      </c>
      <c r="Q76" s="14">
        <v>0.95238100000000003</v>
      </c>
      <c r="R76" s="14">
        <v>1.03</v>
      </c>
      <c r="S76" s="14">
        <v>4.0833329999999997</v>
      </c>
      <c r="T76" s="14">
        <v>1.7853330000000001</v>
      </c>
      <c r="U76" s="14">
        <v>43.722450000000002</v>
      </c>
      <c r="V76" s="14">
        <v>0.5104166</v>
      </c>
      <c r="W76" s="14">
        <v>189.4923</v>
      </c>
      <c r="X76" s="14">
        <v>40.833330154418903</v>
      </c>
      <c r="Y76" s="14">
        <v>1.0067389697307101</v>
      </c>
      <c r="Z76" s="14">
        <v>2</v>
      </c>
      <c r="AA76" s="14">
        <v>2.0833330000000001</v>
      </c>
      <c r="AB76" s="14">
        <v>51.020409999999998</v>
      </c>
      <c r="AC76" s="14">
        <v>0.19749990000000001</v>
      </c>
      <c r="AD76" s="14">
        <v>4.8367329999999997</v>
      </c>
      <c r="AE76" s="14">
        <v>96.72</v>
      </c>
      <c r="AF76" s="14">
        <v>40.56</v>
      </c>
      <c r="AG76" s="14">
        <v>1.7166669999999998E-2</v>
      </c>
      <c r="AH76" s="14">
        <v>0.42040820000000001</v>
      </c>
      <c r="AI76" s="14">
        <v>1.8025</v>
      </c>
      <c r="AJ76" s="14">
        <v>2</v>
      </c>
      <c r="AK76" s="15">
        <v>0.48979590000000001</v>
      </c>
      <c r="AL76" s="15">
        <v>0.90125010000000005</v>
      </c>
      <c r="AM76" s="15">
        <v>0.99047620000000003</v>
      </c>
      <c r="AN76" s="15">
        <v>0.43722450000000002</v>
      </c>
      <c r="AO76" s="16">
        <v>0.5</v>
      </c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>
        <v>0.4166666567325592</v>
      </c>
      <c r="BZ76" s="16"/>
      <c r="CA76" s="16"/>
      <c r="CB76" s="16"/>
      <c r="CC76" s="16">
        <v>0.25</v>
      </c>
      <c r="CD76" s="16"/>
      <c r="CE76" s="16"/>
      <c r="CF76" s="16"/>
      <c r="CG76" s="16">
        <v>0.58333331346511841</v>
      </c>
      <c r="CH76" s="16"/>
      <c r="CI76" s="16"/>
      <c r="CJ76" s="16"/>
      <c r="CK76" s="16">
        <v>0.25</v>
      </c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24"/>
      <c r="DJ76" s="24"/>
      <c r="DK76" s="24"/>
      <c r="DL76" s="24"/>
      <c r="DM76" s="24">
        <v>8.3333335816860199E-2</v>
      </c>
      <c r="DN76" s="24"/>
      <c r="DO76" s="16"/>
      <c r="DP76" s="24"/>
      <c r="DQ76" s="24"/>
      <c r="DR76" s="24"/>
      <c r="DS76" s="24"/>
      <c r="DT76" s="24"/>
      <c r="DU76" s="24"/>
      <c r="DV76" s="24"/>
      <c r="DW76" s="24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>
        <v>1</v>
      </c>
      <c r="EI76" s="17"/>
      <c r="EJ76" s="17"/>
    </row>
    <row r="77" spans="1:140" s="9" customFormat="1" ht="20.25" x14ac:dyDescent="0.3">
      <c r="A77" s="10" t="s">
        <v>256</v>
      </c>
      <c r="B77" s="10" t="s">
        <v>232</v>
      </c>
      <c r="C77" s="10" t="s">
        <v>232</v>
      </c>
      <c r="D77" s="10" t="s">
        <v>237</v>
      </c>
      <c r="E77" s="10" t="s">
        <v>222</v>
      </c>
      <c r="F77" s="11">
        <v>15220</v>
      </c>
      <c r="G77" s="11">
        <v>4061</v>
      </c>
      <c r="H77" s="11">
        <v>3698</v>
      </c>
      <c r="I77" s="10" t="s">
        <v>241</v>
      </c>
      <c r="J77" s="12">
        <v>15.2</v>
      </c>
      <c r="K77" s="10" t="s">
        <v>235</v>
      </c>
      <c r="L77" s="10" t="s">
        <v>236</v>
      </c>
      <c r="M77" s="10" t="s">
        <v>220</v>
      </c>
      <c r="N77" s="13">
        <v>176</v>
      </c>
      <c r="O77" s="13">
        <v>176</v>
      </c>
      <c r="P77" s="13">
        <v>0</v>
      </c>
      <c r="Q77" s="14">
        <v>0</v>
      </c>
      <c r="R77" s="14">
        <v>1.03</v>
      </c>
      <c r="S77" s="14">
        <v>4</v>
      </c>
      <c r="T77" s="14">
        <v>3.0213329999999998</v>
      </c>
      <c r="U77" s="14">
        <v>75.533330000000007</v>
      </c>
      <c r="V77" s="14">
        <v>0.5</v>
      </c>
      <c r="W77" s="14">
        <v>327.36</v>
      </c>
      <c r="X77" s="14">
        <v>40</v>
      </c>
      <c r="Y77" s="14">
        <v>0.58275058793244106</v>
      </c>
      <c r="Z77" s="14">
        <v>3.0833330000000001</v>
      </c>
      <c r="AA77" s="14">
        <v>0.91666669999999995</v>
      </c>
      <c r="AB77" s="14">
        <v>22.91667</v>
      </c>
      <c r="AC77" s="14">
        <v>6.2000100000000002E-2</v>
      </c>
      <c r="AD77" s="14">
        <v>1.5500020000000001</v>
      </c>
      <c r="AE77" s="14">
        <v>163.68</v>
      </c>
      <c r="AF77" s="14">
        <v>68.64</v>
      </c>
      <c r="AG77" s="14">
        <v>0</v>
      </c>
      <c r="AH77" s="14">
        <v>0</v>
      </c>
      <c r="AI77" s="14">
        <v>3.0213329999999998</v>
      </c>
      <c r="AJ77" s="14">
        <v>3.0833330000000001</v>
      </c>
      <c r="AK77" s="15">
        <v>0.77083330000000005</v>
      </c>
      <c r="AL77" s="15">
        <v>0.97989190000000004</v>
      </c>
      <c r="AM77" s="15">
        <v>1</v>
      </c>
      <c r="AN77" s="15">
        <v>0.75533329999999999</v>
      </c>
      <c r="AO77" s="16">
        <v>0.5</v>
      </c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>
        <v>0.3333333432674408</v>
      </c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24"/>
      <c r="DJ77" s="24"/>
      <c r="DK77" s="24"/>
      <c r="DL77" s="24"/>
      <c r="DM77" s="24">
        <v>8.3333335816860199E-2</v>
      </c>
      <c r="DN77" s="24"/>
      <c r="DO77" s="16"/>
      <c r="DP77" s="24"/>
      <c r="DQ77" s="24"/>
      <c r="DR77" s="24"/>
      <c r="DS77" s="24"/>
      <c r="DT77" s="24"/>
      <c r="DU77" s="24"/>
      <c r="DV77" s="24"/>
      <c r="DW77" s="24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</row>
    <row r="78" spans="1:140" s="9" customFormat="1" ht="20.25" x14ac:dyDescent="0.3">
      <c r="A78" s="10" t="s">
        <v>256</v>
      </c>
      <c r="B78" s="10" t="s">
        <v>232</v>
      </c>
      <c r="C78" s="10" t="s">
        <v>232</v>
      </c>
      <c r="D78" s="10" t="s">
        <v>233</v>
      </c>
      <c r="E78" s="10" t="s">
        <v>222</v>
      </c>
      <c r="F78" s="11">
        <v>15220</v>
      </c>
      <c r="G78" s="11">
        <v>4124</v>
      </c>
      <c r="H78" s="11">
        <v>3807</v>
      </c>
      <c r="I78" s="10" t="s">
        <v>241</v>
      </c>
      <c r="J78" s="12">
        <v>15.2</v>
      </c>
      <c r="K78" s="10" t="s">
        <v>235</v>
      </c>
      <c r="L78" s="10" t="s">
        <v>236</v>
      </c>
      <c r="M78" s="10" t="s">
        <v>220</v>
      </c>
      <c r="N78" s="13">
        <v>160</v>
      </c>
      <c r="O78" s="13">
        <v>160</v>
      </c>
      <c r="P78" s="13">
        <v>0</v>
      </c>
      <c r="Q78" s="14">
        <v>0</v>
      </c>
      <c r="R78" s="14">
        <v>1.03</v>
      </c>
      <c r="S78" s="14">
        <v>3.9166669999999999</v>
      </c>
      <c r="T78" s="14">
        <v>2.7466659999999998</v>
      </c>
      <c r="U78" s="14">
        <v>70.127650000000003</v>
      </c>
      <c r="V78" s="14">
        <v>0.4895834</v>
      </c>
      <c r="W78" s="14">
        <v>303.93189999999998</v>
      </c>
      <c r="X78" s="14">
        <v>39.166669845581097</v>
      </c>
      <c r="Y78" s="14">
        <v>0.62767101413791704</v>
      </c>
      <c r="Z78" s="14">
        <v>2.8833340000000001</v>
      </c>
      <c r="AA78" s="14">
        <v>1.0333330000000001</v>
      </c>
      <c r="AB78" s="14">
        <v>26.38298</v>
      </c>
      <c r="AC78" s="14">
        <v>0.13666729999999999</v>
      </c>
      <c r="AD78" s="14">
        <v>3.489376</v>
      </c>
      <c r="AE78" s="14">
        <v>148.80000000000001</v>
      </c>
      <c r="AF78" s="14">
        <v>62.4</v>
      </c>
      <c r="AG78" s="14">
        <v>0</v>
      </c>
      <c r="AH78" s="14">
        <v>0</v>
      </c>
      <c r="AI78" s="14">
        <v>2.7466659999999998</v>
      </c>
      <c r="AJ78" s="14">
        <v>2.8833340000000001</v>
      </c>
      <c r="AK78" s="15">
        <v>0.7361702</v>
      </c>
      <c r="AL78" s="15">
        <v>0.95260100000000003</v>
      </c>
      <c r="AM78" s="15">
        <v>1</v>
      </c>
      <c r="AN78" s="15">
        <v>0.70127649999999997</v>
      </c>
      <c r="AO78" s="16">
        <v>0.5</v>
      </c>
      <c r="AP78" s="16">
        <v>8.3333335816860199E-2</v>
      </c>
      <c r="AQ78" s="16"/>
      <c r="AR78" s="16">
        <v>5.000000074505806E-2</v>
      </c>
      <c r="AS78" s="16">
        <v>3.3333335071802139E-2</v>
      </c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>
        <v>0.25</v>
      </c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24"/>
      <c r="DJ78" s="24"/>
      <c r="DK78" s="24"/>
      <c r="DL78" s="24"/>
      <c r="DM78" s="24">
        <v>0.11666666716337204</v>
      </c>
      <c r="DN78" s="24"/>
      <c r="DO78" s="16"/>
      <c r="DP78" s="24"/>
      <c r="DQ78" s="24"/>
      <c r="DR78" s="24"/>
      <c r="DS78" s="24"/>
      <c r="DT78" s="24"/>
      <c r="DU78" s="24"/>
      <c r="DV78" s="24"/>
      <c r="DW78" s="24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</row>
    <row r="79" spans="1:140" s="9" customFormat="1" ht="20.25" x14ac:dyDescent="0.3">
      <c r="A79" s="10" t="s">
        <v>256</v>
      </c>
      <c r="B79" s="10" t="s">
        <v>231</v>
      </c>
      <c r="C79" s="10" t="s">
        <v>232</v>
      </c>
      <c r="D79" s="10" t="s">
        <v>237</v>
      </c>
      <c r="E79" s="10" t="s">
        <v>222</v>
      </c>
      <c r="F79" s="11">
        <v>15220</v>
      </c>
      <c r="G79" s="11">
        <v>4061</v>
      </c>
      <c r="H79" s="11">
        <v>3698</v>
      </c>
      <c r="I79" s="10" t="s">
        <v>241</v>
      </c>
      <c r="J79" s="12">
        <v>15.2</v>
      </c>
      <c r="K79" s="10" t="s">
        <v>235</v>
      </c>
      <c r="L79" s="10" t="s">
        <v>236</v>
      </c>
      <c r="M79" s="10" t="s">
        <v>220</v>
      </c>
      <c r="N79" s="13">
        <v>42</v>
      </c>
      <c r="O79" s="13">
        <v>42</v>
      </c>
      <c r="P79" s="13">
        <v>0</v>
      </c>
      <c r="Q79" s="14">
        <v>0</v>
      </c>
      <c r="R79" s="14">
        <v>1.03</v>
      </c>
      <c r="S79" s="14">
        <v>1.8333330000000001</v>
      </c>
      <c r="T79" s="14">
        <v>0.72099999999999997</v>
      </c>
      <c r="U79" s="14">
        <v>39.327269999999999</v>
      </c>
      <c r="V79" s="14">
        <v>0.2291666</v>
      </c>
      <c r="W79" s="14">
        <v>170.44370000000001</v>
      </c>
      <c r="X79" s="14">
        <v>18.333330154418899</v>
      </c>
      <c r="Y79" s="14">
        <v>1.1192509825233099</v>
      </c>
      <c r="Z79" s="14">
        <v>0.83333299999999999</v>
      </c>
      <c r="AA79" s="14">
        <v>1</v>
      </c>
      <c r="AB79" s="14">
        <v>54.545459999999999</v>
      </c>
      <c r="AC79" s="14">
        <v>0.11233310000000001</v>
      </c>
      <c r="AD79" s="14">
        <v>6.1272589999999996</v>
      </c>
      <c r="AE79" s="14">
        <v>39.06</v>
      </c>
      <c r="AF79" s="14">
        <v>16.38</v>
      </c>
      <c r="AG79" s="14">
        <v>0</v>
      </c>
      <c r="AH79" s="14">
        <v>0</v>
      </c>
      <c r="AI79" s="14">
        <v>0.72099999999999997</v>
      </c>
      <c r="AJ79" s="14">
        <v>0.83333299999999999</v>
      </c>
      <c r="AK79" s="15">
        <v>0.45454529999999999</v>
      </c>
      <c r="AL79" s="15">
        <v>0.86520030000000003</v>
      </c>
      <c r="AM79" s="15">
        <v>1</v>
      </c>
      <c r="AN79" s="15">
        <v>0.39327279999999998</v>
      </c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>
        <v>0.5</v>
      </c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>
        <v>0.5</v>
      </c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24"/>
      <c r="DJ79" s="24"/>
      <c r="DK79" s="24"/>
      <c r="DL79" s="24"/>
      <c r="DM79" s="24"/>
      <c r="DN79" s="24"/>
      <c r="DO79" s="16"/>
      <c r="DP79" s="24"/>
      <c r="DQ79" s="24"/>
      <c r="DR79" s="24"/>
      <c r="DS79" s="24"/>
      <c r="DT79" s="24"/>
      <c r="DU79" s="24"/>
      <c r="DV79" s="24"/>
      <c r="DW79" s="24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</row>
    <row r="80" spans="1:140" s="9" customFormat="1" ht="20.25" x14ac:dyDescent="0.3">
      <c r="A80" s="10" t="s">
        <v>256</v>
      </c>
      <c r="B80" s="10" t="s">
        <v>231</v>
      </c>
      <c r="C80" s="10" t="s">
        <v>232</v>
      </c>
      <c r="D80" s="10" t="s">
        <v>233</v>
      </c>
      <c r="E80" s="10" t="s">
        <v>222</v>
      </c>
      <c r="F80" s="11">
        <v>15220</v>
      </c>
      <c r="G80" s="11">
        <v>4124</v>
      </c>
      <c r="H80" s="11">
        <v>3807</v>
      </c>
      <c r="I80" s="10" t="s">
        <v>241</v>
      </c>
      <c r="J80" s="12">
        <v>15.2</v>
      </c>
      <c r="K80" s="10" t="s">
        <v>235</v>
      </c>
      <c r="L80" s="10" t="s">
        <v>236</v>
      </c>
      <c r="M80" s="10" t="s">
        <v>220</v>
      </c>
      <c r="N80" s="13">
        <v>58</v>
      </c>
      <c r="O80" s="13">
        <v>58</v>
      </c>
      <c r="P80" s="13">
        <v>0</v>
      </c>
      <c r="Q80" s="14">
        <v>0</v>
      </c>
      <c r="R80" s="14">
        <v>1.03</v>
      </c>
      <c r="S80" s="14">
        <v>2.1666669999999999</v>
      </c>
      <c r="T80" s="14">
        <v>0.99566659999999996</v>
      </c>
      <c r="U80" s="14">
        <v>45.95384</v>
      </c>
      <c r="V80" s="14">
        <v>0.2708334</v>
      </c>
      <c r="W80" s="14">
        <v>199.16300000000001</v>
      </c>
      <c r="X80" s="14">
        <v>21.666669845581101</v>
      </c>
      <c r="Y80" s="14">
        <v>0.95785459189567401</v>
      </c>
      <c r="Z80" s="14">
        <v>1.25</v>
      </c>
      <c r="AA80" s="14">
        <v>0.9166666</v>
      </c>
      <c r="AB80" s="14">
        <v>42.307690000000001</v>
      </c>
      <c r="AC80" s="14">
        <v>0.2543337</v>
      </c>
      <c r="AD80" s="14">
        <v>11.738479999999999</v>
      </c>
      <c r="AE80" s="14">
        <v>53.94</v>
      </c>
      <c r="AF80" s="14">
        <v>22.62</v>
      </c>
      <c r="AG80" s="14">
        <v>0</v>
      </c>
      <c r="AH80" s="14">
        <v>0</v>
      </c>
      <c r="AI80" s="14">
        <v>0.99566659999999996</v>
      </c>
      <c r="AJ80" s="14">
        <v>1.25</v>
      </c>
      <c r="AK80" s="15">
        <v>0.57692310000000002</v>
      </c>
      <c r="AL80" s="15">
        <v>0.79653300000000005</v>
      </c>
      <c r="AM80" s="15">
        <v>1</v>
      </c>
      <c r="AN80" s="15">
        <v>0.45953830000000001</v>
      </c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>
        <v>0.5</v>
      </c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>
        <v>0.4166666567325592</v>
      </c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24"/>
      <c r="DJ80" s="24"/>
      <c r="DK80" s="24"/>
      <c r="DL80" s="24"/>
      <c r="DM80" s="24"/>
      <c r="DN80" s="24"/>
      <c r="DO80" s="16"/>
      <c r="DP80" s="24"/>
      <c r="DQ80" s="24"/>
      <c r="DR80" s="24"/>
      <c r="DS80" s="24"/>
      <c r="DT80" s="24"/>
      <c r="DU80" s="24"/>
      <c r="DV80" s="24"/>
      <c r="DW80" s="24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</row>
    <row r="81" spans="1:140" s="9" customFormat="1" ht="20.25" x14ac:dyDescent="0.3">
      <c r="A81" s="10" t="s">
        <v>256</v>
      </c>
      <c r="B81" s="10" t="s">
        <v>231</v>
      </c>
      <c r="C81" s="10" t="s">
        <v>232</v>
      </c>
      <c r="D81" s="10" t="s">
        <v>237</v>
      </c>
      <c r="E81" s="10" t="s">
        <v>222</v>
      </c>
      <c r="F81" s="11">
        <v>15305</v>
      </c>
      <c r="G81" s="11">
        <v>4061</v>
      </c>
      <c r="H81" s="11">
        <v>3698</v>
      </c>
      <c r="I81" s="10" t="s">
        <v>241</v>
      </c>
      <c r="J81" s="12">
        <v>15.2</v>
      </c>
      <c r="K81" s="10" t="s">
        <v>243</v>
      </c>
      <c r="L81" s="10" t="s">
        <v>236</v>
      </c>
      <c r="M81" s="10" t="s">
        <v>220</v>
      </c>
      <c r="N81" s="13">
        <v>90</v>
      </c>
      <c r="O81" s="13">
        <v>90</v>
      </c>
      <c r="P81" s="13">
        <v>0</v>
      </c>
      <c r="Q81" s="14">
        <v>0</v>
      </c>
      <c r="R81" s="14">
        <v>1.03</v>
      </c>
      <c r="S81" s="14">
        <v>2.1666669999999999</v>
      </c>
      <c r="T81" s="14">
        <v>1.5449999999999999</v>
      </c>
      <c r="U81" s="14">
        <v>71.307680000000005</v>
      </c>
      <c r="V81" s="14">
        <v>0.2708334</v>
      </c>
      <c r="W81" s="14">
        <v>309.04610000000002</v>
      </c>
      <c r="X81" s="14">
        <v>21.666669845581101</v>
      </c>
      <c r="Y81" s="14">
        <v>0.61728406801942404</v>
      </c>
      <c r="Z81" s="14">
        <v>1.6666669999999999</v>
      </c>
      <c r="AA81" s="14">
        <v>0.5</v>
      </c>
      <c r="AB81" s="14">
        <v>23.076920000000001</v>
      </c>
      <c r="AC81" s="14">
        <v>0.121667</v>
      </c>
      <c r="AD81" s="14">
        <v>5.6154000000000002</v>
      </c>
      <c r="AE81" s="14">
        <v>83.7</v>
      </c>
      <c r="AF81" s="14">
        <v>35.1</v>
      </c>
      <c r="AG81" s="14">
        <v>0</v>
      </c>
      <c r="AH81" s="14">
        <v>0</v>
      </c>
      <c r="AI81" s="14">
        <v>1.5449999999999999</v>
      </c>
      <c r="AJ81" s="14">
        <v>1.6666669999999999</v>
      </c>
      <c r="AK81" s="15">
        <v>0.76923079999999999</v>
      </c>
      <c r="AL81" s="15">
        <v>0.92699980000000004</v>
      </c>
      <c r="AM81" s="15">
        <v>1</v>
      </c>
      <c r="AN81" s="15">
        <v>0.71307679999999996</v>
      </c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>
        <v>0.5</v>
      </c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24"/>
      <c r="DJ81" s="24"/>
      <c r="DK81" s="24"/>
      <c r="DL81" s="24"/>
      <c r="DM81" s="24"/>
      <c r="DN81" s="24"/>
      <c r="DO81" s="16"/>
      <c r="DP81" s="24"/>
      <c r="DQ81" s="24"/>
      <c r="DR81" s="24"/>
      <c r="DS81" s="24"/>
      <c r="DT81" s="24"/>
      <c r="DU81" s="24"/>
      <c r="DV81" s="24"/>
      <c r="DW81" s="24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</row>
    <row r="82" spans="1:140" s="9" customFormat="1" ht="20.25" x14ac:dyDescent="0.3">
      <c r="A82" s="10" t="s">
        <v>256</v>
      </c>
      <c r="B82" s="10" t="s">
        <v>231</v>
      </c>
      <c r="C82" s="10" t="s">
        <v>232</v>
      </c>
      <c r="D82" s="10" t="s">
        <v>233</v>
      </c>
      <c r="E82" s="10" t="s">
        <v>222</v>
      </c>
      <c r="F82" s="11">
        <v>15305</v>
      </c>
      <c r="G82" s="11">
        <v>4124</v>
      </c>
      <c r="H82" s="11">
        <v>3807</v>
      </c>
      <c r="I82" s="10" t="s">
        <v>241</v>
      </c>
      <c r="J82" s="12">
        <v>15.2</v>
      </c>
      <c r="K82" s="10" t="s">
        <v>243</v>
      </c>
      <c r="L82" s="10" t="s">
        <v>236</v>
      </c>
      <c r="M82" s="10" t="s">
        <v>220</v>
      </c>
      <c r="N82" s="13">
        <v>80</v>
      </c>
      <c r="O82" s="13">
        <v>80</v>
      </c>
      <c r="P82" s="13">
        <v>0</v>
      </c>
      <c r="Q82" s="14">
        <v>0</v>
      </c>
      <c r="R82" s="14">
        <v>1.03</v>
      </c>
      <c r="S82" s="14">
        <v>1.8333330000000001</v>
      </c>
      <c r="T82" s="14">
        <v>1.3733329999999999</v>
      </c>
      <c r="U82" s="14">
        <v>74.909099999999995</v>
      </c>
      <c r="V82" s="14">
        <v>0.2291666</v>
      </c>
      <c r="W82" s="14">
        <v>324.65460000000002</v>
      </c>
      <c r="X82" s="14">
        <v>18.333330154418899</v>
      </c>
      <c r="Y82" s="14">
        <v>0.58760675727184297</v>
      </c>
      <c r="Z82" s="14">
        <v>1.35</v>
      </c>
      <c r="AA82" s="14">
        <v>0.48333330000000002</v>
      </c>
      <c r="AB82" s="14">
        <v>26.36364</v>
      </c>
      <c r="AC82" s="14">
        <v>-2.333352E-2</v>
      </c>
      <c r="AD82" s="14">
        <v>-1.2727379999999999</v>
      </c>
      <c r="AE82" s="14">
        <v>74.400000000000006</v>
      </c>
      <c r="AF82" s="14">
        <v>31.2</v>
      </c>
      <c r="AG82" s="14">
        <v>0</v>
      </c>
      <c r="AH82" s="14">
        <v>0</v>
      </c>
      <c r="AI82" s="14">
        <v>1.3733329999999999</v>
      </c>
      <c r="AJ82" s="14">
        <v>1.35</v>
      </c>
      <c r="AK82" s="15">
        <v>0.73636360000000001</v>
      </c>
      <c r="AL82" s="15">
        <v>1.0172840000000001</v>
      </c>
      <c r="AM82" s="15">
        <v>1</v>
      </c>
      <c r="AN82" s="15">
        <v>0.74909099999999995</v>
      </c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>
        <v>0.4166666567325592</v>
      </c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24"/>
      <c r="DJ82" s="24"/>
      <c r="DK82" s="24"/>
      <c r="DL82" s="24"/>
      <c r="DM82" s="24">
        <v>6.6666670143604279E-2</v>
      </c>
      <c r="DN82" s="24"/>
      <c r="DO82" s="16"/>
      <c r="DP82" s="24"/>
      <c r="DQ82" s="24"/>
      <c r="DR82" s="24"/>
      <c r="DS82" s="24"/>
      <c r="DT82" s="24"/>
      <c r="DU82" s="24"/>
      <c r="DV82" s="24"/>
      <c r="DW82" s="24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</row>
    <row r="83" spans="1:140" s="9" customFormat="1" ht="20.25" x14ac:dyDescent="0.3">
      <c r="A83" s="10" t="s">
        <v>256</v>
      </c>
      <c r="B83" s="10" t="s">
        <v>244</v>
      </c>
      <c r="C83" s="10" t="s">
        <v>232</v>
      </c>
      <c r="D83" s="10" t="s">
        <v>237</v>
      </c>
      <c r="E83" s="10" t="s">
        <v>222</v>
      </c>
      <c r="F83" s="11">
        <v>15305</v>
      </c>
      <c r="G83" s="11">
        <v>4079</v>
      </c>
      <c r="H83" s="11">
        <v>3712</v>
      </c>
      <c r="I83" s="10" t="s">
        <v>241</v>
      </c>
      <c r="J83" s="12">
        <v>15.2</v>
      </c>
      <c r="K83" s="10" t="s">
        <v>243</v>
      </c>
      <c r="L83" s="10" t="s">
        <v>236</v>
      </c>
      <c r="M83" s="10" t="s">
        <v>220</v>
      </c>
      <c r="N83" s="13">
        <v>158</v>
      </c>
      <c r="O83" s="13">
        <v>157</v>
      </c>
      <c r="P83" s="13">
        <v>1</v>
      </c>
      <c r="Q83" s="14">
        <v>0.63291140000000001</v>
      </c>
      <c r="R83" s="14">
        <v>1.03</v>
      </c>
      <c r="S83" s="14">
        <v>4</v>
      </c>
      <c r="T83" s="14">
        <v>2.6951670000000001</v>
      </c>
      <c r="U83" s="14">
        <v>67.379170000000002</v>
      </c>
      <c r="V83" s="14">
        <v>0.5</v>
      </c>
      <c r="W83" s="14">
        <v>292.02</v>
      </c>
      <c r="X83" s="14">
        <v>40</v>
      </c>
      <c r="Y83" s="14">
        <v>0.65327454350882497</v>
      </c>
      <c r="Z83" s="14">
        <v>2.766667</v>
      </c>
      <c r="AA83" s="14">
        <v>1.233333</v>
      </c>
      <c r="AB83" s="14">
        <v>30.83333</v>
      </c>
      <c r="AC83" s="14">
        <v>5.4333399999999997E-2</v>
      </c>
      <c r="AD83" s="14">
        <v>1.3583350000000001</v>
      </c>
      <c r="AE83" s="14">
        <v>146.01</v>
      </c>
      <c r="AF83" s="14">
        <v>61.23</v>
      </c>
      <c r="AG83" s="14">
        <v>1.7166669999999998E-2</v>
      </c>
      <c r="AH83" s="14">
        <v>0.42916670000000001</v>
      </c>
      <c r="AI83" s="14">
        <v>2.7123330000000001</v>
      </c>
      <c r="AJ83" s="14">
        <v>2.766667</v>
      </c>
      <c r="AK83" s="15">
        <v>0.69166669999999997</v>
      </c>
      <c r="AL83" s="15">
        <v>0.98036140000000005</v>
      </c>
      <c r="AM83" s="15">
        <v>0.99367090000000002</v>
      </c>
      <c r="AN83" s="15">
        <v>0.67379160000000005</v>
      </c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>
        <v>0.98333334922790527</v>
      </c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24"/>
      <c r="DJ83" s="24">
        <v>0.1666666716337204</v>
      </c>
      <c r="DK83" s="24"/>
      <c r="DL83" s="24"/>
      <c r="DM83" s="24">
        <v>8.3333335816860199E-2</v>
      </c>
      <c r="DN83" s="24"/>
      <c r="DO83" s="16"/>
      <c r="DP83" s="24"/>
      <c r="DQ83" s="24"/>
      <c r="DR83" s="24"/>
      <c r="DS83" s="24"/>
      <c r="DT83" s="24"/>
      <c r="DU83" s="24"/>
      <c r="DV83" s="24"/>
      <c r="DW83" s="24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>
        <v>1</v>
      </c>
      <c r="EI83" s="17"/>
      <c r="EJ83" s="17"/>
    </row>
    <row r="84" spans="1:140" s="9" customFormat="1" ht="20.25" x14ac:dyDescent="0.3">
      <c r="A84" s="10" t="s">
        <v>256</v>
      </c>
      <c r="B84" s="10" t="s">
        <v>244</v>
      </c>
      <c r="C84" s="10" t="s">
        <v>232</v>
      </c>
      <c r="D84" s="10" t="s">
        <v>233</v>
      </c>
      <c r="E84" s="10" t="s">
        <v>222</v>
      </c>
      <c r="F84" s="11">
        <v>15305</v>
      </c>
      <c r="G84" s="11">
        <v>4017</v>
      </c>
      <c r="H84" s="11">
        <v>3976</v>
      </c>
      <c r="I84" s="10" t="s">
        <v>241</v>
      </c>
      <c r="J84" s="12">
        <v>15.2</v>
      </c>
      <c r="K84" s="10" t="s">
        <v>243</v>
      </c>
      <c r="L84" s="10" t="s">
        <v>236</v>
      </c>
      <c r="M84" s="10" t="s">
        <v>220</v>
      </c>
      <c r="N84" s="13">
        <v>167</v>
      </c>
      <c r="O84" s="13">
        <v>167</v>
      </c>
      <c r="P84" s="13">
        <v>0</v>
      </c>
      <c r="Q84" s="14">
        <v>0</v>
      </c>
      <c r="R84" s="14">
        <v>1.03</v>
      </c>
      <c r="S84" s="14">
        <v>4</v>
      </c>
      <c r="T84" s="14">
        <v>2.8668330000000002</v>
      </c>
      <c r="U84" s="14">
        <v>71.670829999999995</v>
      </c>
      <c r="V84" s="14">
        <v>0.5</v>
      </c>
      <c r="W84" s="14">
        <v>310.62</v>
      </c>
      <c r="X84" s="14">
        <v>40</v>
      </c>
      <c r="Y84" s="14">
        <v>0.61415632867850001</v>
      </c>
      <c r="Z84" s="14">
        <v>3.1833330000000002</v>
      </c>
      <c r="AA84" s="14">
        <v>0.81666669999999997</v>
      </c>
      <c r="AB84" s="14">
        <v>20.41667</v>
      </c>
      <c r="AC84" s="14">
        <v>0.31650010000000001</v>
      </c>
      <c r="AD84" s="14">
        <v>7.9125030000000001</v>
      </c>
      <c r="AE84" s="14">
        <v>155.31</v>
      </c>
      <c r="AF84" s="14">
        <v>65.13</v>
      </c>
      <c r="AG84" s="14">
        <v>0</v>
      </c>
      <c r="AH84" s="14">
        <v>0</v>
      </c>
      <c r="AI84" s="14">
        <v>2.8668330000000002</v>
      </c>
      <c r="AJ84" s="14">
        <v>3.1833330000000002</v>
      </c>
      <c r="AK84" s="15">
        <v>0.79583329999999997</v>
      </c>
      <c r="AL84" s="15">
        <v>0.90057589999999998</v>
      </c>
      <c r="AM84" s="15">
        <v>1</v>
      </c>
      <c r="AN84" s="15">
        <v>0.71670829999999996</v>
      </c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>
        <v>0.55000001192092896</v>
      </c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24"/>
      <c r="DJ84" s="24">
        <v>0.1666666716337204</v>
      </c>
      <c r="DK84" s="24"/>
      <c r="DL84" s="24"/>
      <c r="DM84" s="24">
        <v>0.10000000149011612</v>
      </c>
      <c r="DN84" s="24"/>
      <c r="DO84" s="16"/>
      <c r="DP84" s="24"/>
      <c r="DQ84" s="24"/>
      <c r="DR84" s="24"/>
      <c r="DS84" s="24"/>
      <c r="DT84" s="24"/>
      <c r="DU84" s="24"/>
      <c r="DV84" s="24"/>
      <c r="DW84" s="24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</row>
    <row r="85" spans="1:140" s="9" customFormat="1" ht="20.25" x14ac:dyDescent="0.3">
      <c r="A85" s="10" t="s">
        <v>256</v>
      </c>
      <c r="B85" s="10" t="s">
        <v>240</v>
      </c>
      <c r="C85" s="10" t="s">
        <v>232</v>
      </c>
      <c r="D85" s="10" t="s">
        <v>237</v>
      </c>
      <c r="E85" s="10" t="s">
        <v>222</v>
      </c>
      <c r="F85" s="11">
        <v>15324</v>
      </c>
      <c r="G85" s="11">
        <v>4079</v>
      </c>
      <c r="H85" s="11">
        <v>3712</v>
      </c>
      <c r="I85" s="10" t="s">
        <v>234</v>
      </c>
      <c r="J85" s="12">
        <v>9.1999999999999993</v>
      </c>
      <c r="K85" s="10" t="s">
        <v>238</v>
      </c>
      <c r="L85" s="10" t="s">
        <v>236</v>
      </c>
      <c r="M85" s="10" t="s">
        <v>220</v>
      </c>
      <c r="N85" s="13">
        <v>42</v>
      </c>
      <c r="O85" s="13">
        <v>42</v>
      </c>
      <c r="P85" s="13">
        <v>0</v>
      </c>
      <c r="Q85" s="14">
        <v>0</v>
      </c>
      <c r="R85" s="14">
        <v>0.9</v>
      </c>
      <c r="S85" s="14">
        <v>0.66666669999999995</v>
      </c>
      <c r="T85" s="14">
        <v>0.63</v>
      </c>
      <c r="U85" s="14">
        <v>94.5</v>
      </c>
      <c r="V85" s="14">
        <v>8.3333340000000006E-2</v>
      </c>
      <c r="W85" s="14">
        <v>378</v>
      </c>
      <c r="X85" s="14">
        <v>6.6666668653488204</v>
      </c>
      <c r="Y85" s="14">
        <v>0.49603177630149098</v>
      </c>
      <c r="Z85" s="14">
        <v>0.66666669999999995</v>
      </c>
      <c r="AA85" s="14">
        <v>0</v>
      </c>
      <c r="AB85" s="14">
        <v>0</v>
      </c>
      <c r="AC85" s="14">
        <v>3.6666690000000002E-2</v>
      </c>
      <c r="AD85" s="14">
        <v>5.5000039999999997</v>
      </c>
      <c r="AE85" s="14">
        <v>31.5</v>
      </c>
      <c r="AF85" s="14">
        <v>13.44</v>
      </c>
      <c r="AG85" s="14">
        <v>0</v>
      </c>
      <c r="AH85" s="14">
        <v>0</v>
      </c>
      <c r="AI85" s="14">
        <v>0.63</v>
      </c>
      <c r="AJ85" s="14">
        <v>0.66666669999999995</v>
      </c>
      <c r="AK85" s="15">
        <v>1</v>
      </c>
      <c r="AL85" s="15">
        <v>0.94499999999999995</v>
      </c>
      <c r="AM85" s="15">
        <v>1</v>
      </c>
      <c r="AN85" s="15">
        <v>0.94499999999999995</v>
      </c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24"/>
      <c r="DJ85" s="24"/>
      <c r="DK85" s="24"/>
      <c r="DL85" s="24"/>
      <c r="DM85" s="24"/>
      <c r="DN85" s="24"/>
      <c r="DO85" s="16"/>
      <c r="DP85" s="24"/>
      <c r="DQ85" s="24"/>
      <c r="DR85" s="24"/>
      <c r="DS85" s="24"/>
      <c r="DT85" s="24"/>
      <c r="DU85" s="24"/>
      <c r="DV85" s="24"/>
      <c r="DW85" s="24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</row>
    <row r="86" spans="1:140" s="9" customFormat="1" ht="20.25" x14ac:dyDescent="0.3">
      <c r="A86" s="10" t="s">
        <v>256</v>
      </c>
      <c r="B86" s="10" t="s">
        <v>240</v>
      </c>
      <c r="C86" s="10" t="s">
        <v>232</v>
      </c>
      <c r="D86" s="10" t="s">
        <v>233</v>
      </c>
      <c r="E86" s="10" t="s">
        <v>222</v>
      </c>
      <c r="F86" s="11">
        <v>15324</v>
      </c>
      <c r="G86" s="11">
        <v>4017</v>
      </c>
      <c r="H86" s="11">
        <v>3976</v>
      </c>
      <c r="I86" s="10" t="s">
        <v>234</v>
      </c>
      <c r="J86" s="12">
        <v>9.1999999999999993</v>
      </c>
      <c r="K86" s="10" t="s">
        <v>238</v>
      </c>
      <c r="L86" s="10" t="s">
        <v>236</v>
      </c>
      <c r="M86" s="10" t="s">
        <v>220</v>
      </c>
      <c r="N86" s="13">
        <v>25</v>
      </c>
      <c r="O86" s="13">
        <v>25</v>
      </c>
      <c r="P86" s="13">
        <v>0</v>
      </c>
      <c r="Q86" s="14">
        <v>0</v>
      </c>
      <c r="R86" s="14">
        <v>0.9</v>
      </c>
      <c r="S86" s="14">
        <v>0.4166667</v>
      </c>
      <c r="T86" s="14">
        <v>0.375</v>
      </c>
      <c r="U86" s="14">
        <v>90</v>
      </c>
      <c r="V86" s="14">
        <v>5.2083339999999999E-2</v>
      </c>
      <c r="W86" s="14">
        <v>360</v>
      </c>
      <c r="X86" s="14">
        <v>4.1666668653488204</v>
      </c>
      <c r="Y86" s="14">
        <v>0.52083335816860199</v>
      </c>
      <c r="Z86" s="14">
        <v>0.4166667</v>
      </c>
      <c r="AA86" s="14">
        <v>0</v>
      </c>
      <c r="AB86" s="14">
        <v>0</v>
      </c>
      <c r="AC86" s="14">
        <v>4.1666689999999999E-2</v>
      </c>
      <c r="AD86" s="14">
        <v>10</v>
      </c>
      <c r="AE86" s="14">
        <v>18.75</v>
      </c>
      <c r="AF86" s="14">
        <v>8</v>
      </c>
      <c r="AG86" s="14">
        <v>0</v>
      </c>
      <c r="AH86" s="14">
        <v>0</v>
      </c>
      <c r="AI86" s="14">
        <v>0.375</v>
      </c>
      <c r="AJ86" s="14">
        <v>0.4166667</v>
      </c>
      <c r="AK86" s="15">
        <v>1</v>
      </c>
      <c r="AL86" s="15">
        <v>0.9</v>
      </c>
      <c r="AM86" s="15">
        <v>1</v>
      </c>
      <c r="AN86" s="15">
        <v>0.9</v>
      </c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24"/>
      <c r="DJ86" s="24"/>
      <c r="DK86" s="24"/>
      <c r="DL86" s="24"/>
      <c r="DM86" s="24"/>
      <c r="DN86" s="24"/>
      <c r="DO86" s="16"/>
      <c r="DP86" s="24"/>
      <c r="DQ86" s="24"/>
      <c r="DR86" s="24"/>
      <c r="DS86" s="24"/>
      <c r="DT86" s="24"/>
      <c r="DU86" s="24"/>
      <c r="DV86" s="24"/>
      <c r="DW86" s="24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</row>
    <row r="87" spans="1:140" s="9" customFormat="1" ht="20.25" x14ac:dyDescent="0.3">
      <c r="A87" s="10" t="s">
        <v>256</v>
      </c>
      <c r="B87" s="10" t="s">
        <v>240</v>
      </c>
      <c r="C87" s="10" t="s">
        <v>232</v>
      </c>
      <c r="D87" s="10" t="s">
        <v>237</v>
      </c>
      <c r="E87" s="10" t="s">
        <v>222</v>
      </c>
      <c r="F87" s="11">
        <v>15337</v>
      </c>
      <c r="G87" s="11">
        <v>4079</v>
      </c>
      <c r="H87" s="11">
        <v>3712</v>
      </c>
      <c r="I87" s="10" t="s">
        <v>234</v>
      </c>
      <c r="J87" s="12">
        <v>9.1999999999999993</v>
      </c>
      <c r="K87" s="10" t="s">
        <v>257</v>
      </c>
      <c r="L87" s="10" t="s">
        <v>236</v>
      </c>
      <c r="M87" s="10" t="s">
        <v>220</v>
      </c>
      <c r="N87" s="13">
        <v>177</v>
      </c>
      <c r="O87" s="13">
        <v>177</v>
      </c>
      <c r="P87" s="13">
        <v>0</v>
      </c>
      <c r="Q87" s="14">
        <v>0</v>
      </c>
      <c r="R87" s="14">
        <v>0.9</v>
      </c>
      <c r="S87" s="14">
        <v>7.3333329999999997</v>
      </c>
      <c r="T87" s="14">
        <v>2.6549999999999998</v>
      </c>
      <c r="U87" s="14">
        <v>36.204549999999998</v>
      </c>
      <c r="V87" s="14">
        <v>0.9166666</v>
      </c>
      <c r="W87" s="14">
        <v>144.81819999999999</v>
      </c>
      <c r="X87" s="14">
        <v>73.333330154418903</v>
      </c>
      <c r="Y87" s="14">
        <v>1.2947268881472001</v>
      </c>
      <c r="Z87" s="14">
        <v>2.75</v>
      </c>
      <c r="AA87" s="14">
        <v>4.5833329999999997</v>
      </c>
      <c r="AB87" s="14">
        <v>62.5</v>
      </c>
      <c r="AC87" s="14">
        <v>9.4999790000000001E-2</v>
      </c>
      <c r="AD87" s="14">
        <v>1.295452</v>
      </c>
      <c r="AE87" s="14">
        <v>132.75</v>
      </c>
      <c r="AF87" s="14">
        <v>56.64</v>
      </c>
      <c r="AG87" s="14">
        <v>0</v>
      </c>
      <c r="AH87" s="14">
        <v>0</v>
      </c>
      <c r="AI87" s="14">
        <v>2.6549999999999998</v>
      </c>
      <c r="AJ87" s="14">
        <v>2.75</v>
      </c>
      <c r="AK87" s="15">
        <v>0.3749999</v>
      </c>
      <c r="AL87" s="15">
        <v>0.9654547</v>
      </c>
      <c r="AM87" s="15">
        <v>1</v>
      </c>
      <c r="AN87" s="15">
        <v>0.36204550000000002</v>
      </c>
      <c r="AO87" s="16">
        <v>1</v>
      </c>
      <c r="AP87" s="16">
        <v>0.25</v>
      </c>
      <c r="AQ87" s="16"/>
      <c r="AR87" s="16">
        <v>3.3333335071802139E-2</v>
      </c>
      <c r="AS87" s="16">
        <v>3.3333335071802139E-2</v>
      </c>
      <c r="AT87" s="16"/>
      <c r="AU87" s="16">
        <v>8.3333335816860199E-2</v>
      </c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>
        <v>3.0999999940395355</v>
      </c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24"/>
      <c r="DJ87" s="24"/>
      <c r="DK87" s="24"/>
      <c r="DL87" s="24"/>
      <c r="DM87" s="24">
        <v>8.3333335816860199E-2</v>
      </c>
      <c r="DN87" s="24"/>
      <c r="DO87" s="16"/>
      <c r="DP87" s="24"/>
      <c r="DQ87" s="24"/>
      <c r="DR87" s="24"/>
      <c r="DS87" s="24"/>
      <c r="DT87" s="24"/>
      <c r="DU87" s="24"/>
      <c r="DV87" s="24"/>
      <c r="DW87" s="24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</row>
    <row r="88" spans="1:140" s="9" customFormat="1" ht="20.25" x14ac:dyDescent="0.3">
      <c r="A88" s="10" t="s">
        <v>256</v>
      </c>
      <c r="B88" s="10" t="s">
        <v>240</v>
      </c>
      <c r="C88" s="10" t="s">
        <v>232</v>
      </c>
      <c r="D88" s="10" t="s">
        <v>233</v>
      </c>
      <c r="E88" s="10" t="s">
        <v>222</v>
      </c>
      <c r="F88" s="11">
        <v>15337</v>
      </c>
      <c r="G88" s="11">
        <v>4017</v>
      </c>
      <c r="H88" s="11">
        <v>3976</v>
      </c>
      <c r="I88" s="10" t="s">
        <v>234</v>
      </c>
      <c r="J88" s="12">
        <v>9.1999999999999993</v>
      </c>
      <c r="K88" s="10" t="s">
        <v>257</v>
      </c>
      <c r="L88" s="10" t="s">
        <v>236</v>
      </c>
      <c r="M88" s="10" t="s">
        <v>220</v>
      </c>
      <c r="N88" s="13">
        <v>177</v>
      </c>
      <c r="O88" s="13">
        <v>177</v>
      </c>
      <c r="P88" s="13">
        <v>0</v>
      </c>
      <c r="Q88" s="14">
        <v>0</v>
      </c>
      <c r="R88" s="14">
        <v>0.9</v>
      </c>
      <c r="S88" s="14">
        <v>7.5833329999999997</v>
      </c>
      <c r="T88" s="14">
        <v>2.6549999999999998</v>
      </c>
      <c r="U88" s="14">
        <v>35.01099</v>
      </c>
      <c r="V88" s="14">
        <v>0.9479166</v>
      </c>
      <c r="W88" s="14">
        <v>140.04400000000001</v>
      </c>
      <c r="X88" s="14">
        <v>75.833330154418903</v>
      </c>
      <c r="Y88" s="14">
        <v>1.33886530670193</v>
      </c>
      <c r="Z88" s="14">
        <v>3.05</v>
      </c>
      <c r="AA88" s="14">
        <v>4.5333329999999998</v>
      </c>
      <c r="AB88" s="14">
        <v>59.78022</v>
      </c>
      <c r="AC88" s="14">
        <v>0.39500000000000002</v>
      </c>
      <c r="AD88" s="14">
        <v>5.2087909999999997</v>
      </c>
      <c r="AE88" s="14">
        <v>132.75</v>
      </c>
      <c r="AF88" s="14">
        <v>56.64</v>
      </c>
      <c r="AG88" s="14">
        <v>0</v>
      </c>
      <c r="AH88" s="14">
        <v>0</v>
      </c>
      <c r="AI88" s="14">
        <v>2.6549999999999998</v>
      </c>
      <c r="AJ88" s="14">
        <v>3.05</v>
      </c>
      <c r="AK88" s="15">
        <v>0.40219779999999999</v>
      </c>
      <c r="AL88" s="15">
        <v>0.87049189999999999</v>
      </c>
      <c r="AM88" s="15">
        <v>1</v>
      </c>
      <c r="AN88" s="15">
        <v>0.35010989999999997</v>
      </c>
      <c r="AO88" s="16">
        <v>1</v>
      </c>
      <c r="AP88" s="16">
        <v>0.25</v>
      </c>
      <c r="AQ88" s="16"/>
      <c r="AR88" s="16">
        <v>3.3333335071802139E-2</v>
      </c>
      <c r="AS88" s="16">
        <v>3.3333335071802139E-2</v>
      </c>
      <c r="AT88" s="16"/>
      <c r="AU88" s="16">
        <v>8.3333335816860199E-2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>
        <v>3.0499999821186066</v>
      </c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24"/>
      <c r="DJ88" s="24"/>
      <c r="DK88" s="24"/>
      <c r="DL88" s="24"/>
      <c r="DM88" s="24">
        <v>8.3333335816860199E-2</v>
      </c>
      <c r="DN88" s="24"/>
      <c r="DO88" s="16"/>
      <c r="DP88" s="24"/>
      <c r="DQ88" s="24"/>
      <c r="DR88" s="24"/>
      <c r="DS88" s="24"/>
      <c r="DT88" s="24"/>
      <c r="DU88" s="24"/>
      <c r="DV88" s="24"/>
      <c r="DW88" s="24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</row>
    <row r="89" spans="1:140" s="9" customFormat="1" ht="20.25" x14ac:dyDescent="0.3">
      <c r="A89" s="10" t="s">
        <v>230</v>
      </c>
      <c r="B89" s="10" t="s">
        <v>231</v>
      </c>
      <c r="C89" s="10" t="s">
        <v>232</v>
      </c>
      <c r="D89" s="10" t="s">
        <v>237</v>
      </c>
      <c r="E89" s="10" t="s">
        <v>218</v>
      </c>
      <c r="F89" s="11">
        <v>10583</v>
      </c>
      <c r="G89" s="11">
        <v>4087</v>
      </c>
      <c r="H89" s="11">
        <v>3698</v>
      </c>
      <c r="I89" s="10" t="s">
        <v>234</v>
      </c>
      <c r="J89" s="12">
        <v>12.7</v>
      </c>
      <c r="K89" s="10" t="s">
        <v>235</v>
      </c>
      <c r="L89" s="10" t="s">
        <v>236</v>
      </c>
      <c r="M89" s="10" t="s">
        <v>220</v>
      </c>
      <c r="N89" s="13">
        <v>130</v>
      </c>
      <c r="O89" s="13">
        <v>130</v>
      </c>
      <c r="P89" s="13">
        <v>0</v>
      </c>
      <c r="Q89" s="14">
        <v>0</v>
      </c>
      <c r="R89" s="14">
        <v>0.97</v>
      </c>
      <c r="S89" s="14">
        <v>3</v>
      </c>
      <c r="T89" s="14">
        <v>2.101667</v>
      </c>
      <c r="U89" s="14">
        <v>70.05556</v>
      </c>
      <c r="V89" s="14">
        <v>0.375</v>
      </c>
      <c r="W89" s="14">
        <v>298.13330000000002</v>
      </c>
      <c r="X89" s="14">
        <v>30</v>
      </c>
      <c r="Y89" s="14">
        <v>0.62370059402209199</v>
      </c>
      <c r="Z89" s="14">
        <v>2.25</v>
      </c>
      <c r="AA89" s="14">
        <v>0.75</v>
      </c>
      <c r="AB89" s="14">
        <v>25</v>
      </c>
      <c r="AC89" s="14">
        <v>0.1483333</v>
      </c>
      <c r="AD89" s="14">
        <v>4.9444439999999998</v>
      </c>
      <c r="AE89" s="14">
        <v>111.8</v>
      </c>
      <c r="AF89" s="14">
        <v>48.1</v>
      </c>
      <c r="AG89" s="14">
        <v>0</v>
      </c>
      <c r="AH89" s="14">
        <v>0</v>
      </c>
      <c r="AI89" s="14">
        <v>2.101667</v>
      </c>
      <c r="AJ89" s="14">
        <v>2.25</v>
      </c>
      <c r="AK89" s="15">
        <v>0.75</v>
      </c>
      <c r="AL89" s="15">
        <v>0.93407410000000002</v>
      </c>
      <c r="AM89" s="15">
        <v>1</v>
      </c>
      <c r="AN89" s="15">
        <v>0.70055559999999995</v>
      </c>
      <c r="AO89" s="16"/>
      <c r="AP89" s="16">
        <v>0.1666666716337204</v>
      </c>
      <c r="AQ89" s="16"/>
      <c r="AR89" s="16">
        <v>8.3333335816860199E-2</v>
      </c>
      <c r="AS89" s="16">
        <v>8.3333335816860199E-2</v>
      </c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>
        <v>0.4166666567325592</v>
      </c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24"/>
      <c r="DJ89" s="24"/>
      <c r="DK89" s="24"/>
      <c r="DL89" s="24"/>
      <c r="DM89" s="24"/>
      <c r="DN89" s="24"/>
      <c r="DO89" s="16"/>
      <c r="DP89" s="24"/>
      <c r="DQ89" s="24"/>
      <c r="DR89" s="24"/>
      <c r="DS89" s="24"/>
      <c r="DT89" s="24"/>
      <c r="DU89" s="24"/>
      <c r="DV89" s="24"/>
      <c r="DW89" s="24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</row>
    <row r="90" spans="1:140" s="9" customFormat="1" ht="20.25" x14ac:dyDescent="0.3">
      <c r="A90" s="10" t="s">
        <v>230</v>
      </c>
      <c r="B90" s="10" t="s">
        <v>231</v>
      </c>
      <c r="C90" s="10" t="s">
        <v>232</v>
      </c>
      <c r="D90" s="10" t="s">
        <v>233</v>
      </c>
      <c r="E90" s="10" t="s">
        <v>218</v>
      </c>
      <c r="F90" s="11">
        <v>10583</v>
      </c>
      <c r="G90" s="11">
        <v>4124</v>
      </c>
      <c r="H90" s="11">
        <v>3807</v>
      </c>
      <c r="I90" s="10" t="s">
        <v>234</v>
      </c>
      <c r="J90" s="12">
        <v>12.7</v>
      </c>
      <c r="K90" s="10" t="s">
        <v>235</v>
      </c>
      <c r="L90" s="10" t="s">
        <v>236</v>
      </c>
      <c r="M90" s="10" t="s">
        <v>220</v>
      </c>
      <c r="N90" s="13">
        <v>110</v>
      </c>
      <c r="O90" s="13">
        <v>110</v>
      </c>
      <c r="P90" s="13">
        <v>0</v>
      </c>
      <c r="Q90" s="14">
        <v>0</v>
      </c>
      <c r="R90" s="14">
        <v>0.97</v>
      </c>
      <c r="S90" s="14">
        <v>3.0333329999999998</v>
      </c>
      <c r="T90" s="14">
        <v>1.7783329999999999</v>
      </c>
      <c r="U90" s="14">
        <v>58.626379999999997</v>
      </c>
      <c r="V90" s="14">
        <v>0.37916660000000002</v>
      </c>
      <c r="W90" s="14">
        <v>249.49449999999999</v>
      </c>
      <c r="X90" s="14">
        <v>30.3333306312561</v>
      </c>
      <c r="Y90" s="14">
        <v>0.74529066492983898</v>
      </c>
      <c r="Z90" s="14">
        <v>2.1166659999999999</v>
      </c>
      <c r="AA90" s="14">
        <v>0.91666669999999995</v>
      </c>
      <c r="AB90" s="14">
        <v>30.21978</v>
      </c>
      <c r="AC90" s="14">
        <v>0.33833299999999999</v>
      </c>
      <c r="AD90" s="14">
        <v>11.153829999999999</v>
      </c>
      <c r="AE90" s="14">
        <v>94.6</v>
      </c>
      <c r="AF90" s="14">
        <v>40.700000000000003</v>
      </c>
      <c r="AG90" s="14">
        <v>0</v>
      </c>
      <c r="AH90" s="14">
        <v>0</v>
      </c>
      <c r="AI90" s="14">
        <v>1.7783329999999999</v>
      </c>
      <c r="AJ90" s="14">
        <v>2.1166659999999999</v>
      </c>
      <c r="AK90" s="15">
        <v>0.69780209999999998</v>
      </c>
      <c r="AL90" s="15">
        <v>0.84015770000000001</v>
      </c>
      <c r="AM90" s="15">
        <v>1</v>
      </c>
      <c r="AN90" s="15">
        <v>0.5862638</v>
      </c>
      <c r="AO90" s="16"/>
      <c r="AP90" s="16">
        <v>8.3333335816860199E-2</v>
      </c>
      <c r="AQ90" s="16"/>
      <c r="AR90" s="16">
        <v>0.10000000149011612</v>
      </c>
      <c r="AS90" s="16">
        <v>6.6666670143604279E-2</v>
      </c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>
        <v>0.61666667461395264</v>
      </c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24"/>
      <c r="DJ90" s="24"/>
      <c r="DK90" s="24"/>
      <c r="DL90" s="24"/>
      <c r="DM90" s="24">
        <v>5.000000074505806E-2</v>
      </c>
      <c r="DN90" s="24"/>
      <c r="DO90" s="16"/>
      <c r="DP90" s="24"/>
      <c r="DQ90" s="24"/>
      <c r="DR90" s="24"/>
      <c r="DS90" s="24"/>
      <c r="DT90" s="24"/>
      <c r="DU90" s="24"/>
      <c r="DV90" s="24"/>
      <c r="DW90" s="24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</row>
    <row r="91" spans="1:140" s="9" customFormat="1" ht="20.25" x14ac:dyDescent="0.3">
      <c r="A91" s="10" t="s">
        <v>230</v>
      </c>
      <c r="B91" s="10" t="s">
        <v>244</v>
      </c>
      <c r="C91" s="10" t="s">
        <v>232</v>
      </c>
      <c r="D91" s="10" t="s">
        <v>237</v>
      </c>
      <c r="E91" s="10" t="s">
        <v>218</v>
      </c>
      <c r="F91" s="11">
        <v>10583</v>
      </c>
      <c r="G91" s="11">
        <v>4079</v>
      </c>
      <c r="H91" s="11">
        <v>3712</v>
      </c>
      <c r="I91" s="10" t="s">
        <v>234</v>
      </c>
      <c r="J91" s="12">
        <v>12.7</v>
      </c>
      <c r="K91" s="10" t="s">
        <v>235</v>
      </c>
      <c r="L91" s="10" t="s">
        <v>236</v>
      </c>
      <c r="M91" s="10" t="s">
        <v>220</v>
      </c>
      <c r="N91" s="13">
        <v>26</v>
      </c>
      <c r="O91" s="13">
        <v>26</v>
      </c>
      <c r="P91" s="13">
        <v>0</v>
      </c>
      <c r="Q91" s="14">
        <v>0</v>
      </c>
      <c r="R91" s="14">
        <v>0.97</v>
      </c>
      <c r="S91" s="14">
        <v>0.43333329999999998</v>
      </c>
      <c r="T91" s="14">
        <v>0.42033340000000002</v>
      </c>
      <c r="U91" s="14">
        <v>97.000010000000003</v>
      </c>
      <c r="V91" s="14">
        <v>5.4166659999999998E-2</v>
      </c>
      <c r="W91" s="14">
        <v>412.8</v>
      </c>
      <c r="X91" s="14">
        <v>4.3333330750465402</v>
      </c>
      <c r="Y91" s="14">
        <v>0.45045042896013499</v>
      </c>
      <c r="Z91" s="14">
        <v>0.43333329999999998</v>
      </c>
      <c r="AA91" s="14">
        <v>0</v>
      </c>
      <c r="AB91" s="14">
        <v>0</v>
      </c>
      <c r="AC91" s="14">
        <v>1.299995E-2</v>
      </c>
      <c r="AD91" s="14">
        <v>2.9999889999999998</v>
      </c>
      <c r="AE91" s="14">
        <v>22.36</v>
      </c>
      <c r="AF91" s="14">
        <v>9.6199999999999992</v>
      </c>
      <c r="AG91" s="14">
        <v>0</v>
      </c>
      <c r="AH91" s="14">
        <v>0</v>
      </c>
      <c r="AI91" s="14">
        <v>0.42033340000000002</v>
      </c>
      <c r="AJ91" s="14">
        <v>0.43333329999999998</v>
      </c>
      <c r="AK91" s="15">
        <v>1</v>
      </c>
      <c r="AL91" s="15">
        <v>0.97000010000000003</v>
      </c>
      <c r="AM91" s="15">
        <v>1</v>
      </c>
      <c r="AN91" s="15">
        <v>0.97000010000000003</v>
      </c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24"/>
      <c r="DJ91" s="24"/>
      <c r="DK91" s="24"/>
      <c r="DL91" s="24"/>
      <c r="DM91" s="24"/>
      <c r="DN91" s="24"/>
      <c r="DO91" s="16"/>
      <c r="DP91" s="24"/>
      <c r="DQ91" s="24"/>
      <c r="DR91" s="24"/>
      <c r="DS91" s="24"/>
      <c r="DT91" s="24"/>
      <c r="DU91" s="24"/>
      <c r="DV91" s="24"/>
      <c r="DW91" s="24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</row>
    <row r="92" spans="1:140" s="9" customFormat="1" ht="20.25" x14ac:dyDescent="0.3">
      <c r="A92" s="10" t="s">
        <v>230</v>
      </c>
      <c r="B92" s="10" t="s">
        <v>244</v>
      </c>
      <c r="C92" s="10" t="s">
        <v>232</v>
      </c>
      <c r="D92" s="10" t="s">
        <v>233</v>
      </c>
      <c r="E92" s="10" t="s">
        <v>218</v>
      </c>
      <c r="F92" s="11">
        <v>10583</v>
      </c>
      <c r="G92" s="11">
        <v>4017</v>
      </c>
      <c r="H92" s="11">
        <v>3976</v>
      </c>
      <c r="I92" s="10" t="s">
        <v>234</v>
      </c>
      <c r="J92" s="12">
        <v>12.7</v>
      </c>
      <c r="K92" s="10" t="s">
        <v>235</v>
      </c>
      <c r="L92" s="10" t="s">
        <v>236</v>
      </c>
      <c r="M92" s="10" t="s">
        <v>220</v>
      </c>
      <c r="N92" s="13">
        <v>46</v>
      </c>
      <c r="O92" s="13">
        <v>46</v>
      </c>
      <c r="P92" s="13">
        <v>0</v>
      </c>
      <c r="Q92" s="14">
        <v>0</v>
      </c>
      <c r="R92" s="14">
        <v>0.97</v>
      </c>
      <c r="S92" s="14">
        <v>0.83333330000000005</v>
      </c>
      <c r="T92" s="14">
        <v>0.74366670000000001</v>
      </c>
      <c r="U92" s="14">
        <v>89.240009999999998</v>
      </c>
      <c r="V92" s="14">
        <v>0.1041667</v>
      </c>
      <c r="W92" s="14">
        <v>379.77600000000001</v>
      </c>
      <c r="X92" s="14">
        <v>8.3333331346511805</v>
      </c>
      <c r="Y92" s="14">
        <v>0.48962002999535398</v>
      </c>
      <c r="Z92" s="14">
        <v>0.83333330000000005</v>
      </c>
      <c r="AA92" s="14">
        <v>0</v>
      </c>
      <c r="AB92" s="14">
        <v>0</v>
      </c>
      <c r="AC92" s="14">
        <v>8.9666599999999999E-2</v>
      </c>
      <c r="AD92" s="14">
        <v>10.75999</v>
      </c>
      <c r="AE92" s="14">
        <v>39.56</v>
      </c>
      <c r="AF92" s="14">
        <v>17.02</v>
      </c>
      <c r="AG92" s="14">
        <v>0</v>
      </c>
      <c r="AH92" s="14">
        <v>0</v>
      </c>
      <c r="AI92" s="14">
        <v>0.74366670000000001</v>
      </c>
      <c r="AJ92" s="14">
        <v>0.83333330000000005</v>
      </c>
      <c r="AK92" s="15">
        <v>1</v>
      </c>
      <c r="AL92" s="15">
        <v>0.89240010000000003</v>
      </c>
      <c r="AM92" s="15">
        <v>1</v>
      </c>
      <c r="AN92" s="15">
        <v>0.89240010000000003</v>
      </c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24"/>
      <c r="DJ92" s="24"/>
      <c r="DK92" s="24"/>
      <c r="DL92" s="24"/>
      <c r="DM92" s="24"/>
      <c r="DN92" s="24"/>
      <c r="DO92" s="16"/>
      <c r="DP92" s="24"/>
      <c r="DQ92" s="24"/>
      <c r="DR92" s="24"/>
      <c r="DS92" s="24"/>
      <c r="DT92" s="24"/>
      <c r="DU92" s="24"/>
      <c r="DV92" s="24"/>
      <c r="DW92" s="24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</row>
    <row r="93" spans="1:140" s="9" customFormat="1" ht="20.25" x14ac:dyDescent="0.3">
      <c r="A93" s="10" t="s">
        <v>230</v>
      </c>
      <c r="B93" s="10" t="s">
        <v>231</v>
      </c>
      <c r="C93" s="10" t="s">
        <v>232</v>
      </c>
      <c r="D93" s="10" t="s">
        <v>237</v>
      </c>
      <c r="E93" s="10" t="s">
        <v>218</v>
      </c>
      <c r="F93" s="11">
        <v>10584</v>
      </c>
      <c r="G93" s="11">
        <v>4079</v>
      </c>
      <c r="H93" s="11">
        <v>3712</v>
      </c>
      <c r="I93" s="10" t="s">
        <v>234</v>
      </c>
      <c r="J93" s="12">
        <v>12.7</v>
      </c>
      <c r="K93" s="10" t="s">
        <v>243</v>
      </c>
      <c r="L93" s="10" t="s">
        <v>236</v>
      </c>
      <c r="M93" s="10" t="s">
        <v>220</v>
      </c>
      <c r="N93" s="13">
        <v>39</v>
      </c>
      <c r="O93" s="13">
        <v>39</v>
      </c>
      <c r="P93" s="13">
        <v>0</v>
      </c>
      <c r="Q93" s="14">
        <v>0</v>
      </c>
      <c r="R93" s="14">
        <v>0.97</v>
      </c>
      <c r="S93" s="14">
        <v>0.66666669999999995</v>
      </c>
      <c r="T93" s="14">
        <v>0.63049999999999995</v>
      </c>
      <c r="U93" s="14">
        <v>94.575000000000003</v>
      </c>
      <c r="V93" s="14">
        <v>8.3333340000000006E-2</v>
      </c>
      <c r="W93" s="14">
        <v>402.48</v>
      </c>
      <c r="X93" s="14">
        <v>6.6666668653488204</v>
      </c>
      <c r="Y93" s="14">
        <v>0.46200046599843803</v>
      </c>
      <c r="Z93" s="14">
        <v>0.66666669999999995</v>
      </c>
      <c r="AA93" s="14">
        <v>0</v>
      </c>
      <c r="AB93" s="14">
        <v>0</v>
      </c>
      <c r="AC93" s="14">
        <v>3.6166669999999998E-2</v>
      </c>
      <c r="AD93" s="14">
        <v>5.4249999999999998</v>
      </c>
      <c r="AE93" s="14">
        <v>33.54</v>
      </c>
      <c r="AF93" s="14">
        <v>14.43</v>
      </c>
      <c r="AG93" s="14">
        <v>0</v>
      </c>
      <c r="AH93" s="14">
        <v>0</v>
      </c>
      <c r="AI93" s="14">
        <v>0.63049999999999995</v>
      </c>
      <c r="AJ93" s="14">
        <v>0.66666669999999995</v>
      </c>
      <c r="AK93" s="15">
        <v>1</v>
      </c>
      <c r="AL93" s="15">
        <v>0.94574999999999998</v>
      </c>
      <c r="AM93" s="15">
        <v>1</v>
      </c>
      <c r="AN93" s="15">
        <v>0.94574999999999998</v>
      </c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24"/>
      <c r="DJ93" s="24"/>
      <c r="DK93" s="24"/>
      <c r="DL93" s="24"/>
      <c r="DM93" s="24"/>
      <c r="DN93" s="24"/>
      <c r="DO93" s="16"/>
      <c r="DP93" s="24"/>
      <c r="DQ93" s="24"/>
      <c r="DR93" s="24"/>
      <c r="DS93" s="24"/>
      <c r="DT93" s="24"/>
      <c r="DU93" s="24"/>
      <c r="DV93" s="24"/>
      <c r="DW93" s="24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</row>
    <row r="94" spans="1:140" s="9" customFormat="1" ht="20.25" x14ac:dyDescent="0.3">
      <c r="A94" s="10" t="s">
        <v>230</v>
      </c>
      <c r="B94" s="10" t="s">
        <v>231</v>
      </c>
      <c r="C94" s="10" t="s">
        <v>232</v>
      </c>
      <c r="D94" s="10" t="s">
        <v>233</v>
      </c>
      <c r="E94" s="10" t="s">
        <v>218</v>
      </c>
      <c r="F94" s="11">
        <v>10584</v>
      </c>
      <c r="G94" s="11">
        <v>4017</v>
      </c>
      <c r="H94" s="11">
        <v>3976</v>
      </c>
      <c r="I94" s="10" t="s">
        <v>234</v>
      </c>
      <c r="J94" s="12">
        <v>12.7</v>
      </c>
      <c r="K94" s="10" t="s">
        <v>243</v>
      </c>
      <c r="L94" s="10" t="s">
        <v>236</v>
      </c>
      <c r="M94" s="10" t="s">
        <v>220</v>
      </c>
      <c r="N94" s="13">
        <v>39</v>
      </c>
      <c r="O94" s="13">
        <v>39</v>
      </c>
      <c r="P94" s="13">
        <v>0</v>
      </c>
      <c r="Q94" s="14">
        <v>0</v>
      </c>
      <c r="R94" s="14">
        <v>0.97</v>
      </c>
      <c r="S94" s="14">
        <v>1.3</v>
      </c>
      <c r="T94" s="14">
        <v>0.63049999999999995</v>
      </c>
      <c r="U94" s="14">
        <v>48.5</v>
      </c>
      <c r="V94" s="14">
        <v>0.16250000000000001</v>
      </c>
      <c r="W94" s="14">
        <v>206.4</v>
      </c>
      <c r="X94" s="14">
        <v>12.999999523162799</v>
      </c>
      <c r="Y94" s="14">
        <v>0.90090084880316801</v>
      </c>
      <c r="Z94" s="14">
        <v>0.73333329999999997</v>
      </c>
      <c r="AA94" s="14">
        <v>0.56666669999999997</v>
      </c>
      <c r="AB94" s="14">
        <v>43.589739999999999</v>
      </c>
      <c r="AC94" s="14">
        <v>0.1028333</v>
      </c>
      <c r="AD94" s="14">
        <v>7.9102519999999998</v>
      </c>
      <c r="AE94" s="14">
        <v>33.54</v>
      </c>
      <c r="AF94" s="14">
        <v>14.43</v>
      </c>
      <c r="AG94" s="14">
        <v>0</v>
      </c>
      <c r="AH94" s="14">
        <v>0</v>
      </c>
      <c r="AI94" s="14">
        <v>0.63049999999999995</v>
      </c>
      <c r="AJ94" s="14">
        <v>0.73333329999999997</v>
      </c>
      <c r="AK94" s="15">
        <v>0.56410249999999995</v>
      </c>
      <c r="AL94" s="15">
        <v>0.8597728</v>
      </c>
      <c r="AM94" s="15">
        <v>1</v>
      </c>
      <c r="AN94" s="15">
        <v>0.48499999999999999</v>
      </c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>
        <v>0.56666666269302368</v>
      </c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24"/>
      <c r="DJ94" s="24"/>
      <c r="DK94" s="24"/>
      <c r="DL94" s="24"/>
      <c r="DM94" s="24"/>
      <c r="DN94" s="24"/>
      <c r="DO94" s="16"/>
      <c r="DP94" s="24"/>
      <c r="DQ94" s="24"/>
      <c r="DR94" s="24"/>
      <c r="DS94" s="24"/>
      <c r="DT94" s="24"/>
      <c r="DU94" s="24"/>
      <c r="DV94" s="24"/>
      <c r="DW94" s="24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</row>
    <row r="95" spans="1:140" s="9" customFormat="1" ht="20.25" x14ac:dyDescent="0.3">
      <c r="A95" s="10" t="s">
        <v>230</v>
      </c>
      <c r="B95" s="10" t="s">
        <v>231</v>
      </c>
      <c r="C95" s="10" t="s">
        <v>232</v>
      </c>
      <c r="D95" s="10" t="s">
        <v>237</v>
      </c>
      <c r="E95" s="10" t="s">
        <v>218</v>
      </c>
      <c r="F95" s="11">
        <v>10586</v>
      </c>
      <c r="G95" s="11">
        <v>4079</v>
      </c>
      <c r="H95" s="11">
        <v>3712</v>
      </c>
      <c r="I95" s="10" t="s">
        <v>234</v>
      </c>
      <c r="J95" s="12">
        <v>12.7</v>
      </c>
      <c r="K95" s="10" t="s">
        <v>245</v>
      </c>
      <c r="L95" s="10" t="s">
        <v>236</v>
      </c>
      <c r="M95" s="10" t="s">
        <v>220</v>
      </c>
      <c r="N95" s="13">
        <v>55</v>
      </c>
      <c r="O95" s="13">
        <v>55</v>
      </c>
      <c r="P95" s="13">
        <v>0</v>
      </c>
      <c r="Q95" s="14">
        <v>0</v>
      </c>
      <c r="R95" s="14">
        <v>0.96</v>
      </c>
      <c r="S95" s="14">
        <v>1.5</v>
      </c>
      <c r="T95" s="14">
        <v>0.88</v>
      </c>
      <c r="U95" s="14">
        <v>58.66666</v>
      </c>
      <c r="V95" s="14">
        <v>0.1875</v>
      </c>
      <c r="W95" s="14">
        <v>228.8</v>
      </c>
      <c r="X95" s="14">
        <v>15</v>
      </c>
      <c r="Y95" s="14">
        <v>0.77922077922077904</v>
      </c>
      <c r="Z95" s="14">
        <v>0.9</v>
      </c>
      <c r="AA95" s="14">
        <v>0.6</v>
      </c>
      <c r="AB95" s="14">
        <v>40</v>
      </c>
      <c r="AC95" s="14">
        <v>1.9999980000000001E-2</v>
      </c>
      <c r="AD95" s="14">
        <v>1.333332</v>
      </c>
      <c r="AE95" s="14">
        <v>42.9</v>
      </c>
      <c r="AF95" s="14">
        <v>19.25</v>
      </c>
      <c r="AG95" s="14">
        <v>0</v>
      </c>
      <c r="AH95" s="14">
        <v>0</v>
      </c>
      <c r="AI95" s="14">
        <v>0.88</v>
      </c>
      <c r="AJ95" s="14">
        <v>0.9</v>
      </c>
      <c r="AK95" s="15">
        <v>0.6</v>
      </c>
      <c r="AL95" s="15">
        <v>0.97777780000000003</v>
      </c>
      <c r="AM95" s="15">
        <v>1</v>
      </c>
      <c r="AN95" s="15">
        <v>0.58666660000000004</v>
      </c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>
        <v>0.60000002384185791</v>
      </c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24"/>
      <c r="DJ95" s="24"/>
      <c r="DK95" s="24"/>
      <c r="DL95" s="24"/>
      <c r="DM95" s="24"/>
      <c r="DN95" s="24"/>
      <c r="DO95" s="16"/>
      <c r="DP95" s="24"/>
      <c r="DQ95" s="24"/>
      <c r="DR95" s="24"/>
      <c r="DS95" s="24"/>
      <c r="DT95" s="24"/>
      <c r="DU95" s="24"/>
      <c r="DV95" s="24"/>
      <c r="DW95" s="24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</row>
    <row r="96" spans="1:140" s="9" customFormat="1" ht="20.25" x14ac:dyDescent="0.3">
      <c r="A96" s="10" t="s">
        <v>230</v>
      </c>
      <c r="B96" s="10" t="s">
        <v>231</v>
      </c>
      <c r="C96" s="10" t="s">
        <v>232</v>
      </c>
      <c r="D96" s="10" t="s">
        <v>233</v>
      </c>
      <c r="E96" s="10" t="s">
        <v>218</v>
      </c>
      <c r="F96" s="11">
        <v>10586</v>
      </c>
      <c r="G96" s="11">
        <v>4017</v>
      </c>
      <c r="H96" s="11">
        <v>3976</v>
      </c>
      <c r="I96" s="10" t="s">
        <v>234</v>
      </c>
      <c r="J96" s="12">
        <v>12.7</v>
      </c>
      <c r="K96" s="10" t="s">
        <v>245</v>
      </c>
      <c r="L96" s="10" t="s">
        <v>236</v>
      </c>
      <c r="M96" s="10" t="s">
        <v>220</v>
      </c>
      <c r="N96" s="13">
        <v>35</v>
      </c>
      <c r="O96" s="13">
        <v>35</v>
      </c>
      <c r="P96" s="13">
        <v>0</v>
      </c>
      <c r="Q96" s="14">
        <v>0</v>
      </c>
      <c r="R96" s="14">
        <v>0.96</v>
      </c>
      <c r="S96" s="14">
        <v>0.61666670000000001</v>
      </c>
      <c r="T96" s="14">
        <v>0.56000000000000005</v>
      </c>
      <c r="U96" s="14">
        <v>90.810810000000004</v>
      </c>
      <c r="V96" s="14">
        <v>7.7083330000000005E-2</v>
      </c>
      <c r="W96" s="14">
        <v>354.16210000000001</v>
      </c>
      <c r="X96" s="14">
        <v>6.1666667461395299</v>
      </c>
      <c r="Y96" s="14">
        <v>0.50340136703179805</v>
      </c>
      <c r="Z96" s="14">
        <v>0.61666670000000001</v>
      </c>
      <c r="AA96" s="14">
        <v>0</v>
      </c>
      <c r="AB96" s="14">
        <v>0</v>
      </c>
      <c r="AC96" s="14">
        <v>5.6666670000000002E-2</v>
      </c>
      <c r="AD96" s="14">
        <v>9.18919</v>
      </c>
      <c r="AE96" s="14">
        <v>27.3</v>
      </c>
      <c r="AF96" s="14">
        <v>12.25</v>
      </c>
      <c r="AG96" s="14">
        <v>0</v>
      </c>
      <c r="AH96" s="14">
        <v>0</v>
      </c>
      <c r="AI96" s="14">
        <v>0.56000000000000005</v>
      </c>
      <c r="AJ96" s="14">
        <v>0.61666670000000001</v>
      </c>
      <c r="AK96" s="15">
        <v>1</v>
      </c>
      <c r="AL96" s="15">
        <v>0.90810809999999997</v>
      </c>
      <c r="AM96" s="15">
        <v>1</v>
      </c>
      <c r="AN96" s="15">
        <v>0.90810809999999997</v>
      </c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24"/>
      <c r="DJ96" s="24"/>
      <c r="DK96" s="24"/>
      <c r="DL96" s="24"/>
      <c r="DM96" s="24"/>
      <c r="DN96" s="24"/>
      <c r="DO96" s="16"/>
      <c r="DP96" s="24"/>
      <c r="DQ96" s="24"/>
      <c r="DR96" s="24"/>
      <c r="DS96" s="24"/>
      <c r="DT96" s="24"/>
      <c r="DU96" s="24"/>
      <c r="DV96" s="24"/>
      <c r="DW96" s="24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</row>
    <row r="97" spans="1:140" s="9" customFormat="1" ht="20.25" x14ac:dyDescent="0.3">
      <c r="A97" s="10" t="s">
        <v>230</v>
      </c>
      <c r="B97" s="10" t="s">
        <v>240</v>
      </c>
      <c r="C97" s="10" t="s">
        <v>232</v>
      </c>
      <c r="D97" s="10" t="s">
        <v>237</v>
      </c>
      <c r="E97" s="10" t="s">
        <v>218</v>
      </c>
      <c r="F97" s="11">
        <v>10586</v>
      </c>
      <c r="G97" s="11">
        <v>4079</v>
      </c>
      <c r="H97" s="11">
        <v>3712</v>
      </c>
      <c r="I97" s="10" t="s">
        <v>234</v>
      </c>
      <c r="J97" s="12">
        <v>12.7</v>
      </c>
      <c r="K97" s="10" t="s">
        <v>245</v>
      </c>
      <c r="L97" s="10" t="s">
        <v>236</v>
      </c>
      <c r="M97" s="10" t="s">
        <v>220</v>
      </c>
      <c r="N97" s="13">
        <v>321</v>
      </c>
      <c r="O97" s="13">
        <v>321</v>
      </c>
      <c r="P97" s="13">
        <v>0</v>
      </c>
      <c r="Q97" s="14">
        <v>0</v>
      </c>
      <c r="R97" s="14">
        <v>0.96</v>
      </c>
      <c r="S97" s="14">
        <v>6.5</v>
      </c>
      <c r="T97" s="14">
        <v>5.1360000000000001</v>
      </c>
      <c r="U97" s="14">
        <v>79.015389999999996</v>
      </c>
      <c r="V97" s="14">
        <v>0.8125</v>
      </c>
      <c r="W97" s="14">
        <v>308.16000000000003</v>
      </c>
      <c r="X97" s="14">
        <v>65</v>
      </c>
      <c r="Y97" s="14">
        <v>0.57854918453756998</v>
      </c>
      <c r="Z97" s="14">
        <v>5.3</v>
      </c>
      <c r="AA97" s="14">
        <v>1.2</v>
      </c>
      <c r="AB97" s="14">
        <v>18.461539999999999</v>
      </c>
      <c r="AC97" s="14">
        <v>0.1639998</v>
      </c>
      <c r="AD97" s="14">
        <v>2.5230739999999998</v>
      </c>
      <c r="AE97" s="14">
        <v>250.38</v>
      </c>
      <c r="AF97" s="14">
        <v>112.35</v>
      </c>
      <c r="AG97" s="14">
        <v>0</v>
      </c>
      <c r="AH97" s="14">
        <v>0</v>
      </c>
      <c r="AI97" s="14">
        <v>5.1360000000000001</v>
      </c>
      <c r="AJ97" s="14">
        <v>5.3</v>
      </c>
      <c r="AK97" s="15">
        <v>0.81538460000000001</v>
      </c>
      <c r="AL97" s="15">
        <v>0.96905660000000005</v>
      </c>
      <c r="AM97" s="15">
        <v>1</v>
      </c>
      <c r="AN97" s="15">
        <v>0.79015389999999996</v>
      </c>
      <c r="AO97" s="16">
        <v>1</v>
      </c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24"/>
      <c r="DJ97" s="24"/>
      <c r="DK97" s="24"/>
      <c r="DL97" s="24"/>
      <c r="DM97" s="24">
        <v>0.20000000298023224</v>
      </c>
      <c r="DN97" s="24"/>
      <c r="DO97" s="16"/>
      <c r="DP97" s="24">
        <v>1.5</v>
      </c>
      <c r="DQ97" s="24"/>
      <c r="DR97" s="24"/>
      <c r="DS97" s="24"/>
      <c r="DT97" s="24"/>
      <c r="DU97" s="24"/>
      <c r="DV97" s="24"/>
      <c r="DW97" s="24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</row>
    <row r="98" spans="1:140" s="9" customFormat="1" ht="20.25" x14ac:dyDescent="0.3">
      <c r="A98" s="10" t="s">
        <v>230</v>
      </c>
      <c r="B98" s="10" t="s">
        <v>240</v>
      </c>
      <c r="C98" s="10" t="s">
        <v>232</v>
      </c>
      <c r="D98" s="10" t="s">
        <v>233</v>
      </c>
      <c r="E98" s="10" t="s">
        <v>218</v>
      </c>
      <c r="F98" s="11">
        <v>10586</v>
      </c>
      <c r="G98" s="11">
        <v>4017</v>
      </c>
      <c r="H98" s="11">
        <v>3976</v>
      </c>
      <c r="I98" s="10" t="s">
        <v>234</v>
      </c>
      <c r="J98" s="12">
        <v>12.7</v>
      </c>
      <c r="K98" s="10" t="s">
        <v>245</v>
      </c>
      <c r="L98" s="10" t="s">
        <v>236</v>
      </c>
      <c r="M98" s="10" t="s">
        <v>220</v>
      </c>
      <c r="N98" s="13">
        <v>341</v>
      </c>
      <c r="O98" s="13">
        <v>341</v>
      </c>
      <c r="P98" s="13">
        <v>0</v>
      </c>
      <c r="Q98" s="14">
        <v>0</v>
      </c>
      <c r="R98" s="14">
        <v>0.96</v>
      </c>
      <c r="S98" s="14">
        <v>7.5</v>
      </c>
      <c r="T98" s="14">
        <v>5.4560000000000004</v>
      </c>
      <c r="U98" s="14">
        <v>72.746669999999995</v>
      </c>
      <c r="V98" s="14">
        <v>0.9375</v>
      </c>
      <c r="W98" s="14">
        <v>283.71199999999999</v>
      </c>
      <c r="X98" s="14">
        <v>75</v>
      </c>
      <c r="Y98" s="14">
        <v>0.62840386224439204</v>
      </c>
      <c r="Z98" s="14">
        <v>5.9</v>
      </c>
      <c r="AA98" s="14">
        <v>1.6</v>
      </c>
      <c r="AB98" s="14">
        <v>21.33333</v>
      </c>
      <c r="AC98" s="14">
        <v>0.44400020000000001</v>
      </c>
      <c r="AD98" s="14">
        <v>5.9200030000000003</v>
      </c>
      <c r="AE98" s="14">
        <v>265.98</v>
      </c>
      <c r="AF98" s="14">
        <v>119.35</v>
      </c>
      <c r="AG98" s="14">
        <v>0</v>
      </c>
      <c r="AH98" s="14">
        <v>0</v>
      </c>
      <c r="AI98" s="14">
        <v>5.4560000000000004</v>
      </c>
      <c r="AJ98" s="14">
        <v>5.9</v>
      </c>
      <c r="AK98" s="15">
        <v>0.78666670000000005</v>
      </c>
      <c r="AL98" s="15">
        <v>0.9247457</v>
      </c>
      <c r="AM98" s="15">
        <v>1</v>
      </c>
      <c r="AN98" s="15">
        <v>0.72746659999999996</v>
      </c>
      <c r="AO98" s="16">
        <v>1</v>
      </c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>
        <v>0.25</v>
      </c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24"/>
      <c r="DJ98" s="24"/>
      <c r="DK98" s="24"/>
      <c r="DL98" s="24">
        <v>8.3333335816860199E-2</v>
      </c>
      <c r="DM98" s="24">
        <v>0.26666668057441711</v>
      </c>
      <c r="DN98" s="24"/>
      <c r="DO98" s="16"/>
      <c r="DP98" s="24">
        <v>0.5</v>
      </c>
      <c r="DQ98" s="24"/>
      <c r="DR98" s="24"/>
      <c r="DS98" s="24"/>
      <c r="DT98" s="24"/>
      <c r="DU98" s="24"/>
      <c r="DV98" s="24"/>
      <c r="DW98" s="24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</row>
    <row r="99" spans="1:140" s="9" customFormat="1" ht="20.25" x14ac:dyDescent="0.3">
      <c r="A99" s="10" t="s">
        <v>230</v>
      </c>
      <c r="B99" s="10" t="s">
        <v>231</v>
      </c>
      <c r="C99" s="10" t="s">
        <v>232</v>
      </c>
      <c r="D99" s="10" t="s">
        <v>237</v>
      </c>
      <c r="E99" s="10" t="s">
        <v>222</v>
      </c>
      <c r="F99" s="11">
        <v>15217</v>
      </c>
      <c r="G99" s="11">
        <v>4079</v>
      </c>
      <c r="H99" s="11">
        <v>3712</v>
      </c>
      <c r="I99" s="10" t="s">
        <v>234</v>
      </c>
      <c r="J99" s="12">
        <v>12.7</v>
      </c>
      <c r="K99" s="10" t="s">
        <v>243</v>
      </c>
      <c r="L99" s="10" t="s">
        <v>236</v>
      </c>
      <c r="M99" s="10" t="s">
        <v>220</v>
      </c>
      <c r="N99" s="13">
        <v>31</v>
      </c>
      <c r="O99" s="13">
        <v>31</v>
      </c>
      <c r="P99" s="13">
        <v>0</v>
      </c>
      <c r="Q99" s="14">
        <v>0</v>
      </c>
      <c r="R99" s="14">
        <v>0.97</v>
      </c>
      <c r="S99" s="14">
        <v>0.6</v>
      </c>
      <c r="T99" s="14">
        <v>0.50116669999999996</v>
      </c>
      <c r="U99" s="14">
        <v>83.527780000000007</v>
      </c>
      <c r="V99" s="14">
        <v>7.4999999999999997E-2</v>
      </c>
      <c r="W99" s="14">
        <v>355.46660000000003</v>
      </c>
      <c r="X99" s="14">
        <v>6.00000023841858</v>
      </c>
      <c r="Y99" s="14">
        <v>0.52310375751829197</v>
      </c>
      <c r="Z99" s="14">
        <v>0.51666670000000003</v>
      </c>
      <c r="AA99" s="14">
        <v>8.3333340000000006E-2</v>
      </c>
      <c r="AB99" s="14">
        <v>13.88889</v>
      </c>
      <c r="AC99" s="14">
        <v>1.549999E-2</v>
      </c>
      <c r="AD99" s="14">
        <v>2.5833309999999998</v>
      </c>
      <c r="AE99" s="14">
        <v>26.66</v>
      </c>
      <c r="AF99" s="14">
        <v>11.47</v>
      </c>
      <c r="AG99" s="14">
        <v>0</v>
      </c>
      <c r="AH99" s="14">
        <v>0</v>
      </c>
      <c r="AI99" s="14">
        <v>0.50116669999999996</v>
      </c>
      <c r="AJ99" s="14">
        <v>0.51666670000000003</v>
      </c>
      <c r="AK99" s="15">
        <v>0.86111119999999997</v>
      </c>
      <c r="AL99" s="15">
        <v>0.97</v>
      </c>
      <c r="AM99" s="15">
        <v>1</v>
      </c>
      <c r="AN99" s="15">
        <v>0.83527779999999996</v>
      </c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24"/>
      <c r="DJ99" s="24"/>
      <c r="DK99" s="24"/>
      <c r="DL99" s="24"/>
      <c r="DM99" s="24">
        <v>8.3333335816860199E-2</v>
      </c>
      <c r="DN99" s="24"/>
      <c r="DO99" s="16"/>
      <c r="DP99" s="24"/>
      <c r="DQ99" s="24"/>
      <c r="DR99" s="24"/>
      <c r="DS99" s="24"/>
      <c r="DT99" s="24"/>
      <c r="DU99" s="24"/>
      <c r="DV99" s="24"/>
      <c r="DW99" s="24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</row>
    <row r="100" spans="1:140" s="9" customFormat="1" ht="20.25" x14ac:dyDescent="0.3">
      <c r="A100" s="10" t="s">
        <v>230</v>
      </c>
      <c r="B100" s="10" t="s">
        <v>231</v>
      </c>
      <c r="C100" s="10" t="s">
        <v>232</v>
      </c>
      <c r="D100" s="10" t="s">
        <v>233</v>
      </c>
      <c r="E100" s="10" t="s">
        <v>222</v>
      </c>
      <c r="F100" s="11">
        <v>15217</v>
      </c>
      <c r="G100" s="11">
        <v>4017</v>
      </c>
      <c r="H100" s="11">
        <v>3976</v>
      </c>
      <c r="I100" s="10" t="s">
        <v>234</v>
      </c>
      <c r="J100" s="12">
        <v>12.7</v>
      </c>
      <c r="K100" s="10" t="s">
        <v>243</v>
      </c>
      <c r="L100" s="10" t="s">
        <v>236</v>
      </c>
      <c r="M100" s="10" t="s">
        <v>220</v>
      </c>
      <c r="N100" s="13">
        <v>31</v>
      </c>
      <c r="O100" s="13">
        <v>31</v>
      </c>
      <c r="P100" s="13">
        <v>0</v>
      </c>
      <c r="Q100" s="14">
        <v>0</v>
      </c>
      <c r="R100" s="14">
        <v>0.97</v>
      </c>
      <c r="S100" s="14">
        <v>0.58333330000000005</v>
      </c>
      <c r="T100" s="14">
        <v>0.50116669999999996</v>
      </c>
      <c r="U100" s="14">
        <v>85.914299999999997</v>
      </c>
      <c r="V100" s="14">
        <v>7.2916659999999994E-2</v>
      </c>
      <c r="W100" s="14">
        <v>365.62290000000002</v>
      </c>
      <c r="X100" s="14">
        <v>5.8333331346511796</v>
      </c>
      <c r="Y100" s="14">
        <v>0.50857306005645397</v>
      </c>
      <c r="Z100" s="14">
        <v>0.53333330000000001</v>
      </c>
      <c r="AA100" s="14">
        <v>0.05</v>
      </c>
      <c r="AB100" s="14">
        <v>8.5714290000000002</v>
      </c>
      <c r="AC100" s="14">
        <v>3.2166609999999998E-2</v>
      </c>
      <c r="AD100" s="14">
        <v>5.5142769999999999</v>
      </c>
      <c r="AE100" s="14">
        <v>26.66</v>
      </c>
      <c r="AF100" s="14">
        <v>11.47</v>
      </c>
      <c r="AG100" s="14">
        <v>0</v>
      </c>
      <c r="AH100" s="14">
        <v>0</v>
      </c>
      <c r="AI100" s="14">
        <v>0.50116669999999996</v>
      </c>
      <c r="AJ100" s="14">
        <v>0.53333330000000001</v>
      </c>
      <c r="AK100" s="15">
        <v>0.91428569999999998</v>
      </c>
      <c r="AL100" s="15">
        <v>0.93968759999999996</v>
      </c>
      <c r="AM100" s="15">
        <v>1</v>
      </c>
      <c r="AN100" s="15">
        <v>0.85914299999999999</v>
      </c>
      <c r="AO100" s="16"/>
      <c r="AP100" s="16">
        <v>5.000000074505806E-2</v>
      </c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24"/>
      <c r="DJ100" s="24"/>
      <c r="DK100" s="24"/>
      <c r="DL100" s="24"/>
      <c r="DM100" s="24"/>
      <c r="DN100" s="24"/>
      <c r="DO100" s="16"/>
      <c r="DP100" s="24"/>
      <c r="DQ100" s="24"/>
      <c r="DR100" s="24"/>
      <c r="DS100" s="24"/>
      <c r="DT100" s="24"/>
      <c r="DU100" s="24"/>
      <c r="DV100" s="24"/>
      <c r="DW100" s="24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</row>
    <row r="101" spans="1:140" s="9" customFormat="1" ht="20.25" x14ac:dyDescent="0.3">
      <c r="A101" s="10" t="s">
        <v>230</v>
      </c>
      <c r="B101" s="10" t="s">
        <v>232</v>
      </c>
      <c r="C101" s="10" t="s">
        <v>232</v>
      </c>
      <c r="D101" s="10" t="s">
        <v>237</v>
      </c>
      <c r="E101" s="10" t="s">
        <v>222</v>
      </c>
      <c r="F101" s="11">
        <v>15279</v>
      </c>
      <c r="G101" s="11">
        <v>4061</v>
      </c>
      <c r="H101" s="11">
        <v>3698</v>
      </c>
      <c r="I101" s="10" t="s">
        <v>234</v>
      </c>
      <c r="J101" s="12">
        <v>9.1999999999999993</v>
      </c>
      <c r="K101" s="10" t="s">
        <v>235</v>
      </c>
      <c r="L101" s="10" t="s">
        <v>236</v>
      </c>
      <c r="M101" s="10" t="s">
        <v>220</v>
      </c>
      <c r="N101" s="13">
        <v>20</v>
      </c>
      <c r="O101" s="13">
        <v>20</v>
      </c>
      <c r="P101" s="13">
        <v>0</v>
      </c>
      <c r="Q101" s="14">
        <v>0</v>
      </c>
      <c r="R101" s="14">
        <v>0.95</v>
      </c>
      <c r="S101" s="14">
        <v>0.83333330000000005</v>
      </c>
      <c r="T101" s="14">
        <v>0.31666670000000002</v>
      </c>
      <c r="U101" s="14">
        <v>38</v>
      </c>
      <c r="V101" s="14">
        <v>0.1041667</v>
      </c>
      <c r="W101" s="14">
        <v>165.12</v>
      </c>
      <c r="X101" s="14">
        <v>8.3333331346511805</v>
      </c>
      <c r="Y101" s="14">
        <v>1.12612608476425</v>
      </c>
      <c r="Z101" s="14">
        <v>0.3333333</v>
      </c>
      <c r="AA101" s="14">
        <v>0.5</v>
      </c>
      <c r="AB101" s="14">
        <v>60</v>
      </c>
      <c r="AC101" s="14">
        <v>1.6666650000000002E-2</v>
      </c>
      <c r="AD101" s="14">
        <v>1.9999979999999999</v>
      </c>
      <c r="AE101" s="14">
        <v>17.2</v>
      </c>
      <c r="AF101" s="14">
        <v>7.4</v>
      </c>
      <c r="AG101" s="14">
        <v>0</v>
      </c>
      <c r="AH101" s="14">
        <v>0</v>
      </c>
      <c r="AI101" s="14">
        <v>0.31666670000000002</v>
      </c>
      <c r="AJ101" s="14">
        <v>0.3333333</v>
      </c>
      <c r="AK101" s="15">
        <v>0.4</v>
      </c>
      <c r="AL101" s="15">
        <v>0.95</v>
      </c>
      <c r="AM101" s="15">
        <v>1</v>
      </c>
      <c r="AN101" s="15">
        <v>0.38</v>
      </c>
      <c r="AO101" s="16">
        <v>0.5</v>
      </c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24"/>
      <c r="DJ101" s="24"/>
      <c r="DK101" s="24"/>
      <c r="DL101" s="24"/>
      <c r="DM101" s="24"/>
      <c r="DN101" s="24"/>
      <c r="DO101" s="16"/>
      <c r="DP101" s="24"/>
      <c r="DQ101" s="24"/>
      <c r="DR101" s="24"/>
      <c r="DS101" s="24"/>
      <c r="DT101" s="24"/>
      <c r="DU101" s="24"/>
      <c r="DV101" s="24"/>
      <c r="DW101" s="24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</row>
    <row r="102" spans="1:140" s="9" customFormat="1" ht="20.25" x14ac:dyDescent="0.3">
      <c r="A102" s="10" t="s">
        <v>230</v>
      </c>
      <c r="B102" s="10" t="s">
        <v>231</v>
      </c>
      <c r="C102" s="10" t="s">
        <v>232</v>
      </c>
      <c r="D102" s="10" t="s">
        <v>237</v>
      </c>
      <c r="E102" s="10" t="s">
        <v>222</v>
      </c>
      <c r="F102" s="11">
        <v>15279</v>
      </c>
      <c r="G102" s="11">
        <v>4087</v>
      </c>
      <c r="H102" s="11">
        <v>3698</v>
      </c>
      <c r="I102" s="10" t="s">
        <v>234</v>
      </c>
      <c r="J102" s="12">
        <v>9.1999999999999993</v>
      </c>
      <c r="K102" s="10" t="s">
        <v>235</v>
      </c>
      <c r="L102" s="10" t="s">
        <v>236</v>
      </c>
      <c r="M102" s="10" t="s">
        <v>220</v>
      </c>
      <c r="N102" s="13">
        <v>33</v>
      </c>
      <c r="O102" s="13">
        <v>33</v>
      </c>
      <c r="P102" s="13">
        <v>0</v>
      </c>
      <c r="Q102" s="14">
        <v>0</v>
      </c>
      <c r="R102" s="14">
        <v>0.95</v>
      </c>
      <c r="S102" s="14">
        <v>1</v>
      </c>
      <c r="T102" s="14">
        <v>0.52249999999999996</v>
      </c>
      <c r="U102" s="14">
        <v>52.25</v>
      </c>
      <c r="V102" s="14">
        <v>0.125</v>
      </c>
      <c r="W102" s="14">
        <v>227.04</v>
      </c>
      <c r="X102" s="14">
        <v>10</v>
      </c>
      <c r="Y102" s="14">
        <v>0.81900081644206402</v>
      </c>
      <c r="Z102" s="14">
        <v>0.63333329999999999</v>
      </c>
      <c r="AA102" s="14">
        <v>0.36666670000000001</v>
      </c>
      <c r="AB102" s="14">
        <v>36.666670000000003</v>
      </c>
      <c r="AC102" s="14">
        <v>0.1108333</v>
      </c>
      <c r="AD102" s="14">
        <v>11.08333</v>
      </c>
      <c r="AE102" s="14">
        <v>28.38</v>
      </c>
      <c r="AF102" s="14">
        <v>12.21</v>
      </c>
      <c r="AG102" s="14">
        <v>0</v>
      </c>
      <c r="AH102" s="14">
        <v>0</v>
      </c>
      <c r="AI102" s="14">
        <v>0.52249999999999996</v>
      </c>
      <c r="AJ102" s="14">
        <v>0.63333329999999999</v>
      </c>
      <c r="AK102" s="15">
        <v>0.63333329999999999</v>
      </c>
      <c r="AL102" s="15">
        <v>0.82499999999999996</v>
      </c>
      <c r="AM102" s="15">
        <v>1</v>
      </c>
      <c r="AN102" s="15">
        <v>0.52249999999999996</v>
      </c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>
        <v>0.36666667461395264</v>
      </c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24"/>
      <c r="DJ102" s="24"/>
      <c r="DK102" s="24"/>
      <c r="DL102" s="24"/>
      <c r="DM102" s="24"/>
      <c r="DN102" s="24"/>
      <c r="DO102" s="16"/>
      <c r="DP102" s="24"/>
      <c r="DQ102" s="24"/>
      <c r="DR102" s="24"/>
      <c r="DS102" s="24"/>
      <c r="DT102" s="24"/>
      <c r="DU102" s="24"/>
      <c r="DV102" s="24"/>
      <c r="DW102" s="24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</row>
    <row r="103" spans="1:140" s="9" customFormat="1" ht="20.25" x14ac:dyDescent="0.3">
      <c r="A103" s="10" t="s">
        <v>250</v>
      </c>
      <c r="B103" s="10" t="s">
        <v>240</v>
      </c>
      <c r="C103" s="10" t="s">
        <v>232</v>
      </c>
      <c r="D103" s="10" t="s">
        <v>233</v>
      </c>
      <c r="E103" s="10" t="s">
        <v>218</v>
      </c>
      <c r="F103" s="11">
        <v>10586</v>
      </c>
      <c r="G103" s="11">
        <v>4017</v>
      </c>
      <c r="H103" s="11">
        <v>3866</v>
      </c>
      <c r="I103" s="10" t="s">
        <v>234</v>
      </c>
      <c r="J103" s="12">
        <v>12.7</v>
      </c>
      <c r="K103" s="10" t="s">
        <v>245</v>
      </c>
      <c r="L103" s="10" t="s">
        <v>236</v>
      </c>
      <c r="M103" s="10" t="s">
        <v>220</v>
      </c>
      <c r="N103" s="13">
        <v>16</v>
      </c>
      <c r="O103" s="13">
        <v>16</v>
      </c>
      <c r="P103" s="13">
        <v>0</v>
      </c>
      <c r="Q103" s="14">
        <v>0</v>
      </c>
      <c r="R103" s="14">
        <v>0.96</v>
      </c>
      <c r="S103" s="14">
        <v>1.0833330000000001</v>
      </c>
      <c r="T103" s="14">
        <v>0.25600000000000001</v>
      </c>
      <c r="U103" s="14">
        <v>23.630769999999998</v>
      </c>
      <c r="V103" s="14">
        <v>0.1354166</v>
      </c>
      <c r="W103" s="14">
        <v>92.160030000000006</v>
      </c>
      <c r="X103" s="14">
        <v>10.833330154418899</v>
      </c>
      <c r="Y103" s="14">
        <v>1.9345232748052601</v>
      </c>
      <c r="Z103" s="14">
        <v>0.34999970000000002</v>
      </c>
      <c r="AA103" s="14">
        <v>0.73333329999999997</v>
      </c>
      <c r="AB103" s="14">
        <v>67.692329999999998</v>
      </c>
      <c r="AC103" s="14">
        <v>9.3999680000000002E-2</v>
      </c>
      <c r="AD103" s="14">
        <v>8.6768959999999993</v>
      </c>
      <c r="AE103" s="14">
        <v>12.48</v>
      </c>
      <c r="AF103" s="14">
        <v>5.6</v>
      </c>
      <c r="AG103" s="14">
        <v>0</v>
      </c>
      <c r="AH103" s="14">
        <v>0</v>
      </c>
      <c r="AI103" s="14">
        <v>0.25600000000000001</v>
      </c>
      <c r="AJ103" s="14">
        <v>0.34999970000000002</v>
      </c>
      <c r="AK103" s="15">
        <v>0.32307669999999999</v>
      </c>
      <c r="AL103" s="15">
        <v>0.7314292</v>
      </c>
      <c r="AM103" s="15">
        <v>1</v>
      </c>
      <c r="AN103" s="15">
        <v>0.23630770000000001</v>
      </c>
      <c r="AO103" s="16"/>
      <c r="AP103" s="16">
        <v>8.3333335816860199E-2</v>
      </c>
      <c r="AQ103" s="16"/>
      <c r="AR103" s="16">
        <v>5.000000074505806E-2</v>
      </c>
      <c r="AS103" s="16">
        <v>1.666666753590107E-2</v>
      </c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>
        <v>0.58333332091569901</v>
      </c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24"/>
      <c r="DJ103" s="24"/>
      <c r="DK103" s="24"/>
      <c r="DL103" s="24"/>
      <c r="DM103" s="24"/>
      <c r="DN103" s="24"/>
      <c r="DO103" s="16"/>
      <c r="DP103" s="24"/>
      <c r="DQ103" s="24"/>
      <c r="DR103" s="24"/>
      <c r="DS103" s="24"/>
      <c r="DT103" s="24"/>
      <c r="DU103" s="24"/>
      <c r="DV103" s="24"/>
      <c r="DW103" s="24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</row>
    <row r="104" spans="1:140" s="9" customFormat="1" ht="20.25" x14ac:dyDescent="0.3">
      <c r="A104" s="10" t="s">
        <v>250</v>
      </c>
      <c r="B104" s="10" t="s">
        <v>232</v>
      </c>
      <c r="C104" s="10" t="s">
        <v>232</v>
      </c>
      <c r="D104" s="10" t="s">
        <v>237</v>
      </c>
      <c r="E104" s="10" t="s">
        <v>218</v>
      </c>
      <c r="F104" s="11">
        <v>10588</v>
      </c>
      <c r="G104" s="11">
        <v>4061</v>
      </c>
      <c r="H104" s="11">
        <v>3698</v>
      </c>
      <c r="I104" s="10" t="s">
        <v>234</v>
      </c>
      <c r="J104" s="12">
        <v>9.1999999999999993</v>
      </c>
      <c r="K104" s="10" t="s">
        <v>235</v>
      </c>
      <c r="L104" s="10" t="s">
        <v>236</v>
      </c>
      <c r="M104" s="10" t="s">
        <v>220</v>
      </c>
      <c r="N104" s="13">
        <v>105</v>
      </c>
      <c r="O104" s="13">
        <v>105</v>
      </c>
      <c r="P104" s="13">
        <v>0</v>
      </c>
      <c r="Q104" s="14">
        <v>0</v>
      </c>
      <c r="R104" s="14">
        <v>0.95</v>
      </c>
      <c r="S104" s="14">
        <v>3.5833330000000001</v>
      </c>
      <c r="T104" s="14">
        <v>1.6625000000000001</v>
      </c>
      <c r="U104" s="14">
        <v>46.395350000000001</v>
      </c>
      <c r="V104" s="14">
        <v>0.4479166</v>
      </c>
      <c r="W104" s="14">
        <v>201.6</v>
      </c>
      <c r="X104" s="14">
        <v>35.833330154418903</v>
      </c>
      <c r="Y104" s="14">
        <v>0.89807850150269397</v>
      </c>
      <c r="Z104" s="14">
        <v>1.733333</v>
      </c>
      <c r="AA104" s="14">
        <v>1.85</v>
      </c>
      <c r="AB104" s="14">
        <v>51.62791</v>
      </c>
      <c r="AC104" s="14">
        <v>7.0832969999999995E-2</v>
      </c>
      <c r="AD104" s="14">
        <v>1.976734</v>
      </c>
      <c r="AE104" s="14">
        <v>90.3</v>
      </c>
      <c r="AF104" s="14">
        <v>39.9</v>
      </c>
      <c r="AG104" s="14">
        <v>0</v>
      </c>
      <c r="AH104" s="14">
        <v>0</v>
      </c>
      <c r="AI104" s="14">
        <v>1.6625000000000001</v>
      </c>
      <c r="AJ104" s="14">
        <v>1.733333</v>
      </c>
      <c r="AK104" s="15">
        <v>0.48372090000000001</v>
      </c>
      <c r="AL104" s="15">
        <v>0.95913479999999995</v>
      </c>
      <c r="AM104" s="15">
        <v>1</v>
      </c>
      <c r="AN104" s="15">
        <v>0.46395350000000002</v>
      </c>
      <c r="AO104" s="16">
        <v>0.5</v>
      </c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>
        <v>0.75</v>
      </c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>
        <v>0.30000001192092896</v>
      </c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24"/>
      <c r="DJ104" s="24">
        <v>0.25</v>
      </c>
      <c r="DK104" s="24"/>
      <c r="DL104" s="24"/>
      <c r="DM104" s="24">
        <v>5.000000074505806E-2</v>
      </c>
      <c r="DN104" s="24"/>
      <c r="DO104" s="16"/>
      <c r="DP104" s="24"/>
      <c r="DQ104" s="24"/>
      <c r="DR104" s="24"/>
      <c r="DS104" s="24"/>
      <c r="DT104" s="24"/>
      <c r="DU104" s="24"/>
      <c r="DV104" s="24"/>
      <c r="DW104" s="24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</row>
    <row r="105" spans="1:140" s="9" customFormat="1" ht="20.25" x14ac:dyDescent="0.3">
      <c r="A105" s="10" t="s">
        <v>250</v>
      </c>
      <c r="B105" s="10" t="s">
        <v>232</v>
      </c>
      <c r="C105" s="10" t="s">
        <v>232</v>
      </c>
      <c r="D105" s="10" t="s">
        <v>233</v>
      </c>
      <c r="E105" s="10" t="s">
        <v>218</v>
      </c>
      <c r="F105" s="11">
        <v>10588</v>
      </c>
      <c r="G105" s="11">
        <v>4124</v>
      </c>
      <c r="H105" s="11">
        <v>3807</v>
      </c>
      <c r="I105" s="10" t="s">
        <v>234</v>
      </c>
      <c r="J105" s="12">
        <v>9.1999999999999993</v>
      </c>
      <c r="K105" s="10" t="s">
        <v>235</v>
      </c>
      <c r="L105" s="10" t="s">
        <v>236</v>
      </c>
      <c r="M105" s="10" t="s">
        <v>220</v>
      </c>
      <c r="N105" s="13">
        <v>121</v>
      </c>
      <c r="O105" s="13">
        <v>121</v>
      </c>
      <c r="P105" s="13">
        <v>0</v>
      </c>
      <c r="Q105" s="14">
        <v>0</v>
      </c>
      <c r="R105" s="14">
        <v>0.95</v>
      </c>
      <c r="S105" s="14">
        <v>3.8333330000000001</v>
      </c>
      <c r="T105" s="14">
        <v>1.9158329999999999</v>
      </c>
      <c r="U105" s="14">
        <v>49.978259999999999</v>
      </c>
      <c r="V105" s="14">
        <v>0.4791666</v>
      </c>
      <c r="W105" s="14">
        <v>217.1687</v>
      </c>
      <c r="X105" s="14">
        <v>38.333330154418903</v>
      </c>
      <c r="Y105" s="14">
        <v>0.83369574893550602</v>
      </c>
      <c r="Z105" s="14">
        <v>1.8333330000000001</v>
      </c>
      <c r="AA105" s="14">
        <v>2</v>
      </c>
      <c r="AB105" s="14">
        <v>52.173920000000003</v>
      </c>
      <c r="AC105" s="14">
        <v>-8.2500219999999999E-2</v>
      </c>
      <c r="AD105" s="14">
        <v>-2.15218</v>
      </c>
      <c r="AE105" s="14">
        <v>104.06</v>
      </c>
      <c r="AF105" s="14">
        <v>45.98</v>
      </c>
      <c r="AG105" s="14">
        <v>0</v>
      </c>
      <c r="AH105" s="14">
        <v>0</v>
      </c>
      <c r="AI105" s="14">
        <v>1.9158329999999999</v>
      </c>
      <c r="AJ105" s="14">
        <v>1.8333330000000001</v>
      </c>
      <c r="AK105" s="15">
        <v>0.47826079999999999</v>
      </c>
      <c r="AL105" s="15">
        <v>1.0449999999999999</v>
      </c>
      <c r="AM105" s="15">
        <v>1</v>
      </c>
      <c r="AN105" s="15">
        <v>0.49978260000000002</v>
      </c>
      <c r="AO105" s="16">
        <v>0.5</v>
      </c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>
        <v>1</v>
      </c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>
        <v>0.1666666716337204</v>
      </c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24"/>
      <c r="DJ105" s="24">
        <v>0.25</v>
      </c>
      <c r="DK105" s="24"/>
      <c r="DL105" s="24"/>
      <c r="DM105" s="24">
        <v>8.3333335816860199E-2</v>
      </c>
      <c r="DN105" s="24"/>
      <c r="DO105" s="16"/>
      <c r="DP105" s="24"/>
      <c r="DQ105" s="24"/>
      <c r="DR105" s="24"/>
      <c r="DS105" s="24"/>
      <c r="DT105" s="24"/>
      <c r="DU105" s="24"/>
      <c r="DV105" s="24"/>
      <c r="DW105" s="24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</row>
    <row r="106" spans="1:140" s="9" customFormat="1" ht="20.25" x14ac:dyDescent="0.3">
      <c r="A106" s="10" t="s">
        <v>250</v>
      </c>
      <c r="B106" s="10" t="s">
        <v>231</v>
      </c>
      <c r="C106" s="10" t="s">
        <v>232</v>
      </c>
      <c r="D106" s="10" t="s">
        <v>237</v>
      </c>
      <c r="E106" s="10" t="s">
        <v>218</v>
      </c>
      <c r="F106" s="11">
        <v>10588</v>
      </c>
      <c r="G106" s="11">
        <v>4079</v>
      </c>
      <c r="H106" s="11">
        <v>3712</v>
      </c>
      <c r="I106" s="10" t="s">
        <v>234</v>
      </c>
      <c r="J106" s="12">
        <v>9.1999999999999993</v>
      </c>
      <c r="K106" s="10" t="s">
        <v>235</v>
      </c>
      <c r="L106" s="10" t="s">
        <v>236</v>
      </c>
      <c r="M106" s="10" t="s">
        <v>220</v>
      </c>
      <c r="N106" s="13">
        <v>71</v>
      </c>
      <c r="O106" s="13">
        <v>71</v>
      </c>
      <c r="P106" s="13">
        <v>0</v>
      </c>
      <c r="Q106" s="14">
        <v>0</v>
      </c>
      <c r="R106" s="14">
        <v>0.95</v>
      </c>
      <c r="S106" s="14">
        <v>1.1666669999999999</v>
      </c>
      <c r="T106" s="14">
        <v>1.1241669999999999</v>
      </c>
      <c r="U106" s="14">
        <v>96.357119999999995</v>
      </c>
      <c r="V106" s="14">
        <v>0.1458334</v>
      </c>
      <c r="W106" s="14">
        <v>418.69709999999998</v>
      </c>
      <c r="X106" s="14">
        <v>11.666669845581101</v>
      </c>
      <c r="Y106" s="14">
        <v>0.43241920102026898</v>
      </c>
      <c r="Z106" s="14">
        <v>1.1499999999999999</v>
      </c>
      <c r="AA106" s="14">
        <v>1.6666670000000001E-2</v>
      </c>
      <c r="AB106" s="14">
        <v>1.428571</v>
      </c>
      <c r="AC106" s="14">
        <v>2.5833709999999999E-2</v>
      </c>
      <c r="AD106" s="14">
        <v>2.2143169999999999</v>
      </c>
      <c r="AE106" s="14">
        <v>61.06</v>
      </c>
      <c r="AF106" s="14">
        <v>26.98</v>
      </c>
      <c r="AG106" s="14">
        <v>0</v>
      </c>
      <c r="AH106" s="14">
        <v>0</v>
      </c>
      <c r="AI106" s="14">
        <v>1.1241669999999999</v>
      </c>
      <c r="AJ106" s="14">
        <v>1.1499999999999999</v>
      </c>
      <c r="AK106" s="15">
        <v>0.98571430000000004</v>
      </c>
      <c r="AL106" s="15">
        <v>0.97753590000000001</v>
      </c>
      <c r="AM106" s="15">
        <v>1</v>
      </c>
      <c r="AN106" s="15">
        <v>0.96357110000000001</v>
      </c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24"/>
      <c r="DJ106" s="24"/>
      <c r="DK106" s="24"/>
      <c r="DL106" s="24"/>
      <c r="DM106" s="24">
        <v>1.666666753590107E-2</v>
      </c>
      <c r="DN106" s="24"/>
      <c r="DO106" s="16"/>
      <c r="DP106" s="24"/>
      <c r="DQ106" s="24"/>
      <c r="DR106" s="24"/>
      <c r="DS106" s="24"/>
      <c r="DT106" s="24"/>
      <c r="DU106" s="24"/>
      <c r="DV106" s="24"/>
      <c r="DW106" s="24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</row>
    <row r="107" spans="1:140" s="9" customFormat="1" ht="20.25" x14ac:dyDescent="0.3">
      <c r="A107" s="10" t="s">
        <v>250</v>
      </c>
      <c r="B107" s="10" t="s">
        <v>231</v>
      </c>
      <c r="C107" s="10" t="s">
        <v>232</v>
      </c>
      <c r="D107" s="10" t="s">
        <v>233</v>
      </c>
      <c r="E107" s="10" t="s">
        <v>218</v>
      </c>
      <c r="F107" s="11">
        <v>10588</v>
      </c>
      <c r="G107" s="11">
        <v>4017</v>
      </c>
      <c r="H107" s="11">
        <v>3866</v>
      </c>
      <c r="I107" s="10" t="s">
        <v>234</v>
      </c>
      <c r="J107" s="12">
        <v>9.1999999999999993</v>
      </c>
      <c r="K107" s="10" t="s">
        <v>235</v>
      </c>
      <c r="L107" s="10" t="s">
        <v>236</v>
      </c>
      <c r="M107" s="10" t="s">
        <v>220</v>
      </c>
      <c r="N107" s="13">
        <v>51</v>
      </c>
      <c r="O107" s="13">
        <v>51</v>
      </c>
      <c r="P107" s="13">
        <v>0</v>
      </c>
      <c r="Q107" s="14">
        <v>0</v>
      </c>
      <c r="R107" s="14">
        <v>0.95</v>
      </c>
      <c r="S107" s="14">
        <v>1</v>
      </c>
      <c r="T107" s="14">
        <v>0.8075</v>
      </c>
      <c r="U107" s="14">
        <v>80.75</v>
      </c>
      <c r="V107" s="14">
        <v>0.125</v>
      </c>
      <c r="W107" s="14">
        <v>350.88</v>
      </c>
      <c r="X107" s="14">
        <v>10</v>
      </c>
      <c r="Y107" s="14">
        <v>0.51599589437775994</v>
      </c>
      <c r="Z107" s="14">
        <v>0.9</v>
      </c>
      <c r="AA107" s="14">
        <v>0.1</v>
      </c>
      <c r="AB107" s="14">
        <v>10</v>
      </c>
      <c r="AC107" s="14">
        <v>9.2499990000000004E-2</v>
      </c>
      <c r="AD107" s="14">
        <v>9.2499990000000007</v>
      </c>
      <c r="AE107" s="14">
        <v>43.86</v>
      </c>
      <c r="AF107" s="14">
        <v>19.38</v>
      </c>
      <c r="AG107" s="14">
        <v>0</v>
      </c>
      <c r="AH107" s="14">
        <v>0</v>
      </c>
      <c r="AI107" s="14">
        <v>0.8075</v>
      </c>
      <c r="AJ107" s="14">
        <v>0.9</v>
      </c>
      <c r="AK107" s="15">
        <v>0.9</v>
      </c>
      <c r="AL107" s="15">
        <v>0.89722230000000003</v>
      </c>
      <c r="AM107" s="15">
        <v>1</v>
      </c>
      <c r="AN107" s="15">
        <v>0.8075</v>
      </c>
      <c r="AO107" s="16"/>
      <c r="AP107" s="16">
        <v>5.000000074505806E-2</v>
      </c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24"/>
      <c r="DJ107" s="24"/>
      <c r="DK107" s="24"/>
      <c r="DL107" s="24"/>
      <c r="DM107" s="24">
        <v>5.000000074505806E-2</v>
      </c>
      <c r="DN107" s="24"/>
      <c r="DO107" s="16"/>
      <c r="DP107" s="24"/>
      <c r="DQ107" s="24"/>
      <c r="DR107" s="24"/>
      <c r="DS107" s="24"/>
      <c r="DT107" s="24"/>
      <c r="DU107" s="24"/>
      <c r="DV107" s="24"/>
      <c r="DW107" s="24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</row>
    <row r="108" spans="1:140" s="9" customFormat="1" ht="20.25" x14ac:dyDescent="0.3">
      <c r="A108" s="10" t="s">
        <v>250</v>
      </c>
      <c r="B108" s="10" t="s">
        <v>240</v>
      </c>
      <c r="C108" s="10" t="s">
        <v>232</v>
      </c>
      <c r="D108" s="10" t="s">
        <v>237</v>
      </c>
      <c r="E108" s="10" t="s">
        <v>218</v>
      </c>
      <c r="F108" s="11">
        <v>10588</v>
      </c>
      <c r="G108" s="11">
        <v>4079</v>
      </c>
      <c r="H108" s="11">
        <v>3712</v>
      </c>
      <c r="I108" s="10" t="s">
        <v>234</v>
      </c>
      <c r="J108" s="12">
        <v>9.1999999999999993</v>
      </c>
      <c r="K108" s="10" t="s">
        <v>235</v>
      </c>
      <c r="L108" s="10" t="s">
        <v>236</v>
      </c>
      <c r="M108" s="10" t="s">
        <v>220</v>
      </c>
      <c r="N108" s="13">
        <v>179</v>
      </c>
      <c r="O108" s="13">
        <v>179</v>
      </c>
      <c r="P108" s="13">
        <v>0</v>
      </c>
      <c r="Q108" s="14">
        <v>0</v>
      </c>
      <c r="R108" s="14">
        <v>0.95</v>
      </c>
      <c r="S108" s="14">
        <v>3.5</v>
      </c>
      <c r="T108" s="14">
        <v>2.8341669999999999</v>
      </c>
      <c r="U108" s="14">
        <v>80.976200000000006</v>
      </c>
      <c r="V108" s="14">
        <v>0.4375</v>
      </c>
      <c r="W108" s="14">
        <v>351.86290000000002</v>
      </c>
      <c r="X108" s="14">
        <v>35</v>
      </c>
      <c r="Y108" s="14">
        <v>0.51455456817591205</v>
      </c>
      <c r="Z108" s="14">
        <v>2.9166669999999999</v>
      </c>
      <c r="AA108" s="14">
        <v>0.58333330000000005</v>
      </c>
      <c r="AB108" s="14">
        <v>16.66667</v>
      </c>
      <c r="AC108" s="14">
        <v>8.2499920000000004E-2</v>
      </c>
      <c r="AD108" s="14">
        <v>2.3571409999999999</v>
      </c>
      <c r="AE108" s="14">
        <v>153.94</v>
      </c>
      <c r="AF108" s="14">
        <v>68.02</v>
      </c>
      <c r="AG108" s="14">
        <v>0</v>
      </c>
      <c r="AH108" s="14">
        <v>0</v>
      </c>
      <c r="AI108" s="14">
        <v>2.8341669999999999</v>
      </c>
      <c r="AJ108" s="14">
        <v>2.9166669999999999</v>
      </c>
      <c r="AK108" s="15">
        <v>0.8333334</v>
      </c>
      <c r="AL108" s="15">
        <v>0.97171430000000003</v>
      </c>
      <c r="AM108" s="15">
        <v>1</v>
      </c>
      <c r="AN108" s="15">
        <v>0.80976190000000003</v>
      </c>
      <c r="AO108" s="16">
        <v>0.5</v>
      </c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24"/>
      <c r="DJ108" s="24"/>
      <c r="DK108" s="24"/>
      <c r="DL108" s="24"/>
      <c r="DM108" s="24">
        <v>8.3333335816860199E-2</v>
      </c>
      <c r="DN108" s="24"/>
      <c r="DO108" s="16"/>
      <c r="DP108" s="24"/>
      <c r="DQ108" s="24"/>
      <c r="DR108" s="24"/>
      <c r="DS108" s="24"/>
      <c r="DT108" s="24"/>
      <c r="DU108" s="24"/>
      <c r="DV108" s="24"/>
      <c r="DW108" s="24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</row>
    <row r="109" spans="1:140" s="9" customFormat="1" ht="20.25" x14ac:dyDescent="0.3">
      <c r="A109" s="10" t="s">
        <v>250</v>
      </c>
      <c r="B109" s="10" t="s">
        <v>240</v>
      </c>
      <c r="C109" s="10" t="s">
        <v>232</v>
      </c>
      <c r="D109" s="10" t="s">
        <v>233</v>
      </c>
      <c r="E109" s="10" t="s">
        <v>218</v>
      </c>
      <c r="F109" s="11">
        <v>10588</v>
      </c>
      <c r="G109" s="11">
        <v>4017</v>
      </c>
      <c r="H109" s="11">
        <v>3866</v>
      </c>
      <c r="I109" s="10" t="s">
        <v>234</v>
      </c>
      <c r="J109" s="12">
        <v>9.1999999999999993</v>
      </c>
      <c r="K109" s="10" t="s">
        <v>235</v>
      </c>
      <c r="L109" s="10" t="s">
        <v>236</v>
      </c>
      <c r="M109" s="10" t="s">
        <v>220</v>
      </c>
      <c r="N109" s="13">
        <v>192</v>
      </c>
      <c r="O109" s="13">
        <v>191</v>
      </c>
      <c r="P109" s="13">
        <v>1</v>
      </c>
      <c r="Q109" s="14">
        <v>0.52083330000000005</v>
      </c>
      <c r="R109" s="14">
        <v>0.95</v>
      </c>
      <c r="S109" s="14">
        <v>3.9166669999999999</v>
      </c>
      <c r="T109" s="14">
        <v>3.0241669999999998</v>
      </c>
      <c r="U109" s="14">
        <v>77.21275</v>
      </c>
      <c r="V109" s="14">
        <v>0.4895834</v>
      </c>
      <c r="W109" s="14">
        <v>335.50979999999998</v>
      </c>
      <c r="X109" s="14">
        <v>39.166669845581097</v>
      </c>
      <c r="Y109" s="14">
        <v>0.53963445656490605</v>
      </c>
      <c r="Z109" s="14">
        <v>3.3</v>
      </c>
      <c r="AA109" s="14">
        <v>0.61666670000000001</v>
      </c>
      <c r="AB109" s="14">
        <v>15.744680000000001</v>
      </c>
      <c r="AC109" s="14">
        <v>0.26000040000000002</v>
      </c>
      <c r="AD109" s="14">
        <v>6.6383080000000003</v>
      </c>
      <c r="AE109" s="14">
        <v>164.26</v>
      </c>
      <c r="AF109" s="14">
        <v>72.58</v>
      </c>
      <c r="AG109" s="14">
        <v>1.583333E-2</v>
      </c>
      <c r="AH109" s="14">
        <v>0.40425529999999998</v>
      </c>
      <c r="AI109" s="14">
        <v>3.04</v>
      </c>
      <c r="AJ109" s="14">
        <v>3.3</v>
      </c>
      <c r="AK109" s="15">
        <v>0.8425532</v>
      </c>
      <c r="AL109" s="15">
        <v>0.92121209999999998</v>
      </c>
      <c r="AM109" s="15">
        <v>0.99479169999999995</v>
      </c>
      <c r="AN109" s="15">
        <v>0.77212760000000003</v>
      </c>
      <c r="AO109" s="16">
        <v>0.5</v>
      </c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24"/>
      <c r="DJ109" s="24"/>
      <c r="DK109" s="24"/>
      <c r="DL109" s="24"/>
      <c r="DM109" s="24">
        <v>0.11666666716337204</v>
      </c>
      <c r="DN109" s="24"/>
      <c r="DO109" s="16"/>
      <c r="DP109" s="24"/>
      <c r="DQ109" s="24"/>
      <c r="DR109" s="24"/>
      <c r="DS109" s="24"/>
      <c r="DT109" s="24"/>
      <c r="DU109" s="24"/>
      <c r="DV109" s="24"/>
      <c r="DW109" s="24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>
        <v>1</v>
      </c>
      <c r="EI109" s="17"/>
      <c r="EJ109" s="17"/>
    </row>
    <row r="110" spans="1:140" s="9" customFormat="1" ht="20.25" x14ac:dyDescent="0.3">
      <c r="A110" s="10" t="s">
        <v>250</v>
      </c>
      <c r="B110" s="10" t="s">
        <v>232</v>
      </c>
      <c r="C110" s="10" t="s">
        <v>232</v>
      </c>
      <c r="D110" s="10" t="s">
        <v>237</v>
      </c>
      <c r="E110" s="10" t="s">
        <v>218</v>
      </c>
      <c r="F110" s="11">
        <v>10662</v>
      </c>
      <c r="G110" s="11">
        <v>4061</v>
      </c>
      <c r="H110" s="11">
        <v>3698</v>
      </c>
      <c r="I110" s="10" t="s">
        <v>234</v>
      </c>
      <c r="J110" s="12">
        <v>9.1999999999999993</v>
      </c>
      <c r="K110" s="10" t="s">
        <v>248</v>
      </c>
      <c r="L110" s="10" t="s">
        <v>236</v>
      </c>
      <c r="M110" s="10" t="s">
        <v>220</v>
      </c>
      <c r="N110" s="13">
        <v>179</v>
      </c>
      <c r="O110" s="13">
        <v>179</v>
      </c>
      <c r="P110" s="13">
        <v>0</v>
      </c>
      <c r="Q110" s="14">
        <v>0</v>
      </c>
      <c r="R110" s="14">
        <v>0.93</v>
      </c>
      <c r="S110" s="14">
        <v>4.4166670000000003</v>
      </c>
      <c r="T110" s="14">
        <v>2.7745000000000002</v>
      </c>
      <c r="U110" s="14">
        <v>62.818869999999997</v>
      </c>
      <c r="V110" s="14">
        <v>0.5520834</v>
      </c>
      <c r="W110" s="14">
        <v>252.89660000000001</v>
      </c>
      <c r="X110" s="14">
        <v>44.166669845581097</v>
      </c>
      <c r="Y110" s="14">
        <v>0.54831374743093997</v>
      </c>
      <c r="Z110" s="14">
        <v>3</v>
      </c>
      <c r="AA110" s="14">
        <v>1.4166669999999999</v>
      </c>
      <c r="AB110" s="14">
        <v>32.075470000000003</v>
      </c>
      <c r="AC110" s="14">
        <v>0.22550020000000001</v>
      </c>
      <c r="AD110" s="14">
        <v>5.1056650000000001</v>
      </c>
      <c r="AE110" s="14">
        <v>139.62</v>
      </c>
      <c r="AF110" s="14">
        <v>80.55</v>
      </c>
      <c r="AG110" s="14">
        <v>0</v>
      </c>
      <c r="AH110" s="14">
        <v>0</v>
      </c>
      <c r="AI110" s="14">
        <v>2.7745000000000002</v>
      </c>
      <c r="AJ110" s="14">
        <v>3</v>
      </c>
      <c r="AK110" s="15">
        <v>0.6792454</v>
      </c>
      <c r="AL110" s="15">
        <v>0.92483320000000002</v>
      </c>
      <c r="AM110" s="15">
        <v>1</v>
      </c>
      <c r="AN110" s="15">
        <v>0.62818870000000004</v>
      </c>
      <c r="AO110" s="16">
        <v>0.5</v>
      </c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>
        <v>0.83333331346511841</v>
      </c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24"/>
      <c r="DJ110" s="24"/>
      <c r="DK110" s="24"/>
      <c r="DL110" s="24"/>
      <c r="DM110" s="24">
        <v>8.3333335816860199E-2</v>
      </c>
      <c r="DN110" s="24"/>
      <c r="DO110" s="16"/>
      <c r="DP110" s="24"/>
      <c r="DQ110" s="24"/>
      <c r="DR110" s="24"/>
      <c r="DS110" s="24"/>
      <c r="DT110" s="24"/>
      <c r="DU110" s="24"/>
      <c r="DV110" s="24"/>
      <c r="DW110" s="24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</row>
    <row r="111" spans="1:140" s="9" customFormat="1" ht="20.25" x14ac:dyDescent="0.3">
      <c r="A111" s="10" t="s">
        <v>250</v>
      </c>
      <c r="B111" s="10" t="s">
        <v>232</v>
      </c>
      <c r="C111" s="10" t="s">
        <v>232</v>
      </c>
      <c r="D111" s="10" t="s">
        <v>233</v>
      </c>
      <c r="E111" s="10" t="s">
        <v>218</v>
      </c>
      <c r="F111" s="11">
        <v>10662</v>
      </c>
      <c r="G111" s="11">
        <v>4124</v>
      </c>
      <c r="H111" s="11">
        <v>3807</v>
      </c>
      <c r="I111" s="10" t="s">
        <v>234</v>
      </c>
      <c r="J111" s="12">
        <v>9.1999999999999993</v>
      </c>
      <c r="K111" s="10" t="s">
        <v>248</v>
      </c>
      <c r="L111" s="10" t="s">
        <v>236</v>
      </c>
      <c r="M111" s="10" t="s">
        <v>220</v>
      </c>
      <c r="N111" s="13">
        <v>162</v>
      </c>
      <c r="O111" s="13">
        <v>162</v>
      </c>
      <c r="P111" s="13">
        <v>0</v>
      </c>
      <c r="Q111" s="14">
        <v>0</v>
      </c>
      <c r="R111" s="14">
        <v>0.93</v>
      </c>
      <c r="S111" s="14">
        <v>4.1666670000000003</v>
      </c>
      <c r="T111" s="14">
        <v>2.5110000000000001</v>
      </c>
      <c r="U111" s="14">
        <v>60.264000000000003</v>
      </c>
      <c r="V111" s="14">
        <v>0.5208334</v>
      </c>
      <c r="W111" s="14">
        <v>242.6112</v>
      </c>
      <c r="X111" s="14">
        <v>41.666669845581097</v>
      </c>
      <c r="Y111" s="14">
        <v>0.571559245177652</v>
      </c>
      <c r="Z111" s="14">
        <v>2.8</v>
      </c>
      <c r="AA111" s="14">
        <v>1.3666670000000001</v>
      </c>
      <c r="AB111" s="14">
        <v>32.799999999999997</v>
      </c>
      <c r="AC111" s="14">
        <v>0.28900019999999998</v>
      </c>
      <c r="AD111" s="14">
        <v>6.9360030000000004</v>
      </c>
      <c r="AE111" s="14">
        <v>126.36</v>
      </c>
      <c r="AF111" s="14">
        <v>72.900000000000006</v>
      </c>
      <c r="AG111" s="14">
        <v>0</v>
      </c>
      <c r="AH111" s="14">
        <v>0</v>
      </c>
      <c r="AI111" s="14">
        <v>2.5110000000000001</v>
      </c>
      <c r="AJ111" s="14">
        <v>2.8</v>
      </c>
      <c r="AK111" s="15">
        <v>0.67200000000000004</v>
      </c>
      <c r="AL111" s="15">
        <v>0.89678570000000002</v>
      </c>
      <c r="AM111" s="15">
        <v>1</v>
      </c>
      <c r="AN111" s="15">
        <v>0.60263999999999995</v>
      </c>
      <c r="AO111" s="16">
        <v>0.5</v>
      </c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>
        <v>0.83333331346511841</v>
      </c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24"/>
      <c r="DJ111" s="24"/>
      <c r="DK111" s="24"/>
      <c r="DL111" s="24"/>
      <c r="DM111" s="24">
        <v>3.3333335071802139E-2</v>
      </c>
      <c r="DN111" s="24"/>
      <c r="DO111" s="16"/>
      <c r="DP111" s="24"/>
      <c r="DQ111" s="24"/>
      <c r="DR111" s="24"/>
      <c r="DS111" s="24"/>
      <c r="DT111" s="24"/>
      <c r="DU111" s="24"/>
      <c r="DV111" s="24"/>
      <c r="DW111" s="24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</row>
    <row r="112" spans="1:140" s="9" customFormat="1" ht="20.25" x14ac:dyDescent="0.3">
      <c r="A112" s="10" t="s">
        <v>250</v>
      </c>
      <c r="B112" s="10" t="s">
        <v>231</v>
      </c>
      <c r="C112" s="10" t="s">
        <v>232</v>
      </c>
      <c r="D112" s="10" t="s">
        <v>237</v>
      </c>
      <c r="E112" s="10" t="s">
        <v>218</v>
      </c>
      <c r="F112" s="11">
        <v>10662</v>
      </c>
      <c r="G112" s="11">
        <v>4061</v>
      </c>
      <c r="H112" s="11">
        <v>3698</v>
      </c>
      <c r="I112" s="10" t="s">
        <v>234</v>
      </c>
      <c r="J112" s="12">
        <v>9.1999999999999993</v>
      </c>
      <c r="K112" s="10" t="s">
        <v>248</v>
      </c>
      <c r="L112" s="10" t="s">
        <v>236</v>
      </c>
      <c r="M112" s="10" t="s">
        <v>220</v>
      </c>
      <c r="N112" s="13">
        <v>207</v>
      </c>
      <c r="O112" s="13">
        <v>207</v>
      </c>
      <c r="P112" s="13">
        <v>0</v>
      </c>
      <c r="Q112" s="14">
        <v>0</v>
      </c>
      <c r="R112" s="14">
        <v>0.93</v>
      </c>
      <c r="S112" s="14">
        <v>4</v>
      </c>
      <c r="T112" s="14">
        <v>3.2084999999999999</v>
      </c>
      <c r="U112" s="14">
        <v>80.212490000000003</v>
      </c>
      <c r="V112" s="14">
        <v>0.5</v>
      </c>
      <c r="W112" s="14">
        <v>322.92</v>
      </c>
      <c r="X112" s="14">
        <v>40</v>
      </c>
      <c r="Y112" s="14">
        <v>0.42941495030532301</v>
      </c>
      <c r="Z112" s="14">
        <v>3.5833330000000001</v>
      </c>
      <c r="AA112" s="14">
        <v>0.4166667</v>
      </c>
      <c r="AB112" s="14">
        <v>10.41667</v>
      </c>
      <c r="AC112" s="14">
        <v>0.37483339999999998</v>
      </c>
      <c r="AD112" s="14">
        <v>9.3708349999999996</v>
      </c>
      <c r="AE112" s="14">
        <v>161.46</v>
      </c>
      <c r="AF112" s="14">
        <v>93.149990000000003</v>
      </c>
      <c r="AG112" s="14">
        <v>0</v>
      </c>
      <c r="AH112" s="14">
        <v>0</v>
      </c>
      <c r="AI112" s="14">
        <v>3.2084999999999999</v>
      </c>
      <c r="AJ112" s="14">
        <v>3.5833330000000001</v>
      </c>
      <c r="AK112" s="15">
        <v>0.89583330000000005</v>
      </c>
      <c r="AL112" s="15">
        <v>0.89539530000000001</v>
      </c>
      <c r="AM112" s="15">
        <v>1</v>
      </c>
      <c r="AN112" s="15">
        <v>0.80212499999999998</v>
      </c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>
        <v>0.25</v>
      </c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24"/>
      <c r="DJ112" s="24"/>
      <c r="DK112" s="24"/>
      <c r="DL112" s="24"/>
      <c r="DM112" s="24">
        <v>0.1666666716337204</v>
      </c>
      <c r="DN112" s="24"/>
      <c r="DO112" s="16"/>
      <c r="DP112" s="24"/>
      <c r="DQ112" s="24"/>
      <c r="DR112" s="24"/>
      <c r="DS112" s="24"/>
      <c r="DT112" s="24"/>
      <c r="DU112" s="24"/>
      <c r="DV112" s="24"/>
      <c r="DW112" s="24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</row>
    <row r="113" spans="1:141" s="9" customFormat="1" ht="20.25" x14ac:dyDescent="0.3">
      <c r="A113" s="10" t="s">
        <v>250</v>
      </c>
      <c r="B113" s="10" t="s">
        <v>231</v>
      </c>
      <c r="C113" s="10" t="s">
        <v>232</v>
      </c>
      <c r="D113" s="10" t="s">
        <v>233</v>
      </c>
      <c r="E113" s="10" t="s">
        <v>218</v>
      </c>
      <c r="F113" s="11">
        <v>10662</v>
      </c>
      <c r="G113" s="11">
        <v>4124</v>
      </c>
      <c r="H113" s="11">
        <v>3807</v>
      </c>
      <c r="I113" s="10" t="s">
        <v>234</v>
      </c>
      <c r="J113" s="12">
        <v>9.1999999999999993</v>
      </c>
      <c r="K113" s="10" t="s">
        <v>248</v>
      </c>
      <c r="L113" s="10" t="s">
        <v>236</v>
      </c>
      <c r="M113" s="10" t="s">
        <v>220</v>
      </c>
      <c r="N113" s="13">
        <v>205</v>
      </c>
      <c r="O113" s="13">
        <v>205</v>
      </c>
      <c r="P113" s="13">
        <v>0</v>
      </c>
      <c r="Q113" s="14">
        <v>0</v>
      </c>
      <c r="R113" s="14">
        <v>0.93</v>
      </c>
      <c r="S113" s="14">
        <v>4</v>
      </c>
      <c r="T113" s="14">
        <v>3.1775000000000002</v>
      </c>
      <c r="U113" s="14">
        <v>79.4375</v>
      </c>
      <c r="V113" s="14">
        <v>0.5</v>
      </c>
      <c r="W113" s="14">
        <v>319.8</v>
      </c>
      <c r="X113" s="14">
        <v>40</v>
      </c>
      <c r="Y113" s="14">
        <v>0.43360433604336002</v>
      </c>
      <c r="Z113" s="14">
        <v>3.4</v>
      </c>
      <c r="AA113" s="14">
        <v>0.6</v>
      </c>
      <c r="AB113" s="14">
        <v>15</v>
      </c>
      <c r="AC113" s="14">
        <v>0.2225</v>
      </c>
      <c r="AD113" s="14">
        <v>5.5624989999999999</v>
      </c>
      <c r="AE113" s="14">
        <v>159.9</v>
      </c>
      <c r="AF113" s="14">
        <v>92.25</v>
      </c>
      <c r="AG113" s="14">
        <v>0</v>
      </c>
      <c r="AH113" s="14">
        <v>0</v>
      </c>
      <c r="AI113" s="14">
        <v>3.1775000000000002</v>
      </c>
      <c r="AJ113" s="14">
        <v>3.4</v>
      </c>
      <c r="AK113" s="15">
        <v>0.85</v>
      </c>
      <c r="AL113" s="15">
        <v>0.93455880000000002</v>
      </c>
      <c r="AM113" s="15">
        <v>1</v>
      </c>
      <c r="AN113" s="15">
        <v>0.79437500000000005</v>
      </c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>
        <v>8.3333335816860199E-2</v>
      </c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>
        <v>0.3333333432674408</v>
      </c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>
        <v>8.3333335816860199E-2</v>
      </c>
      <c r="DG113" s="16"/>
      <c r="DH113" s="16"/>
      <c r="DI113" s="24"/>
      <c r="DJ113" s="24"/>
      <c r="DK113" s="24"/>
      <c r="DL113" s="24"/>
      <c r="DM113" s="24">
        <v>0.10000000149011612</v>
      </c>
      <c r="DN113" s="24"/>
      <c r="DO113" s="16"/>
      <c r="DP113" s="24"/>
      <c r="DQ113" s="24"/>
      <c r="DR113" s="24"/>
      <c r="DS113" s="24"/>
      <c r="DT113" s="24"/>
      <c r="DU113" s="24"/>
      <c r="DV113" s="24"/>
      <c r="DW113" s="24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</row>
    <row r="114" spans="1:141" s="9" customFormat="1" ht="20.25" x14ac:dyDescent="0.3">
      <c r="A114" s="10" t="s">
        <v>250</v>
      </c>
      <c r="B114" s="10" t="s">
        <v>244</v>
      </c>
      <c r="C114" s="10" t="s">
        <v>232</v>
      </c>
      <c r="D114" s="10" t="s">
        <v>237</v>
      </c>
      <c r="E114" s="10" t="s">
        <v>218</v>
      </c>
      <c r="F114" s="11">
        <v>10662</v>
      </c>
      <c r="G114" s="11">
        <v>4079</v>
      </c>
      <c r="H114" s="11">
        <v>3712</v>
      </c>
      <c r="I114" s="10" t="s">
        <v>234</v>
      </c>
      <c r="J114" s="12">
        <v>9.1999999999999993</v>
      </c>
      <c r="K114" s="10" t="s">
        <v>248</v>
      </c>
      <c r="L114" s="10" t="s">
        <v>236</v>
      </c>
      <c r="M114" s="10" t="s">
        <v>220</v>
      </c>
      <c r="N114" s="13">
        <v>80</v>
      </c>
      <c r="O114" s="13">
        <v>80</v>
      </c>
      <c r="P114" s="13">
        <v>0</v>
      </c>
      <c r="Q114" s="14">
        <v>0</v>
      </c>
      <c r="R114" s="14">
        <v>0.93</v>
      </c>
      <c r="S114" s="14">
        <v>2.8333330000000001</v>
      </c>
      <c r="T114" s="14">
        <v>1.24</v>
      </c>
      <c r="U114" s="14">
        <v>43.764710000000001</v>
      </c>
      <c r="V114" s="14">
        <v>0.3541666</v>
      </c>
      <c r="W114" s="14">
        <v>176.18819999999999</v>
      </c>
      <c r="X114" s="14">
        <v>28.333330154418899</v>
      </c>
      <c r="Y114" s="14">
        <v>0.78703694873385999</v>
      </c>
      <c r="Z114" s="14">
        <v>1.3</v>
      </c>
      <c r="AA114" s="14">
        <v>1.5333330000000001</v>
      </c>
      <c r="AB114" s="14">
        <v>54.117660000000001</v>
      </c>
      <c r="AC114" s="14">
        <v>5.9999589999999998E-2</v>
      </c>
      <c r="AD114" s="14">
        <v>2.1176330000000001</v>
      </c>
      <c r="AE114" s="14">
        <v>62.4</v>
      </c>
      <c r="AF114" s="14">
        <v>36</v>
      </c>
      <c r="AG114" s="14">
        <v>0</v>
      </c>
      <c r="AH114" s="14">
        <v>0</v>
      </c>
      <c r="AI114" s="14">
        <v>1.24</v>
      </c>
      <c r="AJ114" s="14">
        <v>1.3</v>
      </c>
      <c r="AK114" s="15">
        <v>0.45882339999999999</v>
      </c>
      <c r="AL114" s="15">
        <v>0.95384650000000004</v>
      </c>
      <c r="AM114" s="15">
        <v>1</v>
      </c>
      <c r="AN114" s="15">
        <v>0.43764710000000001</v>
      </c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>
        <v>1.4500000476837158</v>
      </c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24"/>
      <c r="DJ114" s="24"/>
      <c r="DK114" s="24"/>
      <c r="DL114" s="24"/>
      <c r="DM114" s="24">
        <v>8.3333335816860199E-2</v>
      </c>
      <c r="DN114" s="24"/>
      <c r="DO114" s="16"/>
      <c r="DP114" s="24"/>
      <c r="DQ114" s="24"/>
      <c r="DR114" s="24"/>
      <c r="DS114" s="24"/>
      <c r="DT114" s="24"/>
      <c r="DU114" s="24"/>
      <c r="DV114" s="24"/>
      <c r="DW114" s="24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</row>
    <row r="115" spans="1:141" s="9" customFormat="1" ht="20.25" x14ac:dyDescent="0.3">
      <c r="A115" s="10" t="s">
        <v>250</v>
      </c>
      <c r="B115" s="10" t="s">
        <v>244</v>
      </c>
      <c r="C115" s="10" t="s">
        <v>232</v>
      </c>
      <c r="D115" s="10" t="s">
        <v>233</v>
      </c>
      <c r="E115" s="10" t="s">
        <v>218</v>
      </c>
      <c r="F115" s="11">
        <v>10662</v>
      </c>
      <c r="G115" s="11">
        <v>4017</v>
      </c>
      <c r="H115" s="11">
        <v>3866</v>
      </c>
      <c r="I115" s="10" t="s">
        <v>234</v>
      </c>
      <c r="J115" s="12">
        <v>9.1999999999999993</v>
      </c>
      <c r="K115" s="10" t="s">
        <v>248</v>
      </c>
      <c r="L115" s="10" t="s">
        <v>236</v>
      </c>
      <c r="M115" s="10" t="s">
        <v>220</v>
      </c>
      <c r="N115" s="13">
        <v>98</v>
      </c>
      <c r="O115" s="13">
        <v>98</v>
      </c>
      <c r="P115" s="13">
        <v>0</v>
      </c>
      <c r="Q115" s="14">
        <v>0</v>
      </c>
      <c r="R115" s="14">
        <v>0.93</v>
      </c>
      <c r="S115" s="14">
        <v>3</v>
      </c>
      <c r="T115" s="14">
        <v>1.5189999999999999</v>
      </c>
      <c r="U115" s="14">
        <v>50.633330000000001</v>
      </c>
      <c r="V115" s="14">
        <v>0.375</v>
      </c>
      <c r="W115" s="14">
        <v>203.84</v>
      </c>
      <c r="X115" s="14">
        <v>30</v>
      </c>
      <c r="Y115" s="14">
        <v>0.68027213238124495</v>
      </c>
      <c r="Z115" s="14">
        <v>1.6333329999999999</v>
      </c>
      <c r="AA115" s="14">
        <v>1.3666670000000001</v>
      </c>
      <c r="AB115" s="14">
        <v>45.55556</v>
      </c>
      <c r="AC115" s="14">
        <v>0.1143334</v>
      </c>
      <c r="AD115" s="14">
        <v>3.8111130000000002</v>
      </c>
      <c r="AE115" s="14">
        <v>76.439989999999995</v>
      </c>
      <c r="AF115" s="14">
        <v>44.1</v>
      </c>
      <c r="AG115" s="14">
        <v>0</v>
      </c>
      <c r="AH115" s="14">
        <v>0</v>
      </c>
      <c r="AI115" s="14">
        <v>1.5189999999999999</v>
      </c>
      <c r="AJ115" s="14">
        <v>1.6333329999999999</v>
      </c>
      <c r="AK115" s="15">
        <v>0.54444440000000005</v>
      </c>
      <c r="AL115" s="15">
        <v>0.92999989999999999</v>
      </c>
      <c r="AM115" s="15">
        <v>1</v>
      </c>
      <c r="AN115" s="15">
        <v>0.50633329999999999</v>
      </c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>
        <v>1.3666666746139526</v>
      </c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24"/>
      <c r="DJ115" s="24"/>
      <c r="DK115" s="24"/>
      <c r="DL115" s="24"/>
      <c r="DM115" s="24"/>
      <c r="DN115" s="24"/>
      <c r="DO115" s="16"/>
      <c r="DP115" s="24"/>
      <c r="DQ115" s="24"/>
      <c r="DR115" s="24"/>
      <c r="DS115" s="24"/>
      <c r="DT115" s="24"/>
      <c r="DU115" s="24"/>
      <c r="DV115" s="24"/>
      <c r="DW115" s="24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</row>
    <row r="116" spans="1:141" s="9" customFormat="1" ht="20.25" x14ac:dyDescent="0.3">
      <c r="A116" s="10" t="s">
        <v>250</v>
      </c>
      <c r="B116" s="10" t="s">
        <v>240</v>
      </c>
      <c r="C116" s="10" t="s">
        <v>232</v>
      </c>
      <c r="D116" s="10" t="s">
        <v>237</v>
      </c>
      <c r="E116" s="10" t="s">
        <v>218</v>
      </c>
      <c r="F116" s="11">
        <v>10667</v>
      </c>
      <c r="G116" s="11">
        <v>4079</v>
      </c>
      <c r="H116" s="11">
        <v>3712</v>
      </c>
      <c r="I116" s="10" t="s">
        <v>234</v>
      </c>
      <c r="J116" s="12">
        <v>12.7</v>
      </c>
      <c r="K116" s="10" t="s">
        <v>248</v>
      </c>
      <c r="L116" s="10" t="s">
        <v>236</v>
      </c>
      <c r="M116" s="10" t="s">
        <v>220</v>
      </c>
      <c r="N116" s="13">
        <v>25</v>
      </c>
      <c r="O116" s="13">
        <v>25</v>
      </c>
      <c r="P116" s="13">
        <v>0</v>
      </c>
      <c r="Q116" s="14">
        <v>0</v>
      </c>
      <c r="R116" s="14">
        <v>0.96</v>
      </c>
      <c r="S116" s="14">
        <v>0.4166667</v>
      </c>
      <c r="T116" s="14">
        <v>0.4</v>
      </c>
      <c r="U116" s="14">
        <v>96</v>
      </c>
      <c r="V116" s="14">
        <v>5.2083339999999999E-2</v>
      </c>
      <c r="W116" s="14">
        <v>374.4</v>
      </c>
      <c r="X116" s="14">
        <v>4.1666668653488204</v>
      </c>
      <c r="Y116" s="14">
        <v>0.50505052913319004</v>
      </c>
      <c r="Z116" s="14">
        <v>0.4166667</v>
      </c>
      <c r="AA116" s="14">
        <v>0</v>
      </c>
      <c r="AB116" s="14">
        <v>0</v>
      </c>
      <c r="AC116" s="14">
        <v>1.666668E-2</v>
      </c>
      <c r="AD116" s="14">
        <v>4.0000030000000004</v>
      </c>
      <c r="AE116" s="14">
        <v>19.5</v>
      </c>
      <c r="AF116" s="14">
        <v>8.25</v>
      </c>
      <c r="AG116" s="14">
        <v>0</v>
      </c>
      <c r="AH116" s="14">
        <v>0</v>
      </c>
      <c r="AI116" s="14">
        <v>0.4</v>
      </c>
      <c r="AJ116" s="14">
        <v>0.4166667</v>
      </c>
      <c r="AK116" s="15">
        <v>1</v>
      </c>
      <c r="AL116" s="15">
        <v>0.96</v>
      </c>
      <c r="AM116" s="15">
        <v>1</v>
      </c>
      <c r="AN116" s="15">
        <v>0.96</v>
      </c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24"/>
      <c r="DJ116" s="24"/>
      <c r="DK116" s="24"/>
      <c r="DL116" s="24"/>
      <c r="DM116" s="24"/>
      <c r="DN116" s="24"/>
      <c r="DO116" s="16"/>
      <c r="DP116" s="24"/>
      <c r="DQ116" s="24"/>
      <c r="DR116" s="24"/>
      <c r="DS116" s="24"/>
      <c r="DT116" s="24"/>
      <c r="DU116" s="24"/>
      <c r="DV116" s="24"/>
      <c r="DW116" s="24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</row>
    <row r="117" spans="1:141" s="46" customFormat="1" ht="20.25" x14ac:dyDescent="0.3">
      <c r="A117" s="39" t="s">
        <v>292</v>
      </c>
      <c r="B117" s="39" t="s">
        <v>240</v>
      </c>
      <c r="C117" s="39" t="s">
        <v>232</v>
      </c>
      <c r="D117" s="39" t="s">
        <v>233</v>
      </c>
      <c r="E117" s="39" t="s">
        <v>222</v>
      </c>
      <c r="F117" s="40">
        <v>15284</v>
      </c>
      <c r="G117" s="40">
        <v>3999</v>
      </c>
      <c r="H117" s="40">
        <v>3975</v>
      </c>
      <c r="I117" s="39" t="s">
        <v>241</v>
      </c>
      <c r="J117" s="41">
        <v>12.6</v>
      </c>
      <c r="K117" s="39" t="s">
        <v>245</v>
      </c>
      <c r="L117" s="39" t="s">
        <v>236</v>
      </c>
      <c r="M117" s="39" t="s">
        <v>220</v>
      </c>
      <c r="N117" s="42">
        <v>49</v>
      </c>
      <c r="O117" s="42">
        <v>49</v>
      </c>
      <c r="P117" s="42">
        <v>0</v>
      </c>
      <c r="Q117" s="25">
        <v>0</v>
      </c>
      <c r="R117" s="25">
        <v>0.97</v>
      </c>
      <c r="S117" s="25">
        <v>3.1166670000000001</v>
      </c>
      <c r="T117" s="25">
        <v>0.7921667</v>
      </c>
      <c r="U117" s="25">
        <v>25.417110000000001</v>
      </c>
      <c r="V117" s="25">
        <v>0.38958340000000002</v>
      </c>
      <c r="W117" s="25">
        <v>109.4246</v>
      </c>
      <c r="X117" s="25">
        <v>31.166670322418199</v>
      </c>
      <c r="Y117" s="25">
        <v>1.7668179155816599</v>
      </c>
      <c r="Z117" s="25">
        <v>1.4833339999999999</v>
      </c>
      <c r="AA117" s="25">
        <v>1.6333329999999999</v>
      </c>
      <c r="AB117" s="25">
        <v>52.406410000000001</v>
      </c>
      <c r="AC117" s="25">
        <v>0.69116699999999998</v>
      </c>
      <c r="AD117" s="25">
        <v>22.176480000000002</v>
      </c>
      <c r="AE117" s="25">
        <v>42.63</v>
      </c>
      <c r="AF117" s="25">
        <v>17.64</v>
      </c>
      <c r="AG117" s="25">
        <v>0</v>
      </c>
      <c r="AH117" s="25">
        <v>0</v>
      </c>
      <c r="AI117" s="25">
        <v>0.7921667</v>
      </c>
      <c r="AJ117" s="25">
        <v>1.4833339999999999</v>
      </c>
      <c r="AK117" s="26">
        <v>0.47593590000000002</v>
      </c>
      <c r="AL117" s="26">
        <v>0.53404490000000004</v>
      </c>
      <c r="AM117" s="26">
        <v>1</v>
      </c>
      <c r="AN117" s="26">
        <v>0.25417109999999998</v>
      </c>
      <c r="AO117" s="16">
        <v>0.5</v>
      </c>
      <c r="AP117" s="16">
        <v>0.3333333358168602</v>
      </c>
      <c r="AQ117" s="43"/>
      <c r="AR117" s="16"/>
      <c r="AS117" s="16"/>
      <c r="AT117" s="16"/>
      <c r="AU117" s="16">
        <v>0.1666666716337204</v>
      </c>
      <c r="AV117" s="16"/>
      <c r="AW117" s="16"/>
      <c r="AX117" s="16"/>
      <c r="AY117" s="16"/>
      <c r="AZ117" s="16">
        <v>0.21666666865348816</v>
      </c>
      <c r="BA117" s="16"/>
      <c r="BB117" s="16"/>
      <c r="BC117" s="16"/>
      <c r="BD117" s="43"/>
      <c r="BE117" s="16"/>
      <c r="BF117" s="16"/>
      <c r="BG117" s="16"/>
      <c r="BH117" s="43"/>
      <c r="BI117" s="43"/>
      <c r="BJ117" s="16"/>
      <c r="BK117" s="16"/>
      <c r="BL117" s="16"/>
      <c r="BM117" s="16"/>
      <c r="BN117" s="16">
        <v>0.1666666716337204</v>
      </c>
      <c r="BO117" s="16"/>
      <c r="BP117" s="43"/>
      <c r="BQ117" s="16"/>
      <c r="BR117" s="16"/>
      <c r="BS117" s="43"/>
      <c r="BT117" s="43"/>
      <c r="BU117" s="43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>
        <v>0.25</v>
      </c>
      <c r="CI117" s="43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43"/>
      <c r="DB117" s="43"/>
      <c r="DC117" s="43"/>
      <c r="DD117" s="43"/>
      <c r="DE117" s="43"/>
      <c r="DF117" s="16"/>
      <c r="DG117" s="16"/>
      <c r="DH117" s="16"/>
      <c r="DI117" s="24"/>
      <c r="DJ117" s="24"/>
      <c r="DK117" s="24"/>
      <c r="DL117" s="24"/>
      <c r="DM117" s="24"/>
      <c r="DN117" s="24"/>
      <c r="DO117" s="16"/>
      <c r="DP117" s="44"/>
      <c r="DQ117" s="44"/>
      <c r="DR117" s="44"/>
      <c r="DS117" s="44"/>
      <c r="DT117" s="44"/>
      <c r="DU117" s="17"/>
      <c r="DV117" s="17"/>
      <c r="DW117" s="17"/>
      <c r="DX117" s="17"/>
      <c r="DY117" s="45"/>
      <c r="DZ117" s="45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27"/>
    </row>
    <row r="118" spans="1:141" s="9" customFormat="1" ht="20.25" x14ac:dyDescent="0.3">
      <c r="A118" s="10" t="s">
        <v>293</v>
      </c>
      <c r="B118" s="10" t="s">
        <v>244</v>
      </c>
      <c r="C118" s="10" t="s">
        <v>232</v>
      </c>
      <c r="D118" s="10" t="s">
        <v>237</v>
      </c>
      <c r="E118" s="10" t="s">
        <v>218</v>
      </c>
      <c r="F118" s="11">
        <v>10573</v>
      </c>
      <c r="G118" s="11">
        <v>4189</v>
      </c>
      <c r="H118" s="11">
        <v>3966</v>
      </c>
      <c r="I118" s="10" t="s">
        <v>252</v>
      </c>
      <c r="J118" s="12">
        <v>17</v>
      </c>
      <c r="K118" s="10" t="s">
        <v>248</v>
      </c>
      <c r="L118" s="10" t="s">
        <v>236</v>
      </c>
      <c r="M118" s="10" t="s">
        <v>220</v>
      </c>
      <c r="N118" s="13">
        <v>78</v>
      </c>
      <c r="O118" s="13">
        <v>78</v>
      </c>
      <c r="P118" s="13">
        <v>0</v>
      </c>
      <c r="Q118" s="14">
        <v>0</v>
      </c>
      <c r="R118" s="14">
        <v>1.27</v>
      </c>
      <c r="S118" s="14">
        <v>3.5</v>
      </c>
      <c r="T118" s="14">
        <v>1.651</v>
      </c>
      <c r="U118" s="14">
        <v>47.171419999999998</v>
      </c>
      <c r="V118" s="14">
        <v>0.4375</v>
      </c>
      <c r="W118" s="14">
        <v>201.46289999999999</v>
      </c>
      <c r="X118" s="14">
        <v>35</v>
      </c>
      <c r="Y118" s="14">
        <v>1.04353008481275</v>
      </c>
      <c r="Z118" s="14">
        <v>2</v>
      </c>
      <c r="AA118" s="14">
        <v>1.5</v>
      </c>
      <c r="AB118" s="14">
        <v>42.857140000000001</v>
      </c>
      <c r="AC118" s="14">
        <v>0.34900009999999998</v>
      </c>
      <c r="AD118" s="14">
        <v>9.9714320000000001</v>
      </c>
      <c r="AE118" s="14">
        <v>88.14</v>
      </c>
      <c r="AF118" s="14">
        <v>33.54</v>
      </c>
      <c r="AG118" s="14">
        <v>0</v>
      </c>
      <c r="AH118" s="14">
        <v>0</v>
      </c>
      <c r="AI118" s="14">
        <v>1.651</v>
      </c>
      <c r="AJ118" s="14">
        <v>2</v>
      </c>
      <c r="AK118" s="15">
        <v>0.57142859999999995</v>
      </c>
      <c r="AL118" s="15">
        <v>0.82550000000000001</v>
      </c>
      <c r="AM118" s="15">
        <v>1</v>
      </c>
      <c r="AN118" s="15">
        <v>0.47171429999999998</v>
      </c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>
        <v>0.4166666567325592</v>
      </c>
      <c r="BO118" s="16"/>
      <c r="BP118" s="16"/>
      <c r="BQ118" s="16">
        <v>0.4166666567325592</v>
      </c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>
        <v>0.1666666716337204</v>
      </c>
      <c r="CS118" s="16"/>
      <c r="CT118" s="16"/>
      <c r="CU118" s="16"/>
      <c r="CV118" s="16">
        <v>0.3333333432674408</v>
      </c>
      <c r="CW118" s="16">
        <v>0.1666666716337204</v>
      </c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24"/>
      <c r="DJ118" s="24"/>
      <c r="DK118" s="24"/>
      <c r="DL118" s="24"/>
      <c r="DM118" s="24"/>
      <c r="DN118" s="24"/>
      <c r="DO118" s="16">
        <v>0.5</v>
      </c>
      <c r="DP118" s="24"/>
      <c r="DQ118" s="24"/>
      <c r="DR118" s="24"/>
      <c r="DS118" s="24"/>
      <c r="DT118" s="24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27"/>
    </row>
    <row r="119" spans="1:141" s="9" customFormat="1" ht="20.25" x14ac:dyDescent="0.3">
      <c r="A119" s="10" t="s">
        <v>293</v>
      </c>
      <c r="B119" s="10" t="s">
        <v>244</v>
      </c>
      <c r="C119" s="10" t="s">
        <v>232</v>
      </c>
      <c r="D119" s="10" t="s">
        <v>233</v>
      </c>
      <c r="E119" s="10" t="s">
        <v>218</v>
      </c>
      <c r="F119" s="11">
        <v>10573</v>
      </c>
      <c r="G119" s="11">
        <v>4062</v>
      </c>
      <c r="H119" s="11">
        <v>3975</v>
      </c>
      <c r="I119" s="10" t="s">
        <v>252</v>
      </c>
      <c r="J119" s="12">
        <v>17</v>
      </c>
      <c r="K119" s="10" t="s">
        <v>248</v>
      </c>
      <c r="L119" s="10" t="s">
        <v>236</v>
      </c>
      <c r="M119" s="10" t="s">
        <v>220</v>
      </c>
      <c r="N119" s="13">
        <v>69</v>
      </c>
      <c r="O119" s="13">
        <v>69</v>
      </c>
      <c r="P119" s="13">
        <v>0</v>
      </c>
      <c r="Q119" s="14">
        <v>0</v>
      </c>
      <c r="R119" s="14">
        <v>1.27</v>
      </c>
      <c r="S119" s="14">
        <v>3.5</v>
      </c>
      <c r="T119" s="14">
        <v>1.4604999999999999</v>
      </c>
      <c r="U119" s="14">
        <v>41.728569999999998</v>
      </c>
      <c r="V119" s="14">
        <v>0.4375</v>
      </c>
      <c r="W119" s="14">
        <v>178.21709999999999</v>
      </c>
      <c r="X119" s="14">
        <v>35</v>
      </c>
      <c r="Y119" s="14">
        <v>1.1796427337377999</v>
      </c>
      <c r="Z119" s="14">
        <v>1.55</v>
      </c>
      <c r="AA119" s="14">
        <v>1.95</v>
      </c>
      <c r="AB119" s="14">
        <v>55.714289999999998</v>
      </c>
      <c r="AC119" s="14">
        <v>8.9499949999999995E-2</v>
      </c>
      <c r="AD119" s="14">
        <v>2.5571419999999998</v>
      </c>
      <c r="AE119" s="14">
        <v>77.97</v>
      </c>
      <c r="AF119" s="14">
        <v>29.67</v>
      </c>
      <c r="AG119" s="14">
        <v>0</v>
      </c>
      <c r="AH119" s="14">
        <v>0</v>
      </c>
      <c r="AI119" s="14">
        <v>1.4604999999999999</v>
      </c>
      <c r="AJ119" s="14">
        <v>1.55</v>
      </c>
      <c r="AK119" s="15">
        <v>0.4428571</v>
      </c>
      <c r="AL119" s="15">
        <v>0.94225809999999999</v>
      </c>
      <c r="AM119" s="15">
        <v>1</v>
      </c>
      <c r="AN119" s="15">
        <v>0.41728569999999998</v>
      </c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>
        <v>0.3333333432674408</v>
      </c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>
        <v>0.4166666567325592</v>
      </c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>
        <v>1.1666666269302368</v>
      </c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24"/>
      <c r="DJ119" s="24"/>
      <c r="DK119" s="24"/>
      <c r="DL119" s="24"/>
      <c r="DM119" s="24">
        <v>3.3333335071802139E-2</v>
      </c>
      <c r="DN119" s="24"/>
      <c r="DO119" s="16">
        <v>0.5</v>
      </c>
      <c r="DP119" s="24"/>
      <c r="DQ119" s="24"/>
      <c r="DR119" s="24"/>
      <c r="DS119" s="24"/>
      <c r="DT119" s="24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27"/>
    </row>
    <row r="120" spans="1:141" s="9" customFormat="1" ht="20.25" x14ac:dyDescent="0.3">
      <c r="A120" s="10" t="s">
        <v>294</v>
      </c>
      <c r="B120" s="10" t="s">
        <v>232</v>
      </c>
      <c r="C120" s="10" t="s">
        <v>232</v>
      </c>
      <c r="D120" s="10" t="s">
        <v>237</v>
      </c>
      <c r="E120" s="10" t="s">
        <v>218</v>
      </c>
      <c r="F120" s="11">
        <v>10573</v>
      </c>
      <c r="G120" s="11">
        <v>4017</v>
      </c>
      <c r="H120" s="11">
        <v>3807</v>
      </c>
      <c r="I120" s="10" t="s">
        <v>252</v>
      </c>
      <c r="J120" s="12">
        <v>17</v>
      </c>
      <c r="K120" s="10" t="s">
        <v>248</v>
      </c>
      <c r="L120" s="10" t="s">
        <v>236</v>
      </c>
      <c r="M120" s="10" t="s">
        <v>220</v>
      </c>
      <c r="N120" s="13">
        <v>60</v>
      </c>
      <c r="O120" s="13">
        <v>58</v>
      </c>
      <c r="P120" s="13">
        <v>2</v>
      </c>
      <c r="Q120" s="14">
        <v>3.3333330000000001</v>
      </c>
      <c r="R120" s="14">
        <v>1.27</v>
      </c>
      <c r="S120" s="14">
        <v>8</v>
      </c>
      <c r="T120" s="14">
        <v>1.2276670000000001</v>
      </c>
      <c r="U120" s="14">
        <v>15.345829999999999</v>
      </c>
      <c r="V120" s="14">
        <v>1</v>
      </c>
      <c r="W120" s="14">
        <v>65.540000000000006</v>
      </c>
      <c r="X120" s="14">
        <v>80</v>
      </c>
      <c r="Y120" s="14">
        <v>3.2076984076545401</v>
      </c>
      <c r="Z120" s="14">
        <v>1.5833330000000001</v>
      </c>
      <c r="AA120" s="14">
        <v>6.4166670000000003</v>
      </c>
      <c r="AB120" s="14">
        <v>80.208330000000004</v>
      </c>
      <c r="AC120" s="14">
        <v>0.31333329999999998</v>
      </c>
      <c r="AD120" s="14">
        <v>3.9166660000000002</v>
      </c>
      <c r="AE120" s="14">
        <v>65.540000000000006</v>
      </c>
      <c r="AF120" s="14">
        <v>24.94</v>
      </c>
      <c r="AG120" s="14">
        <v>4.2333330000000002E-2</v>
      </c>
      <c r="AH120" s="14">
        <v>0.52916660000000004</v>
      </c>
      <c r="AI120" s="14">
        <v>1.27</v>
      </c>
      <c r="AJ120" s="14">
        <v>1.5833330000000001</v>
      </c>
      <c r="AK120" s="15">
        <v>0.1979167</v>
      </c>
      <c r="AL120" s="15">
        <v>0.80210519999999996</v>
      </c>
      <c r="AM120" s="15">
        <v>0.96666660000000004</v>
      </c>
      <c r="AN120" s="15">
        <v>0.15345829999999999</v>
      </c>
      <c r="AO120" s="16">
        <v>1</v>
      </c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>
        <v>2.5</v>
      </c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>
        <v>0.25</v>
      </c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>
        <v>0.1666666716337204</v>
      </c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24">
        <v>2.5</v>
      </c>
      <c r="DJ120" s="24"/>
      <c r="DK120" s="24"/>
      <c r="DL120" s="24"/>
      <c r="DM120" s="24"/>
      <c r="DN120" s="24"/>
      <c r="DO120" s="16"/>
      <c r="DP120" s="24"/>
      <c r="DQ120" s="24"/>
      <c r="DR120" s="24"/>
      <c r="DS120" s="24"/>
      <c r="DT120" s="24"/>
      <c r="DU120" s="17"/>
      <c r="DV120" s="17">
        <v>2</v>
      </c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27"/>
    </row>
    <row r="121" spans="1:141" s="9" customFormat="1" ht="20.25" x14ac:dyDescent="0.3">
      <c r="A121" s="10" t="s">
        <v>294</v>
      </c>
      <c r="B121" s="10" t="s">
        <v>232</v>
      </c>
      <c r="C121" s="10" t="s">
        <v>232</v>
      </c>
      <c r="D121" s="10" t="s">
        <v>233</v>
      </c>
      <c r="E121" s="10" t="s">
        <v>218</v>
      </c>
      <c r="F121" s="11">
        <v>10573</v>
      </c>
      <c r="G121" s="11">
        <v>3999</v>
      </c>
      <c r="H121" s="11">
        <v>4134</v>
      </c>
      <c r="I121" s="10" t="s">
        <v>252</v>
      </c>
      <c r="J121" s="12">
        <v>17</v>
      </c>
      <c r="K121" s="10" t="s">
        <v>248</v>
      </c>
      <c r="L121" s="10" t="s">
        <v>236</v>
      </c>
      <c r="M121" s="10" t="s">
        <v>220</v>
      </c>
      <c r="N121" s="13">
        <v>72</v>
      </c>
      <c r="O121" s="13">
        <v>72</v>
      </c>
      <c r="P121" s="13">
        <v>0</v>
      </c>
      <c r="Q121" s="14">
        <v>0</v>
      </c>
      <c r="R121" s="14">
        <v>1.27</v>
      </c>
      <c r="S121" s="14">
        <v>8</v>
      </c>
      <c r="T121" s="14">
        <v>1.524</v>
      </c>
      <c r="U121" s="14">
        <v>19.05</v>
      </c>
      <c r="V121" s="14">
        <v>1</v>
      </c>
      <c r="W121" s="14">
        <v>81.36</v>
      </c>
      <c r="X121" s="14">
        <v>80</v>
      </c>
      <c r="Y121" s="14">
        <v>2.5839792453861201</v>
      </c>
      <c r="Z121" s="14">
        <v>1.7833330000000001</v>
      </c>
      <c r="AA121" s="14">
        <v>6.2166670000000002</v>
      </c>
      <c r="AB121" s="14">
        <v>77.708340000000007</v>
      </c>
      <c r="AC121" s="14">
        <v>0.25933309999999998</v>
      </c>
      <c r="AD121" s="14">
        <v>3.2416640000000001</v>
      </c>
      <c r="AE121" s="14">
        <v>81.36</v>
      </c>
      <c r="AF121" s="14">
        <v>30.96</v>
      </c>
      <c r="AG121" s="14">
        <v>0</v>
      </c>
      <c r="AH121" s="14">
        <v>0</v>
      </c>
      <c r="AI121" s="14">
        <v>1.524</v>
      </c>
      <c r="AJ121" s="14">
        <v>1.7833330000000001</v>
      </c>
      <c r="AK121" s="15">
        <v>0.2229167</v>
      </c>
      <c r="AL121" s="15">
        <v>0.85457950000000005</v>
      </c>
      <c r="AM121" s="15">
        <v>1</v>
      </c>
      <c r="AN121" s="15">
        <v>0.1905</v>
      </c>
      <c r="AO121" s="16">
        <v>1</v>
      </c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>
        <v>2.4166667461395264</v>
      </c>
      <c r="BO121" s="16"/>
      <c r="BP121" s="16"/>
      <c r="BQ121" s="16">
        <v>0.30000001192092896</v>
      </c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24">
        <v>2.5</v>
      </c>
      <c r="DJ121" s="24"/>
      <c r="DK121" s="24"/>
      <c r="DL121" s="24"/>
      <c r="DM121" s="24"/>
      <c r="DN121" s="24"/>
      <c r="DO121" s="16"/>
      <c r="DP121" s="24"/>
      <c r="DQ121" s="24"/>
      <c r="DR121" s="24"/>
      <c r="DS121" s="24"/>
      <c r="DT121" s="24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27"/>
    </row>
    <row r="122" spans="1:141" s="9" customFormat="1" ht="20.25" x14ac:dyDescent="0.3">
      <c r="A122" s="10" t="s">
        <v>294</v>
      </c>
      <c r="B122" s="10" t="s">
        <v>231</v>
      </c>
      <c r="C122" s="10" t="s">
        <v>232</v>
      </c>
      <c r="D122" s="10" t="s">
        <v>237</v>
      </c>
      <c r="E122" s="10" t="s">
        <v>218</v>
      </c>
      <c r="F122" s="11">
        <v>10573</v>
      </c>
      <c r="G122" s="11">
        <v>4017</v>
      </c>
      <c r="H122" s="11">
        <v>3807</v>
      </c>
      <c r="I122" s="10" t="s">
        <v>252</v>
      </c>
      <c r="J122" s="12">
        <v>17</v>
      </c>
      <c r="K122" s="10" t="s">
        <v>248</v>
      </c>
      <c r="L122" s="10" t="s">
        <v>236</v>
      </c>
      <c r="M122" s="10" t="s">
        <v>220</v>
      </c>
      <c r="N122" s="13">
        <v>145</v>
      </c>
      <c r="O122" s="13">
        <v>145</v>
      </c>
      <c r="P122" s="13">
        <v>0</v>
      </c>
      <c r="Q122" s="14">
        <v>0</v>
      </c>
      <c r="R122" s="14">
        <v>1.27</v>
      </c>
      <c r="S122" s="14">
        <v>4</v>
      </c>
      <c r="T122" s="14">
        <v>3.0691670000000002</v>
      </c>
      <c r="U122" s="14">
        <v>76.729159999999993</v>
      </c>
      <c r="V122" s="14">
        <v>0.5</v>
      </c>
      <c r="W122" s="14">
        <v>327.7</v>
      </c>
      <c r="X122" s="14">
        <v>40</v>
      </c>
      <c r="Y122" s="14">
        <v>0.641539671718239</v>
      </c>
      <c r="Z122" s="14">
        <v>3.45</v>
      </c>
      <c r="AA122" s="14">
        <v>0.55000000000000004</v>
      </c>
      <c r="AB122" s="14">
        <v>13.75</v>
      </c>
      <c r="AC122" s="14">
        <v>0.38083329999999999</v>
      </c>
      <c r="AD122" s="14">
        <v>9.5208329999999997</v>
      </c>
      <c r="AE122" s="14">
        <v>163.85</v>
      </c>
      <c r="AF122" s="14">
        <v>62.35</v>
      </c>
      <c r="AG122" s="14">
        <v>0</v>
      </c>
      <c r="AH122" s="14">
        <v>0</v>
      </c>
      <c r="AI122" s="14">
        <v>3.0691670000000002</v>
      </c>
      <c r="AJ122" s="14">
        <v>3.45</v>
      </c>
      <c r="AK122" s="15">
        <v>0.86250000000000004</v>
      </c>
      <c r="AL122" s="15">
        <v>0.88961349999999995</v>
      </c>
      <c r="AM122" s="15">
        <v>1</v>
      </c>
      <c r="AN122" s="15">
        <v>0.76729170000000002</v>
      </c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>
        <v>0.11666666716337204</v>
      </c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>
        <v>0.13333334028720856</v>
      </c>
      <c r="CU122" s="16"/>
      <c r="CV122" s="16"/>
      <c r="CW122" s="16">
        <v>8.3333335816860199E-2</v>
      </c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24"/>
      <c r="DJ122" s="24"/>
      <c r="DK122" s="24"/>
      <c r="DL122" s="24">
        <v>8.3333335816860199E-2</v>
      </c>
      <c r="DM122" s="24">
        <v>0.13333334028720856</v>
      </c>
      <c r="DN122" s="24"/>
      <c r="DO122" s="16"/>
      <c r="DP122" s="24"/>
      <c r="DQ122" s="24"/>
      <c r="DR122" s="24"/>
      <c r="DS122" s="24"/>
      <c r="DT122" s="24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27"/>
    </row>
    <row r="123" spans="1:141" s="9" customFormat="1" ht="20.25" x14ac:dyDescent="0.3">
      <c r="A123" s="10" t="s">
        <v>294</v>
      </c>
      <c r="B123" s="10" t="s">
        <v>231</v>
      </c>
      <c r="C123" s="10" t="s">
        <v>232</v>
      </c>
      <c r="D123" s="10" t="s">
        <v>233</v>
      </c>
      <c r="E123" s="10" t="s">
        <v>218</v>
      </c>
      <c r="F123" s="11">
        <v>10573</v>
      </c>
      <c r="G123" s="11">
        <v>3999</v>
      </c>
      <c r="H123" s="11">
        <v>4134</v>
      </c>
      <c r="I123" s="10" t="s">
        <v>252</v>
      </c>
      <c r="J123" s="12">
        <v>17</v>
      </c>
      <c r="K123" s="10" t="s">
        <v>248</v>
      </c>
      <c r="L123" s="10" t="s">
        <v>236</v>
      </c>
      <c r="M123" s="10" t="s">
        <v>220</v>
      </c>
      <c r="N123" s="13">
        <v>139</v>
      </c>
      <c r="O123" s="13">
        <v>139</v>
      </c>
      <c r="P123" s="13">
        <v>0</v>
      </c>
      <c r="Q123" s="14">
        <v>0</v>
      </c>
      <c r="R123" s="14">
        <v>1.27</v>
      </c>
      <c r="S123" s="14">
        <v>4</v>
      </c>
      <c r="T123" s="14">
        <v>2.942167</v>
      </c>
      <c r="U123" s="14">
        <v>73.554159999999996</v>
      </c>
      <c r="V123" s="14">
        <v>0.5</v>
      </c>
      <c r="W123" s="14">
        <v>314.14</v>
      </c>
      <c r="X123" s="14">
        <v>40</v>
      </c>
      <c r="Y123" s="14">
        <v>0.66923205109001005</v>
      </c>
      <c r="Z123" s="14">
        <v>2.983333</v>
      </c>
      <c r="AA123" s="14">
        <v>1.016667</v>
      </c>
      <c r="AB123" s="14">
        <v>25.41667</v>
      </c>
      <c r="AC123" s="14">
        <v>4.116678E-2</v>
      </c>
      <c r="AD123" s="14">
        <v>1.0291699999999999</v>
      </c>
      <c r="AE123" s="14">
        <v>157.07</v>
      </c>
      <c r="AF123" s="14">
        <v>59.77</v>
      </c>
      <c r="AG123" s="14">
        <v>0</v>
      </c>
      <c r="AH123" s="14">
        <v>0</v>
      </c>
      <c r="AI123" s="14">
        <v>2.942167</v>
      </c>
      <c r="AJ123" s="14">
        <v>2.983333</v>
      </c>
      <c r="AK123" s="15">
        <v>0.74583330000000003</v>
      </c>
      <c r="AL123" s="15">
        <v>0.98620110000000005</v>
      </c>
      <c r="AM123" s="15">
        <v>1</v>
      </c>
      <c r="AN123" s="15">
        <v>0.73554160000000002</v>
      </c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>
        <v>0.5</v>
      </c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>
        <v>0.38333332538604736</v>
      </c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24"/>
      <c r="DJ123" s="24"/>
      <c r="DK123" s="24"/>
      <c r="DL123" s="24"/>
      <c r="DM123" s="24">
        <v>0.13333334028720856</v>
      </c>
      <c r="DN123" s="24"/>
      <c r="DO123" s="16"/>
      <c r="DP123" s="24"/>
      <c r="DQ123" s="24"/>
      <c r="DR123" s="24"/>
      <c r="DS123" s="24"/>
      <c r="DT123" s="24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27"/>
    </row>
    <row r="124" spans="1:141" s="9" customFormat="1" ht="20.25" x14ac:dyDescent="0.3">
      <c r="A124" s="10" t="s">
        <v>294</v>
      </c>
      <c r="B124" s="10" t="s">
        <v>244</v>
      </c>
      <c r="C124" s="10" t="s">
        <v>232</v>
      </c>
      <c r="D124" s="10" t="s">
        <v>237</v>
      </c>
      <c r="E124" s="10" t="s">
        <v>218</v>
      </c>
      <c r="F124" s="11">
        <v>10573</v>
      </c>
      <c r="G124" s="11">
        <v>4061</v>
      </c>
      <c r="H124" s="11">
        <v>3698</v>
      </c>
      <c r="I124" s="10" t="s">
        <v>252</v>
      </c>
      <c r="J124" s="12">
        <v>17</v>
      </c>
      <c r="K124" s="10" t="s">
        <v>248</v>
      </c>
      <c r="L124" s="10" t="s">
        <v>236</v>
      </c>
      <c r="M124" s="10" t="s">
        <v>220</v>
      </c>
      <c r="N124" s="13">
        <v>73</v>
      </c>
      <c r="O124" s="13">
        <v>73</v>
      </c>
      <c r="P124" s="13">
        <v>0</v>
      </c>
      <c r="Q124" s="14">
        <v>0</v>
      </c>
      <c r="R124" s="14">
        <v>1.27</v>
      </c>
      <c r="S124" s="14">
        <v>4</v>
      </c>
      <c r="T124" s="14">
        <v>1.545167</v>
      </c>
      <c r="U124" s="14">
        <v>38.629170000000002</v>
      </c>
      <c r="V124" s="14">
        <v>0.5</v>
      </c>
      <c r="W124" s="14">
        <v>164.98</v>
      </c>
      <c r="X124" s="14">
        <v>40</v>
      </c>
      <c r="Y124" s="14">
        <v>1.27429112288143</v>
      </c>
      <c r="Z124" s="14">
        <v>1.65</v>
      </c>
      <c r="AA124" s="14">
        <v>2.35</v>
      </c>
      <c r="AB124" s="14">
        <v>58.75</v>
      </c>
      <c r="AC124" s="14">
        <v>0.1048336</v>
      </c>
      <c r="AD124" s="14">
        <v>2.6208399999999998</v>
      </c>
      <c r="AE124" s="14">
        <v>82.49</v>
      </c>
      <c r="AF124" s="14">
        <v>31.39</v>
      </c>
      <c r="AG124" s="14">
        <v>0</v>
      </c>
      <c r="AH124" s="14">
        <v>0</v>
      </c>
      <c r="AI124" s="14">
        <v>1.545167</v>
      </c>
      <c r="AJ124" s="14">
        <v>1.65</v>
      </c>
      <c r="AK124" s="15">
        <v>0.41249999999999998</v>
      </c>
      <c r="AL124" s="15">
        <v>0.93646450000000003</v>
      </c>
      <c r="AM124" s="15">
        <v>1</v>
      </c>
      <c r="AN124" s="15">
        <v>0.38629170000000002</v>
      </c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>
        <v>8.3333335816860199E-2</v>
      </c>
      <c r="CF124" s="16"/>
      <c r="CG124" s="16"/>
      <c r="CH124" s="16">
        <v>0.25</v>
      </c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24">
        <v>2</v>
      </c>
      <c r="DJ124" s="24"/>
      <c r="DK124" s="24"/>
      <c r="DL124" s="24"/>
      <c r="DM124" s="24">
        <v>1.666666753590107E-2</v>
      </c>
      <c r="DN124" s="24"/>
      <c r="DO124" s="16"/>
      <c r="DP124" s="24"/>
      <c r="DQ124" s="24"/>
      <c r="DR124" s="24"/>
      <c r="DS124" s="24"/>
      <c r="DT124" s="24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27"/>
    </row>
    <row r="125" spans="1:141" s="9" customFormat="1" ht="20.25" x14ac:dyDescent="0.3">
      <c r="A125" s="10" t="s">
        <v>294</v>
      </c>
      <c r="B125" s="10" t="s">
        <v>244</v>
      </c>
      <c r="C125" s="10" t="s">
        <v>232</v>
      </c>
      <c r="D125" s="10" t="s">
        <v>233</v>
      </c>
      <c r="E125" s="10" t="s">
        <v>218</v>
      </c>
      <c r="F125" s="11">
        <v>10573</v>
      </c>
      <c r="G125" s="11">
        <v>4124</v>
      </c>
      <c r="H125" s="11">
        <v>4076</v>
      </c>
      <c r="I125" s="10" t="s">
        <v>252</v>
      </c>
      <c r="J125" s="12">
        <v>17</v>
      </c>
      <c r="K125" s="10" t="s">
        <v>248</v>
      </c>
      <c r="L125" s="10" t="s">
        <v>236</v>
      </c>
      <c r="M125" s="10" t="s">
        <v>220</v>
      </c>
      <c r="N125" s="13">
        <v>65</v>
      </c>
      <c r="O125" s="13">
        <v>65</v>
      </c>
      <c r="P125" s="13">
        <v>0</v>
      </c>
      <c r="Q125" s="14">
        <v>0</v>
      </c>
      <c r="R125" s="14">
        <v>1.27</v>
      </c>
      <c r="S125" s="14">
        <v>4</v>
      </c>
      <c r="T125" s="14">
        <v>1.3758330000000001</v>
      </c>
      <c r="U125" s="14">
        <v>34.395829999999997</v>
      </c>
      <c r="V125" s="14">
        <v>0.5</v>
      </c>
      <c r="W125" s="14">
        <v>146.9</v>
      </c>
      <c r="X125" s="14">
        <v>40</v>
      </c>
      <c r="Y125" s="14">
        <v>1.4311269734574901</v>
      </c>
      <c r="Z125" s="14">
        <v>1.6666669999999999</v>
      </c>
      <c r="AA125" s="14">
        <v>2.3333330000000001</v>
      </c>
      <c r="AB125" s="14">
        <v>58.333329999999997</v>
      </c>
      <c r="AC125" s="14">
        <v>0.29083350000000002</v>
      </c>
      <c r="AD125" s="14">
        <v>7.2708370000000002</v>
      </c>
      <c r="AE125" s="14">
        <v>73.45</v>
      </c>
      <c r="AF125" s="14">
        <v>27.95</v>
      </c>
      <c r="AG125" s="14">
        <v>0</v>
      </c>
      <c r="AH125" s="14">
        <v>0</v>
      </c>
      <c r="AI125" s="14">
        <v>1.3758330000000001</v>
      </c>
      <c r="AJ125" s="14">
        <v>1.6666669999999999</v>
      </c>
      <c r="AK125" s="15">
        <v>0.4166667</v>
      </c>
      <c r="AL125" s="15">
        <v>0.82550000000000001</v>
      </c>
      <c r="AM125" s="15">
        <v>1</v>
      </c>
      <c r="AN125" s="15">
        <v>0.34395829999999999</v>
      </c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>
        <v>0.1666666716337204</v>
      </c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>
        <v>8.3333335816860199E-2</v>
      </c>
      <c r="DG125" s="16"/>
      <c r="DH125" s="16"/>
      <c r="DI125" s="24">
        <v>2</v>
      </c>
      <c r="DJ125" s="24"/>
      <c r="DK125" s="24"/>
      <c r="DL125" s="24"/>
      <c r="DM125" s="24">
        <v>8.3333335816860199E-2</v>
      </c>
      <c r="DN125" s="24"/>
      <c r="DO125" s="16"/>
      <c r="DP125" s="24"/>
      <c r="DQ125" s="24"/>
      <c r="DR125" s="24"/>
      <c r="DS125" s="24"/>
      <c r="DT125" s="24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27"/>
    </row>
    <row r="126" spans="1:141" s="9" customFormat="1" ht="20.25" x14ac:dyDescent="0.3">
      <c r="A126" s="10" t="s">
        <v>294</v>
      </c>
      <c r="B126" s="10" t="s">
        <v>240</v>
      </c>
      <c r="C126" s="10" t="s">
        <v>232</v>
      </c>
      <c r="D126" s="10" t="s">
        <v>237</v>
      </c>
      <c r="E126" s="10" t="s">
        <v>218</v>
      </c>
      <c r="F126" s="11">
        <v>10573</v>
      </c>
      <c r="G126" s="11">
        <v>4061</v>
      </c>
      <c r="H126" s="11">
        <v>3698</v>
      </c>
      <c r="I126" s="10" t="s">
        <v>252</v>
      </c>
      <c r="J126" s="12">
        <v>17</v>
      </c>
      <c r="K126" s="10" t="s">
        <v>248</v>
      </c>
      <c r="L126" s="10" t="s">
        <v>236</v>
      </c>
      <c r="M126" s="10" t="s">
        <v>220</v>
      </c>
      <c r="N126" s="13">
        <v>255</v>
      </c>
      <c r="O126" s="13">
        <v>255</v>
      </c>
      <c r="P126" s="13">
        <v>0</v>
      </c>
      <c r="Q126" s="14">
        <v>0</v>
      </c>
      <c r="R126" s="14">
        <v>1.27</v>
      </c>
      <c r="S126" s="14">
        <v>8</v>
      </c>
      <c r="T126" s="14">
        <v>5.3975</v>
      </c>
      <c r="U126" s="14">
        <v>67.46875</v>
      </c>
      <c r="V126" s="14">
        <v>1</v>
      </c>
      <c r="W126" s="14">
        <v>288.14999999999998</v>
      </c>
      <c r="X126" s="14">
        <v>80</v>
      </c>
      <c r="Y126" s="14">
        <v>0.72959415309373199</v>
      </c>
      <c r="Z126" s="14">
        <v>5.9333330000000002</v>
      </c>
      <c r="AA126" s="14">
        <v>2.0666669999999998</v>
      </c>
      <c r="AB126" s="14">
        <v>25.83333</v>
      </c>
      <c r="AC126" s="14">
        <v>0.53583340000000002</v>
      </c>
      <c r="AD126" s="14">
        <v>6.6979170000000003</v>
      </c>
      <c r="AE126" s="14">
        <v>288.14999999999998</v>
      </c>
      <c r="AF126" s="14">
        <v>109.65</v>
      </c>
      <c r="AG126" s="14">
        <v>0</v>
      </c>
      <c r="AH126" s="14">
        <v>0</v>
      </c>
      <c r="AI126" s="14">
        <v>5.3975</v>
      </c>
      <c r="AJ126" s="14">
        <v>5.9333330000000002</v>
      </c>
      <c r="AK126" s="15">
        <v>0.74166670000000001</v>
      </c>
      <c r="AL126" s="15">
        <v>0.90969100000000003</v>
      </c>
      <c r="AM126" s="15">
        <v>1</v>
      </c>
      <c r="AN126" s="15">
        <v>0.6746875</v>
      </c>
      <c r="AO126" s="16">
        <v>1</v>
      </c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>
        <v>0.5</v>
      </c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>
        <v>0.25</v>
      </c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24"/>
      <c r="DJ126" s="24"/>
      <c r="DK126" s="24"/>
      <c r="DL126" s="24">
        <v>8.3333335816860199E-2</v>
      </c>
      <c r="DM126" s="24">
        <v>0.23333333432674408</v>
      </c>
      <c r="DN126" s="24"/>
      <c r="DO126" s="16"/>
      <c r="DP126" s="24"/>
      <c r="DQ126" s="24"/>
      <c r="DR126" s="24"/>
      <c r="DS126" s="24"/>
      <c r="DT126" s="24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27"/>
    </row>
    <row r="127" spans="1:141" s="9" customFormat="1" ht="20.25" x14ac:dyDescent="0.3">
      <c r="A127" s="10" t="s">
        <v>294</v>
      </c>
      <c r="B127" s="10" t="s">
        <v>240</v>
      </c>
      <c r="C127" s="10" t="s">
        <v>232</v>
      </c>
      <c r="D127" s="10" t="s">
        <v>233</v>
      </c>
      <c r="E127" s="10" t="s">
        <v>218</v>
      </c>
      <c r="F127" s="11">
        <v>10573</v>
      </c>
      <c r="G127" s="11">
        <v>4124</v>
      </c>
      <c r="H127" s="11">
        <v>4076</v>
      </c>
      <c r="I127" s="10" t="s">
        <v>252</v>
      </c>
      <c r="J127" s="12">
        <v>17</v>
      </c>
      <c r="K127" s="10" t="s">
        <v>248</v>
      </c>
      <c r="L127" s="10" t="s">
        <v>236</v>
      </c>
      <c r="M127" s="10" t="s">
        <v>220</v>
      </c>
      <c r="N127" s="13">
        <v>243</v>
      </c>
      <c r="O127" s="13">
        <v>240</v>
      </c>
      <c r="P127" s="13">
        <v>3</v>
      </c>
      <c r="Q127" s="14">
        <v>1.2345680000000001</v>
      </c>
      <c r="R127" s="14">
        <v>1.27</v>
      </c>
      <c r="S127" s="14">
        <v>8</v>
      </c>
      <c r="T127" s="14">
        <v>5.08</v>
      </c>
      <c r="U127" s="14">
        <v>63.5</v>
      </c>
      <c r="V127" s="14">
        <v>1</v>
      </c>
      <c r="W127" s="14">
        <v>271.2</v>
      </c>
      <c r="X127" s="14">
        <v>80</v>
      </c>
      <c r="Y127" s="14">
        <v>0.775193764064385</v>
      </c>
      <c r="Z127" s="14">
        <v>5.4166670000000003</v>
      </c>
      <c r="AA127" s="14">
        <v>2.5833330000000001</v>
      </c>
      <c r="AB127" s="14">
        <v>32.29166</v>
      </c>
      <c r="AC127" s="14">
        <v>0.27316679999999999</v>
      </c>
      <c r="AD127" s="14">
        <v>3.4145850000000002</v>
      </c>
      <c r="AE127" s="14">
        <v>271.2</v>
      </c>
      <c r="AF127" s="14">
        <v>103.2</v>
      </c>
      <c r="AG127" s="14">
        <v>6.3500000000000001E-2</v>
      </c>
      <c r="AH127" s="14">
        <v>0.79374999999999996</v>
      </c>
      <c r="AI127" s="14">
        <v>5.1435000000000004</v>
      </c>
      <c r="AJ127" s="14">
        <v>5.4166670000000003</v>
      </c>
      <c r="AK127" s="15">
        <v>0.6770834</v>
      </c>
      <c r="AL127" s="15">
        <v>0.9495692</v>
      </c>
      <c r="AM127" s="15">
        <v>0.98765429999999999</v>
      </c>
      <c r="AN127" s="15">
        <v>0.63500000000000001</v>
      </c>
      <c r="AO127" s="16">
        <v>1</v>
      </c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>
        <v>0.4166666567325592</v>
      </c>
      <c r="BP127" s="16"/>
      <c r="BQ127" s="16"/>
      <c r="BR127" s="16"/>
      <c r="BS127" s="16"/>
      <c r="BT127" s="16"/>
      <c r="BU127" s="16"/>
      <c r="BV127" s="16">
        <v>0.25</v>
      </c>
      <c r="BW127" s="16"/>
      <c r="BX127" s="16"/>
      <c r="BY127" s="16"/>
      <c r="BZ127" s="16"/>
      <c r="CA127" s="16"/>
      <c r="CB127" s="16"/>
      <c r="CC127" s="16">
        <v>0.3333333432674408</v>
      </c>
      <c r="CD127" s="16"/>
      <c r="CE127" s="16">
        <v>0.1666666716337204</v>
      </c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>
        <v>0.1666666716337204</v>
      </c>
      <c r="DG127" s="16"/>
      <c r="DH127" s="16"/>
      <c r="DI127" s="24"/>
      <c r="DJ127" s="24"/>
      <c r="DK127" s="24"/>
      <c r="DL127" s="24"/>
      <c r="DM127" s="24">
        <v>0.25</v>
      </c>
      <c r="DN127" s="24"/>
      <c r="DO127" s="16"/>
      <c r="DP127" s="24"/>
      <c r="DQ127" s="24"/>
      <c r="DR127" s="24"/>
      <c r="DS127" s="24"/>
      <c r="DT127" s="24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>
        <v>3</v>
      </c>
      <c r="EH127" s="17"/>
      <c r="EI127" s="17"/>
      <c r="EJ127" s="17"/>
      <c r="EK127" s="27"/>
    </row>
    <row r="128" spans="1:141" s="9" customFormat="1" ht="20.25" x14ac:dyDescent="0.3">
      <c r="A128" s="10" t="s">
        <v>295</v>
      </c>
      <c r="B128" s="10" t="s">
        <v>232</v>
      </c>
      <c r="C128" s="10" t="s">
        <v>232</v>
      </c>
      <c r="D128" s="10" t="s">
        <v>237</v>
      </c>
      <c r="E128" s="10" t="s">
        <v>218</v>
      </c>
      <c r="F128" s="11">
        <v>10573</v>
      </c>
      <c r="G128" s="11">
        <v>4017</v>
      </c>
      <c r="H128" s="11">
        <v>3807</v>
      </c>
      <c r="I128" s="10" t="s">
        <v>252</v>
      </c>
      <c r="J128" s="12">
        <v>17</v>
      </c>
      <c r="K128" s="10" t="s">
        <v>248</v>
      </c>
      <c r="L128" s="10" t="s">
        <v>236</v>
      </c>
      <c r="M128" s="10" t="s">
        <v>220</v>
      </c>
      <c r="N128" s="13">
        <v>293</v>
      </c>
      <c r="O128" s="13">
        <v>292</v>
      </c>
      <c r="P128" s="13">
        <v>1</v>
      </c>
      <c r="Q128" s="14">
        <v>0.34129690000000001</v>
      </c>
      <c r="R128" s="14">
        <v>1.27</v>
      </c>
      <c r="S128" s="14">
        <v>8</v>
      </c>
      <c r="T128" s="14">
        <v>6.1806660000000004</v>
      </c>
      <c r="U128" s="14">
        <v>77.258330000000001</v>
      </c>
      <c r="V128" s="14">
        <v>1</v>
      </c>
      <c r="W128" s="14">
        <v>329.96</v>
      </c>
      <c r="X128" s="14">
        <v>80</v>
      </c>
      <c r="Y128" s="14">
        <v>0.63714556144071599</v>
      </c>
      <c r="Z128" s="14">
        <v>6.7666659999999998</v>
      </c>
      <c r="AA128" s="14">
        <v>1.233333</v>
      </c>
      <c r="AB128" s="14">
        <v>15.41667</v>
      </c>
      <c r="AC128" s="14">
        <v>0.56483349999999999</v>
      </c>
      <c r="AD128" s="14">
        <v>7.0604189999999996</v>
      </c>
      <c r="AE128" s="14">
        <v>329.96</v>
      </c>
      <c r="AF128" s="14">
        <v>125.56</v>
      </c>
      <c r="AG128" s="14">
        <v>2.1166669999999999E-2</v>
      </c>
      <c r="AH128" s="14">
        <v>0.26458330000000002</v>
      </c>
      <c r="AI128" s="14">
        <v>6.2018329999999997</v>
      </c>
      <c r="AJ128" s="14">
        <v>6.7666659999999998</v>
      </c>
      <c r="AK128" s="15">
        <v>0.84583330000000001</v>
      </c>
      <c r="AL128" s="15">
        <v>0.91652710000000004</v>
      </c>
      <c r="AM128" s="15">
        <v>0.996587</v>
      </c>
      <c r="AN128" s="15">
        <v>0.77258329999999997</v>
      </c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>
        <v>0.4166666567325592</v>
      </c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>
        <v>0.3333333432674408</v>
      </c>
      <c r="CU128" s="16"/>
      <c r="CV128" s="16"/>
      <c r="CW128" s="16">
        <v>0.11666666716337204</v>
      </c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24"/>
      <c r="DJ128" s="24">
        <v>0.1666666716337204</v>
      </c>
      <c r="DK128" s="24"/>
      <c r="DL128" s="24"/>
      <c r="DM128" s="24">
        <v>0.20000000298023224</v>
      </c>
      <c r="DN128" s="24"/>
      <c r="DO128" s="16"/>
      <c r="DP128" s="24"/>
      <c r="DQ128" s="24"/>
      <c r="DR128" s="24"/>
      <c r="DS128" s="24"/>
      <c r="DT128" s="24"/>
      <c r="DU128" s="17"/>
      <c r="DV128" s="17"/>
      <c r="DW128" s="17"/>
      <c r="DX128" s="17"/>
      <c r="DY128" s="17"/>
      <c r="DZ128" s="17"/>
      <c r="EA128" s="17">
        <v>1</v>
      </c>
      <c r="EB128" s="17"/>
      <c r="EC128" s="17"/>
      <c r="ED128" s="17"/>
      <c r="EE128" s="17"/>
      <c r="EF128" s="17"/>
      <c r="EG128" s="17"/>
      <c r="EH128" s="17"/>
      <c r="EI128" s="17"/>
      <c r="EJ128" s="17"/>
      <c r="EK128" s="27"/>
    </row>
    <row r="129" spans="1:141" s="9" customFormat="1" ht="20.25" x14ac:dyDescent="0.3">
      <c r="A129" s="10" t="s">
        <v>295</v>
      </c>
      <c r="B129" s="10" t="s">
        <v>232</v>
      </c>
      <c r="C129" s="10" t="s">
        <v>232</v>
      </c>
      <c r="D129" s="10" t="s">
        <v>233</v>
      </c>
      <c r="E129" s="10" t="s">
        <v>218</v>
      </c>
      <c r="F129" s="11">
        <v>10573</v>
      </c>
      <c r="G129" s="11">
        <v>3999</v>
      </c>
      <c r="H129" s="11">
        <v>4134</v>
      </c>
      <c r="I129" s="10" t="s">
        <v>252</v>
      </c>
      <c r="J129" s="12">
        <v>17</v>
      </c>
      <c r="K129" s="10" t="s">
        <v>248</v>
      </c>
      <c r="L129" s="10" t="s">
        <v>236</v>
      </c>
      <c r="M129" s="10" t="s">
        <v>220</v>
      </c>
      <c r="N129" s="13">
        <v>306</v>
      </c>
      <c r="O129" s="13">
        <v>305</v>
      </c>
      <c r="P129" s="13">
        <v>1</v>
      </c>
      <c r="Q129" s="14">
        <v>0.32679740000000002</v>
      </c>
      <c r="R129" s="14">
        <v>1.27</v>
      </c>
      <c r="S129" s="14">
        <v>8</v>
      </c>
      <c r="T129" s="14">
        <v>6.4558330000000002</v>
      </c>
      <c r="U129" s="14">
        <v>80.697919999999996</v>
      </c>
      <c r="V129" s="14">
        <v>1</v>
      </c>
      <c r="W129" s="14">
        <v>344.65</v>
      </c>
      <c r="X129" s="14">
        <v>80</v>
      </c>
      <c r="Y129" s="14">
        <v>0.60998852013258298</v>
      </c>
      <c r="Z129" s="14">
        <v>7.15</v>
      </c>
      <c r="AA129" s="14">
        <v>0.85</v>
      </c>
      <c r="AB129" s="14">
        <v>10.625</v>
      </c>
      <c r="AC129" s="14">
        <v>0.67299989999999998</v>
      </c>
      <c r="AD129" s="14">
        <v>8.4124979999999994</v>
      </c>
      <c r="AE129" s="14">
        <v>344.65</v>
      </c>
      <c r="AF129" s="14">
        <v>131.15</v>
      </c>
      <c r="AG129" s="14">
        <v>2.1166669999999999E-2</v>
      </c>
      <c r="AH129" s="14">
        <v>0.26458330000000002</v>
      </c>
      <c r="AI129" s="14">
        <v>6.4770000000000003</v>
      </c>
      <c r="AJ129" s="14">
        <v>7.15</v>
      </c>
      <c r="AK129" s="15">
        <v>0.89375000000000004</v>
      </c>
      <c r="AL129" s="15">
        <v>0.90587410000000002</v>
      </c>
      <c r="AM129" s="15">
        <v>0.99673199999999995</v>
      </c>
      <c r="AN129" s="15">
        <v>0.80697909999999995</v>
      </c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>
        <v>8.3333335816860199E-2</v>
      </c>
      <c r="BL129" s="16"/>
      <c r="BM129" s="16"/>
      <c r="BN129" s="16">
        <v>0.25</v>
      </c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24"/>
      <c r="DJ129" s="24">
        <v>0.1666666716337204</v>
      </c>
      <c r="DK129" s="24"/>
      <c r="DL129" s="24">
        <v>8.3333335816860199E-2</v>
      </c>
      <c r="DM129" s="24">
        <v>0.26666668057441711</v>
      </c>
      <c r="DN129" s="24"/>
      <c r="DO129" s="16"/>
      <c r="DP129" s="24"/>
      <c r="DQ129" s="24"/>
      <c r="DR129" s="24"/>
      <c r="DS129" s="24"/>
      <c r="DT129" s="24"/>
      <c r="DU129" s="17"/>
      <c r="DV129" s="17"/>
      <c r="DW129" s="17"/>
      <c r="DX129" s="17"/>
      <c r="DY129" s="17"/>
      <c r="DZ129" s="17"/>
      <c r="EA129" s="17">
        <v>1</v>
      </c>
      <c r="EB129" s="17"/>
      <c r="EC129" s="17"/>
      <c r="ED129" s="17"/>
      <c r="EE129" s="17"/>
      <c r="EF129" s="17"/>
      <c r="EG129" s="17"/>
      <c r="EH129" s="17"/>
      <c r="EI129" s="17"/>
      <c r="EJ129" s="17"/>
      <c r="EK129" s="27"/>
    </row>
    <row r="130" spans="1:141" s="9" customFormat="1" ht="20.25" x14ac:dyDescent="0.3">
      <c r="A130" s="10" t="s">
        <v>295</v>
      </c>
      <c r="B130" s="10" t="s">
        <v>231</v>
      </c>
      <c r="C130" s="10" t="s">
        <v>232</v>
      </c>
      <c r="D130" s="10" t="s">
        <v>237</v>
      </c>
      <c r="E130" s="10" t="s">
        <v>218</v>
      </c>
      <c r="F130" s="11">
        <v>10573</v>
      </c>
      <c r="G130" s="11">
        <v>4017</v>
      </c>
      <c r="H130" s="11">
        <v>3807</v>
      </c>
      <c r="I130" s="10" t="s">
        <v>252</v>
      </c>
      <c r="J130" s="12">
        <v>17</v>
      </c>
      <c r="K130" s="10" t="s">
        <v>248</v>
      </c>
      <c r="L130" s="10" t="s">
        <v>236</v>
      </c>
      <c r="M130" s="10" t="s">
        <v>220</v>
      </c>
      <c r="N130" s="13">
        <v>143</v>
      </c>
      <c r="O130" s="13">
        <v>143</v>
      </c>
      <c r="P130" s="13">
        <v>0</v>
      </c>
      <c r="Q130" s="14">
        <v>0</v>
      </c>
      <c r="R130" s="14">
        <v>1.27</v>
      </c>
      <c r="S130" s="14">
        <v>4</v>
      </c>
      <c r="T130" s="14">
        <v>3.0268329999999999</v>
      </c>
      <c r="U130" s="14">
        <v>75.670829999999995</v>
      </c>
      <c r="V130" s="14">
        <v>0.5</v>
      </c>
      <c r="W130" s="14">
        <v>323.18</v>
      </c>
      <c r="X130" s="14">
        <v>40</v>
      </c>
      <c r="Y130" s="14">
        <v>0.65051226066249401</v>
      </c>
      <c r="Z130" s="14">
        <v>3.483333</v>
      </c>
      <c r="AA130" s="14">
        <v>0.51666670000000003</v>
      </c>
      <c r="AB130" s="14">
        <v>12.91667</v>
      </c>
      <c r="AC130" s="14">
        <v>0.45650010000000002</v>
      </c>
      <c r="AD130" s="14">
        <v>11.4125</v>
      </c>
      <c r="AE130" s="14">
        <v>161.59</v>
      </c>
      <c r="AF130" s="14">
        <v>61.49</v>
      </c>
      <c r="AG130" s="14">
        <v>0</v>
      </c>
      <c r="AH130" s="14">
        <v>0</v>
      </c>
      <c r="AI130" s="14">
        <v>3.0268329999999999</v>
      </c>
      <c r="AJ130" s="14">
        <v>3.483333</v>
      </c>
      <c r="AK130" s="15">
        <v>0.87083330000000003</v>
      </c>
      <c r="AL130" s="15">
        <v>0.86894729999999998</v>
      </c>
      <c r="AM130" s="15">
        <v>1</v>
      </c>
      <c r="AN130" s="15">
        <v>0.7567083</v>
      </c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>
        <v>0.1666666716337204</v>
      </c>
      <c r="CU130" s="16"/>
      <c r="CV130" s="16"/>
      <c r="CW130" s="16">
        <v>0.10000000149011612</v>
      </c>
      <c r="CX130" s="16"/>
      <c r="CY130" s="16"/>
      <c r="CZ130" s="16"/>
      <c r="DA130" s="16"/>
      <c r="DB130" s="16"/>
      <c r="DC130" s="16"/>
      <c r="DD130" s="16"/>
      <c r="DE130" s="16"/>
      <c r="DF130" s="16">
        <v>8.3333335816860199E-2</v>
      </c>
      <c r="DG130" s="16"/>
      <c r="DH130" s="16"/>
      <c r="DI130" s="24"/>
      <c r="DJ130" s="24"/>
      <c r="DK130" s="24"/>
      <c r="DL130" s="24"/>
      <c r="DM130" s="24">
        <v>0.1666666716337204</v>
      </c>
      <c r="DN130" s="24"/>
      <c r="DO130" s="16"/>
      <c r="DP130" s="24"/>
      <c r="DQ130" s="24"/>
      <c r="DR130" s="24"/>
      <c r="DS130" s="24"/>
      <c r="DT130" s="24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27"/>
    </row>
    <row r="131" spans="1:141" s="9" customFormat="1" ht="20.25" x14ac:dyDescent="0.3">
      <c r="A131" s="10" t="s">
        <v>295</v>
      </c>
      <c r="B131" s="10" t="s">
        <v>231</v>
      </c>
      <c r="C131" s="10" t="s">
        <v>232</v>
      </c>
      <c r="D131" s="10" t="s">
        <v>233</v>
      </c>
      <c r="E131" s="10" t="s">
        <v>218</v>
      </c>
      <c r="F131" s="11">
        <v>10573</v>
      </c>
      <c r="G131" s="11">
        <v>3999</v>
      </c>
      <c r="H131" s="11">
        <v>4134</v>
      </c>
      <c r="I131" s="10" t="s">
        <v>252</v>
      </c>
      <c r="J131" s="12">
        <v>17</v>
      </c>
      <c r="K131" s="10" t="s">
        <v>248</v>
      </c>
      <c r="L131" s="10" t="s">
        <v>236</v>
      </c>
      <c r="M131" s="10" t="s">
        <v>220</v>
      </c>
      <c r="N131" s="13">
        <v>146</v>
      </c>
      <c r="O131" s="13">
        <v>146</v>
      </c>
      <c r="P131" s="13">
        <v>0</v>
      </c>
      <c r="Q131" s="14">
        <v>0</v>
      </c>
      <c r="R131" s="14">
        <v>1.27</v>
      </c>
      <c r="S131" s="14">
        <v>4</v>
      </c>
      <c r="T131" s="14">
        <v>3.0903330000000002</v>
      </c>
      <c r="U131" s="14">
        <v>77.258330000000001</v>
      </c>
      <c r="V131" s="14">
        <v>0.5</v>
      </c>
      <c r="W131" s="14">
        <v>329.96</v>
      </c>
      <c r="X131" s="14">
        <v>40</v>
      </c>
      <c r="Y131" s="14">
        <v>0.63714556144071599</v>
      </c>
      <c r="Z131" s="14">
        <v>3.5333329999999998</v>
      </c>
      <c r="AA131" s="14">
        <v>0.46666669999999999</v>
      </c>
      <c r="AB131" s="14">
        <v>11.66667</v>
      </c>
      <c r="AC131" s="14">
        <v>0.44300010000000001</v>
      </c>
      <c r="AD131" s="14">
        <v>11.074999999999999</v>
      </c>
      <c r="AE131" s="14">
        <v>164.98</v>
      </c>
      <c r="AF131" s="14">
        <v>62.78</v>
      </c>
      <c r="AG131" s="14">
        <v>0</v>
      </c>
      <c r="AH131" s="14">
        <v>0</v>
      </c>
      <c r="AI131" s="14">
        <v>3.0903330000000002</v>
      </c>
      <c r="AJ131" s="14">
        <v>3.5333329999999998</v>
      </c>
      <c r="AK131" s="15">
        <v>0.88333329999999999</v>
      </c>
      <c r="AL131" s="15">
        <v>0.87462260000000003</v>
      </c>
      <c r="AM131" s="15">
        <v>1</v>
      </c>
      <c r="AN131" s="15">
        <v>0.77258329999999997</v>
      </c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>
        <v>8.3333335816860199E-2</v>
      </c>
      <c r="BL131" s="16"/>
      <c r="BM131" s="16"/>
      <c r="BN131" s="16"/>
      <c r="BO131" s="16">
        <v>0.18333333730697632</v>
      </c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24"/>
      <c r="DJ131" s="24"/>
      <c r="DK131" s="24"/>
      <c r="DL131" s="24"/>
      <c r="DM131" s="24">
        <v>0.20000000298023224</v>
      </c>
      <c r="DN131" s="24"/>
      <c r="DO131" s="16"/>
      <c r="DP131" s="24"/>
      <c r="DQ131" s="24"/>
      <c r="DR131" s="24"/>
      <c r="DS131" s="24"/>
      <c r="DT131" s="24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27"/>
    </row>
    <row r="132" spans="1:141" s="9" customFormat="1" ht="20.25" x14ac:dyDescent="0.3">
      <c r="A132" s="10" t="s">
        <v>295</v>
      </c>
      <c r="B132" s="10" t="s">
        <v>244</v>
      </c>
      <c r="C132" s="10" t="s">
        <v>232</v>
      </c>
      <c r="D132" s="10" t="s">
        <v>237</v>
      </c>
      <c r="E132" s="10" t="s">
        <v>218</v>
      </c>
      <c r="F132" s="11">
        <v>10573</v>
      </c>
      <c r="G132" s="11">
        <v>4061</v>
      </c>
      <c r="H132" s="11">
        <v>3698</v>
      </c>
      <c r="I132" s="10" t="s">
        <v>252</v>
      </c>
      <c r="J132" s="12">
        <v>17</v>
      </c>
      <c r="K132" s="10" t="s">
        <v>248</v>
      </c>
      <c r="L132" s="10" t="s">
        <v>236</v>
      </c>
      <c r="M132" s="10" t="s">
        <v>220</v>
      </c>
      <c r="N132" s="13">
        <v>150</v>
      </c>
      <c r="O132" s="13">
        <v>150</v>
      </c>
      <c r="P132" s="13">
        <v>0</v>
      </c>
      <c r="Q132" s="14">
        <v>0</v>
      </c>
      <c r="R132" s="14">
        <v>1.27</v>
      </c>
      <c r="S132" s="14">
        <v>4</v>
      </c>
      <c r="T132" s="14">
        <v>3.1749999999999998</v>
      </c>
      <c r="U132" s="14">
        <v>79.375</v>
      </c>
      <c r="V132" s="14">
        <v>0.5</v>
      </c>
      <c r="W132" s="14">
        <v>339</v>
      </c>
      <c r="X132" s="14">
        <v>40</v>
      </c>
      <c r="Y132" s="14">
        <v>0.62015503875969002</v>
      </c>
      <c r="Z132" s="14">
        <v>3.5</v>
      </c>
      <c r="AA132" s="14">
        <v>0.5</v>
      </c>
      <c r="AB132" s="14">
        <v>12.5</v>
      </c>
      <c r="AC132" s="14">
        <v>0.32500000000000001</v>
      </c>
      <c r="AD132" s="14">
        <v>8.1250009999999993</v>
      </c>
      <c r="AE132" s="14">
        <v>169.5</v>
      </c>
      <c r="AF132" s="14">
        <v>64.5</v>
      </c>
      <c r="AG132" s="14">
        <v>0</v>
      </c>
      <c r="AH132" s="14">
        <v>0</v>
      </c>
      <c r="AI132" s="14">
        <v>3.1749999999999998</v>
      </c>
      <c r="AJ132" s="14">
        <v>3.5</v>
      </c>
      <c r="AK132" s="15">
        <v>0.875</v>
      </c>
      <c r="AL132" s="15">
        <v>0.90714280000000003</v>
      </c>
      <c r="AM132" s="15">
        <v>1</v>
      </c>
      <c r="AN132" s="15">
        <v>0.79374999999999996</v>
      </c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>
        <v>0.25</v>
      </c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>
        <v>0.1666666716337204</v>
      </c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24"/>
      <c r="DJ132" s="24"/>
      <c r="DK132" s="24"/>
      <c r="DL132" s="24"/>
      <c r="DM132" s="24">
        <v>8.3333335816860199E-2</v>
      </c>
      <c r="DN132" s="24"/>
      <c r="DO132" s="16"/>
      <c r="DP132" s="24"/>
      <c r="DQ132" s="24"/>
      <c r="DR132" s="24"/>
      <c r="DS132" s="24"/>
      <c r="DT132" s="24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27"/>
    </row>
    <row r="133" spans="1:141" s="9" customFormat="1" ht="20.25" x14ac:dyDescent="0.3">
      <c r="A133" s="10" t="s">
        <v>295</v>
      </c>
      <c r="B133" s="10" t="s">
        <v>244</v>
      </c>
      <c r="C133" s="10" t="s">
        <v>232</v>
      </c>
      <c r="D133" s="10" t="s">
        <v>233</v>
      </c>
      <c r="E133" s="10" t="s">
        <v>218</v>
      </c>
      <c r="F133" s="11">
        <v>10573</v>
      </c>
      <c r="G133" s="11">
        <v>4124</v>
      </c>
      <c r="H133" s="11">
        <v>4076</v>
      </c>
      <c r="I133" s="10" t="s">
        <v>252</v>
      </c>
      <c r="J133" s="12">
        <v>17</v>
      </c>
      <c r="K133" s="10" t="s">
        <v>248</v>
      </c>
      <c r="L133" s="10" t="s">
        <v>236</v>
      </c>
      <c r="M133" s="10" t="s">
        <v>220</v>
      </c>
      <c r="N133" s="13">
        <v>152</v>
      </c>
      <c r="O133" s="13">
        <v>152</v>
      </c>
      <c r="P133" s="13">
        <v>0</v>
      </c>
      <c r="Q133" s="14">
        <v>0</v>
      </c>
      <c r="R133" s="14">
        <v>1.27</v>
      </c>
      <c r="S133" s="14">
        <v>4</v>
      </c>
      <c r="T133" s="14">
        <v>3.217333</v>
      </c>
      <c r="U133" s="14">
        <v>80.433329999999998</v>
      </c>
      <c r="V133" s="14">
        <v>0.5</v>
      </c>
      <c r="W133" s="14">
        <v>343.52</v>
      </c>
      <c r="X133" s="14">
        <v>40</v>
      </c>
      <c r="Y133" s="14">
        <v>0.61199509832417098</v>
      </c>
      <c r="Z133" s="14">
        <v>3.4166669999999999</v>
      </c>
      <c r="AA133" s="14">
        <v>0.5833334</v>
      </c>
      <c r="AB133" s="14">
        <v>14.58333</v>
      </c>
      <c r="AC133" s="14">
        <v>0.19933329999999999</v>
      </c>
      <c r="AD133" s="14">
        <v>4.983333</v>
      </c>
      <c r="AE133" s="14">
        <v>171.76</v>
      </c>
      <c r="AF133" s="14">
        <v>65.36</v>
      </c>
      <c r="AG133" s="14">
        <v>0</v>
      </c>
      <c r="AH133" s="14">
        <v>0</v>
      </c>
      <c r="AI133" s="14">
        <v>3.217333</v>
      </c>
      <c r="AJ133" s="14">
        <v>3.4166669999999999</v>
      </c>
      <c r="AK133" s="15">
        <v>0.8541666</v>
      </c>
      <c r="AL133" s="15">
        <v>0.94165860000000001</v>
      </c>
      <c r="AM133" s="15">
        <v>1</v>
      </c>
      <c r="AN133" s="15">
        <v>0.80433330000000003</v>
      </c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>
        <v>0.1666666716337204</v>
      </c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>
        <v>8.3333335816860199E-2</v>
      </c>
      <c r="DG133" s="16"/>
      <c r="DH133" s="16"/>
      <c r="DI133" s="24"/>
      <c r="DJ133" s="24">
        <v>0.1666666716337204</v>
      </c>
      <c r="DK133" s="24"/>
      <c r="DL133" s="24"/>
      <c r="DM133" s="24">
        <v>0.1666666716337204</v>
      </c>
      <c r="DN133" s="24"/>
      <c r="DO133" s="16"/>
      <c r="DP133" s="24"/>
      <c r="DQ133" s="24"/>
      <c r="DR133" s="24"/>
      <c r="DS133" s="24"/>
      <c r="DT133" s="24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27"/>
    </row>
    <row r="134" spans="1:141" s="9" customFormat="1" ht="20.25" x14ac:dyDescent="0.3">
      <c r="A134" s="10" t="s">
        <v>295</v>
      </c>
      <c r="B134" s="10" t="s">
        <v>240</v>
      </c>
      <c r="C134" s="10" t="s">
        <v>232</v>
      </c>
      <c r="D134" s="10" t="s">
        <v>237</v>
      </c>
      <c r="E134" s="10" t="s">
        <v>218</v>
      </c>
      <c r="F134" s="11">
        <v>10573</v>
      </c>
      <c r="G134" s="11">
        <v>4061</v>
      </c>
      <c r="H134" s="11">
        <v>3698</v>
      </c>
      <c r="I134" s="10" t="s">
        <v>252</v>
      </c>
      <c r="J134" s="12">
        <v>17</v>
      </c>
      <c r="K134" s="10" t="s">
        <v>248</v>
      </c>
      <c r="L134" s="10" t="s">
        <v>236</v>
      </c>
      <c r="M134" s="10" t="s">
        <v>220</v>
      </c>
      <c r="N134" s="13">
        <v>200</v>
      </c>
      <c r="O134" s="13">
        <v>196</v>
      </c>
      <c r="P134" s="13">
        <v>4</v>
      </c>
      <c r="Q134" s="14">
        <v>2</v>
      </c>
      <c r="R134" s="14">
        <v>1.27</v>
      </c>
      <c r="S134" s="14">
        <v>8</v>
      </c>
      <c r="T134" s="14">
        <v>4.1486669999999997</v>
      </c>
      <c r="U134" s="14">
        <v>51.858339999999998</v>
      </c>
      <c r="V134" s="14">
        <v>1</v>
      </c>
      <c r="W134" s="14">
        <v>221.48</v>
      </c>
      <c r="X134" s="14">
        <v>80</v>
      </c>
      <c r="Y134" s="14">
        <v>0.949216909809113</v>
      </c>
      <c r="Z134" s="14">
        <v>4.5333329999999998</v>
      </c>
      <c r="AA134" s="14">
        <v>3.4666670000000002</v>
      </c>
      <c r="AB134" s="14">
        <v>43.333329999999997</v>
      </c>
      <c r="AC134" s="14">
        <v>0.29999979999999998</v>
      </c>
      <c r="AD134" s="14">
        <v>3.749997</v>
      </c>
      <c r="AE134" s="14">
        <v>221.48</v>
      </c>
      <c r="AF134" s="14">
        <v>84.28</v>
      </c>
      <c r="AG134" s="14">
        <v>8.4666660000000005E-2</v>
      </c>
      <c r="AH134" s="14">
        <v>1.058333</v>
      </c>
      <c r="AI134" s="14">
        <v>4.233333</v>
      </c>
      <c r="AJ134" s="14">
        <v>4.5333329999999998</v>
      </c>
      <c r="AK134" s="15">
        <v>0.56666669999999997</v>
      </c>
      <c r="AL134" s="15">
        <v>0.93382350000000003</v>
      </c>
      <c r="AM134" s="15">
        <v>0.98</v>
      </c>
      <c r="AN134" s="15">
        <v>0.51858329999999997</v>
      </c>
      <c r="AO134" s="16">
        <v>1</v>
      </c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>
        <v>0.66666668653488159</v>
      </c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>
        <v>0.3333333432674408</v>
      </c>
      <c r="CF134" s="16"/>
      <c r="CG134" s="16"/>
      <c r="CH134" s="16"/>
      <c r="CI134" s="16"/>
      <c r="CJ134" s="16">
        <v>0.1666666716337204</v>
      </c>
      <c r="CK134" s="16"/>
      <c r="CL134" s="16">
        <v>0.6666666716337204</v>
      </c>
      <c r="CM134" s="16"/>
      <c r="CN134" s="16"/>
      <c r="CO134" s="16"/>
      <c r="CP134" s="16"/>
      <c r="CQ134" s="16"/>
      <c r="CR134" s="16">
        <v>0.25</v>
      </c>
      <c r="CS134" s="16"/>
      <c r="CT134" s="16"/>
      <c r="CU134" s="16"/>
      <c r="CV134" s="16"/>
      <c r="CW134" s="16">
        <v>0.25</v>
      </c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24"/>
      <c r="DJ134" s="24"/>
      <c r="DK134" s="24"/>
      <c r="DL134" s="24"/>
      <c r="DM134" s="24">
        <v>0.13333334028720856</v>
      </c>
      <c r="DN134" s="24"/>
      <c r="DO134" s="16"/>
      <c r="DP134" s="24"/>
      <c r="DQ134" s="24"/>
      <c r="DR134" s="24"/>
      <c r="DS134" s="24"/>
      <c r="DT134" s="24"/>
      <c r="DU134" s="17"/>
      <c r="DV134" s="17">
        <v>3</v>
      </c>
      <c r="DW134" s="17"/>
      <c r="DX134" s="17"/>
      <c r="DY134" s="17"/>
      <c r="DZ134" s="17"/>
      <c r="EA134" s="17">
        <v>1</v>
      </c>
      <c r="EB134" s="17"/>
      <c r="EC134" s="17"/>
      <c r="ED134" s="17"/>
      <c r="EE134" s="17"/>
      <c r="EF134" s="17"/>
      <c r="EG134" s="17"/>
      <c r="EH134" s="17"/>
      <c r="EI134" s="17"/>
      <c r="EJ134" s="17"/>
      <c r="EK134" s="27"/>
    </row>
    <row r="135" spans="1:141" s="9" customFormat="1" ht="20.25" x14ac:dyDescent="0.3">
      <c r="A135" s="10" t="s">
        <v>295</v>
      </c>
      <c r="B135" s="10" t="s">
        <v>240</v>
      </c>
      <c r="C135" s="10" t="s">
        <v>232</v>
      </c>
      <c r="D135" s="10" t="s">
        <v>233</v>
      </c>
      <c r="E135" s="10" t="s">
        <v>218</v>
      </c>
      <c r="F135" s="11">
        <v>10573</v>
      </c>
      <c r="G135" s="11">
        <v>4124</v>
      </c>
      <c r="H135" s="11">
        <v>4076</v>
      </c>
      <c r="I135" s="10" t="s">
        <v>252</v>
      </c>
      <c r="J135" s="12">
        <v>17</v>
      </c>
      <c r="K135" s="10" t="s">
        <v>248</v>
      </c>
      <c r="L135" s="10" t="s">
        <v>236</v>
      </c>
      <c r="M135" s="10" t="s">
        <v>220</v>
      </c>
      <c r="N135" s="13">
        <v>198</v>
      </c>
      <c r="O135" s="13">
        <v>196</v>
      </c>
      <c r="P135" s="13">
        <v>2</v>
      </c>
      <c r="Q135" s="14">
        <v>1.0101009999999999</v>
      </c>
      <c r="R135" s="14">
        <v>1.27</v>
      </c>
      <c r="S135" s="14">
        <v>7.3333329999999997</v>
      </c>
      <c r="T135" s="14">
        <v>4.1486669999999997</v>
      </c>
      <c r="U135" s="14">
        <v>56.57273</v>
      </c>
      <c r="V135" s="14">
        <v>0.91666669999999995</v>
      </c>
      <c r="W135" s="14">
        <v>241.61449999999999</v>
      </c>
      <c r="X135" s="14">
        <v>73.333334922790499</v>
      </c>
      <c r="Y135" s="14">
        <v>0.87011551951759902</v>
      </c>
      <c r="Z135" s="14">
        <v>4.7</v>
      </c>
      <c r="AA135" s="14">
        <v>2.6333329999999999</v>
      </c>
      <c r="AB135" s="14">
        <v>35.909089999999999</v>
      </c>
      <c r="AC135" s="14">
        <v>0.50900009999999996</v>
      </c>
      <c r="AD135" s="14">
        <v>6.9409109999999998</v>
      </c>
      <c r="AE135" s="14">
        <v>221.48</v>
      </c>
      <c r="AF135" s="14">
        <v>84.28</v>
      </c>
      <c r="AG135" s="14">
        <v>4.2333330000000002E-2</v>
      </c>
      <c r="AH135" s="14">
        <v>0.57727269999999997</v>
      </c>
      <c r="AI135" s="14">
        <v>4.1909999999999998</v>
      </c>
      <c r="AJ135" s="14">
        <v>4.7</v>
      </c>
      <c r="AK135" s="15">
        <v>0.64090910000000001</v>
      </c>
      <c r="AL135" s="15">
        <v>0.89170210000000005</v>
      </c>
      <c r="AM135" s="15">
        <v>0.98989899999999997</v>
      </c>
      <c r="AN135" s="15">
        <v>0.56572730000000004</v>
      </c>
      <c r="AO135" s="16">
        <v>1</v>
      </c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>
        <v>0.75</v>
      </c>
      <c r="CK135" s="16"/>
      <c r="CL135" s="16"/>
      <c r="CM135" s="16"/>
      <c r="CN135" s="16"/>
      <c r="CO135" s="16"/>
      <c r="CP135" s="16"/>
      <c r="CQ135" s="16"/>
      <c r="CR135" s="16">
        <v>0.25</v>
      </c>
      <c r="CS135" s="16"/>
      <c r="CT135" s="16"/>
      <c r="CU135" s="16"/>
      <c r="CV135" s="16"/>
      <c r="CW135" s="16">
        <v>0.3333333432674408</v>
      </c>
      <c r="CX135" s="16"/>
      <c r="CY135" s="16"/>
      <c r="CZ135" s="16"/>
      <c r="DA135" s="16"/>
      <c r="DB135" s="16"/>
      <c r="DC135" s="16"/>
      <c r="DD135" s="16"/>
      <c r="DE135" s="16"/>
      <c r="DF135" s="16">
        <v>8.3333335816860199E-2</v>
      </c>
      <c r="DG135" s="16"/>
      <c r="DH135" s="16"/>
      <c r="DI135" s="24"/>
      <c r="DJ135" s="24"/>
      <c r="DK135" s="24"/>
      <c r="DL135" s="24"/>
      <c r="DM135" s="24">
        <v>0.21666666865348816</v>
      </c>
      <c r="DN135" s="24"/>
      <c r="DO135" s="16">
        <v>0.66666668653488159</v>
      </c>
      <c r="DP135" s="24"/>
      <c r="DQ135" s="24"/>
      <c r="DR135" s="24"/>
      <c r="DS135" s="24"/>
      <c r="DT135" s="24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>
        <v>2</v>
      </c>
      <c r="EH135" s="17"/>
      <c r="EI135" s="17"/>
      <c r="EJ135" s="17"/>
      <c r="EK135" s="27"/>
    </row>
    <row r="136" spans="1:141" s="9" customFormat="1" ht="20.25" x14ac:dyDescent="0.3">
      <c r="A136" s="10" t="s">
        <v>296</v>
      </c>
      <c r="B136" s="10" t="s">
        <v>232</v>
      </c>
      <c r="C136" s="10" t="s">
        <v>232</v>
      </c>
      <c r="D136" s="10" t="s">
        <v>237</v>
      </c>
      <c r="E136" s="10" t="s">
        <v>218</v>
      </c>
      <c r="F136" s="11">
        <v>10573</v>
      </c>
      <c r="G136" s="11">
        <v>4189</v>
      </c>
      <c r="H136" s="11">
        <v>3966</v>
      </c>
      <c r="I136" s="10" t="s">
        <v>252</v>
      </c>
      <c r="J136" s="12">
        <v>17</v>
      </c>
      <c r="K136" s="10" t="s">
        <v>248</v>
      </c>
      <c r="L136" s="10" t="s">
        <v>236</v>
      </c>
      <c r="M136" s="10" t="s">
        <v>220</v>
      </c>
      <c r="N136" s="13">
        <v>4</v>
      </c>
      <c r="O136" s="13">
        <v>4</v>
      </c>
      <c r="P136" s="13">
        <v>0</v>
      </c>
      <c r="Q136" s="14">
        <v>0</v>
      </c>
      <c r="R136" s="14">
        <v>1.27</v>
      </c>
      <c r="S136" s="14">
        <v>0.26666669999999998</v>
      </c>
      <c r="T136" s="14">
        <v>8.4666660000000005E-2</v>
      </c>
      <c r="U136" s="14">
        <v>31.75</v>
      </c>
      <c r="V136" s="14">
        <v>3.3333340000000003E-2</v>
      </c>
      <c r="W136" s="14">
        <v>135.6</v>
      </c>
      <c r="X136" s="14">
        <v>2.6666668057441698</v>
      </c>
      <c r="Y136" s="14">
        <v>1.55038765196932</v>
      </c>
      <c r="Z136" s="14">
        <v>0.1</v>
      </c>
      <c r="AA136" s="14">
        <v>0.1666667</v>
      </c>
      <c r="AB136" s="14">
        <v>62.499989999999997</v>
      </c>
      <c r="AC136" s="14">
        <v>1.5333350000000001E-2</v>
      </c>
      <c r="AD136" s="14">
        <v>5.7500080000000002</v>
      </c>
      <c r="AE136" s="14">
        <v>4.5199999999999996</v>
      </c>
      <c r="AF136" s="14">
        <v>1.72</v>
      </c>
      <c r="AG136" s="14">
        <v>0</v>
      </c>
      <c r="AH136" s="14">
        <v>0</v>
      </c>
      <c r="AI136" s="14">
        <v>8.4666660000000005E-2</v>
      </c>
      <c r="AJ136" s="14">
        <v>0.1</v>
      </c>
      <c r="AK136" s="15">
        <v>0.3750001</v>
      </c>
      <c r="AL136" s="15">
        <v>0.84666640000000004</v>
      </c>
      <c r="AM136" s="15">
        <v>1</v>
      </c>
      <c r="AN136" s="15">
        <v>0.3174999</v>
      </c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24"/>
      <c r="DJ136" s="24">
        <v>0.1666666716337204</v>
      </c>
      <c r="DK136" s="24"/>
      <c r="DL136" s="24"/>
      <c r="DM136" s="24"/>
      <c r="DN136" s="24"/>
      <c r="DO136" s="16">
        <v>0.48333331942558289</v>
      </c>
      <c r="DP136" s="24"/>
      <c r="DQ136" s="24"/>
      <c r="DR136" s="24"/>
      <c r="DS136" s="24"/>
      <c r="DT136" s="24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27"/>
    </row>
    <row r="137" spans="1:141" s="9" customFormat="1" ht="20.25" x14ac:dyDescent="0.3">
      <c r="A137" s="10" t="s">
        <v>296</v>
      </c>
      <c r="B137" s="10" t="s">
        <v>232</v>
      </c>
      <c r="C137" s="10" t="s">
        <v>232</v>
      </c>
      <c r="D137" s="10" t="s">
        <v>233</v>
      </c>
      <c r="E137" s="10" t="s">
        <v>218</v>
      </c>
      <c r="F137" s="11">
        <v>10573</v>
      </c>
      <c r="G137" s="11">
        <v>4062</v>
      </c>
      <c r="H137" s="11">
        <v>3975</v>
      </c>
      <c r="I137" s="10" t="s">
        <v>252</v>
      </c>
      <c r="J137" s="12">
        <v>17</v>
      </c>
      <c r="K137" s="10" t="s">
        <v>248</v>
      </c>
      <c r="L137" s="10" t="s">
        <v>236</v>
      </c>
      <c r="M137" s="10" t="s">
        <v>220</v>
      </c>
      <c r="N137" s="13">
        <v>4</v>
      </c>
      <c r="O137" s="13">
        <v>4</v>
      </c>
      <c r="P137" s="13">
        <v>0</v>
      </c>
      <c r="Q137" s="14">
        <v>0</v>
      </c>
      <c r="R137" s="14">
        <v>1.27</v>
      </c>
      <c r="S137" s="14">
        <v>0.26666669999999998</v>
      </c>
      <c r="T137" s="14">
        <v>8.4666660000000005E-2</v>
      </c>
      <c r="U137" s="14">
        <v>31.75</v>
      </c>
      <c r="V137" s="14">
        <v>3.3333340000000003E-2</v>
      </c>
      <c r="W137" s="14">
        <v>135.6</v>
      </c>
      <c r="X137" s="14">
        <v>2.6666668057441698</v>
      </c>
      <c r="Y137" s="14">
        <v>1.55038765196932</v>
      </c>
      <c r="Z137" s="14">
        <v>0.1</v>
      </c>
      <c r="AA137" s="14">
        <v>0.1666667</v>
      </c>
      <c r="AB137" s="14">
        <v>62.499989999999997</v>
      </c>
      <c r="AC137" s="14">
        <v>1.5333350000000001E-2</v>
      </c>
      <c r="AD137" s="14">
        <v>5.7500080000000002</v>
      </c>
      <c r="AE137" s="14">
        <v>4.5199999999999996</v>
      </c>
      <c r="AF137" s="14">
        <v>1.72</v>
      </c>
      <c r="AG137" s="14">
        <v>0</v>
      </c>
      <c r="AH137" s="14">
        <v>0</v>
      </c>
      <c r="AI137" s="14">
        <v>8.4666660000000005E-2</v>
      </c>
      <c r="AJ137" s="14">
        <v>0.1</v>
      </c>
      <c r="AK137" s="15">
        <v>0.3750001</v>
      </c>
      <c r="AL137" s="15">
        <v>0.84666640000000004</v>
      </c>
      <c r="AM137" s="15">
        <v>1</v>
      </c>
      <c r="AN137" s="15">
        <v>0.3174999</v>
      </c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24"/>
      <c r="DJ137" s="24">
        <v>0.1666666716337204</v>
      </c>
      <c r="DK137" s="24"/>
      <c r="DL137" s="24"/>
      <c r="DM137" s="24"/>
      <c r="DN137" s="24"/>
      <c r="DO137" s="16">
        <v>0.48333331942558289</v>
      </c>
      <c r="DP137" s="24"/>
      <c r="DQ137" s="24"/>
      <c r="DR137" s="24"/>
      <c r="DS137" s="24"/>
      <c r="DT137" s="24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27"/>
    </row>
    <row r="138" spans="1:141" s="9" customFormat="1" ht="20.25" x14ac:dyDescent="0.3">
      <c r="A138" s="10" t="s">
        <v>296</v>
      </c>
      <c r="B138" s="10" t="s">
        <v>231</v>
      </c>
      <c r="C138" s="10" t="s">
        <v>232</v>
      </c>
      <c r="D138" s="10" t="s">
        <v>237</v>
      </c>
      <c r="E138" s="10" t="s">
        <v>218</v>
      </c>
      <c r="F138" s="11">
        <v>10625</v>
      </c>
      <c r="G138" s="11">
        <v>4087</v>
      </c>
      <c r="H138" s="11">
        <v>3712</v>
      </c>
      <c r="I138" s="10" t="s">
        <v>241</v>
      </c>
      <c r="J138" s="12">
        <v>15.2</v>
      </c>
      <c r="K138" s="10" t="s">
        <v>235</v>
      </c>
      <c r="L138" s="10" t="s">
        <v>236</v>
      </c>
      <c r="M138" s="10" t="s">
        <v>220</v>
      </c>
      <c r="N138" s="13">
        <v>114</v>
      </c>
      <c r="O138" s="13">
        <v>114</v>
      </c>
      <c r="P138" s="13">
        <v>0</v>
      </c>
      <c r="Q138" s="14">
        <v>0</v>
      </c>
      <c r="R138" s="14">
        <v>1.03</v>
      </c>
      <c r="S138" s="14">
        <v>4</v>
      </c>
      <c r="T138" s="14">
        <v>1.9570000000000001</v>
      </c>
      <c r="U138" s="14">
        <v>48.924999999999997</v>
      </c>
      <c r="V138" s="14">
        <v>0.5</v>
      </c>
      <c r="W138" s="14">
        <v>212.04</v>
      </c>
      <c r="X138" s="14">
        <v>40</v>
      </c>
      <c r="Y138" s="14">
        <v>0.89968512873788398</v>
      </c>
      <c r="Z138" s="14">
        <v>2.0333329999999998</v>
      </c>
      <c r="AA138" s="14">
        <v>1.9666669999999999</v>
      </c>
      <c r="AB138" s="14">
        <v>49.166670000000003</v>
      </c>
      <c r="AC138" s="14">
        <v>7.6333280000000003E-2</v>
      </c>
      <c r="AD138" s="14">
        <v>1.9083319999999999</v>
      </c>
      <c r="AE138" s="14">
        <v>106.02</v>
      </c>
      <c r="AF138" s="14">
        <v>44.46</v>
      </c>
      <c r="AG138" s="14">
        <v>0</v>
      </c>
      <c r="AH138" s="14">
        <v>0</v>
      </c>
      <c r="AI138" s="14">
        <v>1.9570000000000001</v>
      </c>
      <c r="AJ138" s="14">
        <v>2.0333329999999998</v>
      </c>
      <c r="AK138" s="15">
        <v>0.50833329999999999</v>
      </c>
      <c r="AL138" s="15">
        <v>0.96245899999999995</v>
      </c>
      <c r="AM138" s="15">
        <v>1</v>
      </c>
      <c r="AN138" s="15">
        <v>0.48925000000000002</v>
      </c>
      <c r="AO138" s="16"/>
      <c r="AP138" s="16">
        <v>0.1666666716337204</v>
      </c>
      <c r="AQ138" s="16"/>
      <c r="AR138" s="16">
        <v>8.3333335816860199E-2</v>
      </c>
      <c r="AS138" s="16">
        <v>8.3333335816860199E-2</v>
      </c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>
        <v>0.58333331346511841</v>
      </c>
      <c r="CF138" s="16"/>
      <c r="CG138" s="16"/>
      <c r="CH138" s="16"/>
      <c r="CI138" s="16"/>
      <c r="CJ138" s="16"/>
      <c r="CK138" s="16"/>
      <c r="CL138" s="16">
        <v>0.66666668653488159</v>
      </c>
      <c r="CM138" s="16"/>
      <c r="CN138" s="16"/>
      <c r="CO138" s="16"/>
      <c r="CP138" s="16"/>
      <c r="CQ138" s="16"/>
      <c r="CR138" s="16"/>
      <c r="CS138" s="16"/>
      <c r="CT138" s="16">
        <v>0.3333333432674408</v>
      </c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24"/>
      <c r="DJ138" s="24"/>
      <c r="DK138" s="24"/>
      <c r="DL138" s="24"/>
      <c r="DM138" s="24">
        <v>5.000000074505806E-2</v>
      </c>
      <c r="DN138" s="24"/>
      <c r="DO138" s="16"/>
      <c r="DP138" s="24"/>
      <c r="DQ138" s="24"/>
      <c r="DR138" s="24"/>
      <c r="DS138" s="24"/>
      <c r="DT138" s="24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27"/>
    </row>
    <row r="139" spans="1:141" s="9" customFormat="1" ht="20.25" x14ac:dyDescent="0.3">
      <c r="A139" s="10" t="s">
        <v>296</v>
      </c>
      <c r="B139" s="10" t="s">
        <v>231</v>
      </c>
      <c r="C139" s="10" t="s">
        <v>232</v>
      </c>
      <c r="D139" s="10" t="s">
        <v>233</v>
      </c>
      <c r="E139" s="10" t="s">
        <v>218</v>
      </c>
      <c r="F139" s="11">
        <v>10625</v>
      </c>
      <c r="G139" s="11">
        <v>4005</v>
      </c>
      <c r="H139" s="11">
        <v>3951</v>
      </c>
      <c r="I139" s="10" t="s">
        <v>241</v>
      </c>
      <c r="J139" s="12">
        <v>15.2</v>
      </c>
      <c r="K139" s="10" t="s">
        <v>235</v>
      </c>
      <c r="L139" s="10" t="s">
        <v>236</v>
      </c>
      <c r="M139" s="10" t="s">
        <v>220</v>
      </c>
      <c r="N139" s="13">
        <v>114</v>
      </c>
      <c r="O139" s="13">
        <v>114</v>
      </c>
      <c r="P139" s="13">
        <v>0</v>
      </c>
      <c r="Q139" s="14">
        <v>0</v>
      </c>
      <c r="R139" s="14">
        <v>1.03</v>
      </c>
      <c r="S139" s="14">
        <v>3.5833330000000001</v>
      </c>
      <c r="T139" s="14">
        <v>1.9570000000000001</v>
      </c>
      <c r="U139" s="14">
        <v>54.613959999999999</v>
      </c>
      <c r="V139" s="14">
        <v>0.4479166</v>
      </c>
      <c r="W139" s="14">
        <v>236.69579999999999</v>
      </c>
      <c r="X139" s="14">
        <v>35.833330154418903</v>
      </c>
      <c r="Y139" s="14">
        <v>0.80596785632713797</v>
      </c>
      <c r="Z139" s="14">
        <v>2.0833330000000001</v>
      </c>
      <c r="AA139" s="14">
        <v>1.5</v>
      </c>
      <c r="AB139" s="14">
        <v>41.860469999999999</v>
      </c>
      <c r="AC139" s="14">
        <v>0.126333</v>
      </c>
      <c r="AD139" s="14">
        <v>3.5255719999999999</v>
      </c>
      <c r="AE139" s="14">
        <v>106.02</v>
      </c>
      <c r="AF139" s="14">
        <v>44.46</v>
      </c>
      <c r="AG139" s="14">
        <v>0</v>
      </c>
      <c r="AH139" s="14">
        <v>0</v>
      </c>
      <c r="AI139" s="14">
        <v>1.9570000000000001</v>
      </c>
      <c r="AJ139" s="14">
        <v>2.0833330000000001</v>
      </c>
      <c r="AK139" s="15">
        <v>0.58139529999999995</v>
      </c>
      <c r="AL139" s="15">
        <v>0.93936010000000003</v>
      </c>
      <c r="AM139" s="15">
        <v>1</v>
      </c>
      <c r="AN139" s="15">
        <v>0.54613959999999995</v>
      </c>
      <c r="AO139" s="16"/>
      <c r="AP139" s="16">
        <v>1.25</v>
      </c>
      <c r="AQ139" s="16"/>
      <c r="AR139" s="16">
        <v>8.3333335816860199E-2</v>
      </c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24"/>
      <c r="DJ139" s="24"/>
      <c r="DK139" s="24"/>
      <c r="DL139" s="24"/>
      <c r="DM139" s="24">
        <v>0.1666666716337204</v>
      </c>
      <c r="DN139" s="24"/>
      <c r="DO139" s="16"/>
      <c r="DP139" s="24"/>
      <c r="DQ139" s="24"/>
      <c r="DR139" s="24"/>
      <c r="DS139" s="24"/>
      <c r="DT139" s="24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27"/>
    </row>
    <row r="140" spans="1:141" s="9" customFormat="1" ht="20.25" x14ac:dyDescent="0.3">
      <c r="A140" s="10" t="s">
        <v>296</v>
      </c>
      <c r="B140" s="10" t="s">
        <v>231</v>
      </c>
      <c r="C140" s="10" t="s">
        <v>232</v>
      </c>
      <c r="D140" s="10" t="s">
        <v>237</v>
      </c>
      <c r="E140" s="10" t="s">
        <v>218</v>
      </c>
      <c r="F140" s="11">
        <v>10740</v>
      </c>
      <c r="G140" s="11">
        <v>4189</v>
      </c>
      <c r="H140" s="11">
        <v>3966</v>
      </c>
      <c r="I140" s="10" t="s">
        <v>241</v>
      </c>
      <c r="J140" s="12">
        <v>11.6</v>
      </c>
      <c r="K140" s="10" t="s">
        <v>238</v>
      </c>
      <c r="L140" s="10" t="s">
        <v>236</v>
      </c>
      <c r="M140" s="10" t="s">
        <v>220</v>
      </c>
      <c r="N140" s="13">
        <v>142</v>
      </c>
      <c r="O140" s="13">
        <v>142</v>
      </c>
      <c r="P140" s="13">
        <v>0</v>
      </c>
      <c r="Q140" s="14">
        <v>0</v>
      </c>
      <c r="R140" s="14">
        <v>0</v>
      </c>
      <c r="S140" s="14">
        <v>4</v>
      </c>
      <c r="T140" s="14">
        <v>0</v>
      </c>
      <c r="U140" s="14">
        <v>0</v>
      </c>
      <c r="V140" s="14">
        <v>0.5</v>
      </c>
      <c r="W140" s="14">
        <v>244.24</v>
      </c>
      <c r="X140" s="14">
        <v>40</v>
      </c>
      <c r="Y140" s="14">
        <v>0.80482896148821403</v>
      </c>
      <c r="Z140" s="14">
        <v>2.5833330000000001</v>
      </c>
      <c r="AA140" s="14">
        <v>1.4166669999999999</v>
      </c>
      <c r="AB140" s="14">
        <v>35.416670000000003</v>
      </c>
      <c r="AC140" s="14">
        <v>2.5833330000000001</v>
      </c>
      <c r="AD140" s="14">
        <v>64.583330000000004</v>
      </c>
      <c r="AE140" s="14">
        <v>122.12</v>
      </c>
      <c r="AF140" s="14">
        <v>49.7</v>
      </c>
      <c r="AG140" s="14">
        <v>0</v>
      </c>
      <c r="AH140" s="14">
        <v>0</v>
      </c>
      <c r="AI140" s="14">
        <v>0</v>
      </c>
      <c r="AJ140" s="14">
        <v>2.5833330000000001</v>
      </c>
      <c r="AK140" s="15">
        <v>0.64583330000000005</v>
      </c>
      <c r="AL140" s="15">
        <v>0</v>
      </c>
      <c r="AM140" s="15">
        <v>1</v>
      </c>
      <c r="AN140" s="15">
        <v>0</v>
      </c>
      <c r="AO140" s="16"/>
      <c r="AP140" s="16">
        <v>0.3333333432674408</v>
      </c>
      <c r="AQ140" s="16"/>
      <c r="AR140" s="16"/>
      <c r="AS140" s="16">
        <v>0.1666666716337204</v>
      </c>
      <c r="AT140" s="16"/>
      <c r="AU140" s="16">
        <v>0.1666666716337204</v>
      </c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>
        <v>0.1666666716337204</v>
      </c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>
        <v>0.4166666567325592</v>
      </c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24"/>
      <c r="DJ140" s="24"/>
      <c r="DK140" s="24"/>
      <c r="DL140" s="24"/>
      <c r="DM140" s="24">
        <v>0.1666666716337204</v>
      </c>
      <c r="DN140" s="24"/>
      <c r="DO140" s="16"/>
      <c r="DP140" s="24"/>
      <c r="DQ140" s="24"/>
      <c r="DR140" s="24"/>
      <c r="DS140" s="24"/>
      <c r="DT140" s="24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27"/>
    </row>
    <row r="141" spans="1:141" s="9" customFormat="1" ht="20.25" x14ac:dyDescent="0.3">
      <c r="A141" s="10" t="s">
        <v>296</v>
      </c>
      <c r="B141" s="10" t="s">
        <v>231</v>
      </c>
      <c r="C141" s="10" t="s">
        <v>232</v>
      </c>
      <c r="D141" s="10" t="s">
        <v>233</v>
      </c>
      <c r="E141" s="10" t="s">
        <v>218</v>
      </c>
      <c r="F141" s="11">
        <v>10740</v>
      </c>
      <c r="G141" s="11">
        <v>4062</v>
      </c>
      <c r="H141" s="11">
        <v>3975</v>
      </c>
      <c r="I141" s="10" t="s">
        <v>241</v>
      </c>
      <c r="J141" s="12">
        <v>11.6</v>
      </c>
      <c r="K141" s="10" t="s">
        <v>238</v>
      </c>
      <c r="L141" s="10" t="s">
        <v>236</v>
      </c>
      <c r="M141" s="10" t="s">
        <v>220</v>
      </c>
      <c r="N141" s="13">
        <v>123</v>
      </c>
      <c r="O141" s="13">
        <v>121</v>
      </c>
      <c r="P141" s="13">
        <v>2</v>
      </c>
      <c r="Q141" s="14">
        <v>1.6260159999999999</v>
      </c>
      <c r="R141" s="14">
        <v>0</v>
      </c>
      <c r="S141" s="14">
        <v>4</v>
      </c>
      <c r="T141" s="14">
        <v>0</v>
      </c>
      <c r="U141" s="14">
        <v>0</v>
      </c>
      <c r="V141" s="14">
        <v>0.5</v>
      </c>
      <c r="W141" s="14">
        <v>208.12</v>
      </c>
      <c r="X141" s="14">
        <v>40</v>
      </c>
      <c r="Y141" s="14">
        <v>0.94451006945001204</v>
      </c>
      <c r="Z141" s="14">
        <v>2.1833330000000002</v>
      </c>
      <c r="AA141" s="14">
        <v>1.816667</v>
      </c>
      <c r="AB141" s="14">
        <v>45.416670000000003</v>
      </c>
      <c r="AC141" s="14">
        <v>2.1833330000000002</v>
      </c>
      <c r="AD141" s="14">
        <v>54.58334</v>
      </c>
      <c r="AE141" s="14">
        <v>104.06</v>
      </c>
      <c r="AF141" s="14">
        <v>42.35</v>
      </c>
      <c r="AG141" s="14">
        <v>0</v>
      </c>
      <c r="AH141" s="14">
        <v>0</v>
      </c>
      <c r="AI141" s="14">
        <v>0</v>
      </c>
      <c r="AJ141" s="14">
        <v>2.1833330000000002</v>
      </c>
      <c r="AK141" s="15">
        <v>0.54583329999999997</v>
      </c>
      <c r="AL141" s="15">
        <v>0</v>
      </c>
      <c r="AM141" s="15">
        <v>0.9837399</v>
      </c>
      <c r="AN141" s="15">
        <v>0</v>
      </c>
      <c r="AO141" s="16"/>
      <c r="AP141" s="16">
        <v>0.25</v>
      </c>
      <c r="AQ141" s="16"/>
      <c r="AR141" s="16"/>
      <c r="AS141" s="16"/>
      <c r="AT141" s="16"/>
      <c r="AU141" s="16">
        <v>0.1666666716337204</v>
      </c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>
        <v>0.38333332538604736</v>
      </c>
      <c r="BL141" s="16"/>
      <c r="BM141" s="16"/>
      <c r="BN141" s="16"/>
      <c r="BO141" s="16"/>
      <c r="BP141" s="16"/>
      <c r="BQ141" s="16">
        <v>0.5</v>
      </c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>
        <v>0.46666666865348816</v>
      </c>
      <c r="DI141" s="24"/>
      <c r="DJ141" s="24"/>
      <c r="DK141" s="24"/>
      <c r="DL141" s="24"/>
      <c r="DM141" s="24">
        <v>5.000000074505806E-2</v>
      </c>
      <c r="DN141" s="24"/>
      <c r="DO141" s="16"/>
      <c r="DP141" s="24"/>
      <c r="DQ141" s="24"/>
      <c r="DR141" s="24"/>
      <c r="DS141" s="24"/>
      <c r="DT141" s="24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>
        <v>2</v>
      </c>
      <c r="EE141" s="17"/>
      <c r="EF141" s="17"/>
      <c r="EG141" s="17"/>
      <c r="EH141" s="17"/>
      <c r="EI141" s="17"/>
      <c r="EJ141" s="17"/>
      <c r="EK141" s="27"/>
    </row>
    <row r="142" spans="1:141" s="9" customFormat="1" ht="20.25" x14ac:dyDescent="0.3">
      <c r="A142" s="10" t="s">
        <v>296</v>
      </c>
      <c r="B142" s="10" t="s">
        <v>244</v>
      </c>
      <c r="C142" s="10" t="s">
        <v>232</v>
      </c>
      <c r="D142" s="10" t="s">
        <v>233</v>
      </c>
      <c r="E142" s="10" t="s">
        <v>218</v>
      </c>
      <c r="F142" s="11">
        <v>10740</v>
      </c>
      <c r="G142" s="11">
        <v>4005</v>
      </c>
      <c r="H142" s="11">
        <v>3951</v>
      </c>
      <c r="I142" s="10" t="s">
        <v>241</v>
      </c>
      <c r="J142" s="12">
        <v>11.6</v>
      </c>
      <c r="K142" s="10" t="s">
        <v>238</v>
      </c>
      <c r="L142" s="10" t="s">
        <v>236</v>
      </c>
      <c r="M142" s="10" t="s">
        <v>220</v>
      </c>
      <c r="N142" s="13">
        <v>21</v>
      </c>
      <c r="O142" s="13">
        <v>21</v>
      </c>
      <c r="P142" s="13">
        <v>0</v>
      </c>
      <c r="Q142" s="14">
        <v>0</v>
      </c>
      <c r="R142" s="14">
        <v>0</v>
      </c>
      <c r="S142" s="14">
        <v>0.4166667</v>
      </c>
      <c r="T142" s="14">
        <v>0</v>
      </c>
      <c r="U142" s="14">
        <v>0</v>
      </c>
      <c r="V142" s="14">
        <v>5.2083339999999999E-2</v>
      </c>
      <c r="W142" s="14">
        <v>346.75200000000001</v>
      </c>
      <c r="X142" s="14">
        <v>4.1666668653488204</v>
      </c>
      <c r="Y142" s="14">
        <v>0.5668934584234</v>
      </c>
      <c r="Z142" s="14">
        <v>0.4166667</v>
      </c>
      <c r="AA142" s="14">
        <v>0</v>
      </c>
      <c r="AB142" s="14">
        <v>0</v>
      </c>
      <c r="AC142" s="14">
        <v>0.4166667</v>
      </c>
      <c r="AD142" s="14">
        <v>100</v>
      </c>
      <c r="AE142" s="14">
        <v>18.059999999999999</v>
      </c>
      <c r="AF142" s="14">
        <v>7.35</v>
      </c>
      <c r="AG142" s="14">
        <v>0</v>
      </c>
      <c r="AH142" s="14">
        <v>0</v>
      </c>
      <c r="AI142" s="14">
        <v>0</v>
      </c>
      <c r="AJ142" s="14">
        <v>0.4166667</v>
      </c>
      <c r="AK142" s="15">
        <v>1</v>
      </c>
      <c r="AL142" s="15">
        <v>0</v>
      </c>
      <c r="AM142" s="15">
        <v>1</v>
      </c>
      <c r="AN142" s="15">
        <v>0</v>
      </c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24"/>
      <c r="DJ142" s="24"/>
      <c r="DK142" s="24"/>
      <c r="DL142" s="24"/>
      <c r="DM142" s="24"/>
      <c r="DN142" s="24"/>
      <c r="DO142" s="16"/>
      <c r="DP142" s="24"/>
      <c r="DQ142" s="24"/>
      <c r="DR142" s="24"/>
      <c r="DS142" s="24"/>
      <c r="DT142" s="24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27"/>
    </row>
    <row r="143" spans="1:141" s="9" customFormat="1" ht="20.25" x14ac:dyDescent="0.3">
      <c r="A143" s="10" t="s">
        <v>296</v>
      </c>
      <c r="B143" s="10" t="s">
        <v>232</v>
      </c>
      <c r="C143" s="10" t="s">
        <v>232</v>
      </c>
      <c r="D143" s="10" t="s">
        <v>237</v>
      </c>
      <c r="E143" s="10" t="s">
        <v>218</v>
      </c>
      <c r="F143" s="11">
        <v>19017</v>
      </c>
      <c r="G143" s="11">
        <v>4189</v>
      </c>
      <c r="H143" s="11">
        <v>3966</v>
      </c>
      <c r="I143" s="10" t="s">
        <v>252</v>
      </c>
      <c r="J143" s="12">
        <v>20</v>
      </c>
      <c r="K143" s="10" t="s">
        <v>288</v>
      </c>
      <c r="L143" s="10" t="s">
        <v>236</v>
      </c>
      <c r="M143" s="10" t="s">
        <v>220</v>
      </c>
      <c r="N143" s="13">
        <v>20</v>
      </c>
      <c r="O143" s="13">
        <v>20</v>
      </c>
      <c r="P143" s="13">
        <v>0</v>
      </c>
      <c r="Q143" s="14">
        <v>0</v>
      </c>
      <c r="R143" s="14">
        <v>1.44</v>
      </c>
      <c r="S143" s="14">
        <v>8</v>
      </c>
      <c r="T143" s="14">
        <v>0.48</v>
      </c>
      <c r="U143" s="14">
        <v>6</v>
      </c>
      <c r="V143" s="14">
        <v>1</v>
      </c>
      <c r="W143" s="14">
        <v>24</v>
      </c>
      <c r="X143" s="14">
        <v>80</v>
      </c>
      <c r="Y143" s="14">
        <v>8.6956523541917505</v>
      </c>
      <c r="Z143" s="14">
        <v>0.68333339999999998</v>
      </c>
      <c r="AA143" s="14">
        <v>7.3166669999999998</v>
      </c>
      <c r="AB143" s="14">
        <v>91.458340000000007</v>
      </c>
      <c r="AC143" s="14">
        <v>0.2033334</v>
      </c>
      <c r="AD143" s="14">
        <v>2.5416669999999999</v>
      </c>
      <c r="AE143" s="14">
        <v>24</v>
      </c>
      <c r="AF143" s="14">
        <v>9.1999999999999993</v>
      </c>
      <c r="AG143" s="14">
        <v>0</v>
      </c>
      <c r="AH143" s="14">
        <v>0</v>
      </c>
      <c r="AI143" s="14">
        <v>0.48</v>
      </c>
      <c r="AJ143" s="14">
        <v>0.68333339999999998</v>
      </c>
      <c r="AK143" s="15">
        <v>8.541667E-2</v>
      </c>
      <c r="AL143" s="15">
        <v>0.70243900000000004</v>
      </c>
      <c r="AM143" s="15">
        <v>1</v>
      </c>
      <c r="AN143" s="15">
        <v>6.0000009999999999E-2</v>
      </c>
      <c r="AO143" s="16">
        <v>1</v>
      </c>
      <c r="AP143" s="16">
        <v>0.1666666716337204</v>
      </c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>
        <v>1.1666666865348816</v>
      </c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>
        <v>4.7666666507720947</v>
      </c>
      <c r="DG143" s="16"/>
      <c r="DH143" s="16"/>
      <c r="DI143" s="24"/>
      <c r="DJ143" s="24">
        <v>0.1666666716337204</v>
      </c>
      <c r="DK143" s="24"/>
      <c r="DL143" s="24"/>
      <c r="DM143" s="24">
        <v>5.000000074505806E-2</v>
      </c>
      <c r="DN143" s="24"/>
      <c r="DO143" s="16"/>
      <c r="DP143" s="24"/>
      <c r="DQ143" s="24"/>
      <c r="DR143" s="24"/>
      <c r="DS143" s="24"/>
      <c r="DT143" s="24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27"/>
    </row>
    <row r="144" spans="1:141" s="9" customFormat="1" ht="20.25" x14ac:dyDescent="0.3">
      <c r="A144" s="10" t="s">
        <v>296</v>
      </c>
      <c r="B144" s="10" t="s">
        <v>232</v>
      </c>
      <c r="C144" s="10" t="s">
        <v>232</v>
      </c>
      <c r="D144" s="10" t="s">
        <v>233</v>
      </c>
      <c r="E144" s="10" t="s">
        <v>218</v>
      </c>
      <c r="F144" s="11">
        <v>19017</v>
      </c>
      <c r="G144" s="11">
        <v>4062</v>
      </c>
      <c r="H144" s="11">
        <v>3975</v>
      </c>
      <c r="I144" s="10" t="s">
        <v>252</v>
      </c>
      <c r="J144" s="12">
        <v>20</v>
      </c>
      <c r="K144" s="10" t="s">
        <v>288</v>
      </c>
      <c r="L144" s="10" t="s">
        <v>236</v>
      </c>
      <c r="M144" s="10" t="s">
        <v>220</v>
      </c>
      <c r="N144" s="13">
        <v>21</v>
      </c>
      <c r="O144" s="13">
        <v>20</v>
      </c>
      <c r="P144" s="13">
        <v>1</v>
      </c>
      <c r="Q144" s="14">
        <v>4.7619049999999996</v>
      </c>
      <c r="R144" s="14">
        <v>1.44</v>
      </c>
      <c r="S144" s="14">
        <v>7.25</v>
      </c>
      <c r="T144" s="14">
        <v>0.48</v>
      </c>
      <c r="U144" s="14">
        <v>6.6206899999999997</v>
      </c>
      <c r="V144" s="14">
        <v>0.90625</v>
      </c>
      <c r="W144" s="14">
        <v>26.482759999999999</v>
      </c>
      <c r="X144" s="14">
        <v>72.5</v>
      </c>
      <c r="Y144" s="14">
        <v>7.8804349459862699</v>
      </c>
      <c r="Z144" s="14">
        <v>0.59999990000000003</v>
      </c>
      <c r="AA144" s="14">
        <v>6.65</v>
      </c>
      <c r="AB144" s="14">
        <v>91.724140000000006</v>
      </c>
      <c r="AC144" s="14">
        <v>9.5999879999999996E-2</v>
      </c>
      <c r="AD144" s="14">
        <v>1.324136</v>
      </c>
      <c r="AE144" s="14">
        <v>24</v>
      </c>
      <c r="AF144" s="14">
        <v>9.1999999999999993</v>
      </c>
      <c r="AG144" s="14">
        <v>2.4E-2</v>
      </c>
      <c r="AH144" s="14">
        <v>0.33103450000000001</v>
      </c>
      <c r="AI144" s="14">
        <v>0.504</v>
      </c>
      <c r="AJ144" s="14">
        <v>0.59999990000000003</v>
      </c>
      <c r="AK144" s="15">
        <v>8.2758609999999996E-2</v>
      </c>
      <c r="AL144" s="15">
        <v>0.84000019999999997</v>
      </c>
      <c r="AM144" s="15">
        <v>0.95238100000000003</v>
      </c>
      <c r="AN144" s="15">
        <v>6.6206890000000004E-2</v>
      </c>
      <c r="AO144" s="16">
        <v>1</v>
      </c>
      <c r="AP144" s="16">
        <v>0.1666666716337204</v>
      </c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>
        <v>0.66666668653488159</v>
      </c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>
        <v>4.7666666507720947</v>
      </c>
      <c r="DG144" s="16"/>
      <c r="DH144" s="16"/>
      <c r="DI144" s="24"/>
      <c r="DJ144" s="24"/>
      <c r="DK144" s="24"/>
      <c r="DL144" s="24"/>
      <c r="DM144" s="24">
        <v>5.000000074505806E-2</v>
      </c>
      <c r="DN144" s="24"/>
      <c r="DO144" s="16"/>
      <c r="DP144" s="24"/>
      <c r="DQ144" s="24"/>
      <c r="DR144" s="24"/>
      <c r="DS144" s="24"/>
      <c r="DT144" s="24"/>
      <c r="DU144" s="17">
        <v>1</v>
      </c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27"/>
    </row>
    <row r="145" spans="1:141" s="9" customFormat="1" ht="20.25" x14ac:dyDescent="0.3">
      <c r="A145" s="10" t="s">
        <v>297</v>
      </c>
      <c r="B145" s="10" t="s">
        <v>232</v>
      </c>
      <c r="C145" s="10" t="s">
        <v>232</v>
      </c>
      <c r="D145" s="10" t="s">
        <v>237</v>
      </c>
      <c r="E145" s="10" t="s">
        <v>218</v>
      </c>
      <c r="F145" s="11">
        <v>10570</v>
      </c>
      <c r="G145" s="11">
        <v>3866</v>
      </c>
      <c r="H145" s="11">
        <v>3966</v>
      </c>
      <c r="I145" s="10" t="s">
        <v>241</v>
      </c>
      <c r="J145" s="12">
        <v>12.6</v>
      </c>
      <c r="K145" s="10" t="s">
        <v>245</v>
      </c>
      <c r="L145" s="10" t="s">
        <v>236</v>
      </c>
      <c r="M145" s="10" t="s">
        <v>220</v>
      </c>
      <c r="N145" s="13">
        <v>173</v>
      </c>
      <c r="O145" s="13">
        <v>171</v>
      </c>
      <c r="P145" s="13">
        <v>2</v>
      </c>
      <c r="Q145" s="14">
        <v>1.156069</v>
      </c>
      <c r="R145" s="14">
        <v>0.97</v>
      </c>
      <c r="S145" s="14">
        <v>6</v>
      </c>
      <c r="T145" s="14">
        <v>2.7645</v>
      </c>
      <c r="U145" s="14">
        <v>46.075000000000003</v>
      </c>
      <c r="V145" s="14">
        <v>0.75</v>
      </c>
      <c r="W145" s="14">
        <v>198.36</v>
      </c>
      <c r="X145" s="14">
        <v>60</v>
      </c>
      <c r="Y145" s="14">
        <v>0.97465884765285504</v>
      </c>
      <c r="Z145" s="14">
        <v>3.0333329999999998</v>
      </c>
      <c r="AA145" s="14">
        <v>2.9666670000000002</v>
      </c>
      <c r="AB145" s="14">
        <v>49.444450000000003</v>
      </c>
      <c r="AC145" s="14">
        <v>0.23649980000000001</v>
      </c>
      <c r="AD145" s="14">
        <v>3.9416639999999998</v>
      </c>
      <c r="AE145" s="14">
        <v>148.77000000000001</v>
      </c>
      <c r="AF145" s="14">
        <v>61.56</v>
      </c>
      <c r="AG145" s="14">
        <v>3.233333E-2</v>
      </c>
      <c r="AH145" s="14">
        <v>0.5388889</v>
      </c>
      <c r="AI145" s="14">
        <v>2.7968329999999999</v>
      </c>
      <c r="AJ145" s="14">
        <v>3.0333329999999998</v>
      </c>
      <c r="AK145" s="15">
        <v>0.50555559999999999</v>
      </c>
      <c r="AL145" s="15">
        <v>0.92203299999999999</v>
      </c>
      <c r="AM145" s="15">
        <v>0.98843930000000002</v>
      </c>
      <c r="AN145" s="15">
        <v>0.46074999999999999</v>
      </c>
      <c r="AO145" s="16">
        <v>0.5</v>
      </c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>
        <v>0.25</v>
      </c>
      <c r="BG145" s="16"/>
      <c r="BH145" s="16"/>
      <c r="BI145" s="16"/>
      <c r="BJ145" s="16"/>
      <c r="BK145" s="16"/>
      <c r="BL145" s="16"/>
      <c r="BM145" s="16"/>
      <c r="BN145" s="16">
        <v>0.91666668653488159</v>
      </c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>
        <v>0.63333332538604736</v>
      </c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24"/>
      <c r="DJ145" s="24">
        <v>8.3333335816860199E-2</v>
      </c>
      <c r="DK145" s="24">
        <v>0.5</v>
      </c>
      <c r="DL145" s="24">
        <v>8.3333335816860199E-2</v>
      </c>
      <c r="DM145" s="24"/>
      <c r="DN145" s="24"/>
      <c r="DO145" s="16"/>
      <c r="DP145" s="24"/>
      <c r="DQ145" s="24"/>
      <c r="DR145" s="24"/>
      <c r="DS145" s="24"/>
      <c r="DT145" s="24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>
        <v>2</v>
      </c>
      <c r="EH145" s="17"/>
      <c r="EI145" s="17"/>
      <c r="EJ145" s="17"/>
      <c r="EK145" s="27"/>
    </row>
    <row r="146" spans="1:141" s="9" customFormat="1" ht="20.25" x14ac:dyDescent="0.3">
      <c r="A146" s="10" t="s">
        <v>297</v>
      </c>
      <c r="B146" s="10" t="s">
        <v>232</v>
      </c>
      <c r="C146" s="10" t="s">
        <v>232</v>
      </c>
      <c r="D146" s="10" t="s">
        <v>233</v>
      </c>
      <c r="E146" s="10" t="s">
        <v>218</v>
      </c>
      <c r="F146" s="11">
        <v>10570</v>
      </c>
      <c r="G146" s="11">
        <v>4062</v>
      </c>
      <c r="H146" s="11">
        <v>3975</v>
      </c>
      <c r="I146" s="10" t="s">
        <v>241</v>
      </c>
      <c r="J146" s="12">
        <v>12.6</v>
      </c>
      <c r="K146" s="10" t="s">
        <v>245</v>
      </c>
      <c r="L146" s="10" t="s">
        <v>236</v>
      </c>
      <c r="M146" s="10" t="s">
        <v>220</v>
      </c>
      <c r="N146" s="13">
        <v>171</v>
      </c>
      <c r="O146" s="13">
        <v>171</v>
      </c>
      <c r="P146" s="13">
        <v>0</v>
      </c>
      <c r="Q146" s="14">
        <v>0</v>
      </c>
      <c r="R146" s="14">
        <v>0.97</v>
      </c>
      <c r="S146" s="14">
        <v>6</v>
      </c>
      <c r="T146" s="14">
        <v>2.7645</v>
      </c>
      <c r="U146" s="14">
        <v>46.075000000000003</v>
      </c>
      <c r="V146" s="14">
        <v>0.75000009999999995</v>
      </c>
      <c r="W146" s="14">
        <v>198.36</v>
      </c>
      <c r="X146" s="14">
        <v>60.000004768371603</v>
      </c>
      <c r="Y146" s="14">
        <v>0.97465892511178098</v>
      </c>
      <c r="Z146" s="14">
        <v>3.016667</v>
      </c>
      <c r="AA146" s="14">
        <v>2.983333</v>
      </c>
      <c r="AB146" s="14">
        <v>49.72222</v>
      </c>
      <c r="AC146" s="14">
        <v>0.25216699999999997</v>
      </c>
      <c r="AD146" s="14">
        <v>4.2027830000000002</v>
      </c>
      <c r="AE146" s="14">
        <v>148.77000000000001</v>
      </c>
      <c r="AF146" s="14">
        <v>61.56</v>
      </c>
      <c r="AG146" s="14">
        <v>0</v>
      </c>
      <c r="AH146" s="14">
        <v>0</v>
      </c>
      <c r="AI146" s="14">
        <v>2.7645</v>
      </c>
      <c r="AJ146" s="14">
        <v>3.016667</v>
      </c>
      <c r="AK146" s="15">
        <v>0.50277780000000005</v>
      </c>
      <c r="AL146" s="15">
        <v>0.91640869999999996</v>
      </c>
      <c r="AM146" s="15">
        <v>1</v>
      </c>
      <c r="AN146" s="15">
        <v>0.46074999999999999</v>
      </c>
      <c r="AO146" s="16">
        <v>0.5</v>
      </c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>
        <v>0.58333331346511841</v>
      </c>
      <c r="BG146" s="16"/>
      <c r="BH146" s="16"/>
      <c r="BI146" s="16"/>
      <c r="BJ146" s="16"/>
      <c r="BK146" s="16"/>
      <c r="BL146" s="16"/>
      <c r="BM146" s="16"/>
      <c r="BN146" s="16">
        <v>0.4166666567325592</v>
      </c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>
        <v>0.25</v>
      </c>
      <c r="CL146" s="16">
        <v>0.3333333432674408</v>
      </c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24"/>
      <c r="DJ146" s="24">
        <v>0.75000002235174179</v>
      </c>
      <c r="DK146" s="24"/>
      <c r="DL146" s="24">
        <v>8.3333335816860199E-2</v>
      </c>
      <c r="DM146" s="24">
        <v>6.6666670143604279E-2</v>
      </c>
      <c r="DN146" s="24"/>
      <c r="DO146" s="16">
        <v>0.1666666716337204</v>
      </c>
      <c r="DP146" s="24"/>
      <c r="DQ146" s="24"/>
      <c r="DR146" s="24"/>
      <c r="DS146" s="24"/>
      <c r="DT146" s="24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27"/>
    </row>
    <row r="147" spans="1:141" s="9" customFormat="1" ht="20.25" x14ac:dyDescent="0.3">
      <c r="A147" s="10" t="s">
        <v>297</v>
      </c>
      <c r="B147" s="10" t="s">
        <v>240</v>
      </c>
      <c r="C147" s="10" t="s">
        <v>232</v>
      </c>
      <c r="D147" s="10" t="s">
        <v>237</v>
      </c>
      <c r="E147" s="10" t="s">
        <v>218</v>
      </c>
      <c r="F147" s="11">
        <v>10584</v>
      </c>
      <c r="G147" s="11">
        <v>4087</v>
      </c>
      <c r="H147" s="11">
        <v>3712</v>
      </c>
      <c r="I147" s="10" t="s">
        <v>234</v>
      </c>
      <c r="J147" s="12">
        <v>12.7</v>
      </c>
      <c r="K147" s="10" t="s">
        <v>243</v>
      </c>
      <c r="L147" s="10" t="s">
        <v>236</v>
      </c>
      <c r="M147" s="10" t="s">
        <v>220</v>
      </c>
      <c r="N147" s="13">
        <v>38</v>
      </c>
      <c r="O147" s="13">
        <v>38</v>
      </c>
      <c r="P147" s="13">
        <v>0</v>
      </c>
      <c r="Q147" s="14">
        <v>0</v>
      </c>
      <c r="R147" s="14">
        <v>0.97</v>
      </c>
      <c r="S147" s="14">
        <v>0.7</v>
      </c>
      <c r="T147" s="14">
        <v>0.61433329999999997</v>
      </c>
      <c r="U147" s="14">
        <v>87.76191</v>
      </c>
      <c r="V147" s="14">
        <v>8.7499999999999994E-2</v>
      </c>
      <c r="W147" s="14">
        <v>373.48570000000001</v>
      </c>
      <c r="X147" s="14">
        <v>6.9999998807907096</v>
      </c>
      <c r="Y147" s="14">
        <v>0.49786626400268202</v>
      </c>
      <c r="Z147" s="14">
        <v>0.53333330000000001</v>
      </c>
      <c r="AA147" s="14">
        <v>0.1666667</v>
      </c>
      <c r="AB147" s="14">
        <v>23.809519999999999</v>
      </c>
      <c r="AC147" s="14">
        <v>-8.1000020000000006E-2</v>
      </c>
      <c r="AD147" s="14">
        <v>-11.571429999999999</v>
      </c>
      <c r="AE147" s="14">
        <v>32.68</v>
      </c>
      <c r="AF147" s="14">
        <v>14.06</v>
      </c>
      <c r="AG147" s="14">
        <v>0</v>
      </c>
      <c r="AH147" s="14">
        <v>0</v>
      </c>
      <c r="AI147" s="14">
        <v>0.61433329999999997</v>
      </c>
      <c r="AJ147" s="14">
        <v>0.53333330000000001</v>
      </c>
      <c r="AK147" s="15">
        <v>0.76190469999999999</v>
      </c>
      <c r="AL147" s="15">
        <v>1.151875</v>
      </c>
      <c r="AM147" s="15">
        <v>1</v>
      </c>
      <c r="AN147" s="15">
        <v>0.87761900000000004</v>
      </c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>
        <v>0.1666666716337204</v>
      </c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24"/>
      <c r="DJ147" s="24"/>
      <c r="DK147" s="24"/>
      <c r="DL147" s="24"/>
      <c r="DM147" s="24"/>
      <c r="DN147" s="24"/>
      <c r="DO147" s="16"/>
      <c r="DP147" s="24"/>
      <c r="DQ147" s="24"/>
      <c r="DR147" s="24"/>
      <c r="DS147" s="24"/>
      <c r="DT147" s="24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27"/>
    </row>
    <row r="148" spans="1:141" s="9" customFormat="1" ht="20.25" x14ac:dyDescent="0.3">
      <c r="A148" s="10" t="s">
        <v>297</v>
      </c>
      <c r="B148" s="10" t="s">
        <v>240</v>
      </c>
      <c r="C148" s="10" t="s">
        <v>232</v>
      </c>
      <c r="D148" s="10" t="s">
        <v>233</v>
      </c>
      <c r="E148" s="10" t="s">
        <v>218</v>
      </c>
      <c r="F148" s="11">
        <v>10584</v>
      </c>
      <c r="G148" s="11">
        <v>4005</v>
      </c>
      <c r="H148" s="11">
        <v>3951</v>
      </c>
      <c r="I148" s="10" t="s">
        <v>234</v>
      </c>
      <c r="J148" s="12">
        <v>12.7</v>
      </c>
      <c r="K148" s="10" t="s">
        <v>243</v>
      </c>
      <c r="L148" s="10" t="s">
        <v>236</v>
      </c>
      <c r="M148" s="10" t="s">
        <v>220</v>
      </c>
      <c r="N148" s="13">
        <v>30</v>
      </c>
      <c r="O148" s="13">
        <v>30</v>
      </c>
      <c r="P148" s="13">
        <v>0</v>
      </c>
      <c r="Q148" s="14">
        <v>0</v>
      </c>
      <c r="R148" s="14">
        <v>0.97</v>
      </c>
      <c r="S148" s="14">
        <v>0.66666669999999995</v>
      </c>
      <c r="T148" s="14">
        <v>0.48499999999999999</v>
      </c>
      <c r="U148" s="14">
        <v>72.75</v>
      </c>
      <c r="V148" s="14">
        <v>8.3333340000000006E-2</v>
      </c>
      <c r="W148" s="14">
        <v>309.60000000000002</v>
      </c>
      <c r="X148" s="14">
        <v>6.6666668653488204</v>
      </c>
      <c r="Y148" s="14">
        <v>0.600600597859268</v>
      </c>
      <c r="Z148" s="14">
        <v>0.5833334</v>
      </c>
      <c r="AA148" s="14">
        <v>8.3333340000000006E-2</v>
      </c>
      <c r="AB148" s="14">
        <v>12.5</v>
      </c>
      <c r="AC148" s="14">
        <v>9.8333340000000005E-2</v>
      </c>
      <c r="AD148" s="14">
        <v>14.75</v>
      </c>
      <c r="AE148" s="14">
        <v>25.8</v>
      </c>
      <c r="AF148" s="14">
        <v>11.1</v>
      </c>
      <c r="AG148" s="14">
        <v>0</v>
      </c>
      <c r="AH148" s="14">
        <v>0</v>
      </c>
      <c r="AI148" s="14">
        <v>0.48499999999999999</v>
      </c>
      <c r="AJ148" s="14">
        <v>0.5833334</v>
      </c>
      <c r="AK148" s="15">
        <v>0.87500009999999995</v>
      </c>
      <c r="AL148" s="15">
        <v>0.83142850000000001</v>
      </c>
      <c r="AM148" s="15">
        <v>1</v>
      </c>
      <c r="AN148" s="15">
        <v>0.72750000000000004</v>
      </c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24"/>
      <c r="DJ148" s="24"/>
      <c r="DK148" s="24"/>
      <c r="DL148" s="24"/>
      <c r="DM148" s="24">
        <v>8.3333335816860199E-2</v>
      </c>
      <c r="DN148" s="24"/>
      <c r="DO148" s="16"/>
      <c r="DP148" s="24"/>
      <c r="DQ148" s="24"/>
      <c r="DR148" s="24"/>
      <c r="DS148" s="24"/>
      <c r="DT148" s="24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27"/>
    </row>
    <row r="149" spans="1:141" s="9" customFormat="1" ht="20.25" x14ac:dyDescent="0.3">
      <c r="A149" s="10" t="s">
        <v>297</v>
      </c>
      <c r="B149" s="10" t="s">
        <v>232</v>
      </c>
      <c r="C149" s="10" t="s">
        <v>232</v>
      </c>
      <c r="D149" s="10" t="s">
        <v>237</v>
      </c>
      <c r="E149" s="10" t="s">
        <v>218</v>
      </c>
      <c r="F149" s="11">
        <v>10586</v>
      </c>
      <c r="G149" s="11">
        <v>3866</v>
      </c>
      <c r="H149" s="11">
        <v>3966</v>
      </c>
      <c r="I149" s="10" t="s">
        <v>234</v>
      </c>
      <c r="J149" s="12">
        <v>12.7</v>
      </c>
      <c r="K149" s="10" t="s">
        <v>245</v>
      </c>
      <c r="L149" s="10" t="s">
        <v>236</v>
      </c>
      <c r="M149" s="10" t="s">
        <v>220</v>
      </c>
      <c r="N149" s="13">
        <v>12</v>
      </c>
      <c r="O149" s="13">
        <v>12</v>
      </c>
      <c r="P149" s="13">
        <v>0</v>
      </c>
      <c r="Q149" s="14">
        <v>0</v>
      </c>
      <c r="R149" s="14">
        <v>0.96</v>
      </c>
      <c r="S149" s="14">
        <v>2</v>
      </c>
      <c r="T149" s="14">
        <v>0.192</v>
      </c>
      <c r="U149" s="14">
        <v>9.5999990000000004</v>
      </c>
      <c r="V149" s="14">
        <v>0.25</v>
      </c>
      <c r="W149" s="14">
        <v>37.44</v>
      </c>
      <c r="X149" s="14">
        <v>20</v>
      </c>
      <c r="Y149" s="14">
        <v>4.7619049781574496</v>
      </c>
      <c r="Z149" s="14">
        <v>0.36666670000000001</v>
      </c>
      <c r="AA149" s="14">
        <v>1.6333329999999999</v>
      </c>
      <c r="AB149" s="14">
        <v>81.666659999999993</v>
      </c>
      <c r="AC149" s="14">
        <v>0.17466660000000001</v>
      </c>
      <c r="AD149" s="14">
        <v>8.7333320000000008</v>
      </c>
      <c r="AE149" s="14">
        <v>9.36</v>
      </c>
      <c r="AF149" s="14">
        <v>4.2</v>
      </c>
      <c r="AG149" s="14">
        <v>0</v>
      </c>
      <c r="AH149" s="14">
        <v>0</v>
      </c>
      <c r="AI149" s="14">
        <v>0.192</v>
      </c>
      <c r="AJ149" s="14">
        <v>0.36666670000000001</v>
      </c>
      <c r="AK149" s="15">
        <v>0.1833333</v>
      </c>
      <c r="AL149" s="15">
        <v>0.52363630000000005</v>
      </c>
      <c r="AM149" s="15">
        <v>1</v>
      </c>
      <c r="AN149" s="15">
        <v>9.6000000000000002E-2</v>
      </c>
      <c r="AO149" s="16">
        <v>0.5</v>
      </c>
      <c r="AP149" s="16">
        <v>0.30000001192092896</v>
      </c>
      <c r="AQ149" s="16"/>
      <c r="AR149" s="16">
        <v>8.3333335816860199E-2</v>
      </c>
      <c r="AS149" s="16">
        <v>5.000000074505806E-2</v>
      </c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>
        <v>0.69999998807907104</v>
      </c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24"/>
      <c r="DJ149" s="24"/>
      <c r="DK149" s="24"/>
      <c r="DL149" s="24"/>
      <c r="DM149" s="24"/>
      <c r="DN149" s="24"/>
      <c r="DO149" s="16"/>
      <c r="DP149" s="24"/>
      <c r="DQ149" s="24"/>
      <c r="DR149" s="24"/>
      <c r="DS149" s="24"/>
      <c r="DT149" s="24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27"/>
    </row>
    <row r="150" spans="1:141" s="9" customFormat="1" ht="20.25" x14ac:dyDescent="0.3">
      <c r="A150" s="10" t="s">
        <v>297</v>
      </c>
      <c r="B150" s="10" t="s">
        <v>232</v>
      </c>
      <c r="C150" s="10" t="s">
        <v>232</v>
      </c>
      <c r="D150" s="10" t="s">
        <v>233</v>
      </c>
      <c r="E150" s="10" t="s">
        <v>218</v>
      </c>
      <c r="F150" s="11">
        <v>10586</v>
      </c>
      <c r="G150" s="11">
        <v>4062</v>
      </c>
      <c r="H150" s="11">
        <v>3975</v>
      </c>
      <c r="I150" s="10" t="s">
        <v>234</v>
      </c>
      <c r="J150" s="12">
        <v>12.7</v>
      </c>
      <c r="K150" s="10" t="s">
        <v>245</v>
      </c>
      <c r="L150" s="10" t="s">
        <v>236</v>
      </c>
      <c r="M150" s="10" t="s">
        <v>220</v>
      </c>
      <c r="N150" s="13">
        <v>8</v>
      </c>
      <c r="O150" s="13">
        <v>8</v>
      </c>
      <c r="P150" s="13">
        <v>0</v>
      </c>
      <c r="Q150" s="14">
        <v>0</v>
      </c>
      <c r="R150" s="14">
        <v>0.96</v>
      </c>
      <c r="S150" s="14">
        <v>1.8333330000000001</v>
      </c>
      <c r="T150" s="14">
        <v>0.128</v>
      </c>
      <c r="U150" s="14">
        <v>6.9818189999999998</v>
      </c>
      <c r="V150" s="14">
        <v>0.2291666</v>
      </c>
      <c r="W150" s="14">
        <v>27.229099999999999</v>
      </c>
      <c r="X150" s="14">
        <v>18.333330154418899</v>
      </c>
      <c r="Y150" s="14">
        <v>6.5476180237977504</v>
      </c>
      <c r="Z150" s="14">
        <v>0.13333300000000001</v>
      </c>
      <c r="AA150" s="14">
        <v>1.7</v>
      </c>
      <c r="AB150" s="14">
        <v>92.727289999999996</v>
      </c>
      <c r="AC150" s="14">
        <v>5.3329470000000002E-3</v>
      </c>
      <c r="AD150" s="14">
        <v>0.29088809999999998</v>
      </c>
      <c r="AE150" s="14">
        <v>6.24</v>
      </c>
      <c r="AF150" s="14">
        <v>2.8</v>
      </c>
      <c r="AG150" s="14">
        <v>0</v>
      </c>
      <c r="AH150" s="14">
        <v>0</v>
      </c>
      <c r="AI150" s="14">
        <v>0.128</v>
      </c>
      <c r="AJ150" s="14">
        <v>0.13333300000000001</v>
      </c>
      <c r="AK150" s="15">
        <v>7.272708E-2</v>
      </c>
      <c r="AL150" s="15">
        <v>0.96000249999999998</v>
      </c>
      <c r="AM150" s="15">
        <v>1</v>
      </c>
      <c r="AN150" s="15">
        <v>6.9818179999999994E-2</v>
      </c>
      <c r="AO150" s="16">
        <v>0.5</v>
      </c>
      <c r="AP150" s="16">
        <v>0.25</v>
      </c>
      <c r="AQ150" s="16"/>
      <c r="AR150" s="16">
        <v>5.000000074505806E-2</v>
      </c>
      <c r="AS150" s="16">
        <v>6.6666670143604279E-2</v>
      </c>
      <c r="AT150" s="16"/>
      <c r="AU150" s="16">
        <v>0.21666666865348816</v>
      </c>
      <c r="AV150" s="16"/>
      <c r="AW150" s="16"/>
      <c r="AX150" s="16"/>
      <c r="AY150" s="16"/>
      <c r="AZ150" s="16">
        <v>0.20000000298023224</v>
      </c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>
        <v>0.4166666567325592</v>
      </c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24"/>
      <c r="DJ150" s="24"/>
      <c r="DK150" s="24"/>
      <c r="DL150" s="24"/>
      <c r="DM150" s="24"/>
      <c r="DN150" s="24"/>
      <c r="DO150" s="16"/>
      <c r="DP150" s="24"/>
      <c r="DQ150" s="24"/>
      <c r="DR150" s="24"/>
      <c r="DS150" s="24"/>
      <c r="DT150" s="24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27"/>
    </row>
    <row r="151" spans="1:141" s="9" customFormat="1" ht="20.25" x14ac:dyDescent="0.3">
      <c r="A151" s="10" t="s">
        <v>297</v>
      </c>
      <c r="B151" s="10" t="s">
        <v>231</v>
      </c>
      <c r="C151" s="10" t="s">
        <v>232</v>
      </c>
      <c r="D151" s="10" t="s">
        <v>237</v>
      </c>
      <c r="E151" s="10" t="s">
        <v>218</v>
      </c>
      <c r="F151" s="11">
        <v>10586</v>
      </c>
      <c r="G151" s="11">
        <v>3866</v>
      </c>
      <c r="H151" s="11">
        <v>3966</v>
      </c>
      <c r="I151" s="10" t="s">
        <v>234</v>
      </c>
      <c r="J151" s="12">
        <v>12.7</v>
      </c>
      <c r="K151" s="10" t="s">
        <v>245</v>
      </c>
      <c r="L151" s="10" t="s">
        <v>236</v>
      </c>
      <c r="M151" s="10" t="s">
        <v>220</v>
      </c>
      <c r="N151" s="13">
        <v>219</v>
      </c>
      <c r="O151" s="13">
        <v>219</v>
      </c>
      <c r="P151" s="13">
        <v>0</v>
      </c>
      <c r="Q151" s="14">
        <v>0</v>
      </c>
      <c r="R151" s="14">
        <v>0.96</v>
      </c>
      <c r="S151" s="14">
        <v>4</v>
      </c>
      <c r="T151" s="14">
        <v>3.504</v>
      </c>
      <c r="U151" s="14">
        <v>87.6</v>
      </c>
      <c r="V151" s="14">
        <v>0.5</v>
      </c>
      <c r="W151" s="14">
        <v>341.64</v>
      </c>
      <c r="X151" s="14">
        <v>40</v>
      </c>
      <c r="Y151" s="14">
        <v>0.52185256625852805</v>
      </c>
      <c r="Z151" s="14">
        <v>3.65</v>
      </c>
      <c r="AA151" s="14">
        <v>0.35</v>
      </c>
      <c r="AB151" s="14">
        <v>8.75</v>
      </c>
      <c r="AC151" s="14">
        <v>0.14600009999999999</v>
      </c>
      <c r="AD151" s="14">
        <v>3.6500020000000002</v>
      </c>
      <c r="AE151" s="14">
        <v>170.82</v>
      </c>
      <c r="AF151" s="14">
        <v>76.650000000000006</v>
      </c>
      <c r="AG151" s="14">
        <v>0</v>
      </c>
      <c r="AH151" s="14">
        <v>0</v>
      </c>
      <c r="AI151" s="14">
        <v>3.504</v>
      </c>
      <c r="AJ151" s="14">
        <v>3.65</v>
      </c>
      <c r="AK151" s="15">
        <v>0.91249999999999998</v>
      </c>
      <c r="AL151" s="15">
        <v>0.96</v>
      </c>
      <c r="AM151" s="15">
        <v>1</v>
      </c>
      <c r="AN151" s="15">
        <v>0.876</v>
      </c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>
        <v>0.25</v>
      </c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24"/>
      <c r="DJ151" s="24"/>
      <c r="DK151" s="24"/>
      <c r="DL151" s="24"/>
      <c r="DM151" s="24">
        <v>0.10000000149011612</v>
      </c>
      <c r="DN151" s="24"/>
      <c r="DO151" s="16"/>
      <c r="DP151" s="24"/>
      <c r="DQ151" s="24"/>
      <c r="DR151" s="24"/>
      <c r="DS151" s="24"/>
      <c r="DT151" s="24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27"/>
    </row>
    <row r="152" spans="1:141" s="9" customFormat="1" ht="20.25" x14ac:dyDescent="0.3">
      <c r="A152" s="10" t="s">
        <v>297</v>
      </c>
      <c r="B152" s="10" t="s">
        <v>231</v>
      </c>
      <c r="C152" s="10" t="s">
        <v>232</v>
      </c>
      <c r="D152" s="10" t="s">
        <v>233</v>
      </c>
      <c r="E152" s="10" t="s">
        <v>218</v>
      </c>
      <c r="F152" s="11">
        <v>10586</v>
      </c>
      <c r="G152" s="11">
        <v>4062</v>
      </c>
      <c r="H152" s="11">
        <v>3975</v>
      </c>
      <c r="I152" s="10" t="s">
        <v>234</v>
      </c>
      <c r="J152" s="12">
        <v>12.7</v>
      </c>
      <c r="K152" s="10" t="s">
        <v>245</v>
      </c>
      <c r="L152" s="10" t="s">
        <v>236</v>
      </c>
      <c r="M152" s="10" t="s">
        <v>220</v>
      </c>
      <c r="N152" s="13">
        <v>201</v>
      </c>
      <c r="O152" s="13">
        <v>201</v>
      </c>
      <c r="P152" s="13">
        <v>0</v>
      </c>
      <c r="Q152" s="14">
        <v>0</v>
      </c>
      <c r="R152" s="14">
        <v>0.96</v>
      </c>
      <c r="S152" s="14">
        <v>4</v>
      </c>
      <c r="T152" s="14">
        <v>3.2160000000000002</v>
      </c>
      <c r="U152" s="14">
        <v>80.399990000000003</v>
      </c>
      <c r="V152" s="14">
        <v>0.5</v>
      </c>
      <c r="W152" s="14">
        <v>313.56</v>
      </c>
      <c r="X152" s="14">
        <v>40</v>
      </c>
      <c r="Y152" s="14">
        <v>0.56858565554503004</v>
      </c>
      <c r="Z152" s="14">
        <v>3.5</v>
      </c>
      <c r="AA152" s="14">
        <v>0.5</v>
      </c>
      <c r="AB152" s="14">
        <v>12.5</v>
      </c>
      <c r="AC152" s="14">
        <v>0.28400019999999998</v>
      </c>
      <c r="AD152" s="14">
        <v>7.1000040000000002</v>
      </c>
      <c r="AE152" s="14">
        <v>156.78</v>
      </c>
      <c r="AF152" s="14">
        <v>70.349999999999994</v>
      </c>
      <c r="AG152" s="14">
        <v>0</v>
      </c>
      <c r="AH152" s="14">
        <v>0</v>
      </c>
      <c r="AI152" s="14">
        <v>3.2160000000000002</v>
      </c>
      <c r="AJ152" s="14">
        <v>3.5</v>
      </c>
      <c r="AK152" s="15">
        <v>0.875</v>
      </c>
      <c r="AL152" s="15">
        <v>0.91885709999999998</v>
      </c>
      <c r="AM152" s="15">
        <v>1</v>
      </c>
      <c r="AN152" s="15">
        <v>0.80400000000000005</v>
      </c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>
        <v>0.3333333432674408</v>
      </c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24"/>
      <c r="DJ152" s="24"/>
      <c r="DK152" s="24"/>
      <c r="DL152" s="24"/>
      <c r="DM152" s="24">
        <v>0.1666666716337204</v>
      </c>
      <c r="DN152" s="24"/>
      <c r="DO152" s="16"/>
      <c r="DP152" s="24"/>
      <c r="DQ152" s="24"/>
      <c r="DR152" s="24"/>
      <c r="DS152" s="24"/>
      <c r="DT152" s="24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27"/>
    </row>
    <row r="153" spans="1:141" s="9" customFormat="1" ht="20.25" x14ac:dyDescent="0.3">
      <c r="A153" s="10" t="s">
        <v>297</v>
      </c>
      <c r="B153" s="10" t="s">
        <v>244</v>
      </c>
      <c r="C153" s="10" t="s">
        <v>232</v>
      </c>
      <c r="D153" s="10" t="s">
        <v>233</v>
      </c>
      <c r="E153" s="10" t="s">
        <v>218</v>
      </c>
      <c r="F153" s="11">
        <v>10586</v>
      </c>
      <c r="G153" s="11">
        <v>4005</v>
      </c>
      <c r="H153" s="11">
        <v>3951</v>
      </c>
      <c r="I153" s="10" t="s">
        <v>234</v>
      </c>
      <c r="J153" s="12">
        <v>12.7</v>
      </c>
      <c r="K153" s="10" t="s">
        <v>245</v>
      </c>
      <c r="L153" s="10" t="s">
        <v>236</v>
      </c>
      <c r="M153" s="10" t="s">
        <v>220</v>
      </c>
      <c r="N153" s="13">
        <v>22</v>
      </c>
      <c r="O153" s="13">
        <v>22</v>
      </c>
      <c r="P153" s="13">
        <v>0</v>
      </c>
      <c r="Q153" s="14">
        <v>0</v>
      </c>
      <c r="R153" s="14">
        <v>0.96</v>
      </c>
      <c r="S153" s="14">
        <v>0.5</v>
      </c>
      <c r="T153" s="14">
        <v>0.35199999999999998</v>
      </c>
      <c r="U153" s="14">
        <v>70.399990000000003</v>
      </c>
      <c r="V153" s="14">
        <v>6.25E-2</v>
      </c>
      <c r="W153" s="14">
        <v>274.56</v>
      </c>
      <c r="X153" s="14">
        <v>5</v>
      </c>
      <c r="Y153" s="14">
        <v>0.64935066543555997</v>
      </c>
      <c r="Z153" s="14">
        <v>0.5</v>
      </c>
      <c r="AA153" s="14">
        <v>0</v>
      </c>
      <c r="AB153" s="14">
        <v>0</v>
      </c>
      <c r="AC153" s="14">
        <v>0.14799999999999999</v>
      </c>
      <c r="AD153" s="14">
        <v>29.600010000000001</v>
      </c>
      <c r="AE153" s="14">
        <v>17.16</v>
      </c>
      <c r="AF153" s="14">
        <v>7.7</v>
      </c>
      <c r="AG153" s="14">
        <v>0</v>
      </c>
      <c r="AH153" s="14">
        <v>0</v>
      </c>
      <c r="AI153" s="14">
        <v>0.35199999999999998</v>
      </c>
      <c r="AJ153" s="14">
        <v>0.5</v>
      </c>
      <c r="AK153" s="15">
        <v>1</v>
      </c>
      <c r="AL153" s="15">
        <v>0.70399990000000001</v>
      </c>
      <c r="AM153" s="15">
        <v>1</v>
      </c>
      <c r="AN153" s="15">
        <v>0.70399990000000001</v>
      </c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24"/>
      <c r="DJ153" s="24"/>
      <c r="DK153" s="24"/>
      <c r="DL153" s="24"/>
      <c r="DM153" s="24"/>
      <c r="DN153" s="24"/>
      <c r="DO153" s="16"/>
      <c r="DP153" s="24"/>
      <c r="DQ153" s="24"/>
      <c r="DR153" s="24"/>
      <c r="DS153" s="24"/>
      <c r="DT153" s="24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27"/>
    </row>
    <row r="154" spans="1:141" s="9" customFormat="1" ht="20.25" x14ac:dyDescent="0.3">
      <c r="A154" s="10" t="s">
        <v>297</v>
      </c>
      <c r="B154" s="10" t="s">
        <v>240</v>
      </c>
      <c r="C154" s="10" t="s">
        <v>232</v>
      </c>
      <c r="D154" s="10" t="s">
        <v>237</v>
      </c>
      <c r="E154" s="10" t="s">
        <v>222</v>
      </c>
      <c r="F154" s="11">
        <v>15217</v>
      </c>
      <c r="G154" s="11">
        <v>4087</v>
      </c>
      <c r="H154" s="11">
        <v>3712</v>
      </c>
      <c r="I154" s="10" t="s">
        <v>234</v>
      </c>
      <c r="J154" s="12">
        <v>12.7</v>
      </c>
      <c r="K154" s="10" t="s">
        <v>243</v>
      </c>
      <c r="L154" s="10" t="s">
        <v>236</v>
      </c>
      <c r="M154" s="10" t="s">
        <v>220</v>
      </c>
      <c r="N154" s="13">
        <v>189</v>
      </c>
      <c r="O154" s="13">
        <v>189</v>
      </c>
      <c r="P154" s="13">
        <v>0</v>
      </c>
      <c r="Q154" s="14">
        <v>0</v>
      </c>
      <c r="R154" s="14">
        <v>0.97</v>
      </c>
      <c r="S154" s="14">
        <v>5.8</v>
      </c>
      <c r="T154" s="14">
        <v>3.0554999999999999</v>
      </c>
      <c r="U154" s="14">
        <v>52.68103</v>
      </c>
      <c r="V154" s="14">
        <v>0.72499999999999998</v>
      </c>
      <c r="W154" s="14">
        <v>224.19309999999999</v>
      </c>
      <c r="X154" s="14">
        <v>58.000001907348597</v>
      </c>
      <c r="Y154" s="14">
        <v>0.82940085305642197</v>
      </c>
      <c r="Z154" s="14">
        <v>3.533334</v>
      </c>
      <c r="AA154" s="14">
        <v>2.266667</v>
      </c>
      <c r="AB154" s="14">
        <v>39.080460000000002</v>
      </c>
      <c r="AC154" s="14">
        <v>0.47783350000000002</v>
      </c>
      <c r="AD154" s="14">
        <v>8.2385079999999995</v>
      </c>
      <c r="AE154" s="14">
        <v>162.54</v>
      </c>
      <c r="AF154" s="14">
        <v>69.930000000000007</v>
      </c>
      <c r="AG154" s="14">
        <v>0</v>
      </c>
      <c r="AH154" s="14">
        <v>0</v>
      </c>
      <c r="AI154" s="14">
        <v>3.0554999999999999</v>
      </c>
      <c r="AJ154" s="14">
        <v>3.533334</v>
      </c>
      <c r="AK154" s="15">
        <v>0.60919540000000005</v>
      </c>
      <c r="AL154" s="15">
        <v>0.86476410000000004</v>
      </c>
      <c r="AM154" s="15">
        <v>1</v>
      </c>
      <c r="AN154" s="15">
        <v>0.52681029999999995</v>
      </c>
      <c r="AO154" s="16">
        <v>0.5</v>
      </c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>
        <v>0.3333333432674408</v>
      </c>
      <c r="CF154" s="16"/>
      <c r="CG154" s="16"/>
      <c r="CH154" s="16"/>
      <c r="CI154" s="16"/>
      <c r="CJ154" s="16"/>
      <c r="CK154" s="16">
        <v>1.3333333730697632</v>
      </c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24"/>
      <c r="DJ154" s="24"/>
      <c r="DK154" s="24"/>
      <c r="DL154" s="24"/>
      <c r="DM154" s="24">
        <v>0.10000000149011612</v>
      </c>
      <c r="DN154" s="24"/>
      <c r="DO154" s="16"/>
      <c r="DP154" s="24"/>
      <c r="DQ154" s="24"/>
      <c r="DR154" s="24"/>
      <c r="DS154" s="24"/>
      <c r="DT154" s="24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27"/>
    </row>
    <row r="155" spans="1:141" s="9" customFormat="1" ht="20.25" x14ac:dyDescent="0.3">
      <c r="A155" s="10" t="s">
        <v>297</v>
      </c>
      <c r="B155" s="10" t="s">
        <v>240</v>
      </c>
      <c r="C155" s="10" t="s">
        <v>232</v>
      </c>
      <c r="D155" s="10" t="s">
        <v>233</v>
      </c>
      <c r="E155" s="10" t="s">
        <v>222</v>
      </c>
      <c r="F155" s="11">
        <v>15217</v>
      </c>
      <c r="G155" s="11">
        <v>4005</v>
      </c>
      <c r="H155" s="11">
        <v>3951</v>
      </c>
      <c r="I155" s="10" t="s">
        <v>234</v>
      </c>
      <c r="J155" s="12">
        <v>12.7</v>
      </c>
      <c r="K155" s="10" t="s">
        <v>243</v>
      </c>
      <c r="L155" s="10" t="s">
        <v>236</v>
      </c>
      <c r="M155" s="10" t="s">
        <v>220</v>
      </c>
      <c r="N155" s="13">
        <v>189</v>
      </c>
      <c r="O155" s="13">
        <v>185</v>
      </c>
      <c r="P155" s="13">
        <v>4</v>
      </c>
      <c r="Q155" s="14">
        <v>2.1164019999999999</v>
      </c>
      <c r="R155" s="14">
        <v>0.97</v>
      </c>
      <c r="S155" s="14">
        <v>5.3333329999999997</v>
      </c>
      <c r="T155" s="14">
        <v>2.990834</v>
      </c>
      <c r="U155" s="14">
        <v>56.078130000000002</v>
      </c>
      <c r="V155" s="14">
        <v>0.66666669999999995</v>
      </c>
      <c r="W155" s="14">
        <v>238.65</v>
      </c>
      <c r="X155" s="14">
        <v>53.333334922790499</v>
      </c>
      <c r="Y155" s="14">
        <v>0.77915750702834896</v>
      </c>
      <c r="Z155" s="14">
        <v>3.5</v>
      </c>
      <c r="AA155" s="14">
        <v>1.8333330000000001</v>
      </c>
      <c r="AB155" s="14">
        <v>34.375</v>
      </c>
      <c r="AC155" s="14">
        <v>0.4444999</v>
      </c>
      <c r="AD155" s="14">
        <v>8.3343729999999994</v>
      </c>
      <c r="AE155" s="14">
        <v>159.1</v>
      </c>
      <c r="AF155" s="14">
        <v>68.45</v>
      </c>
      <c r="AG155" s="14">
        <v>6.4666669999999996E-2</v>
      </c>
      <c r="AH155" s="14">
        <v>1.2124999999999999</v>
      </c>
      <c r="AI155" s="14">
        <v>3.0554999999999999</v>
      </c>
      <c r="AJ155" s="14">
        <v>3.5</v>
      </c>
      <c r="AK155" s="15">
        <v>0.65625</v>
      </c>
      <c r="AL155" s="15">
        <v>0.873</v>
      </c>
      <c r="AM155" s="15">
        <v>0.97883600000000004</v>
      </c>
      <c r="AN155" s="15">
        <v>0.56078119999999998</v>
      </c>
      <c r="AO155" s="16">
        <v>0.5</v>
      </c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>
        <v>1.1666666865348816</v>
      </c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24"/>
      <c r="DJ155" s="24"/>
      <c r="DK155" s="24"/>
      <c r="DL155" s="24"/>
      <c r="DM155" s="24">
        <v>0.1666666716337204</v>
      </c>
      <c r="DN155" s="24"/>
      <c r="DO155" s="16"/>
      <c r="DP155" s="24"/>
      <c r="DQ155" s="24"/>
      <c r="DR155" s="24"/>
      <c r="DS155" s="24"/>
      <c r="DT155" s="24"/>
      <c r="DU155" s="17"/>
      <c r="DV155" s="17"/>
      <c r="DW155" s="17"/>
      <c r="DX155" s="17"/>
      <c r="DY155" s="17"/>
      <c r="DZ155" s="17"/>
      <c r="EA155" s="17">
        <v>2</v>
      </c>
      <c r="EB155" s="17"/>
      <c r="EC155" s="17"/>
      <c r="ED155" s="17"/>
      <c r="EE155" s="17"/>
      <c r="EF155" s="17"/>
      <c r="EG155" s="17">
        <v>2</v>
      </c>
      <c r="EH155" s="17"/>
      <c r="EI155" s="17"/>
      <c r="EJ155" s="17"/>
      <c r="EK155" s="27"/>
    </row>
    <row r="156" spans="1:141" s="9" customFormat="1" ht="20.25" x14ac:dyDescent="0.3">
      <c r="A156" s="10" t="s">
        <v>297</v>
      </c>
      <c r="B156" s="10" t="s">
        <v>244</v>
      </c>
      <c r="C156" s="10" t="s">
        <v>232</v>
      </c>
      <c r="D156" s="10" t="s">
        <v>237</v>
      </c>
      <c r="E156" s="10" t="s">
        <v>222</v>
      </c>
      <c r="F156" s="11">
        <v>15290</v>
      </c>
      <c r="G156" s="11">
        <v>4062</v>
      </c>
      <c r="H156" s="11">
        <v>3712</v>
      </c>
      <c r="I156" s="10" t="s">
        <v>234</v>
      </c>
      <c r="J156" s="12">
        <v>12.7</v>
      </c>
      <c r="K156" s="10" t="s">
        <v>235</v>
      </c>
      <c r="L156" s="10" t="s">
        <v>236</v>
      </c>
      <c r="M156" s="10" t="s">
        <v>220</v>
      </c>
      <c r="N156" s="13">
        <v>175</v>
      </c>
      <c r="O156" s="13">
        <v>172</v>
      </c>
      <c r="P156" s="13">
        <v>3</v>
      </c>
      <c r="Q156" s="14">
        <v>1.714286</v>
      </c>
      <c r="R156" s="14">
        <v>0.97</v>
      </c>
      <c r="S156" s="14">
        <v>4</v>
      </c>
      <c r="T156" s="14">
        <v>2.7806670000000002</v>
      </c>
      <c r="U156" s="14">
        <v>69.516670000000005</v>
      </c>
      <c r="V156" s="14">
        <v>0.5</v>
      </c>
      <c r="W156" s="14">
        <v>295.83999999999997</v>
      </c>
      <c r="X156" s="14">
        <v>40</v>
      </c>
      <c r="Y156" s="14">
        <v>0.62853551828453202</v>
      </c>
      <c r="Z156" s="14">
        <v>3.25</v>
      </c>
      <c r="AA156" s="14">
        <v>0.75</v>
      </c>
      <c r="AB156" s="14">
        <v>18.75</v>
      </c>
      <c r="AC156" s="14">
        <v>0.42083320000000002</v>
      </c>
      <c r="AD156" s="14">
        <v>10.52083</v>
      </c>
      <c r="AE156" s="14">
        <v>147.91999999999999</v>
      </c>
      <c r="AF156" s="14">
        <v>63.64</v>
      </c>
      <c r="AG156" s="14">
        <v>4.8500000000000001E-2</v>
      </c>
      <c r="AH156" s="14">
        <v>1.2124999999999999</v>
      </c>
      <c r="AI156" s="14">
        <v>2.829167</v>
      </c>
      <c r="AJ156" s="14">
        <v>3.25</v>
      </c>
      <c r="AK156" s="15">
        <v>0.8125</v>
      </c>
      <c r="AL156" s="15">
        <v>0.87051279999999998</v>
      </c>
      <c r="AM156" s="15">
        <v>0.98285719999999999</v>
      </c>
      <c r="AN156" s="15">
        <v>0.69516670000000003</v>
      </c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>
        <v>0.3333333432674408</v>
      </c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>
        <v>0.30000001192092896</v>
      </c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24"/>
      <c r="DJ156" s="24"/>
      <c r="DK156" s="24"/>
      <c r="DL156" s="24"/>
      <c r="DM156" s="24">
        <v>0.11666666716337204</v>
      </c>
      <c r="DN156" s="24"/>
      <c r="DO156" s="16"/>
      <c r="DP156" s="24"/>
      <c r="DQ156" s="24"/>
      <c r="DR156" s="24"/>
      <c r="DS156" s="24"/>
      <c r="DT156" s="24"/>
      <c r="DU156" s="17"/>
      <c r="DV156" s="17"/>
      <c r="DW156" s="17"/>
      <c r="DX156" s="17"/>
      <c r="DY156" s="17"/>
      <c r="DZ156" s="17"/>
      <c r="EA156" s="17">
        <v>2</v>
      </c>
      <c r="EB156" s="17"/>
      <c r="EC156" s="17"/>
      <c r="ED156" s="17"/>
      <c r="EE156" s="17"/>
      <c r="EF156" s="17"/>
      <c r="EG156" s="17"/>
      <c r="EH156" s="17">
        <v>1</v>
      </c>
      <c r="EI156" s="17"/>
      <c r="EJ156" s="17"/>
      <c r="EK156" s="27"/>
    </row>
    <row r="157" spans="1:141" s="9" customFormat="1" ht="20.25" x14ac:dyDescent="0.3">
      <c r="A157" s="10" t="s">
        <v>297</v>
      </c>
      <c r="B157" s="10" t="s">
        <v>244</v>
      </c>
      <c r="C157" s="10" t="s">
        <v>232</v>
      </c>
      <c r="D157" s="10" t="s">
        <v>233</v>
      </c>
      <c r="E157" s="10" t="s">
        <v>222</v>
      </c>
      <c r="F157" s="11">
        <v>15290</v>
      </c>
      <c r="G157" s="11">
        <v>4005</v>
      </c>
      <c r="H157" s="11">
        <v>3951</v>
      </c>
      <c r="I157" s="10" t="s">
        <v>234</v>
      </c>
      <c r="J157" s="12">
        <v>12.7</v>
      </c>
      <c r="K157" s="10" t="s">
        <v>235</v>
      </c>
      <c r="L157" s="10" t="s">
        <v>236</v>
      </c>
      <c r="M157" s="10" t="s">
        <v>220</v>
      </c>
      <c r="N157" s="13">
        <v>159</v>
      </c>
      <c r="O157" s="13">
        <v>154</v>
      </c>
      <c r="P157" s="13">
        <v>5</v>
      </c>
      <c r="Q157" s="14">
        <v>3.1446540000000001</v>
      </c>
      <c r="R157" s="14">
        <v>0.97</v>
      </c>
      <c r="S157" s="14">
        <v>3.5</v>
      </c>
      <c r="T157" s="14">
        <v>2.4896669999999999</v>
      </c>
      <c r="U157" s="14">
        <v>71.133330000000001</v>
      </c>
      <c r="V157" s="14">
        <v>0.4375</v>
      </c>
      <c r="W157" s="14">
        <v>302.72000000000003</v>
      </c>
      <c r="X157" s="14">
        <v>35</v>
      </c>
      <c r="Y157" s="14">
        <v>0.61425061918535695</v>
      </c>
      <c r="Z157" s="14">
        <v>2.6666669999999999</v>
      </c>
      <c r="AA157" s="14">
        <v>0.8333334</v>
      </c>
      <c r="AB157" s="14">
        <v>23.809519999999999</v>
      </c>
      <c r="AC157" s="14">
        <v>9.6166589999999996E-2</v>
      </c>
      <c r="AD157" s="14">
        <v>2.747617</v>
      </c>
      <c r="AE157" s="14">
        <v>132.44</v>
      </c>
      <c r="AF157" s="14">
        <v>56.98</v>
      </c>
      <c r="AG157" s="14">
        <v>8.0833340000000004E-2</v>
      </c>
      <c r="AH157" s="14">
        <v>2.3095240000000001</v>
      </c>
      <c r="AI157" s="14">
        <v>2.5705</v>
      </c>
      <c r="AJ157" s="14">
        <v>2.6666669999999999</v>
      </c>
      <c r="AK157" s="15">
        <v>0.76190469999999999</v>
      </c>
      <c r="AL157" s="15">
        <v>0.96393759999999995</v>
      </c>
      <c r="AM157" s="15">
        <v>0.96855349999999996</v>
      </c>
      <c r="AN157" s="15">
        <v>0.71133329999999995</v>
      </c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>
        <v>0.1666666716337204</v>
      </c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>
        <v>0.3333333432674408</v>
      </c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24"/>
      <c r="DJ157" s="24">
        <v>8.3333335816860199E-2</v>
      </c>
      <c r="DK157" s="24"/>
      <c r="DL157" s="24">
        <v>8.3333335816860199E-2</v>
      </c>
      <c r="DM157" s="24">
        <v>0.1666666716337204</v>
      </c>
      <c r="DN157" s="24"/>
      <c r="DO157" s="16"/>
      <c r="DP157" s="24"/>
      <c r="DQ157" s="24"/>
      <c r="DR157" s="24"/>
      <c r="DS157" s="24"/>
      <c r="DT157" s="24"/>
      <c r="DU157" s="17"/>
      <c r="DV157" s="17"/>
      <c r="DW157" s="17"/>
      <c r="DX157" s="17"/>
      <c r="DY157" s="17"/>
      <c r="DZ157" s="17"/>
      <c r="EA157" s="17">
        <v>2</v>
      </c>
      <c r="EB157" s="17"/>
      <c r="EC157" s="17"/>
      <c r="ED157" s="17"/>
      <c r="EE157" s="17"/>
      <c r="EF157" s="17"/>
      <c r="EG157" s="17">
        <v>3</v>
      </c>
      <c r="EH157" s="17"/>
      <c r="EI157" s="17"/>
      <c r="EJ157" s="17"/>
      <c r="EK157" s="27"/>
    </row>
    <row r="158" spans="1:141" s="9" customFormat="1" ht="20.25" x14ac:dyDescent="0.3">
      <c r="A158" s="10" t="s">
        <v>297</v>
      </c>
      <c r="B158" s="10" t="s">
        <v>240</v>
      </c>
      <c r="C158" s="10" t="s">
        <v>232</v>
      </c>
      <c r="D158" s="10" t="s">
        <v>237</v>
      </c>
      <c r="E158" s="10" t="s">
        <v>222</v>
      </c>
      <c r="F158" s="11">
        <v>15290</v>
      </c>
      <c r="G158" s="11">
        <v>4087</v>
      </c>
      <c r="H158" s="11">
        <v>3712</v>
      </c>
      <c r="I158" s="10" t="s">
        <v>234</v>
      </c>
      <c r="J158" s="12">
        <v>12.7</v>
      </c>
      <c r="K158" s="10" t="s">
        <v>235</v>
      </c>
      <c r="L158" s="10" t="s">
        <v>236</v>
      </c>
      <c r="M158" s="10" t="s">
        <v>220</v>
      </c>
      <c r="N158" s="13">
        <v>52</v>
      </c>
      <c r="O158" s="13">
        <v>52</v>
      </c>
      <c r="P158" s="13">
        <v>0</v>
      </c>
      <c r="Q158" s="14">
        <v>0</v>
      </c>
      <c r="R158" s="14">
        <v>0.97</v>
      </c>
      <c r="S158" s="14">
        <v>1.5</v>
      </c>
      <c r="T158" s="14">
        <v>0.84066669999999999</v>
      </c>
      <c r="U158" s="14">
        <v>56.044449999999998</v>
      </c>
      <c r="V158" s="14">
        <v>0.1875</v>
      </c>
      <c r="W158" s="14">
        <v>238.5067</v>
      </c>
      <c r="X158" s="14">
        <v>15</v>
      </c>
      <c r="Y158" s="14">
        <v>0.77962578890032097</v>
      </c>
      <c r="Z158" s="14">
        <v>0.91666669999999995</v>
      </c>
      <c r="AA158" s="14">
        <v>0.58333330000000005</v>
      </c>
      <c r="AB158" s="14">
        <v>38.888890000000004</v>
      </c>
      <c r="AC158" s="14">
        <v>7.5999979999999995E-2</v>
      </c>
      <c r="AD158" s="14">
        <v>5.0666650000000004</v>
      </c>
      <c r="AE158" s="14">
        <v>44.72</v>
      </c>
      <c r="AF158" s="14">
        <v>19.239999999999998</v>
      </c>
      <c r="AG158" s="14">
        <v>0</v>
      </c>
      <c r="AH158" s="14">
        <v>0</v>
      </c>
      <c r="AI158" s="14">
        <v>0.84066669999999999</v>
      </c>
      <c r="AJ158" s="14">
        <v>0.91666669999999995</v>
      </c>
      <c r="AK158" s="15">
        <v>0.61111110000000002</v>
      </c>
      <c r="AL158" s="15">
        <v>0.91709099999999999</v>
      </c>
      <c r="AM158" s="15">
        <v>1</v>
      </c>
      <c r="AN158" s="15">
        <v>0.56044450000000001</v>
      </c>
      <c r="AO158" s="16">
        <v>0.5</v>
      </c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>
        <v>8.3333335816860199E-2</v>
      </c>
      <c r="DG158" s="16"/>
      <c r="DH158" s="16"/>
      <c r="DI158" s="24"/>
      <c r="DJ158" s="24"/>
      <c r="DK158" s="24"/>
      <c r="DL158" s="24"/>
      <c r="DM158" s="24"/>
      <c r="DN158" s="24"/>
      <c r="DO158" s="16"/>
      <c r="DP158" s="24"/>
      <c r="DQ158" s="24"/>
      <c r="DR158" s="24"/>
      <c r="DS158" s="24"/>
      <c r="DT158" s="24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27"/>
    </row>
    <row r="159" spans="1:141" s="9" customFormat="1" ht="20.25" x14ac:dyDescent="0.3">
      <c r="A159" s="10" t="s">
        <v>297</v>
      </c>
      <c r="B159" s="10" t="s">
        <v>240</v>
      </c>
      <c r="C159" s="10" t="s">
        <v>232</v>
      </c>
      <c r="D159" s="10" t="s">
        <v>233</v>
      </c>
      <c r="E159" s="10" t="s">
        <v>222</v>
      </c>
      <c r="F159" s="11">
        <v>15290</v>
      </c>
      <c r="G159" s="11">
        <v>4005</v>
      </c>
      <c r="H159" s="11">
        <v>3951</v>
      </c>
      <c r="I159" s="10" t="s">
        <v>234</v>
      </c>
      <c r="J159" s="12">
        <v>12.7</v>
      </c>
      <c r="K159" s="10" t="s">
        <v>235</v>
      </c>
      <c r="L159" s="10" t="s">
        <v>236</v>
      </c>
      <c r="M159" s="10" t="s">
        <v>220</v>
      </c>
      <c r="N159" s="13">
        <v>70</v>
      </c>
      <c r="O159" s="13">
        <v>69</v>
      </c>
      <c r="P159" s="13">
        <v>1</v>
      </c>
      <c r="Q159" s="14">
        <v>1.428571</v>
      </c>
      <c r="R159" s="14">
        <v>0.97</v>
      </c>
      <c r="S159" s="14">
        <v>2</v>
      </c>
      <c r="T159" s="14">
        <v>1.1154999999999999</v>
      </c>
      <c r="U159" s="14">
        <v>55.774999999999999</v>
      </c>
      <c r="V159" s="14">
        <v>0.25</v>
      </c>
      <c r="W159" s="14">
        <v>237.36</v>
      </c>
      <c r="X159" s="14">
        <v>20</v>
      </c>
      <c r="Y159" s="14">
        <v>0.78339206667008798</v>
      </c>
      <c r="Z159" s="14">
        <v>0.9166666</v>
      </c>
      <c r="AA159" s="14">
        <v>1.0833330000000001</v>
      </c>
      <c r="AB159" s="14">
        <v>54.166670000000003</v>
      </c>
      <c r="AC159" s="14">
        <v>-0.215</v>
      </c>
      <c r="AD159" s="14">
        <v>-10.75</v>
      </c>
      <c r="AE159" s="14">
        <v>59.34</v>
      </c>
      <c r="AF159" s="14">
        <v>25.53</v>
      </c>
      <c r="AG159" s="14">
        <v>1.6166670000000001E-2</v>
      </c>
      <c r="AH159" s="14">
        <v>0.80833330000000003</v>
      </c>
      <c r="AI159" s="14">
        <v>1.131667</v>
      </c>
      <c r="AJ159" s="14">
        <v>0.9166666</v>
      </c>
      <c r="AK159" s="15">
        <v>0.4583333</v>
      </c>
      <c r="AL159" s="15">
        <v>1.234545</v>
      </c>
      <c r="AM159" s="15">
        <v>0.98571430000000004</v>
      </c>
      <c r="AN159" s="15">
        <v>0.55774999999999997</v>
      </c>
      <c r="AO159" s="16">
        <v>0.5</v>
      </c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>
        <v>0.1666666716337204</v>
      </c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24"/>
      <c r="DJ159" s="24"/>
      <c r="DK159" s="24"/>
      <c r="DL159" s="24"/>
      <c r="DM159" s="24">
        <v>0.4166666567325592</v>
      </c>
      <c r="DN159" s="24"/>
      <c r="DO159" s="16"/>
      <c r="DP159" s="24"/>
      <c r="DQ159" s="24"/>
      <c r="DR159" s="24"/>
      <c r="DS159" s="24"/>
      <c r="DT159" s="24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>
        <v>1</v>
      </c>
      <c r="EH159" s="17"/>
      <c r="EI159" s="17"/>
      <c r="EJ159" s="17"/>
      <c r="EK159" s="27"/>
    </row>
    <row r="160" spans="1:141" s="9" customFormat="1" ht="20.25" x14ac:dyDescent="0.3">
      <c r="A160" s="10" t="s">
        <v>298</v>
      </c>
      <c r="B160" s="10" t="s">
        <v>231</v>
      </c>
      <c r="C160" s="10" t="s">
        <v>232</v>
      </c>
      <c r="D160" s="10" t="s">
        <v>237</v>
      </c>
      <c r="E160" s="10" t="s">
        <v>218</v>
      </c>
      <c r="F160" s="11">
        <v>10551</v>
      </c>
      <c r="G160" s="11">
        <v>4189</v>
      </c>
      <c r="H160" s="11">
        <v>3966</v>
      </c>
      <c r="I160" s="10" t="s">
        <v>234</v>
      </c>
      <c r="J160" s="12">
        <v>9.1999999999999993</v>
      </c>
      <c r="K160" s="10" t="s">
        <v>245</v>
      </c>
      <c r="L160" s="10" t="s">
        <v>236</v>
      </c>
      <c r="M160" s="10" t="s">
        <v>220</v>
      </c>
      <c r="N160" s="13">
        <v>92</v>
      </c>
      <c r="O160" s="13">
        <v>92</v>
      </c>
      <c r="P160" s="13">
        <v>0</v>
      </c>
      <c r="Q160" s="14">
        <v>0</v>
      </c>
      <c r="R160" s="14">
        <v>0.93</v>
      </c>
      <c r="S160" s="14">
        <v>3.6666669999999999</v>
      </c>
      <c r="T160" s="14">
        <v>1.4259999999999999</v>
      </c>
      <c r="U160" s="14">
        <v>38.890909999999998</v>
      </c>
      <c r="V160" s="14">
        <v>0.4583334</v>
      </c>
      <c r="W160" s="14">
        <v>156.56720000000001</v>
      </c>
      <c r="X160" s="14">
        <v>36.666669845581097</v>
      </c>
      <c r="Y160" s="14">
        <v>1.2077295490264</v>
      </c>
      <c r="Z160" s="14">
        <v>1.75</v>
      </c>
      <c r="AA160" s="14">
        <v>1.9166669999999999</v>
      </c>
      <c r="AB160" s="14">
        <v>52.27272</v>
      </c>
      <c r="AC160" s="14">
        <v>0.32400020000000002</v>
      </c>
      <c r="AD160" s="14">
        <v>8.8363700000000005</v>
      </c>
      <c r="AE160" s="14">
        <v>71.759990000000002</v>
      </c>
      <c r="AF160" s="14">
        <v>30.36</v>
      </c>
      <c r="AG160" s="14">
        <v>0</v>
      </c>
      <c r="AH160" s="14">
        <v>0</v>
      </c>
      <c r="AI160" s="14">
        <v>1.4259999999999999</v>
      </c>
      <c r="AJ160" s="14">
        <v>1.75</v>
      </c>
      <c r="AK160" s="15">
        <v>0.4772728</v>
      </c>
      <c r="AL160" s="15">
        <v>0.8148569</v>
      </c>
      <c r="AM160" s="15">
        <v>1</v>
      </c>
      <c r="AN160" s="15">
        <v>0.388909</v>
      </c>
      <c r="AO160" s="16"/>
      <c r="AP160" s="16">
        <v>0.50000001490116119</v>
      </c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>
        <v>0.25</v>
      </c>
      <c r="CF160" s="16"/>
      <c r="CG160" s="16"/>
      <c r="CH160" s="16"/>
      <c r="CI160" s="16"/>
      <c r="CJ160" s="16"/>
      <c r="CK160" s="16"/>
      <c r="CL160" s="16">
        <v>0.83333331346511841</v>
      </c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>
        <v>0.1666666716337204</v>
      </c>
      <c r="DG160" s="16"/>
      <c r="DH160" s="16"/>
      <c r="DI160" s="24"/>
      <c r="DJ160" s="24"/>
      <c r="DK160" s="24"/>
      <c r="DL160" s="24"/>
      <c r="DM160" s="24">
        <v>0.1666666716337204</v>
      </c>
      <c r="DN160" s="24"/>
      <c r="DO160" s="16"/>
      <c r="DP160" s="24"/>
      <c r="DQ160" s="24"/>
      <c r="DR160" s="24"/>
      <c r="DS160" s="24"/>
      <c r="DT160" s="24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27"/>
    </row>
    <row r="161" spans="1:141" s="9" customFormat="1" ht="20.25" x14ac:dyDescent="0.3">
      <c r="A161" s="10" t="s">
        <v>298</v>
      </c>
      <c r="B161" s="10" t="s">
        <v>231</v>
      </c>
      <c r="C161" s="10" t="s">
        <v>232</v>
      </c>
      <c r="D161" s="10" t="s">
        <v>233</v>
      </c>
      <c r="E161" s="10" t="s">
        <v>218</v>
      </c>
      <c r="F161" s="11">
        <v>10551</v>
      </c>
      <c r="G161" s="11">
        <v>4062</v>
      </c>
      <c r="H161" s="11">
        <v>3975</v>
      </c>
      <c r="I161" s="10" t="s">
        <v>234</v>
      </c>
      <c r="J161" s="12">
        <v>9.1999999999999993</v>
      </c>
      <c r="K161" s="10" t="s">
        <v>245</v>
      </c>
      <c r="L161" s="10" t="s">
        <v>236</v>
      </c>
      <c r="M161" s="10" t="s">
        <v>220</v>
      </c>
      <c r="N161" s="13">
        <v>92</v>
      </c>
      <c r="O161" s="13">
        <v>92</v>
      </c>
      <c r="P161" s="13">
        <v>0</v>
      </c>
      <c r="Q161" s="14">
        <v>0</v>
      </c>
      <c r="R161" s="14">
        <v>0.93</v>
      </c>
      <c r="S161" s="14">
        <v>2.7833329999999998</v>
      </c>
      <c r="T161" s="14">
        <v>1.4259999999999999</v>
      </c>
      <c r="U161" s="14">
        <v>51.233539999999998</v>
      </c>
      <c r="V161" s="14">
        <v>0.34791660000000002</v>
      </c>
      <c r="W161" s="14">
        <v>206.25630000000001</v>
      </c>
      <c r="X161" s="14">
        <v>27.8333306312561</v>
      </c>
      <c r="Y161" s="14">
        <v>0.91677635282280101</v>
      </c>
      <c r="Z161" s="14">
        <v>1.5333330000000001</v>
      </c>
      <c r="AA161" s="14">
        <v>1.25</v>
      </c>
      <c r="AB161" s="14">
        <v>44.910179999999997</v>
      </c>
      <c r="AC161" s="14">
        <v>0.1073331</v>
      </c>
      <c r="AD161" s="14">
        <v>3.8562780000000001</v>
      </c>
      <c r="AE161" s="14">
        <v>71.759990000000002</v>
      </c>
      <c r="AF161" s="14">
        <v>30.36</v>
      </c>
      <c r="AG161" s="14">
        <v>0</v>
      </c>
      <c r="AH161" s="14">
        <v>0</v>
      </c>
      <c r="AI161" s="14">
        <v>1.4259999999999999</v>
      </c>
      <c r="AJ161" s="14">
        <v>1.5333330000000001</v>
      </c>
      <c r="AK161" s="15">
        <v>0.55089809999999995</v>
      </c>
      <c r="AL161" s="15">
        <v>0.93000020000000005</v>
      </c>
      <c r="AM161" s="15">
        <v>1</v>
      </c>
      <c r="AN161" s="15">
        <v>0.5123354</v>
      </c>
      <c r="AO161" s="16"/>
      <c r="AP161" s="16">
        <v>0.25</v>
      </c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>
        <v>0.58333331346511841</v>
      </c>
      <c r="CI161" s="16"/>
      <c r="CJ161" s="16"/>
      <c r="CK161" s="16"/>
      <c r="CL161" s="16">
        <v>0.4166666567325592</v>
      </c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24"/>
      <c r="DJ161" s="24"/>
      <c r="DK161" s="24"/>
      <c r="DL161" s="24"/>
      <c r="DM161" s="24"/>
      <c r="DN161" s="24"/>
      <c r="DO161" s="16"/>
      <c r="DP161" s="24"/>
      <c r="DQ161" s="24"/>
      <c r="DR161" s="24"/>
      <c r="DS161" s="24"/>
      <c r="DT161" s="24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27"/>
    </row>
    <row r="162" spans="1:141" s="9" customFormat="1" ht="20.25" x14ac:dyDescent="0.3">
      <c r="A162" s="10" t="s">
        <v>298</v>
      </c>
      <c r="B162" s="10" t="s">
        <v>232</v>
      </c>
      <c r="C162" s="10" t="s">
        <v>232</v>
      </c>
      <c r="D162" s="10" t="s">
        <v>237</v>
      </c>
      <c r="E162" s="10" t="s">
        <v>218</v>
      </c>
      <c r="F162" s="11">
        <v>10584</v>
      </c>
      <c r="G162" s="11">
        <v>4189</v>
      </c>
      <c r="H162" s="11">
        <v>3966</v>
      </c>
      <c r="I162" s="10" t="s">
        <v>234</v>
      </c>
      <c r="J162" s="12">
        <v>12.7</v>
      </c>
      <c r="K162" s="10" t="s">
        <v>243</v>
      </c>
      <c r="L162" s="10" t="s">
        <v>236</v>
      </c>
      <c r="M162" s="10" t="s">
        <v>220</v>
      </c>
      <c r="N162" s="13">
        <v>26</v>
      </c>
      <c r="O162" s="13">
        <v>26</v>
      </c>
      <c r="P162" s="13">
        <v>0</v>
      </c>
      <c r="Q162" s="14">
        <v>0</v>
      </c>
      <c r="R162" s="14">
        <v>0.97</v>
      </c>
      <c r="S162" s="14">
        <v>1.5</v>
      </c>
      <c r="T162" s="14">
        <v>0.42033340000000002</v>
      </c>
      <c r="U162" s="14">
        <v>28.022220000000001</v>
      </c>
      <c r="V162" s="14">
        <v>0.1875</v>
      </c>
      <c r="W162" s="14">
        <v>119.2533</v>
      </c>
      <c r="X162" s="14">
        <v>15</v>
      </c>
      <c r="Y162" s="14">
        <v>1.5592515778006399</v>
      </c>
      <c r="Z162" s="14">
        <v>0.4166666</v>
      </c>
      <c r="AA162" s="14">
        <v>1.0833330000000001</v>
      </c>
      <c r="AB162" s="14">
        <v>72.222219999999993</v>
      </c>
      <c r="AC162" s="14">
        <v>-3.6667589999999999E-3</v>
      </c>
      <c r="AD162" s="14">
        <v>-0.24445059999999999</v>
      </c>
      <c r="AE162" s="14">
        <v>22.36</v>
      </c>
      <c r="AF162" s="14">
        <v>9.6199999999999992</v>
      </c>
      <c r="AG162" s="14">
        <v>0</v>
      </c>
      <c r="AH162" s="14">
        <v>0</v>
      </c>
      <c r="AI162" s="14">
        <v>0.42033340000000002</v>
      </c>
      <c r="AJ162" s="14">
        <v>0.4166666</v>
      </c>
      <c r="AK162" s="15">
        <v>0.27777780000000002</v>
      </c>
      <c r="AL162" s="15">
        <v>1.0087999999999999</v>
      </c>
      <c r="AM162" s="15">
        <v>1</v>
      </c>
      <c r="AN162" s="15">
        <v>0.28022219999999998</v>
      </c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>
        <v>0.5</v>
      </c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>
        <v>0.5</v>
      </c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24"/>
      <c r="DJ162" s="24"/>
      <c r="DK162" s="24"/>
      <c r="DL162" s="24">
        <v>8.3333335816860199E-2</v>
      </c>
      <c r="DM162" s="24"/>
      <c r="DN162" s="24"/>
      <c r="DO162" s="16"/>
      <c r="DP162" s="24"/>
      <c r="DQ162" s="24"/>
      <c r="DR162" s="24"/>
      <c r="DS162" s="24"/>
      <c r="DT162" s="24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27"/>
    </row>
    <row r="163" spans="1:141" s="9" customFormat="1" ht="20.25" x14ac:dyDescent="0.3">
      <c r="A163" s="10" t="s">
        <v>298</v>
      </c>
      <c r="B163" s="10" t="s">
        <v>232</v>
      </c>
      <c r="C163" s="10" t="s">
        <v>232</v>
      </c>
      <c r="D163" s="10" t="s">
        <v>233</v>
      </c>
      <c r="E163" s="10" t="s">
        <v>218</v>
      </c>
      <c r="F163" s="11">
        <v>10584</v>
      </c>
      <c r="G163" s="11">
        <v>4062</v>
      </c>
      <c r="H163" s="11">
        <v>3975</v>
      </c>
      <c r="I163" s="10" t="s">
        <v>234</v>
      </c>
      <c r="J163" s="12">
        <v>12.7</v>
      </c>
      <c r="K163" s="10" t="s">
        <v>243</v>
      </c>
      <c r="L163" s="10" t="s">
        <v>236</v>
      </c>
      <c r="M163" s="10" t="s">
        <v>220</v>
      </c>
      <c r="N163" s="13">
        <v>37</v>
      </c>
      <c r="O163" s="13">
        <v>37</v>
      </c>
      <c r="P163" s="13">
        <v>0</v>
      </c>
      <c r="Q163" s="14">
        <v>0</v>
      </c>
      <c r="R163" s="14">
        <v>0.97</v>
      </c>
      <c r="S163" s="14">
        <v>1.75</v>
      </c>
      <c r="T163" s="14">
        <v>0.59816659999999999</v>
      </c>
      <c r="U163" s="14">
        <v>34.180950000000003</v>
      </c>
      <c r="V163" s="14">
        <v>0.21875</v>
      </c>
      <c r="W163" s="14">
        <v>145.46289999999999</v>
      </c>
      <c r="X163" s="14">
        <v>17.5</v>
      </c>
      <c r="Y163" s="14">
        <v>1.2783052824917001</v>
      </c>
      <c r="Z163" s="14">
        <v>0.55000000000000004</v>
      </c>
      <c r="AA163" s="14">
        <v>1.2</v>
      </c>
      <c r="AB163" s="14">
        <v>68.571430000000007</v>
      </c>
      <c r="AC163" s="14">
        <v>-4.8166750000000001E-2</v>
      </c>
      <c r="AD163" s="14">
        <v>-2.752386</v>
      </c>
      <c r="AE163" s="14">
        <v>31.82</v>
      </c>
      <c r="AF163" s="14">
        <v>13.69</v>
      </c>
      <c r="AG163" s="14">
        <v>0</v>
      </c>
      <c r="AH163" s="14">
        <v>0</v>
      </c>
      <c r="AI163" s="14">
        <v>0.59816659999999999</v>
      </c>
      <c r="AJ163" s="14">
        <v>0.55000000000000004</v>
      </c>
      <c r="AK163" s="15">
        <v>0.3142857</v>
      </c>
      <c r="AL163" s="15">
        <v>1.0875760000000001</v>
      </c>
      <c r="AM163" s="15">
        <v>1</v>
      </c>
      <c r="AN163" s="15">
        <v>0.34180949999999999</v>
      </c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>
        <v>0.30000001192092896</v>
      </c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>
        <v>0.36666667461395264</v>
      </c>
      <c r="CL163" s="16">
        <v>0.28333333134651184</v>
      </c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24"/>
      <c r="DJ163" s="24">
        <v>0.1666666716337204</v>
      </c>
      <c r="DK163" s="24"/>
      <c r="DL163" s="24">
        <v>8.3333335816860199E-2</v>
      </c>
      <c r="DM163" s="24"/>
      <c r="DN163" s="24"/>
      <c r="DO163" s="16"/>
      <c r="DP163" s="24"/>
      <c r="DQ163" s="24"/>
      <c r="DR163" s="24"/>
      <c r="DS163" s="24"/>
      <c r="DT163" s="24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27"/>
    </row>
    <row r="164" spans="1:141" s="9" customFormat="1" ht="20.25" x14ac:dyDescent="0.3">
      <c r="A164" s="10" t="s">
        <v>298</v>
      </c>
      <c r="B164" s="10" t="s">
        <v>232</v>
      </c>
      <c r="C164" s="10" t="s">
        <v>232</v>
      </c>
      <c r="D164" s="10" t="s">
        <v>237</v>
      </c>
      <c r="E164" s="10" t="s">
        <v>218</v>
      </c>
      <c r="F164" s="11">
        <v>10587</v>
      </c>
      <c r="G164" s="11">
        <v>4189</v>
      </c>
      <c r="H164" s="11">
        <v>3966</v>
      </c>
      <c r="I164" s="10" t="s">
        <v>234</v>
      </c>
      <c r="J164" s="12">
        <v>9.1999999999999993</v>
      </c>
      <c r="K164" s="10" t="s">
        <v>238</v>
      </c>
      <c r="L164" s="10" t="s">
        <v>236</v>
      </c>
      <c r="M164" s="10" t="s">
        <v>220</v>
      </c>
      <c r="N164" s="13">
        <v>219</v>
      </c>
      <c r="O164" s="13">
        <v>216</v>
      </c>
      <c r="P164" s="13">
        <v>3</v>
      </c>
      <c r="Q164" s="14">
        <v>1.3698630000000001</v>
      </c>
      <c r="R164" s="14">
        <v>0.9</v>
      </c>
      <c r="S164" s="14">
        <v>6.5</v>
      </c>
      <c r="T164" s="14">
        <v>3.24</v>
      </c>
      <c r="U164" s="14">
        <v>49.846150000000002</v>
      </c>
      <c r="V164" s="14">
        <v>0.8125</v>
      </c>
      <c r="W164" s="14">
        <v>199.38460000000001</v>
      </c>
      <c r="X164" s="14">
        <v>65</v>
      </c>
      <c r="Y164" s="14">
        <v>0.940393584950312</v>
      </c>
      <c r="Z164" s="14">
        <v>3.75</v>
      </c>
      <c r="AA164" s="14">
        <v>2.75</v>
      </c>
      <c r="AB164" s="14">
        <v>42.307690000000001</v>
      </c>
      <c r="AC164" s="14">
        <v>0.46500000000000002</v>
      </c>
      <c r="AD164" s="14">
        <v>7.1538459999999997</v>
      </c>
      <c r="AE164" s="14">
        <v>162</v>
      </c>
      <c r="AF164" s="14">
        <v>69.12</v>
      </c>
      <c r="AG164" s="14">
        <v>4.4999999999999998E-2</v>
      </c>
      <c r="AH164" s="14">
        <v>0.69230769999999997</v>
      </c>
      <c r="AI164" s="14">
        <v>3.2850000000000001</v>
      </c>
      <c r="AJ164" s="14">
        <v>3.75</v>
      </c>
      <c r="AK164" s="15">
        <v>0.57692310000000002</v>
      </c>
      <c r="AL164" s="15">
        <v>0.876</v>
      </c>
      <c r="AM164" s="15">
        <v>0.98630139999999999</v>
      </c>
      <c r="AN164" s="15">
        <v>0.4984615</v>
      </c>
      <c r="AO164" s="16">
        <v>1</v>
      </c>
      <c r="AP164" s="16">
        <v>0.3333333432674408</v>
      </c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>
        <v>0.25</v>
      </c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>
        <v>0.75</v>
      </c>
      <c r="CN164" s="16"/>
      <c r="CO164" s="16"/>
      <c r="CP164" s="16"/>
      <c r="CQ164" s="16"/>
      <c r="CR164" s="16">
        <v>0.25</v>
      </c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24"/>
      <c r="DJ164" s="24"/>
      <c r="DK164" s="24"/>
      <c r="DL164" s="24"/>
      <c r="DM164" s="24">
        <v>0.1666666716337204</v>
      </c>
      <c r="DN164" s="24"/>
      <c r="DO164" s="16"/>
      <c r="DP164" s="24"/>
      <c r="DQ164" s="24"/>
      <c r="DR164" s="24"/>
      <c r="DS164" s="24"/>
      <c r="DT164" s="24"/>
      <c r="DU164" s="17"/>
      <c r="DV164" s="17"/>
      <c r="DW164" s="17"/>
      <c r="DX164" s="17"/>
      <c r="DY164" s="17"/>
      <c r="DZ164" s="17"/>
      <c r="EA164" s="17">
        <v>3</v>
      </c>
      <c r="EB164" s="17"/>
      <c r="EC164" s="17"/>
      <c r="ED164" s="17"/>
      <c r="EE164" s="17"/>
      <c r="EF164" s="17"/>
      <c r="EG164" s="17"/>
      <c r="EH164" s="17"/>
      <c r="EI164" s="17"/>
      <c r="EJ164" s="17"/>
      <c r="EK164" s="27"/>
    </row>
    <row r="165" spans="1:141" s="9" customFormat="1" ht="20.25" x14ac:dyDescent="0.3">
      <c r="A165" s="10" t="s">
        <v>298</v>
      </c>
      <c r="B165" s="10" t="s">
        <v>232</v>
      </c>
      <c r="C165" s="10" t="s">
        <v>232</v>
      </c>
      <c r="D165" s="10" t="s">
        <v>233</v>
      </c>
      <c r="E165" s="10" t="s">
        <v>218</v>
      </c>
      <c r="F165" s="11">
        <v>10587</v>
      </c>
      <c r="G165" s="11">
        <v>4062</v>
      </c>
      <c r="H165" s="11">
        <v>3975</v>
      </c>
      <c r="I165" s="10" t="s">
        <v>234</v>
      </c>
      <c r="J165" s="12">
        <v>9.1999999999999993</v>
      </c>
      <c r="K165" s="10" t="s">
        <v>238</v>
      </c>
      <c r="L165" s="10" t="s">
        <v>236</v>
      </c>
      <c r="M165" s="10" t="s">
        <v>220</v>
      </c>
      <c r="N165" s="13">
        <v>198</v>
      </c>
      <c r="O165" s="13">
        <v>197</v>
      </c>
      <c r="P165" s="13">
        <v>1</v>
      </c>
      <c r="Q165" s="14">
        <v>0.50505049999999996</v>
      </c>
      <c r="R165" s="14">
        <v>0.9</v>
      </c>
      <c r="S165" s="14">
        <v>6.25</v>
      </c>
      <c r="T165" s="14">
        <v>2.9550000000000001</v>
      </c>
      <c r="U165" s="14">
        <v>47.279989999999998</v>
      </c>
      <c r="V165" s="14">
        <v>0.78125</v>
      </c>
      <c r="W165" s="14">
        <v>189.12</v>
      </c>
      <c r="X165" s="14">
        <v>62.5</v>
      </c>
      <c r="Y165" s="14">
        <v>0.99143405574771204</v>
      </c>
      <c r="Z165" s="14">
        <v>3.4333330000000002</v>
      </c>
      <c r="AA165" s="14">
        <v>2.8166669999999998</v>
      </c>
      <c r="AB165" s="14">
        <v>45.066670000000002</v>
      </c>
      <c r="AC165" s="14">
        <v>0.46333370000000001</v>
      </c>
      <c r="AD165" s="14">
        <v>7.4133399999999998</v>
      </c>
      <c r="AE165" s="14">
        <v>147.75</v>
      </c>
      <c r="AF165" s="14">
        <v>63.04</v>
      </c>
      <c r="AG165" s="14">
        <v>1.4999999999999999E-2</v>
      </c>
      <c r="AH165" s="14">
        <v>0.24</v>
      </c>
      <c r="AI165" s="14">
        <v>2.97</v>
      </c>
      <c r="AJ165" s="14">
        <v>3.4333330000000002</v>
      </c>
      <c r="AK165" s="15">
        <v>0.54933330000000002</v>
      </c>
      <c r="AL165" s="15">
        <v>0.8650485</v>
      </c>
      <c r="AM165" s="15">
        <v>0.99494950000000004</v>
      </c>
      <c r="AN165" s="15">
        <v>0.4728</v>
      </c>
      <c r="AO165" s="16">
        <v>1</v>
      </c>
      <c r="AP165" s="16">
        <v>0.1666666716337204</v>
      </c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>
        <v>0.3333333432674408</v>
      </c>
      <c r="CI165" s="16"/>
      <c r="CJ165" s="16"/>
      <c r="CK165" s="16"/>
      <c r="CL165" s="16"/>
      <c r="CM165" s="16">
        <v>0.66666668653488159</v>
      </c>
      <c r="CN165" s="16"/>
      <c r="CO165" s="16"/>
      <c r="CP165" s="16"/>
      <c r="CQ165" s="16"/>
      <c r="CR165" s="16"/>
      <c r="CS165" s="16"/>
      <c r="CT165" s="16">
        <v>0.4166666567325592</v>
      </c>
      <c r="CU165" s="16"/>
      <c r="CV165" s="16">
        <v>0.13333334028720856</v>
      </c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24"/>
      <c r="DJ165" s="24"/>
      <c r="DK165" s="24"/>
      <c r="DL165" s="24"/>
      <c r="DM165" s="24">
        <v>0.10000000149011612</v>
      </c>
      <c r="DN165" s="24"/>
      <c r="DO165" s="16"/>
      <c r="DP165" s="24"/>
      <c r="DQ165" s="24"/>
      <c r="DR165" s="24"/>
      <c r="DS165" s="24"/>
      <c r="DT165" s="24"/>
      <c r="DU165" s="17"/>
      <c r="DV165" s="17"/>
      <c r="DW165" s="17"/>
      <c r="DX165" s="17"/>
      <c r="DY165" s="17"/>
      <c r="DZ165" s="17"/>
      <c r="EA165" s="17"/>
      <c r="EB165" s="17"/>
      <c r="EC165" s="17">
        <v>1</v>
      </c>
      <c r="ED165" s="17"/>
      <c r="EE165" s="17"/>
      <c r="EF165" s="17"/>
      <c r="EG165" s="17"/>
      <c r="EH165" s="17"/>
      <c r="EI165" s="17"/>
      <c r="EJ165" s="17"/>
      <c r="EK165" s="27"/>
    </row>
    <row r="166" spans="1:141" s="9" customFormat="1" ht="20.25" x14ac:dyDescent="0.3">
      <c r="A166" s="10" t="s">
        <v>298</v>
      </c>
      <c r="B166" s="10" t="s">
        <v>231</v>
      </c>
      <c r="C166" s="10" t="s">
        <v>232</v>
      </c>
      <c r="D166" s="10" t="s">
        <v>237</v>
      </c>
      <c r="E166" s="10" t="s">
        <v>218</v>
      </c>
      <c r="F166" s="11">
        <v>10587</v>
      </c>
      <c r="G166" s="11">
        <v>4189</v>
      </c>
      <c r="H166" s="11">
        <v>3966</v>
      </c>
      <c r="I166" s="10" t="s">
        <v>234</v>
      </c>
      <c r="J166" s="12">
        <v>9.1999999999999993</v>
      </c>
      <c r="K166" s="10" t="s">
        <v>238</v>
      </c>
      <c r="L166" s="10" t="s">
        <v>236</v>
      </c>
      <c r="M166" s="10" t="s">
        <v>220</v>
      </c>
      <c r="N166" s="13">
        <v>10</v>
      </c>
      <c r="O166" s="13">
        <v>10</v>
      </c>
      <c r="P166" s="13">
        <v>0</v>
      </c>
      <c r="Q166" s="14">
        <v>0</v>
      </c>
      <c r="R166" s="14">
        <v>0.9</v>
      </c>
      <c r="S166" s="14">
        <v>0.1833333</v>
      </c>
      <c r="T166" s="14">
        <v>0.15</v>
      </c>
      <c r="U166" s="14">
        <v>81.818209999999993</v>
      </c>
      <c r="V166" s="14">
        <v>2.2916659999999998E-2</v>
      </c>
      <c r="W166" s="14">
        <v>327.27280000000002</v>
      </c>
      <c r="X166" s="14">
        <v>1.83333292603493</v>
      </c>
      <c r="Y166" s="14">
        <v>0.57291657353440395</v>
      </c>
      <c r="Z166" s="14">
        <v>0.1833333</v>
      </c>
      <c r="AA166" s="14">
        <v>0</v>
      </c>
      <c r="AB166" s="14">
        <v>0</v>
      </c>
      <c r="AC166" s="14">
        <v>3.3333290000000002E-2</v>
      </c>
      <c r="AD166" s="14">
        <v>18.181799999999999</v>
      </c>
      <c r="AE166" s="14">
        <v>7.5</v>
      </c>
      <c r="AF166" s="14">
        <v>3.2</v>
      </c>
      <c r="AG166" s="14">
        <v>0</v>
      </c>
      <c r="AH166" s="14">
        <v>0</v>
      </c>
      <c r="AI166" s="14">
        <v>0.15</v>
      </c>
      <c r="AJ166" s="14">
        <v>0.1833333</v>
      </c>
      <c r="AK166" s="15">
        <v>1</v>
      </c>
      <c r="AL166" s="15">
        <v>0.81818210000000002</v>
      </c>
      <c r="AM166" s="15">
        <v>1</v>
      </c>
      <c r="AN166" s="15">
        <v>0.81818210000000002</v>
      </c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24"/>
      <c r="DJ166" s="24"/>
      <c r="DK166" s="24"/>
      <c r="DL166" s="24"/>
      <c r="DM166" s="24"/>
      <c r="DN166" s="24"/>
      <c r="DO166" s="16"/>
      <c r="DP166" s="24"/>
      <c r="DQ166" s="24"/>
      <c r="DR166" s="24"/>
      <c r="DS166" s="24"/>
      <c r="DT166" s="24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27"/>
    </row>
    <row r="167" spans="1:141" s="9" customFormat="1" ht="20.25" x14ac:dyDescent="0.3">
      <c r="A167" s="10" t="s">
        <v>298</v>
      </c>
      <c r="B167" s="10" t="s">
        <v>231</v>
      </c>
      <c r="C167" s="10" t="s">
        <v>232</v>
      </c>
      <c r="D167" s="10" t="s">
        <v>233</v>
      </c>
      <c r="E167" s="10" t="s">
        <v>218</v>
      </c>
      <c r="F167" s="11">
        <v>10587</v>
      </c>
      <c r="G167" s="11">
        <v>4062</v>
      </c>
      <c r="H167" s="11">
        <v>3975</v>
      </c>
      <c r="I167" s="10" t="s">
        <v>234</v>
      </c>
      <c r="J167" s="12">
        <v>9.1999999999999993</v>
      </c>
      <c r="K167" s="10" t="s">
        <v>238</v>
      </c>
      <c r="L167" s="10" t="s">
        <v>236</v>
      </c>
      <c r="M167" s="10" t="s">
        <v>220</v>
      </c>
      <c r="N167" s="13">
        <v>25</v>
      </c>
      <c r="O167" s="13">
        <v>25</v>
      </c>
      <c r="P167" s="13">
        <v>0</v>
      </c>
      <c r="Q167" s="14">
        <v>0</v>
      </c>
      <c r="R167" s="14">
        <v>0.9</v>
      </c>
      <c r="S167" s="14">
        <v>1.0833330000000001</v>
      </c>
      <c r="T167" s="14">
        <v>0.375</v>
      </c>
      <c r="U167" s="14">
        <v>34.615389999999998</v>
      </c>
      <c r="V167" s="14">
        <v>0.1354166</v>
      </c>
      <c r="W167" s="14">
        <v>138.4616</v>
      </c>
      <c r="X167" s="14">
        <v>10.833330154418899</v>
      </c>
      <c r="Y167" s="14">
        <v>1.3541662693023699</v>
      </c>
      <c r="Z167" s="14">
        <v>0.89999969999999996</v>
      </c>
      <c r="AA167" s="14">
        <v>0.1833333</v>
      </c>
      <c r="AB167" s="14">
        <v>16.923079999999999</v>
      </c>
      <c r="AC167" s="14">
        <v>0.52499969999999996</v>
      </c>
      <c r="AD167" s="14">
        <v>48.46152</v>
      </c>
      <c r="AE167" s="14">
        <v>18.75</v>
      </c>
      <c r="AF167" s="14">
        <v>8</v>
      </c>
      <c r="AG167" s="14">
        <v>0</v>
      </c>
      <c r="AH167" s="14">
        <v>0</v>
      </c>
      <c r="AI167" s="14">
        <v>0.375</v>
      </c>
      <c r="AJ167" s="14">
        <v>0.89999969999999996</v>
      </c>
      <c r="AK167" s="15">
        <v>0.83076919999999999</v>
      </c>
      <c r="AL167" s="15">
        <v>0.4166668</v>
      </c>
      <c r="AM167" s="15">
        <v>1</v>
      </c>
      <c r="AN167" s="15">
        <v>0.34615390000000001</v>
      </c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>
        <v>0.18333333730697632</v>
      </c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24"/>
      <c r="DJ167" s="24"/>
      <c r="DK167" s="24"/>
      <c r="DL167" s="24"/>
      <c r="DM167" s="24"/>
      <c r="DN167" s="24"/>
      <c r="DO167" s="16"/>
      <c r="DP167" s="24"/>
      <c r="DQ167" s="24"/>
      <c r="DR167" s="24"/>
      <c r="DS167" s="24"/>
      <c r="DT167" s="24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27"/>
    </row>
    <row r="168" spans="1:141" s="9" customFormat="1" ht="20.25" x14ac:dyDescent="0.3">
      <c r="A168" s="10" t="s">
        <v>299</v>
      </c>
      <c r="B168" s="10" t="s">
        <v>232</v>
      </c>
      <c r="C168" s="10" t="s">
        <v>232</v>
      </c>
      <c r="D168" s="10" t="s">
        <v>237</v>
      </c>
      <c r="E168" s="10" t="s">
        <v>218</v>
      </c>
      <c r="F168" s="11">
        <v>10583</v>
      </c>
      <c r="G168" s="11">
        <v>4061</v>
      </c>
      <c r="H168" s="11">
        <v>3698</v>
      </c>
      <c r="I168" s="10" t="s">
        <v>234</v>
      </c>
      <c r="J168" s="12">
        <v>12.7</v>
      </c>
      <c r="K168" s="10" t="s">
        <v>235</v>
      </c>
      <c r="L168" s="10" t="s">
        <v>236</v>
      </c>
      <c r="M168" s="10" t="s">
        <v>220</v>
      </c>
      <c r="N168" s="13">
        <v>153</v>
      </c>
      <c r="O168" s="13">
        <v>153</v>
      </c>
      <c r="P168" s="13">
        <v>0</v>
      </c>
      <c r="Q168" s="14">
        <v>0</v>
      </c>
      <c r="R168" s="14">
        <v>0.97</v>
      </c>
      <c r="S168" s="14">
        <v>3</v>
      </c>
      <c r="T168" s="14">
        <v>2.4735</v>
      </c>
      <c r="U168" s="14">
        <v>82.45</v>
      </c>
      <c r="V168" s="14">
        <v>0.375</v>
      </c>
      <c r="W168" s="14">
        <v>350.88</v>
      </c>
      <c r="X168" s="14">
        <v>30</v>
      </c>
      <c r="Y168" s="14">
        <v>0.52994170069862701</v>
      </c>
      <c r="Z168" s="14">
        <v>2.7166670000000002</v>
      </c>
      <c r="AA168" s="14">
        <v>0.28333330000000001</v>
      </c>
      <c r="AB168" s="14">
        <v>9.444445</v>
      </c>
      <c r="AC168" s="14">
        <v>0.24316670000000001</v>
      </c>
      <c r="AD168" s="14">
        <v>8.105556</v>
      </c>
      <c r="AE168" s="14">
        <v>131.58000000000001</v>
      </c>
      <c r="AF168" s="14">
        <v>56.61</v>
      </c>
      <c r="AG168" s="14">
        <v>0</v>
      </c>
      <c r="AH168" s="14">
        <v>0</v>
      </c>
      <c r="AI168" s="14">
        <v>2.4735</v>
      </c>
      <c r="AJ168" s="14">
        <v>2.7166670000000002</v>
      </c>
      <c r="AK168" s="15">
        <v>0.90555549999999996</v>
      </c>
      <c r="AL168" s="15">
        <v>0.91049080000000004</v>
      </c>
      <c r="AM168" s="15">
        <v>1</v>
      </c>
      <c r="AN168" s="15">
        <v>0.82450000000000001</v>
      </c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>
        <v>0.1666666716337204</v>
      </c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24"/>
      <c r="DJ168" s="24"/>
      <c r="DK168" s="24"/>
      <c r="DL168" s="24"/>
      <c r="DM168" s="24">
        <v>0.11666666716337204</v>
      </c>
      <c r="DN168" s="24"/>
      <c r="DO168" s="16"/>
      <c r="DP168" s="24"/>
      <c r="DQ168" s="24"/>
      <c r="DR168" s="24"/>
      <c r="DS168" s="24"/>
      <c r="DT168" s="24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27"/>
    </row>
    <row r="169" spans="1:141" s="9" customFormat="1" ht="20.25" x14ac:dyDescent="0.3">
      <c r="A169" s="10" t="s">
        <v>299</v>
      </c>
      <c r="B169" s="10" t="s">
        <v>232</v>
      </c>
      <c r="C169" s="10" t="s">
        <v>232</v>
      </c>
      <c r="D169" s="10" t="s">
        <v>233</v>
      </c>
      <c r="E169" s="10" t="s">
        <v>218</v>
      </c>
      <c r="F169" s="11">
        <v>10583</v>
      </c>
      <c r="G169" s="11">
        <v>4124</v>
      </c>
      <c r="H169" s="11">
        <v>3807</v>
      </c>
      <c r="I169" s="10" t="s">
        <v>234</v>
      </c>
      <c r="J169" s="12">
        <v>12.7</v>
      </c>
      <c r="K169" s="10" t="s">
        <v>235</v>
      </c>
      <c r="L169" s="10" t="s">
        <v>236</v>
      </c>
      <c r="M169" s="10" t="s">
        <v>220</v>
      </c>
      <c r="N169" s="13">
        <v>136</v>
      </c>
      <c r="O169" s="13">
        <v>136</v>
      </c>
      <c r="P169" s="13">
        <v>0</v>
      </c>
      <c r="Q169" s="14">
        <v>0</v>
      </c>
      <c r="R169" s="14">
        <v>0.97</v>
      </c>
      <c r="S169" s="14">
        <v>2.5833330000000001</v>
      </c>
      <c r="T169" s="14">
        <v>2.1986669999999999</v>
      </c>
      <c r="U169" s="14">
        <v>85.109690000000001</v>
      </c>
      <c r="V169" s="14">
        <v>0.3229166</v>
      </c>
      <c r="W169" s="14">
        <v>362.19880000000001</v>
      </c>
      <c r="X169" s="14">
        <v>25.833330154418899</v>
      </c>
      <c r="Y169" s="14">
        <v>0.51338096802643896</v>
      </c>
      <c r="Z169" s="14">
        <v>2.3666659999999999</v>
      </c>
      <c r="AA169" s="14">
        <v>0.21666669999999999</v>
      </c>
      <c r="AB169" s="14">
        <v>8.3870979999999999</v>
      </c>
      <c r="AC169" s="14">
        <v>0.1679998</v>
      </c>
      <c r="AD169" s="14">
        <v>6.5032180000000004</v>
      </c>
      <c r="AE169" s="14">
        <v>116.96</v>
      </c>
      <c r="AF169" s="14">
        <v>50.32</v>
      </c>
      <c r="AG169" s="14">
        <v>0</v>
      </c>
      <c r="AH169" s="14">
        <v>0</v>
      </c>
      <c r="AI169" s="14">
        <v>2.1986669999999999</v>
      </c>
      <c r="AJ169" s="14">
        <v>2.3666659999999999</v>
      </c>
      <c r="AK169" s="15">
        <v>0.91612899999999997</v>
      </c>
      <c r="AL169" s="15">
        <v>0.92901420000000001</v>
      </c>
      <c r="AM169" s="15">
        <v>1</v>
      </c>
      <c r="AN169" s="15">
        <v>0.85109690000000005</v>
      </c>
      <c r="AO169" s="16"/>
      <c r="AP169" s="16">
        <v>5.000000074505806E-2</v>
      </c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>
        <v>8.3333335816860199E-2</v>
      </c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24"/>
      <c r="DJ169" s="24"/>
      <c r="DK169" s="24"/>
      <c r="DL169" s="24"/>
      <c r="DM169" s="24">
        <v>8.3333335816860199E-2</v>
      </c>
      <c r="DN169" s="24"/>
      <c r="DO169" s="16"/>
      <c r="DP169" s="24"/>
      <c r="DQ169" s="24"/>
      <c r="DR169" s="24"/>
      <c r="DS169" s="24"/>
      <c r="DT169" s="24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27"/>
    </row>
    <row r="170" spans="1:141" s="9" customFormat="1" ht="20.25" x14ac:dyDescent="0.3">
      <c r="A170" s="10" t="s">
        <v>299</v>
      </c>
      <c r="B170" s="10" t="s">
        <v>232</v>
      </c>
      <c r="C170" s="10" t="s">
        <v>232</v>
      </c>
      <c r="D170" s="10" t="s">
        <v>237</v>
      </c>
      <c r="E170" s="10" t="s">
        <v>218</v>
      </c>
      <c r="F170" s="11">
        <v>10667</v>
      </c>
      <c r="G170" s="11">
        <v>4061</v>
      </c>
      <c r="H170" s="11">
        <v>3698</v>
      </c>
      <c r="I170" s="10" t="s">
        <v>234</v>
      </c>
      <c r="J170" s="12">
        <v>12.7</v>
      </c>
      <c r="K170" s="10" t="s">
        <v>248</v>
      </c>
      <c r="L170" s="10" t="s">
        <v>236</v>
      </c>
      <c r="M170" s="10" t="s">
        <v>220</v>
      </c>
      <c r="N170" s="13">
        <v>203</v>
      </c>
      <c r="O170" s="13">
        <v>203</v>
      </c>
      <c r="P170" s="13">
        <v>0</v>
      </c>
      <c r="Q170" s="14">
        <v>0</v>
      </c>
      <c r="R170" s="14">
        <v>0.96</v>
      </c>
      <c r="S170" s="14">
        <v>5</v>
      </c>
      <c r="T170" s="14">
        <v>3.2480000000000002</v>
      </c>
      <c r="U170" s="14">
        <v>64.959999999999994</v>
      </c>
      <c r="V170" s="14">
        <v>0.625</v>
      </c>
      <c r="W170" s="14">
        <v>253.34399999999999</v>
      </c>
      <c r="X170" s="14">
        <v>50</v>
      </c>
      <c r="Y170" s="14">
        <v>0.74637999552190204</v>
      </c>
      <c r="Z170" s="14">
        <v>3.75</v>
      </c>
      <c r="AA170" s="14">
        <v>1.25</v>
      </c>
      <c r="AB170" s="14">
        <v>25</v>
      </c>
      <c r="AC170" s="14">
        <v>0.50200009999999995</v>
      </c>
      <c r="AD170" s="14">
        <v>10.039999999999999</v>
      </c>
      <c r="AE170" s="14">
        <v>158.34</v>
      </c>
      <c r="AF170" s="14">
        <v>66.990009999999998</v>
      </c>
      <c r="AG170" s="14">
        <v>0</v>
      </c>
      <c r="AH170" s="14">
        <v>0</v>
      </c>
      <c r="AI170" s="14">
        <v>3.2480000000000002</v>
      </c>
      <c r="AJ170" s="14">
        <v>3.75</v>
      </c>
      <c r="AK170" s="15">
        <v>0.75</v>
      </c>
      <c r="AL170" s="15">
        <v>0.86613329999999999</v>
      </c>
      <c r="AM170" s="15">
        <v>1</v>
      </c>
      <c r="AN170" s="15">
        <v>0.64959999999999996</v>
      </c>
      <c r="AO170" s="16">
        <v>0.5</v>
      </c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>
        <v>0.5</v>
      </c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24"/>
      <c r="DJ170" s="24">
        <v>0.1666666716337204</v>
      </c>
      <c r="DK170" s="24"/>
      <c r="DL170" s="24"/>
      <c r="DM170" s="24">
        <v>8.3333335816860199E-2</v>
      </c>
      <c r="DN170" s="24"/>
      <c r="DO170" s="16"/>
      <c r="DP170" s="24"/>
      <c r="DQ170" s="24"/>
      <c r="DR170" s="24"/>
      <c r="DS170" s="24"/>
      <c r="DT170" s="24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27"/>
    </row>
    <row r="171" spans="1:141" s="9" customFormat="1" ht="20.25" x14ac:dyDescent="0.3">
      <c r="A171" s="10" t="s">
        <v>299</v>
      </c>
      <c r="B171" s="10" t="s">
        <v>232</v>
      </c>
      <c r="C171" s="10" t="s">
        <v>232</v>
      </c>
      <c r="D171" s="10" t="s">
        <v>233</v>
      </c>
      <c r="E171" s="10" t="s">
        <v>218</v>
      </c>
      <c r="F171" s="11">
        <v>10667</v>
      </c>
      <c r="G171" s="11">
        <v>4124</v>
      </c>
      <c r="H171" s="11">
        <v>3807</v>
      </c>
      <c r="I171" s="10" t="s">
        <v>234</v>
      </c>
      <c r="J171" s="12">
        <v>12.7</v>
      </c>
      <c r="K171" s="10" t="s">
        <v>248</v>
      </c>
      <c r="L171" s="10" t="s">
        <v>236</v>
      </c>
      <c r="M171" s="10" t="s">
        <v>220</v>
      </c>
      <c r="N171" s="13">
        <v>228</v>
      </c>
      <c r="O171" s="13">
        <v>228</v>
      </c>
      <c r="P171" s="13">
        <v>0</v>
      </c>
      <c r="Q171" s="14">
        <v>0</v>
      </c>
      <c r="R171" s="14">
        <v>0.96</v>
      </c>
      <c r="S171" s="14">
        <v>5.4166670000000003</v>
      </c>
      <c r="T171" s="14">
        <v>3.6480000000000001</v>
      </c>
      <c r="U171" s="14">
        <v>67.347679999999997</v>
      </c>
      <c r="V171" s="14">
        <v>0.6770834</v>
      </c>
      <c r="W171" s="14">
        <v>262.65600000000001</v>
      </c>
      <c r="X171" s="14">
        <v>54.166669845581097</v>
      </c>
      <c r="Y171" s="14">
        <v>0.71991847276649101</v>
      </c>
      <c r="Z171" s="14">
        <v>3.8166669999999998</v>
      </c>
      <c r="AA171" s="14">
        <v>1.6</v>
      </c>
      <c r="AB171" s="14">
        <v>29.538460000000001</v>
      </c>
      <c r="AC171" s="14">
        <v>0.16866719999999999</v>
      </c>
      <c r="AD171" s="14">
        <v>3.1138560000000002</v>
      </c>
      <c r="AE171" s="14">
        <v>177.84</v>
      </c>
      <c r="AF171" s="14">
        <v>75.240009999999998</v>
      </c>
      <c r="AG171" s="14">
        <v>0</v>
      </c>
      <c r="AH171" s="14">
        <v>0</v>
      </c>
      <c r="AI171" s="14">
        <v>3.6480000000000001</v>
      </c>
      <c r="AJ171" s="14">
        <v>3.8166669999999998</v>
      </c>
      <c r="AK171" s="15">
        <v>0.7046154</v>
      </c>
      <c r="AL171" s="15">
        <v>0.95580770000000004</v>
      </c>
      <c r="AM171" s="15">
        <v>1</v>
      </c>
      <c r="AN171" s="15">
        <v>0.67347679999999999</v>
      </c>
      <c r="AO171" s="16">
        <v>0.5</v>
      </c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>
        <v>0.25</v>
      </c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>
        <v>0.3333333432674408</v>
      </c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>
        <v>0.1666666716337204</v>
      </c>
      <c r="DG171" s="16"/>
      <c r="DH171" s="16"/>
      <c r="DI171" s="24"/>
      <c r="DJ171" s="24">
        <v>0.1666666716337204</v>
      </c>
      <c r="DK171" s="24"/>
      <c r="DL171" s="24">
        <v>8.3333335816860199E-2</v>
      </c>
      <c r="DM171" s="24">
        <v>0.10000000149011612</v>
      </c>
      <c r="DN171" s="24"/>
      <c r="DO171" s="16"/>
      <c r="DP171" s="24"/>
      <c r="DQ171" s="24"/>
      <c r="DR171" s="24"/>
      <c r="DS171" s="24"/>
      <c r="DT171" s="24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27"/>
    </row>
    <row r="172" spans="1:141" s="9" customFormat="1" ht="20.25" x14ac:dyDescent="0.3">
      <c r="A172" s="10" t="s">
        <v>300</v>
      </c>
      <c r="B172" s="10" t="s">
        <v>232</v>
      </c>
      <c r="C172" s="10" t="s">
        <v>232</v>
      </c>
      <c r="D172" s="10" t="s">
        <v>237</v>
      </c>
      <c r="E172" s="10" t="s">
        <v>218</v>
      </c>
      <c r="F172" s="11">
        <v>10583</v>
      </c>
      <c r="G172" s="11">
        <v>4062</v>
      </c>
      <c r="H172" s="11">
        <v>3866</v>
      </c>
      <c r="I172" s="10" t="s">
        <v>234</v>
      </c>
      <c r="J172" s="12">
        <v>12.7</v>
      </c>
      <c r="K172" s="10" t="s">
        <v>235</v>
      </c>
      <c r="L172" s="10" t="s">
        <v>236</v>
      </c>
      <c r="M172" s="10" t="s">
        <v>220</v>
      </c>
      <c r="N172" s="13">
        <v>313</v>
      </c>
      <c r="O172" s="13">
        <v>313</v>
      </c>
      <c r="P172" s="13">
        <v>0</v>
      </c>
      <c r="Q172" s="14">
        <v>0</v>
      </c>
      <c r="R172" s="14">
        <v>0.97</v>
      </c>
      <c r="S172" s="14">
        <v>8</v>
      </c>
      <c r="T172" s="14">
        <v>5.0601669999999999</v>
      </c>
      <c r="U172" s="14">
        <v>63.252090000000003</v>
      </c>
      <c r="V172" s="14">
        <v>1</v>
      </c>
      <c r="W172" s="14">
        <v>269.18</v>
      </c>
      <c r="X172" s="14">
        <v>80</v>
      </c>
      <c r="Y172" s="14">
        <v>0.690786602333194</v>
      </c>
      <c r="Z172" s="14">
        <v>5.5333329999999998</v>
      </c>
      <c r="AA172" s="14">
        <v>2.4666670000000002</v>
      </c>
      <c r="AB172" s="14">
        <v>30.83333</v>
      </c>
      <c r="AC172" s="14">
        <v>0.47316649999999999</v>
      </c>
      <c r="AD172" s="14">
        <v>5.9145810000000001</v>
      </c>
      <c r="AE172" s="14">
        <v>269.18</v>
      </c>
      <c r="AF172" s="14">
        <v>115.81</v>
      </c>
      <c r="AG172" s="14">
        <v>0</v>
      </c>
      <c r="AH172" s="14">
        <v>0</v>
      </c>
      <c r="AI172" s="14">
        <v>5.0601669999999999</v>
      </c>
      <c r="AJ172" s="14">
        <v>5.5333329999999998</v>
      </c>
      <c r="AK172" s="15">
        <v>0.69166669999999997</v>
      </c>
      <c r="AL172" s="15">
        <v>0.91448799999999997</v>
      </c>
      <c r="AM172" s="15">
        <v>1</v>
      </c>
      <c r="AN172" s="15">
        <v>0.63252090000000005</v>
      </c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>
        <v>0.5</v>
      </c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>
        <v>1.6666666269302368</v>
      </c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24"/>
      <c r="DJ172" s="24">
        <v>0.1666666716337204</v>
      </c>
      <c r="DK172" s="24"/>
      <c r="DL172" s="24"/>
      <c r="DM172" s="24">
        <v>0.13333334028720856</v>
      </c>
      <c r="DN172" s="24"/>
      <c r="DO172" s="16"/>
      <c r="DP172" s="24"/>
      <c r="DQ172" s="24"/>
      <c r="DR172" s="24"/>
      <c r="DS172" s="24"/>
      <c r="DT172" s="24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27"/>
    </row>
    <row r="173" spans="1:141" s="9" customFormat="1" ht="20.25" x14ac:dyDescent="0.3">
      <c r="A173" s="10" t="s">
        <v>300</v>
      </c>
      <c r="B173" s="10" t="s">
        <v>232</v>
      </c>
      <c r="C173" s="10" t="s">
        <v>232</v>
      </c>
      <c r="D173" s="10" t="s">
        <v>233</v>
      </c>
      <c r="E173" s="10" t="s">
        <v>218</v>
      </c>
      <c r="F173" s="11">
        <v>10583</v>
      </c>
      <c r="G173" s="11">
        <v>3999</v>
      </c>
      <c r="H173" s="11">
        <v>4091</v>
      </c>
      <c r="I173" s="10" t="s">
        <v>234</v>
      </c>
      <c r="J173" s="12">
        <v>12.7</v>
      </c>
      <c r="K173" s="10" t="s">
        <v>235</v>
      </c>
      <c r="L173" s="10" t="s">
        <v>236</v>
      </c>
      <c r="M173" s="10" t="s">
        <v>220</v>
      </c>
      <c r="N173" s="13">
        <v>310</v>
      </c>
      <c r="O173" s="13">
        <v>310</v>
      </c>
      <c r="P173" s="13">
        <v>0</v>
      </c>
      <c r="Q173" s="14">
        <v>0</v>
      </c>
      <c r="R173" s="14">
        <v>0.97</v>
      </c>
      <c r="S173" s="14">
        <v>8</v>
      </c>
      <c r="T173" s="14">
        <v>5.0116670000000001</v>
      </c>
      <c r="U173" s="14">
        <v>62.64584</v>
      </c>
      <c r="V173" s="14">
        <v>1</v>
      </c>
      <c r="W173" s="14">
        <v>266.60000000000002</v>
      </c>
      <c r="X173" s="14">
        <v>80</v>
      </c>
      <c r="Y173" s="14">
        <v>0.69747163737775297</v>
      </c>
      <c r="Z173" s="14">
        <v>5.6666670000000003</v>
      </c>
      <c r="AA173" s="14">
        <v>2.3333330000000001</v>
      </c>
      <c r="AB173" s="14">
        <v>29.16667</v>
      </c>
      <c r="AC173" s="14">
        <v>0.65500000000000003</v>
      </c>
      <c r="AD173" s="14">
        <v>8.1875</v>
      </c>
      <c r="AE173" s="14">
        <v>266.60000000000002</v>
      </c>
      <c r="AF173" s="14">
        <v>114.7</v>
      </c>
      <c r="AG173" s="14">
        <v>0</v>
      </c>
      <c r="AH173" s="14">
        <v>0</v>
      </c>
      <c r="AI173" s="14">
        <v>5.0116670000000001</v>
      </c>
      <c r="AJ173" s="14">
        <v>5.6666670000000003</v>
      </c>
      <c r="AK173" s="15">
        <v>0.7083334</v>
      </c>
      <c r="AL173" s="15">
        <v>0.88441179999999997</v>
      </c>
      <c r="AM173" s="15">
        <v>1</v>
      </c>
      <c r="AN173" s="15">
        <v>0.62645830000000002</v>
      </c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>
        <v>8.3333335816860199E-2</v>
      </c>
      <c r="BL173" s="16"/>
      <c r="BM173" s="16"/>
      <c r="BN173" s="16"/>
      <c r="BO173" s="16">
        <v>0.5</v>
      </c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>
        <v>1.4166666269302368</v>
      </c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24"/>
      <c r="DJ173" s="24">
        <v>0.1666666716337204</v>
      </c>
      <c r="DK173" s="24"/>
      <c r="DL173" s="24"/>
      <c r="DM173" s="24">
        <v>0.1666666716337204</v>
      </c>
      <c r="DN173" s="24"/>
      <c r="DO173" s="16"/>
      <c r="DP173" s="24"/>
      <c r="DQ173" s="24"/>
      <c r="DR173" s="24"/>
      <c r="DS173" s="24"/>
      <c r="DT173" s="24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27"/>
    </row>
    <row r="174" spans="1:141" s="9" customFormat="1" ht="20.25" x14ac:dyDescent="0.3">
      <c r="A174" s="10" t="s">
        <v>300</v>
      </c>
      <c r="B174" s="10" t="s">
        <v>231</v>
      </c>
      <c r="C174" s="10" t="s">
        <v>232</v>
      </c>
      <c r="D174" s="10" t="s">
        <v>237</v>
      </c>
      <c r="E174" s="10" t="s">
        <v>218</v>
      </c>
      <c r="F174" s="11">
        <v>10583</v>
      </c>
      <c r="G174" s="11">
        <v>4189</v>
      </c>
      <c r="H174" s="11">
        <v>4134</v>
      </c>
      <c r="I174" s="10" t="s">
        <v>234</v>
      </c>
      <c r="J174" s="12">
        <v>12.7</v>
      </c>
      <c r="K174" s="10" t="s">
        <v>235</v>
      </c>
      <c r="L174" s="10" t="s">
        <v>236</v>
      </c>
      <c r="M174" s="10" t="s">
        <v>220</v>
      </c>
      <c r="N174" s="13">
        <v>340</v>
      </c>
      <c r="O174" s="13">
        <v>340</v>
      </c>
      <c r="P174" s="13">
        <v>0</v>
      </c>
      <c r="Q174" s="14">
        <v>0</v>
      </c>
      <c r="R174" s="14">
        <v>0.97</v>
      </c>
      <c r="S174" s="14">
        <v>8</v>
      </c>
      <c r="T174" s="14">
        <v>5.4966670000000004</v>
      </c>
      <c r="U174" s="14">
        <v>68.708340000000007</v>
      </c>
      <c r="V174" s="14">
        <v>1</v>
      </c>
      <c r="W174" s="14">
        <v>292.39999999999998</v>
      </c>
      <c r="X174" s="14">
        <v>80</v>
      </c>
      <c r="Y174" s="14">
        <v>0.63593003226785005</v>
      </c>
      <c r="Z174" s="14">
        <v>6.1166669999999996</v>
      </c>
      <c r="AA174" s="14">
        <v>1.8833329999999999</v>
      </c>
      <c r="AB174" s="14">
        <v>23.54167</v>
      </c>
      <c r="AC174" s="14">
        <v>0.61999979999999999</v>
      </c>
      <c r="AD174" s="14">
        <v>7.7499969999999996</v>
      </c>
      <c r="AE174" s="14">
        <v>292.39999999999998</v>
      </c>
      <c r="AF174" s="14">
        <v>125.8</v>
      </c>
      <c r="AG174" s="14">
        <v>0</v>
      </c>
      <c r="AH174" s="14">
        <v>0</v>
      </c>
      <c r="AI174" s="14">
        <v>5.4966670000000004</v>
      </c>
      <c r="AJ174" s="14">
        <v>6.1166669999999996</v>
      </c>
      <c r="AK174" s="15">
        <v>0.76458329999999997</v>
      </c>
      <c r="AL174" s="15">
        <v>0.89863769999999998</v>
      </c>
      <c r="AM174" s="15">
        <v>1</v>
      </c>
      <c r="AN174" s="15">
        <v>0.68708340000000001</v>
      </c>
      <c r="AO174" s="16">
        <v>0.5</v>
      </c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>
        <v>0.3333333432674408</v>
      </c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>
        <v>0.3333333432674408</v>
      </c>
      <c r="CS174" s="16"/>
      <c r="CT174" s="16"/>
      <c r="CU174" s="16"/>
      <c r="CV174" s="16"/>
      <c r="CW174" s="16">
        <v>0.15000000596046448</v>
      </c>
      <c r="CX174" s="16"/>
      <c r="CY174" s="16"/>
      <c r="CZ174" s="16"/>
      <c r="DA174" s="16"/>
      <c r="DB174" s="16"/>
      <c r="DC174" s="16"/>
      <c r="DD174" s="16"/>
      <c r="DE174" s="16"/>
      <c r="DF174" s="16">
        <v>0.1666666716337204</v>
      </c>
      <c r="DG174" s="16"/>
      <c r="DH174" s="16"/>
      <c r="DI174" s="24"/>
      <c r="DJ174" s="24">
        <v>0.1666666716337204</v>
      </c>
      <c r="DK174" s="24"/>
      <c r="DL174" s="24"/>
      <c r="DM174" s="24">
        <v>0.23333333432674408</v>
      </c>
      <c r="DN174" s="24"/>
      <c r="DO174" s="16"/>
      <c r="DP174" s="24"/>
      <c r="DQ174" s="24"/>
      <c r="DR174" s="24"/>
      <c r="DS174" s="24"/>
      <c r="DT174" s="24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27"/>
    </row>
    <row r="175" spans="1:141" s="9" customFormat="1" ht="20.25" x14ac:dyDescent="0.3">
      <c r="A175" s="10" t="s">
        <v>300</v>
      </c>
      <c r="B175" s="10" t="s">
        <v>231</v>
      </c>
      <c r="C175" s="10" t="s">
        <v>232</v>
      </c>
      <c r="D175" s="10" t="s">
        <v>233</v>
      </c>
      <c r="E175" s="10" t="s">
        <v>218</v>
      </c>
      <c r="F175" s="11">
        <v>10583</v>
      </c>
      <c r="G175" s="11">
        <v>4017</v>
      </c>
      <c r="H175" s="11">
        <v>3807</v>
      </c>
      <c r="I175" s="10" t="s">
        <v>234</v>
      </c>
      <c r="J175" s="12">
        <v>12.7</v>
      </c>
      <c r="K175" s="10" t="s">
        <v>235</v>
      </c>
      <c r="L175" s="10" t="s">
        <v>236</v>
      </c>
      <c r="M175" s="10" t="s">
        <v>220</v>
      </c>
      <c r="N175" s="13">
        <v>350</v>
      </c>
      <c r="O175" s="13">
        <v>350</v>
      </c>
      <c r="P175" s="13">
        <v>0</v>
      </c>
      <c r="Q175" s="14">
        <v>0</v>
      </c>
      <c r="R175" s="14">
        <v>0.97</v>
      </c>
      <c r="S175" s="14">
        <v>8</v>
      </c>
      <c r="T175" s="14">
        <v>5.6583329999999998</v>
      </c>
      <c r="U175" s="14">
        <v>70.729159999999993</v>
      </c>
      <c r="V175" s="14">
        <v>1</v>
      </c>
      <c r="W175" s="14">
        <v>301</v>
      </c>
      <c r="X175" s="14">
        <v>80</v>
      </c>
      <c r="Y175" s="14">
        <v>0.61776061776061797</v>
      </c>
      <c r="Z175" s="14">
        <v>6.0666669999999998</v>
      </c>
      <c r="AA175" s="14">
        <v>1.933333</v>
      </c>
      <c r="AB175" s="14">
        <v>24.16667</v>
      </c>
      <c r="AC175" s="14">
        <v>0.40833330000000001</v>
      </c>
      <c r="AD175" s="14">
        <v>5.1041660000000002</v>
      </c>
      <c r="AE175" s="14">
        <v>301</v>
      </c>
      <c r="AF175" s="14">
        <v>129.5</v>
      </c>
      <c r="AG175" s="14">
        <v>0</v>
      </c>
      <c r="AH175" s="14">
        <v>0</v>
      </c>
      <c r="AI175" s="14">
        <v>5.6583329999999998</v>
      </c>
      <c r="AJ175" s="14">
        <v>6.0666669999999998</v>
      </c>
      <c r="AK175" s="15">
        <v>0.75833329999999999</v>
      </c>
      <c r="AL175" s="15">
        <v>0.93269230000000003</v>
      </c>
      <c r="AM175" s="15">
        <v>1</v>
      </c>
      <c r="AN175" s="15">
        <v>0.70729169999999997</v>
      </c>
      <c r="AO175" s="16">
        <v>0.5</v>
      </c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>
        <v>0.76666668057441711</v>
      </c>
      <c r="CK175" s="16"/>
      <c r="CL175" s="16"/>
      <c r="CM175" s="16"/>
      <c r="CN175" s="16"/>
      <c r="CO175" s="16"/>
      <c r="CP175" s="16"/>
      <c r="CQ175" s="16"/>
      <c r="CR175" s="16"/>
      <c r="CS175" s="16"/>
      <c r="CT175" s="16">
        <v>0.3333333432674408</v>
      </c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24"/>
      <c r="DJ175" s="24">
        <v>0.1666666716337204</v>
      </c>
      <c r="DK175" s="24"/>
      <c r="DL175" s="24"/>
      <c r="DM175" s="24">
        <v>0.1666666716337204</v>
      </c>
      <c r="DN175" s="24"/>
      <c r="DO175" s="16"/>
      <c r="DP175" s="24"/>
      <c r="DQ175" s="24"/>
      <c r="DR175" s="24"/>
      <c r="DS175" s="24"/>
      <c r="DT175" s="24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27"/>
    </row>
    <row r="176" spans="1:141" s="9" customFormat="1" ht="20.25" x14ac:dyDescent="0.3">
      <c r="A176" s="10" t="s">
        <v>301</v>
      </c>
      <c r="B176" s="10" t="s">
        <v>232</v>
      </c>
      <c r="C176" s="10" t="s">
        <v>232</v>
      </c>
      <c r="D176" s="10" t="s">
        <v>237</v>
      </c>
      <c r="E176" s="10" t="s">
        <v>218</v>
      </c>
      <c r="F176" s="11">
        <v>10583</v>
      </c>
      <c r="G176" s="11">
        <v>4189</v>
      </c>
      <c r="H176" s="11">
        <v>4134</v>
      </c>
      <c r="I176" s="10" t="s">
        <v>234</v>
      </c>
      <c r="J176" s="12">
        <v>12.7</v>
      </c>
      <c r="K176" s="10" t="s">
        <v>235</v>
      </c>
      <c r="L176" s="10" t="s">
        <v>236</v>
      </c>
      <c r="M176" s="10" t="s">
        <v>220</v>
      </c>
      <c r="N176" s="13">
        <v>185</v>
      </c>
      <c r="O176" s="13">
        <v>185</v>
      </c>
      <c r="P176" s="13">
        <v>0</v>
      </c>
      <c r="Q176" s="14">
        <v>0</v>
      </c>
      <c r="R176" s="14">
        <v>0.97</v>
      </c>
      <c r="S176" s="14">
        <v>8</v>
      </c>
      <c r="T176" s="14">
        <v>2.990834</v>
      </c>
      <c r="U176" s="14">
        <v>37.385420000000003</v>
      </c>
      <c r="V176" s="14">
        <v>1</v>
      </c>
      <c r="W176" s="14">
        <v>159.1</v>
      </c>
      <c r="X176" s="14">
        <v>80</v>
      </c>
      <c r="Y176" s="14">
        <v>1.16873622571147</v>
      </c>
      <c r="Z176" s="14">
        <v>3.25</v>
      </c>
      <c r="AA176" s="14">
        <v>4.75</v>
      </c>
      <c r="AB176" s="14">
        <v>59.375</v>
      </c>
      <c r="AC176" s="14">
        <v>0.25916670000000003</v>
      </c>
      <c r="AD176" s="14">
        <v>3.2395839999999998</v>
      </c>
      <c r="AE176" s="14">
        <v>159.1</v>
      </c>
      <c r="AF176" s="14">
        <v>68.45</v>
      </c>
      <c r="AG176" s="14">
        <v>0</v>
      </c>
      <c r="AH176" s="14">
        <v>0</v>
      </c>
      <c r="AI176" s="14">
        <v>2.990834</v>
      </c>
      <c r="AJ176" s="14">
        <v>3.25</v>
      </c>
      <c r="AK176" s="15">
        <v>0.40625</v>
      </c>
      <c r="AL176" s="15">
        <v>0.92025650000000003</v>
      </c>
      <c r="AM176" s="15">
        <v>1</v>
      </c>
      <c r="AN176" s="15">
        <v>0.37385420000000003</v>
      </c>
      <c r="AO176" s="16"/>
      <c r="AP176" s="16"/>
      <c r="AQ176" s="16"/>
      <c r="AR176" s="16"/>
      <c r="AS176" s="16"/>
      <c r="AT176" s="16"/>
      <c r="AU176" s="16">
        <v>0.1666666716337204</v>
      </c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>
        <v>4</v>
      </c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>
        <v>0.30000001192092896</v>
      </c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>
        <v>0.11666666716337204</v>
      </c>
      <c r="DG176" s="16"/>
      <c r="DH176" s="16"/>
      <c r="DI176" s="24"/>
      <c r="DJ176" s="24"/>
      <c r="DK176" s="24"/>
      <c r="DL176" s="24"/>
      <c r="DM176" s="24">
        <v>0.1666666716337204</v>
      </c>
      <c r="DN176" s="24"/>
      <c r="DO176" s="16"/>
      <c r="DP176" s="24"/>
      <c r="DQ176" s="24"/>
      <c r="DR176" s="24"/>
      <c r="DS176" s="24"/>
      <c r="DT176" s="24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27"/>
    </row>
    <row r="177" spans="1:141" s="9" customFormat="1" ht="20.25" x14ac:dyDescent="0.3">
      <c r="A177" s="10" t="s">
        <v>301</v>
      </c>
      <c r="B177" s="10" t="s">
        <v>232</v>
      </c>
      <c r="C177" s="10" t="s">
        <v>232</v>
      </c>
      <c r="D177" s="10" t="s">
        <v>233</v>
      </c>
      <c r="E177" s="10" t="s">
        <v>218</v>
      </c>
      <c r="F177" s="11">
        <v>10583</v>
      </c>
      <c r="G177" s="11">
        <v>3999</v>
      </c>
      <c r="H177" s="11">
        <v>4161</v>
      </c>
      <c r="I177" s="10" t="s">
        <v>234</v>
      </c>
      <c r="J177" s="12">
        <v>12.7</v>
      </c>
      <c r="K177" s="10" t="s">
        <v>235</v>
      </c>
      <c r="L177" s="10" t="s">
        <v>236</v>
      </c>
      <c r="M177" s="10" t="s">
        <v>220</v>
      </c>
      <c r="N177" s="13">
        <v>183</v>
      </c>
      <c r="O177" s="13">
        <v>183</v>
      </c>
      <c r="P177" s="13">
        <v>0</v>
      </c>
      <c r="Q177" s="14">
        <v>0</v>
      </c>
      <c r="R177" s="14">
        <v>0.97</v>
      </c>
      <c r="S177" s="14">
        <v>8</v>
      </c>
      <c r="T177" s="14">
        <v>2.9584999999999999</v>
      </c>
      <c r="U177" s="14">
        <v>36.981250000000003</v>
      </c>
      <c r="V177" s="14">
        <v>1</v>
      </c>
      <c r="W177" s="14">
        <v>157.38</v>
      </c>
      <c r="X177" s="14">
        <v>80</v>
      </c>
      <c r="Y177" s="14">
        <v>1.18150939420623</v>
      </c>
      <c r="Z177" s="14">
        <v>3.3166669999999998</v>
      </c>
      <c r="AA177" s="14">
        <v>4.6833330000000002</v>
      </c>
      <c r="AB177" s="14">
        <v>58.541670000000003</v>
      </c>
      <c r="AC177" s="14">
        <v>0.3581667</v>
      </c>
      <c r="AD177" s="14">
        <v>4.4770839999999996</v>
      </c>
      <c r="AE177" s="14">
        <v>157.38</v>
      </c>
      <c r="AF177" s="14">
        <v>67.709999999999994</v>
      </c>
      <c r="AG177" s="14">
        <v>0</v>
      </c>
      <c r="AH177" s="14">
        <v>0</v>
      </c>
      <c r="AI177" s="14">
        <v>2.9584999999999999</v>
      </c>
      <c r="AJ177" s="14">
        <v>3.3166669999999998</v>
      </c>
      <c r="AK177" s="15">
        <v>0.41458329999999999</v>
      </c>
      <c r="AL177" s="15">
        <v>0.89201010000000003</v>
      </c>
      <c r="AM177" s="15">
        <v>1</v>
      </c>
      <c r="AN177" s="15">
        <v>0.36981249999999999</v>
      </c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>
        <v>4.0833333358168602</v>
      </c>
      <c r="BL177" s="16"/>
      <c r="BM177" s="16"/>
      <c r="BN177" s="16"/>
      <c r="BO177" s="16"/>
      <c r="BP177" s="16"/>
      <c r="BQ177" s="16">
        <v>0.1666666716337204</v>
      </c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>
        <v>0.23333333432674408</v>
      </c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24"/>
      <c r="DJ177" s="24"/>
      <c r="DK177" s="24"/>
      <c r="DL177" s="24"/>
      <c r="DM177" s="24">
        <v>0.20000000298023224</v>
      </c>
      <c r="DN177" s="24"/>
      <c r="DO177" s="16"/>
      <c r="DP177" s="24"/>
      <c r="DQ177" s="24"/>
      <c r="DR177" s="24"/>
      <c r="DS177" s="24"/>
      <c r="DT177" s="24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27"/>
    </row>
    <row r="178" spans="1:141" s="9" customFormat="1" ht="20.25" x14ac:dyDescent="0.3">
      <c r="A178" s="10" t="s">
        <v>301</v>
      </c>
      <c r="B178" s="10" t="s">
        <v>231</v>
      </c>
      <c r="C178" s="10" t="s">
        <v>232</v>
      </c>
      <c r="D178" s="10" t="s">
        <v>237</v>
      </c>
      <c r="E178" s="10" t="s">
        <v>218</v>
      </c>
      <c r="F178" s="11">
        <v>10583</v>
      </c>
      <c r="G178" s="11">
        <v>4061</v>
      </c>
      <c r="H178" s="11">
        <v>3698</v>
      </c>
      <c r="I178" s="10" t="s">
        <v>234</v>
      </c>
      <c r="J178" s="12">
        <v>12.7</v>
      </c>
      <c r="K178" s="10" t="s">
        <v>235</v>
      </c>
      <c r="L178" s="10" t="s">
        <v>236</v>
      </c>
      <c r="M178" s="10" t="s">
        <v>220</v>
      </c>
      <c r="N178" s="13">
        <v>114</v>
      </c>
      <c r="O178" s="13">
        <v>114</v>
      </c>
      <c r="P178" s="13">
        <v>0</v>
      </c>
      <c r="Q178" s="14">
        <v>0</v>
      </c>
      <c r="R178" s="14">
        <v>0.97</v>
      </c>
      <c r="S178" s="14">
        <v>2.25</v>
      </c>
      <c r="T178" s="14">
        <v>1.843</v>
      </c>
      <c r="U178" s="14">
        <v>81.911109999999994</v>
      </c>
      <c r="V178" s="14">
        <v>0.28125</v>
      </c>
      <c r="W178" s="14">
        <v>348.58670000000001</v>
      </c>
      <c r="X178" s="14">
        <v>22.5</v>
      </c>
      <c r="Y178" s="14">
        <v>0.53342816114771596</v>
      </c>
      <c r="Z178" s="14">
        <v>1.9166669999999999</v>
      </c>
      <c r="AA178" s="14">
        <v>0.3333333</v>
      </c>
      <c r="AB178" s="14">
        <v>14.814819999999999</v>
      </c>
      <c r="AC178" s="14">
        <v>7.3666599999999999E-2</v>
      </c>
      <c r="AD178" s="14">
        <v>3.2740710000000002</v>
      </c>
      <c r="AE178" s="14">
        <v>98.04</v>
      </c>
      <c r="AF178" s="14">
        <v>42.18</v>
      </c>
      <c r="AG178" s="14">
        <v>0</v>
      </c>
      <c r="AH178" s="14">
        <v>0</v>
      </c>
      <c r="AI178" s="14">
        <v>1.843</v>
      </c>
      <c r="AJ178" s="14">
        <v>1.9166669999999999</v>
      </c>
      <c r="AK178" s="15">
        <v>0.85185180000000005</v>
      </c>
      <c r="AL178" s="15">
        <v>0.96156529999999996</v>
      </c>
      <c r="AM178" s="15">
        <v>1</v>
      </c>
      <c r="AN178" s="15">
        <v>0.81911109999999998</v>
      </c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>
        <v>0.25</v>
      </c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24"/>
      <c r="DJ178" s="24"/>
      <c r="DK178" s="24"/>
      <c r="DL178" s="24">
        <v>8.3333335816860199E-2</v>
      </c>
      <c r="DM178" s="24"/>
      <c r="DN178" s="24"/>
      <c r="DO178" s="16"/>
      <c r="DP178" s="24"/>
      <c r="DQ178" s="24"/>
      <c r="DR178" s="24"/>
      <c r="DS178" s="24"/>
      <c r="DT178" s="24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27"/>
    </row>
    <row r="179" spans="1:141" s="9" customFormat="1" ht="20.25" x14ac:dyDescent="0.3">
      <c r="A179" s="10" t="s">
        <v>301</v>
      </c>
      <c r="B179" s="10" t="s">
        <v>231</v>
      </c>
      <c r="C179" s="10" t="s">
        <v>232</v>
      </c>
      <c r="D179" s="10" t="s">
        <v>233</v>
      </c>
      <c r="E179" s="10" t="s">
        <v>218</v>
      </c>
      <c r="F179" s="11">
        <v>10583</v>
      </c>
      <c r="G179" s="11">
        <v>4124</v>
      </c>
      <c r="H179" s="11">
        <v>4076</v>
      </c>
      <c r="I179" s="10" t="s">
        <v>234</v>
      </c>
      <c r="J179" s="12">
        <v>12.7</v>
      </c>
      <c r="K179" s="10" t="s">
        <v>235</v>
      </c>
      <c r="L179" s="10" t="s">
        <v>236</v>
      </c>
      <c r="M179" s="10" t="s">
        <v>220</v>
      </c>
      <c r="N179" s="13">
        <v>124</v>
      </c>
      <c r="O179" s="13">
        <v>124</v>
      </c>
      <c r="P179" s="13">
        <v>0</v>
      </c>
      <c r="Q179" s="14">
        <v>0</v>
      </c>
      <c r="R179" s="14">
        <v>0.97</v>
      </c>
      <c r="S179" s="14">
        <v>2.5</v>
      </c>
      <c r="T179" s="14">
        <v>2.004667</v>
      </c>
      <c r="U179" s="14">
        <v>80.186670000000007</v>
      </c>
      <c r="V179" s="14">
        <v>0.3125</v>
      </c>
      <c r="W179" s="14">
        <v>341.24799999999999</v>
      </c>
      <c r="X179" s="14">
        <v>25</v>
      </c>
      <c r="Y179" s="14">
        <v>0.544899725762517</v>
      </c>
      <c r="Z179" s="14">
        <v>2.0833330000000001</v>
      </c>
      <c r="AA179" s="14">
        <v>0.4166667</v>
      </c>
      <c r="AB179" s="14">
        <v>16.66667</v>
      </c>
      <c r="AC179" s="14">
        <v>7.8666509999999995E-2</v>
      </c>
      <c r="AD179" s="14">
        <v>3.1466599999999998</v>
      </c>
      <c r="AE179" s="14">
        <v>106.64</v>
      </c>
      <c r="AF179" s="14">
        <v>45.88</v>
      </c>
      <c r="AG179" s="14">
        <v>0</v>
      </c>
      <c r="AH179" s="14">
        <v>0</v>
      </c>
      <c r="AI179" s="14">
        <v>2.004667</v>
      </c>
      <c r="AJ179" s="14">
        <v>2.0833330000000001</v>
      </c>
      <c r="AK179" s="15">
        <v>0.83333330000000005</v>
      </c>
      <c r="AL179" s="15">
        <v>0.96224010000000004</v>
      </c>
      <c r="AM179" s="15">
        <v>1</v>
      </c>
      <c r="AN179" s="15">
        <v>0.80186670000000004</v>
      </c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>
        <v>0.10000000149011612</v>
      </c>
      <c r="DG179" s="16"/>
      <c r="DH179" s="16"/>
      <c r="DI179" s="24"/>
      <c r="DJ179" s="24">
        <v>0.25</v>
      </c>
      <c r="DK179" s="24"/>
      <c r="DL179" s="24"/>
      <c r="DM179" s="24">
        <v>6.6666670143604279E-2</v>
      </c>
      <c r="DN179" s="24"/>
      <c r="DO179" s="16"/>
      <c r="DP179" s="24"/>
      <c r="DQ179" s="24"/>
      <c r="DR179" s="24"/>
      <c r="DS179" s="24"/>
      <c r="DT179" s="24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27"/>
    </row>
    <row r="180" spans="1:141" s="9" customFormat="1" ht="20.25" x14ac:dyDescent="0.3">
      <c r="A180" s="10" t="s">
        <v>301</v>
      </c>
      <c r="B180" s="10" t="s">
        <v>231</v>
      </c>
      <c r="C180" s="10" t="s">
        <v>232</v>
      </c>
      <c r="D180" s="10" t="s">
        <v>237</v>
      </c>
      <c r="E180" s="10" t="s">
        <v>218</v>
      </c>
      <c r="F180" s="11">
        <v>10588</v>
      </c>
      <c r="G180" s="11">
        <v>4061</v>
      </c>
      <c r="H180" s="11">
        <v>3698</v>
      </c>
      <c r="I180" s="10" t="s">
        <v>234</v>
      </c>
      <c r="J180" s="12">
        <v>9.1999999999999993</v>
      </c>
      <c r="K180" s="10" t="s">
        <v>235</v>
      </c>
      <c r="L180" s="10" t="s">
        <v>236</v>
      </c>
      <c r="M180" s="10" t="s">
        <v>220</v>
      </c>
      <c r="N180" s="13">
        <v>108</v>
      </c>
      <c r="O180" s="13">
        <v>108</v>
      </c>
      <c r="P180" s="13">
        <v>0</v>
      </c>
      <c r="Q180" s="14">
        <v>0</v>
      </c>
      <c r="R180" s="14">
        <v>0.95</v>
      </c>
      <c r="S180" s="14">
        <v>3.5</v>
      </c>
      <c r="T180" s="14">
        <v>1.71</v>
      </c>
      <c r="U180" s="14">
        <v>48.857140000000001</v>
      </c>
      <c r="V180" s="14">
        <v>0.4375</v>
      </c>
      <c r="W180" s="14">
        <v>212.2971</v>
      </c>
      <c r="X180" s="14">
        <v>35</v>
      </c>
      <c r="Y180" s="14">
        <v>0.85282649169624802</v>
      </c>
      <c r="Z180" s="14">
        <v>1.75</v>
      </c>
      <c r="AA180" s="14">
        <v>1.75</v>
      </c>
      <c r="AB180" s="14">
        <v>50</v>
      </c>
      <c r="AC180" s="14">
        <v>4.000008E-2</v>
      </c>
      <c r="AD180" s="14">
        <v>1.1428590000000001</v>
      </c>
      <c r="AE180" s="14">
        <v>92.88</v>
      </c>
      <c r="AF180" s="14">
        <v>41.04</v>
      </c>
      <c r="AG180" s="14">
        <v>0</v>
      </c>
      <c r="AH180" s="14">
        <v>0</v>
      </c>
      <c r="AI180" s="14">
        <v>1.71</v>
      </c>
      <c r="AJ180" s="14">
        <v>1.75</v>
      </c>
      <c r="AK180" s="15">
        <v>0.5</v>
      </c>
      <c r="AL180" s="15">
        <v>0.97714279999999998</v>
      </c>
      <c r="AM180" s="15">
        <v>1</v>
      </c>
      <c r="AN180" s="15">
        <v>0.48857139999999999</v>
      </c>
      <c r="AO180" s="16">
        <v>0.5</v>
      </c>
      <c r="AP180" s="16">
        <v>8.3333335816860199E-2</v>
      </c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>
        <v>1.1333333253860474</v>
      </c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24"/>
      <c r="DJ180" s="24"/>
      <c r="DK180" s="24"/>
      <c r="DL180" s="24"/>
      <c r="DM180" s="24">
        <v>3.3333335071802139E-2</v>
      </c>
      <c r="DN180" s="24"/>
      <c r="DO180" s="16"/>
      <c r="DP180" s="24"/>
      <c r="DQ180" s="24"/>
      <c r="DR180" s="24"/>
      <c r="DS180" s="24"/>
      <c r="DT180" s="24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27"/>
    </row>
    <row r="181" spans="1:141" s="9" customFormat="1" ht="20.25" x14ac:dyDescent="0.3">
      <c r="A181" s="10" t="s">
        <v>301</v>
      </c>
      <c r="B181" s="10" t="s">
        <v>231</v>
      </c>
      <c r="C181" s="10" t="s">
        <v>232</v>
      </c>
      <c r="D181" s="10" t="s">
        <v>233</v>
      </c>
      <c r="E181" s="10" t="s">
        <v>218</v>
      </c>
      <c r="F181" s="11">
        <v>10588</v>
      </c>
      <c r="G181" s="11">
        <v>4124</v>
      </c>
      <c r="H181" s="11">
        <v>4076</v>
      </c>
      <c r="I181" s="10" t="s">
        <v>234</v>
      </c>
      <c r="J181" s="12">
        <v>9.1999999999999993</v>
      </c>
      <c r="K181" s="10" t="s">
        <v>235</v>
      </c>
      <c r="L181" s="10" t="s">
        <v>236</v>
      </c>
      <c r="M181" s="10" t="s">
        <v>220</v>
      </c>
      <c r="N181" s="13">
        <v>107</v>
      </c>
      <c r="O181" s="13">
        <v>105</v>
      </c>
      <c r="P181" s="13">
        <v>2</v>
      </c>
      <c r="Q181" s="14">
        <v>1.869159</v>
      </c>
      <c r="R181" s="14">
        <v>0.95</v>
      </c>
      <c r="S181" s="14">
        <v>3.5</v>
      </c>
      <c r="T181" s="14">
        <v>1.6625000000000001</v>
      </c>
      <c r="U181" s="14">
        <v>47.5</v>
      </c>
      <c r="V181" s="14">
        <v>0.4375</v>
      </c>
      <c r="W181" s="14">
        <v>206.4</v>
      </c>
      <c r="X181" s="14">
        <v>35</v>
      </c>
      <c r="Y181" s="14">
        <v>0.87719303277532601</v>
      </c>
      <c r="Z181" s="14">
        <v>1.766667</v>
      </c>
      <c r="AA181" s="14">
        <v>1.733333</v>
      </c>
      <c r="AB181" s="14">
        <v>49.523809999999997</v>
      </c>
      <c r="AC181" s="14">
        <v>7.2499960000000002E-2</v>
      </c>
      <c r="AD181" s="14">
        <v>2.0714269999999999</v>
      </c>
      <c r="AE181" s="14">
        <v>90.3</v>
      </c>
      <c r="AF181" s="14">
        <v>39.9</v>
      </c>
      <c r="AG181" s="14">
        <v>3.1666670000000001E-2</v>
      </c>
      <c r="AH181" s="14">
        <v>0.90476190000000001</v>
      </c>
      <c r="AI181" s="14">
        <v>1.694167</v>
      </c>
      <c r="AJ181" s="14">
        <v>1.766667</v>
      </c>
      <c r="AK181" s="15">
        <v>0.50476189999999999</v>
      </c>
      <c r="AL181" s="15">
        <v>0.95896230000000005</v>
      </c>
      <c r="AM181" s="15">
        <v>0.98130839999999997</v>
      </c>
      <c r="AN181" s="15">
        <v>0.47499999999999998</v>
      </c>
      <c r="AO181" s="16">
        <v>0.5</v>
      </c>
      <c r="AP181" s="16">
        <v>0.1666666716337204</v>
      </c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>
        <v>0.3333333432674408</v>
      </c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>
        <v>0.66666668653488159</v>
      </c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24"/>
      <c r="DJ181" s="24"/>
      <c r="DK181" s="24"/>
      <c r="DL181" s="24"/>
      <c r="DM181" s="24">
        <v>6.6666670143604279E-2</v>
      </c>
      <c r="DN181" s="24"/>
      <c r="DO181" s="16"/>
      <c r="DP181" s="24"/>
      <c r="DQ181" s="24"/>
      <c r="DR181" s="24"/>
      <c r="DS181" s="24"/>
      <c r="DT181" s="24"/>
      <c r="DU181" s="17"/>
      <c r="DV181" s="17"/>
      <c r="DW181" s="17"/>
      <c r="DX181" s="17"/>
      <c r="DY181" s="17"/>
      <c r="DZ181" s="17"/>
      <c r="EA181" s="17">
        <v>2</v>
      </c>
      <c r="EB181" s="17"/>
      <c r="EC181" s="17"/>
      <c r="ED181" s="17"/>
      <c r="EE181" s="17"/>
      <c r="EF181" s="17"/>
      <c r="EG181" s="17"/>
      <c r="EH181" s="17"/>
      <c r="EI181" s="17"/>
      <c r="EJ181" s="17"/>
      <c r="EK181" s="27"/>
    </row>
    <row r="182" spans="1:141" s="9" customFormat="1" ht="20.25" x14ac:dyDescent="0.3">
      <c r="A182" s="10" t="s">
        <v>301</v>
      </c>
      <c r="B182" s="10" t="s">
        <v>231</v>
      </c>
      <c r="C182" s="10" t="s">
        <v>232</v>
      </c>
      <c r="D182" s="10" t="s">
        <v>237</v>
      </c>
      <c r="E182" s="10" t="s">
        <v>222</v>
      </c>
      <c r="F182" s="11">
        <v>15290</v>
      </c>
      <c r="G182" s="11">
        <v>4061</v>
      </c>
      <c r="H182" s="11">
        <v>3698</v>
      </c>
      <c r="I182" s="10" t="s">
        <v>234</v>
      </c>
      <c r="J182" s="12">
        <v>12.7</v>
      </c>
      <c r="K182" s="10" t="s">
        <v>235</v>
      </c>
      <c r="L182" s="10" t="s">
        <v>236</v>
      </c>
      <c r="M182" s="10" t="s">
        <v>220</v>
      </c>
      <c r="N182" s="13">
        <v>49</v>
      </c>
      <c r="O182" s="13">
        <v>49</v>
      </c>
      <c r="P182" s="13">
        <v>0</v>
      </c>
      <c r="Q182" s="14">
        <v>0</v>
      </c>
      <c r="R182" s="14">
        <v>0.97</v>
      </c>
      <c r="S182" s="14">
        <v>0.83333330000000005</v>
      </c>
      <c r="T182" s="14">
        <v>0.7921667</v>
      </c>
      <c r="U182" s="14">
        <v>95.060010000000005</v>
      </c>
      <c r="V182" s="14">
        <v>0.1041667</v>
      </c>
      <c r="W182" s="14">
        <v>404.54399999999998</v>
      </c>
      <c r="X182" s="14">
        <v>8.3333331346511805</v>
      </c>
      <c r="Y182" s="14">
        <v>0.45964327874788702</v>
      </c>
      <c r="Z182" s="14">
        <v>0.81666669999999997</v>
      </c>
      <c r="AA182" s="14">
        <v>1.6666670000000001E-2</v>
      </c>
      <c r="AB182" s="14">
        <v>2</v>
      </c>
      <c r="AC182" s="14">
        <v>2.4499940000000001E-2</v>
      </c>
      <c r="AD182" s="14">
        <v>2.9399920000000002</v>
      </c>
      <c r="AE182" s="14">
        <v>42.14</v>
      </c>
      <c r="AF182" s="14">
        <v>18.13</v>
      </c>
      <c r="AG182" s="14">
        <v>0</v>
      </c>
      <c r="AH182" s="14">
        <v>0</v>
      </c>
      <c r="AI182" s="14">
        <v>0.7921667</v>
      </c>
      <c r="AJ182" s="14">
        <v>0.81666669999999997</v>
      </c>
      <c r="AK182" s="15">
        <v>0.98</v>
      </c>
      <c r="AL182" s="15">
        <v>0.97</v>
      </c>
      <c r="AM182" s="15">
        <v>1</v>
      </c>
      <c r="AN182" s="15">
        <v>0.9506</v>
      </c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24"/>
      <c r="DJ182" s="24"/>
      <c r="DK182" s="24"/>
      <c r="DL182" s="24"/>
      <c r="DM182" s="24">
        <v>1.666666753590107E-2</v>
      </c>
      <c r="DN182" s="24"/>
      <c r="DO182" s="16"/>
      <c r="DP182" s="24"/>
      <c r="DQ182" s="24"/>
      <c r="DR182" s="24"/>
      <c r="DS182" s="24"/>
      <c r="DT182" s="24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27"/>
    </row>
    <row r="183" spans="1:141" s="9" customFormat="1" ht="20.25" x14ac:dyDescent="0.3">
      <c r="A183" s="10" t="s">
        <v>301</v>
      </c>
      <c r="B183" s="10" t="s">
        <v>231</v>
      </c>
      <c r="C183" s="10" t="s">
        <v>232</v>
      </c>
      <c r="D183" s="10" t="s">
        <v>233</v>
      </c>
      <c r="E183" s="10" t="s">
        <v>222</v>
      </c>
      <c r="F183" s="11">
        <v>15290</v>
      </c>
      <c r="G183" s="11">
        <v>4124</v>
      </c>
      <c r="H183" s="11">
        <v>4076</v>
      </c>
      <c r="I183" s="10" t="s">
        <v>234</v>
      </c>
      <c r="J183" s="12">
        <v>12.7</v>
      </c>
      <c r="K183" s="10" t="s">
        <v>235</v>
      </c>
      <c r="L183" s="10" t="s">
        <v>236</v>
      </c>
      <c r="M183" s="10" t="s">
        <v>220</v>
      </c>
      <c r="N183" s="13">
        <v>49</v>
      </c>
      <c r="O183" s="13">
        <v>49</v>
      </c>
      <c r="P183" s="13">
        <v>0</v>
      </c>
      <c r="Q183" s="14">
        <v>0</v>
      </c>
      <c r="R183" s="14">
        <v>0.97</v>
      </c>
      <c r="S183" s="14">
        <v>0.83333330000000005</v>
      </c>
      <c r="T183" s="14">
        <v>0.7921667</v>
      </c>
      <c r="U183" s="14">
        <v>95.060010000000005</v>
      </c>
      <c r="V183" s="14">
        <v>0.1041667</v>
      </c>
      <c r="W183" s="14">
        <v>404.54399999999998</v>
      </c>
      <c r="X183" s="14">
        <v>8.3333331346511805</v>
      </c>
      <c r="Y183" s="14">
        <v>0.45964327874788702</v>
      </c>
      <c r="Z183" s="14">
        <v>0.83333330000000005</v>
      </c>
      <c r="AA183" s="14">
        <v>0</v>
      </c>
      <c r="AB183" s="14">
        <v>0</v>
      </c>
      <c r="AC183" s="14">
        <v>4.1166599999999998E-2</v>
      </c>
      <c r="AD183" s="14">
        <v>4.9399930000000003</v>
      </c>
      <c r="AE183" s="14">
        <v>42.14</v>
      </c>
      <c r="AF183" s="14">
        <v>18.13</v>
      </c>
      <c r="AG183" s="14">
        <v>0</v>
      </c>
      <c r="AH183" s="14">
        <v>0</v>
      </c>
      <c r="AI183" s="14">
        <v>0.7921667</v>
      </c>
      <c r="AJ183" s="14">
        <v>0.83333330000000005</v>
      </c>
      <c r="AK183" s="15">
        <v>1</v>
      </c>
      <c r="AL183" s="15">
        <v>0.95060009999999995</v>
      </c>
      <c r="AM183" s="15">
        <v>1</v>
      </c>
      <c r="AN183" s="15">
        <v>0.95060009999999995</v>
      </c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24"/>
      <c r="DJ183" s="24"/>
      <c r="DK183" s="24"/>
      <c r="DL183" s="24"/>
      <c r="DM183" s="24"/>
      <c r="DN183" s="24"/>
      <c r="DO183" s="16"/>
      <c r="DP183" s="24"/>
      <c r="DQ183" s="24"/>
      <c r="DR183" s="24"/>
      <c r="DS183" s="24"/>
      <c r="DT183" s="24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27"/>
    </row>
    <row r="184" spans="1:141" s="9" customFormat="1" ht="20.25" x14ac:dyDescent="0.3">
      <c r="A184" s="10" t="s">
        <v>301</v>
      </c>
      <c r="B184" s="10" t="s">
        <v>231</v>
      </c>
      <c r="C184" s="10" t="s">
        <v>232</v>
      </c>
      <c r="D184" s="10" t="s">
        <v>237</v>
      </c>
      <c r="E184" s="10" t="s">
        <v>222</v>
      </c>
      <c r="F184" s="11">
        <v>15295</v>
      </c>
      <c r="G184" s="11">
        <v>4061</v>
      </c>
      <c r="H184" s="11">
        <v>3698</v>
      </c>
      <c r="I184" s="10" t="s">
        <v>234</v>
      </c>
      <c r="J184" s="12">
        <v>12.7</v>
      </c>
      <c r="K184" s="10" t="s">
        <v>245</v>
      </c>
      <c r="L184" s="10" t="s">
        <v>236</v>
      </c>
      <c r="M184" s="10" t="s">
        <v>220</v>
      </c>
      <c r="N184" s="13">
        <v>44</v>
      </c>
      <c r="O184" s="13">
        <v>44</v>
      </c>
      <c r="P184" s="13">
        <v>0</v>
      </c>
      <c r="Q184" s="14">
        <v>0</v>
      </c>
      <c r="R184" s="14">
        <v>0.96</v>
      </c>
      <c r="S184" s="14">
        <v>1.4166669999999999</v>
      </c>
      <c r="T184" s="14">
        <v>0.70399990000000001</v>
      </c>
      <c r="U184" s="14">
        <v>49.694099999999999</v>
      </c>
      <c r="V184" s="14">
        <v>0.1770834</v>
      </c>
      <c r="W184" s="14">
        <v>193.80699999999999</v>
      </c>
      <c r="X184" s="14">
        <v>14.166669845581101</v>
      </c>
      <c r="Y184" s="14">
        <v>0.97566593656726097</v>
      </c>
      <c r="Z184" s="14">
        <v>0.75000029999999995</v>
      </c>
      <c r="AA184" s="14">
        <v>0.66666669999999995</v>
      </c>
      <c r="AB184" s="14">
        <v>47.058819999999997</v>
      </c>
      <c r="AC184" s="14">
        <v>4.6000359999999997E-2</v>
      </c>
      <c r="AD184" s="14">
        <v>3.2470840000000001</v>
      </c>
      <c r="AE184" s="14">
        <v>34.32</v>
      </c>
      <c r="AF184" s="14">
        <v>14.52</v>
      </c>
      <c r="AG184" s="14">
        <v>0</v>
      </c>
      <c r="AH184" s="14">
        <v>0</v>
      </c>
      <c r="AI184" s="14">
        <v>0.70399990000000001</v>
      </c>
      <c r="AJ184" s="14">
        <v>0.75000029999999995</v>
      </c>
      <c r="AK184" s="15">
        <v>0.52941190000000005</v>
      </c>
      <c r="AL184" s="15">
        <v>0.93866620000000001</v>
      </c>
      <c r="AM184" s="15">
        <v>1</v>
      </c>
      <c r="AN184" s="15">
        <v>0.49694100000000002</v>
      </c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>
        <v>0.66666668653488159</v>
      </c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24"/>
      <c r="DJ184" s="24"/>
      <c r="DK184" s="24"/>
      <c r="DL184" s="24"/>
      <c r="DM184" s="24"/>
      <c r="DN184" s="24"/>
      <c r="DO184" s="16"/>
      <c r="DP184" s="24"/>
      <c r="DQ184" s="24"/>
      <c r="DR184" s="24"/>
      <c r="DS184" s="24"/>
      <c r="DT184" s="24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27"/>
    </row>
    <row r="185" spans="1:141" s="9" customFormat="1" ht="20.25" x14ac:dyDescent="0.3">
      <c r="A185" s="10" t="s">
        <v>301</v>
      </c>
      <c r="B185" s="10" t="s">
        <v>231</v>
      </c>
      <c r="C185" s="10" t="s">
        <v>232</v>
      </c>
      <c r="D185" s="10" t="s">
        <v>233</v>
      </c>
      <c r="E185" s="10" t="s">
        <v>222</v>
      </c>
      <c r="F185" s="11">
        <v>15295</v>
      </c>
      <c r="G185" s="11">
        <v>4124</v>
      </c>
      <c r="H185" s="11">
        <v>4076</v>
      </c>
      <c r="I185" s="10" t="s">
        <v>234</v>
      </c>
      <c r="J185" s="12">
        <v>12.7</v>
      </c>
      <c r="K185" s="10" t="s">
        <v>245</v>
      </c>
      <c r="L185" s="10" t="s">
        <v>236</v>
      </c>
      <c r="M185" s="10" t="s">
        <v>220</v>
      </c>
      <c r="N185" s="13">
        <v>44</v>
      </c>
      <c r="O185" s="13">
        <v>44</v>
      </c>
      <c r="P185" s="13">
        <v>0</v>
      </c>
      <c r="Q185" s="14">
        <v>0</v>
      </c>
      <c r="R185" s="14">
        <v>0.96</v>
      </c>
      <c r="S185" s="14">
        <v>1.1666669999999999</v>
      </c>
      <c r="T185" s="14">
        <v>0.70399990000000001</v>
      </c>
      <c r="U185" s="14">
        <v>60.342829999999999</v>
      </c>
      <c r="V185" s="14">
        <v>0.1458334</v>
      </c>
      <c r="W185" s="14">
        <v>235.33709999999999</v>
      </c>
      <c r="X185" s="14">
        <v>11.666669845581101</v>
      </c>
      <c r="Y185" s="14">
        <v>0.80348963345541902</v>
      </c>
      <c r="Z185" s="14">
        <v>0.75000029999999995</v>
      </c>
      <c r="AA185" s="14">
        <v>0.4166667</v>
      </c>
      <c r="AB185" s="14">
        <v>35.714280000000002</v>
      </c>
      <c r="AC185" s="14">
        <v>4.6000359999999997E-2</v>
      </c>
      <c r="AD185" s="14">
        <v>3.9428869999999998</v>
      </c>
      <c r="AE185" s="14">
        <v>34.32</v>
      </c>
      <c r="AF185" s="14">
        <v>14.52</v>
      </c>
      <c r="AG185" s="14">
        <v>0</v>
      </c>
      <c r="AH185" s="14">
        <v>0</v>
      </c>
      <c r="AI185" s="14">
        <v>0.70399990000000001</v>
      </c>
      <c r="AJ185" s="14">
        <v>0.75000029999999995</v>
      </c>
      <c r="AK185" s="15">
        <v>0.64285720000000002</v>
      </c>
      <c r="AL185" s="15">
        <v>0.93866620000000001</v>
      </c>
      <c r="AM185" s="15">
        <v>1</v>
      </c>
      <c r="AN185" s="15">
        <v>0.60342839999999998</v>
      </c>
      <c r="AO185" s="16"/>
      <c r="AP185" s="16">
        <v>8.3333335816860199E-2</v>
      </c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>
        <v>0.3333333432674408</v>
      </c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24"/>
      <c r="DJ185" s="24"/>
      <c r="DK185" s="24"/>
      <c r="DL185" s="24"/>
      <c r="DM185" s="24"/>
      <c r="DN185" s="24"/>
      <c r="DO185" s="16"/>
      <c r="DP185" s="24"/>
      <c r="DQ185" s="24"/>
      <c r="DR185" s="24"/>
      <c r="DS185" s="24"/>
      <c r="DT185" s="24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27"/>
    </row>
    <row r="186" spans="1:141" s="9" customFormat="1" ht="20.25" x14ac:dyDescent="0.3">
      <c r="A186" s="10" t="s">
        <v>302</v>
      </c>
      <c r="B186" s="10" t="s">
        <v>232</v>
      </c>
      <c r="C186" s="10" t="s">
        <v>232</v>
      </c>
      <c r="D186" s="10" t="s">
        <v>237</v>
      </c>
      <c r="E186" s="10" t="s">
        <v>218</v>
      </c>
      <c r="F186" s="11">
        <v>10587</v>
      </c>
      <c r="G186" s="11">
        <v>4189</v>
      </c>
      <c r="H186" s="11">
        <v>4134</v>
      </c>
      <c r="I186" s="10" t="s">
        <v>234</v>
      </c>
      <c r="J186" s="12">
        <v>9.1999999999999993</v>
      </c>
      <c r="K186" s="10" t="s">
        <v>238</v>
      </c>
      <c r="L186" s="10" t="s">
        <v>236</v>
      </c>
      <c r="M186" s="10" t="s">
        <v>220</v>
      </c>
      <c r="N186" s="13">
        <v>257</v>
      </c>
      <c r="O186" s="13">
        <v>257</v>
      </c>
      <c r="P186" s="13">
        <v>0</v>
      </c>
      <c r="Q186" s="14">
        <v>0</v>
      </c>
      <c r="R186" s="14">
        <v>0.9</v>
      </c>
      <c r="S186" s="14">
        <v>6.6666670000000003</v>
      </c>
      <c r="T186" s="14">
        <v>3.855</v>
      </c>
      <c r="U186" s="14">
        <v>57.82499</v>
      </c>
      <c r="V186" s="14">
        <v>0.8333334</v>
      </c>
      <c r="W186" s="14">
        <v>231.3</v>
      </c>
      <c r="X186" s="14">
        <v>66.666669845581097</v>
      </c>
      <c r="Y186" s="14">
        <v>0.81063559797283002</v>
      </c>
      <c r="Z186" s="14">
        <v>4.3333339999999998</v>
      </c>
      <c r="AA186" s="14">
        <v>2.3333330000000001</v>
      </c>
      <c r="AB186" s="14">
        <v>35</v>
      </c>
      <c r="AC186" s="14">
        <v>0.47833399999999998</v>
      </c>
      <c r="AD186" s="14">
        <v>7.1750090000000002</v>
      </c>
      <c r="AE186" s="14">
        <v>192.75</v>
      </c>
      <c r="AF186" s="14">
        <v>82.24</v>
      </c>
      <c r="AG186" s="14">
        <v>0</v>
      </c>
      <c r="AH186" s="14">
        <v>0</v>
      </c>
      <c r="AI186" s="14">
        <v>3.855</v>
      </c>
      <c r="AJ186" s="14">
        <v>4.3333339999999998</v>
      </c>
      <c r="AK186" s="15">
        <v>0.65</v>
      </c>
      <c r="AL186" s="15">
        <v>0.88961520000000005</v>
      </c>
      <c r="AM186" s="15">
        <v>1</v>
      </c>
      <c r="AN186" s="15">
        <v>0.57824989999999998</v>
      </c>
      <c r="AO186" s="16">
        <v>0.5</v>
      </c>
      <c r="AP186" s="16">
        <v>8.3333335816860199E-2</v>
      </c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>
        <v>1.1666666269302368</v>
      </c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>
        <v>8.3333335816860199E-2</v>
      </c>
      <c r="DG186" s="16"/>
      <c r="DH186" s="16"/>
      <c r="DI186" s="24"/>
      <c r="DJ186" s="24"/>
      <c r="DK186" s="24"/>
      <c r="DL186" s="24">
        <v>0.5</v>
      </c>
      <c r="DM186" s="24"/>
      <c r="DN186" s="24"/>
      <c r="DO186" s="16"/>
      <c r="DP186" s="24"/>
      <c r="DQ186" s="24"/>
      <c r="DR186" s="24"/>
      <c r="DS186" s="24"/>
      <c r="DT186" s="24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27"/>
    </row>
    <row r="187" spans="1:141" s="9" customFormat="1" ht="20.25" x14ac:dyDescent="0.3">
      <c r="A187" s="10" t="s">
        <v>302</v>
      </c>
      <c r="B187" s="10" t="s">
        <v>232</v>
      </c>
      <c r="C187" s="10" t="s">
        <v>232</v>
      </c>
      <c r="D187" s="10" t="s">
        <v>233</v>
      </c>
      <c r="E187" s="10" t="s">
        <v>218</v>
      </c>
      <c r="F187" s="11">
        <v>10587</v>
      </c>
      <c r="G187" s="11">
        <v>3999</v>
      </c>
      <c r="H187" s="11">
        <v>4161</v>
      </c>
      <c r="I187" s="10" t="s">
        <v>234</v>
      </c>
      <c r="J187" s="12">
        <v>9.1999999999999993</v>
      </c>
      <c r="K187" s="10" t="s">
        <v>238</v>
      </c>
      <c r="L187" s="10" t="s">
        <v>236</v>
      </c>
      <c r="M187" s="10" t="s">
        <v>220</v>
      </c>
      <c r="N187" s="13">
        <v>255</v>
      </c>
      <c r="O187" s="13">
        <v>255</v>
      </c>
      <c r="P187" s="13">
        <v>0</v>
      </c>
      <c r="Q187" s="14">
        <v>0</v>
      </c>
      <c r="R187" s="14">
        <v>0.9</v>
      </c>
      <c r="S187" s="14">
        <v>6.2166670000000002</v>
      </c>
      <c r="T187" s="14">
        <v>3.8250000000000002</v>
      </c>
      <c r="U187" s="14">
        <v>61.52814</v>
      </c>
      <c r="V187" s="14">
        <v>0.77708339999999998</v>
      </c>
      <c r="W187" s="14">
        <v>246.11259999999999</v>
      </c>
      <c r="X187" s="14">
        <v>62.166671752929702</v>
      </c>
      <c r="Y187" s="14">
        <v>0.76184648180655801</v>
      </c>
      <c r="Z187" s="14">
        <v>4.0833339999999998</v>
      </c>
      <c r="AA187" s="14">
        <v>2.1333329999999999</v>
      </c>
      <c r="AB187" s="14">
        <v>34.31635</v>
      </c>
      <c r="AC187" s="14">
        <v>0.2583337</v>
      </c>
      <c r="AD187" s="14">
        <v>4.1555010000000001</v>
      </c>
      <c r="AE187" s="14">
        <v>191.25</v>
      </c>
      <c r="AF187" s="14">
        <v>81.599999999999994</v>
      </c>
      <c r="AG187" s="14">
        <v>0</v>
      </c>
      <c r="AH187" s="14">
        <v>0</v>
      </c>
      <c r="AI187" s="14">
        <v>3.8250000000000002</v>
      </c>
      <c r="AJ187" s="14">
        <v>4.0833339999999998</v>
      </c>
      <c r="AK187" s="15">
        <v>0.65683650000000005</v>
      </c>
      <c r="AL187" s="15">
        <v>0.93673459999999997</v>
      </c>
      <c r="AM187" s="15">
        <v>1</v>
      </c>
      <c r="AN187" s="15">
        <v>0.61528150000000004</v>
      </c>
      <c r="AO187" s="16">
        <v>0.5</v>
      </c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>
        <v>0.5</v>
      </c>
      <c r="BO187" s="16">
        <v>0.25</v>
      </c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>
        <v>0.21666666865348816</v>
      </c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24"/>
      <c r="DJ187" s="24"/>
      <c r="DK187" s="24"/>
      <c r="DL187" s="24">
        <v>0.5</v>
      </c>
      <c r="DM187" s="24">
        <v>0.1666666716337204</v>
      </c>
      <c r="DN187" s="24"/>
      <c r="DO187" s="16"/>
      <c r="DP187" s="24"/>
      <c r="DQ187" s="24"/>
      <c r="DR187" s="24"/>
      <c r="DS187" s="24"/>
      <c r="DT187" s="24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27"/>
    </row>
    <row r="188" spans="1:141" s="9" customFormat="1" ht="20.25" x14ac:dyDescent="0.3">
      <c r="A188" s="10" t="s">
        <v>302</v>
      </c>
      <c r="B188" s="10" t="s">
        <v>231</v>
      </c>
      <c r="C188" s="10" t="s">
        <v>232</v>
      </c>
      <c r="D188" s="10" t="s">
        <v>237</v>
      </c>
      <c r="E188" s="10" t="s">
        <v>218</v>
      </c>
      <c r="F188" s="11">
        <v>10587</v>
      </c>
      <c r="G188" s="11">
        <v>4061</v>
      </c>
      <c r="H188" s="11">
        <v>3698</v>
      </c>
      <c r="I188" s="10" t="s">
        <v>234</v>
      </c>
      <c r="J188" s="12">
        <v>9.1999999999999993</v>
      </c>
      <c r="K188" s="10" t="s">
        <v>238</v>
      </c>
      <c r="L188" s="10" t="s">
        <v>236</v>
      </c>
      <c r="M188" s="10" t="s">
        <v>220</v>
      </c>
      <c r="N188" s="13">
        <v>188</v>
      </c>
      <c r="O188" s="13">
        <v>186</v>
      </c>
      <c r="P188" s="13">
        <v>2</v>
      </c>
      <c r="Q188" s="14">
        <v>1.0638300000000001</v>
      </c>
      <c r="R188" s="14">
        <v>0.9</v>
      </c>
      <c r="S188" s="14">
        <v>5.5</v>
      </c>
      <c r="T188" s="14">
        <v>2.79</v>
      </c>
      <c r="U188" s="14">
        <v>50.727269999999997</v>
      </c>
      <c r="V188" s="14">
        <v>0.6875</v>
      </c>
      <c r="W188" s="14">
        <v>202.9091</v>
      </c>
      <c r="X188" s="14">
        <v>55</v>
      </c>
      <c r="Y188" s="14">
        <v>0.92405913267808004</v>
      </c>
      <c r="Z188" s="14">
        <v>3.0833330000000001</v>
      </c>
      <c r="AA188" s="14">
        <v>2.4166669999999999</v>
      </c>
      <c r="AB188" s="14">
        <v>43.939399999999999</v>
      </c>
      <c r="AC188" s="14">
        <v>0.26333329999999999</v>
      </c>
      <c r="AD188" s="14">
        <v>4.7878780000000001</v>
      </c>
      <c r="AE188" s="14">
        <v>139.5</v>
      </c>
      <c r="AF188" s="14">
        <v>59.52</v>
      </c>
      <c r="AG188" s="14">
        <v>0.03</v>
      </c>
      <c r="AH188" s="14">
        <v>0.54545460000000001</v>
      </c>
      <c r="AI188" s="14">
        <v>2.82</v>
      </c>
      <c r="AJ188" s="14">
        <v>3.0833330000000001</v>
      </c>
      <c r="AK188" s="15">
        <v>0.5606061</v>
      </c>
      <c r="AL188" s="15">
        <v>0.91459460000000004</v>
      </c>
      <c r="AM188" s="15">
        <v>0.98936170000000001</v>
      </c>
      <c r="AN188" s="15">
        <v>0.50727270000000002</v>
      </c>
      <c r="AO188" s="16">
        <v>0.5</v>
      </c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>
        <v>0.91666668653488159</v>
      </c>
      <c r="BO188" s="16"/>
      <c r="BP188" s="16"/>
      <c r="BQ188" s="16"/>
      <c r="BR188" s="16">
        <v>0.55000001192092896</v>
      </c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>
        <v>0.20000000298023224</v>
      </c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>
        <v>0.1666666716337204</v>
      </c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24"/>
      <c r="DJ188" s="24"/>
      <c r="DK188" s="24"/>
      <c r="DL188" s="24"/>
      <c r="DM188" s="24">
        <v>8.3333335816860199E-2</v>
      </c>
      <c r="DN188" s="24"/>
      <c r="DO188" s="16"/>
      <c r="DP188" s="24"/>
      <c r="DQ188" s="24"/>
      <c r="DR188" s="24"/>
      <c r="DS188" s="24"/>
      <c r="DT188" s="24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27">
        <v>2</v>
      </c>
    </row>
    <row r="189" spans="1:141" s="9" customFormat="1" ht="20.25" x14ac:dyDescent="0.3">
      <c r="A189" s="10" t="s">
        <v>302</v>
      </c>
      <c r="B189" s="10" t="s">
        <v>231</v>
      </c>
      <c r="C189" s="10" t="s">
        <v>232</v>
      </c>
      <c r="D189" s="10" t="s">
        <v>233</v>
      </c>
      <c r="E189" s="10" t="s">
        <v>218</v>
      </c>
      <c r="F189" s="11">
        <v>10587</v>
      </c>
      <c r="G189" s="11">
        <v>4124</v>
      </c>
      <c r="H189" s="11">
        <v>4076</v>
      </c>
      <c r="I189" s="10" t="s">
        <v>234</v>
      </c>
      <c r="J189" s="12">
        <v>9.1999999999999993</v>
      </c>
      <c r="K189" s="10" t="s">
        <v>238</v>
      </c>
      <c r="L189" s="10" t="s">
        <v>236</v>
      </c>
      <c r="M189" s="10" t="s">
        <v>220</v>
      </c>
      <c r="N189" s="13">
        <v>190</v>
      </c>
      <c r="O189" s="13">
        <v>190</v>
      </c>
      <c r="P189" s="13">
        <v>0</v>
      </c>
      <c r="Q189" s="14">
        <v>0</v>
      </c>
      <c r="R189" s="14">
        <v>0.9</v>
      </c>
      <c r="S189" s="14">
        <v>6.75</v>
      </c>
      <c r="T189" s="14">
        <v>2.85</v>
      </c>
      <c r="U189" s="14">
        <v>42.22222</v>
      </c>
      <c r="V189" s="14">
        <v>0.84375</v>
      </c>
      <c r="W189" s="14">
        <v>168.88890000000001</v>
      </c>
      <c r="X189" s="14">
        <v>67.5</v>
      </c>
      <c r="Y189" s="14">
        <v>1.11019738235219</v>
      </c>
      <c r="Z189" s="14">
        <v>3.266667</v>
      </c>
      <c r="AA189" s="14">
        <v>3.483333</v>
      </c>
      <c r="AB189" s="14">
        <v>51.604939999999999</v>
      </c>
      <c r="AC189" s="14">
        <v>0.4166667</v>
      </c>
      <c r="AD189" s="14">
        <v>6.172841</v>
      </c>
      <c r="AE189" s="14">
        <v>142.5</v>
      </c>
      <c r="AF189" s="14">
        <v>60.8</v>
      </c>
      <c r="AG189" s="14">
        <v>0</v>
      </c>
      <c r="AH189" s="14">
        <v>0</v>
      </c>
      <c r="AI189" s="14">
        <v>2.85</v>
      </c>
      <c r="AJ189" s="14">
        <v>3.266667</v>
      </c>
      <c r="AK189" s="15">
        <v>0.48395060000000001</v>
      </c>
      <c r="AL189" s="15">
        <v>0.87244900000000003</v>
      </c>
      <c r="AM189" s="15">
        <v>1</v>
      </c>
      <c r="AN189" s="15">
        <v>0.42222219999999999</v>
      </c>
      <c r="AO189" s="16">
        <v>0.5</v>
      </c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>
        <v>0.4166666567325592</v>
      </c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>
        <v>1</v>
      </c>
      <c r="BO189" s="16"/>
      <c r="BP189" s="16"/>
      <c r="BQ189" s="16">
        <v>0.4166666567325592</v>
      </c>
      <c r="BR189" s="16"/>
      <c r="BS189" s="16"/>
      <c r="BT189" s="16"/>
      <c r="BU189" s="16"/>
      <c r="BV189" s="16">
        <v>0.3333333432674408</v>
      </c>
      <c r="BW189" s="16"/>
      <c r="BX189" s="16"/>
      <c r="BY189" s="16"/>
      <c r="BZ189" s="16"/>
      <c r="CA189" s="16"/>
      <c r="CB189" s="16"/>
      <c r="CC189" s="16"/>
      <c r="CD189" s="16"/>
      <c r="CE189" s="16">
        <v>0.1666666716337204</v>
      </c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>
        <v>0.1666666716337204</v>
      </c>
      <c r="CX189" s="16"/>
      <c r="CY189" s="16"/>
      <c r="CZ189" s="16"/>
      <c r="DA189" s="16"/>
      <c r="DB189" s="16"/>
      <c r="DC189" s="16"/>
      <c r="DD189" s="16"/>
      <c r="DE189" s="16"/>
      <c r="DF189" s="16">
        <v>0.1666666716337204</v>
      </c>
      <c r="DG189" s="16"/>
      <c r="DH189" s="16"/>
      <c r="DI189" s="24"/>
      <c r="DJ189" s="24">
        <v>0.1666666716337204</v>
      </c>
      <c r="DK189" s="24"/>
      <c r="DL189" s="24">
        <v>8.3333335816860199E-2</v>
      </c>
      <c r="DM189" s="24">
        <v>6.6666670143604279E-2</v>
      </c>
      <c r="DN189" s="24"/>
      <c r="DO189" s="16"/>
      <c r="DP189" s="24"/>
      <c r="DQ189" s="24"/>
      <c r="DR189" s="24"/>
      <c r="DS189" s="24"/>
      <c r="DT189" s="24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27"/>
    </row>
    <row r="190" spans="1:141" s="9" customFormat="1" ht="20.25" x14ac:dyDescent="0.3">
      <c r="A190" s="10" t="s">
        <v>302</v>
      </c>
      <c r="B190" s="10" t="s">
        <v>232</v>
      </c>
      <c r="C190" s="10" t="s">
        <v>232</v>
      </c>
      <c r="D190" s="10" t="s">
        <v>237</v>
      </c>
      <c r="E190" s="10" t="s">
        <v>218</v>
      </c>
      <c r="F190" s="11">
        <v>10588</v>
      </c>
      <c r="G190" s="11">
        <v>4189</v>
      </c>
      <c r="H190" s="11">
        <v>4134</v>
      </c>
      <c r="I190" s="10" t="s">
        <v>234</v>
      </c>
      <c r="J190" s="12">
        <v>9.1999999999999993</v>
      </c>
      <c r="K190" s="10" t="s">
        <v>235</v>
      </c>
      <c r="L190" s="10" t="s">
        <v>236</v>
      </c>
      <c r="M190" s="10" t="s">
        <v>220</v>
      </c>
      <c r="N190" s="13">
        <v>31</v>
      </c>
      <c r="O190" s="13">
        <v>31</v>
      </c>
      <c r="P190" s="13">
        <v>0</v>
      </c>
      <c r="Q190" s="14">
        <v>0</v>
      </c>
      <c r="R190" s="14">
        <v>0.95</v>
      </c>
      <c r="S190" s="14">
        <v>1.3333330000000001</v>
      </c>
      <c r="T190" s="14">
        <v>0.49083329999999997</v>
      </c>
      <c r="U190" s="14">
        <v>36.812510000000003</v>
      </c>
      <c r="V190" s="14">
        <v>0.1666666</v>
      </c>
      <c r="W190" s="14">
        <v>159.96</v>
      </c>
      <c r="X190" s="14">
        <v>13.333330154418899</v>
      </c>
      <c r="Y190" s="14">
        <v>1.13186166864674</v>
      </c>
      <c r="Z190" s="14">
        <v>0.58333299999999999</v>
      </c>
      <c r="AA190" s="14">
        <v>0.75</v>
      </c>
      <c r="AB190" s="14">
        <v>56.250019999999999</v>
      </c>
      <c r="AC190" s="14">
        <v>9.2499730000000002E-2</v>
      </c>
      <c r="AD190" s="14">
        <v>6.937481</v>
      </c>
      <c r="AE190" s="14">
        <v>26.66</v>
      </c>
      <c r="AF190" s="14">
        <v>11.78</v>
      </c>
      <c r="AG190" s="14">
        <v>0</v>
      </c>
      <c r="AH190" s="14">
        <v>0</v>
      </c>
      <c r="AI190" s="14">
        <v>0.49083329999999997</v>
      </c>
      <c r="AJ190" s="14">
        <v>0.58333299999999999</v>
      </c>
      <c r="AK190" s="15">
        <v>0.4374999</v>
      </c>
      <c r="AL190" s="15">
        <v>0.84142899999999998</v>
      </c>
      <c r="AM190" s="15">
        <v>1</v>
      </c>
      <c r="AN190" s="15">
        <v>0.36812509999999998</v>
      </c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>
        <v>0.5</v>
      </c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24"/>
      <c r="DJ190" s="24">
        <v>0.1666666716337204</v>
      </c>
      <c r="DK190" s="24"/>
      <c r="DL190" s="24">
        <v>8.3333335816860199E-2</v>
      </c>
      <c r="DM190" s="24"/>
      <c r="DN190" s="24"/>
      <c r="DO190" s="16"/>
      <c r="DP190" s="24"/>
      <c r="DQ190" s="24"/>
      <c r="DR190" s="24"/>
      <c r="DS190" s="24"/>
      <c r="DT190" s="24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27"/>
    </row>
    <row r="191" spans="1:141" s="9" customFormat="1" ht="20.25" x14ac:dyDescent="0.3">
      <c r="A191" s="10" t="s">
        <v>302</v>
      </c>
      <c r="B191" s="10" t="s">
        <v>232</v>
      </c>
      <c r="C191" s="10" t="s">
        <v>232</v>
      </c>
      <c r="D191" s="10" t="s">
        <v>233</v>
      </c>
      <c r="E191" s="10" t="s">
        <v>218</v>
      </c>
      <c r="F191" s="11">
        <v>10588</v>
      </c>
      <c r="G191" s="11">
        <v>3999</v>
      </c>
      <c r="H191" s="11">
        <v>4161</v>
      </c>
      <c r="I191" s="10" t="s">
        <v>234</v>
      </c>
      <c r="J191" s="12">
        <v>9.1999999999999993</v>
      </c>
      <c r="K191" s="10" t="s">
        <v>235</v>
      </c>
      <c r="L191" s="10" t="s">
        <v>236</v>
      </c>
      <c r="M191" s="10" t="s">
        <v>220</v>
      </c>
      <c r="N191" s="13">
        <v>35</v>
      </c>
      <c r="O191" s="13">
        <v>35</v>
      </c>
      <c r="P191" s="13">
        <v>0</v>
      </c>
      <c r="Q191" s="14">
        <v>0</v>
      </c>
      <c r="R191" s="14">
        <v>0.95</v>
      </c>
      <c r="S191" s="14">
        <v>1.7833330000000001</v>
      </c>
      <c r="T191" s="14">
        <v>0.55416670000000001</v>
      </c>
      <c r="U191" s="14">
        <v>31.074770000000001</v>
      </c>
      <c r="V191" s="14">
        <v>0.22291659999999999</v>
      </c>
      <c r="W191" s="14">
        <v>135.02809999999999</v>
      </c>
      <c r="X191" s="14">
        <v>17.833329439163201</v>
      </c>
      <c r="Y191" s="14">
        <v>1.34085181830196</v>
      </c>
      <c r="Z191" s="14">
        <v>0.61666620000000005</v>
      </c>
      <c r="AA191" s="14">
        <v>1.1666669999999999</v>
      </c>
      <c r="AB191" s="14">
        <v>65.420580000000001</v>
      </c>
      <c r="AC191" s="14">
        <v>6.2499520000000003E-2</v>
      </c>
      <c r="AD191" s="14">
        <v>3.5046469999999998</v>
      </c>
      <c r="AE191" s="14">
        <v>30.1</v>
      </c>
      <c r="AF191" s="14">
        <v>13.3</v>
      </c>
      <c r="AG191" s="14">
        <v>0</v>
      </c>
      <c r="AH191" s="14">
        <v>0</v>
      </c>
      <c r="AI191" s="14">
        <v>0.55416670000000001</v>
      </c>
      <c r="AJ191" s="14">
        <v>0.61666620000000005</v>
      </c>
      <c r="AK191" s="15">
        <v>0.3457942</v>
      </c>
      <c r="AL191" s="15">
        <v>0.89864929999999998</v>
      </c>
      <c r="AM191" s="15">
        <v>1</v>
      </c>
      <c r="AN191" s="15">
        <v>0.31074770000000002</v>
      </c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>
        <v>0.91666668653488159</v>
      </c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16"/>
      <c r="DI191" s="24"/>
      <c r="DJ191" s="24">
        <v>0.1666666716337204</v>
      </c>
      <c r="DK191" s="24"/>
      <c r="DL191" s="24">
        <v>8.3333335816860199E-2</v>
      </c>
      <c r="DM191" s="24"/>
      <c r="DN191" s="24"/>
      <c r="DO191" s="16"/>
      <c r="DP191" s="24"/>
      <c r="DQ191" s="24"/>
      <c r="DR191" s="24"/>
      <c r="DS191" s="24"/>
      <c r="DT191" s="24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27"/>
    </row>
    <row r="192" spans="1:141" s="9" customFormat="1" ht="20.25" x14ac:dyDescent="0.3">
      <c r="A192" s="10" t="s">
        <v>302</v>
      </c>
      <c r="B192" s="10" t="s">
        <v>231</v>
      </c>
      <c r="C192" s="10" t="s">
        <v>232</v>
      </c>
      <c r="D192" s="10" t="s">
        <v>237</v>
      </c>
      <c r="E192" s="10" t="s">
        <v>218</v>
      </c>
      <c r="F192" s="11">
        <v>10588</v>
      </c>
      <c r="G192" s="11">
        <v>4061</v>
      </c>
      <c r="H192" s="11">
        <v>3698</v>
      </c>
      <c r="I192" s="10" t="s">
        <v>234</v>
      </c>
      <c r="J192" s="12">
        <v>9.1999999999999993</v>
      </c>
      <c r="K192" s="10" t="s">
        <v>235</v>
      </c>
      <c r="L192" s="10" t="s">
        <v>236</v>
      </c>
      <c r="M192" s="10" t="s">
        <v>220</v>
      </c>
      <c r="N192" s="13">
        <v>4</v>
      </c>
      <c r="O192" s="13">
        <v>4</v>
      </c>
      <c r="P192" s="13">
        <v>0</v>
      </c>
      <c r="Q192" s="14">
        <v>0</v>
      </c>
      <c r="R192" s="14">
        <v>0.95</v>
      </c>
      <c r="S192" s="14">
        <v>6.6666669999999997E-2</v>
      </c>
      <c r="T192" s="14">
        <v>6.3333329999999993E-2</v>
      </c>
      <c r="U192" s="14">
        <v>94.999989999999997</v>
      </c>
      <c r="V192" s="14">
        <v>8.3333339999999995E-3</v>
      </c>
      <c r="W192" s="14">
        <v>412.8</v>
      </c>
      <c r="X192" s="14">
        <v>0.66666670143604301</v>
      </c>
      <c r="Y192" s="14">
        <v>0.43859651960632101</v>
      </c>
      <c r="Z192" s="14">
        <v>6.6666669999999997E-2</v>
      </c>
      <c r="AA192" s="14">
        <v>0</v>
      </c>
      <c r="AB192" s="14">
        <v>0</v>
      </c>
      <c r="AC192" s="14">
        <v>3.3333379999999999E-3</v>
      </c>
      <c r="AD192" s="14">
        <v>5.000006</v>
      </c>
      <c r="AE192" s="14">
        <v>3.44</v>
      </c>
      <c r="AF192" s="14">
        <v>1.52</v>
      </c>
      <c r="AG192" s="14">
        <v>0</v>
      </c>
      <c r="AH192" s="14">
        <v>0</v>
      </c>
      <c r="AI192" s="14">
        <v>6.3333329999999993E-2</v>
      </c>
      <c r="AJ192" s="14">
        <v>6.6666669999999997E-2</v>
      </c>
      <c r="AK192" s="15">
        <v>1</v>
      </c>
      <c r="AL192" s="15">
        <v>0.94999990000000001</v>
      </c>
      <c r="AM192" s="15">
        <v>1</v>
      </c>
      <c r="AN192" s="15">
        <v>0.94999990000000001</v>
      </c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24"/>
      <c r="DJ192" s="24"/>
      <c r="DK192" s="24"/>
      <c r="DL192" s="24"/>
      <c r="DM192" s="24"/>
      <c r="DN192" s="24"/>
      <c r="DO192" s="16"/>
      <c r="DP192" s="24"/>
      <c r="DQ192" s="24"/>
      <c r="DR192" s="24"/>
      <c r="DS192" s="24"/>
      <c r="DT192" s="24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27"/>
    </row>
    <row r="193" spans="1:141" s="9" customFormat="1" ht="20.25" x14ac:dyDescent="0.3">
      <c r="A193" s="10" t="s">
        <v>302</v>
      </c>
      <c r="B193" s="10" t="s">
        <v>231</v>
      </c>
      <c r="C193" s="10" t="s">
        <v>232</v>
      </c>
      <c r="D193" s="10" t="s">
        <v>237</v>
      </c>
      <c r="E193" s="10" t="s">
        <v>222</v>
      </c>
      <c r="F193" s="11">
        <v>15280</v>
      </c>
      <c r="G193" s="11">
        <v>4061</v>
      </c>
      <c r="H193" s="11">
        <v>3698</v>
      </c>
      <c r="I193" s="10" t="s">
        <v>234</v>
      </c>
      <c r="J193" s="12">
        <v>9.1999999999999993</v>
      </c>
      <c r="K193" s="10" t="s">
        <v>245</v>
      </c>
      <c r="L193" s="10" t="s">
        <v>236</v>
      </c>
      <c r="M193" s="10" t="s">
        <v>220</v>
      </c>
      <c r="N193" s="13">
        <v>70</v>
      </c>
      <c r="O193" s="13">
        <v>70</v>
      </c>
      <c r="P193" s="13">
        <v>0</v>
      </c>
      <c r="Q193" s="14">
        <v>0</v>
      </c>
      <c r="R193" s="14">
        <v>0.93</v>
      </c>
      <c r="S193" s="14">
        <v>2.4333330000000002</v>
      </c>
      <c r="T193" s="14">
        <v>1.085</v>
      </c>
      <c r="U193" s="14">
        <v>44.58905</v>
      </c>
      <c r="V193" s="14">
        <v>0.30416660000000001</v>
      </c>
      <c r="W193" s="14">
        <v>179.5069</v>
      </c>
      <c r="X193" s="14">
        <v>24.3333292007446</v>
      </c>
      <c r="Y193" s="14">
        <v>1.0533908570955799</v>
      </c>
      <c r="Z193" s="14">
        <v>1.35</v>
      </c>
      <c r="AA193" s="14">
        <v>1.0833330000000001</v>
      </c>
      <c r="AB193" s="14">
        <v>44.520560000000003</v>
      </c>
      <c r="AC193" s="14">
        <v>0.2649996</v>
      </c>
      <c r="AD193" s="14">
        <v>10.8904</v>
      </c>
      <c r="AE193" s="14">
        <v>54.6</v>
      </c>
      <c r="AF193" s="14">
        <v>23.1</v>
      </c>
      <c r="AG193" s="14">
        <v>0</v>
      </c>
      <c r="AH193" s="14">
        <v>0</v>
      </c>
      <c r="AI193" s="14">
        <v>1.085</v>
      </c>
      <c r="AJ193" s="14">
        <v>1.35</v>
      </c>
      <c r="AK193" s="15">
        <v>0.55479440000000002</v>
      </c>
      <c r="AL193" s="15">
        <v>0.80370390000000003</v>
      </c>
      <c r="AM193" s="15">
        <v>1</v>
      </c>
      <c r="AN193" s="15">
        <v>0.44589050000000002</v>
      </c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>
        <v>0.48333331942558289</v>
      </c>
      <c r="BP193" s="16"/>
      <c r="BQ193" s="16">
        <v>0.60000002384185791</v>
      </c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16"/>
      <c r="DC193" s="16"/>
      <c r="DD193" s="16"/>
      <c r="DE193" s="16"/>
      <c r="DF193" s="16"/>
      <c r="DG193" s="16"/>
      <c r="DH193" s="16"/>
      <c r="DI193" s="24"/>
      <c r="DJ193" s="24"/>
      <c r="DK193" s="24"/>
      <c r="DL193" s="24"/>
      <c r="DM193" s="24"/>
      <c r="DN193" s="24"/>
      <c r="DO193" s="16"/>
      <c r="DP193" s="24"/>
      <c r="DQ193" s="24"/>
      <c r="DR193" s="24"/>
      <c r="DS193" s="24"/>
      <c r="DT193" s="24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27"/>
    </row>
    <row r="194" spans="1:141" s="9" customFormat="1" ht="20.25" x14ac:dyDescent="0.3">
      <c r="A194" s="10" t="s">
        <v>302</v>
      </c>
      <c r="B194" s="10" t="s">
        <v>231</v>
      </c>
      <c r="C194" s="10" t="s">
        <v>232</v>
      </c>
      <c r="D194" s="10" t="s">
        <v>233</v>
      </c>
      <c r="E194" s="10" t="s">
        <v>222</v>
      </c>
      <c r="F194" s="11">
        <v>15280</v>
      </c>
      <c r="G194" s="11">
        <v>4124</v>
      </c>
      <c r="H194" s="11">
        <v>4076</v>
      </c>
      <c r="I194" s="10" t="s">
        <v>234</v>
      </c>
      <c r="J194" s="12">
        <v>9.1999999999999993</v>
      </c>
      <c r="K194" s="10" t="s">
        <v>245</v>
      </c>
      <c r="L194" s="10" t="s">
        <v>236</v>
      </c>
      <c r="M194" s="10" t="s">
        <v>220</v>
      </c>
      <c r="N194" s="13">
        <v>70</v>
      </c>
      <c r="O194" s="13">
        <v>70</v>
      </c>
      <c r="P194" s="13">
        <v>0</v>
      </c>
      <c r="Q194" s="14">
        <v>0</v>
      </c>
      <c r="R194" s="14">
        <v>0.93</v>
      </c>
      <c r="S194" s="14">
        <v>1.25</v>
      </c>
      <c r="T194" s="14">
        <v>1.085</v>
      </c>
      <c r="U194" s="14">
        <v>86.799989999999994</v>
      </c>
      <c r="V194" s="14">
        <v>0.15625</v>
      </c>
      <c r="W194" s="14">
        <v>349.44</v>
      </c>
      <c r="X194" s="14">
        <v>12.5</v>
      </c>
      <c r="Y194" s="14">
        <v>0.54112553218948001</v>
      </c>
      <c r="Z194" s="14">
        <v>1.1666669999999999</v>
      </c>
      <c r="AA194" s="14">
        <v>8.3333340000000006E-2</v>
      </c>
      <c r="AB194" s="14">
        <v>6.6666670000000003</v>
      </c>
      <c r="AC194" s="14">
        <v>8.1666749999999996E-2</v>
      </c>
      <c r="AD194" s="14">
        <v>6.5333399999999999</v>
      </c>
      <c r="AE194" s="14">
        <v>54.6</v>
      </c>
      <c r="AF194" s="14">
        <v>23.1</v>
      </c>
      <c r="AG194" s="14">
        <v>0</v>
      </c>
      <c r="AH194" s="14">
        <v>0</v>
      </c>
      <c r="AI194" s="14">
        <v>1.085</v>
      </c>
      <c r="AJ194" s="14">
        <v>1.1666669999999999</v>
      </c>
      <c r="AK194" s="15">
        <v>0.93333330000000003</v>
      </c>
      <c r="AL194" s="15">
        <v>0.92999989999999999</v>
      </c>
      <c r="AM194" s="15">
        <v>1</v>
      </c>
      <c r="AN194" s="15">
        <v>0.86799990000000005</v>
      </c>
      <c r="AO194" s="16"/>
      <c r="AP194" s="16">
        <v>8.3333335816860199E-2</v>
      </c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24"/>
      <c r="DJ194" s="24"/>
      <c r="DK194" s="24"/>
      <c r="DL194" s="24"/>
      <c r="DM194" s="24"/>
      <c r="DN194" s="24"/>
      <c r="DO194" s="16"/>
      <c r="DP194" s="24"/>
      <c r="DQ194" s="24"/>
      <c r="DR194" s="24"/>
      <c r="DS194" s="24"/>
      <c r="DT194" s="24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27"/>
    </row>
    <row r="195" spans="1:141" s="9" customFormat="1" ht="20.25" x14ac:dyDescent="0.3">
      <c r="A195" s="10" t="s">
        <v>303</v>
      </c>
      <c r="B195" s="10" t="s">
        <v>232</v>
      </c>
      <c r="C195" s="10" t="s">
        <v>232</v>
      </c>
      <c r="D195" s="10" t="s">
        <v>237</v>
      </c>
      <c r="E195" s="10" t="s">
        <v>218</v>
      </c>
      <c r="F195" s="11">
        <v>10378</v>
      </c>
      <c r="G195" s="11">
        <v>4189</v>
      </c>
      <c r="H195" s="11">
        <v>4134</v>
      </c>
      <c r="I195" s="10" t="s">
        <v>241</v>
      </c>
      <c r="J195" s="12">
        <v>15.2</v>
      </c>
      <c r="K195" s="10" t="s">
        <v>243</v>
      </c>
      <c r="L195" s="10" t="s">
        <v>236</v>
      </c>
      <c r="M195" s="10" t="s">
        <v>220</v>
      </c>
      <c r="N195" s="13">
        <v>34</v>
      </c>
      <c r="O195" s="13">
        <v>34</v>
      </c>
      <c r="P195" s="13">
        <v>0</v>
      </c>
      <c r="Q195" s="14">
        <v>0</v>
      </c>
      <c r="R195" s="14">
        <v>1.03</v>
      </c>
      <c r="S195" s="14">
        <v>0.58333330000000005</v>
      </c>
      <c r="T195" s="14">
        <v>0.58366669999999998</v>
      </c>
      <c r="U195" s="14">
        <v>100.05719999999999</v>
      </c>
      <c r="V195" s="14">
        <v>7.2916659999999994E-2</v>
      </c>
      <c r="W195" s="14">
        <v>433.64580000000001</v>
      </c>
      <c r="X195" s="14">
        <v>5.8333331346511796</v>
      </c>
      <c r="Y195" s="14">
        <v>0.439919566629078</v>
      </c>
      <c r="Z195" s="14">
        <v>0.58333330000000005</v>
      </c>
      <c r="AA195" s="14">
        <v>0</v>
      </c>
      <c r="AB195" s="14">
        <v>0</v>
      </c>
      <c r="AC195" s="14">
        <v>-3.3336880000000001E-4</v>
      </c>
      <c r="AD195" s="14">
        <v>-5.7148930000000001E-2</v>
      </c>
      <c r="AE195" s="14">
        <v>31.62</v>
      </c>
      <c r="AF195" s="14">
        <v>13.26</v>
      </c>
      <c r="AG195" s="14">
        <v>0</v>
      </c>
      <c r="AH195" s="14">
        <v>0</v>
      </c>
      <c r="AI195" s="14">
        <v>0.58366669999999998</v>
      </c>
      <c r="AJ195" s="14">
        <v>0.58333330000000005</v>
      </c>
      <c r="AK195" s="15">
        <v>1</v>
      </c>
      <c r="AL195" s="15">
        <v>1.0005710000000001</v>
      </c>
      <c r="AM195" s="15">
        <v>1</v>
      </c>
      <c r="AN195" s="15">
        <v>1.0005710000000001</v>
      </c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6"/>
      <c r="DF195" s="16"/>
      <c r="DG195" s="16"/>
      <c r="DH195" s="16"/>
      <c r="DI195" s="24"/>
      <c r="DJ195" s="24"/>
      <c r="DK195" s="24"/>
      <c r="DL195" s="24"/>
      <c r="DM195" s="24"/>
      <c r="DN195" s="24"/>
      <c r="DO195" s="16"/>
      <c r="DP195" s="24"/>
      <c r="DQ195" s="24"/>
      <c r="DR195" s="24"/>
      <c r="DS195" s="24"/>
      <c r="DT195" s="24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27"/>
    </row>
    <row r="196" spans="1:141" s="9" customFormat="1" ht="20.25" x14ac:dyDescent="0.3">
      <c r="A196" s="10" t="s">
        <v>303</v>
      </c>
      <c r="B196" s="10" t="s">
        <v>232</v>
      </c>
      <c r="C196" s="10" t="s">
        <v>232</v>
      </c>
      <c r="D196" s="10" t="s">
        <v>233</v>
      </c>
      <c r="E196" s="10" t="s">
        <v>218</v>
      </c>
      <c r="F196" s="11">
        <v>10378</v>
      </c>
      <c r="G196" s="11">
        <v>3999</v>
      </c>
      <c r="H196" s="11">
        <v>4161</v>
      </c>
      <c r="I196" s="10" t="s">
        <v>241</v>
      </c>
      <c r="J196" s="12">
        <v>15.2</v>
      </c>
      <c r="K196" s="10" t="s">
        <v>243</v>
      </c>
      <c r="L196" s="10" t="s">
        <v>236</v>
      </c>
      <c r="M196" s="10" t="s">
        <v>220</v>
      </c>
      <c r="N196" s="13">
        <v>34</v>
      </c>
      <c r="O196" s="13">
        <v>34</v>
      </c>
      <c r="P196" s="13">
        <v>0</v>
      </c>
      <c r="Q196" s="14">
        <v>0</v>
      </c>
      <c r="R196" s="14">
        <v>1.03</v>
      </c>
      <c r="S196" s="14">
        <v>0.66666669999999995</v>
      </c>
      <c r="T196" s="14">
        <v>0.58366669999999998</v>
      </c>
      <c r="U196" s="14">
        <v>87.55</v>
      </c>
      <c r="V196" s="14">
        <v>8.3333340000000006E-2</v>
      </c>
      <c r="W196" s="14">
        <v>379.44</v>
      </c>
      <c r="X196" s="14">
        <v>6.6666668653488204</v>
      </c>
      <c r="Y196" s="14">
        <v>0.50276525111231396</v>
      </c>
      <c r="Z196" s="14">
        <v>0.61666670000000001</v>
      </c>
      <c r="AA196" s="14">
        <v>0.05</v>
      </c>
      <c r="AB196" s="14">
        <v>7.5</v>
      </c>
      <c r="AC196" s="14">
        <v>3.3000000000000002E-2</v>
      </c>
      <c r="AD196" s="14">
        <v>4.95</v>
      </c>
      <c r="AE196" s="14">
        <v>31.62</v>
      </c>
      <c r="AF196" s="14">
        <v>13.26</v>
      </c>
      <c r="AG196" s="14">
        <v>0</v>
      </c>
      <c r="AH196" s="14">
        <v>0</v>
      </c>
      <c r="AI196" s="14">
        <v>0.58366669999999998</v>
      </c>
      <c r="AJ196" s="14">
        <v>0.61666670000000001</v>
      </c>
      <c r="AK196" s="15">
        <v>0.92500000000000004</v>
      </c>
      <c r="AL196" s="15">
        <v>0.94648650000000001</v>
      </c>
      <c r="AM196" s="15">
        <v>1</v>
      </c>
      <c r="AN196" s="15">
        <v>0.87549999999999994</v>
      </c>
      <c r="AO196" s="16"/>
      <c r="AP196" s="16">
        <v>5.000000074505806E-2</v>
      </c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24"/>
      <c r="DJ196" s="24"/>
      <c r="DK196" s="24"/>
      <c r="DL196" s="24"/>
      <c r="DM196" s="24"/>
      <c r="DN196" s="24"/>
      <c r="DO196" s="16"/>
      <c r="DP196" s="24"/>
      <c r="DQ196" s="24"/>
      <c r="DR196" s="24"/>
      <c r="DS196" s="24"/>
      <c r="DT196" s="24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27"/>
    </row>
    <row r="197" spans="1:141" s="9" customFormat="1" ht="20.25" x14ac:dyDescent="0.3">
      <c r="A197" s="10" t="s">
        <v>303</v>
      </c>
      <c r="B197" s="10" t="s">
        <v>232</v>
      </c>
      <c r="C197" s="10" t="s">
        <v>232</v>
      </c>
      <c r="D197" s="10" t="s">
        <v>237</v>
      </c>
      <c r="E197" s="10" t="s">
        <v>222</v>
      </c>
      <c r="F197" s="11">
        <v>15284</v>
      </c>
      <c r="G197" s="11">
        <v>4189</v>
      </c>
      <c r="H197" s="11">
        <v>4134</v>
      </c>
      <c r="I197" s="10" t="s">
        <v>241</v>
      </c>
      <c r="J197" s="12">
        <v>12.6</v>
      </c>
      <c r="K197" s="10" t="s">
        <v>245</v>
      </c>
      <c r="L197" s="10" t="s">
        <v>236</v>
      </c>
      <c r="M197" s="10" t="s">
        <v>220</v>
      </c>
      <c r="N197" s="13">
        <v>199</v>
      </c>
      <c r="O197" s="13">
        <v>199</v>
      </c>
      <c r="P197" s="13">
        <v>0</v>
      </c>
      <c r="Q197" s="14">
        <v>0</v>
      </c>
      <c r="R197" s="14">
        <v>0.97</v>
      </c>
      <c r="S197" s="14">
        <v>7.4166670000000003</v>
      </c>
      <c r="T197" s="14">
        <v>3.2171669999999999</v>
      </c>
      <c r="U197" s="14">
        <v>43.37753</v>
      </c>
      <c r="V197" s="14">
        <v>0.9270834</v>
      </c>
      <c r="W197" s="14">
        <v>186.74700000000001</v>
      </c>
      <c r="X197" s="14">
        <v>74.166669845581097</v>
      </c>
      <c r="Y197" s="14">
        <v>1.03526899047263</v>
      </c>
      <c r="Z197" s="14">
        <v>3.3</v>
      </c>
      <c r="AA197" s="14">
        <v>4.1166669999999996</v>
      </c>
      <c r="AB197" s="14">
        <v>55.50562</v>
      </c>
      <c r="AC197" s="14">
        <v>8.2833290000000004E-2</v>
      </c>
      <c r="AD197" s="14">
        <v>1.1168530000000001</v>
      </c>
      <c r="AE197" s="14">
        <v>173.13</v>
      </c>
      <c r="AF197" s="14">
        <v>71.64</v>
      </c>
      <c r="AG197" s="14">
        <v>0</v>
      </c>
      <c r="AH197" s="14">
        <v>0</v>
      </c>
      <c r="AI197" s="14">
        <v>3.2171669999999999</v>
      </c>
      <c r="AJ197" s="14">
        <v>3.3</v>
      </c>
      <c r="AK197" s="15">
        <v>0.4449438</v>
      </c>
      <c r="AL197" s="15">
        <v>0.97489890000000001</v>
      </c>
      <c r="AM197" s="15">
        <v>1</v>
      </c>
      <c r="AN197" s="15">
        <v>0.43377520000000003</v>
      </c>
      <c r="AO197" s="16">
        <v>0.5</v>
      </c>
      <c r="AP197" s="16">
        <v>0.3333333432674408</v>
      </c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>
        <v>0.3333333432674408</v>
      </c>
      <c r="BW197" s="16"/>
      <c r="BX197" s="16"/>
      <c r="BY197" s="16"/>
      <c r="BZ197" s="16">
        <v>0.5</v>
      </c>
      <c r="CA197" s="16"/>
      <c r="CB197" s="16"/>
      <c r="CC197" s="16"/>
      <c r="CD197" s="16"/>
      <c r="CE197" s="16">
        <v>0.25</v>
      </c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>
        <v>0.1666666716337204</v>
      </c>
      <c r="DG197" s="16"/>
      <c r="DH197" s="16"/>
      <c r="DI197" s="24">
        <v>1.5833333730697632</v>
      </c>
      <c r="DJ197" s="24">
        <v>0.1666666716337204</v>
      </c>
      <c r="DK197" s="24"/>
      <c r="DL197" s="24">
        <v>8.3333335816860199E-2</v>
      </c>
      <c r="DM197" s="24">
        <v>0.20000000298023224</v>
      </c>
      <c r="DN197" s="24"/>
      <c r="DO197" s="16"/>
      <c r="DP197" s="24"/>
      <c r="DQ197" s="24"/>
      <c r="DR197" s="24"/>
      <c r="DS197" s="24"/>
      <c r="DT197" s="24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27"/>
    </row>
    <row r="198" spans="1:141" s="9" customFormat="1" ht="20.25" x14ac:dyDescent="0.3">
      <c r="A198" s="10" t="s">
        <v>303</v>
      </c>
      <c r="B198" s="10" t="s">
        <v>232</v>
      </c>
      <c r="C198" s="10" t="s">
        <v>232</v>
      </c>
      <c r="D198" s="10" t="s">
        <v>233</v>
      </c>
      <c r="E198" s="10" t="s">
        <v>222</v>
      </c>
      <c r="F198" s="11">
        <v>15284</v>
      </c>
      <c r="G198" s="11">
        <v>3999</v>
      </c>
      <c r="H198" s="11">
        <v>4161</v>
      </c>
      <c r="I198" s="10" t="s">
        <v>241</v>
      </c>
      <c r="J198" s="12">
        <v>12.6</v>
      </c>
      <c r="K198" s="10" t="s">
        <v>245</v>
      </c>
      <c r="L198" s="10" t="s">
        <v>236</v>
      </c>
      <c r="M198" s="10" t="s">
        <v>220</v>
      </c>
      <c r="N198" s="13">
        <v>200</v>
      </c>
      <c r="O198" s="13">
        <v>199</v>
      </c>
      <c r="P198" s="13">
        <v>1</v>
      </c>
      <c r="Q198" s="14">
        <v>0.5</v>
      </c>
      <c r="R198" s="14">
        <v>0.97</v>
      </c>
      <c r="S198" s="14">
        <v>7</v>
      </c>
      <c r="T198" s="14">
        <v>3.2171669999999999</v>
      </c>
      <c r="U198" s="14">
        <v>45.959530000000001</v>
      </c>
      <c r="V198" s="14">
        <v>0.87499990000000005</v>
      </c>
      <c r="W198" s="14">
        <v>197.8629</v>
      </c>
      <c r="X198" s="14">
        <v>69.999995231628404</v>
      </c>
      <c r="Y198" s="14">
        <v>0.977107702791843</v>
      </c>
      <c r="Z198" s="14">
        <v>3.4166660000000002</v>
      </c>
      <c r="AA198" s="14">
        <v>3.5833330000000001</v>
      </c>
      <c r="AB198" s="14">
        <v>51.190480000000001</v>
      </c>
      <c r="AC198" s="14">
        <v>0.18333269999999999</v>
      </c>
      <c r="AD198" s="14">
        <v>2.6190389999999999</v>
      </c>
      <c r="AE198" s="14">
        <v>173.13</v>
      </c>
      <c r="AF198" s="14">
        <v>71.64</v>
      </c>
      <c r="AG198" s="14">
        <v>1.6166670000000001E-2</v>
      </c>
      <c r="AH198" s="14">
        <v>0.2309524</v>
      </c>
      <c r="AI198" s="14">
        <v>3.233333</v>
      </c>
      <c r="AJ198" s="14">
        <v>3.4166660000000002</v>
      </c>
      <c r="AK198" s="15">
        <v>0.48809520000000001</v>
      </c>
      <c r="AL198" s="15">
        <v>0.94634160000000001</v>
      </c>
      <c r="AM198" s="15">
        <v>0.995</v>
      </c>
      <c r="AN198" s="15">
        <v>0.45959529999999998</v>
      </c>
      <c r="AO198" s="16">
        <v>0.5</v>
      </c>
      <c r="AP198" s="16">
        <v>0.3333333432674408</v>
      </c>
      <c r="AQ198" s="16"/>
      <c r="AR198" s="16"/>
      <c r="AS198" s="16"/>
      <c r="AT198" s="16"/>
      <c r="AU198" s="16">
        <v>8.3333335816860199E-2</v>
      </c>
      <c r="AV198" s="16"/>
      <c r="AW198" s="16"/>
      <c r="AX198" s="16"/>
      <c r="AY198" s="16"/>
      <c r="AZ198" s="16">
        <v>0.1666666716337204</v>
      </c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>
        <v>0.18333333730697632</v>
      </c>
      <c r="BR198" s="16"/>
      <c r="BS198" s="16"/>
      <c r="BT198" s="16"/>
      <c r="BU198" s="16"/>
      <c r="BV198" s="16"/>
      <c r="BW198" s="16"/>
      <c r="BX198" s="16"/>
      <c r="BY198" s="16"/>
      <c r="BZ198" s="16">
        <v>0.5</v>
      </c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>
        <v>8.3333335816860199E-2</v>
      </c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24">
        <v>1.3333333730697632</v>
      </c>
      <c r="DJ198" s="24">
        <v>0.1666666716337204</v>
      </c>
      <c r="DK198" s="24"/>
      <c r="DL198" s="24">
        <v>8.3333335816860199E-2</v>
      </c>
      <c r="DM198" s="24">
        <v>0.15000000596046448</v>
      </c>
      <c r="DN198" s="24"/>
      <c r="DO198" s="16">
        <v>0.3333333432674408</v>
      </c>
      <c r="DP198" s="24"/>
      <c r="DQ198" s="24"/>
      <c r="DR198" s="24"/>
      <c r="DS198" s="24"/>
      <c r="DT198" s="24"/>
      <c r="DU198" s="17"/>
      <c r="DV198" s="17">
        <v>1</v>
      </c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27"/>
    </row>
    <row r="199" spans="1:141" s="9" customFormat="1" ht="20.25" x14ac:dyDescent="0.3">
      <c r="A199" s="10" t="s">
        <v>304</v>
      </c>
      <c r="B199" s="10" t="s">
        <v>240</v>
      </c>
      <c r="C199" s="10" t="s">
        <v>232</v>
      </c>
      <c r="D199" s="10" t="s">
        <v>237</v>
      </c>
      <c r="E199" s="10" t="s">
        <v>218</v>
      </c>
      <c r="F199" s="11">
        <v>10584</v>
      </c>
      <c r="G199" s="11">
        <v>4017</v>
      </c>
      <c r="H199" s="11">
        <v>3807</v>
      </c>
      <c r="I199" s="10" t="s">
        <v>234</v>
      </c>
      <c r="J199" s="12">
        <v>12.7</v>
      </c>
      <c r="K199" s="10" t="s">
        <v>243</v>
      </c>
      <c r="L199" s="10" t="s">
        <v>236</v>
      </c>
      <c r="M199" s="10" t="s">
        <v>220</v>
      </c>
      <c r="N199" s="13">
        <v>47</v>
      </c>
      <c r="O199" s="13">
        <v>46</v>
      </c>
      <c r="P199" s="13">
        <v>1</v>
      </c>
      <c r="Q199" s="14">
        <v>2.1276600000000001</v>
      </c>
      <c r="R199" s="14">
        <v>0.97</v>
      </c>
      <c r="S199" s="14">
        <v>1.75</v>
      </c>
      <c r="T199" s="14">
        <v>0.74366670000000001</v>
      </c>
      <c r="U199" s="14">
        <v>42.495240000000003</v>
      </c>
      <c r="V199" s="14">
        <v>0.21875</v>
      </c>
      <c r="W199" s="14">
        <v>180.84569999999999</v>
      </c>
      <c r="X199" s="14">
        <v>17.5</v>
      </c>
      <c r="Y199" s="14">
        <v>1.0282020875044899</v>
      </c>
      <c r="Z199" s="14">
        <v>0.85</v>
      </c>
      <c r="AA199" s="14">
        <v>0.9</v>
      </c>
      <c r="AB199" s="14">
        <v>51.428570000000001</v>
      </c>
      <c r="AC199" s="14">
        <v>9.0166650000000001E-2</v>
      </c>
      <c r="AD199" s="14">
        <v>5.15238</v>
      </c>
      <c r="AE199" s="14">
        <v>39.56</v>
      </c>
      <c r="AF199" s="14">
        <v>17.02</v>
      </c>
      <c r="AG199" s="14">
        <v>1.6166670000000001E-2</v>
      </c>
      <c r="AH199" s="14">
        <v>0.92380949999999995</v>
      </c>
      <c r="AI199" s="14">
        <v>0.75983330000000004</v>
      </c>
      <c r="AJ199" s="14">
        <v>0.85</v>
      </c>
      <c r="AK199" s="15">
        <v>0.48571429999999999</v>
      </c>
      <c r="AL199" s="15">
        <v>0.89392159999999998</v>
      </c>
      <c r="AM199" s="15">
        <v>0.97872340000000002</v>
      </c>
      <c r="AN199" s="15">
        <v>0.42495240000000001</v>
      </c>
      <c r="AO199" s="16">
        <v>0.5</v>
      </c>
      <c r="AP199" s="16">
        <v>0.1666666716337204</v>
      </c>
      <c r="AQ199" s="16"/>
      <c r="AR199" s="16">
        <v>3.3333335071802139E-2</v>
      </c>
      <c r="AS199" s="16">
        <v>3.3333335071802139E-2</v>
      </c>
      <c r="AT199" s="16"/>
      <c r="AU199" s="16">
        <v>8.3333335816860199E-2</v>
      </c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24"/>
      <c r="DJ199" s="24"/>
      <c r="DK199" s="24"/>
      <c r="DL199" s="24">
        <v>8.3333335816860199E-2</v>
      </c>
      <c r="DM199" s="24"/>
      <c r="DN199" s="24"/>
      <c r="DO199" s="16"/>
      <c r="DP199" s="24"/>
      <c r="DQ199" s="24"/>
      <c r="DR199" s="24"/>
      <c r="DS199" s="24"/>
      <c r="DT199" s="24"/>
      <c r="DU199" s="17"/>
      <c r="DV199" s="17"/>
      <c r="DW199" s="17"/>
      <c r="DX199" s="17">
        <v>1</v>
      </c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27"/>
    </row>
    <row r="200" spans="1:141" s="9" customFormat="1" ht="20.25" x14ac:dyDescent="0.3">
      <c r="A200" s="10" t="s">
        <v>304</v>
      </c>
      <c r="B200" s="10" t="s">
        <v>240</v>
      </c>
      <c r="C200" s="10" t="s">
        <v>232</v>
      </c>
      <c r="D200" s="10" t="s">
        <v>233</v>
      </c>
      <c r="E200" s="10" t="s">
        <v>218</v>
      </c>
      <c r="F200" s="11">
        <v>10584</v>
      </c>
      <c r="G200" s="11">
        <v>3999</v>
      </c>
      <c r="H200" s="11">
        <v>3975</v>
      </c>
      <c r="I200" s="10" t="s">
        <v>234</v>
      </c>
      <c r="J200" s="12">
        <v>12.7</v>
      </c>
      <c r="K200" s="10" t="s">
        <v>243</v>
      </c>
      <c r="L200" s="10" t="s">
        <v>236</v>
      </c>
      <c r="M200" s="10" t="s">
        <v>220</v>
      </c>
      <c r="N200" s="13">
        <v>47</v>
      </c>
      <c r="O200" s="13">
        <v>47</v>
      </c>
      <c r="P200" s="13">
        <v>0</v>
      </c>
      <c r="Q200" s="14">
        <v>0</v>
      </c>
      <c r="R200" s="14">
        <v>0.97</v>
      </c>
      <c r="S200" s="14">
        <v>1.6666669999999999</v>
      </c>
      <c r="T200" s="14">
        <v>0.75983330000000004</v>
      </c>
      <c r="U200" s="14">
        <v>45.59</v>
      </c>
      <c r="V200" s="14">
        <v>0.2083333</v>
      </c>
      <c r="W200" s="14">
        <v>194.01599999999999</v>
      </c>
      <c r="X200" s="14">
        <v>16.6666662693024</v>
      </c>
      <c r="Y200" s="14">
        <v>0.95840522451216204</v>
      </c>
      <c r="Z200" s="14">
        <v>0.76666670000000003</v>
      </c>
      <c r="AA200" s="14">
        <v>0.9</v>
      </c>
      <c r="AB200" s="14">
        <v>54</v>
      </c>
      <c r="AC200" s="14">
        <v>6.8333150000000004E-3</v>
      </c>
      <c r="AD200" s="14">
        <v>0.4099989</v>
      </c>
      <c r="AE200" s="14">
        <v>40.42</v>
      </c>
      <c r="AF200" s="14">
        <v>17.39</v>
      </c>
      <c r="AG200" s="14">
        <v>0</v>
      </c>
      <c r="AH200" s="14">
        <v>0</v>
      </c>
      <c r="AI200" s="14">
        <v>0.75983330000000004</v>
      </c>
      <c r="AJ200" s="14">
        <v>0.76666670000000003</v>
      </c>
      <c r="AK200" s="15">
        <v>0.46</v>
      </c>
      <c r="AL200" s="15">
        <v>0.99108700000000005</v>
      </c>
      <c r="AM200" s="15">
        <v>1</v>
      </c>
      <c r="AN200" s="15">
        <v>0.45590000000000003</v>
      </c>
      <c r="AO200" s="16">
        <v>0.5</v>
      </c>
      <c r="AP200" s="16">
        <v>0.23333333432674408</v>
      </c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>
        <v>8.3333335816860199E-2</v>
      </c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16"/>
      <c r="DC200" s="16"/>
      <c r="DD200" s="16"/>
      <c r="DE200" s="16"/>
      <c r="DF200" s="16"/>
      <c r="DG200" s="16"/>
      <c r="DH200" s="16"/>
      <c r="DI200" s="24"/>
      <c r="DJ200" s="24"/>
      <c r="DK200" s="24"/>
      <c r="DL200" s="24">
        <v>8.3333335816860199E-2</v>
      </c>
      <c r="DM200" s="24"/>
      <c r="DN200" s="24"/>
      <c r="DO200" s="16"/>
      <c r="DP200" s="24"/>
      <c r="DQ200" s="24"/>
      <c r="DR200" s="24"/>
      <c r="DS200" s="24"/>
      <c r="DT200" s="24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27"/>
    </row>
    <row r="201" spans="1:141" s="9" customFormat="1" ht="20.25" x14ac:dyDescent="0.3">
      <c r="A201" s="10" t="s">
        <v>304</v>
      </c>
      <c r="B201" s="10" t="s">
        <v>240</v>
      </c>
      <c r="C201" s="10" t="s">
        <v>232</v>
      </c>
      <c r="D201" s="10" t="s">
        <v>237</v>
      </c>
      <c r="E201" s="10" t="s">
        <v>218</v>
      </c>
      <c r="F201" s="11">
        <v>10727</v>
      </c>
      <c r="G201" s="11">
        <v>4017</v>
      </c>
      <c r="H201" s="11">
        <v>3807</v>
      </c>
      <c r="I201" s="10" t="s">
        <v>289</v>
      </c>
      <c r="J201" s="12">
        <v>6.4</v>
      </c>
      <c r="K201" s="10" t="s">
        <v>248</v>
      </c>
      <c r="L201" s="10" t="s">
        <v>236</v>
      </c>
      <c r="M201" s="10" t="s">
        <v>220</v>
      </c>
      <c r="N201" s="13">
        <v>147</v>
      </c>
      <c r="O201" s="13">
        <v>145</v>
      </c>
      <c r="P201" s="13">
        <v>2</v>
      </c>
      <c r="Q201" s="14">
        <v>1.360544</v>
      </c>
      <c r="R201" s="14">
        <v>0.9</v>
      </c>
      <c r="S201" s="14">
        <v>6.25</v>
      </c>
      <c r="T201" s="14">
        <v>2.1749999999999998</v>
      </c>
      <c r="U201" s="14">
        <v>34.799999999999997</v>
      </c>
      <c r="V201" s="14">
        <v>0.78125</v>
      </c>
      <c r="W201" s="14">
        <v>139.19999999999999</v>
      </c>
      <c r="X201" s="14">
        <v>62.5</v>
      </c>
      <c r="Y201" s="14">
        <v>1.2315270935960601</v>
      </c>
      <c r="Z201" s="14">
        <v>2.75</v>
      </c>
      <c r="AA201" s="14">
        <v>3.5</v>
      </c>
      <c r="AB201" s="14">
        <v>56</v>
      </c>
      <c r="AC201" s="14">
        <v>0.54499980000000003</v>
      </c>
      <c r="AD201" s="14">
        <v>8.7199969999999993</v>
      </c>
      <c r="AE201" s="14">
        <v>108.75</v>
      </c>
      <c r="AF201" s="14">
        <v>50.75</v>
      </c>
      <c r="AG201" s="14">
        <v>0.03</v>
      </c>
      <c r="AH201" s="14">
        <v>0.48</v>
      </c>
      <c r="AI201" s="14">
        <v>2.2050000000000001</v>
      </c>
      <c r="AJ201" s="14">
        <v>2.75</v>
      </c>
      <c r="AK201" s="15">
        <v>0.44</v>
      </c>
      <c r="AL201" s="15">
        <v>0.80181829999999998</v>
      </c>
      <c r="AM201" s="15">
        <v>0.98639460000000001</v>
      </c>
      <c r="AN201" s="15">
        <v>0.34799999999999998</v>
      </c>
      <c r="AO201" s="16">
        <v>0.5</v>
      </c>
      <c r="AP201" s="16"/>
      <c r="AQ201" s="16"/>
      <c r="AR201" s="16"/>
      <c r="AS201" s="16"/>
      <c r="AT201" s="16"/>
      <c r="AU201" s="16">
        <v>8.3333335816860199E-2</v>
      </c>
      <c r="AV201" s="16"/>
      <c r="AW201" s="16"/>
      <c r="AX201" s="16">
        <v>0.25</v>
      </c>
      <c r="AY201" s="16"/>
      <c r="AZ201" s="16"/>
      <c r="BA201" s="16"/>
      <c r="BB201" s="16"/>
      <c r="BC201" s="16"/>
      <c r="BD201" s="16"/>
      <c r="BE201" s="16">
        <v>0.5</v>
      </c>
      <c r="BF201" s="16"/>
      <c r="BG201" s="16"/>
      <c r="BH201" s="16"/>
      <c r="BI201" s="16"/>
      <c r="BJ201" s="16"/>
      <c r="BK201" s="16"/>
      <c r="BL201" s="16"/>
      <c r="BM201" s="16"/>
      <c r="BN201" s="16">
        <v>1.300000011920929</v>
      </c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>
        <v>0.28333333134651184</v>
      </c>
      <c r="BZ201" s="16"/>
      <c r="CA201" s="16"/>
      <c r="CB201" s="16"/>
      <c r="CC201" s="16"/>
      <c r="CD201" s="16"/>
      <c r="CE201" s="16"/>
      <c r="CF201" s="16"/>
      <c r="CG201" s="16"/>
      <c r="CH201" s="16">
        <v>0.3333333432674408</v>
      </c>
      <c r="CI201" s="16"/>
      <c r="CJ201" s="16"/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16"/>
      <c r="CV201" s="16"/>
      <c r="CW201" s="16">
        <v>0.25</v>
      </c>
      <c r="CX201" s="16"/>
      <c r="CY201" s="16"/>
      <c r="CZ201" s="16"/>
      <c r="DA201" s="16"/>
      <c r="DB201" s="16"/>
      <c r="DC201" s="16"/>
      <c r="DD201" s="16"/>
      <c r="DE201" s="16"/>
      <c r="DF201" s="16"/>
      <c r="DG201" s="16"/>
      <c r="DH201" s="16"/>
      <c r="DI201" s="24"/>
      <c r="DJ201" s="24"/>
      <c r="DK201" s="24"/>
      <c r="DL201" s="24"/>
      <c r="DM201" s="24"/>
      <c r="DN201" s="24"/>
      <c r="DO201" s="16"/>
      <c r="DP201" s="24"/>
      <c r="DQ201" s="24"/>
      <c r="DR201" s="24"/>
      <c r="DS201" s="24"/>
      <c r="DT201" s="24"/>
      <c r="DU201" s="17"/>
      <c r="DV201" s="17">
        <v>2</v>
      </c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27"/>
    </row>
    <row r="202" spans="1:141" s="9" customFormat="1" ht="20.25" x14ac:dyDescent="0.3">
      <c r="A202" s="10" t="s">
        <v>304</v>
      </c>
      <c r="B202" s="10" t="s">
        <v>240</v>
      </c>
      <c r="C202" s="10" t="s">
        <v>232</v>
      </c>
      <c r="D202" s="10" t="s">
        <v>233</v>
      </c>
      <c r="E202" s="10" t="s">
        <v>218</v>
      </c>
      <c r="F202" s="11">
        <v>10727</v>
      </c>
      <c r="G202" s="11">
        <v>3999</v>
      </c>
      <c r="H202" s="11">
        <v>3975</v>
      </c>
      <c r="I202" s="10" t="s">
        <v>289</v>
      </c>
      <c r="J202" s="12">
        <v>6.4</v>
      </c>
      <c r="K202" s="10" t="s">
        <v>248</v>
      </c>
      <c r="L202" s="10" t="s">
        <v>236</v>
      </c>
      <c r="M202" s="10" t="s">
        <v>220</v>
      </c>
      <c r="N202" s="13">
        <v>140</v>
      </c>
      <c r="O202" s="13">
        <v>140</v>
      </c>
      <c r="P202" s="13">
        <v>0</v>
      </c>
      <c r="Q202" s="14">
        <v>0</v>
      </c>
      <c r="R202" s="14">
        <v>0.9</v>
      </c>
      <c r="S202" s="14">
        <v>6.3333329999999997</v>
      </c>
      <c r="T202" s="14">
        <v>2.1</v>
      </c>
      <c r="U202" s="14">
        <v>33.157890000000002</v>
      </c>
      <c r="V202" s="14">
        <v>0.7916666</v>
      </c>
      <c r="W202" s="14">
        <v>132.63159999999999</v>
      </c>
      <c r="X202" s="14">
        <v>63.333330154418903</v>
      </c>
      <c r="Y202" s="14">
        <v>1.29251694192692</v>
      </c>
      <c r="Z202" s="14">
        <v>2.75</v>
      </c>
      <c r="AA202" s="14">
        <v>3.5833330000000001</v>
      </c>
      <c r="AB202" s="14">
        <v>56.578949999999999</v>
      </c>
      <c r="AC202" s="14">
        <v>0.64999989999999996</v>
      </c>
      <c r="AD202" s="14">
        <v>10.263159999999999</v>
      </c>
      <c r="AE202" s="14">
        <v>105</v>
      </c>
      <c r="AF202" s="14">
        <v>49</v>
      </c>
      <c r="AG202" s="14">
        <v>0</v>
      </c>
      <c r="AH202" s="14">
        <v>0</v>
      </c>
      <c r="AI202" s="14">
        <v>2.1</v>
      </c>
      <c r="AJ202" s="14">
        <v>2.75</v>
      </c>
      <c r="AK202" s="15">
        <v>0.4342105</v>
      </c>
      <c r="AL202" s="15">
        <v>0.76363639999999999</v>
      </c>
      <c r="AM202" s="15">
        <v>1</v>
      </c>
      <c r="AN202" s="15">
        <v>0.33157890000000001</v>
      </c>
      <c r="AO202" s="16">
        <v>0.5</v>
      </c>
      <c r="AP202" s="16"/>
      <c r="AQ202" s="16"/>
      <c r="AR202" s="16"/>
      <c r="AS202" s="16"/>
      <c r="AT202" s="16"/>
      <c r="AU202" s="16">
        <v>0.1666666716337204</v>
      </c>
      <c r="AV202" s="16"/>
      <c r="AW202" s="16"/>
      <c r="AX202" s="16">
        <v>0.4166666567325592</v>
      </c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>
        <v>1.5</v>
      </c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>
        <v>0.25</v>
      </c>
      <c r="CI202" s="16"/>
      <c r="CJ202" s="16">
        <v>0.75</v>
      </c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6"/>
      <c r="DF202" s="16"/>
      <c r="DG202" s="16"/>
      <c r="DH202" s="16"/>
      <c r="DI202" s="24"/>
      <c r="DJ202" s="24"/>
      <c r="DK202" s="24"/>
      <c r="DL202" s="24"/>
      <c r="DM202" s="24"/>
      <c r="DN202" s="24"/>
      <c r="DO202" s="16"/>
      <c r="DP202" s="24"/>
      <c r="DQ202" s="24"/>
      <c r="DR202" s="24"/>
      <c r="DS202" s="24"/>
      <c r="DT202" s="24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27"/>
    </row>
    <row r="203" spans="1:141" s="9" customFormat="1" ht="20.25" x14ac:dyDescent="0.3">
      <c r="A203" s="10" t="s">
        <v>292</v>
      </c>
      <c r="B203" s="10" t="s">
        <v>240</v>
      </c>
      <c r="C203" s="10" t="s">
        <v>232</v>
      </c>
      <c r="D203" s="10" t="s">
        <v>237</v>
      </c>
      <c r="E203" s="10" t="s">
        <v>218</v>
      </c>
      <c r="F203" s="11">
        <v>10378</v>
      </c>
      <c r="G203" s="11">
        <v>4017</v>
      </c>
      <c r="H203" s="11">
        <v>3807</v>
      </c>
      <c r="I203" s="10" t="s">
        <v>241</v>
      </c>
      <c r="J203" s="12">
        <v>15.2</v>
      </c>
      <c r="K203" s="10" t="s">
        <v>243</v>
      </c>
      <c r="L203" s="10" t="s">
        <v>236</v>
      </c>
      <c r="M203" s="10" t="s">
        <v>220</v>
      </c>
      <c r="N203" s="13">
        <v>59</v>
      </c>
      <c r="O203" s="13">
        <v>59</v>
      </c>
      <c r="P203" s="13">
        <v>0</v>
      </c>
      <c r="Q203" s="14">
        <v>0</v>
      </c>
      <c r="R203" s="14">
        <v>1.03</v>
      </c>
      <c r="S203" s="14">
        <v>2.5</v>
      </c>
      <c r="T203" s="14">
        <v>1.0128330000000001</v>
      </c>
      <c r="U203" s="14">
        <v>40.513330000000003</v>
      </c>
      <c r="V203" s="14">
        <v>0.3125</v>
      </c>
      <c r="W203" s="14">
        <v>175.584</v>
      </c>
      <c r="X203" s="14">
        <v>25</v>
      </c>
      <c r="Y203" s="14">
        <v>1.0864842165852999</v>
      </c>
      <c r="Z203" s="14">
        <v>1.25</v>
      </c>
      <c r="AA203" s="14">
        <v>1.25</v>
      </c>
      <c r="AB203" s="14">
        <v>50</v>
      </c>
      <c r="AC203" s="14">
        <v>0.23716680000000001</v>
      </c>
      <c r="AD203" s="14">
        <v>9.4866700000000002</v>
      </c>
      <c r="AE203" s="14">
        <v>54.87</v>
      </c>
      <c r="AF203" s="14">
        <v>23.01</v>
      </c>
      <c r="AG203" s="14">
        <v>0</v>
      </c>
      <c r="AH203" s="14">
        <v>0</v>
      </c>
      <c r="AI203" s="14">
        <v>1.0128330000000001</v>
      </c>
      <c r="AJ203" s="14">
        <v>1.25</v>
      </c>
      <c r="AK203" s="15">
        <v>0.5</v>
      </c>
      <c r="AL203" s="15">
        <v>0.81026659999999995</v>
      </c>
      <c r="AM203" s="15">
        <v>1</v>
      </c>
      <c r="AN203" s="15">
        <v>0.40513329999999997</v>
      </c>
      <c r="AO203" s="16">
        <v>0.5</v>
      </c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6"/>
      <c r="CK203" s="16">
        <v>0.75</v>
      </c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16"/>
      <c r="DC203" s="16"/>
      <c r="DD203" s="16"/>
      <c r="DE203" s="16"/>
      <c r="DF203" s="16"/>
      <c r="DG203" s="16"/>
      <c r="DH203" s="16"/>
      <c r="DI203" s="24"/>
      <c r="DJ203" s="24"/>
      <c r="DK203" s="24"/>
      <c r="DL203" s="24"/>
      <c r="DM203" s="24"/>
      <c r="DN203" s="24"/>
      <c r="DO203" s="16"/>
      <c r="DP203" s="24"/>
      <c r="DQ203" s="24"/>
      <c r="DR203" s="24"/>
      <c r="DS203" s="24"/>
      <c r="DT203" s="24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27"/>
    </row>
    <row r="204" spans="1:141" s="9" customFormat="1" ht="20.25" x14ac:dyDescent="0.3">
      <c r="A204" s="10" t="s">
        <v>292</v>
      </c>
      <c r="B204" s="10" t="s">
        <v>240</v>
      </c>
      <c r="C204" s="10" t="s">
        <v>232</v>
      </c>
      <c r="D204" s="10" t="s">
        <v>233</v>
      </c>
      <c r="E204" s="10" t="s">
        <v>218</v>
      </c>
      <c r="F204" s="11">
        <v>10378</v>
      </c>
      <c r="G204" s="11">
        <v>3999</v>
      </c>
      <c r="H204" s="11">
        <v>3975</v>
      </c>
      <c r="I204" s="10" t="s">
        <v>241</v>
      </c>
      <c r="J204" s="12">
        <v>15.2</v>
      </c>
      <c r="K204" s="10" t="s">
        <v>243</v>
      </c>
      <c r="L204" s="10" t="s">
        <v>236</v>
      </c>
      <c r="M204" s="10" t="s">
        <v>220</v>
      </c>
      <c r="N204" s="13">
        <v>52</v>
      </c>
      <c r="O204" s="13">
        <v>52</v>
      </c>
      <c r="P204" s="13">
        <v>0</v>
      </c>
      <c r="Q204" s="14">
        <v>0</v>
      </c>
      <c r="R204" s="14">
        <v>1.03</v>
      </c>
      <c r="S204" s="14">
        <v>2.5499999999999998</v>
      </c>
      <c r="T204" s="14">
        <v>0.89266659999999998</v>
      </c>
      <c r="U204" s="14">
        <v>35.006529999999998</v>
      </c>
      <c r="V204" s="14">
        <v>0.31874999999999998</v>
      </c>
      <c r="W204" s="14">
        <v>151.71770000000001</v>
      </c>
      <c r="X204" s="14">
        <v>25.499999523162799</v>
      </c>
      <c r="Y204" s="14">
        <v>1.2573965018772499</v>
      </c>
      <c r="Z204" s="14">
        <v>1</v>
      </c>
      <c r="AA204" s="14">
        <v>1.55</v>
      </c>
      <c r="AB204" s="14">
        <v>60.784309999999998</v>
      </c>
      <c r="AC204" s="14">
        <v>0.1073334</v>
      </c>
      <c r="AD204" s="14">
        <v>4.2091539999999998</v>
      </c>
      <c r="AE204" s="14">
        <v>48.36</v>
      </c>
      <c r="AF204" s="14">
        <v>20.28</v>
      </c>
      <c r="AG204" s="14">
        <v>0</v>
      </c>
      <c r="AH204" s="14">
        <v>0</v>
      </c>
      <c r="AI204" s="14">
        <v>0.89266659999999998</v>
      </c>
      <c r="AJ204" s="14">
        <v>1</v>
      </c>
      <c r="AK204" s="15">
        <v>0.39215689999999997</v>
      </c>
      <c r="AL204" s="15">
        <v>0.89266659999999998</v>
      </c>
      <c r="AM204" s="15">
        <v>1</v>
      </c>
      <c r="AN204" s="15">
        <v>0.35006540000000003</v>
      </c>
      <c r="AO204" s="16">
        <v>0.5</v>
      </c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>
        <v>1.050000011920929</v>
      </c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6"/>
      <c r="DF204" s="16"/>
      <c r="DG204" s="16"/>
      <c r="DH204" s="16"/>
      <c r="DI204" s="24"/>
      <c r="DJ204" s="24"/>
      <c r="DK204" s="24"/>
      <c r="DL204" s="24"/>
      <c r="DM204" s="24"/>
      <c r="DN204" s="24"/>
      <c r="DO204" s="16"/>
      <c r="DP204" s="24"/>
      <c r="DQ204" s="24"/>
      <c r="DR204" s="24"/>
      <c r="DS204" s="24"/>
      <c r="DT204" s="24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27"/>
    </row>
    <row r="205" spans="1:141" s="9" customFormat="1" ht="20.25" x14ac:dyDescent="0.3">
      <c r="A205" s="10" t="s">
        <v>292</v>
      </c>
      <c r="B205" s="10" t="s">
        <v>240</v>
      </c>
      <c r="C205" s="10" t="s">
        <v>232</v>
      </c>
      <c r="D205" s="10" t="s">
        <v>237</v>
      </c>
      <c r="E205" s="10" t="s">
        <v>218</v>
      </c>
      <c r="F205" s="11">
        <v>10573</v>
      </c>
      <c r="G205" s="11">
        <v>4017</v>
      </c>
      <c r="H205" s="11">
        <v>3807</v>
      </c>
      <c r="I205" s="10" t="s">
        <v>252</v>
      </c>
      <c r="J205" s="12">
        <v>17</v>
      </c>
      <c r="K205" s="10" t="s">
        <v>248</v>
      </c>
      <c r="L205" s="10" t="s">
        <v>236</v>
      </c>
      <c r="M205" s="10" t="s">
        <v>220</v>
      </c>
      <c r="N205" s="13">
        <v>11</v>
      </c>
      <c r="O205" s="13">
        <v>7</v>
      </c>
      <c r="P205" s="13">
        <v>4</v>
      </c>
      <c r="Q205" s="14">
        <v>36.363639999999997</v>
      </c>
      <c r="R205" s="14">
        <v>1.27</v>
      </c>
      <c r="S205" s="14">
        <v>2.1666669999999999</v>
      </c>
      <c r="T205" s="14">
        <v>0.14816670000000001</v>
      </c>
      <c r="U205" s="14">
        <v>6.8384600000000004</v>
      </c>
      <c r="V205" s="14">
        <v>0.2708334</v>
      </c>
      <c r="W205" s="14">
        <v>29.206150000000001</v>
      </c>
      <c r="X205" s="14">
        <v>21.666669845581101</v>
      </c>
      <c r="Y205" s="14">
        <v>7.1982292073849603</v>
      </c>
      <c r="Z205" s="14">
        <v>0.43333359999999999</v>
      </c>
      <c r="AA205" s="14">
        <v>1.733333</v>
      </c>
      <c r="AB205" s="14">
        <v>79.999989999999997</v>
      </c>
      <c r="AC205" s="14">
        <v>0.20050029999999999</v>
      </c>
      <c r="AD205" s="14">
        <v>9.2538590000000003</v>
      </c>
      <c r="AE205" s="14">
        <v>7.91</v>
      </c>
      <c r="AF205" s="14">
        <v>3.01</v>
      </c>
      <c r="AG205" s="14">
        <v>8.4666660000000005E-2</v>
      </c>
      <c r="AH205" s="14">
        <v>3.9076919999999999</v>
      </c>
      <c r="AI205" s="14">
        <v>0.23283329999999999</v>
      </c>
      <c r="AJ205" s="14">
        <v>0.43333359999999999</v>
      </c>
      <c r="AK205" s="15">
        <v>0.20000009999999999</v>
      </c>
      <c r="AL205" s="15">
        <v>0.53730730000000004</v>
      </c>
      <c r="AM205" s="15">
        <v>0.63636360000000003</v>
      </c>
      <c r="AN205" s="15">
        <v>6.8384600000000004E-2</v>
      </c>
      <c r="AO205" s="16"/>
      <c r="AP205" s="16">
        <v>0.25</v>
      </c>
      <c r="AQ205" s="16"/>
      <c r="AR205" s="16">
        <v>3.3333335071802139E-2</v>
      </c>
      <c r="AS205" s="16">
        <v>3.3333335071802139E-2</v>
      </c>
      <c r="AT205" s="16"/>
      <c r="AU205" s="16">
        <v>8.3333335816860199E-2</v>
      </c>
      <c r="AV205" s="16"/>
      <c r="AW205" s="16"/>
      <c r="AX205" s="16"/>
      <c r="AY205" s="16"/>
      <c r="AZ205" s="16">
        <v>0.1666666716337204</v>
      </c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>
        <v>0.58333331346511841</v>
      </c>
      <c r="CI205" s="16"/>
      <c r="CJ205" s="16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>
        <v>0.25</v>
      </c>
      <c r="CX205" s="16"/>
      <c r="CY205" s="16">
        <v>0.3333333432674408</v>
      </c>
      <c r="CZ205" s="16"/>
      <c r="DA205" s="16"/>
      <c r="DB205" s="16"/>
      <c r="DC205" s="16"/>
      <c r="DD205" s="16"/>
      <c r="DE205" s="16"/>
      <c r="DF205" s="16"/>
      <c r="DG205" s="16"/>
      <c r="DH205" s="16"/>
      <c r="DI205" s="24"/>
      <c r="DJ205" s="24"/>
      <c r="DK205" s="24"/>
      <c r="DL205" s="24"/>
      <c r="DM205" s="24"/>
      <c r="DN205" s="24"/>
      <c r="DO205" s="16"/>
      <c r="DP205" s="24"/>
      <c r="DQ205" s="24"/>
      <c r="DR205" s="24"/>
      <c r="DS205" s="24"/>
      <c r="DT205" s="24"/>
      <c r="DU205" s="17"/>
      <c r="DV205" s="17">
        <v>2</v>
      </c>
      <c r="DW205" s="17"/>
      <c r="DX205" s="17">
        <v>2</v>
      </c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27"/>
    </row>
    <row r="206" spans="1:141" s="9" customFormat="1" ht="20.25" x14ac:dyDescent="0.3">
      <c r="A206" s="10" t="s">
        <v>292</v>
      </c>
      <c r="B206" s="10" t="s">
        <v>240</v>
      </c>
      <c r="C206" s="10" t="s">
        <v>232</v>
      </c>
      <c r="D206" s="10" t="s">
        <v>233</v>
      </c>
      <c r="E206" s="10" t="s">
        <v>218</v>
      </c>
      <c r="F206" s="11">
        <v>10573</v>
      </c>
      <c r="G206" s="11">
        <v>3999</v>
      </c>
      <c r="H206" s="11">
        <v>3975</v>
      </c>
      <c r="I206" s="10" t="s">
        <v>252</v>
      </c>
      <c r="J206" s="12">
        <v>17</v>
      </c>
      <c r="K206" s="10" t="s">
        <v>248</v>
      </c>
      <c r="L206" s="10" t="s">
        <v>236</v>
      </c>
      <c r="M206" s="10" t="s">
        <v>220</v>
      </c>
      <c r="N206" s="13">
        <v>4</v>
      </c>
      <c r="O206" s="13">
        <v>4</v>
      </c>
      <c r="P206" s="13">
        <v>0</v>
      </c>
      <c r="Q206" s="14">
        <v>0</v>
      </c>
      <c r="R206" s="14">
        <v>1.27</v>
      </c>
      <c r="S206" s="14">
        <v>1.95</v>
      </c>
      <c r="T206" s="14">
        <v>8.4666660000000005E-2</v>
      </c>
      <c r="U206" s="14">
        <v>4.3418799999999997</v>
      </c>
      <c r="V206" s="14">
        <v>0.24374999999999999</v>
      </c>
      <c r="W206" s="14">
        <v>18.543589999999998</v>
      </c>
      <c r="X206" s="14">
        <v>19.500000476837201</v>
      </c>
      <c r="Y206" s="14">
        <v>11.337209390975</v>
      </c>
      <c r="Z206" s="14">
        <v>0.2</v>
      </c>
      <c r="AA206" s="14">
        <v>1.75</v>
      </c>
      <c r="AB206" s="14">
        <v>89.743589999999998</v>
      </c>
      <c r="AC206" s="14">
        <v>0.1153334</v>
      </c>
      <c r="AD206" s="14">
        <v>5.9145349999999999</v>
      </c>
      <c r="AE206" s="14">
        <v>4.5199999999999996</v>
      </c>
      <c r="AF206" s="14">
        <v>1.72</v>
      </c>
      <c r="AG206" s="14">
        <v>0</v>
      </c>
      <c r="AH206" s="14">
        <v>0</v>
      </c>
      <c r="AI206" s="14">
        <v>8.4666660000000005E-2</v>
      </c>
      <c r="AJ206" s="14">
        <v>0.2</v>
      </c>
      <c r="AK206" s="15">
        <v>0.10256410000000001</v>
      </c>
      <c r="AL206" s="15">
        <v>0.42333320000000002</v>
      </c>
      <c r="AM206" s="15">
        <v>1</v>
      </c>
      <c r="AN206" s="15">
        <v>4.34188E-2</v>
      </c>
      <c r="AO206" s="16"/>
      <c r="AP206" s="16">
        <v>0.30000001192092896</v>
      </c>
      <c r="AQ206" s="16"/>
      <c r="AR206" s="16"/>
      <c r="AS206" s="16">
        <v>5.000000074505806E-2</v>
      </c>
      <c r="AT206" s="16"/>
      <c r="AU206" s="16">
        <v>0.1666666716337204</v>
      </c>
      <c r="AV206" s="16"/>
      <c r="AW206" s="16"/>
      <c r="AX206" s="16"/>
      <c r="AY206" s="16"/>
      <c r="AZ206" s="16">
        <v>0.25</v>
      </c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>
        <v>0.48333331942558289</v>
      </c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>
        <v>0.5</v>
      </c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24"/>
      <c r="DJ206" s="24"/>
      <c r="DK206" s="24"/>
      <c r="DL206" s="24"/>
      <c r="DM206" s="24"/>
      <c r="DN206" s="24"/>
      <c r="DO206" s="16"/>
      <c r="DP206" s="24"/>
      <c r="DQ206" s="24"/>
      <c r="DR206" s="24"/>
      <c r="DS206" s="24"/>
      <c r="DT206" s="24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27"/>
    </row>
    <row r="207" spans="1:141" s="9" customFormat="1" ht="20.25" x14ac:dyDescent="0.3">
      <c r="A207" s="10" t="s">
        <v>292</v>
      </c>
      <c r="B207" s="10" t="s">
        <v>244</v>
      </c>
      <c r="C207" s="10" t="s">
        <v>232</v>
      </c>
      <c r="D207" s="10" t="s">
        <v>237</v>
      </c>
      <c r="E207" s="10" t="s">
        <v>218</v>
      </c>
      <c r="F207" s="11">
        <v>10584</v>
      </c>
      <c r="G207" s="11">
        <v>4017</v>
      </c>
      <c r="H207" s="11">
        <v>3807</v>
      </c>
      <c r="I207" s="10" t="s">
        <v>234</v>
      </c>
      <c r="J207" s="12">
        <v>12.7</v>
      </c>
      <c r="K207" s="10" t="s">
        <v>243</v>
      </c>
      <c r="L207" s="10" t="s">
        <v>236</v>
      </c>
      <c r="M207" s="10" t="s">
        <v>220</v>
      </c>
      <c r="N207" s="13">
        <v>64</v>
      </c>
      <c r="O207" s="13">
        <v>64</v>
      </c>
      <c r="P207" s="13">
        <v>0</v>
      </c>
      <c r="Q207" s="14">
        <v>0</v>
      </c>
      <c r="R207" s="14">
        <v>0.97</v>
      </c>
      <c r="S207" s="14">
        <v>1.3333330000000001</v>
      </c>
      <c r="T207" s="14">
        <v>1.034667</v>
      </c>
      <c r="U207" s="14">
        <v>77.600020000000001</v>
      </c>
      <c r="V207" s="14">
        <v>0.1666666</v>
      </c>
      <c r="W207" s="14">
        <v>330.24009999999998</v>
      </c>
      <c r="X207" s="14">
        <v>13.333330154418899</v>
      </c>
      <c r="Y207" s="14">
        <v>0.56306292156189897</v>
      </c>
      <c r="Z207" s="14">
        <v>1.1000000000000001</v>
      </c>
      <c r="AA207" s="14">
        <v>0.23333329999999999</v>
      </c>
      <c r="AB207" s="14">
        <v>17.5</v>
      </c>
      <c r="AC207" s="14">
        <v>6.5333020000000006E-2</v>
      </c>
      <c r="AD207" s="14">
        <v>4.8999779999999999</v>
      </c>
      <c r="AE207" s="14">
        <v>55.04</v>
      </c>
      <c r="AF207" s="14">
        <v>23.68</v>
      </c>
      <c r="AG207" s="14">
        <v>0</v>
      </c>
      <c r="AH207" s="14">
        <v>0</v>
      </c>
      <c r="AI207" s="14">
        <v>1.034667</v>
      </c>
      <c r="AJ207" s="14">
        <v>1.1000000000000001</v>
      </c>
      <c r="AK207" s="15">
        <v>0.82499990000000001</v>
      </c>
      <c r="AL207" s="15">
        <v>0.94060639999999995</v>
      </c>
      <c r="AM207" s="15">
        <v>1</v>
      </c>
      <c r="AN207" s="15">
        <v>0.77600020000000003</v>
      </c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>
        <v>0.23333333432674408</v>
      </c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24"/>
      <c r="DJ207" s="24"/>
      <c r="DK207" s="24"/>
      <c r="DL207" s="24"/>
      <c r="DM207" s="24"/>
      <c r="DN207" s="24"/>
      <c r="DO207" s="16"/>
      <c r="DP207" s="24"/>
      <c r="DQ207" s="24"/>
      <c r="DR207" s="24"/>
      <c r="DS207" s="24"/>
      <c r="DT207" s="24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27"/>
    </row>
    <row r="208" spans="1:141" s="9" customFormat="1" ht="20.25" x14ac:dyDescent="0.3">
      <c r="A208" s="10" t="s">
        <v>292</v>
      </c>
      <c r="B208" s="10" t="s">
        <v>244</v>
      </c>
      <c r="C208" s="10" t="s">
        <v>232</v>
      </c>
      <c r="D208" s="10" t="s">
        <v>233</v>
      </c>
      <c r="E208" s="10" t="s">
        <v>218</v>
      </c>
      <c r="F208" s="11">
        <v>10584</v>
      </c>
      <c r="G208" s="11">
        <v>3999</v>
      </c>
      <c r="H208" s="11">
        <v>3975</v>
      </c>
      <c r="I208" s="10" t="s">
        <v>234</v>
      </c>
      <c r="J208" s="12">
        <v>12.7</v>
      </c>
      <c r="K208" s="10" t="s">
        <v>243</v>
      </c>
      <c r="L208" s="10" t="s">
        <v>236</v>
      </c>
      <c r="M208" s="10" t="s">
        <v>220</v>
      </c>
      <c r="N208" s="13">
        <v>13</v>
      </c>
      <c r="O208" s="13">
        <v>13</v>
      </c>
      <c r="P208" s="13">
        <v>0</v>
      </c>
      <c r="Q208" s="14">
        <v>0</v>
      </c>
      <c r="R208" s="14">
        <v>0.97</v>
      </c>
      <c r="S208" s="14">
        <v>0.91666669999999995</v>
      </c>
      <c r="T208" s="14">
        <v>0.21016670000000001</v>
      </c>
      <c r="U208" s="14">
        <v>22.92727</v>
      </c>
      <c r="V208" s="14">
        <v>0.1145833</v>
      </c>
      <c r="W208" s="14">
        <v>97.570909999999998</v>
      </c>
      <c r="X208" s="14">
        <v>9.1666668653488195</v>
      </c>
      <c r="Y208" s="14">
        <v>1.9057519697290699</v>
      </c>
      <c r="Z208" s="14">
        <v>0.4166667</v>
      </c>
      <c r="AA208" s="14">
        <v>0.5</v>
      </c>
      <c r="AB208" s="14">
        <v>54.545450000000002</v>
      </c>
      <c r="AC208" s="14">
        <v>0.20649999999999999</v>
      </c>
      <c r="AD208" s="14">
        <v>22.527270000000001</v>
      </c>
      <c r="AE208" s="14">
        <v>11.18</v>
      </c>
      <c r="AF208" s="14">
        <v>4.8099999999999996</v>
      </c>
      <c r="AG208" s="14">
        <v>0</v>
      </c>
      <c r="AH208" s="14">
        <v>0</v>
      </c>
      <c r="AI208" s="14">
        <v>0.21016670000000001</v>
      </c>
      <c r="AJ208" s="14">
        <v>0.4166667</v>
      </c>
      <c r="AK208" s="15">
        <v>0.45454549999999999</v>
      </c>
      <c r="AL208" s="15">
        <v>0.50439999999999996</v>
      </c>
      <c r="AM208" s="15">
        <v>1</v>
      </c>
      <c r="AN208" s="15">
        <v>0.2292727</v>
      </c>
      <c r="AO208" s="16"/>
      <c r="AP208" s="16">
        <v>0.25</v>
      </c>
      <c r="AQ208" s="16"/>
      <c r="AR208" s="16">
        <v>8.3333335816860199E-2</v>
      </c>
      <c r="AS208" s="16"/>
      <c r="AT208" s="16"/>
      <c r="AU208" s="16">
        <v>0.1666666716337204</v>
      </c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24"/>
      <c r="DJ208" s="24"/>
      <c r="DK208" s="24"/>
      <c r="DL208" s="24"/>
      <c r="DM208" s="24"/>
      <c r="DN208" s="24"/>
      <c r="DO208" s="16"/>
      <c r="DP208" s="24"/>
      <c r="DQ208" s="24"/>
      <c r="DR208" s="24"/>
      <c r="DS208" s="24"/>
      <c r="DT208" s="24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27"/>
    </row>
    <row r="209" spans="1:141" s="9" customFormat="1" ht="20.25" x14ac:dyDescent="0.3">
      <c r="A209" s="10" t="s">
        <v>292</v>
      </c>
      <c r="B209" s="10" t="s">
        <v>240</v>
      </c>
      <c r="C209" s="10" t="s">
        <v>232</v>
      </c>
      <c r="D209" s="10" t="s">
        <v>237</v>
      </c>
      <c r="E209" s="10" t="s">
        <v>218</v>
      </c>
      <c r="F209" s="11">
        <v>10584</v>
      </c>
      <c r="G209" s="11">
        <v>4017</v>
      </c>
      <c r="H209" s="11">
        <v>3807</v>
      </c>
      <c r="I209" s="10" t="s">
        <v>234</v>
      </c>
      <c r="J209" s="12">
        <v>12.7</v>
      </c>
      <c r="K209" s="10" t="s">
        <v>243</v>
      </c>
      <c r="L209" s="10" t="s">
        <v>236</v>
      </c>
      <c r="M209" s="10" t="s">
        <v>220</v>
      </c>
      <c r="N209" s="13">
        <v>49</v>
      </c>
      <c r="O209" s="13">
        <v>49</v>
      </c>
      <c r="P209" s="13">
        <v>0</v>
      </c>
      <c r="Q209" s="14">
        <v>0</v>
      </c>
      <c r="R209" s="14">
        <v>0.97</v>
      </c>
      <c r="S209" s="14">
        <v>3.3333330000000001</v>
      </c>
      <c r="T209" s="14">
        <v>0.7921667</v>
      </c>
      <c r="U209" s="14">
        <v>23.765000000000001</v>
      </c>
      <c r="V209" s="14">
        <v>0.4166666</v>
      </c>
      <c r="W209" s="14">
        <v>101.136</v>
      </c>
      <c r="X209" s="14">
        <v>33.333330154418903</v>
      </c>
      <c r="Y209" s="14">
        <v>1.8385729834865501</v>
      </c>
      <c r="Z209" s="14">
        <v>1.0833330000000001</v>
      </c>
      <c r="AA209" s="14">
        <v>2.25</v>
      </c>
      <c r="AB209" s="14">
        <v>67.500010000000003</v>
      </c>
      <c r="AC209" s="14">
        <v>0.29116629999999999</v>
      </c>
      <c r="AD209" s="14">
        <v>8.7349899999999998</v>
      </c>
      <c r="AE209" s="14">
        <v>42.14</v>
      </c>
      <c r="AF209" s="14">
        <v>18.13</v>
      </c>
      <c r="AG209" s="14">
        <v>0</v>
      </c>
      <c r="AH209" s="14">
        <v>0</v>
      </c>
      <c r="AI209" s="14">
        <v>0.7921667</v>
      </c>
      <c r="AJ209" s="14">
        <v>1.0833330000000001</v>
      </c>
      <c r="AK209" s="15">
        <v>0.32499990000000001</v>
      </c>
      <c r="AL209" s="15">
        <v>0.73123099999999996</v>
      </c>
      <c r="AM209" s="15">
        <v>1</v>
      </c>
      <c r="AN209" s="15">
        <v>0.23765</v>
      </c>
      <c r="AO209" s="16">
        <v>0.5</v>
      </c>
      <c r="AP209" s="16">
        <v>0.25</v>
      </c>
      <c r="AQ209" s="16"/>
      <c r="AR209" s="16">
        <v>3.3333335071802139E-2</v>
      </c>
      <c r="AS209" s="16">
        <v>3.3333335071802139E-2</v>
      </c>
      <c r="AT209" s="16"/>
      <c r="AU209" s="16">
        <v>8.3333335816860199E-2</v>
      </c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>
        <v>0.3333333432674408</v>
      </c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>
        <v>0.26666668057441711</v>
      </c>
      <c r="BZ209" s="16"/>
      <c r="CA209" s="16"/>
      <c r="CB209" s="16"/>
      <c r="CC209" s="16"/>
      <c r="CD209" s="16"/>
      <c r="CE209" s="16"/>
      <c r="CF209" s="16"/>
      <c r="CG209" s="16"/>
      <c r="CH209" s="16">
        <v>0.25</v>
      </c>
      <c r="CI209" s="16"/>
      <c r="CJ209" s="16"/>
      <c r="CK209" s="16"/>
      <c r="CL209" s="16">
        <v>0.5</v>
      </c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24"/>
      <c r="DJ209" s="24"/>
      <c r="DK209" s="24"/>
      <c r="DL209" s="24"/>
      <c r="DM209" s="24"/>
      <c r="DN209" s="24"/>
      <c r="DO209" s="16"/>
      <c r="DP209" s="24"/>
      <c r="DQ209" s="24"/>
      <c r="DR209" s="24"/>
      <c r="DS209" s="24"/>
      <c r="DT209" s="24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27"/>
    </row>
    <row r="210" spans="1:141" s="9" customFormat="1" ht="20.25" x14ac:dyDescent="0.3">
      <c r="A210" s="10" t="s">
        <v>292</v>
      </c>
      <c r="B210" s="10" t="s">
        <v>232</v>
      </c>
      <c r="C210" s="10" t="s">
        <v>232</v>
      </c>
      <c r="D210" s="10" t="s">
        <v>237</v>
      </c>
      <c r="E210" s="10" t="s">
        <v>218</v>
      </c>
      <c r="F210" s="11">
        <v>10727</v>
      </c>
      <c r="G210" s="11">
        <v>4061</v>
      </c>
      <c r="H210" s="11">
        <v>3698</v>
      </c>
      <c r="I210" s="10" t="s">
        <v>289</v>
      </c>
      <c r="J210" s="12">
        <v>6.4</v>
      </c>
      <c r="K210" s="10" t="s">
        <v>248</v>
      </c>
      <c r="L210" s="10" t="s">
        <v>236</v>
      </c>
      <c r="M210" s="10" t="s">
        <v>220</v>
      </c>
      <c r="N210" s="13">
        <v>346</v>
      </c>
      <c r="O210" s="13">
        <v>346</v>
      </c>
      <c r="P210" s="13">
        <v>0</v>
      </c>
      <c r="Q210" s="14">
        <v>0</v>
      </c>
      <c r="R210" s="14">
        <v>0.9</v>
      </c>
      <c r="S210" s="14">
        <v>8</v>
      </c>
      <c r="T210" s="14">
        <v>5.19</v>
      </c>
      <c r="U210" s="14">
        <v>64.875</v>
      </c>
      <c r="V210" s="14">
        <v>1</v>
      </c>
      <c r="W210" s="14">
        <v>259.5</v>
      </c>
      <c r="X210" s="14">
        <v>80</v>
      </c>
      <c r="Y210" s="14">
        <v>0.66061107355914495</v>
      </c>
      <c r="Z210" s="14">
        <v>5.5</v>
      </c>
      <c r="AA210" s="14">
        <v>2.5</v>
      </c>
      <c r="AB210" s="14">
        <v>31.25</v>
      </c>
      <c r="AC210" s="14">
        <v>0.30999989999999999</v>
      </c>
      <c r="AD210" s="14">
        <v>3.8749989999999999</v>
      </c>
      <c r="AE210" s="14">
        <v>259.5</v>
      </c>
      <c r="AF210" s="14">
        <v>121.1</v>
      </c>
      <c r="AG210" s="14">
        <v>0</v>
      </c>
      <c r="AH210" s="14">
        <v>0</v>
      </c>
      <c r="AI210" s="14">
        <v>5.19</v>
      </c>
      <c r="AJ210" s="14">
        <v>5.5</v>
      </c>
      <c r="AK210" s="15">
        <v>0.6875</v>
      </c>
      <c r="AL210" s="15">
        <v>0.94363640000000004</v>
      </c>
      <c r="AM210" s="15">
        <v>1</v>
      </c>
      <c r="AN210" s="15">
        <v>0.64875000000000005</v>
      </c>
      <c r="AO210" s="16">
        <v>0.5</v>
      </c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>
        <v>1.7666666805744171</v>
      </c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24"/>
      <c r="DJ210" s="24">
        <v>0.1666666716337204</v>
      </c>
      <c r="DK210" s="24"/>
      <c r="DL210" s="24"/>
      <c r="DM210" s="24">
        <v>6.6666670143604279E-2</v>
      </c>
      <c r="DN210" s="24"/>
      <c r="DO210" s="16"/>
      <c r="DP210" s="24"/>
      <c r="DQ210" s="24"/>
      <c r="DR210" s="24"/>
      <c r="DS210" s="24"/>
      <c r="DT210" s="24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27"/>
    </row>
    <row r="211" spans="1:141" s="9" customFormat="1" ht="20.25" x14ac:dyDescent="0.3">
      <c r="A211" s="10" t="s">
        <v>292</v>
      </c>
      <c r="B211" s="10" t="s">
        <v>232</v>
      </c>
      <c r="C211" s="10" t="s">
        <v>232</v>
      </c>
      <c r="D211" s="10" t="s">
        <v>233</v>
      </c>
      <c r="E211" s="10" t="s">
        <v>218</v>
      </c>
      <c r="F211" s="11">
        <v>10727</v>
      </c>
      <c r="G211" s="11">
        <v>4124</v>
      </c>
      <c r="H211" s="11">
        <v>4076</v>
      </c>
      <c r="I211" s="10" t="s">
        <v>289</v>
      </c>
      <c r="J211" s="12">
        <v>6.4</v>
      </c>
      <c r="K211" s="10" t="s">
        <v>248</v>
      </c>
      <c r="L211" s="10" t="s">
        <v>236</v>
      </c>
      <c r="M211" s="10" t="s">
        <v>220</v>
      </c>
      <c r="N211" s="13">
        <v>320</v>
      </c>
      <c r="O211" s="13">
        <v>320</v>
      </c>
      <c r="P211" s="13">
        <v>0</v>
      </c>
      <c r="Q211" s="14">
        <v>0</v>
      </c>
      <c r="R211" s="14">
        <v>0.9</v>
      </c>
      <c r="S211" s="14">
        <v>7.8333329999999997</v>
      </c>
      <c r="T211" s="14">
        <v>4.8</v>
      </c>
      <c r="U211" s="14">
        <v>61.276600000000002</v>
      </c>
      <c r="V211" s="14">
        <v>0.97916669999999995</v>
      </c>
      <c r="W211" s="14">
        <v>245.10640000000001</v>
      </c>
      <c r="X211" s="14">
        <v>78.333334922790499</v>
      </c>
      <c r="Y211" s="14">
        <v>0.69940477609634399</v>
      </c>
      <c r="Z211" s="14">
        <v>5.1666670000000003</v>
      </c>
      <c r="AA211" s="14">
        <v>2.6666669999999999</v>
      </c>
      <c r="AB211" s="14">
        <v>34.042549999999999</v>
      </c>
      <c r="AC211" s="14">
        <v>0.36666680000000001</v>
      </c>
      <c r="AD211" s="14">
        <v>4.6808519999999998</v>
      </c>
      <c r="AE211" s="14">
        <v>240</v>
      </c>
      <c r="AF211" s="14">
        <v>112</v>
      </c>
      <c r="AG211" s="14">
        <v>0</v>
      </c>
      <c r="AH211" s="14">
        <v>0</v>
      </c>
      <c r="AI211" s="14">
        <v>4.8</v>
      </c>
      <c r="AJ211" s="14">
        <v>5.1666670000000003</v>
      </c>
      <c r="AK211" s="15">
        <v>0.65957449999999995</v>
      </c>
      <c r="AL211" s="15">
        <v>0.92903230000000003</v>
      </c>
      <c r="AM211" s="15">
        <v>1</v>
      </c>
      <c r="AN211" s="15">
        <v>0.61276600000000003</v>
      </c>
      <c r="AO211" s="16">
        <v>1</v>
      </c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>
        <v>1.1666666269302368</v>
      </c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>
        <v>0.1666666716337204</v>
      </c>
      <c r="DG211" s="16"/>
      <c r="DH211" s="16"/>
      <c r="DI211" s="24"/>
      <c r="DJ211" s="24">
        <v>0.1666666716337204</v>
      </c>
      <c r="DK211" s="24"/>
      <c r="DL211" s="24"/>
      <c r="DM211" s="24">
        <v>0.1666666716337204</v>
      </c>
      <c r="DN211" s="24"/>
      <c r="DO211" s="16">
        <v>0.1666666716337204</v>
      </c>
      <c r="DP211" s="24"/>
      <c r="DQ211" s="24"/>
      <c r="DR211" s="24"/>
      <c r="DS211" s="24"/>
      <c r="DT211" s="24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27"/>
    </row>
    <row r="212" spans="1:141" s="9" customFormat="1" ht="20.25" x14ac:dyDescent="0.3">
      <c r="A212" s="10" t="s">
        <v>292</v>
      </c>
      <c r="B212" s="10" t="s">
        <v>231</v>
      </c>
      <c r="C212" s="10" t="s">
        <v>232</v>
      </c>
      <c r="D212" s="10" t="s">
        <v>237</v>
      </c>
      <c r="E212" s="10" t="s">
        <v>218</v>
      </c>
      <c r="F212" s="11">
        <v>10727</v>
      </c>
      <c r="G212" s="11">
        <v>3866</v>
      </c>
      <c r="H212" s="11">
        <v>3698</v>
      </c>
      <c r="I212" s="10" t="s">
        <v>289</v>
      </c>
      <c r="J212" s="12">
        <v>6.4</v>
      </c>
      <c r="K212" s="10" t="s">
        <v>248</v>
      </c>
      <c r="L212" s="10" t="s">
        <v>236</v>
      </c>
      <c r="M212" s="10" t="s">
        <v>220</v>
      </c>
      <c r="N212" s="13">
        <v>205</v>
      </c>
      <c r="O212" s="13">
        <v>205</v>
      </c>
      <c r="P212" s="13">
        <v>0</v>
      </c>
      <c r="Q212" s="14">
        <v>0</v>
      </c>
      <c r="R212" s="14">
        <v>0.9</v>
      </c>
      <c r="S212" s="14">
        <v>4</v>
      </c>
      <c r="T212" s="14">
        <v>3.0750000000000002</v>
      </c>
      <c r="U212" s="14">
        <v>76.875</v>
      </c>
      <c r="V212" s="14">
        <v>0.5</v>
      </c>
      <c r="W212" s="14">
        <v>307.5</v>
      </c>
      <c r="X212" s="14">
        <v>40</v>
      </c>
      <c r="Y212" s="14">
        <v>0.55749128919860602</v>
      </c>
      <c r="Z212" s="14">
        <v>3.5833330000000001</v>
      </c>
      <c r="AA212" s="14">
        <v>0.4166667</v>
      </c>
      <c r="AB212" s="14">
        <v>10.41667</v>
      </c>
      <c r="AC212" s="14">
        <v>0.50833329999999999</v>
      </c>
      <c r="AD212" s="14">
        <v>12.70833</v>
      </c>
      <c r="AE212" s="14">
        <v>153.75</v>
      </c>
      <c r="AF212" s="14">
        <v>71.75</v>
      </c>
      <c r="AG212" s="14">
        <v>0</v>
      </c>
      <c r="AH212" s="14">
        <v>0</v>
      </c>
      <c r="AI212" s="14">
        <v>3.0750000000000002</v>
      </c>
      <c r="AJ212" s="14">
        <v>3.5833330000000001</v>
      </c>
      <c r="AK212" s="15">
        <v>0.89583330000000005</v>
      </c>
      <c r="AL212" s="15">
        <v>0.8581396</v>
      </c>
      <c r="AM212" s="15">
        <v>1</v>
      </c>
      <c r="AN212" s="15">
        <v>0.76875000000000004</v>
      </c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>
        <v>0.25</v>
      </c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24"/>
      <c r="DJ212" s="24"/>
      <c r="DK212" s="24"/>
      <c r="DL212" s="24">
        <v>8.3333335816860199E-2</v>
      </c>
      <c r="DM212" s="24">
        <v>8.3333335816860199E-2</v>
      </c>
      <c r="DN212" s="24"/>
      <c r="DO212" s="16"/>
      <c r="DP212" s="24"/>
      <c r="DQ212" s="24"/>
      <c r="DR212" s="24"/>
      <c r="DS212" s="24"/>
      <c r="DT212" s="24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27"/>
    </row>
    <row r="213" spans="1:141" s="9" customFormat="1" ht="20.25" x14ac:dyDescent="0.3">
      <c r="A213" s="10" t="s">
        <v>292</v>
      </c>
      <c r="B213" s="10" t="s">
        <v>231</v>
      </c>
      <c r="C213" s="10" t="s">
        <v>232</v>
      </c>
      <c r="D213" s="10" t="s">
        <v>233</v>
      </c>
      <c r="E213" s="10" t="s">
        <v>218</v>
      </c>
      <c r="F213" s="11">
        <v>10727</v>
      </c>
      <c r="G213" s="11">
        <v>4124</v>
      </c>
      <c r="H213" s="11">
        <v>4076</v>
      </c>
      <c r="I213" s="10" t="s">
        <v>289</v>
      </c>
      <c r="J213" s="12">
        <v>6.4</v>
      </c>
      <c r="K213" s="10" t="s">
        <v>248</v>
      </c>
      <c r="L213" s="10" t="s">
        <v>236</v>
      </c>
      <c r="M213" s="10" t="s">
        <v>220</v>
      </c>
      <c r="N213" s="13">
        <v>221</v>
      </c>
      <c r="O213" s="13">
        <v>221</v>
      </c>
      <c r="P213" s="13">
        <v>0</v>
      </c>
      <c r="Q213" s="14">
        <v>0</v>
      </c>
      <c r="R213" s="14">
        <v>0.9</v>
      </c>
      <c r="S213" s="14">
        <v>4</v>
      </c>
      <c r="T213" s="14">
        <v>3.3149999999999999</v>
      </c>
      <c r="U213" s="14">
        <v>82.874989999999997</v>
      </c>
      <c r="V213" s="14">
        <v>0.5</v>
      </c>
      <c r="W213" s="14">
        <v>331.5</v>
      </c>
      <c r="X213" s="14">
        <v>40</v>
      </c>
      <c r="Y213" s="14">
        <v>0.517129939096027</v>
      </c>
      <c r="Z213" s="14">
        <v>3.5833330000000001</v>
      </c>
      <c r="AA213" s="14">
        <v>0.4166667</v>
      </c>
      <c r="AB213" s="14">
        <v>10.41667</v>
      </c>
      <c r="AC213" s="14">
        <v>0.2683335</v>
      </c>
      <c r="AD213" s="14">
        <v>6.7083370000000002</v>
      </c>
      <c r="AE213" s="14">
        <v>165.75</v>
      </c>
      <c r="AF213" s="14">
        <v>77.349999999999994</v>
      </c>
      <c r="AG213" s="14">
        <v>0</v>
      </c>
      <c r="AH213" s="14">
        <v>0</v>
      </c>
      <c r="AI213" s="14">
        <v>3.3149999999999999</v>
      </c>
      <c r="AJ213" s="14">
        <v>3.5833330000000001</v>
      </c>
      <c r="AK213" s="15">
        <v>0.89583330000000005</v>
      </c>
      <c r="AL213" s="15">
        <v>0.92511620000000006</v>
      </c>
      <c r="AM213" s="15">
        <v>1</v>
      </c>
      <c r="AN213" s="15">
        <v>0.82874999999999999</v>
      </c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>
        <v>0.1666666716337204</v>
      </c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6"/>
      <c r="DF213" s="16">
        <v>0.1666666716337204</v>
      </c>
      <c r="DG213" s="16"/>
      <c r="DH213" s="16"/>
      <c r="DI213" s="24"/>
      <c r="DJ213" s="24"/>
      <c r="DK213" s="24"/>
      <c r="DL213" s="24"/>
      <c r="DM213" s="24">
        <v>8.3333335816860199E-2</v>
      </c>
      <c r="DN213" s="24"/>
      <c r="DO213" s="16"/>
      <c r="DP213" s="24"/>
      <c r="DQ213" s="24"/>
      <c r="DR213" s="24"/>
      <c r="DS213" s="24"/>
      <c r="DT213" s="24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27"/>
    </row>
    <row r="214" spans="1:141" s="9" customFormat="1" ht="20.25" x14ac:dyDescent="0.3">
      <c r="A214" s="10" t="s">
        <v>292</v>
      </c>
      <c r="B214" s="10" t="s">
        <v>244</v>
      </c>
      <c r="C214" s="10" t="s">
        <v>232</v>
      </c>
      <c r="D214" s="10" t="s">
        <v>237</v>
      </c>
      <c r="E214" s="10" t="s">
        <v>218</v>
      </c>
      <c r="F214" s="11">
        <v>10727</v>
      </c>
      <c r="G214" s="11">
        <v>4017</v>
      </c>
      <c r="H214" s="11">
        <v>3807</v>
      </c>
      <c r="I214" s="10" t="s">
        <v>289</v>
      </c>
      <c r="J214" s="12">
        <v>6.4</v>
      </c>
      <c r="K214" s="10" t="s">
        <v>248</v>
      </c>
      <c r="L214" s="10" t="s">
        <v>236</v>
      </c>
      <c r="M214" s="10" t="s">
        <v>220</v>
      </c>
      <c r="N214" s="13">
        <v>89</v>
      </c>
      <c r="O214" s="13">
        <v>89</v>
      </c>
      <c r="P214" s="13">
        <v>0</v>
      </c>
      <c r="Q214" s="14">
        <v>0</v>
      </c>
      <c r="R214" s="14">
        <v>0.9</v>
      </c>
      <c r="S214" s="14">
        <v>1.75</v>
      </c>
      <c r="T214" s="14">
        <v>1.335</v>
      </c>
      <c r="U214" s="14">
        <v>76.285709999999995</v>
      </c>
      <c r="V214" s="14">
        <v>0.21875</v>
      </c>
      <c r="W214" s="14">
        <v>305.1429</v>
      </c>
      <c r="X214" s="14">
        <v>17.5</v>
      </c>
      <c r="Y214" s="14">
        <v>0.56179775968888701</v>
      </c>
      <c r="Z214" s="14">
        <v>1.516667</v>
      </c>
      <c r="AA214" s="14">
        <v>0.23333329999999999</v>
      </c>
      <c r="AB214" s="14">
        <v>13.33333</v>
      </c>
      <c r="AC214" s="14">
        <v>0.18166669999999999</v>
      </c>
      <c r="AD214" s="14">
        <v>10.38096</v>
      </c>
      <c r="AE214" s="14">
        <v>66.75</v>
      </c>
      <c r="AF214" s="14">
        <v>31.15</v>
      </c>
      <c r="AG214" s="14">
        <v>0</v>
      </c>
      <c r="AH214" s="14">
        <v>0</v>
      </c>
      <c r="AI214" s="14">
        <v>1.335</v>
      </c>
      <c r="AJ214" s="14">
        <v>1.516667</v>
      </c>
      <c r="AK214" s="15">
        <v>0.86666670000000001</v>
      </c>
      <c r="AL214" s="15">
        <v>0.8802198</v>
      </c>
      <c r="AM214" s="15">
        <v>1</v>
      </c>
      <c r="AN214" s="15">
        <v>0.76285709999999995</v>
      </c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>
        <v>6.6666670143604279E-2</v>
      </c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16"/>
      <c r="DC214" s="16"/>
      <c r="DD214" s="16"/>
      <c r="DE214" s="16"/>
      <c r="DF214" s="16"/>
      <c r="DG214" s="16"/>
      <c r="DH214" s="16"/>
      <c r="DI214" s="24"/>
      <c r="DJ214" s="24">
        <v>0.1666666716337204</v>
      </c>
      <c r="DK214" s="24"/>
      <c r="DL214" s="24"/>
      <c r="DM214" s="24"/>
      <c r="DN214" s="24"/>
      <c r="DO214" s="16"/>
      <c r="DP214" s="24"/>
      <c r="DQ214" s="24"/>
      <c r="DR214" s="24"/>
      <c r="DS214" s="24"/>
      <c r="DT214" s="24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27"/>
    </row>
    <row r="215" spans="1:141" s="9" customFormat="1" ht="20.25" x14ac:dyDescent="0.3">
      <c r="A215" s="10" t="s">
        <v>292</v>
      </c>
      <c r="B215" s="10" t="s">
        <v>244</v>
      </c>
      <c r="C215" s="10" t="s">
        <v>232</v>
      </c>
      <c r="D215" s="10" t="s">
        <v>233</v>
      </c>
      <c r="E215" s="10" t="s">
        <v>218</v>
      </c>
      <c r="F215" s="11">
        <v>10727</v>
      </c>
      <c r="G215" s="11">
        <v>3999</v>
      </c>
      <c r="H215" s="11">
        <v>3975</v>
      </c>
      <c r="I215" s="10" t="s">
        <v>289</v>
      </c>
      <c r="J215" s="12">
        <v>6.4</v>
      </c>
      <c r="K215" s="10" t="s">
        <v>248</v>
      </c>
      <c r="L215" s="10" t="s">
        <v>236</v>
      </c>
      <c r="M215" s="10" t="s">
        <v>220</v>
      </c>
      <c r="N215" s="13">
        <v>102</v>
      </c>
      <c r="O215" s="13">
        <v>102</v>
      </c>
      <c r="P215" s="13">
        <v>0</v>
      </c>
      <c r="Q215" s="14">
        <v>0</v>
      </c>
      <c r="R215" s="14">
        <v>0.9</v>
      </c>
      <c r="S215" s="14">
        <v>2.25</v>
      </c>
      <c r="T215" s="14">
        <v>1.53</v>
      </c>
      <c r="U215" s="14">
        <v>68</v>
      </c>
      <c r="V215" s="14">
        <v>0.28125</v>
      </c>
      <c r="W215" s="14">
        <v>272</v>
      </c>
      <c r="X215" s="14">
        <v>22.5</v>
      </c>
      <c r="Y215" s="14">
        <v>0.630252087371311</v>
      </c>
      <c r="Z215" s="14">
        <v>1.6666669999999999</v>
      </c>
      <c r="AA215" s="14">
        <v>0.5833334</v>
      </c>
      <c r="AB215" s="14">
        <v>25.925930000000001</v>
      </c>
      <c r="AC215" s="14">
        <v>0.1366667</v>
      </c>
      <c r="AD215" s="14">
        <v>6.0740730000000003</v>
      </c>
      <c r="AE215" s="14">
        <v>76.5</v>
      </c>
      <c r="AF215" s="14">
        <v>35.700000000000003</v>
      </c>
      <c r="AG215" s="14">
        <v>0</v>
      </c>
      <c r="AH215" s="14">
        <v>0</v>
      </c>
      <c r="AI215" s="14">
        <v>1.53</v>
      </c>
      <c r="AJ215" s="14">
        <v>1.6666669999999999</v>
      </c>
      <c r="AK215" s="15">
        <v>0.74074070000000003</v>
      </c>
      <c r="AL215" s="15">
        <v>0.91800000000000004</v>
      </c>
      <c r="AM215" s="15">
        <v>1</v>
      </c>
      <c r="AN215" s="15">
        <v>0.67999989999999999</v>
      </c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>
        <v>0.3333333432674408</v>
      </c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16"/>
      <c r="DC215" s="16"/>
      <c r="DD215" s="16"/>
      <c r="DE215" s="16"/>
      <c r="DF215" s="16"/>
      <c r="DG215" s="16"/>
      <c r="DH215" s="16"/>
      <c r="DI215" s="24"/>
      <c r="DJ215" s="24">
        <v>0.1666666716337204</v>
      </c>
      <c r="DK215" s="24"/>
      <c r="DL215" s="24"/>
      <c r="DM215" s="24">
        <v>8.3333335816860199E-2</v>
      </c>
      <c r="DN215" s="24"/>
      <c r="DO215" s="16"/>
      <c r="DP215" s="24"/>
      <c r="DQ215" s="24"/>
      <c r="DR215" s="24"/>
      <c r="DS215" s="24"/>
      <c r="DT215" s="24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27"/>
    </row>
    <row r="216" spans="1:141" s="9" customFormat="1" ht="20.25" x14ac:dyDescent="0.3">
      <c r="A216" s="10" t="s">
        <v>292</v>
      </c>
      <c r="B216" s="10" t="s">
        <v>244</v>
      </c>
      <c r="C216" s="10" t="s">
        <v>232</v>
      </c>
      <c r="D216" s="10" t="s">
        <v>237</v>
      </c>
      <c r="E216" s="10" t="s">
        <v>222</v>
      </c>
      <c r="F216" s="11">
        <v>15217</v>
      </c>
      <c r="G216" s="11">
        <v>4017</v>
      </c>
      <c r="H216" s="11">
        <v>3807</v>
      </c>
      <c r="I216" s="10" t="s">
        <v>234</v>
      </c>
      <c r="J216" s="12">
        <v>12.7</v>
      </c>
      <c r="K216" s="10" t="s">
        <v>243</v>
      </c>
      <c r="L216" s="10" t="s">
        <v>236</v>
      </c>
      <c r="M216" s="10" t="s">
        <v>220</v>
      </c>
      <c r="N216" s="13">
        <v>13</v>
      </c>
      <c r="O216" s="13">
        <v>13</v>
      </c>
      <c r="P216" s="13">
        <v>0</v>
      </c>
      <c r="Q216" s="14">
        <v>0</v>
      </c>
      <c r="R216" s="14">
        <v>0.97</v>
      </c>
      <c r="S216" s="14">
        <v>0.91666669999999995</v>
      </c>
      <c r="T216" s="14">
        <v>0.21016670000000001</v>
      </c>
      <c r="U216" s="14">
        <v>22.92727</v>
      </c>
      <c r="V216" s="14">
        <v>0.1145833</v>
      </c>
      <c r="W216" s="14">
        <v>97.570909999999998</v>
      </c>
      <c r="X216" s="14">
        <v>9.1666668653488195</v>
      </c>
      <c r="Y216" s="14">
        <v>1.9057519697290699</v>
      </c>
      <c r="Z216" s="14">
        <v>0.26666669999999998</v>
      </c>
      <c r="AA216" s="14">
        <v>0.65</v>
      </c>
      <c r="AB216" s="14">
        <v>70.909090000000006</v>
      </c>
      <c r="AC216" s="14">
        <v>5.6500019999999998E-2</v>
      </c>
      <c r="AD216" s="14">
        <v>6.1636379999999997</v>
      </c>
      <c r="AE216" s="14">
        <v>11.18</v>
      </c>
      <c r="AF216" s="14">
        <v>4.8099999999999996</v>
      </c>
      <c r="AG216" s="14">
        <v>0</v>
      </c>
      <c r="AH216" s="14">
        <v>0</v>
      </c>
      <c r="AI216" s="14">
        <v>0.21016670000000001</v>
      </c>
      <c r="AJ216" s="14">
        <v>0.26666669999999998</v>
      </c>
      <c r="AK216" s="15">
        <v>0.29090909999999998</v>
      </c>
      <c r="AL216" s="15">
        <v>0.78812490000000002</v>
      </c>
      <c r="AM216" s="15">
        <v>1</v>
      </c>
      <c r="AN216" s="15">
        <v>0.2292727</v>
      </c>
      <c r="AO216" s="16"/>
      <c r="AP216" s="16">
        <v>0.25</v>
      </c>
      <c r="AQ216" s="16"/>
      <c r="AR216" s="16">
        <v>3.3333335071802139E-2</v>
      </c>
      <c r="AS216" s="16">
        <v>3.3333335071802139E-2</v>
      </c>
      <c r="AT216" s="16"/>
      <c r="AU216" s="16">
        <v>8.3333335816860199E-2</v>
      </c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>
        <v>0.25</v>
      </c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24"/>
      <c r="DJ216" s="24"/>
      <c r="DK216" s="24"/>
      <c r="DL216" s="24"/>
      <c r="DM216" s="24"/>
      <c r="DN216" s="24"/>
      <c r="DO216" s="16"/>
      <c r="DP216" s="24"/>
      <c r="DQ216" s="24"/>
      <c r="DR216" s="24"/>
      <c r="DS216" s="24"/>
      <c r="DT216" s="24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27"/>
    </row>
    <row r="217" spans="1:141" s="9" customFormat="1" ht="20.25" x14ac:dyDescent="0.3">
      <c r="A217" s="10" t="s">
        <v>292</v>
      </c>
      <c r="B217" s="10" t="s">
        <v>244</v>
      </c>
      <c r="C217" s="10" t="s">
        <v>232</v>
      </c>
      <c r="D217" s="10" t="s">
        <v>233</v>
      </c>
      <c r="E217" s="10" t="s">
        <v>222</v>
      </c>
      <c r="F217" s="11">
        <v>15217</v>
      </c>
      <c r="G217" s="11">
        <v>3999</v>
      </c>
      <c r="H217" s="11">
        <v>3975</v>
      </c>
      <c r="I217" s="10" t="s">
        <v>234</v>
      </c>
      <c r="J217" s="12">
        <v>12.7</v>
      </c>
      <c r="K217" s="10" t="s">
        <v>243</v>
      </c>
      <c r="L217" s="10" t="s">
        <v>236</v>
      </c>
      <c r="M217" s="10" t="s">
        <v>220</v>
      </c>
      <c r="N217" s="13">
        <v>44</v>
      </c>
      <c r="O217" s="13">
        <v>44</v>
      </c>
      <c r="P217" s="13">
        <v>0</v>
      </c>
      <c r="Q217" s="14">
        <v>0</v>
      </c>
      <c r="R217" s="14">
        <v>0.97</v>
      </c>
      <c r="S217" s="14">
        <v>0.83333330000000005</v>
      </c>
      <c r="T217" s="14">
        <v>0.71133329999999995</v>
      </c>
      <c r="U217" s="14">
        <v>85.36</v>
      </c>
      <c r="V217" s="14">
        <v>0.1041667</v>
      </c>
      <c r="W217" s="14">
        <v>363.26400000000001</v>
      </c>
      <c r="X217" s="14">
        <v>8.3333331346511805</v>
      </c>
      <c r="Y217" s="14">
        <v>0.511875478081952</v>
      </c>
      <c r="Z217" s="14">
        <v>0.75</v>
      </c>
      <c r="AA217" s="14">
        <v>8.3333340000000006E-2</v>
      </c>
      <c r="AB217" s="14">
        <v>10</v>
      </c>
      <c r="AC217" s="14">
        <v>3.8666640000000002E-2</v>
      </c>
      <c r="AD217" s="14">
        <v>4.6399970000000001</v>
      </c>
      <c r="AE217" s="14">
        <v>37.840000000000003</v>
      </c>
      <c r="AF217" s="14">
        <v>16.28</v>
      </c>
      <c r="AG217" s="14">
        <v>0</v>
      </c>
      <c r="AH217" s="14">
        <v>0</v>
      </c>
      <c r="AI217" s="14">
        <v>0.71133329999999995</v>
      </c>
      <c r="AJ217" s="14">
        <v>0.75</v>
      </c>
      <c r="AK217" s="15">
        <v>0.9</v>
      </c>
      <c r="AL217" s="15">
        <v>0.94844439999999997</v>
      </c>
      <c r="AM217" s="15">
        <v>1</v>
      </c>
      <c r="AN217" s="15">
        <v>0.85360000000000003</v>
      </c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>
        <v>8.3333335816860199E-2</v>
      </c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24"/>
      <c r="DJ217" s="24"/>
      <c r="DK217" s="24"/>
      <c r="DL217" s="24"/>
      <c r="DM217" s="24"/>
      <c r="DN217" s="24"/>
      <c r="DO217" s="16"/>
      <c r="DP217" s="24"/>
      <c r="DQ217" s="24"/>
      <c r="DR217" s="24"/>
      <c r="DS217" s="24"/>
      <c r="DT217" s="24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27"/>
    </row>
    <row r="218" spans="1:141" s="9" customFormat="1" ht="20.25" x14ac:dyDescent="0.3">
      <c r="A218" s="10" t="s">
        <v>292</v>
      </c>
      <c r="B218" s="10" t="s">
        <v>240</v>
      </c>
      <c r="C218" s="10" t="s">
        <v>232</v>
      </c>
      <c r="D218" s="10" t="s">
        <v>233</v>
      </c>
      <c r="E218" s="10" t="s">
        <v>222</v>
      </c>
      <c r="F218" s="11">
        <v>15217</v>
      </c>
      <c r="G218" s="11">
        <v>3999</v>
      </c>
      <c r="H218" s="11">
        <v>3975</v>
      </c>
      <c r="I218" s="10" t="s">
        <v>234</v>
      </c>
      <c r="J218" s="12">
        <v>12.7</v>
      </c>
      <c r="K218" s="10" t="s">
        <v>243</v>
      </c>
      <c r="L218" s="10" t="s">
        <v>236</v>
      </c>
      <c r="M218" s="10" t="s">
        <v>220</v>
      </c>
      <c r="N218" s="13">
        <v>20</v>
      </c>
      <c r="O218" s="13">
        <v>20</v>
      </c>
      <c r="P218" s="13">
        <v>0</v>
      </c>
      <c r="Q218" s="14">
        <v>0</v>
      </c>
      <c r="R218" s="14">
        <v>0.97</v>
      </c>
      <c r="S218" s="14">
        <v>0.38333329999999999</v>
      </c>
      <c r="T218" s="14">
        <v>0.32333339999999999</v>
      </c>
      <c r="U218" s="14">
        <v>84.347840000000005</v>
      </c>
      <c r="V218" s="14">
        <v>4.791666E-2</v>
      </c>
      <c r="W218" s="14">
        <v>358.95659999999998</v>
      </c>
      <c r="X218" s="14">
        <v>3.8333329558372502</v>
      </c>
      <c r="Y218" s="14">
        <v>0.51801796032908198</v>
      </c>
      <c r="Z218" s="14">
        <v>0.38333329999999999</v>
      </c>
      <c r="AA218" s="14">
        <v>0</v>
      </c>
      <c r="AB218" s="14">
        <v>0</v>
      </c>
      <c r="AC218" s="14">
        <v>5.9999940000000002E-2</v>
      </c>
      <c r="AD218" s="14">
        <v>15.65216</v>
      </c>
      <c r="AE218" s="14">
        <v>17.2</v>
      </c>
      <c r="AF218" s="14">
        <v>7.4</v>
      </c>
      <c r="AG218" s="14">
        <v>0</v>
      </c>
      <c r="AH218" s="14">
        <v>0</v>
      </c>
      <c r="AI218" s="14">
        <v>0.32333339999999999</v>
      </c>
      <c r="AJ218" s="14">
        <v>0.38333329999999999</v>
      </c>
      <c r="AK218" s="15">
        <v>1</v>
      </c>
      <c r="AL218" s="15">
        <v>0.84347839999999996</v>
      </c>
      <c r="AM218" s="15">
        <v>1</v>
      </c>
      <c r="AN218" s="15">
        <v>0.84347839999999996</v>
      </c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24"/>
      <c r="DJ218" s="24"/>
      <c r="DK218" s="24"/>
      <c r="DL218" s="24"/>
      <c r="DM218" s="24"/>
      <c r="DN218" s="24"/>
      <c r="DO218" s="16"/>
      <c r="DP218" s="24"/>
      <c r="DQ218" s="24"/>
      <c r="DR218" s="24"/>
      <c r="DS218" s="24"/>
      <c r="DT218" s="24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27"/>
    </row>
    <row r="219" spans="1:141" s="9" customFormat="1" ht="20.25" x14ac:dyDescent="0.3">
      <c r="A219" s="10" t="s">
        <v>298</v>
      </c>
      <c r="B219" s="10" t="s">
        <v>231</v>
      </c>
      <c r="C219" s="10" t="s">
        <v>232</v>
      </c>
      <c r="D219" s="10" t="s">
        <v>237</v>
      </c>
      <c r="E219" s="10" t="s">
        <v>218</v>
      </c>
      <c r="F219" s="11">
        <v>10588</v>
      </c>
      <c r="G219" s="11">
        <v>4189</v>
      </c>
      <c r="H219" s="11">
        <v>3966</v>
      </c>
      <c r="I219" s="10" t="s">
        <v>234</v>
      </c>
      <c r="J219" s="12">
        <v>9.1999999999999993</v>
      </c>
      <c r="K219" s="10" t="s">
        <v>235</v>
      </c>
      <c r="L219" s="10" t="s">
        <v>236</v>
      </c>
      <c r="M219" s="10" t="s">
        <v>220</v>
      </c>
      <c r="N219" s="13">
        <v>6</v>
      </c>
      <c r="O219" s="13">
        <v>6</v>
      </c>
      <c r="P219" s="13">
        <v>0</v>
      </c>
      <c r="Q219" s="14">
        <v>0</v>
      </c>
      <c r="R219" s="14">
        <v>0.95</v>
      </c>
      <c r="S219" s="14">
        <v>0.15</v>
      </c>
      <c r="T219" s="14">
        <v>9.5000000000000001E-2</v>
      </c>
      <c r="U219" s="14">
        <v>63.333329999999997</v>
      </c>
      <c r="V219" s="14">
        <v>1.8749999999999999E-2</v>
      </c>
      <c r="W219" s="14">
        <v>275.2</v>
      </c>
      <c r="X219" s="14">
        <v>1.5000000596046399</v>
      </c>
      <c r="Y219" s="14">
        <v>0.65789477123998497</v>
      </c>
      <c r="Z219" s="14">
        <v>0.15</v>
      </c>
      <c r="AA219" s="14">
        <v>0</v>
      </c>
      <c r="AB219" s="14">
        <v>0</v>
      </c>
      <c r="AC219" s="14">
        <v>5.5000010000000002E-2</v>
      </c>
      <c r="AD219" s="14">
        <v>36.666670000000003</v>
      </c>
      <c r="AE219" s="14">
        <v>5.16</v>
      </c>
      <c r="AF219" s="14">
        <v>2.2799999999999998</v>
      </c>
      <c r="AG219" s="14">
        <v>0</v>
      </c>
      <c r="AH219" s="14">
        <v>0</v>
      </c>
      <c r="AI219" s="14">
        <v>9.5000000000000001E-2</v>
      </c>
      <c r="AJ219" s="14">
        <v>0.15</v>
      </c>
      <c r="AK219" s="15">
        <v>1</v>
      </c>
      <c r="AL219" s="15">
        <v>0.63333329999999999</v>
      </c>
      <c r="AM219" s="15">
        <v>1</v>
      </c>
      <c r="AN219" s="15">
        <v>0.63333329999999999</v>
      </c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24"/>
      <c r="DJ219" s="24"/>
      <c r="DK219" s="24"/>
      <c r="DL219" s="24"/>
      <c r="DM219" s="24"/>
      <c r="DN219" s="24"/>
      <c r="DO219" s="16"/>
      <c r="DP219" s="24"/>
      <c r="DQ219" s="24"/>
      <c r="DR219" s="24"/>
      <c r="DS219" s="24"/>
      <c r="DT219" s="24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27"/>
    </row>
    <row r="220" spans="1:141" s="9" customFormat="1" ht="20.25" x14ac:dyDescent="0.3">
      <c r="A220" s="10" t="s">
        <v>298</v>
      </c>
      <c r="B220" s="10" t="s">
        <v>231</v>
      </c>
      <c r="C220" s="10" t="s">
        <v>232</v>
      </c>
      <c r="D220" s="10" t="s">
        <v>233</v>
      </c>
      <c r="E220" s="10" t="s">
        <v>218</v>
      </c>
      <c r="F220" s="11">
        <v>10588</v>
      </c>
      <c r="G220" s="11">
        <v>4062</v>
      </c>
      <c r="H220" s="11">
        <v>3975</v>
      </c>
      <c r="I220" s="10" t="s">
        <v>234</v>
      </c>
      <c r="J220" s="12">
        <v>9.1999999999999993</v>
      </c>
      <c r="K220" s="10" t="s">
        <v>235</v>
      </c>
      <c r="L220" s="10" t="s">
        <v>236</v>
      </c>
      <c r="M220" s="10" t="s">
        <v>220</v>
      </c>
      <c r="N220" s="13">
        <v>8</v>
      </c>
      <c r="O220" s="13">
        <v>8</v>
      </c>
      <c r="P220" s="13">
        <v>0</v>
      </c>
      <c r="Q220" s="14">
        <v>0</v>
      </c>
      <c r="R220" s="14">
        <v>0.95</v>
      </c>
      <c r="S220" s="14">
        <v>0.13333329999999999</v>
      </c>
      <c r="T220" s="14">
        <v>0.12666669999999999</v>
      </c>
      <c r="U220" s="14">
        <v>95.000029999999995</v>
      </c>
      <c r="V220" s="14">
        <v>1.666666E-2</v>
      </c>
      <c r="W220" s="14">
        <v>412.80009999999999</v>
      </c>
      <c r="X220" s="14">
        <v>1.33333295583725</v>
      </c>
      <c r="Y220" s="14">
        <v>0.43859637255538603</v>
      </c>
      <c r="Z220" s="14">
        <v>0.13333329999999999</v>
      </c>
      <c r="AA220" s="14">
        <v>0</v>
      </c>
      <c r="AB220" s="14">
        <v>0</v>
      </c>
      <c r="AC220" s="14">
        <v>6.6666310000000001E-3</v>
      </c>
      <c r="AD220" s="14">
        <v>4.9999739999999999</v>
      </c>
      <c r="AE220" s="14">
        <v>6.88</v>
      </c>
      <c r="AF220" s="14">
        <v>3.04</v>
      </c>
      <c r="AG220" s="14">
        <v>0</v>
      </c>
      <c r="AH220" s="14">
        <v>0</v>
      </c>
      <c r="AI220" s="14">
        <v>0.12666669999999999</v>
      </c>
      <c r="AJ220" s="14">
        <v>0.13333329999999999</v>
      </c>
      <c r="AK220" s="15">
        <v>1</v>
      </c>
      <c r="AL220" s="15">
        <v>0.95000030000000002</v>
      </c>
      <c r="AM220" s="15">
        <v>1</v>
      </c>
      <c r="AN220" s="15">
        <v>0.95000030000000002</v>
      </c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24"/>
      <c r="DJ220" s="24"/>
      <c r="DK220" s="24"/>
      <c r="DL220" s="24"/>
      <c r="DM220" s="24"/>
      <c r="DN220" s="24"/>
      <c r="DO220" s="16"/>
      <c r="DP220" s="24"/>
      <c r="DQ220" s="24"/>
      <c r="DR220" s="24"/>
      <c r="DS220" s="24"/>
      <c r="DT220" s="24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27"/>
    </row>
    <row r="221" spans="1:141" s="9" customFormat="1" ht="20.25" x14ac:dyDescent="0.3">
      <c r="A221" s="10" t="s">
        <v>298</v>
      </c>
      <c r="B221" s="10" t="s">
        <v>231</v>
      </c>
      <c r="C221" s="10" t="s">
        <v>232</v>
      </c>
      <c r="D221" s="10" t="s">
        <v>237</v>
      </c>
      <c r="E221" s="10" t="s">
        <v>218</v>
      </c>
      <c r="F221" s="11">
        <v>10727</v>
      </c>
      <c r="G221" s="11">
        <v>4087</v>
      </c>
      <c r="H221" s="11">
        <v>3712</v>
      </c>
      <c r="I221" s="10" t="s">
        <v>289</v>
      </c>
      <c r="J221" s="12">
        <v>6.4</v>
      </c>
      <c r="K221" s="10" t="s">
        <v>248</v>
      </c>
      <c r="L221" s="10" t="s">
        <v>236</v>
      </c>
      <c r="M221" s="10" t="s">
        <v>220</v>
      </c>
      <c r="N221" s="13">
        <v>63</v>
      </c>
      <c r="O221" s="13">
        <v>63</v>
      </c>
      <c r="P221" s="13">
        <v>0</v>
      </c>
      <c r="Q221" s="14">
        <v>0</v>
      </c>
      <c r="R221" s="14">
        <v>0.9</v>
      </c>
      <c r="S221" s="14">
        <v>4</v>
      </c>
      <c r="T221" s="14">
        <v>0.9449999</v>
      </c>
      <c r="U221" s="14">
        <v>23.625</v>
      </c>
      <c r="V221" s="14">
        <v>0.5</v>
      </c>
      <c r="W221" s="14">
        <v>94.5</v>
      </c>
      <c r="X221" s="14">
        <v>40</v>
      </c>
      <c r="Y221" s="14">
        <v>1.81405901968332</v>
      </c>
      <c r="Z221" s="14">
        <v>1.25</v>
      </c>
      <c r="AA221" s="14">
        <v>2.75</v>
      </c>
      <c r="AB221" s="14">
        <v>68.75</v>
      </c>
      <c r="AC221" s="14">
        <v>0.3050001</v>
      </c>
      <c r="AD221" s="14">
        <v>7.6250020000000003</v>
      </c>
      <c r="AE221" s="14">
        <v>47.25</v>
      </c>
      <c r="AF221" s="14">
        <v>22.05</v>
      </c>
      <c r="AG221" s="14">
        <v>0</v>
      </c>
      <c r="AH221" s="14">
        <v>0</v>
      </c>
      <c r="AI221" s="14">
        <v>0.9449999</v>
      </c>
      <c r="AJ221" s="14">
        <v>1.25</v>
      </c>
      <c r="AK221" s="15">
        <v>0.3125</v>
      </c>
      <c r="AL221" s="15">
        <v>0.75599989999999995</v>
      </c>
      <c r="AM221" s="15">
        <v>1</v>
      </c>
      <c r="AN221" s="15">
        <v>0.23624999999999999</v>
      </c>
      <c r="AO221" s="16"/>
      <c r="AP221" s="16">
        <v>1.3333333730697632</v>
      </c>
      <c r="AQ221" s="16"/>
      <c r="AR221" s="16">
        <v>8.3333335816860199E-2</v>
      </c>
      <c r="AS221" s="16">
        <v>8.3333335816860199E-2</v>
      </c>
      <c r="AT221" s="16"/>
      <c r="AU221" s="16">
        <v>0.1666666716337204</v>
      </c>
      <c r="AV221" s="16"/>
      <c r="AW221" s="16"/>
      <c r="AX221" s="16"/>
      <c r="AY221" s="16"/>
      <c r="AZ221" s="16">
        <v>0.1666666716337204</v>
      </c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>
        <v>0.4166666567325592</v>
      </c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>
        <v>0.3333333432674408</v>
      </c>
      <c r="BZ221" s="16"/>
      <c r="CA221" s="16"/>
      <c r="CB221" s="16"/>
      <c r="CC221" s="16"/>
      <c r="CD221" s="16"/>
      <c r="CE221" s="16">
        <v>0.1666666716337204</v>
      </c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24"/>
      <c r="DJ221" s="24"/>
      <c r="DK221" s="24"/>
      <c r="DL221" s="24"/>
      <c r="DM221" s="24"/>
      <c r="DN221" s="24"/>
      <c r="DO221" s="16"/>
      <c r="DP221" s="24"/>
      <c r="DQ221" s="24"/>
      <c r="DR221" s="24"/>
      <c r="DS221" s="24"/>
      <c r="DT221" s="24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27"/>
    </row>
    <row r="222" spans="1:141" s="9" customFormat="1" ht="20.25" x14ac:dyDescent="0.3">
      <c r="A222" s="10" t="s">
        <v>298</v>
      </c>
      <c r="B222" s="10" t="s">
        <v>231</v>
      </c>
      <c r="C222" s="10" t="s">
        <v>232</v>
      </c>
      <c r="D222" s="10" t="s">
        <v>233</v>
      </c>
      <c r="E222" s="10" t="s">
        <v>218</v>
      </c>
      <c r="F222" s="11">
        <v>10727</v>
      </c>
      <c r="G222" s="11">
        <v>4005</v>
      </c>
      <c r="H222" s="11">
        <v>3951</v>
      </c>
      <c r="I222" s="10" t="s">
        <v>289</v>
      </c>
      <c r="J222" s="12">
        <v>6.4</v>
      </c>
      <c r="K222" s="10" t="s">
        <v>248</v>
      </c>
      <c r="L222" s="10" t="s">
        <v>236</v>
      </c>
      <c r="M222" s="10" t="s">
        <v>220</v>
      </c>
      <c r="N222" s="13">
        <v>62</v>
      </c>
      <c r="O222" s="13">
        <v>62</v>
      </c>
      <c r="P222" s="13">
        <v>0</v>
      </c>
      <c r="Q222" s="14">
        <v>0</v>
      </c>
      <c r="R222" s="14">
        <v>0.9</v>
      </c>
      <c r="S222" s="14">
        <v>4</v>
      </c>
      <c r="T222" s="14">
        <v>0.93</v>
      </c>
      <c r="U222" s="14">
        <v>23.25</v>
      </c>
      <c r="V222" s="14">
        <v>0.5</v>
      </c>
      <c r="W222" s="14">
        <v>93</v>
      </c>
      <c r="X222" s="14">
        <v>40</v>
      </c>
      <c r="Y222" s="14">
        <v>1.8433180695626801</v>
      </c>
      <c r="Z222" s="14">
        <v>1</v>
      </c>
      <c r="AA222" s="14">
        <v>3</v>
      </c>
      <c r="AB222" s="14">
        <v>75</v>
      </c>
      <c r="AC222" s="14">
        <v>6.9999930000000002E-2</v>
      </c>
      <c r="AD222" s="14">
        <v>1.7499979999999999</v>
      </c>
      <c r="AE222" s="14">
        <v>46.5</v>
      </c>
      <c r="AF222" s="14">
        <v>21.7</v>
      </c>
      <c r="AG222" s="14">
        <v>0</v>
      </c>
      <c r="AH222" s="14">
        <v>0</v>
      </c>
      <c r="AI222" s="14">
        <v>0.93</v>
      </c>
      <c r="AJ222" s="14">
        <v>1</v>
      </c>
      <c r="AK222" s="15">
        <v>0.25</v>
      </c>
      <c r="AL222" s="15">
        <v>0.93</v>
      </c>
      <c r="AM222" s="15">
        <v>1</v>
      </c>
      <c r="AN222" s="15">
        <v>0.23250000000000001</v>
      </c>
      <c r="AO222" s="16"/>
      <c r="AP222" s="16"/>
      <c r="AQ222" s="16"/>
      <c r="AR222" s="16">
        <v>8.3333335816860199E-2</v>
      </c>
      <c r="AS222" s="16">
        <v>0.13333334028720856</v>
      </c>
      <c r="AT222" s="16">
        <v>1</v>
      </c>
      <c r="AU222" s="16">
        <v>0.20000000298023224</v>
      </c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>
        <v>0.61666667461395264</v>
      </c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>
        <v>0.80000001192092896</v>
      </c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24"/>
      <c r="DJ222" s="24">
        <v>0.1666666716337204</v>
      </c>
      <c r="DK222" s="24"/>
      <c r="DL222" s="24"/>
      <c r="DM222" s="24"/>
      <c r="DN222" s="24"/>
      <c r="DO222" s="16"/>
      <c r="DP222" s="24"/>
      <c r="DQ222" s="24"/>
      <c r="DR222" s="24"/>
      <c r="DS222" s="24"/>
      <c r="DT222" s="24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27"/>
    </row>
    <row r="223" spans="1:141" s="9" customFormat="1" ht="20.25" x14ac:dyDescent="0.3">
      <c r="A223" s="10" t="s">
        <v>298</v>
      </c>
      <c r="B223" s="10" t="s">
        <v>240</v>
      </c>
      <c r="C223" s="10" t="s">
        <v>232</v>
      </c>
      <c r="D223" s="10" t="s">
        <v>237</v>
      </c>
      <c r="E223" s="10" t="s">
        <v>218</v>
      </c>
      <c r="F223" s="11">
        <v>10727</v>
      </c>
      <c r="G223" s="11">
        <v>4087</v>
      </c>
      <c r="H223" s="11">
        <v>3712</v>
      </c>
      <c r="I223" s="10" t="s">
        <v>289</v>
      </c>
      <c r="J223" s="12">
        <v>6.4</v>
      </c>
      <c r="K223" s="10" t="s">
        <v>248</v>
      </c>
      <c r="L223" s="10" t="s">
        <v>236</v>
      </c>
      <c r="M223" s="10" t="s">
        <v>220</v>
      </c>
      <c r="N223" s="13">
        <v>402</v>
      </c>
      <c r="O223" s="13">
        <v>402</v>
      </c>
      <c r="P223" s="13">
        <v>0</v>
      </c>
      <c r="Q223" s="14">
        <v>0</v>
      </c>
      <c r="R223" s="14">
        <v>0.9</v>
      </c>
      <c r="S223" s="14">
        <v>8</v>
      </c>
      <c r="T223" s="14">
        <v>6.03</v>
      </c>
      <c r="U223" s="14">
        <v>75.375</v>
      </c>
      <c r="V223" s="14">
        <v>1</v>
      </c>
      <c r="W223" s="14">
        <v>301.5</v>
      </c>
      <c r="X223" s="14">
        <v>80</v>
      </c>
      <c r="Y223" s="14">
        <v>0.56858565554503004</v>
      </c>
      <c r="Z223" s="14">
        <v>6.4666670000000002</v>
      </c>
      <c r="AA223" s="14">
        <v>1.5333330000000001</v>
      </c>
      <c r="AB223" s="14">
        <v>19.16667</v>
      </c>
      <c r="AC223" s="14">
        <v>0.43666700000000003</v>
      </c>
      <c r="AD223" s="14">
        <v>5.4583370000000002</v>
      </c>
      <c r="AE223" s="14">
        <v>301.5</v>
      </c>
      <c r="AF223" s="14">
        <v>140.69999999999999</v>
      </c>
      <c r="AG223" s="14">
        <v>0</v>
      </c>
      <c r="AH223" s="14">
        <v>0</v>
      </c>
      <c r="AI223" s="14">
        <v>6.03</v>
      </c>
      <c r="AJ223" s="14">
        <v>6.4666670000000002</v>
      </c>
      <c r="AK223" s="15">
        <v>0.80833330000000003</v>
      </c>
      <c r="AL223" s="15">
        <v>0.93247420000000003</v>
      </c>
      <c r="AM223" s="15">
        <v>1</v>
      </c>
      <c r="AN223" s="15">
        <v>0.75375000000000003</v>
      </c>
      <c r="AO223" s="16">
        <v>1</v>
      </c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>
        <v>0.25</v>
      </c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>
        <v>8.3333335816860199E-2</v>
      </c>
      <c r="DG223" s="16"/>
      <c r="DH223" s="16"/>
      <c r="DI223" s="24"/>
      <c r="DJ223" s="24"/>
      <c r="DK223" s="24"/>
      <c r="DL223" s="24"/>
      <c r="DM223" s="24">
        <v>0.20000000298023224</v>
      </c>
      <c r="DN223" s="24"/>
      <c r="DO223" s="16"/>
      <c r="DP223" s="24"/>
      <c r="DQ223" s="24"/>
      <c r="DR223" s="24"/>
      <c r="DS223" s="24"/>
      <c r="DT223" s="24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27"/>
    </row>
    <row r="224" spans="1:141" s="9" customFormat="1" ht="20.25" x14ac:dyDescent="0.3">
      <c r="A224" s="10" t="s">
        <v>298</v>
      </c>
      <c r="B224" s="10" t="s">
        <v>240</v>
      </c>
      <c r="C224" s="10" t="s">
        <v>232</v>
      </c>
      <c r="D224" s="10" t="s">
        <v>233</v>
      </c>
      <c r="E224" s="10" t="s">
        <v>218</v>
      </c>
      <c r="F224" s="11">
        <v>10727</v>
      </c>
      <c r="G224" s="11">
        <v>4005</v>
      </c>
      <c r="H224" s="11">
        <v>3951</v>
      </c>
      <c r="I224" s="10" t="s">
        <v>289</v>
      </c>
      <c r="J224" s="12">
        <v>6.4</v>
      </c>
      <c r="K224" s="10" t="s">
        <v>248</v>
      </c>
      <c r="L224" s="10" t="s">
        <v>236</v>
      </c>
      <c r="M224" s="10" t="s">
        <v>220</v>
      </c>
      <c r="N224" s="13">
        <v>405</v>
      </c>
      <c r="O224" s="13">
        <v>404</v>
      </c>
      <c r="P224" s="13">
        <v>1</v>
      </c>
      <c r="Q224" s="14">
        <v>0.24691360000000001</v>
      </c>
      <c r="R224" s="14">
        <v>0.9</v>
      </c>
      <c r="S224" s="14">
        <v>8</v>
      </c>
      <c r="T224" s="14">
        <v>6.0599990000000004</v>
      </c>
      <c r="U224" s="14">
        <v>75.749989999999997</v>
      </c>
      <c r="V224" s="14">
        <v>1</v>
      </c>
      <c r="W224" s="14">
        <v>303</v>
      </c>
      <c r="X224" s="14">
        <v>80</v>
      </c>
      <c r="Y224" s="14">
        <v>0.56577088722200497</v>
      </c>
      <c r="Z224" s="14">
        <v>6.75</v>
      </c>
      <c r="AA224" s="14">
        <v>1.25</v>
      </c>
      <c r="AB224" s="14">
        <v>15.625</v>
      </c>
      <c r="AC224" s="14">
        <v>0.6750005</v>
      </c>
      <c r="AD224" s="14">
        <v>8.4375070000000001</v>
      </c>
      <c r="AE224" s="14">
        <v>303</v>
      </c>
      <c r="AF224" s="14">
        <v>141.4</v>
      </c>
      <c r="AG224" s="14">
        <v>1.4999999999999999E-2</v>
      </c>
      <c r="AH224" s="14">
        <v>0.1875</v>
      </c>
      <c r="AI224" s="14">
        <v>6.0750000000000002</v>
      </c>
      <c r="AJ224" s="14">
        <v>6.75</v>
      </c>
      <c r="AK224" s="15">
        <v>0.84375</v>
      </c>
      <c r="AL224" s="15">
        <v>0.9</v>
      </c>
      <c r="AM224" s="15">
        <v>0.9975309</v>
      </c>
      <c r="AN224" s="15">
        <v>0.75749999999999995</v>
      </c>
      <c r="AO224" s="16">
        <v>1</v>
      </c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  <c r="CQ224" s="16"/>
      <c r="CR224" s="16"/>
      <c r="CS224" s="16"/>
      <c r="CT224" s="16"/>
      <c r="CU224" s="16"/>
      <c r="CV224" s="16"/>
      <c r="CW224" s="16"/>
      <c r="CX224" s="16"/>
      <c r="CY224" s="16"/>
      <c r="CZ224" s="16"/>
      <c r="DA224" s="16"/>
      <c r="DB224" s="16"/>
      <c r="DC224" s="16"/>
      <c r="DD224" s="16"/>
      <c r="DE224" s="16"/>
      <c r="DF224" s="16"/>
      <c r="DG224" s="16"/>
      <c r="DH224" s="16"/>
      <c r="DI224" s="24"/>
      <c r="DJ224" s="24"/>
      <c r="DK224" s="24"/>
      <c r="DL224" s="24"/>
      <c r="DM224" s="24">
        <v>0.25</v>
      </c>
      <c r="DN224" s="24"/>
      <c r="DO224" s="16"/>
      <c r="DP224" s="24"/>
      <c r="DQ224" s="24"/>
      <c r="DR224" s="24"/>
      <c r="DS224" s="24"/>
      <c r="DT224" s="24"/>
      <c r="DU224" s="17"/>
      <c r="DV224" s="17"/>
      <c r="DW224" s="17"/>
      <c r="DX224" s="17"/>
      <c r="DY224" s="17"/>
      <c r="DZ224" s="17"/>
      <c r="EA224" s="17">
        <v>1</v>
      </c>
      <c r="EB224" s="17"/>
      <c r="EC224" s="17"/>
      <c r="ED224" s="17"/>
      <c r="EE224" s="17"/>
      <c r="EF224" s="17"/>
      <c r="EG224" s="17"/>
      <c r="EH224" s="17"/>
      <c r="EI224" s="17"/>
      <c r="EJ224" s="17"/>
      <c r="EK224" s="27"/>
    </row>
    <row r="225" spans="1:141" s="9" customFormat="1" ht="20.25" x14ac:dyDescent="0.3">
      <c r="A225" s="10" t="s">
        <v>305</v>
      </c>
      <c r="B225" s="10" t="s">
        <v>240</v>
      </c>
      <c r="C225" s="10" t="s">
        <v>232</v>
      </c>
      <c r="D225" s="10" t="s">
        <v>237</v>
      </c>
      <c r="E225" s="10" t="s">
        <v>218</v>
      </c>
      <c r="F225" s="11">
        <v>10727</v>
      </c>
      <c r="G225" s="11">
        <v>4189</v>
      </c>
      <c r="H225" s="11">
        <v>3966</v>
      </c>
      <c r="I225" s="10" t="s">
        <v>289</v>
      </c>
      <c r="J225" s="12">
        <v>6.4</v>
      </c>
      <c r="K225" s="10" t="s">
        <v>248</v>
      </c>
      <c r="L225" s="10" t="s">
        <v>236</v>
      </c>
      <c r="M225" s="10" t="s">
        <v>220</v>
      </c>
      <c r="N225" s="13">
        <v>140</v>
      </c>
      <c r="O225" s="13">
        <v>140</v>
      </c>
      <c r="P225" s="13">
        <v>0</v>
      </c>
      <c r="Q225" s="14">
        <v>0</v>
      </c>
      <c r="R225" s="14">
        <v>0.9</v>
      </c>
      <c r="S225" s="14">
        <v>3.5</v>
      </c>
      <c r="T225" s="14">
        <v>2.1</v>
      </c>
      <c r="U225" s="14">
        <v>60</v>
      </c>
      <c r="V225" s="14">
        <v>0.4375</v>
      </c>
      <c r="W225" s="14">
        <v>240</v>
      </c>
      <c r="X225" s="14">
        <f>10*S225</f>
        <v>35</v>
      </c>
      <c r="Y225" s="14">
        <v>0</v>
      </c>
      <c r="Z225" s="14">
        <v>2.5</v>
      </c>
      <c r="AA225" s="14">
        <v>1</v>
      </c>
      <c r="AB225" s="14">
        <v>28.571429999999999</v>
      </c>
      <c r="AC225" s="14">
        <v>0.40000010000000003</v>
      </c>
      <c r="AD225" s="14">
        <v>11.428570000000001</v>
      </c>
      <c r="AE225" s="14">
        <v>105</v>
      </c>
      <c r="AF225" s="14">
        <v>49</v>
      </c>
      <c r="AG225" s="14">
        <v>0</v>
      </c>
      <c r="AH225" s="14">
        <v>0</v>
      </c>
      <c r="AI225" s="14">
        <v>2.1</v>
      </c>
      <c r="AJ225" s="14">
        <v>2.5</v>
      </c>
      <c r="AK225" s="15">
        <v>0.71428570000000002</v>
      </c>
      <c r="AL225" s="15">
        <v>0.84</v>
      </c>
      <c r="AM225" s="15">
        <v>1</v>
      </c>
      <c r="AN225" s="15">
        <v>0.6</v>
      </c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>
        <v>0.5</v>
      </c>
      <c r="CD225" s="16"/>
      <c r="CE225" s="16"/>
      <c r="CF225" s="16"/>
      <c r="CG225" s="16"/>
      <c r="CH225" s="16"/>
      <c r="CI225" s="16"/>
      <c r="CJ225" s="16"/>
      <c r="CK225" s="16">
        <v>0.3333333432674408</v>
      </c>
      <c r="CL225" s="16"/>
      <c r="CM225" s="16"/>
      <c r="CN225" s="16"/>
      <c r="CO225" s="16"/>
      <c r="CP225" s="16"/>
      <c r="CQ225" s="16"/>
      <c r="CR225" s="16"/>
      <c r="CS225" s="16"/>
      <c r="CT225" s="16"/>
      <c r="CU225" s="16"/>
      <c r="CV225" s="16"/>
      <c r="CW225" s="16"/>
      <c r="CX225" s="16"/>
      <c r="CY225" s="16"/>
      <c r="CZ225" s="16"/>
      <c r="DA225" s="16"/>
      <c r="DB225" s="16"/>
      <c r="DC225" s="16"/>
      <c r="DD225" s="16"/>
      <c r="DE225" s="16"/>
      <c r="DF225" s="16">
        <v>0.1666666716337204</v>
      </c>
      <c r="DG225" s="16"/>
      <c r="DH225" s="16"/>
      <c r="DI225" s="24"/>
      <c r="DJ225" s="24"/>
      <c r="DK225" s="24"/>
      <c r="DL225" s="24"/>
      <c r="DM225" s="24"/>
      <c r="DN225" s="24"/>
      <c r="DO225" s="16"/>
      <c r="DP225" s="24"/>
      <c r="DQ225" s="24"/>
      <c r="DR225" s="24"/>
      <c r="DS225" s="24"/>
      <c r="DT225" s="24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27"/>
    </row>
    <row r="226" spans="1:141" s="9" customFormat="1" ht="20.25" x14ac:dyDescent="0.3">
      <c r="A226" s="10" t="s">
        <v>305</v>
      </c>
      <c r="B226" s="10" t="s">
        <v>240</v>
      </c>
      <c r="C226" s="10" t="s">
        <v>232</v>
      </c>
      <c r="D226" s="10" t="s">
        <v>233</v>
      </c>
      <c r="E226" s="10" t="s">
        <v>218</v>
      </c>
      <c r="F226" s="11">
        <v>10727</v>
      </c>
      <c r="G226" s="11">
        <v>4062</v>
      </c>
      <c r="H226" s="11">
        <v>3975</v>
      </c>
      <c r="I226" s="10" t="s">
        <v>289</v>
      </c>
      <c r="J226" s="12">
        <v>6.4</v>
      </c>
      <c r="K226" s="10" t="s">
        <v>248</v>
      </c>
      <c r="L226" s="10" t="s">
        <v>236</v>
      </c>
      <c r="M226" s="10" t="s">
        <v>220</v>
      </c>
      <c r="N226" s="13">
        <v>144</v>
      </c>
      <c r="O226" s="13">
        <v>144</v>
      </c>
      <c r="P226" s="13">
        <v>0</v>
      </c>
      <c r="Q226" s="14">
        <v>0</v>
      </c>
      <c r="R226" s="14">
        <v>0.9</v>
      </c>
      <c r="S226" s="14">
        <v>3.5</v>
      </c>
      <c r="T226" s="14">
        <v>2.16</v>
      </c>
      <c r="U226" s="14">
        <v>61.714280000000002</v>
      </c>
      <c r="V226" s="14">
        <v>0.4375</v>
      </c>
      <c r="W226" s="14">
        <v>246.8571</v>
      </c>
      <c r="X226" s="14">
        <f>10*S226</f>
        <v>35</v>
      </c>
      <c r="Y226" s="14">
        <v>0</v>
      </c>
      <c r="Z226" s="14">
        <v>2.3666670000000001</v>
      </c>
      <c r="AA226" s="14">
        <v>1.1333329999999999</v>
      </c>
      <c r="AB226" s="14">
        <v>32.380949999999999</v>
      </c>
      <c r="AC226" s="14">
        <v>0.20666680000000001</v>
      </c>
      <c r="AD226" s="14">
        <v>5.9047669999999997</v>
      </c>
      <c r="AE226" s="14">
        <v>108</v>
      </c>
      <c r="AF226" s="14">
        <v>50.4</v>
      </c>
      <c r="AG226" s="14">
        <v>0</v>
      </c>
      <c r="AH226" s="14">
        <v>0</v>
      </c>
      <c r="AI226" s="14">
        <v>2.16</v>
      </c>
      <c r="AJ226" s="14">
        <v>2.3666670000000001</v>
      </c>
      <c r="AK226" s="15">
        <v>0.67619050000000003</v>
      </c>
      <c r="AL226" s="15">
        <v>0.91267589999999998</v>
      </c>
      <c r="AM226" s="15">
        <v>1</v>
      </c>
      <c r="AN226" s="15">
        <v>0.61714279999999999</v>
      </c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>
        <v>0.5</v>
      </c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>
        <v>0.25</v>
      </c>
      <c r="CK226" s="16">
        <v>0.3333333432674408</v>
      </c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24"/>
      <c r="DJ226" s="24"/>
      <c r="DK226" s="24"/>
      <c r="DL226" s="24"/>
      <c r="DM226" s="24">
        <v>5.000000074505806E-2</v>
      </c>
      <c r="DN226" s="24"/>
      <c r="DO226" s="16"/>
      <c r="DP226" s="24"/>
      <c r="DQ226" s="24"/>
      <c r="DR226" s="24"/>
      <c r="DS226" s="24"/>
      <c r="DT226" s="24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27"/>
    </row>
    <row r="227" spans="1:141" s="9" customFormat="1" ht="20.25" x14ac:dyDescent="0.3">
      <c r="A227" s="10" t="s">
        <v>306</v>
      </c>
      <c r="B227" s="10" t="s">
        <v>232</v>
      </c>
      <c r="C227" s="10" t="s">
        <v>232</v>
      </c>
      <c r="D227" s="10" t="s">
        <v>237</v>
      </c>
      <c r="E227" s="10" t="s">
        <v>218</v>
      </c>
      <c r="F227" s="11">
        <v>10573</v>
      </c>
      <c r="G227" s="11">
        <v>4087</v>
      </c>
      <c r="H227" s="11">
        <v>3712</v>
      </c>
      <c r="I227" s="10" t="s">
        <v>252</v>
      </c>
      <c r="J227" s="12">
        <v>17</v>
      </c>
      <c r="K227" s="10" t="s">
        <v>248</v>
      </c>
      <c r="L227" s="10" t="s">
        <v>236</v>
      </c>
      <c r="M227" s="10" t="s">
        <v>220</v>
      </c>
      <c r="N227" s="13">
        <v>21</v>
      </c>
      <c r="O227" s="13">
        <v>17</v>
      </c>
      <c r="P227" s="13">
        <v>4</v>
      </c>
      <c r="Q227" s="14">
        <v>19.047619999999998</v>
      </c>
      <c r="R227" s="14">
        <v>1.27</v>
      </c>
      <c r="S227" s="14">
        <v>2.75</v>
      </c>
      <c r="T227" s="14">
        <v>0.35983330000000002</v>
      </c>
      <c r="U227" s="14">
        <v>13.084849999999999</v>
      </c>
      <c r="V227" s="14">
        <v>0.34375</v>
      </c>
      <c r="W227" s="14">
        <v>55.883629999999997</v>
      </c>
      <c r="X227" s="14">
        <v>27.5</v>
      </c>
      <c r="Y227" s="14">
        <v>3.7619699336883201</v>
      </c>
      <c r="Z227" s="14">
        <v>0.73333329999999997</v>
      </c>
      <c r="AA227" s="14">
        <v>2.016667</v>
      </c>
      <c r="AB227" s="14">
        <v>73.333340000000007</v>
      </c>
      <c r="AC227" s="14">
        <v>0.28883340000000002</v>
      </c>
      <c r="AD227" s="14">
        <v>10.503030000000001</v>
      </c>
      <c r="AE227" s="14">
        <v>19.21</v>
      </c>
      <c r="AF227" s="14">
        <v>7.31</v>
      </c>
      <c r="AG227" s="14">
        <v>8.4666660000000005E-2</v>
      </c>
      <c r="AH227" s="14">
        <v>3.0787879999999999</v>
      </c>
      <c r="AI227" s="14">
        <v>0.44450000000000001</v>
      </c>
      <c r="AJ227" s="14">
        <v>0.73333329999999997</v>
      </c>
      <c r="AK227" s="15">
        <v>0.26666669999999998</v>
      </c>
      <c r="AL227" s="15">
        <v>0.60613629999999996</v>
      </c>
      <c r="AM227" s="15">
        <v>0.80952380000000002</v>
      </c>
      <c r="AN227" s="15">
        <v>0.13084850000000001</v>
      </c>
      <c r="AO227" s="16">
        <v>0.5</v>
      </c>
      <c r="AP227" s="16">
        <v>0.38333332538604736</v>
      </c>
      <c r="AQ227" s="16"/>
      <c r="AR227" s="16">
        <v>0.26666668057441711</v>
      </c>
      <c r="AS227" s="16">
        <v>0.15000000596046448</v>
      </c>
      <c r="AT227" s="16"/>
      <c r="AU227" s="16">
        <v>0.21666666865348816</v>
      </c>
      <c r="AV227" s="16"/>
      <c r="AW227" s="16"/>
      <c r="AX227" s="16"/>
      <c r="AY227" s="16"/>
      <c r="AZ227" s="16">
        <v>0.3333333432674408</v>
      </c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>
        <v>0.1666666716337204</v>
      </c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24"/>
      <c r="DJ227" s="24"/>
      <c r="DK227" s="24"/>
      <c r="DL227" s="24"/>
      <c r="DM227" s="24"/>
      <c r="DN227" s="24"/>
      <c r="DO227" s="16"/>
      <c r="DP227" s="24"/>
      <c r="DQ227" s="24"/>
      <c r="DR227" s="24"/>
      <c r="DS227" s="24"/>
      <c r="DT227" s="24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>
        <v>1</v>
      </c>
      <c r="EE227" s="17"/>
      <c r="EF227" s="17"/>
      <c r="EG227" s="17">
        <v>3</v>
      </c>
      <c r="EH227" s="17"/>
      <c r="EI227" s="17"/>
      <c r="EJ227" s="17"/>
      <c r="EK227" s="27"/>
    </row>
    <row r="228" spans="1:141" s="9" customFormat="1" ht="20.25" x14ac:dyDescent="0.3">
      <c r="A228" s="10" t="s">
        <v>306</v>
      </c>
      <c r="B228" s="10" t="s">
        <v>232</v>
      </c>
      <c r="C228" s="10" t="s">
        <v>232</v>
      </c>
      <c r="D228" s="10" t="s">
        <v>233</v>
      </c>
      <c r="E228" s="10" t="s">
        <v>218</v>
      </c>
      <c r="F228" s="11">
        <v>10573</v>
      </c>
      <c r="G228" s="11">
        <v>4005</v>
      </c>
      <c r="H228" s="11">
        <v>3951</v>
      </c>
      <c r="I228" s="10" t="s">
        <v>252</v>
      </c>
      <c r="J228" s="12">
        <v>17</v>
      </c>
      <c r="K228" s="10" t="s">
        <v>248</v>
      </c>
      <c r="L228" s="10" t="s">
        <v>236</v>
      </c>
      <c r="M228" s="10" t="s">
        <v>220</v>
      </c>
      <c r="N228" s="13">
        <v>21</v>
      </c>
      <c r="O228" s="13">
        <v>17</v>
      </c>
      <c r="P228" s="13">
        <v>4</v>
      </c>
      <c r="Q228" s="14">
        <v>19.047619999999998</v>
      </c>
      <c r="R228" s="14">
        <v>1.27</v>
      </c>
      <c r="S228" s="14">
        <v>2.75</v>
      </c>
      <c r="T228" s="14">
        <v>0.35983330000000002</v>
      </c>
      <c r="U228" s="14">
        <v>13.084849999999999</v>
      </c>
      <c r="V228" s="14">
        <v>0.34375</v>
      </c>
      <c r="W228" s="14">
        <v>55.883629999999997</v>
      </c>
      <c r="X228" s="14">
        <v>27.5</v>
      </c>
      <c r="Y228" s="14">
        <v>3.7619699336883201</v>
      </c>
      <c r="Z228" s="14">
        <v>0.73333329999999997</v>
      </c>
      <c r="AA228" s="14">
        <v>2.016667</v>
      </c>
      <c r="AB228" s="14">
        <v>73.333340000000007</v>
      </c>
      <c r="AC228" s="14">
        <v>0.28883340000000002</v>
      </c>
      <c r="AD228" s="14">
        <v>10.503030000000001</v>
      </c>
      <c r="AE228" s="14">
        <v>19.21</v>
      </c>
      <c r="AF228" s="14">
        <v>7.31</v>
      </c>
      <c r="AG228" s="14">
        <v>8.4666660000000005E-2</v>
      </c>
      <c r="AH228" s="14">
        <v>3.0787879999999999</v>
      </c>
      <c r="AI228" s="14">
        <v>0.44450000000000001</v>
      </c>
      <c r="AJ228" s="14">
        <v>0.73333329999999997</v>
      </c>
      <c r="AK228" s="15">
        <v>0.26666669999999998</v>
      </c>
      <c r="AL228" s="15">
        <v>0.60613629999999996</v>
      </c>
      <c r="AM228" s="15">
        <v>0.80952380000000002</v>
      </c>
      <c r="AN228" s="15">
        <v>0.13084850000000001</v>
      </c>
      <c r="AO228" s="16">
        <v>0.5</v>
      </c>
      <c r="AP228" s="16">
        <v>0.38333332538604736</v>
      </c>
      <c r="AQ228" s="16"/>
      <c r="AR228" s="16">
        <v>0.26666668057441711</v>
      </c>
      <c r="AS228" s="16">
        <v>0.15000000596046448</v>
      </c>
      <c r="AT228" s="16"/>
      <c r="AU228" s="16">
        <v>0.21666666865348816</v>
      </c>
      <c r="AV228" s="16"/>
      <c r="AW228" s="16"/>
      <c r="AX228" s="16"/>
      <c r="AY228" s="16"/>
      <c r="AZ228" s="16">
        <v>0.3333333432674408</v>
      </c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>
        <v>0.1666666716337204</v>
      </c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24"/>
      <c r="DJ228" s="24"/>
      <c r="DK228" s="24"/>
      <c r="DL228" s="24"/>
      <c r="DM228" s="24"/>
      <c r="DN228" s="24"/>
      <c r="DO228" s="16"/>
      <c r="DP228" s="24"/>
      <c r="DQ228" s="24"/>
      <c r="DR228" s="24"/>
      <c r="DS228" s="24"/>
      <c r="DT228" s="24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>
        <v>1</v>
      </c>
      <c r="EE228" s="17"/>
      <c r="EF228" s="17"/>
      <c r="EG228" s="17">
        <v>3</v>
      </c>
      <c r="EH228" s="17"/>
      <c r="EI228" s="17"/>
      <c r="EJ228" s="17"/>
      <c r="EK228" s="27"/>
    </row>
    <row r="229" spans="1:141" s="9" customFormat="1" ht="20.25" x14ac:dyDescent="0.3">
      <c r="A229" s="10" t="s">
        <v>306</v>
      </c>
      <c r="B229" s="10" t="s">
        <v>232</v>
      </c>
      <c r="C229" s="10" t="s">
        <v>232</v>
      </c>
      <c r="D229" s="10" t="s">
        <v>237</v>
      </c>
      <c r="E229" s="10" t="s">
        <v>218</v>
      </c>
      <c r="F229" s="11">
        <v>10727</v>
      </c>
      <c r="G229" s="11">
        <v>4087</v>
      </c>
      <c r="H229" s="11">
        <v>3712</v>
      </c>
      <c r="I229" s="10" t="s">
        <v>289</v>
      </c>
      <c r="J229" s="12">
        <v>6.4</v>
      </c>
      <c r="K229" s="10" t="s">
        <v>248</v>
      </c>
      <c r="L229" s="10" t="s">
        <v>236</v>
      </c>
      <c r="M229" s="10" t="s">
        <v>220</v>
      </c>
      <c r="N229" s="13">
        <v>53</v>
      </c>
      <c r="O229" s="13">
        <v>53</v>
      </c>
      <c r="P229" s="13">
        <v>0</v>
      </c>
      <c r="Q229" s="14">
        <v>0</v>
      </c>
      <c r="R229" s="14">
        <v>0.9</v>
      </c>
      <c r="S229" s="14">
        <v>5.25</v>
      </c>
      <c r="T229" s="14">
        <v>0.79500000000000004</v>
      </c>
      <c r="U229" s="14">
        <v>15.142860000000001</v>
      </c>
      <c r="V229" s="14">
        <v>0.65625</v>
      </c>
      <c r="W229" s="14">
        <v>60.571429999999999</v>
      </c>
      <c r="X229" s="14">
        <v>52.5</v>
      </c>
      <c r="Y229" s="14">
        <v>2.83018879564758</v>
      </c>
      <c r="Z229" s="14">
        <v>1.0833330000000001</v>
      </c>
      <c r="AA229" s="14">
        <v>4.1666670000000003</v>
      </c>
      <c r="AB229" s="14">
        <v>79.365070000000003</v>
      </c>
      <c r="AC229" s="14">
        <v>0.28833340000000002</v>
      </c>
      <c r="AD229" s="14">
        <v>5.4920650000000002</v>
      </c>
      <c r="AE229" s="14">
        <v>39.75</v>
      </c>
      <c r="AF229" s="14">
        <v>18.55</v>
      </c>
      <c r="AG229" s="14">
        <v>0</v>
      </c>
      <c r="AH229" s="14">
        <v>0</v>
      </c>
      <c r="AI229" s="14">
        <v>0.79500000000000004</v>
      </c>
      <c r="AJ229" s="14">
        <v>1.0833330000000001</v>
      </c>
      <c r="AK229" s="15">
        <v>0.20634920000000001</v>
      </c>
      <c r="AL229" s="15">
        <v>0.733846</v>
      </c>
      <c r="AM229" s="15">
        <v>1</v>
      </c>
      <c r="AN229" s="15">
        <v>0.1514286</v>
      </c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>
        <v>4</v>
      </c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>
        <v>0.1666666716337204</v>
      </c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24"/>
      <c r="DJ229" s="24"/>
      <c r="DK229" s="24"/>
      <c r="DL229" s="24"/>
      <c r="DM229" s="24"/>
      <c r="DN229" s="24"/>
      <c r="DO229" s="16"/>
      <c r="DP229" s="24"/>
      <c r="DQ229" s="24"/>
      <c r="DR229" s="24"/>
      <c r="DS229" s="24"/>
      <c r="DT229" s="24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27"/>
    </row>
    <row r="230" spans="1:141" s="9" customFormat="1" ht="20.25" x14ac:dyDescent="0.3">
      <c r="A230" s="10" t="s">
        <v>306</v>
      </c>
      <c r="B230" s="10" t="s">
        <v>232</v>
      </c>
      <c r="C230" s="10" t="s">
        <v>232</v>
      </c>
      <c r="D230" s="10" t="s">
        <v>233</v>
      </c>
      <c r="E230" s="10" t="s">
        <v>218</v>
      </c>
      <c r="F230" s="11">
        <v>10727</v>
      </c>
      <c r="G230" s="11">
        <v>4005</v>
      </c>
      <c r="H230" s="11">
        <v>3951</v>
      </c>
      <c r="I230" s="10" t="s">
        <v>289</v>
      </c>
      <c r="J230" s="12">
        <v>6.4</v>
      </c>
      <c r="K230" s="10" t="s">
        <v>248</v>
      </c>
      <c r="L230" s="10" t="s">
        <v>236</v>
      </c>
      <c r="M230" s="10" t="s">
        <v>220</v>
      </c>
      <c r="N230" s="13">
        <v>53</v>
      </c>
      <c r="O230" s="13">
        <v>53</v>
      </c>
      <c r="P230" s="13">
        <v>0</v>
      </c>
      <c r="Q230" s="14">
        <v>0</v>
      </c>
      <c r="R230" s="14">
        <v>0.9</v>
      </c>
      <c r="S230" s="14">
        <v>5.25</v>
      </c>
      <c r="T230" s="14">
        <v>0.79500000000000004</v>
      </c>
      <c r="U230" s="14">
        <v>15.142860000000001</v>
      </c>
      <c r="V230" s="14">
        <v>0.65625</v>
      </c>
      <c r="W230" s="14">
        <v>60.571429999999999</v>
      </c>
      <c r="X230" s="14">
        <v>52.5</v>
      </c>
      <c r="Y230" s="14">
        <v>2.83018879564758</v>
      </c>
      <c r="Z230" s="14">
        <v>1.0833330000000001</v>
      </c>
      <c r="AA230" s="14">
        <v>4.1666670000000003</v>
      </c>
      <c r="AB230" s="14">
        <v>79.365070000000003</v>
      </c>
      <c r="AC230" s="14">
        <v>0.28833340000000002</v>
      </c>
      <c r="AD230" s="14">
        <v>5.4920650000000002</v>
      </c>
      <c r="AE230" s="14">
        <v>39.75</v>
      </c>
      <c r="AF230" s="14">
        <v>18.55</v>
      </c>
      <c r="AG230" s="14">
        <v>0</v>
      </c>
      <c r="AH230" s="14">
        <v>0</v>
      </c>
      <c r="AI230" s="14">
        <v>0.79500000000000004</v>
      </c>
      <c r="AJ230" s="14">
        <v>1.0833330000000001</v>
      </c>
      <c r="AK230" s="15">
        <v>0.20634920000000001</v>
      </c>
      <c r="AL230" s="15">
        <v>0.733846</v>
      </c>
      <c r="AM230" s="15">
        <v>1</v>
      </c>
      <c r="AN230" s="15">
        <v>0.1514286</v>
      </c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>
        <v>4</v>
      </c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>
        <v>0.1666666716337204</v>
      </c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24"/>
      <c r="DJ230" s="24"/>
      <c r="DK230" s="24"/>
      <c r="DL230" s="24"/>
      <c r="DM230" s="24"/>
      <c r="DN230" s="24"/>
      <c r="DO230" s="16"/>
      <c r="DP230" s="24"/>
      <c r="DQ230" s="24"/>
      <c r="DR230" s="24"/>
      <c r="DS230" s="24"/>
      <c r="DT230" s="24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27"/>
    </row>
    <row r="231" spans="1:141" s="46" customFormat="1" ht="20.25" x14ac:dyDescent="0.3">
      <c r="A231" s="39" t="s">
        <v>357</v>
      </c>
      <c r="B231" s="39" t="s">
        <v>240</v>
      </c>
      <c r="C231" s="39" t="s">
        <v>232</v>
      </c>
      <c r="D231" s="39" t="s">
        <v>233</v>
      </c>
      <c r="E231" s="39" t="s">
        <v>218</v>
      </c>
      <c r="F231" s="40">
        <v>10570</v>
      </c>
      <c r="G231" s="40">
        <v>4062</v>
      </c>
      <c r="H231" s="40">
        <v>3951</v>
      </c>
      <c r="I231" s="39" t="s">
        <v>241</v>
      </c>
      <c r="J231" s="41">
        <v>12.6</v>
      </c>
      <c r="K231" s="39" t="s">
        <v>245</v>
      </c>
      <c r="L231" s="39" t="s">
        <v>236</v>
      </c>
      <c r="M231" s="39" t="s">
        <v>220</v>
      </c>
      <c r="N231" s="42">
        <v>220</v>
      </c>
      <c r="O231" s="42">
        <v>220</v>
      </c>
      <c r="P231" s="42">
        <v>0</v>
      </c>
      <c r="Q231" s="25">
        <v>0</v>
      </c>
      <c r="R231" s="25">
        <v>0.97</v>
      </c>
      <c r="S231" s="25">
        <v>8</v>
      </c>
      <c r="T231" s="25">
        <v>3.556667</v>
      </c>
      <c r="U231" s="25">
        <v>44.45834</v>
      </c>
      <c r="V231" s="25">
        <v>1</v>
      </c>
      <c r="W231" s="25">
        <v>191.4</v>
      </c>
      <c r="X231" s="25">
        <v>80</v>
      </c>
      <c r="Y231" s="25">
        <v>1.01010095171875</v>
      </c>
      <c r="Z231" s="25">
        <v>4</v>
      </c>
      <c r="AA231" s="25">
        <v>4</v>
      </c>
      <c r="AB231" s="25">
        <v>50</v>
      </c>
      <c r="AC231" s="25">
        <v>0.44333309999999998</v>
      </c>
      <c r="AD231" s="25">
        <v>5.5416639999999999</v>
      </c>
      <c r="AE231" s="25">
        <v>191.4</v>
      </c>
      <c r="AF231" s="25">
        <v>79.2</v>
      </c>
      <c r="AG231" s="25">
        <v>0</v>
      </c>
      <c r="AH231" s="25">
        <v>0</v>
      </c>
      <c r="AI231" s="25">
        <v>3.556667</v>
      </c>
      <c r="AJ231" s="25">
        <v>4</v>
      </c>
      <c r="AK231" s="26">
        <v>0.5</v>
      </c>
      <c r="AL231" s="26">
        <v>0.88916669999999998</v>
      </c>
      <c r="AM231" s="26">
        <v>1</v>
      </c>
      <c r="AN231" s="26">
        <v>0.44458340000000002</v>
      </c>
      <c r="AO231" s="16">
        <v>1</v>
      </c>
      <c r="AP231" s="16"/>
      <c r="AQ231" s="16"/>
      <c r="AR231" s="16">
        <v>3.3333335071802139E-2</v>
      </c>
      <c r="AS231" s="16">
        <v>3.3333335071802139E-2</v>
      </c>
      <c r="AT231" s="16"/>
      <c r="AU231" s="16">
        <v>0.21666666865348816</v>
      </c>
      <c r="AV231" s="16"/>
      <c r="AW231" s="16"/>
      <c r="AX231" s="16"/>
      <c r="AY231" s="16"/>
      <c r="AZ231" s="16"/>
      <c r="BA231" s="16"/>
      <c r="BB231" s="16"/>
      <c r="BC231" s="16"/>
      <c r="BD231" s="16"/>
      <c r="BE231" s="43"/>
      <c r="BF231" s="16"/>
      <c r="BG231" s="16"/>
      <c r="BH231" s="16"/>
      <c r="BI231" s="16"/>
      <c r="BJ231" s="16"/>
      <c r="BK231" s="16"/>
      <c r="BL231" s="16"/>
      <c r="BM231" s="16"/>
      <c r="BN231" s="16">
        <v>0.3333333432674408</v>
      </c>
      <c r="BO231" s="16"/>
      <c r="BP231" s="16"/>
      <c r="BQ231" s="16">
        <v>1.7166666388511658</v>
      </c>
      <c r="BR231" s="16"/>
      <c r="BS231" s="16"/>
      <c r="BT231" s="16"/>
      <c r="BU231" s="16"/>
      <c r="BV231" s="16"/>
      <c r="BW231" s="16"/>
      <c r="BX231" s="16"/>
      <c r="BY231" s="16"/>
      <c r="BZ231" s="43"/>
      <c r="CA231" s="16"/>
      <c r="CB231" s="16"/>
      <c r="CC231" s="16"/>
      <c r="CD231" s="16"/>
      <c r="CE231" s="16">
        <v>0.1666666716337204</v>
      </c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6"/>
      <c r="CS231" s="16"/>
      <c r="CT231" s="16">
        <v>0.5</v>
      </c>
      <c r="CU231" s="16"/>
      <c r="CV231" s="16"/>
      <c r="CW231" s="16"/>
      <c r="CX231" s="16"/>
      <c r="CY231" s="43"/>
      <c r="CZ231" s="43"/>
      <c r="DA231" s="43"/>
      <c r="DB231" s="43"/>
      <c r="DC231" s="43"/>
      <c r="DD231" s="43"/>
      <c r="DE231" s="43"/>
      <c r="DF231" s="16"/>
      <c r="DG231" s="16"/>
      <c r="DH231" s="43"/>
      <c r="DI231" s="44"/>
      <c r="DJ231" s="24"/>
      <c r="DK231" s="24"/>
      <c r="DL231" s="24"/>
      <c r="DM231" s="24"/>
      <c r="DN231" s="24"/>
      <c r="DO231" s="43"/>
      <c r="DP231" s="44"/>
      <c r="DQ231" s="44"/>
      <c r="DR231" s="44"/>
      <c r="DS231" s="44"/>
      <c r="DT231" s="44"/>
      <c r="DU231" s="45"/>
      <c r="DV231" s="45"/>
      <c r="DW231" s="45"/>
      <c r="DX231" s="45"/>
      <c r="DY231" s="45"/>
      <c r="DZ231" s="45"/>
      <c r="EA231" s="17"/>
      <c r="EB231" s="17"/>
      <c r="EC231" s="45"/>
      <c r="ED231" s="17"/>
      <c r="EE231" s="17"/>
      <c r="EF231" s="17"/>
      <c r="EG231" s="17"/>
      <c r="EH231" s="17"/>
      <c r="EI231" s="17"/>
      <c r="EJ231" s="17"/>
      <c r="EK231" s="49"/>
    </row>
    <row r="232" spans="1:141" s="9" customFormat="1" ht="20.25" x14ac:dyDescent="0.3">
      <c r="A232" s="10" t="s">
        <v>358</v>
      </c>
      <c r="B232" s="10" t="s">
        <v>240</v>
      </c>
      <c r="C232" s="10" t="s">
        <v>232</v>
      </c>
      <c r="D232" s="10" t="s">
        <v>237</v>
      </c>
      <c r="E232" s="10" t="s">
        <v>218</v>
      </c>
      <c r="F232" s="11">
        <v>10570</v>
      </c>
      <c r="G232" s="11">
        <v>4017</v>
      </c>
      <c r="H232" s="11">
        <v>3807</v>
      </c>
      <c r="I232" s="10" t="s">
        <v>241</v>
      </c>
      <c r="J232" s="12">
        <v>12.6</v>
      </c>
      <c r="K232" s="10" t="s">
        <v>245</v>
      </c>
      <c r="L232" s="10" t="s">
        <v>236</v>
      </c>
      <c r="M232" s="10" t="s">
        <v>220</v>
      </c>
      <c r="N232" s="13">
        <v>356</v>
      </c>
      <c r="O232" s="13">
        <v>356</v>
      </c>
      <c r="P232" s="13">
        <v>0</v>
      </c>
      <c r="Q232" s="14">
        <v>0</v>
      </c>
      <c r="R232" s="14">
        <v>0.97</v>
      </c>
      <c r="S232" s="14">
        <v>8</v>
      </c>
      <c r="T232" s="14">
        <v>5.7553330000000003</v>
      </c>
      <c r="U232" s="14">
        <v>71.941670000000002</v>
      </c>
      <c r="V232" s="14">
        <v>1</v>
      </c>
      <c r="W232" s="14">
        <v>309.72000000000003</v>
      </c>
      <c r="X232" s="14">
        <v>80</v>
      </c>
      <c r="Y232" s="14">
        <v>0.62421970750654798</v>
      </c>
      <c r="Z232" s="14">
        <v>6.4666670000000002</v>
      </c>
      <c r="AA232" s="14">
        <v>1.5333330000000001</v>
      </c>
      <c r="AB232" s="14">
        <v>19.16667</v>
      </c>
      <c r="AC232" s="14">
        <v>0.71133329999999995</v>
      </c>
      <c r="AD232" s="14">
        <v>8.8916660000000007</v>
      </c>
      <c r="AE232" s="14">
        <v>309.72000000000003</v>
      </c>
      <c r="AF232" s="14">
        <v>128.16</v>
      </c>
      <c r="AG232" s="14">
        <v>0</v>
      </c>
      <c r="AH232" s="14">
        <v>0</v>
      </c>
      <c r="AI232" s="14">
        <v>5.7553330000000003</v>
      </c>
      <c r="AJ232" s="14">
        <v>6.4666670000000002</v>
      </c>
      <c r="AK232" s="15">
        <v>0.80833330000000003</v>
      </c>
      <c r="AL232" s="15">
        <v>0.89</v>
      </c>
      <c r="AM232" s="15">
        <v>1</v>
      </c>
      <c r="AN232" s="15">
        <v>0.71941670000000002</v>
      </c>
      <c r="AO232" s="16">
        <v>1</v>
      </c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16"/>
      <c r="DI232" s="24"/>
      <c r="DJ232" s="24">
        <v>0.25</v>
      </c>
      <c r="DK232" s="24"/>
      <c r="DL232" s="24">
        <v>8.3333335816860199E-2</v>
      </c>
      <c r="DM232" s="24">
        <v>0.20000000298023224</v>
      </c>
      <c r="DN232" s="24"/>
      <c r="DO232" s="16"/>
      <c r="DP232" s="24"/>
      <c r="DQ232" s="24"/>
      <c r="DR232" s="24"/>
      <c r="DS232" s="24"/>
      <c r="DT232" s="24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27"/>
    </row>
    <row r="233" spans="1:141" s="9" customFormat="1" ht="20.25" x14ac:dyDescent="0.3">
      <c r="A233" s="10" t="s">
        <v>358</v>
      </c>
      <c r="B233" s="10" t="s">
        <v>240</v>
      </c>
      <c r="C233" s="10" t="s">
        <v>232</v>
      </c>
      <c r="D233" s="10" t="s">
        <v>233</v>
      </c>
      <c r="E233" s="10" t="s">
        <v>218</v>
      </c>
      <c r="F233" s="11">
        <v>10570</v>
      </c>
      <c r="G233" s="11">
        <v>3999</v>
      </c>
      <c r="H233" s="11">
        <v>4134</v>
      </c>
      <c r="I233" s="10" t="s">
        <v>241</v>
      </c>
      <c r="J233" s="12">
        <v>12.6</v>
      </c>
      <c r="K233" s="10" t="s">
        <v>245</v>
      </c>
      <c r="L233" s="10" t="s">
        <v>236</v>
      </c>
      <c r="M233" s="10" t="s">
        <v>220</v>
      </c>
      <c r="N233" s="13">
        <v>366</v>
      </c>
      <c r="O233" s="13">
        <v>366</v>
      </c>
      <c r="P233" s="13">
        <v>0</v>
      </c>
      <c r="Q233" s="14">
        <v>0</v>
      </c>
      <c r="R233" s="14">
        <v>0.97</v>
      </c>
      <c r="S233" s="14">
        <v>8</v>
      </c>
      <c r="T233" s="14">
        <v>5.9169999999999998</v>
      </c>
      <c r="U233" s="14">
        <v>73.962500000000006</v>
      </c>
      <c r="V233" s="14">
        <v>1</v>
      </c>
      <c r="W233" s="14">
        <v>318.42</v>
      </c>
      <c r="X233" s="14">
        <v>80</v>
      </c>
      <c r="Y233" s="14">
        <v>0.60716449658970295</v>
      </c>
      <c r="Z233" s="14">
        <v>6.3333329999999997</v>
      </c>
      <c r="AA233" s="14">
        <v>1.6666669999999999</v>
      </c>
      <c r="AB233" s="14">
        <v>20.83333</v>
      </c>
      <c r="AC233" s="14">
        <v>0.41633310000000001</v>
      </c>
      <c r="AD233" s="14">
        <v>5.2041639999999996</v>
      </c>
      <c r="AE233" s="14">
        <v>318.42</v>
      </c>
      <c r="AF233" s="14">
        <v>131.76</v>
      </c>
      <c r="AG233" s="14">
        <v>0</v>
      </c>
      <c r="AH233" s="14">
        <v>0</v>
      </c>
      <c r="AI233" s="14">
        <v>5.9169999999999998</v>
      </c>
      <c r="AJ233" s="14">
        <v>6.3333329999999997</v>
      </c>
      <c r="AK233" s="15">
        <v>0.79166669999999995</v>
      </c>
      <c r="AL233" s="15">
        <v>0.93426319999999996</v>
      </c>
      <c r="AM233" s="15">
        <v>1</v>
      </c>
      <c r="AN233" s="15">
        <v>0.73962499999999998</v>
      </c>
      <c r="AO233" s="16">
        <v>1</v>
      </c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>
        <v>5.000000074505806E-2</v>
      </c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24"/>
      <c r="DJ233" s="24">
        <v>0.25</v>
      </c>
      <c r="DK233" s="24"/>
      <c r="DL233" s="24">
        <v>8.3333335816860199E-2</v>
      </c>
      <c r="DM233" s="24">
        <v>0.28333333134651184</v>
      </c>
      <c r="DN233" s="24"/>
      <c r="DO233" s="16"/>
      <c r="DP233" s="24"/>
      <c r="DQ233" s="24"/>
      <c r="DR233" s="24"/>
      <c r="DS233" s="24"/>
      <c r="DT233" s="24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27"/>
    </row>
    <row r="234" spans="1:141" s="9" customFormat="1" ht="20.25" x14ac:dyDescent="0.3">
      <c r="A234" s="10" t="s">
        <v>358</v>
      </c>
      <c r="B234" s="10" t="s">
        <v>232</v>
      </c>
      <c r="C234" s="10" t="s">
        <v>232</v>
      </c>
      <c r="D234" s="10" t="s">
        <v>237</v>
      </c>
      <c r="E234" s="10" t="s">
        <v>222</v>
      </c>
      <c r="F234" s="11">
        <v>15284</v>
      </c>
      <c r="G234" s="11">
        <v>4087</v>
      </c>
      <c r="H234" s="11">
        <v>4161</v>
      </c>
      <c r="I234" s="10" t="s">
        <v>241</v>
      </c>
      <c r="J234" s="12">
        <v>12.6</v>
      </c>
      <c r="K234" s="10" t="s">
        <v>245</v>
      </c>
      <c r="L234" s="10" t="s">
        <v>236</v>
      </c>
      <c r="M234" s="10" t="s">
        <v>220</v>
      </c>
      <c r="N234" s="13">
        <v>240</v>
      </c>
      <c r="O234" s="13">
        <v>240</v>
      </c>
      <c r="P234" s="13">
        <v>0</v>
      </c>
      <c r="Q234" s="14">
        <v>0</v>
      </c>
      <c r="R234" s="14">
        <v>0.97</v>
      </c>
      <c r="S234" s="14">
        <v>8</v>
      </c>
      <c r="T234" s="14">
        <v>3.88</v>
      </c>
      <c r="U234" s="14">
        <v>48.5</v>
      </c>
      <c r="V234" s="14">
        <v>1</v>
      </c>
      <c r="W234" s="14">
        <v>208.8</v>
      </c>
      <c r="X234" s="14">
        <v>80</v>
      </c>
      <c r="Y234" s="14">
        <v>0.92592590957348597</v>
      </c>
      <c r="Z234" s="14">
        <v>4.3</v>
      </c>
      <c r="AA234" s="14">
        <v>3.7</v>
      </c>
      <c r="AB234" s="14">
        <v>46.25</v>
      </c>
      <c r="AC234" s="14">
        <v>0.41999979999999998</v>
      </c>
      <c r="AD234" s="14">
        <v>5.2499979999999997</v>
      </c>
      <c r="AE234" s="14">
        <v>208.8</v>
      </c>
      <c r="AF234" s="14">
        <v>86.4</v>
      </c>
      <c r="AG234" s="14">
        <v>0</v>
      </c>
      <c r="AH234" s="14">
        <v>0</v>
      </c>
      <c r="AI234" s="14">
        <v>3.88</v>
      </c>
      <c r="AJ234" s="14">
        <v>4.3</v>
      </c>
      <c r="AK234" s="15">
        <v>0.53749999999999998</v>
      </c>
      <c r="AL234" s="15">
        <v>0.90232559999999995</v>
      </c>
      <c r="AM234" s="15">
        <v>1</v>
      </c>
      <c r="AN234" s="15">
        <v>0.48499999999999999</v>
      </c>
      <c r="AO234" s="16"/>
      <c r="AP234" s="16">
        <v>0.23333333432674408</v>
      </c>
      <c r="AQ234" s="16"/>
      <c r="AR234" s="16">
        <v>8.3333335816860199E-2</v>
      </c>
      <c r="AS234" s="16">
        <v>8.3333335816860199E-2</v>
      </c>
      <c r="AT234" s="16"/>
      <c r="AU234" s="16"/>
      <c r="AV234" s="16"/>
      <c r="AW234" s="16"/>
      <c r="AX234" s="16">
        <v>2.5833332538604736</v>
      </c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>
        <v>0.3333333432674408</v>
      </c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16"/>
      <c r="DI234" s="24"/>
      <c r="DJ234" s="24">
        <v>0.25</v>
      </c>
      <c r="DK234" s="24"/>
      <c r="DL234" s="24"/>
      <c r="DM234" s="24">
        <v>0.13333334028720856</v>
      </c>
      <c r="DN234" s="24"/>
      <c r="DO234" s="16"/>
      <c r="DP234" s="24"/>
      <c r="DQ234" s="24"/>
      <c r="DR234" s="24"/>
      <c r="DS234" s="24"/>
      <c r="DT234" s="24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27"/>
    </row>
    <row r="235" spans="1:141" s="9" customFormat="1" ht="20.25" x14ac:dyDescent="0.3">
      <c r="A235" s="10" t="s">
        <v>358</v>
      </c>
      <c r="B235" s="10" t="s">
        <v>232</v>
      </c>
      <c r="C235" s="10" t="s">
        <v>232</v>
      </c>
      <c r="D235" s="10" t="s">
        <v>233</v>
      </c>
      <c r="E235" s="10" t="s">
        <v>222</v>
      </c>
      <c r="F235" s="11">
        <v>15284</v>
      </c>
      <c r="G235" s="11">
        <v>4062</v>
      </c>
      <c r="H235" s="11">
        <v>3951</v>
      </c>
      <c r="I235" s="10" t="s">
        <v>241</v>
      </c>
      <c r="J235" s="12">
        <v>12.6</v>
      </c>
      <c r="K235" s="10" t="s">
        <v>245</v>
      </c>
      <c r="L235" s="10" t="s">
        <v>236</v>
      </c>
      <c r="M235" s="10" t="s">
        <v>220</v>
      </c>
      <c r="N235" s="13">
        <v>236</v>
      </c>
      <c r="O235" s="13">
        <v>232</v>
      </c>
      <c r="P235" s="13">
        <v>4</v>
      </c>
      <c r="Q235" s="14">
        <v>1.6949149999999999</v>
      </c>
      <c r="R235" s="14">
        <v>0.97</v>
      </c>
      <c r="S235" s="14">
        <v>8</v>
      </c>
      <c r="T235" s="14">
        <v>3.750667</v>
      </c>
      <c r="U235" s="14">
        <v>46.883339999999997</v>
      </c>
      <c r="V235" s="14">
        <v>1</v>
      </c>
      <c r="W235" s="14">
        <v>201.84</v>
      </c>
      <c r="X235" s="14">
        <v>80</v>
      </c>
      <c r="Y235" s="14">
        <v>0.95785435713128197</v>
      </c>
      <c r="Z235" s="14">
        <v>4.1333330000000004</v>
      </c>
      <c r="AA235" s="14">
        <v>3.8666670000000001</v>
      </c>
      <c r="AB235" s="14">
        <v>48.33334</v>
      </c>
      <c r="AC235" s="14">
        <v>0.3179999</v>
      </c>
      <c r="AD235" s="14">
        <v>3.9749989999999999</v>
      </c>
      <c r="AE235" s="14">
        <v>201.84</v>
      </c>
      <c r="AF235" s="14">
        <v>83.52</v>
      </c>
      <c r="AG235" s="14">
        <v>6.4666669999999996E-2</v>
      </c>
      <c r="AH235" s="14">
        <v>0.80833330000000003</v>
      </c>
      <c r="AI235" s="14">
        <v>3.815334</v>
      </c>
      <c r="AJ235" s="14">
        <v>4.1333330000000004</v>
      </c>
      <c r="AK235" s="15">
        <v>0.51666670000000003</v>
      </c>
      <c r="AL235" s="15">
        <v>0.92306460000000001</v>
      </c>
      <c r="AM235" s="15">
        <v>0.9830508</v>
      </c>
      <c r="AN235" s="15">
        <v>0.46883340000000001</v>
      </c>
      <c r="AO235" s="16"/>
      <c r="AP235" s="16">
        <v>0.1666666716337204</v>
      </c>
      <c r="AQ235" s="16"/>
      <c r="AR235" s="16">
        <v>5.000000074505806E-2</v>
      </c>
      <c r="AS235" s="16">
        <v>5.000000074505806E-2</v>
      </c>
      <c r="AT235" s="16"/>
      <c r="AU235" s="16">
        <v>0.1666666716337204</v>
      </c>
      <c r="AV235" s="16"/>
      <c r="AW235" s="16"/>
      <c r="AX235" s="16">
        <v>3</v>
      </c>
      <c r="AY235" s="16"/>
      <c r="AZ235" s="16">
        <v>0.13333334028720856</v>
      </c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>
        <v>0.1666666716337204</v>
      </c>
      <c r="CX235" s="16"/>
      <c r="CY235" s="16"/>
      <c r="CZ235" s="16"/>
      <c r="DA235" s="16"/>
      <c r="DB235" s="16"/>
      <c r="DC235" s="16"/>
      <c r="DD235" s="16"/>
      <c r="DE235" s="16"/>
      <c r="DF235" s="16"/>
      <c r="DG235" s="16"/>
      <c r="DH235" s="16"/>
      <c r="DI235" s="24"/>
      <c r="DJ235" s="24"/>
      <c r="DK235" s="24"/>
      <c r="DL235" s="24"/>
      <c r="DM235" s="24">
        <v>0.13333334028720856</v>
      </c>
      <c r="DN235" s="24"/>
      <c r="DO235" s="16"/>
      <c r="DP235" s="24"/>
      <c r="DQ235" s="24"/>
      <c r="DR235" s="24"/>
      <c r="DS235" s="24"/>
      <c r="DT235" s="24"/>
      <c r="DU235" s="17"/>
      <c r="DV235" s="17"/>
      <c r="DW235" s="17"/>
      <c r="DX235" s="17"/>
      <c r="DY235" s="17"/>
      <c r="DZ235" s="17"/>
      <c r="EA235" s="17">
        <v>2</v>
      </c>
      <c r="EB235" s="17"/>
      <c r="EC235" s="17"/>
      <c r="ED235" s="17"/>
      <c r="EE235" s="17"/>
      <c r="EF235" s="17"/>
      <c r="EG235" s="17"/>
      <c r="EH235" s="17">
        <v>2</v>
      </c>
      <c r="EI235" s="17"/>
      <c r="EJ235" s="17"/>
      <c r="EK235" s="27"/>
    </row>
    <row r="236" spans="1:141" s="9" customFormat="1" ht="20.25" x14ac:dyDescent="0.3">
      <c r="A236" s="10" t="s">
        <v>358</v>
      </c>
      <c r="B236" s="10" t="s">
        <v>231</v>
      </c>
      <c r="C236" s="10" t="s">
        <v>232</v>
      </c>
      <c r="D236" s="10" t="s">
        <v>237</v>
      </c>
      <c r="E236" s="10" t="s">
        <v>222</v>
      </c>
      <c r="F236" s="11">
        <v>15284</v>
      </c>
      <c r="G236" s="11">
        <v>4087</v>
      </c>
      <c r="H236" s="11">
        <v>4161</v>
      </c>
      <c r="I236" s="10" t="s">
        <v>241</v>
      </c>
      <c r="J236" s="12">
        <v>12.6</v>
      </c>
      <c r="K236" s="10" t="s">
        <v>245</v>
      </c>
      <c r="L236" s="10" t="s">
        <v>236</v>
      </c>
      <c r="M236" s="10" t="s">
        <v>220</v>
      </c>
      <c r="N236" s="13">
        <v>76</v>
      </c>
      <c r="O236" s="13">
        <v>75</v>
      </c>
      <c r="P236" s="13">
        <v>1</v>
      </c>
      <c r="Q236" s="14">
        <v>1.3157890000000001</v>
      </c>
      <c r="R236" s="14">
        <v>0.97</v>
      </c>
      <c r="S236" s="14">
        <v>1.5</v>
      </c>
      <c r="T236" s="14">
        <v>1.2124999999999999</v>
      </c>
      <c r="U236" s="14">
        <v>80.833340000000007</v>
      </c>
      <c r="V236" s="14">
        <v>0.1875</v>
      </c>
      <c r="W236" s="14">
        <v>348</v>
      </c>
      <c r="X236" s="14">
        <v>15</v>
      </c>
      <c r="Y236" s="14">
        <v>0.55555551630970201</v>
      </c>
      <c r="Z236" s="14">
        <v>1.3333330000000001</v>
      </c>
      <c r="AA236" s="14">
        <v>0.1666667</v>
      </c>
      <c r="AB236" s="14">
        <v>11.11111</v>
      </c>
      <c r="AC236" s="14">
        <v>0.1046667</v>
      </c>
      <c r="AD236" s="14">
        <v>6.977779</v>
      </c>
      <c r="AE236" s="14">
        <v>65.25</v>
      </c>
      <c r="AF236" s="14">
        <v>27</v>
      </c>
      <c r="AG236" s="14">
        <v>1.6166670000000001E-2</v>
      </c>
      <c r="AH236" s="14">
        <v>1.0777779999999999</v>
      </c>
      <c r="AI236" s="14">
        <v>1.228667</v>
      </c>
      <c r="AJ236" s="14">
        <v>1.3333330000000001</v>
      </c>
      <c r="AK236" s="15">
        <v>0.88888889999999998</v>
      </c>
      <c r="AL236" s="15">
        <v>0.92149999999999999</v>
      </c>
      <c r="AM236" s="15">
        <v>0.98684210000000006</v>
      </c>
      <c r="AN236" s="15">
        <v>0.80833330000000003</v>
      </c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>
        <v>0.1666666716337204</v>
      </c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24"/>
      <c r="DJ236" s="24"/>
      <c r="DK236" s="24"/>
      <c r="DL236" s="24"/>
      <c r="DM236" s="24"/>
      <c r="DN236" s="24"/>
      <c r="DO236" s="16"/>
      <c r="DP236" s="24"/>
      <c r="DQ236" s="24"/>
      <c r="DR236" s="24"/>
      <c r="DS236" s="24"/>
      <c r="DT236" s="24"/>
      <c r="DU236" s="17"/>
      <c r="DV236" s="17"/>
      <c r="DW236" s="17"/>
      <c r="DX236" s="17"/>
      <c r="DY236" s="17"/>
      <c r="DZ236" s="17"/>
      <c r="EA236" s="17">
        <v>1</v>
      </c>
      <c r="EB236" s="17"/>
      <c r="EC236" s="17"/>
      <c r="ED236" s="17"/>
      <c r="EE236" s="17"/>
      <c r="EF236" s="17"/>
      <c r="EG236" s="17"/>
      <c r="EH236" s="17"/>
      <c r="EI236" s="17"/>
      <c r="EJ236" s="17"/>
      <c r="EK236" s="27"/>
    </row>
    <row r="237" spans="1:141" s="9" customFormat="1" ht="20.25" x14ac:dyDescent="0.3">
      <c r="A237" s="10" t="s">
        <v>358</v>
      </c>
      <c r="B237" s="10" t="s">
        <v>231</v>
      </c>
      <c r="C237" s="10" t="s">
        <v>232</v>
      </c>
      <c r="D237" s="10" t="s">
        <v>233</v>
      </c>
      <c r="E237" s="10" t="s">
        <v>222</v>
      </c>
      <c r="F237" s="11">
        <v>15284</v>
      </c>
      <c r="G237" s="11">
        <v>4062</v>
      </c>
      <c r="H237" s="11">
        <v>4076</v>
      </c>
      <c r="I237" s="10" t="s">
        <v>241</v>
      </c>
      <c r="J237" s="12">
        <v>12.6</v>
      </c>
      <c r="K237" s="10" t="s">
        <v>245</v>
      </c>
      <c r="L237" s="10" t="s">
        <v>236</v>
      </c>
      <c r="M237" s="10" t="s">
        <v>220</v>
      </c>
      <c r="N237" s="13">
        <v>84</v>
      </c>
      <c r="O237" s="13">
        <v>84</v>
      </c>
      <c r="P237" s="13">
        <v>0</v>
      </c>
      <c r="Q237" s="14">
        <v>0</v>
      </c>
      <c r="R237" s="14">
        <v>0.97</v>
      </c>
      <c r="S237" s="14">
        <v>2</v>
      </c>
      <c r="T237" s="14">
        <v>1.3580000000000001</v>
      </c>
      <c r="U237" s="14">
        <v>67.900000000000006</v>
      </c>
      <c r="V237" s="14">
        <v>0.25</v>
      </c>
      <c r="W237" s="14">
        <v>292.32</v>
      </c>
      <c r="X237" s="14">
        <v>20</v>
      </c>
      <c r="Y237" s="14">
        <v>0.661375624666104</v>
      </c>
      <c r="Z237" s="14">
        <v>1.5</v>
      </c>
      <c r="AA237" s="14">
        <v>0.5</v>
      </c>
      <c r="AB237" s="14">
        <v>25</v>
      </c>
      <c r="AC237" s="14">
        <v>0.14199999999999999</v>
      </c>
      <c r="AD237" s="14">
        <v>7.0999980000000003</v>
      </c>
      <c r="AE237" s="14">
        <v>73.08</v>
      </c>
      <c r="AF237" s="14">
        <v>30.24</v>
      </c>
      <c r="AG237" s="14">
        <v>0</v>
      </c>
      <c r="AH237" s="14">
        <v>0</v>
      </c>
      <c r="AI237" s="14">
        <v>1.3580000000000001</v>
      </c>
      <c r="AJ237" s="14">
        <v>1.5</v>
      </c>
      <c r="AK237" s="15">
        <v>0.75</v>
      </c>
      <c r="AL237" s="15">
        <v>0.90533330000000001</v>
      </c>
      <c r="AM237" s="15">
        <v>1</v>
      </c>
      <c r="AN237" s="15">
        <v>0.67900000000000005</v>
      </c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>
        <v>0.1666666716337204</v>
      </c>
      <c r="CF237" s="16"/>
      <c r="CG237" s="16"/>
      <c r="CH237" s="16"/>
      <c r="CI237" s="16"/>
      <c r="CJ237" s="16"/>
      <c r="CK237" s="16"/>
      <c r="CL237" s="16">
        <v>0.25</v>
      </c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  <c r="DI237" s="24"/>
      <c r="DJ237" s="24"/>
      <c r="DK237" s="24"/>
      <c r="DL237" s="24"/>
      <c r="DM237" s="24">
        <v>8.3333335816860199E-2</v>
      </c>
      <c r="DN237" s="24"/>
      <c r="DO237" s="16"/>
      <c r="DP237" s="24"/>
      <c r="DQ237" s="24"/>
      <c r="DR237" s="24"/>
      <c r="DS237" s="24"/>
      <c r="DT237" s="24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27"/>
    </row>
    <row r="238" spans="1:141" s="9" customFormat="1" ht="20.25" x14ac:dyDescent="0.3">
      <c r="A238" s="10" t="s">
        <v>359</v>
      </c>
      <c r="B238" s="10" t="s">
        <v>240</v>
      </c>
      <c r="C238" s="10" t="s">
        <v>232</v>
      </c>
      <c r="D238" s="10" t="s">
        <v>237</v>
      </c>
      <c r="E238" s="10" t="s">
        <v>218</v>
      </c>
      <c r="F238" s="11">
        <v>10570</v>
      </c>
      <c r="G238" s="11">
        <v>4061</v>
      </c>
      <c r="H238" s="11">
        <v>3698</v>
      </c>
      <c r="I238" s="10" t="s">
        <v>241</v>
      </c>
      <c r="J238" s="12">
        <v>12.6</v>
      </c>
      <c r="K238" s="10" t="s">
        <v>245</v>
      </c>
      <c r="L238" s="10" t="s">
        <v>236</v>
      </c>
      <c r="M238" s="10" t="s">
        <v>220</v>
      </c>
      <c r="N238" s="13">
        <v>126</v>
      </c>
      <c r="O238" s="13">
        <v>126</v>
      </c>
      <c r="P238" s="13">
        <v>0</v>
      </c>
      <c r="Q238" s="14">
        <v>0</v>
      </c>
      <c r="R238" s="14">
        <v>0.97</v>
      </c>
      <c r="S238" s="14">
        <v>8</v>
      </c>
      <c r="T238" s="14">
        <v>2.0369999999999999</v>
      </c>
      <c r="U238" s="14">
        <v>25.462499999999999</v>
      </c>
      <c r="V238" s="14">
        <v>1</v>
      </c>
      <c r="W238" s="14">
        <v>109.62</v>
      </c>
      <c r="X238" s="14">
        <v>80</v>
      </c>
      <c r="Y238" s="14">
        <v>1.7636684066036601</v>
      </c>
      <c r="Z238" s="14">
        <v>2.1666669999999999</v>
      </c>
      <c r="AA238" s="14">
        <v>5.8333329999999997</v>
      </c>
      <c r="AB238" s="14">
        <v>72.916669999999996</v>
      </c>
      <c r="AC238" s="14">
        <v>0.1296668</v>
      </c>
      <c r="AD238" s="14">
        <v>1.620835</v>
      </c>
      <c r="AE238" s="14">
        <v>109.62</v>
      </c>
      <c r="AF238" s="14">
        <v>45.36</v>
      </c>
      <c r="AG238" s="14">
        <v>0</v>
      </c>
      <c r="AH238" s="14">
        <v>0</v>
      </c>
      <c r="AI238" s="14">
        <v>2.0369999999999999</v>
      </c>
      <c r="AJ238" s="14">
        <v>2.1666669999999999</v>
      </c>
      <c r="AK238" s="15">
        <v>0.2708333</v>
      </c>
      <c r="AL238" s="15">
        <v>0.94015389999999999</v>
      </c>
      <c r="AM238" s="15">
        <v>1</v>
      </c>
      <c r="AN238" s="15">
        <v>0.25462499999999999</v>
      </c>
      <c r="AO238" s="16">
        <v>1</v>
      </c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>
        <v>3.75</v>
      </c>
      <c r="BO238" s="16"/>
      <c r="BP238" s="16"/>
      <c r="BQ238" s="16"/>
      <c r="BR238" s="16">
        <v>0.5</v>
      </c>
      <c r="BS238" s="16"/>
      <c r="BT238" s="16"/>
      <c r="BU238" s="16">
        <v>0.5</v>
      </c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16"/>
      <c r="DI238" s="24"/>
      <c r="DJ238" s="24"/>
      <c r="DK238" s="24"/>
      <c r="DL238" s="24"/>
      <c r="DM238" s="24">
        <v>8.3333335816860199E-2</v>
      </c>
      <c r="DN238" s="24"/>
      <c r="DO238" s="16"/>
      <c r="DP238" s="24"/>
      <c r="DQ238" s="24"/>
      <c r="DR238" s="24"/>
      <c r="DS238" s="24"/>
      <c r="DT238" s="24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27"/>
    </row>
    <row r="239" spans="1:141" s="9" customFormat="1" ht="20.25" x14ac:dyDescent="0.3">
      <c r="A239" s="10" t="s">
        <v>359</v>
      </c>
      <c r="B239" s="10" t="s">
        <v>240</v>
      </c>
      <c r="C239" s="10" t="s">
        <v>232</v>
      </c>
      <c r="D239" s="10" t="s">
        <v>233</v>
      </c>
      <c r="E239" s="10" t="s">
        <v>218</v>
      </c>
      <c r="F239" s="11">
        <v>10570</v>
      </c>
      <c r="G239" s="11">
        <v>4124</v>
      </c>
      <c r="H239" s="11">
        <v>3966</v>
      </c>
      <c r="I239" s="10" t="s">
        <v>241</v>
      </c>
      <c r="J239" s="12">
        <v>12.6</v>
      </c>
      <c r="K239" s="10" t="s">
        <v>245</v>
      </c>
      <c r="L239" s="10" t="s">
        <v>236</v>
      </c>
      <c r="M239" s="10" t="s">
        <v>220</v>
      </c>
      <c r="N239" s="13">
        <v>133</v>
      </c>
      <c r="O239" s="13">
        <v>133</v>
      </c>
      <c r="P239" s="13">
        <v>0</v>
      </c>
      <c r="Q239" s="14">
        <v>0</v>
      </c>
      <c r="R239" s="14">
        <v>0.97</v>
      </c>
      <c r="S239" s="14">
        <v>8</v>
      </c>
      <c r="T239" s="14">
        <v>2.1501670000000002</v>
      </c>
      <c r="U239" s="14">
        <v>26.877079999999999</v>
      </c>
      <c r="V239" s="14">
        <v>1</v>
      </c>
      <c r="W239" s="14">
        <v>115.71</v>
      </c>
      <c r="X239" s="14">
        <v>80</v>
      </c>
      <c r="Y239" s="14">
        <v>1.67084373883347</v>
      </c>
      <c r="Z239" s="14">
        <v>2.5</v>
      </c>
      <c r="AA239" s="14">
        <v>5.5</v>
      </c>
      <c r="AB239" s="14">
        <v>68.75</v>
      </c>
      <c r="AC239" s="14">
        <v>0.34983350000000002</v>
      </c>
      <c r="AD239" s="14">
        <v>4.3729189999999996</v>
      </c>
      <c r="AE239" s="14">
        <v>115.71</v>
      </c>
      <c r="AF239" s="14">
        <v>47.88</v>
      </c>
      <c r="AG239" s="14">
        <v>0</v>
      </c>
      <c r="AH239" s="14">
        <v>0</v>
      </c>
      <c r="AI239" s="14">
        <v>2.1501670000000002</v>
      </c>
      <c r="AJ239" s="14">
        <v>2.5</v>
      </c>
      <c r="AK239" s="15">
        <v>0.3125</v>
      </c>
      <c r="AL239" s="15">
        <v>0.86006669999999996</v>
      </c>
      <c r="AM239" s="15">
        <v>1</v>
      </c>
      <c r="AN239" s="15">
        <v>0.26877079999999998</v>
      </c>
      <c r="AO239" s="16">
        <v>0.5</v>
      </c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>
        <v>4.1666667461395264</v>
      </c>
      <c r="BO239" s="16"/>
      <c r="BP239" s="16"/>
      <c r="BQ239" s="16">
        <v>0.5</v>
      </c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16"/>
      <c r="DF239" s="16">
        <v>0.1666666716337204</v>
      </c>
      <c r="DG239" s="16"/>
      <c r="DH239" s="16"/>
      <c r="DI239" s="24"/>
      <c r="DJ239" s="24"/>
      <c r="DK239" s="24"/>
      <c r="DL239" s="24"/>
      <c r="DM239" s="24">
        <v>0.1666666716337204</v>
      </c>
      <c r="DN239" s="24"/>
      <c r="DO239" s="16"/>
      <c r="DP239" s="24"/>
      <c r="DQ239" s="24"/>
      <c r="DR239" s="24"/>
      <c r="DS239" s="24"/>
      <c r="DT239" s="24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27"/>
    </row>
    <row r="240" spans="1:141" s="9" customFormat="1" ht="20.25" x14ac:dyDescent="0.3">
      <c r="A240" s="10" t="s">
        <v>360</v>
      </c>
      <c r="B240" s="10" t="s">
        <v>231</v>
      </c>
      <c r="C240" s="10" t="s">
        <v>232</v>
      </c>
      <c r="D240" s="10" t="s">
        <v>237</v>
      </c>
      <c r="E240" s="10" t="s">
        <v>218</v>
      </c>
      <c r="F240" s="11">
        <v>10570</v>
      </c>
      <c r="G240" s="11">
        <v>4189</v>
      </c>
      <c r="H240" s="11">
        <v>4161</v>
      </c>
      <c r="I240" s="10" t="s">
        <v>241</v>
      </c>
      <c r="J240" s="12">
        <v>12.6</v>
      </c>
      <c r="K240" s="10" t="s">
        <v>245</v>
      </c>
      <c r="L240" s="10" t="s">
        <v>236</v>
      </c>
      <c r="M240" s="10" t="s">
        <v>220</v>
      </c>
      <c r="N240" s="13">
        <v>33</v>
      </c>
      <c r="O240" s="13">
        <v>33</v>
      </c>
      <c r="P240" s="13">
        <v>0</v>
      </c>
      <c r="Q240" s="14">
        <v>0</v>
      </c>
      <c r="R240" s="14">
        <v>0.97</v>
      </c>
      <c r="S240" s="14">
        <v>1</v>
      </c>
      <c r="T240" s="14">
        <v>0.53349999999999997</v>
      </c>
      <c r="U240" s="14">
        <v>53.35</v>
      </c>
      <c r="V240" s="14">
        <v>0.125</v>
      </c>
      <c r="W240" s="14">
        <v>229.68</v>
      </c>
      <c r="X240" s="14">
        <v>10</v>
      </c>
      <c r="Y240" s="14">
        <v>0.84175083364219405</v>
      </c>
      <c r="Z240" s="14">
        <v>0.56666669999999997</v>
      </c>
      <c r="AA240" s="14">
        <v>0.43333329999999998</v>
      </c>
      <c r="AB240" s="14">
        <v>43.333329999999997</v>
      </c>
      <c r="AC240" s="14">
        <v>3.3166649999999999E-2</v>
      </c>
      <c r="AD240" s="14">
        <v>3.316665</v>
      </c>
      <c r="AE240" s="14">
        <v>28.71</v>
      </c>
      <c r="AF240" s="14">
        <v>11.88</v>
      </c>
      <c r="AG240" s="14">
        <v>0</v>
      </c>
      <c r="AH240" s="14">
        <v>0</v>
      </c>
      <c r="AI240" s="14">
        <v>0.53349999999999997</v>
      </c>
      <c r="AJ240" s="14">
        <v>0.56666669999999997</v>
      </c>
      <c r="AK240" s="15">
        <v>0.56666669999999997</v>
      </c>
      <c r="AL240" s="15">
        <v>0.94147060000000005</v>
      </c>
      <c r="AM240" s="15">
        <v>1</v>
      </c>
      <c r="AN240" s="15">
        <v>0.53349999999999997</v>
      </c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>
        <v>0.26666668057441711</v>
      </c>
      <c r="CX240" s="16"/>
      <c r="CY240" s="16"/>
      <c r="CZ240" s="16"/>
      <c r="DA240" s="16"/>
      <c r="DB240" s="16"/>
      <c r="DC240" s="16"/>
      <c r="DD240" s="16"/>
      <c r="DE240" s="16"/>
      <c r="DF240" s="16">
        <v>0.1666666716337204</v>
      </c>
      <c r="DG240" s="16"/>
      <c r="DH240" s="16"/>
      <c r="DI240" s="24"/>
      <c r="DJ240" s="24"/>
      <c r="DK240" s="24"/>
      <c r="DL240" s="24"/>
      <c r="DM240" s="24"/>
      <c r="DN240" s="24"/>
      <c r="DO240" s="16"/>
      <c r="DP240" s="24"/>
      <c r="DQ240" s="24"/>
      <c r="DR240" s="24"/>
      <c r="DS240" s="24"/>
      <c r="DT240" s="24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27"/>
    </row>
    <row r="241" spans="1:141" s="9" customFormat="1" ht="20.25" x14ac:dyDescent="0.3">
      <c r="A241" s="10" t="s">
        <v>360</v>
      </c>
      <c r="B241" s="10" t="s">
        <v>231</v>
      </c>
      <c r="C241" s="10" t="s">
        <v>232</v>
      </c>
      <c r="D241" s="10" t="s">
        <v>233</v>
      </c>
      <c r="E241" s="10" t="s">
        <v>218</v>
      </c>
      <c r="F241" s="11">
        <v>10570</v>
      </c>
      <c r="G241" s="11">
        <v>3866</v>
      </c>
      <c r="H241" s="11">
        <v>3951</v>
      </c>
      <c r="I241" s="10" t="s">
        <v>241</v>
      </c>
      <c r="J241" s="12">
        <v>12.6</v>
      </c>
      <c r="K241" s="10" t="s">
        <v>245</v>
      </c>
      <c r="L241" s="10" t="s">
        <v>236</v>
      </c>
      <c r="M241" s="10" t="s">
        <v>220</v>
      </c>
      <c r="N241" s="13">
        <v>37</v>
      </c>
      <c r="O241" s="13">
        <v>37</v>
      </c>
      <c r="P241" s="13">
        <v>0</v>
      </c>
      <c r="Q241" s="14">
        <v>0</v>
      </c>
      <c r="R241" s="14">
        <v>0.97</v>
      </c>
      <c r="S241" s="14">
        <v>1.5</v>
      </c>
      <c r="T241" s="14">
        <v>0.59816659999999999</v>
      </c>
      <c r="U241" s="14">
        <v>39.877780000000001</v>
      </c>
      <c r="V241" s="14">
        <v>0.1875</v>
      </c>
      <c r="W241" s="14">
        <v>171.68</v>
      </c>
      <c r="X241" s="14">
        <v>15</v>
      </c>
      <c r="Y241" s="14">
        <v>1.1261260712994701</v>
      </c>
      <c r="Z241" s="14">
        <v>0.6666666</v>
      </c>
      <c r="AA241" s="14">
        <v>0.8333334</v>
      </c>
      <c r="AB241" s="14">
        <v>55.55556</v>
      </c>
      <c r="AC241" s="14">
        <v>6.8499980000000002E-2</v>
      </c>
      <c r="AD241" s="14">
        <v>4.5666650000000004</v>
      </c>
      <c r="AE241" s="14">
        <v>32.19</v>
      </c>
      <c r="AF241" s="14">
        <v>13.32</v>
      </c>
      <c r="AG241" s="14">
        <v>0</v>
      </c>
      <c r="AH241" s="14">
        <v>0</v>
      </c>
      <c r="AI241" s="14">
        <v>0.59816659999999999</v>
      </c>
      <c r="AJ241" s="14">
        <v>0.6666666</v>
      </c>
      <c r="AK241" s="15">
        <v>0.44444440000000002</v>
      </c>
      <c r="AL241" s="15">
        <v>0.89724999999999999</v>
      </c>
      <c r="AM241" s="15">
        <v>1</v>
      </c>
      <c r="AN241" s="15">
        <v>0.39877780000000002</v>
      </c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>
        <v>0.5</v>
      </c>
      <c r="BP241" s="16"/>
      <c r="BQ241" s="16"/>
      <c r="BR241" s="16"/>
      <c r="BS241" s="16"/>
      <c r="BT241" s="16"/>
      <c r="BU241" s="16"/>
      <c r="BV241" s="16">
        <v>0.3333333432674408</v>
      </c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16"/>
      <c r="DI241" s="24"/>
      <c r="DJ241" s="24"/>
      <c r="DK241" s="24"/>
      <c r="DL241" s="24"/>
      <c r="DM241" s="24"/>
      <c r="DN241" s="24"/>
      <c r="DO241" s="16"/>
      <c r="DP241" s="24"/>
      <c r="DQ241" s="24"/>
      <c r="DR241" s="24"/>
      <c r="DS241" s="24"/>
      <c r="DT241" s="24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27"/>
    </row>
    <row r="242" spans="1:141" s="9" customFormat="1" ht="20.25" x14ac:dyDescent="0.3">
      <c r="A242" s="10" t="s">
        <v>360</v>
      </c>
      <c r="B242" s="10" t="s">
        <v>244</v>
      </c>
      <c r="C242" s="10" t="s">
        <v>232</v>
      </c>
      <c r="D242" s="10" t="s">
        <v>237</v>
      </c>
      <c r="E242" s="10" t="s">
        <v>218</v>
      </c>
      <c r="F242" s="11">
        <v>10570</v>
      </c>
      <c r="G242" s="11">
        <v>4061</v>
      </c>
      <c r="H242" s="11">
        <v>3698</v>
      </c>
      <c r="I242" s="10" t="s">
        <v>241</v>
      </c>
      <c r="J242" s="12">
        <v>12.6</v>
      </c>
      <c r="K242" s="10" t="s">
        <v>245</v>
      </c>
      <c r="L242" s="10" t="s">
        <v>236</v>
      </c>
      <c r="M242" s="10" t="s">
        <v>220</v>
      </c>
      <c r="N242" s="13">
        <v>125</v>
      </c>
      <c r="O242" s="13">
        <v>125</v>
      </c>
      <c r="P242" s="13">
        <v>0</v>
      </c>
      <c r="Q242" s="14">
        <v>0</v>
      </c>
      <c r="R242" s="14">
        <v>0.97</v>
      </c>
      <c r="S242" s="14">
        <v>3</v>
      </c>
      <c r="T242" s="14">
        <v>2.0208330000000001</v>
      </c>
      <c r="U242" s="14">
        <v>67.361109999999996</v>
      </c>
      <c r="V242" s="14">
        <v>0.375</v>
      </c>
      <c r="W242" s="14">
        <v>290</v>
      </c>
      <c r="X242" s="14">
        <v>30</v>
      </c>
      <c r="Y242" s="14">
        <v>0.66666666666666696</v>
      </c>
      <c r="Z242" s="14">
        <v>2.0833330000000001</v>
      </c>
      <c r="AA242" s="14">
        <v>0.91666669999999995</v>
      </c>
      <c r="AB242" s="14">
        <v>30.55556</v>
      </c>
      <c r="AC242" s="14">
        <v>6.2500059999999996E-2</v>
      </c>
      <c r="AD242" s="14">
        <v>2.0833349999999999</v>
      </c>
      <c r="AE242" s="14">
        <v>108.75</v>
      </c>
      <c r="AF242" s="14">
        <v>45</v>
      </c>
      <c r="AG242" s="14">
        <v>0</v>
      </c>
      <c r="AH242" s="14">
        <v>0</v>
      </c>
      <c r="AI242" s="14">
        <v>2.0208330000000001</v>
      </c>
      <c r="AJ242" s="14">
        <v>2.0833330000000001</v>
      </c>
      <c r="AK242" s="15">
        <v>0.69444439999999996</v>
      </c>
      <c r="AL242" s="15">
        <v>0.97</v>
      </c>
      <c r="AM242" s="15">
        <v>1</v>
      </c>
      <c r="AN242" s="15">
        <v>0.67361110000000002</v>
      </c>
      <c r="AO242" s="16"/>
      <c r="AP242" s="16">
        <v>6.6666670143604279E-2</v>
      </c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>
        <v>0.85000002384185791</v>
      </c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24"/>
      <c r="DJ242" s="24"/>
      <c r="DK242" s="24"/>
      <c r="DL242" s="24"/>
      <c r="DM242" s="24"/>
      <c r="DN242" s="24"/>
      <c r="DO242" s="16"/>
      <c r="DP242" s="24"/>
      <c r="DQ242" s="24"/>
      <c r="DR242" s="24"/>
      <c r="DS242" s="24"/>
      <c r="DT242" s="24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27"/>
    </row>
    <row r="243" spans="1:141" s="9" customFormat="1" ht="20.25" x14ac:dyDescent="0.3">
      <c r="A243" s="10" t="s">
        <v>360</v>
      </c>
      <c r="B243" s="10" t="s">
        <v>244</v>
      </c>
      <c r="C243" s="10" t="s">
        <v>232</v>
      </c>
      <c r="D243" s="10" t="s">
        <v>233</v>
      </c>
      <c r="E243" s="10" t="s">
        <v>218</v>
      </c>
      <c r="F243" s="11">
        <v>10570</v>
      </c>
      <c r="G243" s="11">
        <v>4124</v>
      </c>
      <c r="H243" s="11">
        <v>3966</v>
      </c>
      <c r="I243" s="10" t="s">
        <v>241</v>
      </c>
      <c r="J243" s="12">
        <v>12.6</v>
      </c>
      <c r="K243" s="10" t="s">
        <v>245</v>
      </c>
      <c r="L243" s="10" t="s">
        <v>236</v>
      </c>
      <c r="M243" s="10" t="s">
        <v>220</v>
      </c>
      <c r="N243" s="13">
        <v>110</v>
      </c>
      <c r="O243" s="13">
        <v>110</v>
      </c>
      <c r="P243" s="13">
        <v>0</v>
      </c>
      <c r="Q243" s="14">
        <v>0</v>
      </c>
      <c r="R243" s="14">
        <v>0.97</v>
      </c>
      <c r="S243" s="14">
        <v>3.1666669999999999</v>
      </c>
      <c r="T243" s="14">
        <v>1.7783329999999999</v>
      </c>
      <c r="U243" s="14">
        <v>56.157890000000002</v>
      </c>
      <c r="V243" s="14">
        <v>0.3958334</v>
      </c>
      <c r="W243" s="14">
        <v>241.76840000000001</v>
      </c>
      <c r="X243" s="14">
        <v>31.666669845581101</v>
      </c>
      <c r="Y243" s="14">
        <v>0.79966333371961995</v>
      </c>
      <c r="Z243" s="14">
        <v>2</v>
      </c>
      <c r="AA243" s="14">
        <v>1.1666669999999999</v>
      </c>
      <c r="AB243" s="14">
        <v>36.842100000000002</v>
      </c>
      <c r="AC243" s="14">
        <v>0.2216669</v>
      </c>
      <c r="AD243" s="14">
        <v>7.0000080000000002</v>
      </c>
      <c r="AE243" s="14">
        <v>95.7</v>
      </c>
      <c r="AF243" s="14">
        <v>39.6</v>
      </c>
      <c r="AG243" s="14">
        <v>0</v>
      </c>
      <c r="AH243" s="14">
        <v>0</v>
      </c>
      <c r="AI243" s="14">
        <v>1.7783329999999999</v>
      </c>
      <c r="AJ243" s="14">
        <v>2</v>
      </c>
      <c r="AK243" s="15">
        <v>0.631579</v>
      </c>
      <c r="AL243" s="15">
        <v>0.88916649999999997</v>
      </c>
      <c r="AM243" s="15">
        <v>1</v>
      </c>
      <c r="AN243" s="15">
        <v>0.56157889999999999</v>
      </c>
      <c r="AO243" s="16"/>
      <c r="AP243" s="16">
        <v>8.3333335816860199E-2</v>
      </c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>
        <v>0.83333331346511841</v>
      </c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  <c r="DH243" s="16"/>
      <c r="DI243" s="24"/>
      <c r="DJ243" s="24">
        <v>0.1666666716337204</v>
      </c>
      <c r="DK243" s="24"/>
      <c r="DL243" s="24"/>
      <c r="DM243" s="24">
        <v>8.3333335816860199E-2</v>
      </c>
      <c r="DN243" s="24"/>
      <c r="DO243" s="16"/>
      <c r="DP243" s="24"/>
      <c r="DQ243" s="24"/>
      <c r="DR243" s="24"/>
      <c r="DS243" s="24"/>
      <c r="DT243" s="24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27"/>
    </row>
    <row r="244" spans="1:141" s="9" customFormat="1" ht="20.25" x14ac:dyDescent="0.3">
      <c r="A244" s="10" t="s">
        <v>360</v>
      </c>
      <c r="B244" s="10" t="s">
        <v>240</v>
      </c>
      <c r="C244" s="10" t="s">
        <v>232</v>
      </c>
      <c r="D244" s="10" t="s">
        <v>237</v>
      </c>
      <c r="E244" s="10" t="s">
        <v>218</v>
      </c>
      <c r="F244" s="11">
        <v>10570</v>
      </c>
      <c r="G244" s="11">
        <v>4061</v>
      </c>
      <c r="H244" s="11">
        <v>3698</v>
      </c>
      <c r="I244" s="10" t="s">
        <v>241</v>
      </c>
      <c r="J244" s="12">
        <v>12.6</v>
      </c>
      <c r="K244" s="10" t="s">
        <v>245</v>
      </c>
      <c r="L244" s="10" t="s">
        <v>236</v>
      </c>
      <c r="M244" s="10" t="s">
        <v>220</v>
      </c>
      <c r="N244" s="13">
        <v>78</v>
      </c>
      <c r="O244" s="13">
        <v>78</v>
      </c>
      <c r="P244" s="13">
        <v>0</v>
      </c>
      <c r="Q244" s="14">
        <v>0</v>
      </c>
      <c r="R244" s="14">
        <v>0.97</v>
      </c>
      <c r="S244" s="14">
        <v>2.3333330000000001</v>
      </c>
      <c r="T244" s="14">
        <v>1.2609999999999999</v>
      </c>
      <c r="U244" s="14">
        <v>54.042859999999997</v>
      </c>
      <c r="V244" s="14">
        <v>0.2916666</v>
      </c>
      <c r="W244" s="14">
        <v>232.66290000000001</v>
      </c>
      <c r="X244" s="14">
        <v>23.333330154418899</v>
      </c>
      <c r="Y244" s="14">
        <v>0.83095899689770603</v>
      </c>
      <c r="Z244" s="14">
        <v>1.5</v>
      </c>
      <c r="AA244" s="14">
        <v>0.8333334</v>
      </c>
      <c r="AB244" s="14">
        <v>35.714289999999998</v>
      </c>
      <c r="AC244" s="14">
        <v>0.23899960000000001</v>
      </c>
      <c r="AD244" s="14">
        <v>10.242839999999999</v>
      </c>
      <c r="AE244" s="14">
        <v>67.86</v>
      </c>
      <c r="AF244" s="14">
        <v>28.08</v>
      </c>
      <c r="AG244" s="14">
        <v>0</v>
      </c>
      <c r="AH244" s="14">
        <v>0</v>
      </c>
      <c r="AI244" s="14">
        <v>1.2609999999999999</v>
      </c>
      <c r="AJ244" s="14">
        <v>1.5</v>
      </c>
      <c r="AK244" s="15">
        <v>0.64285709999999996</v>
      </c>
      <c r="AL244" s="15">
        <v>0.84066689999999999</v>
      </c>
      <c r="AM244" s="15">
        <v>1</v>
      </c>
      <c r="AN244" s="15">
        <v>0.54042860000000004</v>
      </c>
      <c r="AO244" s="16">
        <v>0.5</v>
      </c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>
        <v>0.1666666716337204</v>
      </c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>
        <v>8.3333335816860199E-2</v>
      </c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24"/>
      <c r="DJ244" s="24"/>
      <c r="DK244" s="24"/>
      <c r="DL244" s="24">
        <v>8.3333335816860199E-2</v>
      </c>
      <c r="DM244" s="24"/>
      <c r="DN244" s="24"/>
      <c r="DO244" s="16"/>
      <c r="DP244" s="24"/>
      <c r="DQ244" s="24"/>
      <c r="DR244" s="24"/>
      <c r="DS244" s="24"/>
      <c r="DT244" s="24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27"/>
    </row>
    <row r="245" spans="1:141" s="9" customFormat="1" ht="20.25" x14ac:dyDescent="0.3">
      <c r="A245" s="10" t="s">
        <v>360</v>
      </c>
      <c r="B245" s="10" t="s">
        <v>240</v>
      </c>
      <c r="C245" s="10" t="s">
        <v>232</v>
      </c>
      <c r="D245" s="10" t="s">
        <v>233</v>
      </c>
      <c r="E245" s="10" t="s">
        <v>218</v>
      </c>
      <c r="F245" s="11">
        <v>10570</v>
      </c>
      <c r="G245" s="11">
        <v>4124</v>
      </c>
      <c r="H245" s="11">
        <v>3966</v>
      </c>
      <c r="I245" s="10" t="s">
        <v>241</v>
      </c>
      <c r="J245" s="12">
        <v>12.6</v>
      </c>
      <c r="K245" s="10" t="s">
        <v>245</v>
      </c>
      <c r="L245" s="10" t="s">
        <v>236</v>
      </c>
      <c r="M245" s="10" t="s">
        <v>220</v>
      </c>
      <c r="N245" s="13">
        <v>97</v>
      </c>
      <c r="O245" s="13">
        <v>97</v>
      </c>
      <c r="P245" s="13">
        <v>0</v>
      </c>
      <c r="Q245" s="14">
        <v>0</v>
      </c>
      <c r="R245" s="14">
        <v>0.97</v>
      </c>
      <c r="S245" s="14">
        <v>2.3333330000000001</v>
      </c>
      <c r="T245" s="14">
        <v>1.5681670000000001</v>
      </c>
      <c r="U245" s="14">
        <v>67.207160000000002</v>
      </c>
      <c r="V245" s="14">
        <v>0.2916666</v>
      </c>
      <c r="W245" s="14">
        <v>289.3372</v>
      </c>
      <c r="X245" s="14">
        <v>23.333330154418899</v>
      </c>
      <c r="Y245" s="14">
        <v>0.66819383817185596</v>
      </c>
      <c r="Z245" s="14">
        <v>1.6333329999999999</v>
      </c>
      <c r="AA245" s="14">
        <v>0.7</v>
      </c>
      <c r="AB245" s="14">
        <v>30</v>
      </c>
      <c r="AC245" s="14">
        <v>6.5166290000000002E-2</v>
      </c>
      <c r="AD245" s="14">
        <v>2.7928419999999998</v>
      </c>
      <c r="AE245" s="14">
        <v>84.39</v>
      </c>
      <c r="AF245" s="14">
        <v>34.92</v>
      </c>
      <c r="AG245" s="14">
        <v>0</v>
      </c>
      <c r="AH245" s="14">
        <v>0</v>
      </c>
      <c r="AI245" s="14">
        <v>1.5681670000000001</v>
      </c>
      <c r="AJ245" s="14">
        <v>1.6333329999999999</v>
      </c>
      <c r="AK245" s="15">
        <v>0.69999990000000001</v>
      </c>
      <c r="AL245" s="15">
        <v>0.96010229999999996</v>
      </c>
      <c r="AM245" s="15">
        <v>1</v>
      </c>
      <c r="AN245" s="15">
        <v>0.67207159999999999</v>
      </c>
      <c r="AO245" s="16">
        <v>0.5</v>
      </c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>
        <v>0.1666666716337204</v>
      </c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16"/>
      <c r="DI245" s="24"/>
      <c r="DJ245" s="24"/>
      <c r="DK245" s="24"/>
      <c r="DL245" s="24"/>
      <c r="DM245" s="24">
        <v>3.3333335071802139E-2</v>
      </c>
      <c r="DN245" s="24"/>
      <c r="DO245" s="16"/>
      <c r="DP245" s="24"/>
      <c r="DQ245" s="24"/>
      <c r="DR245" s="24"/>
      <c r="DS245" s="24"/>
      <c r="DT245" s="24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27"/>
    </row>
    <row r="246" spans="1:141" s="9" customFormat="1" ht="20.25" x14ac:dyDescent="0.3">
      <c r="A246" s="10" t="s">
        <v>360</v>
      </c>
      <c r="B246" s="10" t="s">
        <v>231</v>
      </c>
      <c r="C246" s="10" t="s">
        <v>232</v>
      </c>
      <c r="D246" s="10" t="s">
        <v>237</v>
      </c>
      <c r="E246" s="10" t="s">
        <v>218</v>
      </c>
      <c r="F246" s="11">
        <v>10571</v>
      </c>
      <c r="G246" s="11">
        <v>4189</v>
      </c>
      <c r="H246" s="11">
        <v>4161</v>
      </c>
      <c r="I246" s="10" t="s">
        <v>241</v>
      </c>
      <c r="J246" s="12">
        <v>15.2</v>
      </c>
      <c r="K246" s="10" t="s">
        <v>245</v>
      </c>
      <c r="L246" s="10" t="s">
        <v>236</v>
      </c>
      <c r="M246" s="10" t="s">
        <v>220</v>
      </c>
      <c r="N246" s="13">
        <v>25</v>
      </c>
      <c r="O246" s="13">
        <v>25</v>
      </c>
      <c r="P246" s="13">
        <v>0</v>
      </c>
      <c r="Q246" s="14">
        <v>0</v>
      </c>
      <c r="R246" s="14">
        <v>0.97</v>
      </c>
      <c r="S246" s="14">
        <v>1.3333330000000001</v>
      </c>
      <c r="T246" s="14">
        <v>0.40416669999999999</v>
      </c>
      <c r="U246" s="14">
        <v>30.31251</v>
      </c>
      <c r="V246" s="14">
        <v>0.1666666</v>
      </c>
      <c r="W246" s="14">
        <v>130.5</v>
      </c>
      <c r="X246" s="14">
        <v>13.333330154418899</v>
      </c>
      <c r="Y246" s="14">
        <v>1.4814811282687701</v>
      </c>
      <c r="Z246" s="14">
        <v>0.73333300000000001</v>
      </c>
      <c r="AA246" s="14">
        <v>0.6</v>
      </c>
      <c r="AB246" s="14">
        <v>45.000010000000003</v>
      </c>
      <c r="AC246" s="14">
        <v>0.32916630000000002</v>
      </c>
      <c r="AD246" s="14">
        <v>24.687480000000001</v>
      </c>
      <c r="AE246" s="14">
        <v>21.75</v>
      </c>
      <c r="AF246" s="14">
        <v>9</v>
      </c>
      <c r="AG246" s="14">
        <v>0</v>
      </c>
      <c r="AH246" s="14">
        <v>0</v>
      </c>
      <c r="AI246" s="14">
        <v>0.40416669999999999</v>
      </c>
      <c r="AJ246" s="14">
        <v>0.73333300000000001</v>
      </c>
      <c r="AK246" s="15">
        <v>0.54999989999999999</v>
      </c>
      <c r="AL246" s="15">
        <v>0.55113659999999998</v>
      </c>
      <c r="AM246" s="15">
        <v>1</v>
      </c>
      <c r="AN246" s="15">
        <v>0.30312509999999998</v>
      </c>
      <c r="AO246" s="16"/>
      <c r="AP246" s="16">
        <v>0.10000000149011612</v>
      </c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>
        <v>0.25</v>
      </c>
      <c r="CI246" s="16"/>
      <c r="CJ246" s="16"/>
      <c r="CK246" s="16">
        <v>0.1666666716337204</v>
      </c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16"/>
      <c r="DI246" s="24"/>
      <c r="DJ246" s="24"/>
      <c r="DK246" s="24"/>
      <c r="DL246" s="24"/>
      <c r="DM246" s="24">
        <v>8.3333335816860199E-2</v>
      </c>
      <c r="DN246" s="24"/>
      <c r="DO246" s="16"/>
      <c r="DP246" s="24"/>
      <c r="DQ246" s="24"/>
      <c r="DR246" s="24"/>
      <c r="DS246" s="24"/>
      <c r="DT246" s="24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27"/>
    </row>
    <row r="247" spans="1:141" s="9" customFormat="1" ht="20.25" x14ac:dyDescent="0.3">
      <c r="A247" s="10" t="s">
        <v>360</v>
      </c>
      <c r="B247" s="10" t="s">
        <v>231</v>
      </c>
      <c r="C247" s="10" t="s">
        <v>232</v>
      </c>
      <c r="D247" s="10" t="s">
        <v>233</v>
      </c>
      <c r="E247" s="10" t="s">
        <v>218</v>
      </c>
      <c r="F247" s="11">
        <v>10571</v>
      </c>
      <c r="G247" s="11">
        <v>3866</v>
      </c>
      <c r="H247" s="11">
        <v>3951</v>
      </c>
      <c r="I247" s="10" t="s">
        <v>241</v>
      </c>
      <c r="J247" s="12">
        <v>15.2</v>
      </c>
      <c r="K247" s="10" t="s">
        <v>245</v>
      </c>
      <c r="L247" s="10" t="s">
        <v>236</v>
      </c>
      <c r="M247" s="10" t="s">
        <v>220</v>
      </c>
      <c r="N247" s="13">
        <v>20</v>
      </c>
      <c r="O247" s="13">
        <v>20</v>
      </c>
      <c r="P247" s="13">
        <v>0</v>
      </c>
      <c r="Q247" s="14">
        <v>0</v>
      </c>
      <c r="R247" s="14">
        <v>0.97</v>
      </c>
      <c r="S247" s="14">
        <v>0.4166667</v>
      </c>
      <c r="T247" s="14">
        <v>0.32333339999999999</v>
      </c>
      <c r="U247" s="14">
        <v>77.600009999999997</v>
      </c>
      <c r="V247" s="14">
        <v>5.2083339999999999E-2</v>
      </c>
      <c r="W247" s="14">
        <v>334.08</v>
      </c>
      <c r="X247" s="14">
        <v>4.1666668653488204</v>
      </c>
      <c r="Y247" s="14">
        <v>0.57870370830282702</v>
      </c>
      <c r="Z247" s="14">
        <v>0.4166667</v>
      </c>
      <c r="AA247" s="14">
        <v>0</v>
      </c>
      <c r="AB247" s="14">
        <v>0</v>
      </c>
      <c r="AC247" s="14">
        <v>9.3333330000000006E-2</v>
      </c>
      <c r="AD247" s="14">
        <v>22.4</v>
      </c>
      <c r="AE247" s="14">
        <v>17.399999999999999</v>
      </c>
      <c r="AF247" s="14">
        <v>7.2</v>
      </c>
      <c r="AG247" s="14">
        <v>0</v>
      </c>
      <c r="AH247" s="14">
        <v>0</v>
      </c>
      <c r="AI247" s="14">
        <v>0.32333339999999999</v>
      </c>
      <c r="AJ247" s="14">
        <v>0.4166667</v>
      </c>
      <c r="AK247" s="15">
        <v>1</v>
      </c>
      <c r="AL247" s="15">
        <v>0.77600000000000002</v>
      </c>
      <c r="AM247" s="15">
        <v>1</v>
      </c>
      <c r="AN247" s="15">
        <v>0.77600000000000002</v>
      </c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24"/>
      <c r="DJ247" s="24"/>
      <c r="DK247" s="24"/>
      <c r="DL247" s="24"/>
      <c r="DM247" s="24"/>
      <c r="DN247" s="24"/>
      <c r="DO247" s="16"/>
      <c r="DP247" s="24"/>
      <c r="DQ247" s="24"/>
      <c r="DR247" s="24"/>
      <c r="DS247" s="24"/>
      <c r="DT247" s="24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27"/>
    </row>
    <row r="248" spans="1:141" s="9" customFormat="1" ht="20.25" x14ac:dyDescent="0.3">
      <c r="A248" s="10" t="s">
        <v>360</v>
      </c>
      <c r="B248" s="10" t="s">
        <v>244</v>
      </c>
      <c r="C248" s="10" t="s">
        <v>232</v>
      </c>
      <c r="D248" s="10" t="s">
        <v>237</v>
      </c>
      <c r="E248" s="10" t="s">
        <v>218</v>
      </c>
      <c r="F248" s="11">
        <v>10571</v>
      </c>
      <c r="G248" s="11">
        <v>4061</v>
      </c>
      <c r="H248" s="11">
        <v>3698</v>
      </c>
      <c r="I248" s="10" t="s">
        <v>241</v>
      </c>
      <c r="J248" s="12">
        <v>15.2</v>
      </c>
      <c r="K248" s="10" t="s">
        <v>245</v>
      </c>
      <c r="L248" s="10" t="s">
        <v>236</v>
      </c>
      <c r="M248" s="10" t="s">
        <v>220</v>
      </c>
      <c r="N248" s="13">
        <v>41</v>
      </c>
      <c r="O248" s="13">
        <v>41</v>
      </c>
      <c r="P248" s="13">
        <v>0</v>
      </c>
      <c r="Q248" s="14">
        <v>0</v>
      </c>
      <c r="R248" s="14">
        <v>0.97</v>
      </c>
      <c r="S248" s="14">
        <v>1</v>
      </c>
      <c r="T248" s="14">
        <v>0.66283329999999996</v>
      </c>
      <c r="U248" s="14">
        <v>66.283330000000007</v>
      </c>
      <c r="V248" s="14">
        <v>0.125</v>
      </c>
      <c r="W248" s="14">
        <v>285.36</v>
      </c>
      <c r="X248" s="14">
        <v>10</v>
      </c>
      <c r="Y248" s="14">
        <v>0.67750676456172099</v>
      </c>
      <c r="Z248" s="14">
        <v>0.7</v>
      </c>
      <c r="AA248" s="14">
        <v>0.3</v>
      </c>
      <c r="AB248" s="14">
        <v>30</v>
      </c>
      <c r="AC248" s="14">
        <v>3.7166659999999997E-2</v>
      </c>
      <c r="AD248" s="14">
        <v>3.716666</v>
      </c>
      <c r="AE248" s="14">
        <v>35.67</v>
      </c>
      <c r="AF248" s="14">
        <v>14.76</v>
      </c>
      <c r="AG248" s="14">
        <v>0</v>
      </c>
      <c r="AH248" s="14">
        <v>0</v>
      </c>
      <c r="AI248" s="14">
        <v>0.66283329999999996</v>
      </c>
      <c r="AJ248" s="14">
        <v>0.7</v>
      </c>
      <c r="AK248" s="15">
        <v>0.7</v>
      </c>
      <c r="AL248" s="15">
        <v>0.94690479999999999</v>
      </c>
      <c r="AM248" s="15">
        <v>1</v>
      </c>
      <c r="AN248" s="15">
        <v>0.66283329999999996</v>
      </c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>
        <v>0.25</v>
      </c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24"/>
      <c r="DJ248" s="24"/>
      <c r="DK248" s="24"/>
      <c r="DL248" s="24"/>
      <c r="DM248" s="24">
        <v>5.000000074505806E-2</v>
      </c>
      <c r="DN248" s="24"/>
      <c r="DO248" s="16"/>
      <c r="DP248" s="24"/>
      <c r="DQ248" s="24"/>
      <c r="DR248" s="24"/>
      <c r="DS248" s="24"/>
      <c r="DT248" s="24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27"/>
    </row>
    <row r="249" spans="1:141" s="9" customFormat="1" ht="20.25" x14ac:dyDescent="0.3">
      <c r="A249" s="10" t="s">
        <v>360</v>
      </c>
      <c r="B249" s="10" t="s">
        <v>244</v>
      </c>
      <c r="C249" s="10" t="s">
        <v>232</v>
      </c>
      <c r="D249" s="10" t="s">
        <v>233</v>
      </c>
      <c r="E249" s="10" t="s">
        <v>218</v>
      </c>
      <c r="F249" s="11">
        <v>10571</v>
      </c>
      <c r="G249" s="11">
        <v>4124</v>
      </c>
      <c r="H249" s="11">
        <v>3966</v>
      </c>
      <c r="I249" s="10" t="s">
        <v>241</v>
      </c>
      <c r="J249" s="12">
        <v>15.2</v>
      </c>
      <c r="K249" s="10" t="s">
        <v>245</v>
      </c>
      <c r="L249" s="10" t="s">
        <v>236</v>
      </c>
      <c r="M249" s="10" t="s">
        <v>220</v>
      </c>
      <c r="N249" s="13">
        <v>46</v>
      </c>
      <c r="O249" s="13">
        <v>46</v>
      </c>
      <c r="P249" s="13">
        <v>0</v>
      </c>
      <c r="Q249" s="14">
        <v>0</v>
      </c>
      <c r="R249" s="14">
        <v>0.97</v>
      </c>
      <c r="S249" s="14">
        <v>0.83333330000000005</v>
      </c>
      <c r="T249" s="14">
        <v>0.74366670000000001</v>
      </c>
      <c r="U249" s="14">
        <v>89.240009999999998</v>
      </c>
      <c r="V249" s="14">
        <v>0.1041667</v>
      </c>
      <c r="W249" s="14">
        <v>384.19200000000001</v>
      </c>
      <c r="X249" s="14">
        <v>8.3333331346511805</v>
      </c>
      <c r="Y249" s="14">
        <v>0.50322055818737399</v>
      </c>
      <c r="Z249" s="14">
        <v>0.8</v>
      </c>
      <c r="AA249" s="14">
        <v>3.3333340000000003E-2</v>
      </c>
      <c r="AB249" s="14">
        <v>4</v>
      </c>
      <c r="AC249" s="14">
        <v>5.6333269999999998E-2</v>
      </c>
      <c r="AD249" s="14">
        <v>6.7599919999999996</v>
      </c>
      <c r="AE249" s="14">
        <v>40.020000000000003</v>
      </c>
      <c r="AF249" s="14">
        <v>16.559999999999999</v>
      </c>
      <c r="AG249" s="14">
        <v>0</v>
      </c>
      <c r="AH249" s="14">
        <v>0</v>
      </c>
      <c r="AI249" s="14">
        <v>0.74366670000000001</v>
      </c>
      <c r="AJ249" s="14">
        <v>0.8</v>
      </c>
      <c r="AK249" s="15">
        <v>0.96</v>
      </c>
      <c r="AL249" s="15">
        <v>0.92958339999999995</v>
      </c>
      <c r="AM249" s="15">
        <v>1</v>
      </c>
      <c r="AN249" s="15">
        <v>0.89240010000000003</v>
      </c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24"/>
      <c r="DJ249" s="24"/>
      <c r="DK249" s="24"/>
      <c r="DL249" s="24"/>
      <c r="DM249" s="24">
        <v>3.3333335071802139E-2</v>
      </c>
      <c r="DN249" s="24"/>
      <c r="DO249" s="16"/>
      <c r="DP249" s="24"/>
      <c r="DQ249" s="24"/>
      <c r="DR249" s="24"/>
      <c r="DS249" s="24"/>
      <c r="DT249" s="24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27"/>
    </row>
    <row r="250" spans="1:141" s="9" customFormat="1" ht="20.25" x14ac:dyDescent="0.3">
      <c r="A250" s="10" t="s">
        <v>360</v>
      </c>
      <c r="B250" s="10" t="s">
        <v>240</v>
      </c>
      <c r="C250" s="10" t="s">
        <v>232</v>
      </c>
      <c r="D250" s="10" t="s">
        <v>237</v>
      </c>
      <c r="E250" s="10" t="s">
        <v>218</v>
      </c>
      <c r="F250" s="11">
        <v>10587</v>
      </c>
      <c r="G250" s="11">
        <v>4061</v>
      </c>
      <c r="H250" s="11">
        <v>3698</v>
      </c>
      <c r="I250" s="10" t="s">
        <v>234</v>
      </c>
      <c r="J250" s="12">
        <v>9.1999999999999993</v>
      </c>
      <c r="K250" s="10" t="s">
        <v>238</v>
      </c>
      <c r="L250" s="10" t="s">
        <v>236</v>
      </c>
      <c r="M250" s="10" t="s">
        <v>220</v>
      </c>
      <c r="N250" s="13">
        <v>35</v>
      </c>
      <c r="O250" s="13">
        <v>35</v>
      </c>
      <c r="P250" s="13">
        <v>0</v>
      </c>
      <c r="Q250" s="14">
        <v>0</v>
      </c>
      <c r="R250" s="14">
        <v>0.9</v>
      </c>
      <c r="S250" s="14">
        <v>0.83333330000000005</v>
      </c>
      <c r="T250" s="14">
        <v>0.52500000000000002</v>
      </c>
      <c r="U250" s="14">
        <v>63</v>
      </c>
      <c r="V250" s="14">
        <v>0.1041667</v>
      </c>
      <c r="W250" s="14">
        <v>252</v>
      </c>
      <c r="X250" s="14">
        <v>8.3333331346511805</v>
      </c>
      <c r="Y250" s="14">
        <v>0.74404761397919705</v>
      </c>
      <c r="Z250" s="14">
        <v>0.58333330000000005</v>
      </c>
      <c r="AA250" s="14">
        <v>0.25</v>
      </c>
      <c r="AB250" s="14">
        <v>30</v>
      </c>
      <c r="AC250" s="14">
        <v>5.8333339999999997E-2</v>
      </c>
      <c r="AD250" s="14">
        <v>7.0000010000000001</v>
      </c>
      <c r="AE250" s="14">
        <v>26.25</v>
      </c>
      <c r="AF250" s="14">
        <v>11.2</v>
      </c>
      <c r="AG250" s="14">
        <v>0</v>
      </c>
      <c r="AH250" s="14">
        <v>0</v>
      </c>
      <c r="AI250" s="14">
        <v>0.52500000000000002</v>
      </c>
      <c r="AJ250" s="14">
        <v>0.58333330000000005</v>
      </c>
      <c r="AK250" s="15">
        <v>0.7</v>
      </c>
      <c r="AL250" s="15">
        <v>0.9</v>
      </c>
      <c r="AM250" s="15">
        <v>1</v>
      </c>
      <c r="AN250" s="15">
        <v>0.63</v>
      </c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>
        <v>0.25</v>
      </c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24"/>
      <c r="DJ250" s="24"/>
      <c r="DK250" s="24"/>
      <c r="DL250" s="24"/>
      <c r="DM250" s="24"/>
      <c r="DN250" s="24"/>
      <c r="DO250" s="16"/>
      <c r="DP250" s="24"/>
      <c r="DQ250" s="24"/>
      <c r="DR250" s="24"/>
      <c r="DS250" s="24"/>
      <c r="DT250" s="24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27"/>
    </row>
    <row r="251" spans="1:141" s="9" customFormat="1" ht="20.25" x14ac:dyDescent="0.3">
      <c r="A251" s="10" t="s">
        <v>360</v>
      </c>
      <c r="B251" s="10" t="s">
        <v>231</v>
      </c>
      <c r="C251" s="10" t="s">
        <v>232</v>
      </c>
      <c r="D251" s="10" t="s">
        <v>237</v>
      </c>
      <c r="E251" s="10" t="s">
        <v>218</v>
      </c>
      <c r="F251" s="11">
        <v>10625</v>
      </c>
      <c r="G251" s="11">
        <v>4189</v>
      </c>
      <c r="H251" s="11">
        <v>4161</v>
      </c>
      <c r="I251" s="10" t="s">
        <v>241</v>
      </c>
      <c r="J251" s="12">
        <v>15.2</v>
      </c>
      <c r="K251" s="10" t="s">
        <v>235</v>
      </c>
      <c r="L251" s="10" t="s">
        <v>236</v>
      </c>
      <c r="M251" s="10" t="s">
        <v>220</v>
      </c>
      <c r="N251" s="13">
        <v>69</v>
      </c>
      <c r="O251" s="13">
        <v>69</v>
      </c>
      <c r="P251" s="13">
        <v>0</v>
      </c>
      <c r="Q251" s="14">
        <v>0</v>
      </c>
      <c r="R251" s="14">
        <v>1.03</v>
      </c>
      <c r="S251" s="14">
        <v>1.6333329999999999</v>
      </c>
      <c r="T251" s="14">
        <v>1.1845000000000001</v>
      </c>
      <c r="U251" s="14">
        <v>72.520420000000001</v>
      </c>
      <c r="V251" s="14">
        <v>0.2041666</v>
      </c>
      <c r="W251" s="14">
        <v>314.3021</v>
      </c>
      <c r="X251" s="14">
        <v>16.333329677581801</v>
      </c>
      <c r="Y251" s="14">
        <v>0.60696134411730696</v>
      </c>
      <c r="Z251" s="14">
        <v>1.25</v>
      </c>
      <c r="AA251" s="14">
        <v>0.38333329999999999</v>
      </c>
      <c r="AB251" s="14">
        <v>23.469390000000001</v>
      </c>
      <c r="AC251" s="14">
        <v>6.5499660000000001E-2</v>
      </c>
      <c r="AD251" s="14">
        <v>4.0101839999999997</v>
      </c>
      <c r="AE251" s="14">
        <v>64.17</v>
      </c>
      <c r="AF251" s="14">
        <v>26.91</v>
      </c>
      <c r="AG251" s="14">
        <v>0</v>
      </c>
      <c r="AH251" s="14">
        <v>0</v>
      </c>
      <c r="AI251" s="14">
        <v>1.1845000000000001</v>
      </c>
      <c r="AJ251" s="14">
        <v>1.25</v>
      </c>
      <c r="AK251" s="15">
        <v>0.76530609999999999</v>
      </c>
      <c r="AL251" s="15">
        <v>0.9476002</v>
      </c>
      <c r="AM251" s="15">
        <v>1</v>
      </c>
      <c r="AN251" s="15">
        <v>0.72520419999999997</v>
      </c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>
        <v>0.21666666865348816</v>
      </c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>
        <v>0.1666666716337204</v>
      </c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24"/>
      <c r="DJ251" s="24"/>
      <c r="DK251" s="24"/>
      <c r="DL251" s="24"/>
      <c r="DM251" s="24"/>
      <c r="DN251" s="24"/>
      <c r="DO251" s="16"/>
      <c r="DP251" s="24"/>
      <c r="DQ251" s="24"/>
      <c r="DR251" s="24"/>
      <c r="DS251" s="24"/>
      <c r="DT251" s="24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27"/>
    </row>
    <row r="252" spans="1:141" s="9" customFormat="1" ht="20.25" x14ac:dyDescent="0.3">
      <c r="A252" s="10" t="s">
        <v>360</v>
      </c>
      <c r="B252" s="10" t="s">
        <v>231</v>
      </c>
      <c r="C252" s="10" t="s">
        <v>232</v>
      </c>
      <c r="D252" s="10" t="s">
        <v>233</v>
      </c>
      <c r="E252" s="10" t="s">
        <v>218</v>
      </c>
      <c r="F252" s="11">
        <v>10625</v>
      </c>
      <c r="G252" s="11">
        <v>3866</v>
      </c>
      <c r="H252" s="11">
        <v>3951</v>
      </c>
      <c r="I252" s="10" t="s">
        <v>241</v>
      </c>
      <c r="J252" s="12">
        <v>15.2</v>
      </c>
      <c r="K252" s="10" t="s">
        <v>235</v>
      </c>
      <c r="L252" s="10" t="s">
        <v>236</v>
      </c>
      <c r="M252" s="10" t="s">
        <v>220</v>
      </c>
      <c r="N252" s="13">
        <v>69</v>
      </c>
      <c r="O252" s="13">
        <v>69</v>
      </c>
      <c r="P252" s="13">
        <v>0</v>
      </c>
      <c r="Q252" s="14">
        <v>0</v>
      </c>
      <c r="R252" s="14">
        <v>1.03</v>
      </c>
      <c r="S252" s="14">
        <v>2.0666669999999998</v>
      </c>
      <c r="T252" s="14">
        <v>1.1845000000000001</v>
      </c>
      <c r="U252" s="14">
        <v>57.314509999999999</v>
      </c>
      <c r="V252" s="14">
        <v>0.25833329999999999</v>
      </c>
      <c r="W252" s="14">
        <v>248.4</v>
      </c>
      <c r="X252" s="14">
        <v>20.6666660308838</v>
      </c>
      <c r="Y252" s="14">
        <v>0.76799205306837903</v>
      </c>
      <c r="Z252" s="14">
        <v>1.4166669999999999</v>
      </c>
      <c r="AA252" s="14">
        <v>0.65</v>
      </c>
      <c r="AB252" s="14">
        <v>31.451609999999999</v>
      </c>
      <c r="AC252" s="14">
        <v>0.2321666</v>
      </c>
      <c r="AD252" s="14">
        <v>11.23387</v>
      </c>
      <c r="AE252" s="14">
        <v>64.17</v>
      </c>
      <c r="AF252" s="14">
        <v>26.91</v>
      </c>
      <c r="AG252" s="14">
        <v>0</v>
      </c>
      <c r="AH252" s="14">
        <v>0</v>
      </c>
      <c r="AI252" s="14">
        <v>1.1845000000000001</v>
      </c>
      <c r="AJ252" s="14">
        <v>1.4166669999999999</v>
      </c>
      <c r="AK252" s="15">
        <v>0.68548390000000003</v>
      </c>
      <c r="AL252" s="15">
        <v>0.83611769999999996</v>
      </c>
      <c r="AM252" s="15">
        <v>1</v>
      </c>
      <c r="AN252" s="15">
        <v>0.57314520000000002</v>
      </c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>
        <v>0.64999997615814209</v>
      </c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24"/>
      <c r="DJ252" s="24"/>
      <c r="DK252" s="24"/>
      <c r="DL252" s="24"/>
      <c r="DM252" s="24"/>
      <c r="DN252" s="24"/>
      <c r="DO252" s="16"/>
      <c r="DP252" s="24"/>
      <c r="DQ252" s="24"/>
      <c r="DR252" s="24"/>
      <c r="DS252" s="24"/>
      <c r="DT252" s="24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27"/>
    </row>
    <row r="253" spans="1:141" s="9" customFormat="1" ht="20.25" x14ac:dyDescent="0.3">
      <c r="A253" s="10" t="s">
        <v>360</v>
      </c>
      <c r="B253" s="10" t="s">
        <v>231</v>
      </c>
      <c r="C253" s="10" t="s">
        <v>232</v>
      </c>
      <c r="D253" s="10" t="s">
        <v>237</v>
      </c>
      <c r="E253" s="10" t="s">
        <v>218</v>
      </c>
      <c r="F253" s="11">
        <v>10638</v>
      </c>
      <c r="G253" s="11">
        <v>4189</v>
      </c>
      <c r="H253" s="11">
        <v>4161</v>
      </c>
      <c r="I253" s="10" t="s">
        <v>241</v>
      </c>
      <c r="J253" s="12">
        <v>12.6</v>
      </c>
      <c r="K253" s="10" t="s">
        <v>243</v>
      </c>
      <c r="L253" s="10" t="s">
        <v>236</v>
      </c>
      <c r="M253" s="10" t="s">
        <v>220</v>
      </c>
      <c r="N253" s="13">
        <v>1</v>
      </c>
      <c r="O253" s="13">
        <v>1</v>
      </c>
      <c r="P253" s="13">
        <v>0</v>
      </c>
      <c r="Q253" s="14">
        <v>0</v>
      </c>
      <c r="R253" s="14">
        <v>1.03</v>
      </c>
      <c r="S253" s="14">
        <v>3.3333340000000003E-2</v>
      </c>
      <c r="T253" s="14">
        <v>1.7166669999999998E-2</v>
      </c>
      <c r="U253" s="14">
        <v>51.499989999999997</v>
      </c>
      <c r="V253" s="14">
        <v>4.1666669999999998E-3</v>
      </c>
      <c r="W253" s="14">
        <v>223.2</v>
      </c>
      <c r="X253" s="14">
        <v>0.33333338797092399</v>
      </c>
      <c r="Y253" s="14">
        <v>0.854701026147489</v>
      </c>
      <c r="Z253" s="14">
        <v>3.3333340000000003E-2</v>
      </c>
      <c r="AA253" s="14">
        <v>0</v>
      </c>
      <c r="AB253" s="14">
        <v>0</v>
      </c>
      <c r="AC253" s="14">
        <v>1.6166670000000001E-2</v>
      </c>
      <c r="AD253" s="14">
        <v>48.500010000000003</v>
      </c>
      <c r="AE253" s="14">
        <v>0.93</v>
      </c>
      <c r="AF253" s="14">
        <v>0.39</v>
      </c>
      <c r="AG253" s="14">
        <v>0</v>
      </c>
      <c r="AH253" s="14">
        <v>0</v>
      </c>
      <c r="AI253" s="14">
        <v>1.7166669999999998E-2</v>
      </c>
      <c r="AJ253" s="14">
        <v>3.3333340000000003E-2</v>
      </c>
      <c r="AK253" s="15">
        <v>1</v>
      </c>
      <c r="AL253" s="15">
        <v>0.51499989999999995</v>
      </c>
      <c r="AM253" s="15">
        <v>1</v>
      </c>
      <c r="AN253" s="15">
        <v>0.51499989999999995</v>
      </c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16"/>
      <c r="DI253" s="24"/>
      <c r="DJ253" s="24"/>
      <c r="DK253" s="24"/>
      <c r="DL253" s="24"/>
      <c r="DM253" s="24"/>
      <c r="DN253" s="24"/>
      <c r="DO253" s="16"/>
      <c r="DP253" s="24"/>
      <c r="DQ253" s="24"/>
      <c r="DR253" s="24"/>
      <c r="DS253" s="24"/>
      <c r="DT253" s="24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27"/>
    </row>
    <row r="254" spans="1:141" s="9" customFormat="1" ht="20.25" x14ac:dyDescent="0.3">
      <c r="A254" s="10" t="s">
        <v>360</v>
      </c>
      <c r="B254" s="10" t="s">
        <v>231</v>
      </c>
      <c r="C254" s="10" t="s">
        <v>232</v>
      </c>
      <c r="D254" s="10" t="s">
        <v>233</v>
      </c>
      <c r="E254" s="10" t="s">
        <v>218</v>
      </c>
      <c r="F254" s="11">
        <v>10638</v>
      </c>
      <c r="G254" s="11">
        <v>3866</v>
      </c>
      <c r="H254" s="11">
        <v>3951</v>
      </c>
      <c r="I254" s="10" t="s">
        <v>241</v>
      </c>
      <c r="J254" s="12">
        <v>12.6</v>
      </c>
      <c r="K254" s="10" t="s">
        <v>243</v>
      </c>
      <c r="L254" s="10" t="s">
        <v>236</v>
      </c>
      <c r="M254" s="10" t="s">
        <v>220</v>
      </c>
      <c r="N254" s="13">
        <v>1</v>
      </c>
      <c r="O254" s="13">
        <v>1</v>
      </c>
      <c r="P254" s="13">
        <v>0</v>
      </c>
      <c r="Q254" s="14">
        <v>0</v>
      </c>
      <c r="R254" s="14">
        <v>1.03</v>
      </c>
      <c r="S254" s="14">
        <v>1.6666670000000001E-2</v>
      </c>
      <c r="T254" s="14">
        <v>1.7166669999999998E-2</v>
      </c>
      <c r="U254" s="14">
        <v>103</v>
      </c>
      <c r="V254" s="14">
        <v>2.0833340000000001E-3</v>
      </c>
      <c r="W254" s="14">
        <v>446.3999</v>
      </c>
      <c r="X254" s="14">
        <v>0.16666669398546199</v>
      </c>
      <c r="Y254" s="14">
        <v>0.427350513073744</v>
      </c>
      <c r="Z254" s="14">
        <v>1.6666670000000001E-2</v>
      </c>
      <c r="AA254" s="14">
        <v>0</v>
      </c>
      <c r="AB254" s="14">
        <v>0</v>
      </c>
      <c r="AC254" s="14">
        <v>-4.9999729999999996E-4</v>
      </c>
      <c r="AD254" s="14">
        <v>-2.9999829999999998</v>
      </c>
      <c r="AE254" s="14">
        <v>0.93</v>
      </c>
      <c r="AF254" s="14">
        <v>0.39</v>
      </c>
      <c r="AG254" s="14">
        <v>0</v>
      </c>
      <c r="AH254" s="14">
        <v>0</v>
      </c>
      <c r="AI254" s="14">
        <v>1.7166669999999998E-2</v>
      </c>
      <c r="AJ254" s="14">
        <v>1.6666670000000001E-2</v>
      </c>
      <c r="AK254" s="15">
        <v>1</v>
      </c>
      <c r="AL254" s="15">
        <v>1.03</v>
      </c>
      <c r="AM254" s="15">
        <v>1</v>
      </c>
      <c r="AN254" s="15">
        <v>1.03</v>
      </c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24"/>
      <c r="DJ254" s="24"/>
      <c r="DK254" s="24"/>
      <c r="DL254" s="24"/>
      <c r="DM254" s="24"/>
      <c r="DN254" s="24"/>
      <c r="DO254" s="16"/>
      <c r="DP254" s="24"/>
      <c r="DQ254" s="24"/>
      <c r="DR254" s="24"/>
      <c r="DS254" s="24"/>
      <c r="DT254" s="24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27"/>
    </row>
    <row r="255" spans="1:141" s="9" customFormat="1" ht="20.25" x14ac:dyDescent="0.3">
      <c r="A255" s="10" t="s">
        <v>360</v>
      </c>
      <c r="B255" s="10" t="s">
        <v>240</v>
      </c>
      <c r="C255" s="10" t="s">
        <v>232</v>
      </c>
      <c r="D255" s="10" t="s">
        <v>237</v>
      </c>
      <c r="E255" s="10" t="s">
        <v>222</v>
      </c>
      <c r="F255" s="11">
        <v>15279</v>
      </c>
      <c r="G255" s="11">
        <v>4061</v>
      </c>
      <c r="H255" s="11">
        <v>3698</v>
      </c>
      <c r="I255" s="10" t="s">
        <v>234</v>
      </c>
      <c r="J255" s="12">
        <v>9.1999999999999993</v>
      </c>
      <c r="K255" s="10" t="s">
        <v>235</v>
      </c>
      <c r="L255" s="10" t="s">
        <v>236</v>
      </c>
      <c r="M255" s="10" t="s">
        <v>220</v>
      </c>
      <c r="N255" s="13">
        <v>187</v>
      </c>
      <c r="O255" s="13">
        <v>187</v>
      </c>
      <c r="P255" s="13">
        <v>0</v>
      </c>
      <c r="Q255" s="14">
        <v>0</v>
      </c>
      <c r="R255" s="14">
        <v>0.95</v>
      </c>
      <c r="S255" s="14">
        <v>4.8333329999999997</v>
      </c>
      <c r="T255" s="14">
        <v>2.960833</v>
      </c>
      <c r="U255" s="14">
        <v>61.258629999999997</v>
      </c>
      <c r="V255" s="14">
        <v>0.6041666</v>
      </c>
      <c r="W255" s="14">
        <v>266.1848</v>
      </c>
      <c r="X255" s="14">
        <v>48.333330154418903</v>
      </c>
      <c r="Y255" s="14">
        <v>0.69855945149517995</v>
      </c>
      <c r="Z255" s="14">
        <v>3.3166660000000001</v>
      </c>
      <c r="AA255" s="14">
        <v>1.516667</v>
      </c>
      <c r="AB255" s="14">
        <v>31.37931</v>
      </c>
      <c r="AC255" s="14">
        <v>0.35583310000000001</v>
      </c>
      <c r="AD255" s="14">
        <v>7.3620640000000002</v>
      </c>
      <c r="AE255" s="14">
        <v>160.82</v>
      </c>
      <c r="AF255" s="14">
        <v>69.19</v>
      </c>
      <c r="AG255" s="14">
        <v>0</v>
      </c>
      <c r="AH255" s="14">
        <v>0</v>
      </c>
      <c r="AI255" s="14">
        <v>2.960833</v>
      </c>
      <c r="AJ255" s="14">
        <v>3.3166660000000001</v>
      </c>
      <c r="AK255" s="15">
        <v>0.68620689999999995</v>
      </c>
      <c r="AL255" s="15">
        <v>0.89271370000000005</v>
      </c>
      <c r="AM255" s="15">
        <v>1</v>
      </c>
      <c r="AN255" s="15">
        <v>0.61258630000000003</v>
      </c>
      <c r="AO255" s="16">
        <v>0.5</v>
      </c>
      <c r="AP255" s="16">
        <v>0.25</v>
      </c>
      <c r="AQ255" s="16"/>
      <c r="AR255" s="16"/>
      <c r="AS255" s="16"/>
      <c r="AT255" s="16"/>
      <c r="AU255" s="16">
        <v>0.30000001192092896</v>
      </c>
      <c r="AV255" s="16"/>
      <c r="AW255" s="16"/>
      <c r="AX255" s="16"/>
      <c r="AY255" s="16"/>
      <c r="AZ255" s="16"/>
      <c r="BA255" s="16">
        <v>8.3333335816860199E-2</v>
      </c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>
        <v>0.36666667461395264</v>
      </c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24"/>
      <c r="DJ255" s="24"/>
      <c r="DK255" s="24"/>
      <c r="DL255" s="24"/>
      <c r="DM255" s="24">
        <v>1.666666753590107E-2</v>
      </c>
      <c r="DN255" s="24"/>
      <c r="DO255" s="16"/>
      <c r="DP255" s="24"/>
      <c r="DQ255" s="24"/>
      <c r="DR255" s="24"/>
      <c r="DS255" s="24"/>
      <c r="DT255" s="24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27"/>
    </row>
    <row r="256" spans="1:141" s="9" customFormat="1" ht="20.25" x14ac:dyDescent="0.3">
      <c r="A256" s="10" t="s">
        <v>360</v>
      </c>
      <c r="B256" s="10" t="s">
        <v>240</v>
      </c>
      <c r="C256" s="10" t="s">
        <v>232</v>
      </c>
      <c r="D256" s="10" t="s">
        <v>233</v>
      </c>
      <c r="E256" s="10" t="s">
        <v>222</v>
      </c>
      <c r="F256" s="11">
        <v>15279</v>
      </c>
      <c r="G256" s="11">
        <v>4124</v>
      </c>
      <c r="H256" s="11">
        <v>3966</v>
      </c>
      <c r="I256" s="10" t="s">
        <v>234</v>
      </c>
      <c r="J256" s="12">
        <v>9.1999999999999993</v>
      </c>
      <c r="K256" s="10" t="s">
        <v>235</v>
      </c>
      <c r="L256" s="10" t="s">
        <v>236</v>
      </c>
      <c r="M256" s="10" t="s">
        <v>220</v>
      </c>
      <c r="N256" s="13">
        <v>187</v>
      </c>
      <c r="O256" s="13">
        <v>187</v>
      </c>
      <c r="P256" s="13">
        <v>0</v>
      </c>
      <c r="Q256" s="14">
        <v>0</v>
      </c>
      <c r="R256" s="14">
        <v>0.95</v>
      </c>
      <c r="S256" s="14">
        <v>5.6666670000000003</v>
      </c>
      <c r="T256" s="14">
        <v>2.960833</v>
      </c>
      <c r="U256" s="14">
        <v>52.25</v>
      </c>
      <c r="V256" s="14">
        <v>0.7083334</v>
      </c>
      <c r="W256" s="14">
        <v>227.04</v>
      </c>
      <c r="X256" s="14">
        <v>56.666669845581097</v>
      </c>
      <c r="Y256" s="14">
        <v>0.81900083604664398</v>
      </c>
      <c r="Z256" s="14">
        <v>3.3333330000000001</v>
      </c>
      <c r="AA256" s="14">
        <v>2.3333330000000001</v>
      </c>
      <c r="AB256" s="14">
        <v>41.176470000000002</v>
      </c>
      <c r="AC256" s="14">
        <v>0.3725002</v>
      </c>
      <c r="AD256" s="14">
        <v>6.5735330000000003</v>
      </c>
      <c r="AE256" s="14">
        <v>160.82</v>
      </c>
      <c r="AF256" s="14">
        <v>69.19</v>
      </c>
      <c r="AG256" s="14">
        <v>0</v>
      </c>
      <c r="AH256" s="14">
        <v>0</v>
      </c>
      <c r="AI256" s="14">
        <v>2.960833</v>
      </c>
      <c r="AJ256" s="14">
        <v>3.3333330000000001</v>
      </c>
      <c r="AK256" s="15">
        <v>0.58823530000000002</v>
      </c>
      <c r="AL256" s="15">
        <v>0.88824990000000004</v>
      </c>
      <c r="AM256" s="15">
        <v>1</v>
      </c>
      <c r="AN256" s="15">
        <v>0.52249999999999996</v>
      </c>
      <c r="AO256" s="16">
        <v>0.5</v>
      </c>
      <c r="AP256" s="16">
        <v>0.36666667461395264</v>
      </c>
      <c r="AQ256" s="16"/>
      <c r="AR256" s="16">
        <v>8.3333335816860199E-2</v>
      </c>
      <c r="AS256" s="16">
        <v>8.3333335816860199E-2</v>
      </c>
      <c r="AT256" s="16"/>
      <c r="AU256" s="16">
        <v>0.3333333432674408</v>
      </c>
      <c r="AV256" s="16"/>
      <c r="AW256" s="16"/>
      <c r="AX256" s="16"/>
      <c r="AY256" s="16"/>
      <c r="AZ256" s="16">
        <v>0.46666666865348816</v>
      </c>
      <c r="BA256" s="16"/>
      <c r="BB256" s="16"/>
      <c r="BC256" s="16"/>
      <c r="BD256" s="16"/>
      <c r="BE256" s="16"/>
      <c r="BF256" s="16"/>
      <c r="BG256" s="16"/>
      <c r="BH256" s="16">
        <v>8.3333335816860199E-2</v>
      </c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>
        <v>0.1666666716337204</v>
      </c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>
        <v>0.1666666716337204</v>
      </c>
      <c r="DG256" s="16"/>
      <c r="DH256" s="16"/>
      <c r="DI256" s="24"/>
      <c r="DJ256" s="24"/>
      <c r="DK256" s="24"/>
      <c r="DL256" s="24"/>
      <c r="DM256" s="24">
        <v>8.3333335816860199E-2</v>
      </c>
      <c r="DN256" s="24"/>
      <c r="DO256" s="16"/>
      <c r="DP256" s="24"/>
      <c r="DQ256" s="24"/>
      <c r="DR256" s="24"/>
      <c r="DS256" s="24"/>
      <c r="DT256" s="24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27"/>
    </row>
    <row r="257" spans="1:141" s="9" customFormat="1" ht="20.25" x14ac:dyDescent="0.3">
      <c r="A257" s="10" t="s">
        <v>361</v>
      </c>
      <c r="B257" s="10" t="s">
        <v>232</v>
      </c>
      <c r="C257" s="10" t="s">
        <v>232</v>
      </c>
      <c r="D257" s="10" t="s">
        <v>237</v>
      </c>
      <c r="E257" s="10" t="s">
        <v>218</v>
      </c>
      <c r="F257" s="11">
        <v>10492</v>
      </c>
      <c r="G257" s="11">
        <v>4017</v>
      </c>
      <c r="H257" s="11">
        <v>3807</v>
      </c>
      <c r="I257" s="10" t="s">
        <v>234</v>
      </c>
      <c r="J257" s="12">
        <v>9.1999999999999993</v>
      </c>
      <c r="K257" s="10" t="s">
        <v>243</v>
      </c>
      <c r="L257" s="10" t="s">
        <v>236</v>
      </c>
      <c r="M257" s="10" t="s">
        <v>220</v>
      </c>
      <c r="N257" s="13">
        <v>3</v>
      </c>
      <c r="O257" s="13">
        <v>3</v>
      </c>
      <c r="P257" s="13">
        <v>0</v>
      </c>
      <c r="Q257" s="14">
        <v>0</v>
      </c>
      <c r="R257" s="14">
        <v>0.93</v>
      </c>
      <c r="S257" s="14">
        <v>8.3333340000000006E-2</v>
      </c>
      <c r="T257" s="14">
        <v>4.65E-2</v>
      </c>
      <c r="U257" s="14">
        <v>55.8</v>
      </c>
      <c r="V257" s="14">
        <v>1.0416669999999999E-2</v>
      </c>
      <c r="W257" s="14">
        <v>247.68</v>
      </c>
      <c r="X257" s="14">
        <v>0.83333343267440796</v>
      </c>
      <c r="Y257" s="14">
        <v>0.75075083057192005</v>
      </c>
      <c r="Z257" s="14">
        <v>8.3333340000000006E-2</v>
      </c>
      <c r="AA257" s="14">
        <v>0</v>
      </c>
      <c r="AB257" s="14">
        <v>0</v>
      </c>
      <c r="AC257" s="14">
        <v>3.6833339999999999E-2</v>
      </c>
      <c r="AD257" s="14">
        <v>44.2</v>
      </c>
      <c r="AE257" s="14">
        <v>2.58</v>
      </c>
      <c r="AF257" s="14">
        <v>1.1100000000000001</v>
      </c>
      <c r="AG257" s="14">
        <v>0</v>
      </c>
      <c r="AH257" s="14">
        <v>0</v>
      </c>
      <c r="AI257" s="14">
        <v>4.65E-2</v>
      </c>
      <c r="AJ257" s="14">
        <v>8.3333340000000006E-2</v>
      </c>
      <c r="AK257" s="15">
        <v>1</v>
      </c>
      <c r="AL257" s="15">
        <v>0.55800000000000005</v>
      </c>
      <c r="AM257" s="15">
        <v>1</v>
      </c>
      <c r="AN257" s="15">
        <v>0.55800000000000005</v>
      </c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24"/>
      <c r="DJ257" s="24"/>
      <c r="DK257" s="24"/>
      <c r="DL257" s="24"/>
      <c r="DM257" s="24"/>
      <c r="DN257" s="24"/>
      <c r="DO257" s="16"/>
      <c r="DP257" s="24"/>
      <c r="DQ257" s="24"/>
      <c r="DR257" s="24"/>
      <c r="DS257" s="24"/>
      <c r="DT257" s="24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27"/>
    </row>
    <row r="258" spans="1:141" s="9" customFormat="1" ht="20.25" x14ac:dyDescent="0.3">
      <c r="A258" s="10" t="s">
        <v>361</v>
      </c>
      <c r="B258" s="10" t="s">
        <v>232</v>
      </c>
      <c r="C258" s="10" t="s">
        <v>232</v>
      </c>
      <c r="D258" s="10" t="s">
        <v>233</v>
      </c>
      <c r="E258" s="10" t="s">
        <v>218</v>
      </c>
      <c r="F258" s="11">
        <v>10492</v>
      </c>
      <c r="G258" s="11">
        <v>3999</v>
      </c>
      <c r="H258" s="11">
        <v>4134</v>
      </c>
      <c r="I258" s="10" t="s">
        <v>234</v>
      </c>
      <c r="J258" s="12">
        <v>9.1999999999999993</v>
      </c>
      <c r="K258" s="10" t="s">
        <v>243</v>
      </c>
      <c r="L258" s="10" t="s">
        <v>236</v>
      </c>
      <c r="M258" s="10" t="s">
        <v>220</v>
      </c>
      <c r="N258" s="13">
        <v>3</v>
      </c>
      <c r="O258" s="13">
        <v>3</v>
      </c>
      <c r="P258" s="13">
        <v>0</v>
      </c>
      <c r="Q258" s="14">
        <v>0</v>
      </c>
      <c r="R258" s="14">
        <v>0.93</v>
      </c>
      <c r="S258" s="14">
        <v>0.05</v>
      </c>
      <c r="T258" s="14">
        <v>4.65E-2</v>
      </c>
      <c r="U258" s="14">
        <v>93</v>
      </c>
      <c r="V258" s="14">
        <v>6.2500000000000003E-3</v>
      </c>
      <c r="W258" s="14">
        <v>412.8</v>
      </c>
      <c r="X258" s="14">
        <v>0.50000000745058104</v>
      </c>
      <c r="Y258" s="14">
        <v>0.450450451357509</v>
      </c>
      <c r="Z258" s="14">
        <v>0.05</v>
      </c>
      <c r="AA258" s="14">
        <v>0</v>
      </c>
      <c r="AB258" s="14">
        <v>0</v>
      </c>
      <c r="AC258" s="14">
        <v>3.5000000000000001E-3</v>
      </c>
      <c r="AD258" s="14">
        <v>6.9999989999999999</v>
      </c>
      <c r="AE258" s="14">
        <v>2.58</v>
      </c>
      <c r="AF258" s="14">
        <v>1.1100000000000001</v>
      </c>
      <c r="AG258" s="14">
        <v>0</v>
      </c>
      <c r="AH258" s="14">
        <v>0</v>
      </c>
      <c r="AI258" s="14">
        <v>4.65E-2</v>
      </c>
      <c r="AJ258" s="14">
        <v>0.05</v>
      </c>
      <c r="AK258" s="15">
        <v>1</v>
      </c>
      <c r="AL258" s="15">
        <v>0.93</v>
      </c>
      <c r="AM258" s="15">
        <v>1</v>
      </c>
      <c r="AN258" s="15">
        <v>0.93</v>
      </c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24"/>
      <c r="DJ258" s="24"/>
      <c r="DK258" s="24"/>
      <c r="DL258" s="24"/>
      <c r="DM258" s="24"/>
      <c r="DN258" s="24"/>
      <c r="DO258" s="16"/>
      <c r="DP258" s="24"/>
      <c r="DQ258" s="24"/>
      <c r="DR258" s="24"/>
      <c r="DS258" s="24"/>
      <c r="DT258" s="24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27"/>
    </row>
    <row r="259" spans="1:141" s="9" customFormat="1" ht="20.25" x14ac:dyDescent="0.3">
      <c r="A259" s="10" t="s">
        <v>361</v>
      </c>
      <c r="B259" s="10" t="s">
        <v>231</v>
      </c>
      <c r="C259" s="10" t="s">
        <v>232</v>
      </c>
      <c r="D259" s="10" t="s">
        <v>237</v>
      </c>
      <c r="E259" s="10" t="s">
        <v>218</v>
      </c>
      <c r="F259" s="11">
        <v>10571</v>
      </c>
      <c r="G259" s="11">
        <v>4005</v>
      </c>
      <c r="H259" s="11">
        <v>3807</v>
      </c>
      <c r="I259" s="10" t="s">
        <v>241</v>
      </c>
      <c r="J259" s="12">
        <v>15.2</v>
      </c>
      <c r="K259" s="10" t="s">
        <v>245</v>
      </c>
      <c r="L259" s="10" t="s">
        <v>236</v>
      </c>
      <c r="M259" s="10" t="s">
        <v>220</v>
      </c>
      <c r="N259" s="13">
        <v>110</v>
      </c>
      <c r="O259" s="13">
        <v>110</v>
      </c>
      <c r="P259" s="13">
        <v>0</v>
      </c>
      <c r="Q259" s="14">
        <v>0</v>
      </c>
      <c r="R259" s="14">
        <v>0.97</v>
      </c>
      <c r="S259" s="14">
        <v>3.4166669999999999</v>
      </c>
      <c r="T259" s="14">
        <v>1.7783329999999999</v>
      </c>
      <c r="U259" s="14">
        <v>52.048780000000001</v>
      </c>
      <c r="V259" s="14">
        <v>0.4270834</v>
      </c>
      <c r="W259" s="14">
        <v>224.078</v>
      </c>
      <c r="X259" s="14">
        <v>34.166669845581097</v>
      </c>
      <c r="Y259" s="14">
        <v>0.86279464320204102</v>
      </c>
      <c r="Z259" s="14">
        <v>2.2000000000000002</v>
      </c>
      <c r="AA259" s="14">
        <v>1.2166669999999999</v>
      </c>
      <c r="AB259" s="14">
        <v>35.609749999999998</v>
      </c>
      <c r="AC259" s="14">
        <v>0.42166690000000001</v>
      </c>
      <c r="AD259" s="14">
        <v>12.341469999999999</v>
      </c>
      <c r="AE259" s="14">
        <v>95.7</v>
      </c>
      <c r="AF259" s="14">
        <v>39.6</v>
      </c>
      <c r="AG259" s="14">
        <v>0</v>
      </c>
      <c r="AH259" s="14">
        <v>0</v>
      </c>
      <c r="AI259" s="14">
        <v>1.7783329999999999</v>
      </c>
      <c r="AJ259" s="14">
        <v>2.2000000000000002</v>
      </c>
      <c r="AK259" s="15">
        <v>0.64390250000000004</v>
      </c>
      <c r="AL259" s="15">
        <v>0.80833330000000003</v>
      </c>
      <c r="AM259" s="15">
        <v>1</v>
      </c>
      <c r="AN259" s="15">
        <v>0.52048779999999994</v>
      </c>
      <c r="AO259" s="16"/>
      <c r="AP259" s="16">
        <v>0.28333333134651184</v>
      </c>
      <c r="AQ259" s="16"/>
      <c r="AR259" s="16">
        <v>6.6666670143604279E-2</v>
      </c>
      <c r="AS259" s="16">
        <v>8.3333335816860199E-2</v>
      </c>
      <c r="AT259" s="16"/>
      <c r="AU259" s="16">
        <v>0.30000001192092896</v>
      </c>
      <c r="AV259" s="16"/>
      <c r="AW259" s="16"/>
      <c r="AX259" s="16"/>
      <c r="AY259" s="16"/>
      <c r="AZ259" s="16">
        <v>0.20000000298023224</v>
      </c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>
        <v>0.11666666716337204</v>
      </c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24"/>
      <c r="DJ259" s="24"/>
      <c r="DK259" s="24"/>
      <c r="DL259" s="24"/>
      <c r="DM259" s="24">
        <v>0.1666666716337204</v>
      </c>
      <c r="DN259" s="24"/>
      <c r="DO259" s="16"/>
      <c r="DP259" s="24"/>
      <c r="DQ259" s="24"/>
      <c r="DR259" s="24"/>
      <c r="DS259" s="24"/>
      <c r="DT259" s="24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27"/>
    </row>
    <row r="260" spans="1:141" s="9" customFormat="1" ht="20.25" x14ac:dyDescent="0.3">
      <c r="A260" s="10" t="s">
        <v>361</v>
      </c>
      <c r="B260" s="10" t="s">
        <v>231</v>
      </c>
      <c r="C260" s="10" t="s">
        <v>232</v>
      </c>
      <c r="D260" s="10" t="s">
        <v>233</v>
      </c>
      <c r="E260" s="10" t="s">
        <v>218</v>
      </c>
      <c r="F260" s="11">
        <v>10571</v>
      </c>
      <c r="G260" s="11">
        <v>3999</v>
      </c>
      <c r="H260" s="11">
        <v>4134</v>
      </c>
      <c r="I260" s="10" t="s">
        <v>241</v>
      </c>
      <c r="J260" s="12">
        <v>15.2</v>
      </c>
      <c r="K260" s="10" t="s">
        <v>245</v>
      </c>
      <c r="L260" s="10" t="s">
        <v>236</v>
      </c>
      <c r="M260" s="10" t="s">
        <v>220</v>
      </c>
      <c r="N260" s="13">
        <v>101</v>
      </c>
      <c r="O260" s="13">
        <v>101</v>
      </c>
      <c r="P260" s="13">
        <v>0</v>
      </c>
      <c r="Q260" s="14">
        <v>0</v>
      </c>
      <c r="R260" s="14">
        <v>0.97</v>
      </c>
      <c r="S260" s="14">
        <v>3.1666669999999999</v>
      </c>
      <c r="T260" s="14">
        <v>1.632833</v>
      </c>
      <c r="U260" s="14">
        <v>51.563160000000003</v>
      </c>
      <c r="V260" s="14">
        <v>0.3958334</v>
      </c>
      <c r="W260" s="14">
        <v>221.98740000000001</v>
      </c>
      <c r="X260" s="14">
        <v>31.666669845581101</v>
      </c>
      <c r="Y260" s="14">
        <v>0.87092049818518602</v>
      </c>
      <c r="Z260" s="14">
        <v>1.816667</v>
      </c>
      <c r="AA260" s="14">
        <v>1.35</v>
      </c>
      <c r="AB260" s="14">
        <v>42.63158</v>
      </c>
      <c r="AC260" s="14">
        <v>0.18383360000000001</v>
      </c>
      <c r="AD260" s="14">
        <v>5.8052710000000003</v>
      </c>
      <c r="AE260" s="14">
        <v>87.87</v>
      </c>
      <c r="AF260" s="14">
        <v>36.36</v>
      </c>
      <c r="AG260" s="14">
        <v>0</v>
      </c>
      <c r="AH260" s="14">
        <v>0</v>
      </c>
      <c r="AI260" s="14">
        <v>1.632833</v>
      </c>
      <c r="AJ260" s="14">
        <v>1.816667</v>
      </c>
      <c r="AK260" s="15">
        <v>0.57368430000000004</v>
      </c>
      <c r="AL260" s="15">
        <v>0.89880720000000003</v>
      </c>
      <c r="AM260" s="15">
        <v>1</v>
      </c>
      <c r="AN260" s="15">
        <v>0.51563159999999997</v>
      </c>
      <c r="AO260" s="16"/>
      <c r="AP260" s="16">
        <v>0.3333333432674408</v>
      </c>
      <c r="AQ260" s="16"/>
      <c r="AR260" s="16"/>
      <c r="AS260" s="16">
        <v>8.3333335816860199E-2</v>
      </c>
      <c r="AT260" s="16"/>
      <c r="AU260" s="16">
        <v>0.1666666716337204</v>
      </c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>
        <v>0.1666666716337204</v>
      </c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>
        <v>0.5</v>
      </c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24"/>
      <c r="DJ260" s="24"/>
      <c r="DK260" s="24"/>
      <c r="DL260" s="24"/>
      <c r="DM260" s="24">
        <v>0.10000000149011612</v>
      </c>
      <c r="DN260" s="24"/>
      <c r="DO260" s="16"/>
      <c r="DP260" s="24"/>
      <c r="DQ260" s="24"/>
      <c r="DR260" s="24"/>
      <c r="DS260" s="24"/>
      <c r="DT260" s="24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27"/>
    </row>
    <row r="261" spans="1:141" s="9" customFormat="1" ht="20.25" x14ac:dyDescent="0.3">
      <c r="A261" s="10" t="s">
        <v>361</v>
      </c>
      <c r="B261" s="10" t="s">
        <v>232</v>
      </c>
      <c r="C261" s="10" t="s">
        <v>232</v>
      </c>
      <c r="D261" s="10" t="s">
        <v>237</v>
      </c>
      <c r="E261" s="10" t="s">
        <v>218</v>
      </c>
      <c r="F261" s="11">
        <v>10583</v>
      </c>
      <c r="G261" s="11">
        <v>4017</v>
      </c>
      <c r="H261" s="11">
        <v>3807</v>
      </c>
      <c r="I261" s="10" t="s">
        <v>234</v>
      </c>
      <c r="J261" s="12">
        <v>12.7</v>
      </c>
      <c r="K261" s="10" t="s">
        <v>235</v>
      </c>
      <c r="L261" s="10" t="s">
        <v>236</v>
      </c>
      <c r="M261" s="10" t="s">
        <v>220</v>
      </c>
      <c r="N261" s="13">
        <v>15</v>
      </c>
      <c r="O261" s="13">
        <v>15</v>
      </c>
      <c r="P261" s="13">
        <v>0</v>
      </c>
      <c r="Q261" s="14">
        <v>0</v>
      </c>
      <c r="R261" s="14">
        <v>0.97</v>
      </c>
      <c r="S261" s="14">
        <v>1.4166669999999999</v>
      </c>
      <c r="T261" s="14">
        <v>0.24249999999999999</v>
      </c>
      <c r="U261" s="14">
        <v>17.117640000000002</v>
      </c>
      <c r="V261" s="14">
        <v>0.1770834</v>
      </c>
      <c r="W261" s="14">
        <v>72.847049999999996</v>
      </c>
      <c r="X261" s="14">
        <v>14.166669845581101</v>
      </c>
      <c r="Y261" s="14">
        <v>2.5525530376072401</v>
      </c>
      <c r="Z261" s="14">
        <v>0.33333360000000001</v>
      </c>
      <c r="AA261" s="14">
        <v>1.0833330000000001</v>
      </c>
      <c r="AB261" s="14">
        <v>76.470569999999995</v>
      </c>
      <c r="AC261" s="14">
        <v>9.0833540000000004E-2</v>
      </c>
      <c r="AD261" s="14">
        <v>6.411778</v>
      </c>
      <c r="AE261" s="14">
        <v>12.9</v>
      </c>
      <c r="AF261" s="14">
        <v>5.55</v>
      </c>
      <c r="AG261" s="14">
        <v>0</v>
      </c>
      <c r="AH261" s="14">
        <v>0</v>
      </c>
      <c r="AI261" s="14">
        <v>0.24249999999999999</v>
      </c>
      <c r="AJ261" s="14">
        <v>0.33333360000000001</v>
      </c>
      <c r="AK261" s="15">
        <v>0.23529430000000001</v>
      </c>
      <c r="AL261" s="15">
        <v>0.72749940000000002</v>
      </c>
      <c r="AM261" s="15">
        <v>1</v>
      </c>
      <c r="AN261" s="15">
        <v>0.17117640000000001</v>
      </c>
      <c r="AO261" s="16">
        <v>0.5</v>
      </c>
      <c r="AP261" s="16">
        <v>8.3333335816860199E-2</v>
      </c>
      <c r="AQ261" s="16"/>
      <c r="AR261" s="16">
        <v>5.000000074505806E-2</v>
      </c>
      <c r="AS261" s="16">
        <v>3.3333335071802139E-2</v>
      </c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>
        <v>0.3333333432674408</v>
      </c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>
        <v>8.3333335816860199E-2</v>
      </c>
      <c r="DG261" s="16"/>
      <c r="DH261" s="16"/>
      <c r="DI261" s="24"/>
      <c r="DJ261" s="24"/>
      <c r="DK261" s="24"/>
      <c r="DL261" s="24"/>
      <c r="DM261" s="24"/>
      <c r="DN261" s="24"/>
      <c r="DO261" s="16"/>
      <c r="DP261" s="24"/>
      <c r="DQ261" s="24"/>
      <c r="DR261" s="24"/>
      <c r="DS261" s="24"/>
      <c r="DT261" s="24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27"/>
    </row>
    <row r="262" spans="1:141" s="9" customFormat="1" ht="20.25" x14ac:dyDescent="0.3">
      <c r="A262" s="10" t="s">
        <v>361</v>
      </c>
      <c r="B262" s="10" t="s">
        <v>232</v>
      </c>
      <c r="C262" s="10" t="s">
        <v>232</v>
      </c>
      <c r="D262" s="10" t="s">
        <v>233</v>
      </c>
      <c r="E262" s="10" t="s">
        <v>218</v>
      </c>
      <c r="F262" s="11">
        <v>10583</v>
      </c>
      <c r="G262" s="11">
        <v>3999</v>
      </c>
      <c r="H262" s="11">
        <v>4134</v>
      </c>
      <c r="I262" s="10" t="s">
        <v>234</v>
      </c>
      <c r="J262" s="12">
        <v>12.7</v>
      </c>
      <c r="K262" s="10" t="s">
        <v>235</v>
      </c>
      <c r="L262" s="10" t="s">
        <v>236</v>
      </c>
      <c r="M262" s="10" t="s">
        <v>220</v>
      </c>
      <c r="N262" s="13">
        <v>5</v>
      </c>
      <c r="O262" s="13">
        <v>5</v>
      </c>
      <c r="P262" s="13">
        <v>0</v>
      </c>
      <c r="Q262" s="14">
        <v>0</v>
      </c>
      <c r="R262" s="14">
        <v>0.97</v>
      </c>
      <c r="S262" s="14">
        <v>1.2833330000000001</v>
      </c>
      <c r="T262" s="14">
        <v>8.0833340000000004E-2</v>
      </c>
      <c r="U262" s="14">
        <v>6.2987039999999999</v>
      </c>
      <c r="V262" s="14">
        <v>0.16041659999999999</v>
      </c>
      <c r="W262" s="14">
        <v>26.805199999999999</v>
      </c>
      <c r="X262" s="14">
        <v>12.833329439163199</v>
      </c>
      <c r="Y262" s="14">
        <v>6.93693474258043</v>
      </c>
      <c r="Z262" s="14">
        <v>8.3332900000000001E-2</v>
      </c>
      <c r="AA262" s="14">
        <v>1.2</v>
      </c>
      <c r="AB262" s="14">
        <v>93.506519999999995</v>
      </c>
      <c r="AC262" s="14">
        <v>2.4995799999999999E-3</v>
      </c>
      <c r="AD262" s="14">
        <v>0.19477259999999999</v>
      </c>
      <c r="AE262" s="14">
        <v>4.3</v>
      </c>
      <c r="AF262" s="14">
        <v>1.85</v>
      </c>
      <c r="AG262" s="14">
        <v>0</v>
      </c>
      <c r="AH262" s="14">
        <v>0</v>
      </c>
      <c r="AI262" s="14">
        <v>8.0833340000000004E-2</v>
      </c>
      <c r="AJ262" s="14">
        <v>8.3332900000000001E-2</v>
      </c>
      <c r="AK262" s="15">
        <v>6.4934749999999999E-2</v>
      </c>
      <c r="AL262" s="15">
        <v>0.97000520000000001</v>
      </c>
      <c r="AM262" s="15">
        <v>1</v>
      </c>
      <c r="AN262" s="15">
        <v>6.2987039999999994E-2</v>
      </c>
      <c r="AO262" s="16">
        <v>0.5</v>
      </c>
      <c r="AP262" s="16"/>
      <c r="AQ262" s="16"/>
      <c r="AR262" s="16"/>
      <c r="AS262" s="16">
        <v>8.3333335816860199E-2</v>
      </c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>
        <v>0.25</v>
      </c>
      <c r="CI262" s="16"/>
      <c r="CJ262" s="16">
        <v>0.36666667461395264</v>
      </c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24"/>
      <c r="DJ262" s="24"/>
      <c r="DK262" s="24"/>
      <c r="DL262" s="24"/>
      <c r="DM262" s="24"/>
      <c r="DN262" s="24"/>
      <c r="DO262" s="16"/>
      <c r="DP262" s="24"/>
      <c r="DQ262" s="24"/>
      <c r="DR262" s="24"/>
      <c r="DS262" s="24"/>
      <c r="DT262" s="24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27"/>
    </row>
    <row r="263" spans="1:141" s="9" customFormat="1" ht="20.25" x14ac:dyDescent="0.3">
      <c r="A263" s="10" t="s">
        <v>361</v>
      </c>
      <c r="B263" s="10" t="s">
        <v>231</v>
      </c>
      <c r="C263" s="10" t="s">
        <v>232</v>
      </c>
      <c r="D263" s="10" t="s">
        <v>237</v>
      </c>
      <c r="E263" s="10" t="s">
        <v>218</v>
      </c>
      <c r="F263" s="11">
        <v>10583</v>
      </c>
      <c r="G263" s="11">
        <v>4005</v>
      </c>
      <c r="H263" s="11">
        <v>3807</v>
      </c>
      <c r="I263" s="10" t="s">
        <v>234</v>
      </c>
      <c r="J263" s="12">
        <v>12.7</v>
      </c>
      <c r="K263" s="10" t="s">
        <v>235</v>
      </c>
      <c r="L263" s="10" t="s">
        <v>236</v>
      </c>
      <c r="M263" s="10" t="s">
        <v>220</v>
      </c>
      <c r="N263" s="13">
        <v>31</v>
      </c>
      <c r="O263" s="13">
        <v>31</v>
      </c>
      <c r="P263" s="13">
        <v>0</v>
      </c>
      <c r="Q263" s="14">
        <v>0</v>
      </c>
      <c r="R263" s="14">
        <v>0.97</v>
      </c>
      <c r="S263" s="14">
        <v>0.58333330000000005</v>
      </c>
      <c r="T263" s="14">
        <v>0.50116669999999996</v>
      </c>
      <c r="U263" s="14">
        <v>85.914299999999997</v>
      </c>
      <c r="V263" s="14">
        <v>7.2916659999999994E-2</v>
      </c>
      <c r="W263" s="14">
        <v>365.62290000000002</v>
      </c>
      <c r="X263" s="14">
        <v>5.8333331346511796</v>
      </c>
      <c r="Y263" s="14">
        <v>0.50857306005645397</v>
      </c>
      <c r="Z263" s="14">
        <v>0.58333330000000005</v>
      </c>
      <c r="AA263" s="14">
        <v>0</v>
      </c>
      <c r="AB263" s="14">
        <v>0</v>
      </c>
      <c r="AC263" s="14">
        <v>8.2166610000000001E-2</v>
      </c>
      <c r="AD263" s="14">
        <v>14.085710000000001</v>
      </c>
      <c r="AE263" s="14">
        <v>26.66</v>
      </c>
      <c r="AF263" s="14">
        <v>11.47</v>
      </c>
      <c r="AG263" s="14">
        <v>0</v>
      </c>
      <c r="AH263" s="14">
        <v>0</v>
      </c>
      <c r="AI263" s="14">
        <v>0.50116669999999996</v>
      </c>
      <c r="AJ263" s="14">
        <v>0.58333330000000005</v>
      </c>
      <c r="AK263" s="15">
        <v>1</v>
      </c>
      <c r="AL263" s="15">
        <v>0.85914299999999999</v>
      </c>
      <c r="AM263" s="15">
        <v>1</v>
      </c>
      <c r="AN263" s="15">
        <v>0.85914299999999999</v>
      </c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24"/>
      <c r="DJ263" s="24"/>
      <c r="DK263" s="24"/>
      <c r="DL263" s="24"/>
      <c r="DM263" s="24"/>
      <c r="DN263" s="24"/>
      <c r="DO263" s="16"/>
      <c r="DP263" s="24"/>
      <c r="DQ263" s="24"/>
      <c r="DR263" s="24"/>
      <c r="DS263" s="24"/>
      <c r="DT263" s="24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27"/>
    </row>
    <row r="264" spans="1:141" s="9" customFormat="1" ht="20.25" x14ac:dyDescent="0.3">
      <c r="A264" s="10" t="s">
        <v>361</v>
      </c>
      <c r="B264" s="10" t="s">
        <v>231</v>
      </c>
      <c r="C264" s="10" t="s">
        <v>232</v>
      </c>
      <c r="D264" s="10" t="s">
        <v>233</v>
      </c>
      <c r="E264" s="10" t="s">
        <v>218</v>
      </c>
      <c r="F264" s="11">
        <v>10583</v>
      </c>
      <c r="G264" s="11">
        <v>3999</v>
      </c>
      <c r="H264" s="11">
        <v>4134</v>
      </c>
      <c r="I264" s="10" t="s">
        <v>234</v>
      </c>
      <c r="J264" s="12">
        <v>12.7</v>
      </c>
      <c r="K264" s="10" t="s">
        <v>235</v>
      </c>
      <c r="L264" s="10" t="s">
        <v>236</v>
      </c>
      <c r="M264" s="10" t="s">
        <v>220</v>
      </c>
      <c r="N264" s="13">
        <v>41</v>
      </c>
      <c r="O264" s="13">
        <v>41</v>
      </c>
      <c r="P264" s="13">
        <v>0</v>
      </c>
      <c r="Q264" s="14">
        <v>0</v>
      </c>
      <c r="R264" s="14">
        <v>0.97</v>
      </c>
      <c r="S264" s="14">
        <v>0.83333330000000005</v>
      </c>
      <c r="T264" s="14">
        <v>0.66283329999999996</v>
      </c>
      <c r="U264" s="14">
        <v>79.540000000000006</v>
      </c>
      <c r="V264" s="14">
        <v>0.1041667</v>
      </c>
      <c r="W264" s="14">
        <v>338.49599999999998</v>
      </c>
      <c r="X264" s="14">
        <v>8.3333331346511805</v>
      </c>
      <c r="Y264" s="14">
        <v>0.54932980176273205</v>
      </c>
      <c r="Z264" s="14">
        <v>0.83333330000000005</v>
      </c>
      <c r="AA264" s="14">
        <v>0</v>
      </c>
      <c r="AB264" s="14">
        <v>0</v>
      </c>
      <c r="AC264" s="14">
        <v>0.17050000000000001</v>
      </c>
      <c r="AD264" s="14">
        <v>20.46</v>
      </c>
      <c r="AE264" s="14">
        <v>35.26</v>
      </c>
      <c r="AF264" s="14">
        <v>15.17</v>
      </c>
      <c r="AG264" s="14">
        <v>0</v>
      </c>
      <c r="AH264" s="14">
        <v>0</v>
      </c>
      <c r="AI264" s="14">
        <v>0.66283329999999996</v>
      </c>
      <c r="AJ264" s="14">
        <v>0.83333330000000005</v>
      </c>
      <c r="AK264" s="15">
        <v>1</v>
      </c>
      <c r="AL264" s="15">
        <v>0.7954</v>
      </c>
      <c r="AM264" s="15">
        <v>1</v>
      </c>
      <c r="AN264" s="15">
        <v>0.7954</v>
      </c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24"/>
      <c r="DJ264" s="24"/>
      <c r="DK264" s="24"/>
      <c r="DL264" s="24"/>
      <c r="DM264" s="24"/>
      <c r="DN264" s="24"/>
      <c r="DO264" s="16"/>
      <c r="DP264" s="24"/>
      <c r="DQ264" s="24"/>
      <c r="DR264" s="24"/>
      <c r="DS264" s="24"/>
      <c r="DT264" s="24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27"/>
    </row>
    <row r="265" spans="1:141" s="9" customFormat="1" ht="20.25" x14ac:dyDescent="0.3">
      <c r="A265" s="10" t="s">
        <v>361</v>
      </c>
      <c r="B265" s="10" t="s">
        <v>232</v>
      </c>
      <c r="C265" s="10" t="s">
        <v>232</v>
      </c>
      <c r="D265" s="10" t="s">
        <v>237</v>
      </c>
      <c r="E265" s="10" t="s">
        <v>218</v>
      </c>
      <c r="F265" s="11">
        <v>10587</v>
      </c>
      <c r="G265" s="11">
        <v>4017</v>
      </c>
      <c r="H265" s="11">
        <v>3807</v>
      </c>
      <c r="I265" s="10" t="s">
        <v>234</v>
      </c>
      <c r="J265" s="12">
        <v>9.1999999999999993</v>
      </c>
      <c r="K265" s="10" t="s">
        <v>238</v>
      </c>
      <c r="L265" s="10" t="s">
        <v>236</v>
      </c>
      <c r="M265" s="10" t="s">
        <v>220</v>
      </c>
      <c r="N265" s="13">
        <v>293</v>
      </c>
      <c r="O265" s="13">
        <v>293</v>
      </c>
      <c r="P265" s="13">
        <v>0</v>
      </c>
      <c r="Q265" s="14">
        <v>0</v>
      </c>
      <c r="R265" s="14">
        <v>0.9</v>
      </c>
      <c r="S265" s="14">
        <v>6.5</v>
      </c>
      <c r="T265" s="14">
        <v>4.3949999999999996</v>
      </c>
      <c r="U265" s="14">
        <v>67.615380000000002</v>
      </c>
      <c r="V265" s="14">
        <v>0.8125</v>
      </c>
      <c r="W265" s="14">
        <v>270.4615</v>
      </c>
      <c r="X265" s="14">
        <v>65</v>
      </c>
      <c r="Y265" s="14">
        <v>0.69325942628186599</v>
      </c>
      <c r="Z265" s="14">
        <v>4.8666669999999996</v>
      </c>
      <c r="AA265" s="14">
        <v>1.6333329999999999</v>
      </c>
      <c r="AB265" s="14">
        <v>25.1282</v>
      </c>
      <c r="AC265" s="14">
        <v>0.47166720000000001</v>
      </c>
      <c r="AD265" s="14">
        <v>7.256418</v>
      </c>
      <c r="AE265" s="14">
        <v>219.75</v>
      </c>
      <c r="AF265" s="14">
        <v>93.759990000000002</v>
      </c>
      <c r="AG265" s="14">
        <v>0</v>
      </c>
      <c r="AH265" s="14">
        <v>0</v>
      </c>
      <c r="AI265" s="14">
        <v>4.3949999999999996</v>
      </c>
      <c r="AJ265" s="14">
        <v>4.8666669999999996</v>
      </c>
      <c r="AK265" s="15">
        <v>0.74871799999999999</v>
      </c>
      <c r="AL265" s="15">
        <v>0.9030821</v>
      </c>
      <c r="AM265" s="15">
        <v>1</v>
      </c>
      <c r="AN265" s="15">
        <v>0.67615380000000003</v>
      </c>
      <c r="AO265" s="16">
        <v>0.5</v>
      </c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>
        <v>0.23333333432674408</v>
      </c>
      <c r="CF265" s="16"/>
      <c r="CG265" s="16"/>
      <c r="CH265" s="16"/>
      <c r="CI265" s="16"/>
      <c r="CJ265" s="16">
        <v>0.4166666716337204</v>
      </c>
      <c r="CK265" s="16"/>
      <c r="CL265" s="16">
        <v>0.20000000298023224</v>
      </c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24"/>
      <c r="DJ265" s="24">
        <v>0.1666666716337204</v>
      </c>
      <c r="DK265" s="24"/>
      <c r="DL265" s="24"/>
      <c r="DM265" s="24">
        <v>0.11666666716337204</v>
      </c>
      <c r="DN265" s="24"/>
      <c r="DO265" s="16"/>
      <c r="DP265" s="24"/>
      <c r="DQ265" s="24"/>
      <c r="DR265" s="24"/>
      <c r="DS265" s="24"/>
      <c r="DT265" s="24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27"/>
    </row>
    <row r="266" spans="1:141" s="9" customFormat="1" ht="20.25" x14ac:dyDescent="0.3">
      <c r="A266" s="10" t="s">
        <v>361</v>
      </c>
      <c r="B266" s="10" t="s">
        <v>232</v>
      </c>
      <c r="C266" s="10" t="s">
        <v>232</v>
      </c>
      <c r="D266" s="10" t="s">
        <v>233</v>
      </c>
      <c r="E266" s="10" t="s">
        <v>218</v>
      </c>
      <c r="F266" s="11">
        <v>10587</v>
      </c>
      <c r="G266" s="11">
        <v>3999</v>
      </c>
      <c r="H266" s="11">
        <v>4134</v>
      </c>
      <c r="I266" s="10" t="s">
        <v>234</v>
      </c>
      <c r="J266" s="12">
        <v>9.1999999999999993</v>
      </c>
      <c r="K266" s="10" t="s">
        <v>238</v>
      </c>
      <c r="L266" s="10" t="s">
        <v>236</v>
      </c>
      <c r="M266" s="10" t="s">
        <v>220</v>
      </c>
      <c r="N266" s="13">
        <v>329</v>
      </c>
      <c r="O266" s="13">
        <v>329</v>
      </c>
      <c r="P266" s="13">
        <v>0</v>
      </c>
      <c r="Q266" s="14">
        <v>0</v>
      </c>
      <c r="R266" s="14">
        <v>0.9</v>
      </c>
      <c r="S266" s="14">
        <v>6.6666670000000003</v>
      </c>
      <c r="T266" s="14">
        <v>4.9349999999999996</v>
      </c>
      <c r="U266" s="14">
        <v>74.024990000000003</v>
      </c>
      <c r="V266" s="14">
        <v>0.8333334</v>
      </c>
      <c r="W266" s="14">
        <v>296.10000000000002</v>
      </c>
      <c r="X266" s="14">
        <v>66.666669845581097</v>
      </c>
      <c r="Y266" s="14">
        <v>0.63323205374781</v>
      </c>
      <c r="Z266" s="14">
        <v>5.5833329999999997</v>
      </c>
      <c r="AA266" s="14">
        <v>1.0833330000000001</v>
      </c>
      <c r="AB266" s="14">
        <v>16.25</v>
      </c>
      <c r="AC266" s="14">
        <v>0.64833370000000001</v>
      </c>
      <c r="AD266" s="14">
        <v>9.7250040000000002</v>
      </c>
      <c r="AE266" s="14">
        <v>246.75</v>
      </c>
      <c r="AF266" s="14">
        <v>105.28</v>
      </c>
      <c r="AG266" s="14">
        <v>0</v>
      </c>
      <c r="AH266" s="14">
        <v>0</v>
      </c>
      <c r="AI266" s="14">
        <v>4.9349999999999996</v>
      </c>
      <c r="AJ266" s="14">
        <v>5.5833329999999997</v>
      </c>
      <c r="AK266" s="15">
        <v>0.83750000000000002</v>
      </c>
      <c r="AL266" s="15">
        <v>0.88388060000000002</v>
      </c>
      <c r="AM266" s="15">
        <v>1</v>
      </c>
      <c r="AN266" s="15">
        <v>0.74024990000000002</v>
      </c>
      <c r="AO266" s="16">
        <v>0.5</v>
      </c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>
        <v>8.3333335816860199E-2</v>
      </c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24"/>
      <c r="DJ266" s="24">
        <v>0.1666666716337204</v>
      </c>
      <c r="DK266" s="24"/>
      <c r="DL266" s="24">
        <v>8.3333335816860199E-2</v>
      </c>
      <c r="DM266" s="24">
        <v>0.25</v>
      </c>
      <c r="DN266" s="24"/>
      <c r="DO266" s="16"/>
      <c r="DP266" s="24"/>
      <c r="DQ266" s="24"/>
      <c r="DR266" s="24"/>
      <c r="DS266" s="24"/>
      <c r="DT266" s="24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27"/>
    </row>
    <row r="267" spans="1:141" s="9" customFormat="1" ht="20.25" x14ac:dyDescent="0.3">
      <c r="A267" s="10" t="s">
        <v>362</v>
      </c>
      <c r="B267" s="10" t="s">
        <v>232</v>
      </c>
      <c r="C267" s="10" t="s">
        <v>232</v>
      </c>
      <c r="D267" s="10" t="s">
        <v>237</v>
      </c>
      <c r="E267" s="10" t="s">
        <v>218</v>
      </c>
      <c r="F267" s="11">
        <v>10573</v>
      </c>
      <c r="G267" s="11">
        <v>3866</v>
      </c>
      <c r="H267" s="11">
        <v>3712</v>
      </c>
      <c r="I267" s="10" t="s">
        <v>252</v>
      </c>
      <c r="J267" s="12">
        <v>17</v>
      </c>
      <c r="K267" s="10" t="s">
        <v>248</v>
      </c>
      <c r="L267" s="10" t="s">
        <v>236</v>
      </c>
      <c r="M267" s="10" t="s">
        <v>220</v>
      </c>
      <c r="N267" s="13">
        <v>209</v>
      </c>
      <c r="O267" s="13">
        <v>208</v>
      </c>
      <c r="P267" s="13">
        <v>1</v>
      </c>
      <c r="Q267" s="14">
        <v>0.47846889999999997</v>
      </c>
      <c r="R267" s="14">
        <v>1.27</v>
      </c>
      <c r="S267" s="14">
        <v>8</v>
      </c>
      <c r="T267" s="14">
        <v>4.4026670000000001</v>
      </c>
      <c r="U267" s="14">
        <v>55.033329999999999</v>
      </c>
      <c r="V267" s="14">
        <v>1</v>
      </c>
      <c r="W267" s="14">
        <v>235.04</v>
      </c>
      <c r="X267" s="14">
        <v>80</v>
      </c>
      <c r="Y267" s="14">
        <v>0.89445435841093002</v>
      </c>
      <c r="Z267" s="14">
        <v>4.95</v>
      </c>
      <c r="AA267" s="14">
        <v>3.05</v>
      </c>
      <c r="AB267" s="14">
        <v>38.125</v>
      </c>
      <c r="AC267" s="14">
        <v>0.52616680000000005</v>
      </c>
      <c r="AD267" s="14">
        <v>6.5770850000000003</v>
      </c>
      <c r="AE267" s="14">
        <v>235.04</v>
      </c>
      <c r="AF267" s="14">
        <v>89.44</v>
      </c>
      <c r="AG267" s="14">
        <v>2.1166669999999999E-2</v>
      </c>
      <c r="AH267" s="14">
        <v>0.26458330000000002</v>
      </c>
      <c r="AI267" s="14">
        <v>4.4238330000000001</v>
      </c>
      <c r="AJ267" s="14">
        <v>4.95</v>
      </c>
      <c r="AK267" s="15">
        <v>0.61875000000000002</v>
      </c>
      <c r="AL267" s="15">
        <v>0.89370380000000005</v>
      </c>
      <c r="AM267" s="15">
        <v>0.99521530000000002</v>
      </c>
      <c r="AN267" s="15">
        <v>0.55033330000000003</v>
      </c>
      <c r="AO267" s="16">
        <v>1</v>
      </c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>
        <v>1.25</v>
      </c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>
        <v>0.3333333432674408</v>
      </c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>
        <v>0.13333334028720856</v>
      </c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24"/>
      <c r="DJ267" s="24">
        <v>0.1666666716337204</v>
      </c>
      <c r="DK267" s="24"/>
      <c r="DL267" s="24"/>
      <c r="DM267" s="24">
        <v>0.1666666716337204</v>
      </c>
      <c r="DN267" s="24"/>
      <c r="DO267" s="16"/>
      <c r="DP267" s="24"/>
      <c r="DQ267" s="24"/>
      <c r="DR267" s="24"/>
      <c r="DS267" s="24"/>
      <c r="DT267" s="24"/>
      <c r="DU267" s="17"/>
      <c r="DV267" s="17"/>
      <c r="DW267" s="17"/>
      <c r="DX267" s="17"/>
      <c r="DY267" s="17"/>
      <c r="DZ267" s="17"/>
      <c r="EA267" s="17">
        <v>1</v>
      </c>
      <c r="EB267" s="17"/>
      <c r="EC267" s="17"/>
      <c r="ED267" s="17"/>
      <c r="EE267" s="17"/>
      <c r="EF267" s="17"/>
      <c r="EG267" s="17"/>
      <c r="EH267" s="17"/>
      <c r="EI267" s="17"/>
      <c r="EJ267" s="17"/>
      <c r="EK267" s="27"/>
    </row>
    <row r="268" spans="1:141" s="9" customFormat="1" ht="20.25" x14ac:dyDescent="0.3">
      <c r="A268" s="10" t="s">
        <v>362</v>
      </c>
      <c r="B268" s="10" t="s">
        <v>232</v>
      </c>
      <c r="C268" s="10" t="s">
        <v>232</v>
      </c>
      <c r="D268" s="10" t="s">
        <v>233</v>
      </c>
      <c r="E268" s="10" t="s">
        <v>218</v>
      </c>
      <c r="F268" s="11">
        <v>10573</v>
      </c>
      <c r="G268" s="11">
        <v>4005</v>
      </c>
      <c r="H268" s="11">
        <v>3951</v>
      </c>
      <c r="I268" s="10" t="s">
        <v>252</v>
      </c>
      <c r="J268" s="12">
        <v>17</v>
      </c>
      <c r="K268" s="10" t="s">
        <v>248</v>
      </c>
      <c r="L268" s="10" t="s">
        <v>236</v>
      </c>
      <c r="M268" s="10" t="s">
        <v>220</v>
      </c>
      <c r="N268" s="13">
        <v>229</v>
      </c>
      <c r="O268" s="13">
        <v>227</v>
      </c>
      <c r="P268" s="13">
        <v>2</v>
      </c>
      <c r="Q268" s="14">
        <v>0.87336239999999998</v>
      </c>
      <c r="R268" s="14">
        <v>1.27</v>
      </c>
      <c r="S268" s="14">
        <v>8</v>
      </c>
      <c r="T268" s="14">
        <v>4.8048330000000004</v>
      </c>
      <c r="U268" s="14">
        <v>60.060420000000001</v>
      </c>
      <c r="V268" s="14">
        <v>1</v>
      </c>
      <c r="W268" s="14">
        <v>256.51</v>
      </c>
      <c r="X268" s="14">
        <v>80</v>
      </c>
      <c r="Y268" s="14">
        <v>0.81958815182627898</v>
      </c>
      <c r="Z268" s="14">
        <v>5.4666670000000002</v>
      </c>
      <c r="AA268" s="14">
        <v>2.5333329999999998</v>
      </c>
      <c r="AB268" s="14">
        <v>31.66667</v>
      </c>
      <c r="AC268" s="14">
        <v>0.61950000000000005</v>
      </c>
      <c r="AD268" s="14">
        <v>7.7437500000000004</v>
      </c>
      <c r="AE268" s="14">
        <v>256.51</v>
      </c>
      <c r="AF268" s="14">
        <v>97.61</v>
      </c>
      <c r="AG268" s="14">
        <v>4.2333330000000002E-2</v>
      </c>
      <c r="AH268" s="14">
        <v>0.52916660000000004</v>
      </c>
      <c r="AI268" s="14">
        <v>4.8471669999999998</v>
      </c>
      <c r="AJ268" s="14">
        <v>5.4666670000000002</v>
      </c>
      <c r="AK268" s="15">
        <v>0.68333330000000003</v>
      </c>
      <c r="AL268" s="15">
        <v>0.88667680000000004</v>
      </c>
      <c r="AM268" s="15">
        <v>0.99126639999999999</v>
      </c>
      <c r="AN268" s="15">
        <v>0.60060420000000003</v>
      </c>
      <c r="AO268" s="16">
        <v>1</v>
      </c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>
        <v>0.1666666716337204</v>
      </c>
      <c r="BA268" s="16"/>
      <c r="BB268" s="16"/>
      <c r="BC268" s="16"/>
      <c r="BD268" s="16"/>
      <c r="BE268" s="16"/>
      <c r="BF268" s="16">
        <v>0.5</v>
      </c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>
        <v>0.1666666716337204</v>
      </c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>
        <v>0.3333333432674408</v>
      </c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16"/>
      <c r="DC268" s="16"/>
      <c r="DD268" s="16"/>
      <c r="DE268" s="16"/>
      <c r="DF268" s="16"/>
      <c r="DG268" s="16"/>
      <c r="DH268" s="16"/>
      <c r="DI268" s="24"/>
      <c r="DJ268" s="24">
        <v>0.1666666716337204</v>
      </c>
      <c r="DK268" s="24"/>
      <c r="DL268" s="24"/>
      <c r="DM268" s="24">
        <v>0.20000000298023224</v>
      </c>
      <c r="DN268" s="24"/>
      <c r="DO268" s="16"/>
      <c r="DP268" s="24"/>
      <c r="DQ268" s="24"/>
      <c r="DR268" s="24"/>
      <c r="DS268" s="24"/>
      <c r="DT268" s="24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>
        <v>2</v>
      </c>
      <c r="EH268" s="17"/>
      <c r="EI268" s="17"/>
      <c r="EJ268" s="17"/>
      <c r="EK268" s="27"/>
    </row>
    <row r="269" spans="1:141" s="9" customFormat="1" ht="20.25" x14ac:dyDescent="0.3">
      <c r="A269" s="10" t="s">
        <v>362</v>
      </c>
      <c r="B269" s="10" t="s">
        <v>240</v>
      </c>
      <c r="C269" s="10" t="s">
        <v>232</v>
      </c>
      <c r="D269" s="10" t="s">
        <v>237</v>
      </c>
      <c r="E269" s="10" t="s">
        <v>218</v>
      </c>
      <c r="F269" s="11">
        <v>10625</v>
      </c>
      <c r="G269" s="11">
        <v>4189</v>
      </c>
      <c r="H269" s="11">
        <v>3966</v>
      </c>
      <c r="I269" s="10" t="s">
        <v>241</v>
      </c>
      <c r="J269" s="12">
        <v>15.2</v>
      </c>
      <c r="K269" s="10" t="s">
        <v>235</v>
      </c>
      <c r="L269" s="10" t="s">
        <v>236</v>
      </c>
      <c r="M269" s="10" t="s">
        <v>220</v>
      </c>
      <c r="N269" s="13">
        <v>213</v>
      </c>
      <c r="O269" s="13">
        <v>210</v>
      </c>
      <c r="P269" s="13">
        <v>3</v>
      </c>
      <c r="Q269" s="14">
        <v>1.4084509999999999</v>
      </c>
      <c r="R269" s="14">
        <v>1.03</v>
      </c>
      <c r="S269" s="14">
        <v>5.1666670000000003</v>
      </c>
      <c r="T269" s="14">
        <v>3.605</v>
      </c>
      <c r="U269" s="14">
        <v>69.774190000000004</v>
      </c>
      <c r="V269" s="14">
        <v>0.6458334</v>
      </c>
      <c r="W269" s="14">
        <v>302.39999999999998</v>
      </c>
      <c r="X269" s="14">
        <v>51.666669845581097</v>
      </c>
      <c r="Y269" s="14">
        <v>0.63085071667873305</v>
      </c>
      <c r="Z269" s="14">
        <v>3.8333330000000001</v>
      </c>
      <c r="AA269" s="14">
        <v>1.3333330000000001</v>
      </c>
      <c r="AB269" s="14">
        <v>25.806450000000002</v>
      </c>
      <c r="AC269" s="14">
        <v>0.17683380000000001</v>
      </c>
      <c r="AD269" s="14">
        <v>3.42259</v>
      </c>
      <c r="AE269" s="14">
        <v>195.3</v>
      </c>
      <c r="AF269" s="14">
        <v>81.899990000000003</v>
      </c>
      <c r="AG269" s="14">
        <v>5.1499999999999997E-2</v>
      </c>
      <c r="AH269" s="14">
        <v>0.9967741</v>
      </c>
      <c r="AI269" s="14">
        <v>3.6564999999999999</v>
      </c>
      <c r="AJ269" s="14">
        <v>3.8333330000000001</v>
      </c>
      <c r="AK269" s="15">
        <v>0.74193549999999997</v>
      </c>
      <c r="AL269" s="15">
        <v>0.95386959999999998</v>
      </c>
      <c r="AM269" s="15">
        <v>0.98591549999999994</v>
      </c>
      <c r="AN269" s="15">
        <v>0.69774190000000003</v>
      </c>
      <c r="AO269" s="16">
        <v>0.5</v>
      </c>
      <c r="AP269" s="16"/>
      <c r="AQ269" s="16"/>
      <c r="AR269" s="16"/>
      <c r="AS269" s="16"/>
      <c r="AT269" s="16"/>
      <c r="AU269" s="16">
        <v>0.4166666567325592</v>
      </c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>
        <v>0.28333333134651184</v>
      </c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16"/>
      <c r="DB269" s="16"/>
      <c r="DC269" s="16"/>
      <c r="DD269" s="16"/>
      <c r="DE269" s="16"/>
      <c r="DF269" s="16"/>
      <c r="DG269" s="16"/>
      <c r="DH269" s="16"/>
      <c r="DI269" s="24"/>
      <c r="DJ269" s="24"/>
      <c r="DK269" s="24"/>
      <c r="DL269" s="24"/>
      <c r="DM269" s="24">
        <v>0.13333334028720856</v>
      </c>
      <c r="DN269" s="24"/>
      <c r="DO269" s="16"/>
      <c r="DP269" s="24"/>
      <c r="DQ269" s="24"/>
      <c r="DR269" s="24"/>
      <c r="DS269" s="24"/>
      <c r="DT269" s="24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>
        <v>3</v>
      </c>
      <c r="EH269" s="17"/>
      <c r="EI269" s="17"/>
      <c r="EJ269" s="17"/>
      <c r="EK269" s="27"/>
    </row>
    <row r="270" spans="1:141" s="9" customFormat="1" ht="20.25" x14ac:dyDescent="0.3">
      <c r="A270" s="10" t="s">
        <v>362</v>
      </c>
      <c r="B270" s="10" t="s">
        <v>240</v>
      </c>
      <c r="C270" s="10" t="s">
        <v>232</v>
      </c>
      <c r="D270" s="10" t="s">
        <v>233</v>
      </c>
      <c r="E270" s="10" t="s">
        <v>218</v>
      </c>
      <c r="F270" s="11">
        <v>10625</v>
      </c>
      <c r="G270" s="11">
        <v>4062</v>
      </c>
      <c r="H270" s="11">
        <v>3975</v>
      </c>
      <c r="I270" s="10" t="s">
        <v>241</v>
      </c>
      <c r="J270" s="12">
        <v>15.2</v>
      </c>
      <c r="K270" s="10" t="s">
        <v>235</v>
      </c>
      <c r="L270" s="10" t="s">
        <v>236</v>
      </c>
      <c r="M270" s="10" t="s">
        <v>220</v>
      </c>
      <c r="N270" s="13">
        <v>205</v>
      </c>
      <c r="O270" s="13">
        <v>205</v>
      </c>
      <c r="P270" s="13">
        <v>0</v>
      </c>
      <c r="Q270" s="14">
        <v>0</v>
      </c>
      <c r="R270" s="14">
        <v>1.03</v>
      </c>
      <c r="S270" s="14">
        <v>4.8333329999999997</v>
      </c>
      <c r="T270" s="14">
        <v>3.5191659999999998</v>
      </c>
      <c r="U270" s="14">
        <v>72.81035</v>
      </c>
      <c r="V270" s="14">
        <v>0.6041666</v>
      </c>
      <c r="W270" s="14">
        <v>315.55860000000001</v>
      </c>
      <c r="X270" s="14">
        <v>48.333330154418903</v>
      </c>
      <c r="Y270" s="14">
        <v>0.604544490298215</v>
      </c>
      <c r="Z270" s="14">
        <v>3.9</v>
      </c>
      <c r="AA270" s="14">
        <v>0.93333330000000003</v>
      </c>
      <c r="AB270" s="14">
        <v>19.31035</v>
      </c>
      <c r="AC270" s="14">
        <v>0.38083319999999998</v>
      </c>
      <c r="AD270" s="14">
        <v>7.8793090000000001</v>
      </c>
      <c r="AE270" s="14">
        <v>190.65</v>
      </c>
      <c r="AF270" s="14">
        <v>79.95</v>
      </c>
      <c r="AG270" s="14">
        <v>0</v>
      </c>
      <c r="AH270" s="14">
        <v>0</v>
      </c>
      <c r="AI270" s="14">
        <v>3.5191659999999998</v>
      </c>
      <c r="AJ270" s="14">
        <v>3.9</v>
      </c>
      <c r="AK270" s="15">
        <v>0.80689650000000002</v>
      </c>
      <c r="AL270" s="15">
        <v>0.90235050000000006</v>
      </c>
      <c r="AM270" s="15">
        <v>1</v>
      </c>
      <c r="AN270" s="15">
        <v>0.72810350000000001</v>
      </c>
      <c r="AO270" s="16">
        <v>0.5</v>
      </c>
      <c r="AP270" s="16"/>
      <c r="AQ270" s="16"/>
      <c r="AR270" s="16"/>
      <c r="AS270" s="16"/>
      <c r="AT270" s="16"/>
      <c r="AU270" s="16">
        <v>0.25</v>
      </c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24"/>
      <c r="DJ270" s="24"/>
      <c r="DK270" s="24"/>
      <c r="DL270" s="24"/>
      <c r="DM270" s="24">
        <v>0.18333333730697632</v>
      </c>
      <c r="DN270" s="24"/>
      <c r="DO270" s="16"/>
      <c r="DP270" s="24"/>
      <c r="DQ270" s="24"/>
      <c r="DR270" s="24"/>
      <c r="DS270" s="24"/>
      <c r="DT270" s="24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27"/>
    </row>
    <row r="271" spans="1:141" s="9" customFormat="1" ht="20.25" x14ac:dyDescent="0.3">
      <c r="A271" s="10" t="s">
        <v>362</v>
      </c>
      <c r="B271" s="10" t="s">
        <v>231</v>
      </c>
      <c r="C271" s="10" t="s">
        <v>232</v>
      </c>
      <c r="D271" s="10" t="s">
        <v>237</v>
      </c>
      <c r="E271" s="10" t="s">
        <v>222</v>
      </c>
      <c r="F271" s="11">
        <v>15220</v>
      </c>
      <c r="G271" s="11">
        <v>3866</v>
      </c>
      <c r="H271" s="11">
        <v>3712</v>
      </c>
      <c r="I271" s="10" t="s">
        <v>241</v>
      </c>
      <c r="J271" s="12">
        <v>15.2</v>
      </c>
      <c r="K271" s="10" t="s">
        <v>235</v>
      </c>
      <c r="L271" s="10" t="s">
        <v>236</v>
      </c>
      <c r="M271" s="10" t="s">
        <v>220</v>
      </c>
      <c r="N271" s="13">
        <v>159</v>
      </c>
      <c r="O271" s="13">
        <v>159</v>
      </c>
      <c r="P271" s="13">
        <v>0</v>
      </c>
      <c r="Q271" s="14">
        <v>0</v>
      </c>
      <c r="R271" s="14">
        <v>1.03</v>
      </c>
      <c r="S271" s="14">
        <v>4</v>
      </c>
      <c r="T271" s="14">
        <v>2.7294999999999998</v>
      </c>
      <c r="U271" s="14">
        <v>68.237499999999997</v>
      </c>
      <c r="V271" s="14">
        <v>0.5</v>
      </c>
      <c r="W271" s="14">
        <v>295.74</v>
      </c>
      <c r="X271" s="14">
        <v>40</v>
      </c>
      <c r="Y271" s="14">
        <v>0.64505726629103699</v>
      </c>
      <c r="Z271" s="14">
        <v>2.8666670000000001</v>
      </c>
      <c r="AA271" s="14">
        <v>1.1333329999999999</v>
      </c>
      <c r="AB271" s="14">
        <v>28.33333</v>
      </c>
      <c r="AC271" s="14">
        <v>0.13716690000000001</v>
      </c>
      <c r="AD271" s="14">
        <v>3.4291719999999999</v>
      </c>
      <c r="AE271" s="14">
        <v>147.87</v>
      </c>
      <c r="AF271" s="14">
        <v>62.01</v>
      </c>
      <c r="AG271" s="14">
        <v>0</v>
      </c>
      <c r="AH271" s="14">
        <v>0</v>
      </c>
      <c r="AI271" s="14">
        <v>2.7294999999999998</v>
      </c>
      <c r="AJ271" s="14">
        <v>2.8666670000000001</v>
      </c>
      <c r="AK271" s="15">
        <v>0.71666669999999999</v>
      </c>
      <c r="AL271" s="15">
        <v>0.95215110000000003</v>
      </c>
      <c r="AM271" s="15">
        <v>1</v>
      </c>
      <c r="AN271" s="15">
        <v>0.68237499999999995</v>
      </c>
      <c r="AO271" s="16"/>
      <c r="AP271" s="16">
        <v>0.25</v>
      </c>
      <c r="AQ271" s="16"/>
      <c r="AR271" s="16">
        <v>8.3333335816860199E-2</v>
      </c>
      <c r="AS271" s="16">
        <v>8.3333335816860199E-2</v>
      </c>
      <c r="AT271" s="16"/>
      <c r="AU271" s="16">
        <v>0.13333334028720856</v>
      </c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>
        <v>0.5</v>
      </c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16"/>
      <c r="DF271" s="16"/>
      <c r="DG271" s="16"/>
      <c r="DH271" s="16"/>
      <c r="DI271" s="24"/>
      <c r="DJ271" s="24"/>
      <c r="DK271" s="24"/>
      <c r="DL271" s="24"/>
      <c r="DM271" s="24">
        <v>8.3333335816860199E-2</v>
      </c>
      <c r="DN271" s="24"/>
      <c r="DO271" s="16"/>
      <c r="DP271" s="24"/>
      <c r="DQ271" s="24"/>
      <c r="DR271" s="24"/>
      <c r="DS271" s="24"/>
      <c r="DT271" s="24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27"/>
    </row>
    <row r="272" spans="1:141" s="9" customFormat="1" ht="20.25" x14ac:dyDescent="0.3">
      <c r="A272" s="10" t="s">
        <v>362</v>
      </c>
      <c r="B272" s="10" t="s">
        <v>231</v>
      </c>
      <c r="C272" s="10" t="s">
        <v>232</v>
      </c>
      <c r="D272" s="10" t="s">
        <v>233</v>
      </c>
      <c r="E272" s="10" t="s">
        <v>222</v>
      </c>
      <c r="F272" s="11">
        <v>15220</v>
      </c>
      <c r="G272" s="11">
        <v>4005</v>
      </c>
      <c r="H272" s="11">
        <v>3951</v>
      </c>
      <c r="I272" s="10" t="s">
        <v>241</v>
      </c>
      <c r="J272" s="12">
        <v>15.2</v>
      </c>
      <c r="K272" s="10" t="s">
        <v>235</v>
      </c>
      <c r="L272" s="10" t="s">
        <v>236</v>
      </c>
      <c r="M272" s="10" t="s">
        <v>220</v>
      </c>
      <c r="N272" s="13">
        <v>151</v>
      </c>
      <c r="O272" s="13">
        <v>150</v>
      </c>
      <c r="P272" s="13">
        <v>1</v>
      </c>
      <c r="Q272" s="14">
        <v>0.6622517</v>
      </c>
      <c r="R272" s="14">
        <v>1.03</v>
      </c>
      <c r="S272" s="14">
        <v>4</v>
      </c>
      <c r="T272" s="14">
        <v>2.5750000000000002</v>
      </c>
      <c r="U272" s="14">
        <v>64.375</v>
      </c>
      <c r="V272" s="14">
        <v>0.5</v>
      </c>
      <c r="W272" s="14">
        <v>279</v>
      </c>
      <c r="X272" s="14">
        <v>40</v>
      </c>
      <c r="Y272" s="14">
        <v>0.68376072834769497</v>
      </c>
      <c r="Z272" s="14">
        <v>2.6166670000000001</v>
      </c>
      <c r="AA272" s="14">
        <v>1.3833329999999999</v>
      </c>
      <c r="AB272" s="14">
        <v>34.583329999999997</v>
      </c>
      <c r="AC272" s="14">
        <v>2.4499960000000001E-2</v>
      </c>
      <c r="AD272" s="14">
        <v>0.61249900000000002</v>
      </c>
      <c r="AE272" s="14">
        <v>139.5</v>
      </c>
      <c r="AF272" s="14">
        <v>58.5</v>
      </c>
      <c r="AG272" s="14">
        <v>1.7166669999999998E-2</v>
      </c>
      <c r="AH272" s="14">
        <v>0.42916670000000001</v>
      </c>
      <c r="AI272" s="14">
        <v>2.5921669999999999</v>
      </c>
      <c r="AJ272" s="14">
        <v>2.6166670000000001</v>
      </c>
      <c r="AK272" s="15">
        <v>0.65416669999999999</v>
      </c>
      <c r="AL272" s="15">
        <v>0.99063690000000004</v>
      </c>
      <c r="AM272" s="15">
        <v>0.99337750000000002</v>
      </c>
      <c r="AN272" s="15">
        <v>0.64375000000000004</v>
      </c>
      <c r="AO272" s="16"/>
      <c r="AP272" s="16">
        <v>0.25</v>
      </c>
      <c r="AQ272" s="16"/>
      <c r="AR272" s="16"/>
      <c r="AS272" s="16">
        <v>0.1666666716337204</v>
      </c>
      <c r="AT272" s="16"/>
      <c r="AU272" s="16">
        <v>0.25</v>
      </c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>
        <v>0.5</v>
      </c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/>
      <c r="CZ272" s="16"/>
      <c r="DA272" s="16"/>
      <c r="DB272" s="16"/>
      <c r="DC272" s="16"/>
      <c r="DD272" s="16"/>
      <c r="DE272" s="16"/>
      <c r="DF272" s="16"/>
      <c r="DG272" s="16"/>
      <c r="DH272" s="16"/>
      <c r="DI272" s="24"/>
      <c r="DJ272" s="24"/>
      <c r="DK272" s="24"/>
      <c r="DL272" s="24">
        <v>8.3333335816860199E-2</v>
      </c>
      <c r="DM272" s="24">
        <v>0.13333334028720856</v>
      </c>
      <c r="DN272" s="24"/>
      <c r="DO272" s="16"/>
      <c r="DP272" s="24"/>
      <c r="DQ272" s="24"/>
      <c r="DR272" s="24"/>
      <c r="DS272" s="24"/>
      <c r="DT272" s="24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>
        <v>1</v>
      </c>
      <c r="EE272" s="17"/>
      <c r="EF272" s="17"/>
      <c r="EG272" s="17"/>
      <c r="EH272" s="17"/>
      <c r="EI272" s="17"/>
      <c r="EJ272" s="17"/>
      <c r="EK272" s="27"/>
    </row>
    <row r="273" spans="1:141" s="9" customFormat="1" ht="20.25" x14ac:dyDescent="0.3">
      <c r="A273" s="10" t="s">
        <v>362</v>
      </c>
      <c r="B273" s="10" t="s">
        <v>244</v>
      </c>
      <c r="C273" s="10" t="s">
        <v>232</v>
      </c>
      <c r="D273" s="10" t="s">
        <v>237</v>
      </c>
      <c r="E273" s="10" t="s">
        <v>222</v>
      </c>
      <c r="F273" s="11">
        <v>15220</v>
      </c>
      <c r="G273" s="11">
        <v>4189</v>
      </c>
      <c r="H273" s="11">
        <v>3966</v>
      </c>
      <c r="I273" s="10" t="s">
        <v>241</v>
      </c>
      <c r="J273" s="12">
        <v>15.2</v>
      </c>
      <c r="K273" s="10" t="s">
        <v>235</v>
      </c>
      <c r="L273" s="10" t="s">
        <v>236</v>
      </c>
      <c r="M273" s="10" t="s">
        <v>220</v>
      </c>
      <c r="N273" s="13">
        <v>200</v>
      </c>
      <c r="O273" s="13">
        <v>200</v>
      </c>
      <c r="P273" s="13">
        <v>0</v>
      </c>
      <c r="Q273" s="14">
        <v>0</v>
      </c>
      <c r="R273" s="14">
        <v>1.03</v>
      </c>
      <c r="S273" s="14">
        <v>4</v>
      </c>
      <c r="T273" s="14">
        <v>3.4333330000000002</v>
      </c>
      <c r="U273" s="14">
        <v>85.833340000000007</v>
      </c>
      <c r="V273" s="14">
        <v>0.5</v>
      </c>
      <c r="W273" s="14">
        <v>372</v>
      </c>
      <c r="X273" s="14">
        <v>40</v>
      </c>
      <c r="Y273" s="14">
        <v>0.512820512820513</v>
      </c>
      <c r="Z273" s="14">
        <v>3.6833330000000002</v>
      </c>
      <c r="AA273" s="14">
        <v>0.31666670000000002</v>
      </c>
      <c r="AB273" s="14">
        <v>7.9166670000000003</v>
      </c>
      <c r="AC273" s="14">
        <v>0.2499999</v>
      </c>
      <c r="AD273" s="14">
        <v>6.2499989999999999</v>
      </c>
      <c r="AE273" s="14">
        <v>186</v>
      </c>
      <c r="AF273" s="14">
        <v>78</v>
      </c>
      <c r="AG273" s="14">
        <v>0</v>
      </c>
      <c r="AH273" s="14">
        <v>0</v>
      </c>
      <c r="AI273" s="14">
        <v>3.4333330000000002</v>
      </c>
      <c r="AJ273" s="14">
        <v>3.6833330000000002</v>
      </c>
      <c r="AK273" s="15">
        <v>0.92083329999999997</v>
      </c>
      <c r="AL273" s="15">
        <v>0.93212669999999997</v>
      </c>
      <c r="AM273" s="15">
        <v>1</v>
      </c>
      <c r="AN273" s="15">
        <v>0.85833329999999997</v>
      </c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>
        <v>0.1666666716337204</v>
      </c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24"/>
      <c r="DJ273" s="24"/>
      <c r="DK273" s="24"/>
      <c r="DL273" s="24"/>
      <c r="DM273" s="24">
        <v>0.15000000596046448</v>
      </c>
      <c r="DN273" s="24"/>
      <c r="DO273" s="16"/>
      <c r="DP273" s="24"/>
      <c r="DQ273" s="24"/>
      <c r="DR273" s="24"/>
      <c r="DS273" s="24"/>
      <c r="DT273" s="24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27"/>
    </row>
    <row r="274" spans="1:141" s="9" customFormat="1" ht="20.25" x14ac:dyDescent="0.3">
      <c r="A274" s="10" t="s">
        <v>362</v>
      </c>
      <c r="B274" s="10" t="s">
        <v>244</v>
      </c>
      <c r="C274" s="10" t="s">
        <v>232</v>
      </c>
      <c r="D274" s="10" t="s">
        <v>233</v>
      </c>
      <c r="E274" s="10" t="s">
        <v>222</v>
      </c>
      <c r="F274" s="11">
        <v>15220</v>
      </c>
      <c r="G274" s="11">
        <v>4062</v>
      </c>
      <c r="H274" s="11">
        <v>3975</v>
      </c>
      <c r="I274" s="10" t="s">
        <v>241</v>
      </c>
      <c r="J274" s="12">
        <v>15.2</v>
      </c>
      <c r="K274" s="10" t="s">
        <v>235</v>
      </c>
      <c r="L274" s="10" t="s">
        <v>236</v>
      </c>
      <c r="M274" s="10" t="s">
        <v>220</v>
      </c>
      <c r="N274" s="13">
        <v>200</v>
      </c>
      <c r="O274" s="13">
        <v>200</v>
      </c>
      <c r="P274" s="13">
        <v>0</v>
      </c>
      <c r="Q274" s="14">
        <v>0</v>
      </c>
      <c r="R274" s="14">
        <v>1.03</v>
      </c>
      <c r="S274" s="14">
        <v>4</v>
      </c>
      <c r="T274" s="14">
        <v>3.4333330000000002</v>
      </c>
      <c r="U274" s="14">
        <v>85.833340000000007</v>
      </c>
      <c r="V274" s="14">
        <v>0.5</v>
      </c>
      <c r="W274" s="14">
        <v>372</v>
      </c>
      <c r="X274" s="14">
        <v>40</v>
      </c>
      <c r="Y274" s="14">
        <v>0.512820512820513</v>
      </c>
      <c r="Z274" s="14">
        <v>3.75</v>
      </c>
      <c r="AA274" s="14">
        <v>0.25</v>
      </c>
      <c r="AB274" s="14">
        <v>6.25</v>
      </c>
      <c r="AC274" s="14">
        <v>0.31666660000000002</v>
      </c>
      <c r="AD274" s="14">
        <v>7.9166650000000001</v>
      </c>
      <c r="AE274" s="14">
        <v>186</v>
      </c>
      <c r="AF274" s="14">
        <v>78</v>
      </c>
      <c r="AG274" s="14">
        <v>0</v>
      </c>
      <c r="AH274" s="14">
        <v>0</v>
      </c>
      <c r="AI274" s="14">
        <v>3.4333330000000002</v>
      </c>
      <c r="AJ274" s="14">
        <v>3.75</v>
      </c>
      <c r="AK274" s="15">
        <v>0.9375</v>
      </c>
      <c r="AL274" s="15">
        <v>0.91555560000000002</v>
      </c>
      <c r="AM274" s="15">
        <v>1</v>
      </c>
      <c r="AN274" s="15">
        <v>0.85833329999999997</v>
      </c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6">
        <v>8.3333335816860199E-2</v>
      </c>
      <c r="CS274" s="16"/>
      <c r="CT274" s="16"/>
      <c r="CU274" s="16"/>
      <c r="CV274" s="16"/>
      <c r="CW274" s="16"/>
      <c r="CX274" s="16"/>
      <c r="CY274" s="16"/>
      <c r="CZ274" s="16"/>
      <c r="DA274" s="16"/>
      <c r="DB274" s="16"/>
      <c r="DC274" s="16"/>
      <c r="DD274" s="16"/>
      <c r="DE274" s="16"/>
      <c r="DF274" s="16"/>
      <c r="DG274" s="16"/>
      <c r="DH274" s="16"/>
      <c r="DI274" s="24"/>
      <c r="DJ274" s="24"/>
      <c r="DK274" s="24"/>
      <c r="DL274" s="24"/>
      <c r="DM274" s="24">
        <v>0.1666666716337204</v>
      </c>
      <c r="DN274" s="24"/>
      <c r="DO274" s="16"/>
      <c r="DP274" s="24"/>
      <c r="DQ274" s="24"/>
      <c r="DR274" s="24"/>
      <c r="DS274" s="24"/>
      <c r="DT274" s="24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27"/>
    </row>
    <row r="275" spans="1:141" s="9" customFormat="1" ht="20.25" x14ac:dyDescent="0.3">
      <c r="A275" s="10" t="s">
        <v>362</v>
      </c>
      <c r="B275" s="10" t="s">
        <v>240</v>
      </c>
      <c r="C275" s="10" t="s">
        <v>232</v>
      </c>
      <c r="D275" s="10" t="s">
        <v>237</v>
      </c>
      <c r="E275" s="10" t="s">
        <v>222</v>
      </c>
      <c r="F275" s="11">
        <v>15220</v>
      </c>
      <c r="G275" s="11">
        <v>4189</v>
      </c>
      <c r="H275" s="11">
        <v>3966</v>
      </c>
      <c r="I275" s="10" t="s">
        <v>241</v>
      </c>
      <c r="J275" s="12">
        <v>15.2</v>
      </c>
      <c r="K275" s="10" t="s">
        <v>235</v>
      </c>
      <c r="L275" s="10" t="s">
        <v>236</v>
      </c>
      <c r="M275" s="10" t="s">
        <v>220</v>
      </c>
      <c r="N275" s="13">
        <v>110</v>
      </c>
      <c r="O275" s="13">
        <v>110</v>
      </c>
      <c r="P275" s="13">
        <v>0</v>
      </c>
      <c r="Q275" s="14">
        <v>0</v>
      </c>
      <c r="R275" s="14">
        <v>1.03</v>
      </c>
      <c r="S275" s="14">
        <v>2.8333330000000001</v>
      </c>
      <c r="T275" s="14">
        <v>1.888333</v>
      </c>
      <c r="U275" s="14">
        <v>66.647059999999996</v>
      </c>
      <c r="V275" s="14">
        <v>0.3541666</v>
      </c>
      <c r="W275" s="14">
        <v>288.84710000000001</v>
      </c>
      <c r="X275" s="14">
        <v>28.333330154418899</v>
      </c>
      <c r="Y275" s="14">
        <v>0.66045062158672396</v>
      </c>
      <c r="Z275" s="14">
        <v>2</v>
      </c>
      <c r="AA275" s="14">
        <v>0.8333334</v>
      </c>
      <c r="AB275" s="14">
        <v>29.411770000000001</v>
      </c>
      <c r="AC275" s="14">
        <v>0.1116664</v>
      </c>
      <c r="AD275" s="14">
        <v>3.9411689999999999</v>
      </c>
      <c r="AE275" s="14">
        <v>102.3</v>
      </c>
      <c r="AF275" s="14">
        <v>42.9</v>
      </c>
      <c r="AG275" s="14">
        <v>0</v>
      </c>
      <c r="AH275" s="14">
        <v>0</v>
      </c>
      <c r="AI275" s="14">
        <v>1.888333</v>
      </c>
      <c r="AJ275" s="14">
        <v>2</v>
      </c>
      <c r="AK275" s="15">
        <v>0.70588229999999996</v>
      </c>
      <c r="AL275" s="15">
        <v>0.94416679999999997</v>
      </c>
      <c r="AM275" s="15">
        <v>1</v>
      </c>
      <c r="AN275" s="15">
        <v>0.66647060000000002</v>
      </c>
      <c r="AO275" s="16">
        <v>0.5</v>
      </c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>
        <v>0.1666666716337204</v>
      </c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16"/>
      <c r="DB275" s="16"/>
      <c r="DC275" s="16"/>
      <c r="DD275" s="16"/>
      <c r="DE275" s="16"/>
      <c r="DF275" s="16"/>
      <c r="DG275" s="16"/>
      <c r="DH275" s="16"/>
      <c r="DI275" s="24"/>
      <c r="DJ275" s="24">
        <v>0.1666666716337204</v>
      </c>
      <c r="DK275" s="24"/>
      <c r="DL275" s="24"/>
      <c r="DM275" s="24"/>
      <c r="DN275" s="24"/>
      <c r="DO275" s="16"/>
      <c r="DP275" s="24"/>
      <c r="DQ275" s="24"/>
      <c r="DR275" s="24"/>
      <c r="DS275" s="24"/>
      <c r="DT275" s="24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27"/>
    </row>
    <row r="276" spans="1:141" s="9" customFormat="1" ht="20.25" x14ac:dyDescent="0.3">
      <c r="A276" s="10" t="s">
        <v>362</v>
      </c>
      <c r="B276" s="10" t="s">
        <v>240</v>
      </c>
      <c r="C276" s="10" t="s">
        <v>232</v>
      </c>
      <c r="D276" s="10" t="s">
        <v>233</v>
      </c>
      <c r="E276" s="10" t="s">
        <v>222</v>
      </c>
      <c r="F276" s="11">
        <v>15220</v>
      </c>
      <c r="G276" s="11">
        <v>4062</v>
      </c>
      <c r="H276" s="11">
        <v>3975</v>
      </c>
      <c r="I276" s="10" t="s">
        <v>241</v>
      </c>
      <c r="J276" s="12">
        <v>15.2</v>
      </c>
      <c r="K276" s="10" t="s">
        <v>235</v>
      </c>
      <c r="L276" s="10" t="s">
        <v>236</v>
      </c>
      <c r="M276" s="10" t="s">
        <v>220</v>
      </c>
      <c r="N276" s="13">
        <v>118</v>
      </c>
      <c r="O276" s="13">
        <v>118</v>
      </c>
      <c r="P276" s="13">
        <v>0</v>
      </c>
      <c r="Q276" s="14">
        <v>0</v>
      </c>
      <c r="R276" s="14">
        <v>1.03</v>
      </c>
      <c r="S276" s="14">
        <v>3.1666669999999999</v>
      </c>
      <c r="T276" s="14">
        <v>2.0256660000000002</v>
      </c>
      <c r="U276" s="14">
        <v>63.968409999999999</v>
      </c>
      <c r="V276" s="14">
        <v>0.3958334</v>
      </c>
      <c r="W276" s="14">
        <v>277.23790000000002</v>
      </c>
      <c r="X276" s="14">
        <v>31.666669845581101</v>
      </c>
      <c r="Y276" s="14">
        <v>0.68810673958082802</v>
      </c>
      <c r="Z276" s="14">
        <v>2.1833339999999999</v>
      </c>
      <c r="AA276" s="14">
        <v>0.98333329999999997</v>
      </c>
      <c r="AB276" s="14">
        <v>31.052630000000001</v>
      </c>
      <c r="AC276" s="14">
        <v>0.15766720000000001</v>
      </c>
      <c r="AD276" s="14">
        <v>4.9789620000000001</v>
      </c>
      <c r="AE276" s="14">
        <v>109.74</v>
      </c>
      <c r="AF276" s="14">
        <v>46.02</v>
      </c>
      <c r="AG276" s="14">
        <v>0</v>
      </c>
      <c r="AH276" s="14">
        <v>0</v>
      </c>
      <c r="AI276" s="14">
        <v>2.0256660000000002</v>
      </c>
      <c r="AJ276" s="14">
        <v>2.1833339999999999</v>
      </c>
      <c r="AK276" s="15">
        <v>0.68947369999999997</v>
      </c>
      <c r="AL276" s="15">
        <v>0.92778609999999995</v>
      </c>
      <c r="AM276" s="15">
        <v>1</v>
      </c>
      <c r="AN276" s="15">
        <v>0.63968409999999998</v>
      </c>
      <c r="AO276" s="16">
        <v>0.5</v>
      </c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>
        <v>0.25</v>
      </c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16"/>
      <c r="DB276" s="16"/>
      <c r="DC276" s="16"/>
      <c r="DD276" s="16"/>
      <c r="DE276" s="16"/>
      <c r="DF276" s="16"/>
      <c r="DG276" s="16"/>
      <c r="DH276" s="16"/>
      <c r="DI276" s="24"/>
      <c r="DJ276" s="24">
        <v>0.1666666716337204</v>
      </c>
      <c r="DK276" s="24"/>
      <c r="DL276" s="24"/>
      <c r="DM276" s="24">
        <v>6.6666670143604279E-2</v>
      </c>
      <c r="DN276" s="24"/>
      <c r="DO276" s="16"/>
      <c r="DP276" s="24"/>
      <c r="DQ276" s="24"/>
      <c r="DR276" s="24"/>
      <c r="DS276" s="24"/>
      <c r="DT276" s="24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27"/>
    </row>
    <row r="277" spans="1:141" s="9" customFormat="1" ht="20.25" x14ac:dyDescent="0.3">
      <c r="A277" s="10" t="s">
        <v>363</v>
      </c>
      <c r="B277" s="10" t="s">
        <v>231</v>
      </c>
      <c r="C277" s="10" t="s">
        <v>232</v>
      </c>
      <c r="D277" s="10" t="s">
        <v>237</v>
      </c>
      <c r="E277" s="10" t="s">
        <v>218</v>
      </c>
      <c r="F277" s="11">
        <v>10562</v>
      </c>
      <c r="G277" s="11">
        <v>4087</v>
      </c>
      <c r="H277" s="11">
        <v>3712</v>
      </c>
      <c r="I277" s="10" t="s">
        <v>241</v>
      </c>
      <c r="J277" s="12">
        <v>12.6</v>
      </c>
      <c r="K277" s="10" t="s">
        <v>235</v>
      </c>
      <c r="L277" s="10" t="s">
        <v>236</v>
      </c>
      <c r="M277" s="10" t="s">
        <v>220</v>
      </c>
      <c r="N277" s="13">
        <v>48</v>
      </c>
      <c r="O277" s="13">
        <v>48</v>
      </c>
      <c r="P277" s="13">
        <v>0</v>
      </c>
      <c r="Q277" s="14">
        <v>0</v>
      </c>
      <c r="R277" s="14">
        <v>1.03</v>
      </c>
      <c r="S277" s="14">
        <v>0.91666669999999995</v>
      </c>
      <c r="T277" s="14">
        <v>0.82399999999999995</v>
      </c>
      <c r="U277" s="14">
        <v>89.890910000000005</v>
      </c>
      <c r="V277" s="14">
        <v>0.1145833</v>
      </c>
      <c r="W277" s="14">
        <v>389.58539999999999</v>
      </c>
      <c r="X277" s="14">
        <v>9.1666668653488195</v>
      </c>
      <c r="Y277" s="14">
        <v>0.48967239324680401</v>
      </c>
      <c r="Z277" s="14">
        <v>0.86666670000000001</v>
      </c>
      <c r="AA277" s="14">
        <v>0.05</v>
      </c>
      <c r="AB277" s="14">
        <v>5.4545450000000004</v>
      </c>
      <c r="AC277" s="14">
        <v>4.2666679999999998E-2</v>
      </c>
      <c r="AD277" s="14">
        <v>4.654547</v>
      </c>
      <c r="AE277" s="14">
        <v>44.64</v>
      </c>
      <c r="AF277" s="14">
        <v>18.72</v>
      </c>
      <c r="AG277" s="14">
        <v>0</v>
      </c>
      <c r="AH277" s="14">
        <v>0</v>
      </c>
      <c r="AI277" s="14">
        <v>0.82399999999999995</v>
      </c>
      <c r="AJ277" s="14">
        <v>0.86666670000000001</v>
      </c>
      <c r="AK277" s="15">
        <v>0.94545449999999998</v>
      </c>
      <c r="AL277" s="15">
        <v>0.95076919999999998</v>
      </c>
      <c r="AM277" s="15">
        <v>1</v>
      </c>
      <c r="AN277" s="15">
        <v>0.89890910000000002</v>
      </c>
      <c r="AO277" s="16"/>
      <c r="AP277" s="16">
        <v>5.000000074505806E-2</v>
      </c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24"/>
      <c r="DJ277" s="24"/>
      <c r="DK277" s="24"/>
      <c r="DL277" s="24"/>
      <c r="DM277" s="24"/>
      <c r="DN277" s="24"/>
      <c r="DO277" s="16"/>
      <c r="DP277" s="24"/>
      <c r="DQ277" s="24"/>
      <c r="DR277" s="24"/>
      <c r="DS277" s="24"/>
      <c r="DT277" s="24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27"/>
    </row>
    <row r="278" spans="1:141" s="9" customFormat="1" ht="20.25" x14ac:dyDescent="0.3">
      <c r="A278" s="10" t="s">
        <v>363</v>
      </c>
      <c r="B278" s="10" t="s">
        <v>231</v>
      </c>
      <c r="C278" s="10" t="s">
        <v>232</v>
      </c>
      <c r="D278" s="10" t="s">
        <v>233</v>
      </c>
      <c r="E278" s="10" t="s">
        <v>218</v>
      </c>
      <c r="F278" s="11">
        <v>10562</v>
      </c>
      <c r="G278" s="11">
        <v>4005</v>
      </c>
      <c r="H278" s="11">
        <v>3951</v>
      </c>
      <c r="I278" s="10" t="s">
        <v>241</v>
      </c>
      <c r="J278" s="12">
        <v>12.6</v>
      </c>
      <c r="K278" s="10" t="s">
        <v>235</v>
      </c>
      <c r="L278" s="10" t="s">
        <v>236</v>
      </c>
      <c r="M278" s="10" t="s">
        <v>220</v>
      </c>
      <c r="N278" s="13">
        <v>48</v>
      </c>
      <c r="O278" s="13">
        <v>48</v>
      </c>
      <c r="P278" s="13">
        <v>0</v>
      </c>
      <c r="Q278" s="14">
        <v>0</v>
      </c>
      <c r="R278" s="14">
        <v>1.03</v>
      </c>
      <c r="S278" s="14">
        <v>0.91666669999999995</v>
      </c>
      <c r="T278" s="14">
        <v>0.82399999999999995</v>
      </c>
      <c r="U278" s="14">
        <v>89.890910000000005</v>
      </c>
      <c r="V278" s="14">
        <v>0.1145833</v>
      </c>
      <c r="W278" s="14">
        <v>389.58539999999999</v>
      </c>
      <c r="X278" s="14">
        <v>9.1666668653488195</v>
      </c>
      <c r="Y278" s="14">
        <v>0.48967239324680401</v>
      </c>
      <c r="Z278" s="14">
        <v>0.8333334</v>
      </c>
      <c r="AA278" s="14">
        <v>8.3333340000000006E-2</v>
      </c>
      <c r="AB278" s="14">
        <v>9.0909089999999999</v>
      </c>
      <c r="AC278" s="14">
        <v>9.3333500000000007E-3</v>
      </c>
      <c r="AD278" s="14">
        <v>1.018184</v>
      </c>
      <c r="AE278" s="14">
        <v>44.64</v>
      </c>
      <c r="AF278" s="14">
        <v>18.72</v>
      </c>
      <c r="AG278" s="14">
        <v>0</v>
      </c>
      <c r="AH278" s="14">
        <v>0</v>
      </c>
      <c r="AI278" s="14">
        <v>0.82399999999999995</v>
      </c>
      <c r="AJ278" s="14">
        <v>0.8333334</v>
      </c>
      <c r="AK278" s="15">
        <v>0.90909090000000004</v>
      </c>
      <c r="AL278" s="15">
        <v>0.98879989999999995</v>
      </c>
      <c r="AM278" s="15">
        <v>1</v>
      </c>
      <c r="AN278" s="15">
        <v>0.89890899999999996</v>
      </c>
      <c r="AO278" s="16"/>
      <c r="AP278" s="16">
        <v>8.3333335816860199E-2</v>
      </c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24"/>
      <c r="DJ278" s="24"/>
      <c r="DK278" s="24"/>
      <c r="DL278" s="24"/>
      <c r="DM278" s="24"/>
      <c r="DN278" s="24"/>
      <c r="DO278" s="16"/>
      <c r="DP278" s="24"/>
      <c r="DQ278" s="24"/>
      <c r="DR278" s="24"/>
      <c r="DS278" s="24"/>
      <c r="DT278" s="24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27"/>
    </row>
    <row r="279" spans="1:141" s="9" customFormat="1" ht="20.25" x14ac:dyDescent="0.3">
      <c r="A279" s="10" t="s">
        <v>363</v>
      </c>
      <c r="B279" s="10" t="s">
        <v>231</v>
      </c>
      <c r="C279" s="10" t="s">
        <v>232</v>
      </c>
      <c r="D279" s="10" t="s">
        <v>237</v>
      </c>
      <c r="E279" s="10" t="s">
        <v>218</v>
      </c>
      <c r="F279" s="11">
        <v>10583</v>
      </c>
      <c r="G279" s="11">
        <v>4087</v>
      </c>
      <c r="H279" s="11">
        <v>3712</v>
      </c>
      <c r="I279" s="10" t="s">
        <v>234</v>
      </c>
      <c r="J279" s="12">
        <v>12.7</v>
      </c>
      <c r="K279" s="10" t="s">
        <v>235</v>
      </c>
      <c r="L279" s="10" t="s">
        <v>236</v>
      </c>
      <c r="M279" s="10" t="s">
        <v>220</v>
      </c>
      <c r="N279" s="13">
        <v>104</v>
      </c>
      <c r="O279" s="13">
        <v>104</v>
      </c>
      <c r="P279" s="13">
        <v>0</v>
      </c>
      <c r="Q279" s="14">
        <v>0</v>
      </c>
      <c r="R279" s="14">
        <v>0.97</v>
      </c>
      <c r="S279" s="14">
        <v>3.0833330000000001</v>
      </c>
      <c r="T279" s="14">
        <v>1.681333</v>
      </c>
      <c r="U279" s="14">
        <v>54.529739999999997</v>
      </c>
      <c r="V279" s="14">
        <v>0.3854166</v>
      </c>
      <c r="W279" s="14">
        <v>232.06059999999999</v>
      </c>
      <c r="X279" s="14">
        <v>30.833330154418899</v>
      </c>
      <c r="Y279" s="14">
        <v>0.80128197820209801</v>
      </c>
      <c r="Z279" s="14">
        <v>2</v>
      </c>
      <c r="AA279" s="14">
        <v>1.0833330000000001</v>
      </c>
      <c r="AB279" s="14">
        <v>35.13514</v>
      </c>
      <c r="AC279" s="14">
        <v>0.31866620000000001</v>
      </c>
      <c r="AD279" s="14">
        <v>10.33512</v>
      </c>
      <c r="AE279" s="14">
        <v>89.44</v>
      </c>
      <c r="AF279" s="14">
        <v>38.479999999999997</v>
      </c>
      <c r="AG279" s="14">
        <v>0</v>
      </c>
      <c r="AH279" s="14">
        <v>0</v>
      </c>
      <c r="AI279" s="14">
        <v>1.681333</v>
      </c>
      <c r="AJ279" s="14">
        <v>2</v>
      </c>
      <c r="AK279" s="15">
        <v>0.64864860000000002</v>
      </c>
      <c r="AL279" s="15">
        <v>0.84066689999999999</v>
      </c>
      <c r="AM279" s="15">
        <v>1</v>
      </c>
      <c r="AN279" s="15">
        <v>0.54529740000000004</v>
      </c>
      <c r="AO279" s="16"/>
      <c r="AP279" s="16">
        <v>0.23333333432674408</v>
      </c>
      <c r="AQ279" s="16"/>
      <c r="AR279" s="16">
        <v>8.3333335816860199E-2</v>
      </c>
      <c r="AS279" s="16">
        <v>8.3333335816860199E-2</v>
      </c>
      <c r="AT279" s="16"/>
      <c r="AU279" s="16">
        <v>0.25</v>
      </c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>
        <v>0.3333333432674408</v>
      </c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>
        <v>0.10000000149011612</v>
      </c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24"/>
      <c r="DJ279" s="24"/>
      <c r="DK279" s="24"/>
      <c r="DL279" s="24"/>
      <c r="DM279" s="24"/>
      <c r="DN279" s="24"/>
      <c r="DO279" s="16"/>
      <c r="DP279" s="24"/>
      <c r="DQ279" s="24"/>
      <c r="DR279" s="24"/>
      <c r="DS279" s="24"/>
      <c r="DT279" s="24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27"/>
    </row>
    <row r="280" spans="1:141" s="9" customFormat="1" ht="20.25" x14ac:dyDescent="0.3">
      <c r="A280" s="10" t="s">
        <v>363</v>
      </c>
      <c r="B280" s="10" t="s">
        <v>231</v>
      </c>
      <c r="C280" s="10" t="s">
        <v>232</v>
      </c>
      <c r="D280" s="10" t="s">
        <v>233</v>
      </c>
      <c r="E280" s="10" t="s">
        <v>218</v>
      </c>
      <c r="F280" s="11">
        <v>10583</v>
      </c>
      <c r="G280" s="11">
        <v>4005</v>
      </c>
      <c r="H280" s="11">
        <v>3951</v>
      </c>
      <c r="I280" s="10" t="s">
        <v>234</v>
      </c>
      <c r="J280" s="12">
        <v>12.7</v>
      </c>
      <c r="K280" s="10" t="s">
        <v>235</v>
      </c>
      <c r="L280" s="10" t="s">
        <v>236</v>
      </c>
      <c r="M280" s="10" t="s">
        <v>220</v>
      </c>
      <c r="N280" s="13">
        <v>91</v>
      </c>
      <c r="O280" s="13">
        <v>91</v>
      </c>
      <c r="P280" s="13">
        <v>0</v>
      </c>
      <c r="Q280" s="14">
        <v>0</v>
      </c>
      <c r="R280" s="14">
        <v>0.97</v>
      </c>
      <c r="S280" s="14">
        <v>2.75</v>
      </c>
      <c r="T280" s="14">
        <v>1.4711669999999999</v>
      </c>
      <c r="U280" s="14">
        <v>53.496969999999997</v>
      </c>
      <c r="V280" s="14">
        <v>0.34375</v>
      </c>
      <c r="W280" s="14">
        <v>227.66550000000001</v>
      </c>
      <c r="X280" s="14">
        <v>27.5</v>
      </c>
      <c r="Y280" s="14">
        <v>0.81675076863256302</v>
      </c>
      <c r="Z280" s="14">
        <v>1.6166670000000001</v>
      </c>
      <c r="AA280" s="14">
        <v>1.1333329999999999</v>
      </c>
      <c r="AB280" s="14">
        <v>41.212119999999999</v>
      </c>
      <c r="AC280" s="14">
        <v>0.14549989999999999</v>
      </c>
      <c r="AD280" s="14">
        <v>5.2909069999999998</v>
      </c>
      <c r="AE280" s="14">
        <v>78.260000000000005</v>
      </c>
      <c r="AF280" s="14">
        <v>33.67</v>
      </c>
      <c r="AG280" s="14">
        <v>0</v>
      </c>
      <c r="AH280" s="14">
        <v>0</v>
      </c>
      <c r="AI280" s="14">
        <v>1.4711669999999999</v>
      </c>
      <c r="AJ280" s="14">
        <v>1.6166670000000001</v>
      </c>
      <c r="AK280" s="15">
        <v>0.58787880000000003</v>
      </c>
      <c r="AL280" s="15">
        <v>0.91</v>
      </c>
      <c r="AM280" s="15">
        <v>1</v>
      </c>
      <c r="AN280" s="15">
        <v>0.53496969999999999</v>
      </c>
      <c r="AO280" s="16"/>
      <c r="AP280" s="16">
        <v>0.3333333432674408</v>
      </c>
      <c r="AQ280" s="16"/>
      <c r="AR280" s="16">
        <v>8.3333335816860199E-2</v>
      </c>
      <c r="AS280" s="16">
        <v>8.3333335816860199E-2</v>
      </c>
      <c r="AT280" s="16"/>
      <c r="AU280" s="16">
        <v>0.11666666716337204</v>
      </c>
      <c r="AV280" s="16"/>
      <c r="AW280" s="16"/>
      <c r="AX280" s="16"/>
      <c r="AY280" s="16"/>
      <c r="AZ280" s="16">
        <v>0.13333334028720856</v>
      </c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>
        <v>0.1666666716337204</v>
      </c>
      <c r="CK280" s="16"/>
      <c r="CL280" s="16"/>
      <c r="CM280" s="16"/>
      <c r="CN280" s="16"/>
      <c r="CO280" s="16"/>
      <c r="CP280" s="16"/>
      <c r="CQ280" s="16"/>
      <c r="CR280" s="16">
        <v>0.1666666716337204</v>
      </c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24"/>
      <c r="DJ280" s="24"/>
      <c r="DK280" s="24"/>
      <c r="DL280" s="24"/>
      <c r="DM280" s="24">
        <v>5.000000074505806E-2</v>
      </c>
      <c r="DN280" s="24"/>
      <c r="DO280" s="16"/>
      <c r="DP280" s="24"/>
      <c r="DQ280" s="24"/>
      <c r="DR280" s="24"/>
      <c r="DS280" s="24"/>
      <c r="DT280" s="24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27"/>
    </row>
    <row r="281" spans="1:141" s="9" customFormat="1" ht="20.25" x14ac:dyDescent="0.3">
      <c r="A281" s="10" t="s">
        <v>363</v>
      </c>
      <c r="B281" s="10" t="s">
        <v>244</v>
      </c>
      <c r="C281" s="10" t="s">
        <v>232</v>
      </c>
      <c r="D281" s="10" t="s">
        <v>237</v>
      </c>
      <c r="E281" s="10" t="s">
        <v>218</v>
      </c>
      <c r="F281" s="11">
        <v>10583</v>
      </c>
      <c r="G281" s="11">
        <v>4189</v>
      </c>
      <c r="H281" s="11">
        <v>3966</v>
      </c>
      <c r="I281" s="10" t="s">
        <v>234</v>
      </c>
      <c r="J281" s="12">
        <v>12.7</v>
      </c>
      <c r="K281" s="10" t="s">
        <v>235</v>
      </c>
      <c r="L281" s="10" t="s">
        <v>236</v>
      </c>
      <c r="M281" s="10" t="s">
        <v>220</v>
      </c>
      <c r="N281" s="13">
        <v>200</v>
      </c>
      <c r="O281" s="13">
        <v>200</v>
      </c>
      <c r="P281" s="13">
        <v>0</v>
      </c>
      <c r="Q281" s="14">
        <v>0</v>
      </c>
      <c r="R281" s="14">
        <v>0.97</v>
      </c>
      <c r="S281" s="14">
        <v>4</v>
      </c>
      <c r="T281" s="14">
        <v>3.233333</v>
      </c>
      <c r="U281" s="14">
        <v>80.833340000000007</v>
      </c>
      <c r="V281" s="14">
        <v>0.5</v>
      </c>
      <c r="W281" s="14">
        <v>344</v>
      </c>
      <c r="X281" s="14">
        <v>40</v>
      </c>
      <c r="Y281" s="14">
        <v>0.54054054054054101</v>
      </c>
      <c r="Z281" s="14">
        <v>3.5333329999999998</v>
      </c>
      <c r="AA281" s="14">
        <v>0.46666669999999999</v>
      </c>
      <c r="AB281" s="14">
        <v>11.66667</v>
      </c>
      <c r="AC281" s="14">
        <v>0.3</v>
      </c>
      <c r="AD281" s="14">
        <v>7.4999989999999999</v>
      </c>
      <c r="AE281" s="14">
        <v>172</v>
      </c>
      <c r="AF281" s="14">
        <v>74</v>
      </c>
      <c r="AG281" s="14">
        <v>0</v>
      </c>
      <c r="AH281" s="14">
        <v>0</v>
      </c>
      <c r="AI281" s="14">
        <v>3.233333</v>
      </c>
      <c r="AJ281" s="14">
        <v>3.5333329999999998</v>
      </c>
      <c r="AK281" s="15">
        <v>0.88333329999999999</v>
      </c>
      <c r="AL281" s="15">
        <v>0.91509439999999997</v>
      </c>
      <c r="AM281" s="15">
        <v>1</v>
      </c>
      <c r="AN281" s="15">
        <v>0.80833330000000003</v>
      </c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>
        <v>0.3333333432674408</v>
      </c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24"/>
      <c r="DJ281" s="24"/>
      <c r="DK281" s="24"/>
      <c r="DL281" s="24"/>
      <c r="DM281" s="24">
        <v>0.13333334028720856</v>
      </c>
      <c r="DN281" s="24"/>
      <c r="DO281" s="16"/>
      <c r="DP281" s="24"/>
      <c r="DQ281" s="24"/>
      <c r="DR281" s="24"/>
      <c r="DS281" s="24"/>
      <c r="DT281" s="24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27"/>
    </row>
    <row r="282" spans="1:141" s="9" customFormat="1" ht="20.25" x14ac:dyDescent="0.3">
      <c r="A282" s="10" t="s">
        <v>363</v>
      </c>
      <c r="B282" s="10" t="s">
        <v>244</v>
      </c>
      <c r="C282" s="10" t="s">
        <v>232</v>
      </c>
      <c r="D282" s="10" t="s">
        <v>233</v>
      </c>
      <c r="E282" s="10" t="s">
        <v>218</v>
      </c>
      <c r="F282" s="11">
        <v>10583</v>
      </c>
      <c r="G282" s="11">
        <v>4062</v>
      </c>
      <c r="H282" s="11">
        <v>3975</v>
      </c>
      <c r="I282" s="10" t="s">
        <v>234</v>
      </c>
      <c r="J282" s="12">
        <v>12.7</v>
      </c>
      <c r="K282" s="10" t="s">
        <v>235</v>
      </c>
      <c r="L282" s="10" t="s">
        <v>236</v>
      </c>
      <c r="M282" s="10" t="s">
        <v>220</v>
      </c>
      <c r="N282" s="13">
        <v>200</v>
      </c>
      <c r="O282" s="13">
        <v>200</v>
      </c>
      <c r="P282" s="13">
        <v>0</v>
      </c>
      <c r="Q282" s="14">
        <v>0</v>
      </c>
      <c r="R282" s="14">
        <v>0.97</v>
      </c>
      <c r="S282" s="14">
        <v>4</v>
      </c>
      <c r="T282" s="14">
        <v>3.233333</v>
      </c>
      <c r="U282" s="14">
        <v>80.833340000000007</v>
      </c>
      <c r="V282" s="14">
        <v>0.5</v>
      </c>
      <c r="W282" s="14">
        <v>344</v>
      </c>
      <c r="X282" s="14">
        <v>40</v>
      </c>
      <c r="Y282" s="14">
        <v>0.54054054054054101</v>
      </c>
      <c r="Z282" s="14">
        <v>3.5666669999999998</v>
      </c>
      <c r="AA282" s="14">
        <v>0.43333329999999998</v>
      </c>
      <c r="AB282" s="14">
        <v>10.83333</v>
      </c>
      <c r="AC282" s="14">
        <v>0.3333333</v>
      </c>
      <c r="AD282" s="14">
        <v>8.3333329999999997</v>
      </c>
      <c r="AE282" s="14">
        <v>172</v>
      </c>
      <c r="AF282" s="14">
        <v>74</v>
      </c>
      <c r="AG282" s="14">
        <v>0</v>
      </c>
      <c r="AH282" s="14">
        <v>0</v>
      </c>
      <c r="AI282" s="14">
        <v>3.233333</v>
      </c>
      <c r="AJ282" s="14">
        <v>3.5666669999999998</v>
      </c>
      <c r="AK282" s="15">
        <v>0.89166670000000003</v>
      </c>
      <c r="AL282" s="15">
        <v>0.90654210000000002</v>
      </c>
      <c r="AM282" s="15">
        <v>1</v>
      </c>
      <c r="AN282" s="15">
        <v>0.80833330000000003</v>
      </c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>
        <v>0.26666668057441711</v>
      </c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16"/>
      <c r="DB282" s="16"/>
      <c r="DC282" s="16"/>
      <c r="DD282" s="16"/>
      <c r="DE282" s="16"/>
      <c r="DF282" s="16"/>
      <c r="DG282" s="16"/>
      <c r="DH282" s="16"/>
      <c r="DI282" s="24"/>
      <c r="DJ282" s="24"/>
      <c r="DK282" s="24"/>
      <c r="DL282" s="24"/>
      <c r="DM282" s="24">
        <v>0.1666666716337204</v>
      </c>
      <c r="DN282" s="24"/>
      <c r="DO282" s="16"/>
      <c r="DP282" s="24"/>
      <c r="DQ282" s="24"/>
      <c r="DR282" s="24"/>
      <c r="DS282" s="24"/>
      <c r="DT282" s="24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27"/>
    </row>
    <row r="283" spans="1:141" s="9" customFormat="1" ht="20.25" x14ac:dyDescent="0.3">
      <c r="A283" s="10" t="s">
        <v>363</v>
      </c>
      <c r="B283" s="10" t="s">
        <v>240</v>
      </c>
      <c r="C283" s="10" t="s">
        <v>232</v>
      </c>
      <c r="D283" s="10" t="s">
        <v>237</v>
      </c>
      <c r="E283" s="10" t="s">
        <v>218</v>
      </c>
      <c r="F283" s="11">
        <v>10583</v>
      </c>
      <c r="G283" s="11">
        <v>4189</v>
      </c>
      <c r="H283" s="11">
        <v>3966</v>
      </c>
      <c r="I283" s="10" t="s">
        <v>234</v>
      </c>
      <c r="J283" s="12">
        <v>12.7</v>
      </c>
      <c r="K283" s="10" t="s">
        <v>235</v>
      </c>
      <c r="L283" s="10" t="s">
        <v>236</v>
      </c>
      <c r="M283" s="10" t="s">
        <v>220</v>
      </c>
      <c r="N283" s="13">
        <v>63</v>
      </c>
      <c r="O283" s="13">
        <v>63</v>
      </c>
      <c r="P283" s="13">
        <v>0</v>
      </c>
      <c r="Q283" s="14">
        <v>0</v>
      </c>
      <c r="R283" s="14">
        <v>0.97</v>
      </c>
      <c r="S283" s="14">
        <v>1.8333330000000001</v>
      </c>
      <c r="T283" s="14">
        <v>1.0185</v>
      </c>
      <c r="U283" s="14">
        <v>55.554549999999999</v>
      </c>
      <c r="V283" s="14">
        <v>0.2291667</v>
      </c>
      <c r="W283" s="14">
        <v>236.42179999999999</v>
      </c>
      <c r="X283" s="14">
        <v>18.3333337306976</v>
      </c>
      <c r="Y283" s="14">
        <v>0.78650082156732704</v>
      </c>
      <c r="Z283" s="14">
        <v>1.3333330000000001</v>
      </c>
      <c r="AA283" s="14">
        <v>0.5</v>
      </c>
      <c r="AB283" s="14">
        <v>27.272729999999999</v>
      </c>
      <c r="AC283" s="14">
        <v>0.31483339999999999</v>
      </c>
      <c r="AD283" s="14">
        <v>17.172730000000001</v>
      </c>
      <c r="AE283" s="14">
        <v>54.18</v>
      </c>
      <c r="AF283" s="14">
        <v>23.31</v>
      </c>
      <c r="AG283" s="14">
        <v>0</v>
      </c>
      <c r="AH283" s="14">
        <v>0</v>
      </c>
      <c r="AI283" s="14">
        <v>1.0185</v>
      </c>
      <c r="AJ283" s="14">
        <v>1.3333330000000001</v>
      </c>
      <c r="AK283" s="15">
        <v>0.72727269999999999</v>
      </c>
      <c r="AL283" s="15">
        <v>0.76387490000000002</v>
      </c>
      <c r="AM283" s="15">
        <v>1</v>
      </c>
      <c r="AN283" s="15">
        <v>0.55554539999999997</v>
      </c>
      <c r="AO283" s="16">
        <v>0.5</v>
      </c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16"/>
      <c r="DI283" s="24"/>
      <c r="DJ283" s="24"/>
      <c r="DK283" s="24"/>
      <c r="DL283" s="24"/>
      <c r="DM283" s="24"/>
      <c r="DN283" s="24"/>
      <c r="DO283" s="16"/>
      <c r="DP283" s="24"/>
      <c r="DQ283" s="24"/>
      <c r="DR283" s="24"/>
      <c r="DS283" s="24"/>
      <c r="DT283" s="24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27"/>
    </row>
    <row r="284" spans="1:141" s="9" customFormat="1" ht="20.25" x14ac:dyDescent="0.3">
      <c r="A284" s="10" t="s">
        <v>363</v>
      </c>
      <c r="B284" s="10" t="s">
        <v>240</v>
      </c>
      <c r="C284" s="10" t="s">
        <v>232</v>
      </c>
      <c r="D284" s="10" t="s">
        <v>233</v>
      </c>
      <c r="E284" s="10" t="s">
        <v>218</v>
      </c>
      <c r="F284" s="11">
        <v>10583</v>
      </c>
      <c r="G284" s="11">
        <v>4062</v>
      </c>
      <c r="H284" s="11">
        <v>3975</v>
      </c>
      <c r="I284" s="10" t="s">
        <v>234</v>
      </c>
      <c r="J284" s="12">
        <v>12.7</v>
      </c>
      <c r="K284" s="10" t="s">
        <v>235</v>
      </c>
      <c r="L284" s="10" t="s">
        <v>236</v>
      </c>
      <c r="M284" s="10" t="s">
        <v>220</v>
      </c>
      <c r="N284" s="13">
        <v>76</v>
      </c>
      <c r="O284" s="13">
        <v>76</v>
      </c>
      <c r="P284" s="13">
        <v>0</v>
      </c>
      <c r="Q284" s="14">
        <v>0</v>
      </c>
      <c r="R284" s="14">
        <v>0.97</v>
      </c>
      <c r="S284" s="14">
        <v>2</v>
      </c>
      <c r="T284" s="14">
        <v>1.228667</v>
      </c>
      <c r="U284" s="14">
        <v>61.433329999999998</v>
      </c>
      <c r="V284" s="14">
        <v>0.25</v>
      </c>
      <c r="W284" s="14">
        <v>261.44</v>
      </c>
      <c r="X284" s="14">
        <v>20</v>
      </c>
      <c r="Y284" s="14">
        <v>0.71123753211613505</v>
      </c>
      <c r="Z284" s="14">
        <v>1.3</v>
      </c>
      <c r="AA284" s="14">
        <v>0.7</v>
      </c>
      <c r="AB284" s="14">
        <v>35</v>
      </c>
      <c r="AC284" s="14">
        <v>7.1333350000000004E-2</v>
      </c>
      <c r="AD284" s="14">
        <v>3.5666679999999999</v>
      </c>
      <c r="AE284" s="14">
        <v>65.36</v>
      </c>
      <c r="AF284" s="14">
        <v>28.12</v>
      </c>
      <c r="AG284" s="14">
        <v>0</v>
      </c>
      <c r="AH284" s="14">
        <v>0</v>
      </c>
      <c r="AI284" s="14">
        <v>1.228667</v>
      </c>
      <c r="AJ284" s="14">
        <v>1.3</v>
      </c>
      <c r="AK284" s="15">
        <v>0.65</v>
      </c>
      <c r="AL284" s="15">
        <v>0.94512830000000003</v>
      </c>
      <c r="AM284" s="15">
        <v>1</v>
      </c>
      <c r="AN284" s="15">
        <v>0.61433329999999997</v>
      </c>
      <c r="AO284" s="16">
        <v>0.5</v>
      </c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24"/>
      <c r="DJ284" s="24">
        <v>0.1666666716337204</v>
      </c>
      <c r="DK284" s="24"/>
      <c r="DL284" s="24"/>
      <c r="DM284" s="24">
        <v>3.3333335071802139E-2</v>
      </c>
      <c r="DN284" s="24"/>
      <c r="DO284" s="16"/>
      <c r="DP284" s="24"/>
      <c r="DQ284" s="24"/>
      <c r="DR284" s="24"/>
      <c r="DS284" s="24"/>
      <c r="DT284" s="24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27"/>
    </row>
    <row r="285" spans="1:141" s="9" customFormat="1" ht="20.25" x14ac:dyDescent="0.3">
      <c r="A285" s="10" t="s">
        <v>363</v>
      </c>
      <c r="B285" s="10" t="s">
        <v>232</v>
      </c>
      <c r="C285" s="10" t="s">
        <v>232</v>
      </c>
      <c r="D285" s="10" t="s">
        <v>237</v>
      </c>
      <c r="E285" s="10" t="s">
        <v>218</v>
      </c>
      <c r="F285" s="11">
        <v>10625</v>
      </c>
      <c r="G285" s="11">
        <v>4087</v>
      </c>
      <c r="H285" s="11">
        <v>3712</v>
      </c>
      <c r="I285" s="10" t="s">
        <v>241</v>
      </c>
      <c r="J285" s="12">
        <v>15.2</v>
      </c>
      <c r="K285" s="10" t="s">
        <v>235</v>
      </c>
      <c r="L285" s="10" t="s">
        <v>236</v>
      </c>
      <c r="M285" s="10" t="s">
        <v>220</v>
      </c>
      <c r="N285" s="13">
        <v>42</v>
      </c>
      <c r="O285" s="13">
        <v>42</v>
      </c>
      <c r="P285" s="13">
        <v>0</v>
      </c>
      <c r="Q285" s="14">
        <v>0</v>
      </c>
      <c r="R285" s="14">
        <v>1.03</v>
      </c>
      <c r="S285" s="14">
        <v>0.78333339999999996</v>
      </c>
      <c r="T285" s="14">
        <v>0.72099999999999997</v>
      </c>
      <c r="U285" s="14">
        <v>92.042529999999999</v>
      </c>
      <c r="V285" s="14">
        <v>9.7916680000000006E-2</v>
      </c>
      <c r="W285" s="14">
        <v>398.91059999999999</v>
      </c>
      <c r="X285" s="14">
        <v>7.83333420753479</v>
      </c>
      <c r="Y285" s="14">
        <v>0.47822555609753697</v>
      </c>
      <c r="Z285" s="14">
        <v>0.78333339999999996</v>
      </c>
      <c r="AA285" s="14">
        <v>0</v>
      </c>
      <c r="AB285" s="14">
        <v>0</v>
      </c>
      <c r="AC285" s="14">
        <v>6.233346E-2</v>
      </c>
      <c r="AD285" s="14">
        <v>7.9574629999999997</v>
      </c>
      <c r="AE285" s="14">
        <v>39.06</v>
      </c>
      <c r="AF285" s="14">
        <v>16.38</v>
      </c>
      <c r="AG285" s="14">
        <v>0</v>
      </c>
      <c r="AH285" s="14">
        <v>0</v>
      </c>
      <c r="AI285" s="14">
        <v>0.72099999999999997</v>
      </c>
      <c r="AJ285" s="14">
        <v>0.78333339999999996</v>
      </c>
      <c r="AK285" s="15">
        <v>1</v>
      </c>
      <c r="AL285" s="15">
        <v>0.92042539999999995</v>
      </c>
      <c r="AM285" s="15">
        <v>1</v>
      </c>
      <c r="AN285" s="15">
        <v>0.92042539999999995</v>
      </c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24"/>
      <c r="DJ285" s="24"/>
      <c r="DK285" s="24"/>
      <c r="DL285" s="24"/>
      <c r="DM285" s="24"/>
      <c r="DN285" s="24"/>
      <c r="DO285" s="16"/>
      <c r="DP285" s="24"/>
      <c r="DQ285" s="24"/>
      <c r="DR285" s="24"/>
      <c r="DS285" s="24"/>
      <c r="DT285" s="24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27"/>
    </row>
    <row r="286" spans="1:141" s="9" customFormat="1" ht="20.25" x14ac:dyDescent="0.3">
      <c r="A286" s="10" t="s">
        <v>363</v>
      </c>
      <c r="B286" s="10" t="s">
        <v>232</v>
      </c>
      <c r="C286" s="10" t="s">
        <v>232</v>
      </c>
      <c r="D286" s="10" t="s">
        <v>233</v>
      </c>
      <c r="E286" s="10" t="s">
        <v>218</v>
      </c>
      <c r="F286" s="11">
        <v>10625</v>
      </c>
      <c r="G286" s="11">
        <v>4005</v>
      </c>
      <c r="H286" s="11">
        <v>3951</v>
      </c>
      <c r="I286" s="10" t="s">
        <v>241</v>
      </c>
      <c r="J286" s="12">
        <v>15.2</v>
      </c>
      <c r="K286" s="10" t="s">
        <v>235</v>
      </c>
      <c r="L286" s="10" t="s">
        <v>236</v>
      </c>
      <c r="M286" s="10" t="s">
        <v>220</v>
      </c>
      <c r="N286" s="13">
        <v>46</v>
      </c>
      <c r="O286" s="13">
        <v>46</v>
      </c>
      <c r="P286" s="13">
        <v>0</v>
      </c>
      <c r="Q286" s="14">
        <v>0</v>
      </c>
      <c r="R286" s="14">
        <v>1.03</v>
      </c>
      <c r="S286" s="14">
        <v>2</v>
      </c>
      <c r="T286" s="14">
        <v>0.7896666</v>
      </c>
      <c r="U286" s="14">
        <v>39.483330000000002</v>
      </c>
      <c r="V286" s="14">
        <v>0.25</v>
      </c>
      <c r="W286" s="14">
        <v>171.12</v>
      </c>
      <c r="X286" s="14">
        <v>20</v>
      </c>
      <c r="Y286" s="14">
        <v>1.11482728712276</v>
      </c>
      <c r="Z286" s="14">
        <v>0.88333329999999999</v>
      </c>
      <c r="AA286" s="14">
        <v>1.1166670000000001</v>
      </c>
      <c r="AB286" s="14">
        <v>55.833329999999997</v>
      </c>
      <c r="AC286" s="14">
        <v>9.3666669999999994E-2</v>
      </c>
      <c r="AD286" s="14">
        <v>4.6833330000000002</v>
      </c>
      <c r="AE286" s="14">
        <v>42.78</v>
      </c>
      <c r="AF286" s="14">
        <v>17.940000000000001</v>
      </c>
      <c r="AG286" s="14">
        <v>0</v>
      </c>
      <c r="AH286" s="14">
        <v>0</v>
      </c>
      <c r="AI286" s="14">
        <v>0.7896666</v>
      </c>
      <c r="AJ286" s="14">
        <v>0.88333329999999999</v>
      </c>
      <c r="AK286" s="15">
        <v>0.44166670000000002</v>
      </c>
      <c r="AL286" s="15">
        <v>0.89396220000000004</v>
      </c>
      <c r="AM286" s="15">
        <v>1</v>
      </c>
      <c r="AN286" s="15">
        <v>0.3948333</v>
      </c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>
        <v>1.1166666746139526</v>
      </c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24"/>
      <c r="DJ286" s="24"/>
      <c r="DK286" s="24"/>
      <c r="DL286" s="24"/>
      <c r="DM286" s="24"/>
      <c r="DN286" s="24"/>
      <c r="DO286" s="16"/>
      <c r="DP286" s="24"/>
      <c r="DQ286" s="24"/>
      <c r="DR286" s="24"/>
      <c r="DS286" s="24"/>
      <c r="DT286" s="24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27"/>
    </row>
    <row r="287" spans="1:141" s="9" customFormat="1" ht="20.25" x14ac:dyDescent="0.3">
      <c r="A287" s="10" t="s">
        <v>363</v>
      </c>
      <c r="B287" s="10" t="s">
        <v>232</v>
      </c>
      <c r="C287" s="10" t="s">
        <v>232</v>
      </c>
      <c r="D287" s="10" t="s">
        <v>237</v>
      </c>
      <c r="E287" s="10" t="s">
        <v>218</v>
      </c>
      <c r="F287" s="11">
        <v>10712</v>
      </c>
      <c r="G287" s="11">
        <v>4087</v>
      </c>
      <c r="H287" s="11">
        <v>3712</v>
      </c>
      <c r="I287" s="10" t="s">
        <v>241</v>
      </c>
      <c r="J287" s="12">
        <v>12.6</v>
      </c>
      <c r="K287" s="10" t="s">
        <v>248</v>
      </c>
      <c r="L287" s="10" t="s">
        <v>236</v>
      </c>
      <c r="M287" s="10" t="s">
        <v>220</v>
      </c>
      <c r="N287" s="13">
        <v>202</v>
      </c>
      <c r="O287" s="13">
        <v>202</v>
      </c>
      <c r="P287" s="13">
        <v>0</v>
      </c>
      <c r="Q287" s="14">
        <v>0</v>
      </c>
      <c r="R287" s="14">
        <v>0.97</v>
      </c>
      <c r="S287" s="14">
        <v>7.2166670000000002</v>
      </c>
      <c r="T287" s="14">
        <v>3.2656670000000001</v>
      </c>
      <c r="U287" s="14">
        <v>45.251730000000002</v>
      </c>
      <c r="V287" s="14">
        <v>0.90208339999999998</v>
      </c>
      <c r="W287" s="14">
        <v>194.81569999999999</v>
      </c>
      <c r="X287" s="14">
        <v>72.166671752929702</v>
      </c>
      <c r="Y287" s="14">
        <v>0.99239095904173502</v>
      </c>
      <c r="Z287" s="14">
        <v>3.6833339999999999</v>
      </c>
      <c r="AA287" s="14">
        <v>3.5333329999999998</v>
      </c>
      <c r="AB287" s="14">
        <v>48.960740000000001</v>
      </c>
      <c r="AC287" s="14">
        <v>0.41766720000000002</v>
      </c>
      <c r="AD287" s="14">
        <v>5.7875350000000001</v>
      </c>
      <c r="AE287" s="14">
        <v>175.74</v>
      </c>
      <c r="AF287" s="14">
        <v>72.72</v>
      </c>
      <c r="AG287" s="14">
        <v>0</v>
      </c>
      <c r="AH287" s="14">
        <v>0</v>
      </c>
      <c r="AI287" s="14">
        <v>3.2656670000000001</v>
      </c>
      <c r="AJ287" s="14">
        <v>3.6833339999999999</v>
      </c>
      <c r="AK287" s="15">
        <v>0.51039270000000003</v>
      </c>
      <c r="AL287" s="15">
        <v>0.88660620000000001</v>
      </c>
      <c r="AM287" s="15">
        <v>1</v>
      </c>
      <c r="AN287" s="15">
        <v>0.45251730000000001</v>
      </c>
      <c r="AO287" s="16">
        <v>0.5</v>
      </c>
      <c r="AP287" s="16">
        <v>0.13333334028720856</v>
      </c>
      <c r="AQ287" s="16"/>
      <c r="AR287" s="16">
        <v>8.3333335816860199E-2</v>
      </c>
      <c r="AS287" s="16">
        <v>8.3333335816860199E-2</v>
      </c>
      <c r="AT287" s="16"/>
      <c r="AU287" s="16"/>
      <c r="AV287" s="16"/>
      <c r="AW287" s="16"/>
      <c r="AX287" s="16"/>
      <c r="AY287" s="16"/>
      <c r="AZ287" s="16">
        <v>0.5</v>
      </c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>
        <v>0.4166666567325592</v>
      </c>
      <c r="BU287" s="16"/>
      <c r="BV287" s="16"/>
      <c r="BW287" s="16">
        <v>1.0833333730697632</v>
      </c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>
        <v>0.66666668653488159</v>
      </c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24"/>
      <c r="DJ287" s="24"/>
      <c r="DK287" s="24"/>
      <c r="DL287" s="24"/>
      <c r="DM287" s="24">
        <v>6.6666670143604279E-2</v>
      </c>
      <c r="DN287" s="24"/>
      <c r="DO287" s="16"/>
      <c r="DP287" s="24"/>
      <c r="DQ287" s="24"/>
      <c r="DR287" s="24"/>
      <c r="DS287" s="24"/>
      <c r="DT287" s="24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27"/>
    </row>
    <row r="288" spans="1:141" s="9" customFormat="1" ht="20.25" x14ac:dyDescent="0.3">
      <c r="A288" s="10" t="s">
        <v>363</v>
      </c>
      <c r="B288" s="10" t="s">
        <v>232</v>
      </c>
      <c r="C288" s="10" t="s">
        <v>232</v>
      </c>
      <c r="D288" s="10" t="s">
        <v>233</v>
      </c>
      <c r="E288" s="10" t="s">
        <v>218</v>
      </c>
      <c r="F288" s="11">
        <v>10712</v>
      </c>
      <c r="G288" s="11">
        <v>4005</v>
      </c>
      <c r="H288" s="11">
        <v>3951</v>
      </c>
      <c r="I288" s="10" t="s">
        <v>241</v>
      </c>
      <c r="J288" s="12">
        <v>12.6</v>
      </c>
      <c r="K288" s="10" t="s">
        <v>248</v>
      </c>
      <c r="L288" s="10" t="s">
        <v>236</v>
      </c>
      <c r="M288" s="10" t="s">
        <v>220</v>
      </c>
      <c r="N288" s="13">
        <v>187</v>
      </c>
      <c r="O288" s="13">
        <v>187</v>
      </c>
      <c r="P288" s="13">
        <v>0</v>
      </c>
      <c r="Q288" s="14">
        <v>0</v>
      </c>
      <c r="R288" s="14">
        <v>0.97</v>
      </c>
      <c r="S288" s="14">
        <v>6</v>
      </c>
      <c r="T288" s="14">
        <v>3.0231669999999999</v>
      </c>
      <c r="U288" s="14">
        <v>50.386110000000002</v>
      </c>
      <c r="V288" s="14">
        <v>0.75</v>
      </c>
      <c r="W288" s="14">
        <v>216.92</v>
      </c>
      <c r="X288" s="14">
        <v>60</v>
      </c>
      <c r="Y288" s="14">
        <v>0.89126560118824505</v>
      </c>
      <c r="Z288" s="14">
        <v>3.05</v>
      </c>
      <c r="AA288" s="14">
        <v>2.95</v>
      </c>
      <c r="AB288" s="14">
        <v>49.166670000000003</v>
      </c>
      <c r="AC288" s="14">
        <v>2.6833300000000001E-2</v>
      </c>
      <c r="AD288" s="14">
        <v>0.4472216</v>
      </c>
      <c r="AE288" s="14">
        <v>162.69</v>
      </c>
      <c r="AF288" s="14">
        <v>67.319999999999993</v>
      </c>
      <c r="AG288" s="14">
        <v>0</v>
      </c>
      <c r="AH288" s="14">
        <v>0</v>
      </c>
      <c r="AI288" s="14">
        <v>3.0231669999999999</v>
      </c>
      <c r="AJ288" s="14">
        <v>3.05</v>
      </c>
      <c r="AK288" s="15">
        <v>0.50833329999999999</v>
      </c>
      <c r="AL288" s="15">
        <v>0.99120220000000003</v>
      </c>
      <c r="AM288" s="15">
        <v>1</v>
      </c>
      <c r="AN288" s="15">
        <v>0.50386109999999995</v>
      </c>
      <c r="AO288" s="16">
        <v>1</v>
      </c>
      <c r="AP288" s="16">
        <v>0.10000000149011612</v>
      </c>
      <c r="AQ288" s="16"/>
      <c r="AR288" s="16">
        <v>6.6666670143604279E-2</v>
      </c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>
        <v>1.6666666269302368</v>
      </c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16"/>
      <c r="DI288" s="24"/>
      <c r="DJ288" s="24"/>
      <c r="DK288" s="24"/>
      <c r="DL288" s="24"/>
      <c r="DM288" s="24">
        <v>0.11666666716337204</v>
      </c>
      <c r="DN288" s="24"/>
      <c r="DO288" s="16"/>
      <c r="DP288" s="24"/>
      <c r="DQ288" s="24"/>
      <c r="DR288" s="24"/>
      <c r="DS288" s="24"/>
      <c r="DT288" s="24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27"/>
    </row>
    <row r="289" spans="1:141" s="9" customFormat="1" ht="20.25" x14ac:dyDescent="0.3">
      <c r="A289" s="10" t="s">
        <v>363</v>
      </c>
      <c r="B289" s="10" t="s">
        <v>231</v>
      </c>
      <c r="C289" s="10" t="s">
        <v>232</v>
      </c>
      <c r="D289" s="10" t="s">
        <v>233</v>
      </c>
      <c r="E289" s="10" t="s">
        <v>218</v>
      </c>
      <c r="F289" s="11">
        <v>10712</v>
      </c>
      <c r="G289" s="11">
        <v>4005</v>
      </c>
      <c r="H289" s="11">
        <v>3951</v>
      </c>
      <c r="I289" s="10" t="s">
        <v>241</v>
      </c>
      <c r="J289" s="12">
        <v>12.6</v>
      </c>
      <c r="K289" s="10" t="s">
        <v>248</v>
      </c>
      <c r="L289" s="10" t="s">
        <v>236</v>
      </c>
      <c r="M289" s="10" t="s">
        <v>220</v>
      </c>
      <c r="N289" s="13">
        <v>17</v>
      </c>
      <c r="O289" s="13">
        <v>17</v>
      </c>
      <c r="P289" s="13">
        <v>0</v>
      </c>
      <c r="Q289" s="14">
        <v>0</v>
      </c>
      <c r="R289" s="14">
        <v>0.97</v>
      </c>
      <c r="S289" s="14">
        <v>0.3333333</v>
      </c>
      <c r="T289" s="14">
        <v>0.2748333</v>
      </c>
      <c r="U289" s="14">
        <v>82.45</v>
      </c>
      <c r="V289" s="14">
        <v>4.1666660000000001E-2</v>
      </c>
      <c r="W289" s="14">
        <v>354.96</v>
      </c>
      <c r="X289" s="14">
        <v>3.3333331346511801</v>
      </c>
      <c r="Y289" s="14">
        <v>0.54466224465157398</v>
      </c>
      <c r="Z289" s="14">
        <v>0.3333333</v>
      </c>
      <c r="AA289" s="14">
        <v>0</v>
      </c>
      <c r="AB289" s="14">
        <v>0</v>
      </c>
      <c r="AC289" s="14">
        <v>5.8499990000000002E-2</v>
      </c>
      <c r="AD289" s="14">
        <v>17.55</v>
      </c>
      <c r="AE289" s="14">
        <v>14.79</v>
      </c>
      <c r="AF289" s="14">
        <v>6.12</v>
      </c>
      <c r="AG289" s="14">
        <v>0</v>
      </c>
      <c r="AH289" s="14">
        <v>0</v>
      </c>
      <c r="AI289" s="14">
        <v>0.2748333</v>
      </c>
      <c r="AJ289" s="14">
        <v>0.3333333</v>
      </c>
      <c r="AK289" s="15">
        <v>1</v>
      </c>
      <c r="AL289" s="15">
        <v>0.82450000000000001</v>
      </c>
      <c r="AM289" s="15">
        <v>1</v>
      </c>
      <c r="AN289" s="15">
        <v>0.82450000000000001</v>
      </c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24"/>
      <c r="DJ289" s="24"/>
      <c r="DK289" s="24"/>
      <c r="DL289" s="24"/>
      <c r="DM289" s="24"/>
      <c r="DN289" s="24"/>
      <c r="DO289" s="16"/>
      <c r="DP289" s="24"/>
      <c r="DQ289" s="24"/>
      <c r="DR289" s="24"/>
      <c r="DS289" s="24"/>
      <c r="DT289" s="24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27"/>
    </row>
    <row r="290" spans="1:141" s="9" customFormat="1" ht="20.25" x14ac:dyDescent="0.3">
      <c r="A290" s="10" t="s">
        <v>363</v>
      </c>
      <c r="B290" s="10" t="s">
        <v>240</v>
      </c>
      <c r="C290" s="10" t="s">
        <v>232</v>
      </c>
      <c r="D290" s="10" t="s">
        <v>237</v>
      </c>
      <c r="E290" s="10" t="s">
        <v>222</v>
      </c>
      <c r="F290" s="11">
        <v>15305</v>
      </c>
      <c r="G290" s="11">
        <v>4189</v>
      </c>
      <c r="H290" s="11">
        <v>3966</v>
      </c>
      <c r="I290" s="10" t="s">
        <v>241</v>
      </c>
      <c r="J290" s="12">
        <v>15.2</v>
      </c>
      <c r="K290" s="10" t="s">
        <v>243</v>
      </c>
      <c r="L290" s="10" t="s">
        <v>236</v>
      </c>
      <c r="M290" s="10" t="s">
        <v>220</v>
      </c>
      <c r="N290" s="13">
        <v>183</v>
      </c>
      <c r="O290" s="13">
        <v>183</v>
      </c>
      <c r="P290" s="13">
        <v>0</v>
      </c>
      <c r="Q290" s="14">
        <v>0</v>
      </c>
      <c r="R290" s="14">
        <v>1.03</v>
      </c>
      <c r="S290" s="14">
        <v>6.1666670000000003</v>
      </c>
      <c r="T290" s="14">
        <v>3.1415000000000002</v>
      </c>
      <c r="U290" s="14">
        <v>50.943240000000003</v>
      </c>
      <c r="V290" s="14">
        <v>0.7708334</v>
      </c>
      <c r="W290" s="14">
        <v>220.78700000000001</v>
      </c>
      <c r="X290" s="14">
        <v>61.666669845581097</v>
      </c>
      <c r="Y290" s="14">
        <v>0.86404195130357098</v>
      </c>
      <c r="Z290" s="14">
        <v>3.7166670000000002</v>
      </c>
      <c r="AA290" s="14">
        <v>2.4500000000000002</v>
      </c>
      <c r="AB290" s="14">
        <v>39.729730000000004</v>
      </c>
      <c r="AC290" s="14">
        <v>0.57516719999999999</v>
      </c>
      <c r="AD290" s="14">
        <v>9.3270350000000004</v>
      </c>
      <c r="AE290" s="14">
        <v>170.19</v>
      </c>
      <c r="AF290" s="14">
        <v>71.37</v>
      </c>
      <c r="AG290" s="14">
        <v>0</v>
      </c>
      <c r="AH290" s="14">
        <v>0</v>
      </c>
      <c r="AI290" s="14">
        <v>3.1415000000000002</v>
      </c>
      <c r="AJ290" s="14">
        <v>3.7166670000000002</v>
      </c>
      <c r="AK290" s="15">
        <v>0.60270270000000004</v>
      </c>
      <c r="AL290" s="15">
        <v>0.84524650000000001</v>
      </c>
      <c r="AM290" s="15">
        <v>1</v>
      </c>
      <c r="AN290" s="15">
        <v>0.50943240000000001</v>
      </c>
      <c r="AO290" s="16">
        <v>0.5</v>
      </c>
      <c r="AP290" s="16">
        <v>0.3333333432674408</v>
      </c>
      <c r="AQ290" s="16"/>
      <c r="AR290" s="16"/>
      <c r="AS290" s="16">
        <v>0.1666666716337204</v>
      </c>
      <c r="AT290" s="16"/>
      <c r="AU290" s="16">
        <v>0.1666666716337204</v>
      </c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>
        <v>0.28333333134651184</v>
      </c>
      <c r="CF290" s="16"/>
      <c r="CG290" s="16"/>
      <c r="CH290" s="16"/>
      <c r="CI290" s="16"/>
      <c r="CJ290" s="16"/>
      <c r="CK290" s="16">
        <v>0.68333333730697632</v>
      </c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>
        <v>0.15000000596046448</v>
      </c>
      <c r="DG290" s="16"/>
      <c r="DH290" s="16"/>
      <c r="DI290" s="24"/>
      <c r="DJ290" s="24"/>
      <c r="DK290" s="24"/>
      <c r="DL290" s="24"/>
      <c r="DM290" s="24">
        <v>0.1666666716337204</v>
      </c>
      <c r="DN290" s="24"/>
      <c r="DO290" s="16"/>
      <c r="DP290" s="24"/>
      <c r="DQ290" s="24"/>
      <c r="DR290" s="24"/>
      <c r="DS290" s="24"/>
      <c r="DT290" s="24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27"/>
    </row>
    <row r="291" spans="1:141" s="9" customFormat="1" ht="20.25" x14ac:dyDescent="0.3">
      <c r="A291" s="10" t="s">
        <v>363</v>
      </c>
      <c r="B291" s="10" t="s">
        <v>240</v>
      </c>
      <c r="C291" s="10" t="s">
        <v>232</v>
      </c>
      <c r="D291" s="10" t="s">
        <v>233</v>
      </c>
      <c r="E291" s="10" t="s">
        <v>222</v>
      </c>
      <c r="F291" s="11">
        <v>15305</v>
      </c>
      <c r="G291" s="11">
        <v>4062</v>
      </c>
      <c r="H291" s="11">
        <v>3975</v>
      </c>
      <c r="I291" s="10" t="s">
        <v>241</v>
      </c>
      <c r="J291" s="12">
        <v>15.2</v>
      </c>
      <c r="K291" s="10" t="s">
        <v>243</v>
      </c>
      <c r="L291" s="10" t="s">
        <v>236</v>
      </c>
      <c r="M291" s="10" t="s">
        <v>220</v>
      </c>
      <c r="N291" s="13">
        <v>175</v>
      </c>
      <c r="O291" s="13">
        <v>175</v>
      </c>
      <c r="P291" s="13">
        <v>0</v>
      </c>
      <c r="Q291" s="14">
        <v>0</v>
      </c>
      <c r="R291" s="14">
        <v>1.03</v>
      </c>
      <c r="S291" s="14">
        <v>6</v>
      </c>
      <c r="T291" s="14">
        <v>3.0041669999999998</v>
      </c>
      <c r="U291" s="14">
        <v>50.069450000000003</v>
      </c>
      <c r="V291" s="14">
        <v>0.75</v>
      </c>
      <c r="W291" s="14">
        <v>217</v>
      </c>
      <c r="X291" s="14">
        <v>60</v>
      </c>
      <c r="Y291" s="14">
        <v>0.879120879120879</v>
      </c>
      <c r="Z291" s="14">
        <v>3.2166670000000002</v>
      </c>
      <c r="AA291" s="14">
        <v>2.7833329999999998</v>
      </c>
      <c r="AB291" s="14">
        <v>46.388890000000004</v>
      </c>
      <c r="AC291" s="14">
        <v>0.2125001</v>
      </c>
      <c r="AD291" s="14">
        <v>3.541668</v>
      </c>
      <c r="AE291" s="14">
        <v>162.75</v>
      </c>
      <c r="AF291" s="14">
        <v>68.25</v>
      </c>
      <c r="AG291" s="14">
        <v>0</v>
      </c>
      <c r="AH291" s="14">
        <v>0</v>
      </c>
      <c r="AI291" s="14">
        <v>3.0041669999999998</v>
      </c>
      <c r="AJ291" s="14">
        <v>3.2166670000000002</v>
      </c>
      <c r="AK291" s="15">
        <v>0.53611109999999995</v>
      </c>
      <c r="AL291" s="15">
        <v>0.93393780000000004</v>
      </c>
      <c r="AM291" s="15">
        <v>1</v>
      </c>
      <c r="AN291" s="15">
        <v>0.50069450000000004</v>
      </c>
      <c r="AO291" s="16">
        <v>0.5</v>
      </c>
      <c r="AP291" s="16">
        <v>0.1666666716337204</v>
      </c>
      <c r="AQ291" s="16"/>
      <c r="AR291" s="16">
        <v>5.000000074505806E-2</v>
      </c>
      <c r="AS291" s="16">
        <v>5.000000074505806E-2</v>
      </c>
      <c r="AT291" s="16"/>
      <c r="AU291" s="16">
        <v>0.13333334028720856</v>
      </c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>
        <v>1.75</v>
      </c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24"/>
      <c r="DJ291" s="24"/>
      <c r="DK291" s="24"/>
      <c r="DL291" s="24"/>
      <c r="DM291" s="24">
        <v>0.13333334028720856</v>
      </c>
      <c r="DN291" s="24"/>
      <c r="DO291" s="16"/>
      <c r="DP291" s="24"/>
      <c r="DQ291" s="24"/>
      <c r="DR291" s="24"/>
      <c r="DS291" s="24"/>
      <c r="DT291" s="24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27"/>
    </row>
    <row r="292" spans="1:141" s="9" customFormat="1" ht="20.25" x14ac:dyDescent="0.3">
      <c r="A292" s="10" t="s">
        <v>364</v>
      </c>
      <c r="B292" s="10" t="s">
        <v>231</v>
      </c>
      <c r="C292" s="10" t="s">
        <v>232</v>
      </c>
      <c r="D292" s="10" t="s">
        <v>237</v>
      </c>
      <c r="E292" s="10" t="s">
        <v>222</v>
      </c>
      <c r="F292" s="11">
        <v>15290</v>
      </c>
      <c r="G292" s="11">
        <v>4062</v>
      </c>
      <c r="H292" s="11">
        <v>3807</v>
      </c>
      <c r="I292" s="10" t="s">
        <v>234</v>
      </c>
      <c r="J292" s="12">
        <v>12.7</v>
      </c>
      <c r="K292" s="10" t="s">
        <v>235</v>
      </c>
      <c r="L292" s="10" t="s">
        <v>236</v>
      </c>
      <c r="M292" s="10" t="s">
        <v>220</v>
      </c>
      <c r="N292" s="13">
        <v>158</v>
      </c>
      <c r="O292" s="13">
        <v>158</v>
      </c>
      <c r="P292" s="13">
        <v>0</v>
      </c>
      <c r="Q292" s="14">
        <v>0</v>
      </c>
      <c r="R292" s="14">
        <v>0.97</v>
      </c>
      <c r="S292" s="14">
        <v>4.5</v>
      </c>
      <c r="T292" s="14">
        <v>2.5543330000000002</v>
      </c>
      <c r="U292" s="14">
        <v>56.76296</v>
      </c>
      <c r="V292" s="14">
        <v>0.5625</v>
      </c>
      <c r="W292" s="14">
        <v>241.56450000000001</v>
      </c>
      <c r="X292" s="14">
        <v>45</v>
      </c>
      <c r="Y292" s="14">
        <v>0.76975711092599497</v>
      </c>
      <c r="Z292" s="14">
        <v>2.7833329999999998</v>
      </c>
      <c r="AA292" s="14">
        <v>1.7166669999999999</v>
      </c>
      <c r="AB292" s="14">
        <v>38.148150000000001</v>
      </c>
      <c r="AC292" s="14">
        <v>0.22899990000000001</v>
      </c>
      <c r="AD292" s="14">
        <v>5.0888850000000003</v>
      </c>
      <c r="AE292" s="14">
        <v>135.88</v>
      </c>
      <c r="AF292" s="14">
        <v>58.46</v>
      </c>
      <c r="AG292" s="14">
        <v>0</v>
      </c>
      <c r="AH292" s="14">
        <v>0</v>
      </c>
      <c r="AI292" s="14">
        <v>2.5543330000000002</v>
      </c>
      <c r="AJ292" s="14">
        <v>2.7833329999999998</v>
      </c>
      <c r="AK292" s="15">
        <v>0.61851849999999997</v>
      </c>
      <c r="AL292" s="15">
        <v>0.9177246</v>
      </c>
      <c r="AM292" s="15">
        <v>1</v>
      </c>
      <c r="AN292" s="15">
        <v>0.56762970000000001</v>
      </c>
      <c r="AO292" s="16">
        <v>0.5</v>
      </c>
      <c r="AP292" s="16">
        <v>0.23333333432674408</v>
      </c>
      <c r="AQ292" s="16"/>
      <c r="AR292" s="16">
        <v>3.3333335071802139E-2</v>
      </c>
      <c r="AS292" s="16">
        <v>3.3333335071802139E-2</v>
      </c>
      <c r="AT292" s="16"/>
      <c r="AU292" s="16">
        <v>0.10000000149011612</v>
      </c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>
        <v>0.60000002384185791</v>
      </c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>
        <v>0.1666666716337204</v>
      </c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24"/>
      <c r="DJ292" s="24"/>
      <c r="DK292" s="24"/>
      <c r="DL292" s="24"/>
      <c r="DM292" s="24">
        <v>5.000000074505806E-2</v>
      </c>
      <c r="DN292" s="24"/>
      <c r="DO292" s="16"/>
      <c r="DP292" s="24"/>
      <c r="DQ292" s="24"/>
      <c r="DR292" s="24"/>
      <c r="DS292" s="24"/>
      <c r="DT292" s="24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27"/>
    </row>
    <row r="293" spans="1:141" s="9" customFormat="1" ht="20.25" x14ac:dyDescent="0.3">
      <c r="A293" s="10" t="s">
        <v>364</v>
      </c>
      <c r="B293" s="10" t="s">
        <v>231</v>
      </c>
      <c r="C293" s="10" t="s">
        <v>232</v>
      </c>
      <c r="D293" s="10" t="s">
        <v>233</v>
      </c>
      <c r="E293" s="10" t="s">
        <v>222</v>
      </c>
      <c r="F293" s="11">
        <v>15290</v>
      </c>
      <c r="G293" s="11">
        <v>3999</v>
      </c>
      <c r="H293" s="11">
        <v>4134</v>
      </c>
      <c r="I293" s="10" t="s">
        <v>234</v>
      </c>
      <c r="J293" s="12">
        <v>12.7</v>
      </c>
      <c r="K293" s="10" t="s">
        <v>235</v>
      </c>
      <c r="L293" s="10" t="s">
        <v>236</v>
      </c>
      <c r="M293" s="10" t="s">
        <v>220</v>
      </c>
      <c r="N293" s="13">
        <v>136</v>
      </c>
      <c r="O293" s="13">
        <v>135</v>
      </c>
      <c r="P293" s="13">
        <v>1</v>
      </c>
      <c r="Q293" s="14">
        <v>0.73529409999999995</v>
      </c>
      <c r="R293" s="14">
        <v>0.97</v>
      </c>
      <c r="S293" s="14">
        <v>4.1666670000000003</v>
      </c>
      <c r="T293" s="14">
        <v>2.1825000000000001</v>
      </c>
      <c r="U293" s="14">
        <v>52.38</v>
      </c>
      <c r="V293" s="14">
        <v>0.5208334</v>
      </c>
      <c r="W293" s="14">
        <v>222.91200000000001</v>
      </c>
      <c r="X293" s="14">
        <v>41.666669845581097</v>
      </c>
      <c r="Y293" s="14">
        <v>0.83416755173496904</v>
      </c>
      <c r="Z293" s="14">
        <v>2.4833340000000002</v>
      </c>
      <c r="AA293" s="14">
        <v>1.683333</v>
      </c>
      <c r="AB293" s="14">
        <v>40.4</v>
      </c>
      <c r="AC293" s="14">
        <v>0.284667</v>
      </c>
      <c r="AD293" s="14">
        <v>6.8320090000000002</v>
      </c>
      <c r="AE293" s="14">
        <v>116.1</v>
      </c>
      <c r="AF293" s="14">
        <v>49.95</v>
      </c>
      <c r="AG293" s="14">
        <v>1.6166670000000001E-2</v>
      </c>
      <c r="AH293" s="14">
        <v>0.38800000000000001</v>
      </c>
      <c r="AI293" s="14">
        <v>2.1986669999999999</v>
      </c>
      <c r="AJ293" s="14">
        <v>2.4833340000000002</v>
      </c>
      <c r="AK293" s="15">
        <v>0.59599999999999997</v>
      </c>
      <c r="AL293" s="15">
        <v>0.88536899999999996</v>
      </c>
      <c r="AM293" s="15">
        <v>0.9926471</v>
      </c>
      <c r="AN293" s="15">
        <v>0.52379989999999998</v>
      </c>
      <c r="AO293" s="16">
        <v>0.5</v>
      </c>
      <c r="AP293" s="16">
        <v>0.4166666567325592</v>
      </c>
      <c r="AQ293" s="16"/>
      <c r="AR293" s="16"/>
      <c r="AS293" s="16">
        <v>8.3333335816860199E-2</v>
      </c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>
        <v>8.3333335816860199E-2</v>
      </c>
      <c r="BL293" s="16"/>
      <c r="BM293" s="16"/>
      <c r="BN293" s="16">
        <v>0.4166666716337204</v>
      </c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24"/>
      <c r="DJ293" s="24"/>
      <c r="DK293" s="24"/>
      <c r="DL293" s="24"/>
      <c r="DM293" s="24">
        <v>0.18333333730697632</v>
      </c>
      <c r="DN293" s="24"/>
      <c r="DO293" s="16"/>
      <c r="DP293" s="24"/>
      <c r="DQ293" s="24"/>
      <c r="DR293" s="24"/>
      <c r="DS293" s="24"/>
      <c r="DT293" s="24"/>
      <c r="DU293" s="17"/>
      <c r="DV293" s="17"/>
      <c r="DW293" s="17"/>
      <c r="DX293" s="17"/>
      <c r="DY293" s="17"/>
      <c r="DZ293" s="17"/>
      <c r="EA293" s="17">
        <v>1</v>
      </c>
      <c r="EB293" s="17"/>
      <c r="EC293" s="17"/>
      <c r="ED293" s="17"/>
      <c r="EE293" s="17"/>
      <c r="EF293" s="17"/>
      <c r="EG293" s="17"/>
      <c r="EH293" s="17"/>
      <c r="EI293" s="17"/>
      <c r="EJ293" s="17"/>
      <c r="EK293" s="27"/>
    </row>
    <row r="294" spans="1:141" s="9" customFormat="1" ht="20.25" x14ac:dyDescent="0.3">
      <c r="A294" s="10" t="s">
        <v>364</v>
      </c>
      <c r="B294" s="10" t="s">
        <v>231</v>
      </c>
      <c r="C294" s="10" t="s">
        <v>232</v>
      </c>
      <c r="D294" s="10" t="s">
        <v>237</v>
      </c>
      <c r="E294" s="10" t="s">
        <v>222</v>
      </c>
      <c r="F294" s="11">
        <v>15305</v>
      </c>
      <c r="G294" s="11">
        <v>4062</v>
      </c>
      <c r="H294" s="11">
        <v>3807</v>
      </c>
      <c r="I294" s="10" t="s">
        <v>241</v>
      </c>
      <c r="J294" s="12">
        <v>15.2</v>
      </c>
      <c r="K294" s="10" t="s">
        <v>243</v>
      </c>
      <c r="L294" s="10" t="s">
        <v>236</v>
      </c>
      <c r="M294" s="10" t="s">
        <v>220</v>
      </c>
      <c r="N294" s="13">
        <v>117</v>
      </c>
      <c r="O294" s="13">
        <v>117</v>
      </c>
      <c r="P294" s="13">
        <v>0</v>
      </c>
      <c r="Q294" s="14">
        <v>0</v>
      </c>
      <c r="R294" s="14">
        <v>1.03</v>
      </c>
      <c r="S294" s="14">
        <v>3.5</v>
      </c>
      <c r="T294" s="14">
        <v>2.0085000000000002</v>
      </c>
      <c r="U294" s="14">
        <v>57.385710000000003</v>
      </c>
      <c r="V294" s="14">
        <v>0.4375</v>
      </c>
      <c r="W294" s="14">
        <v>248.70859999999999</v>
      </c>
      <c r="X294" s="14">
        <v>35</v>
      </c>
      <c r="Y294" s="14">
        <v>0.76703927474767197</v>
      </c>
      <c r="Z294" s="14">
        <v>1.9666669999999999</v>
      </c>
      <c r="AA294" s="14">
        <v>1.5333330000000001</v>
      </c>
      <c r="AB294" s="14">
        <v>43.809519999999999</v>
      </c>
      <c r="AC294" s="14">
        <v>-4.1833160000000001E-2</v>
      </c>
      <c r="AD294" s="14">
        <v>-1.195233</v>
      </c>
      <c r="AE294" s="14">
        <v>108.81</v>
      </c>
      <c r="AF294" s="14">
        <v>45.63</v>
      </c>
      <c r="AG294" s="14">
        <v>0</v>
      </c>
      <c r="AH294" s="14">
        <v>0</v>
      </c>
      <c r="AI294" s="14">
        <v>2.0085000000000002</v>
      </c>
      <c r="AJ294" s="14">
        <v>1.9666669999999999</v>
      </c>
      <c r="AK294" s="15">
        <v>0.56190479999999998</v>
      </c>
      <c r="AL294" s="15">
        <v>1.021271</v>
      </c>
      <c r="AM294" s="15">
        <v>1</v>
      </c>
      <c r="AN294" s="15">
        <v>0.57385710000000001</v>
      </c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>
        <v>0.5</v>
      </c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>
        <v>0.3333333432674408</v>
      </c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>
        <v>0.4166666567325592</v>
      </c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24"/>
      <c r="DJ294" s="24">
        <v>0.1666666716337204</v>
      </c>
      <c r="DK294" s="24"/>
      <c r="DL294" s="24">
        <v>8.3333335816860199E-2</v>
      </c>
      <c r="DM294" s="24">
        <v>3.3333335071802139E-2</v>
      </c>
      <c r="DN294" s="24"/>
      <c r="DO294" s="16"/>
      <c r="DP294" s="24"/>
      <c r="DQ294" s="24"/>
      <c r="DR294" s="24"/>
      <c r="DS294" s="24"/>
      <c r="DT294" s="24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27"/>
    </row>
    <row r="295" spans="1:141" s="9" customFormat="1" ht="20.25" x14ac:dyDescent="0.3">
      <c r="A295" s="10" t="s">
        <v>364</v>
      </c>
      <c r="B295" s="10" t="s">
        <v>231</v>
      </c>
      <c r="C295" s="10" t="s">
        <v>232</v>
      </c>
      <c r="D295" s="10" t="s">
        <v>233</v>
      </c>
      <c r="E295" s="10" t="s">
        <v>222</v>
      </c>
      <c r="F295" s="11">
        <v>15305</v>
      </c>
      <c r="G295" s="11">
        <v>3999</v>
      </c>
      <c r="H295" s="11">
        <v>4134</v>
      </c>
      <c r="I295" s="10" t="s">
        <v>241</v>
      </c>
      <c r="J295" s="12">
        <v>15.2</v>
      </c>
      <c r="K295" s="10" t="s">
        <v>243</v>
      </c>
      <c r="L295" s="10" t="s">
        <v>236</v>
      </c>
      <c r="M295" s="10" t="s">
        <v>220</v>
      </c>
      <c r="N295" s="13">
        <v>124</v>
      </c>
      <c r="O295" s="13">
        <v>123</v>
      </c>
      <c r="P295" s="13">
        <v>1</v>
      </c>
      <c r="Q295" s="14">
        <v>0.80645160000000005</v>
      </c>
      <c r="R295" s="14">
        <v>1.03</v>
      </c>
      <c r="S295" s="14">
        <v>3.8333330000000001</v>
      </c>
      <c r="T295" s="14">
        <v>2.1114999999999999</v>
      </c>
      <c r="U295" s="14">
        <v>55.082610000000003</v>
      </c>
      <c r="V295" s="14">
        <v>0.4791667</v>
      </c>
      <c r="W295" s="14">
        <v>238.727</v>
      </c>
      <c r="X295" s="14">
        <v>38.333332538604701</v>
      </c>
      <c r="Y295" s="14">
        <v>0.79911058185309403</v>
      </c>
      <c r="Z295" s="14">
        <v>2.25</v>
      </c>
      <c r="AA295" s="14">
        <v>1.5833330000000001</v>
      </c>
      <c r="AB295" s="14">
        <v>41.304349999999999</v>
      </c>
      <c r="AC295" s="14">
        <v>0.1213332</v>
      </c>
      <c r="AD295" s="14">
        <v>3.1652140000000002</v>
      </c>
      <c r="AE295" s="14">
        <v>114.39</v>
      </c>
      <c r="AF295" s="14">
        <v>47.97</v>
      </c>
      <c r="AG295" s="14">
        <v>1.7166669999999998E-2</v>
      </c>
      <c r="AH295" s="14">
        <v>0.4478261</v>
      </c>
      <c r="AI295" s="14">
        <v>2.1286670000000001</v>
      </c>
      <c r="AJ295" s="14">
        <v>2.25</v>
      </c>
      <c r="AK295" s="15">
        <v>0.58695660000000005</v>
      </c>
      <c r="AL295" s="15">
        <v>0.94607410000000003</v>
      </c>
      <c r="AM295" s="15">
        <v>0.99193549999999997</v>
      </c>
      <c r="AN295" s="15">
        <v>0.55082609999999999</v>
      </c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>
        <v>0.1666666716337204</v>
      </c>
      <c r="BA295" s="16"/>
      <c r="BB295" s="16"/>
      <c r="BC295" s="16"/>
      <c r="BD295" s="16">
        <v>0.3333333432674408</v>
      </c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>
        <v>0.1666666716337204</v>
      </c>
      <c r="CB295" s="16"/>
      <c r="CC295" s="16">
        <v>0.3333333432674408</v>
      </c>
      <c r="CD295" s="16"/>
      <c r="CE295" s="16"/>
      <c r="CF295" s="16"/>
      <c r="CG295" s="16"/>
      <c r="CH295" s="16"/>
      <c r="CI295" s="16"/>
      <c r="CJ295" s="16"/>
      <c r="CK295" s="16">
        <v>0.21666666865348816</v>
      </c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24"/>
      <c r="DJ295" s="24">
        <v>0.1666666716337204</v>
      </c>
      <c r="DK295" s="24"/>
      <c r="DL295" s="24">
        <v>8.3333335816860199E-2</v>
      </c>
      <c r="DM295" s="24">
        <v>0.11666666716337204</v>
      </c>
      <c r="DN295" s="24"/>
      <c r="DO295" s="16"/>
      <c r="DP295" s="24"/>
      <c r="DQ295" s="24"/>
      <c r="DR295" s="24"/>
      <c r="DS295" s="24"/>
      <c r="DT295" s="24"/>
      <c r="DU295" s="17"/>
      <c r="DV295" s="17"/>
      <c r="DW295" s="17"/>
      <c r="DX295" s="17"/>
      <c r="DY295" s="17"/>
      <c r="DZ295" s="17"/>
      <c r="EA295" s="17">
        <v>1</v>
      </c>
      <c r="EB295" s="17"/>
      <c r="EC295" s="17"/>
      <c r="ED295" s="17"/>
      <c r="EE295" s="17"/>
      <c r="EF295" s="17"/>
      <c r="EG295" s="17"/>
      <c r="EH295" s="17"/>
      <c r="EI295" s="17"/>
      <c r="EJ295" s="17"/>
      <c r="EK295" s="27"/>
    </row>
    <row r="296" spans="1:141" s="9" customFormat="1" ht="20.25" x14ac:dyDescent="0.3">
      <c r="A296" s="10" t="s">
        <v>365</v>
      </c>
      <c r="B296" s="10" t="s">
        <v>232</v>
      </c>
      <c r="C296" s="10" t="s">
        <v>232</v>
      </c>
      <c r="D296" s="10" t="s">
        <v>237</v>
      </c>
      <c r="E296" s="10" t="s">
        <v>218</v>
      </c>
      <c r="F296" s="11">
        <v>10583</v>
      </c>
      <c r="G296" s="11">
        <v>4017</v>
      </c>
      <c r="H296" s="11">
        <v>3807</v>
      </c>
      <c r="I296" s="10" t="s">
        <v>234</v>
      </c>
      <c r="J296" s="12">
        <v>12.7</v>
      </c>
      <c r="K296" s="10" t="s">
        <v>235</v>
      </c>
      <c r="L296" s="10" t="s">
        <v>236</v>
      </c>
      <c r="M296" s="10" t="s">
        <v>220</v>
      </c>
      <c r="N296" s="13">
        <v>92</v>
      </c>
      <c r="O296" s="13">
        <v>92</v>
      </c>
      <c r="P296" s="13">
        <v>0</v>
      </c>
      <c r="Q296" s="14">
        <v>0</v>
      </c>
      <c r="R296" s="14">
        <v>0.97</v>
      </c>
      <c r="S296" s="14">
        <v>1.75</v>
      </c>
      <c r="T296" s="14">
        <v>1.487333</v>
      </c>
      <c r="U296" s="14">
        <v>84.990489999999994</v>
      </c>
      <c r="V296" s="14">
        <v>0.21875</v>
      </c>
      <c r="W296" s="14">
        <v>361.69139999999999</v>
      </c>
      <c r="X296" s="14">
        <v>17.5</v>
      </c>
      <c r="Y296" s="14">
        <v>0.51410104375224597</v>
      </c>
      <c r="Z296" s="14">
        <v>1.6166670000000001</v>
      </c>
      <c r="AA296" s="14">
        <v>0.13333329999999999</v>
      </c>
      <c r="AB296" s="14">
        <v>7.6190480000000003</v>
      </c>
      <c r="AC296" s="14">
        <v>0.12933320000000001</v>
      </c>
      <c r="AD296" s="14">
        <v>7.3904709999999998</v>
      </c>
      <c r="AE296" s="14">
        <v>79.12</v>
      </c>
      <c r="AF296" s="14">
        <v>34.04</v>
      </c>
      <c r="AG296" s="14">
        <v>0</v>
      </c>
      <c r="AH296" s="14">
        <v>0</v>
      </c>
      <c r="AI296" s="14">
        <v>1.487333</v>
      </c>
      <c r="AJ296" s="14">
        <v>1.6166670000000001</v>
      </c>
      <c r="AK296" s="15">
        <v>0.92380949999999995</v>
      </c>
      <c r="AL296" s="15">
        <v>0.92000009999999999</v>
      </c>
      <c r="AM296" s="15">
        <v>1</v>
      </c>
      <c r="AN296" s="15">
        <v>0.84990480000000002</v>
      </c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>
        <v>5.000000074505806E-2</v>
      </c>
      <c r="DG296" s="16"/>
      <c r="DH296" s="16"/>
      <c r="DI296" s="24"/>
      <c r="DJ296" s="24"/>
      <c r="DK296" s="24"/>
      <c r="DL296" s="24"/>
      <c r="DM296" s="24">
        <v>8.3333335816860199E-2</v>
      </c>
      <c r="DN296" s="24"/>
      <c r="DO296" s="16"/>
      <c r="DP296" s="24"/>
      <c r="DQ296" s="24"/>
      <c r="DR296" s="24"/>
      <c r="DS296" s="24"/>
      <c r="DT296" s="24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27"/>
    </row>
    <row r="297" spans="1:141" s="9" customFormat="1" ht="20.25" x14ac:dyDescent="0.3">
      <c r="A297" s="10" t="s">
        <v>365</v>
      </c>
      <c r="B297" s="10" t="s">
        <v>232</v>
      </c>
      <c r="C297" s="10" t="s">
        <v>232</v>
      </c>
      <c r="D297" s="10" t="s">
        <v>233</v>
      </c>
      <c r="E297" s="10" t="s">
        <v>218</v>
      </c>
      <c r="F297" s="11">
        <v>10583</v>
      </c>
      <c r="G297" s="11">
        <v>3999</v>
      </c>
      <c r="H297" s="11">
        <v>4134</v>
      </c>
      <c r="I297" s="10" t="s">
        <v>234</v>
      </c>
      <c r="J297" s="12">
        <v>12.7</v>
      </c>
      <c r="K297" s="10" t="s">
        <v>235</v>
      </c>
      <c r="L297" s="10" t="s">
        <v>236</v>
      </c>
      <c r="M297" s="10" t="s">
        <v>220</v>
      </c>
      <c r="N297" s="13">
        <v>92</v>
      </c>
      <c r="O297" s="13">
        <v>92</v>
      </c>
      <c r="P297" s="13">
        <v>0</v>
      </c>
      <c r="Q297" s="14">
        <v>0</v>
      </c>
      <c r="R297" s="14">
        <v>0.97</v>
      </c>
      <c r="S297" s="14">
        <v>1.5833330000000001</v>
      </c>
      <c r="T297" s="14">
        <v>1.487333</v>
      </c>
      <c r="U297" s="14">
        <v>93.936869999999999</v>
      </c>
      <c r="V297" s="14">
        <v>0.1979166</v>
      </c>
      <c r="W297" s="14">
        <v>399.76429999999999</v>
      </c>
      <c r="X297" s="14">
        <v>15.833330154418899</v>
      </c>
      <c r="Y297" s="14">
        <v>0.46513894619775298</v>
      </c>
      <c r="Z297" s="14">
        <v>1.5833330000000001</v>
      </c>
      <c r="AA297" s="14">
        <v>0</v>
      </c>
      <c r="AB297" s="14">
        <v>0</v>
      </c>
      <c r="AC297" s="14">
        <v>9.5999600000000004E-2</v>
      </c>
      <c r="AD297" s="14">
        <v>6.0631339999999998</v>
      </c>
      <c r="AE297" s="14">
        <v>79.12</v>
      </c>
      <c r="AF297" s="14">
        <v>34.04</v>
      </c>
      <c r="AG297" s="14">
        <v>0</v>
      </c>
      <c r="AH297" s="14">
        <v>0</v>
      </c>
      <c r="AI297" s="14">
        <v>1.487333</v>
      </c>
      <c r="AJ297" s="14">
        <v>1.5833330000000001</v>
      </c>
      <c r="AK297" s="15">
        <v>1</v>
      </c>
      <c r="AL297" s="15">
        <v>0.93936869999999995</v>
      </c>
      <c r="AM297" s="15">
        <v>1</v>
      </c>
      <c r="AN297" s="15">
        <v>0.93936869999999995</v>
      </c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16"/>
      <c r="DI297" s="24"/>
      <c r="DJ297" s="24"/>
      <c r="DK297" s="24"/>
      <c r="DL297" s="24"/>
      <c r="DM297" s="24"/>
      <c r="DN297" s="24"/>
      <c r="DO297" s="16"/>
      <c r="DP297" s="24"/>
      <c r="DQ297" s="24"/>
      <c r="DR297" s="24"/>
      <c r="DS297" s="24"/>
      <c r="DT297" s="24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27"/>
    </row>
    <row r="298" spans="1:141" s="9" customFormat="1" ht="20.25" x14ac:dyDescent="0.3">
      <c r="A298" s="10" t="s">
        <v>365</v>
      </c>
      <c r="B298" s="10" t="s">
        <v>240</v>
      </c>
      <c r="C298" s="10" t="s">
        <v>232</v>
      </c>
      <c r="D298" s="10" t="s">
        <v>237</v>
      </c>
      <c r="E298" s="10" t="s">
        <v>218</v>
      </c>
      <c r="F298" s="11">
        <v>10586</v>
      </c>
      <c r="G298" s="11">
        <v>4189</v>
      </c>
      <c r="H298" s="11">
        <v>4161</v>
      </c>
      <c r="I298" s="10" t="s">
        <v>234</v>
      </c>
      <c r="J298" s="12">
        <v>12.7</v>
      </c>
      <c r="K298" s="10" t="s">
        <v>245</v>
      </c>
      <c r="L298" s="10" t="s">
        <v>236</v>
      </c>
      <c r="M298" s="10" t="s">
        <v>220</v>
      </c>
      <c r="N298" s="13">
        <v>32</v>
      </c>
      <c r="O298" s="13">
        <v>32</v>
      </c>
      <c r="P298" s="13">
        <v>0</v>
      </c>
      <c r="Q298" s="14">
        <v>0</v>
      </c>
      <c r="R298" s="14">
        <v>0.96</v>
      </c>
      <c r="S298" s="14">
        <v>1.3333330000000001</v>
      </c>
      <c r="T298" s="14">
        <v>0.51200000000000001</v>
      </c>
      <c r="U298" s="14">
        <v>38.400010000000002</v>
      </c>
      <c r="V298" s="14">
        <v>0.1666666</v>
      </c>
      <c r="W298" s="14">
        <v>149.76</v>
      </c>
      <c r="X298" s="14">
        <v>13.333330154418899</v>
      </c>
      <c r="Y298" s="14">
        <v>1.1904759269182299</v>
      </c>
      <c r="Z298" s="14">
        <v>0.58333299999999999</v>
      </c>
      <c r="AA298" s="14">
        <v>0.75</v>
      </c>
      <c r="AB298" s="14">
        <v>56.250019999999999</v>
      </c>
      <c r="AC298" s="14">
        <v>7.1333049999999995E-2</v>
      </c>
      <c r="AD298" s="14">
        <v>5.3499800000000004</v>
      </c>
      <c r="AE298" s="14">
        <v>24.96</v>
      </c>
      <c r="AF298" s="14">
        <v>11.2</v>
      </c>
      <c r="AG298" s="14">
        <v>0</v>
      </c>
      <c r="AH298" s="14">
        <v>0</v>
      </c>
      <c r="AI298" s="14">
        <v>0.51200000000000001</v>
      </c>
      <c r="AJ298" s="14">
        <v>0.58333299999999999</v>
      </c>
      <c r="AK298" s="15">
        <v>0.4374999</v>
      </c>
      <c r="AL298" s="15">
        <v>0.87771469999999996</v>
      </c>
      <c r="AM298" s="15">
        <v>1</v>
      </c>
      <c r="AN298" s="15">
        <v>0.38400000000000001</v>
      </c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>
        <v>0.25</v>
      </c>
      <c r="BX298" s="16"/>
      <c r="BY298" s="16"/>
      <c r="BZ298" s="16"/>
      <c r="CA298" s="16"/>
      <c r="CB298" s="16"/>
      <c r="CC298" s="16"/>
      <c r="CD298" s="16"/>
      <c r="CE298" s="16"/>
      <c r="CF298" s="16"/>
      <c r="CG298" s="16">
        <v>0.5</v>
      </c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24"/>
      <c r="DJ298" s="24"/>
      <c r="DK298" s="24"/>
      <c r="DL298" s="24"/>
      <c r="DM298" s="24"/>
      <c r="DN298" s="24"/>
      <c r="DO298" s="16"/>
      <c r="DP298" s="24"/>
      <c r="DQ298" s="24"/>
      <c r="DR298" s="24"/>
      <c r="DS298" s="24"/>
      <c r="DT298" s="24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27"/>
    </row>
    <row r="299" spans="1:141" s="9" customFormat="1" ht="20.25" x14ac:dyDescent="0.3">
      <c r="A299" s="10" t="s">
        <v>365</v>
      </c>
      <c r="B299" s="10" t="s">
        <v>240</v>
      </c>
      <c r="C299" s="10" t="s">
        <v>232</v>
      </c>
      <c r="D299" s="10" t="s">
        <v>233</v>
      </c>
      <c r="E299" s="10" t="s">
        <v>218</v>
      </c>
      <c r="F299" s="11">
        <v>10586</v>
      </c>
      <c r="G299" s="11">
        <v>4062</v>
      </c>
      <c r="H299" s="11">
        <v>3951</v>
      </c>
      <c r="I299" s="10" t="s">
        <v>234</v>
      </c>
      <c r="J299" s="12">
        <v>12.7</v>
      </c>
      <c r="K299" s="10" t="s">
        <v>245</v>
      </c>
      <c r="L299" s="10" t="s">
        <v>236</v>
      </c>
      <c r="M299" s="10" t="s">
        <v>220</v>
      </c>
      <c r="N299" s="13">
        <v>32</v>
      </c>
      <c r="O299" s="13">
        <v>32</v>
      </c>
      <c r="P299" s="13">
        <v>0</v>
      </c>
      <c r="Q299" s="14">
        <v>0</v>
      </c>
      <c r="R299" s="14">
        <v>0.96</v>
      </c>
      <c r="S299" s="14">
        <v>1.3</v>
      </c>
      <c r="T299" s="14">
        <v>0.51200000000000001</v>
      </c>
      <c r="U299" s="14">
        <v>39.384619999999998</v>
      </c>
      <c r="V299" s="14">
        <v>0.16250000000000001</v>
      </c>
      <c r="W299" s="14">
        <v>153.6</v>
      </c>
      <c r="X299" s="14">
        <v>12.999999523162799</v>
      </c>
      <c r="Y299" s="14">
        <v>1.16071426290639</v>
      </c>
      <c r="Z299" s="14">
        <v>0.55000000000000004</v>
      </c>
      <c r="AA299" s="14">
        <v>0.75</v>
      </c>
      <c r="AB299" s="14">
        <v>57.692309999999999</v>
      </c>
      <c r="AC299" s="14">
        <v>3.7999989999999997E-2</v>
      </c>
      <c r="AD299" s="14">
        <v>2.923076</v>
      </c>
      <c r="AE299" s="14">
        <v>24.96</v>
      </c>
      <c r="AF299" s="14">
        <v>11.2</v>
      </c>
      <c r="AG299" s="14">
        <v>0</v>
      </c>
      <c r="AH299" s="14">
        <v>0</v>
      </c>
      <c r="AI299" s="14">
        <v>0.51200000000000001</v>
      </c>
      <c r="AJ299" s="14">
        <v>0.55000000000000004</v>
      </c>
      <c r="AK299" s="15">
        <v>0.42307689999999998</v>
      </c>
      <c r="AL299" s="15">
        <v>0.93090910000000004</v>
      </c>
      <c r="AM299" s="15">
        <v>1</v>
      </c>
      <c r="AN299" s="15">
        <v>0.39384609999999998</v>
      </c>
      <c r="AO299" s="16">
        <v>0.5</v>
      </c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>
        <v>0.25</v>
      </c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24"/>
      <c r="DJ299" s="24"/>
      <c r="DK299" s="24"/>
      <c r="DL299" s="24"/>
      <c r="DM299" s="24"/>
      <c r="DN299" s="24"/>
      <c r="DO299" s="16"/>
      <c r="DP299" s="24"/>
      <c r="DQ299" s="24"/>
      <c r="DR299" s="24"/>
      <c r="DS299" s="24"/>
      <c r="DT299" s="24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27"/>
    </row>
    <row r="300" spans="1:141" s="9" customFormat="1" ht="20.25" x14ac:dyDescent="0.3">
      <c r="A300" s="10" t="s">
        <v>365</v>
      </c>
      <c r="B300" s="10" t="s">
        <v>240</v>
      </c>
      <c r="C300" s="10" t="s">
        <v>232</v>
      </c>
      <c r="D300" s="10" t="s">
        <v>237</v>
      </c>
      <c r="E300" s="10" t="s">
        <v>218</v>
      </c>
      <c r="F300" s="11">
        <v>10587</v>
      </c>
      <c r="G300" s="11">
        <v>4189</v>
      </c>
      <c r="H300" s="11">
        <v>4161</v>
      </c>
      <c r="I300" s="10" t="s">
        <v>234</v>
      </c>
      <c r="J300" s="12">
        <v>9.1999999999999993</v>
      </c>
      <c r="K300" s="10" t="s">
        <v>238</v>
      </c>
      <c r="L300" s="10" t="s">
        <v>236</v>
      </c>
      <c r="M300" s="10" t="s">
        <v>220</v>
      </c>
      <c r="N300" s="13">
        <v>27</v>
      </c>
      <c r="O300" s="13">
        <v>27</v>
      </c>
      <c r="P300" s="13">
        <v>0</v>
      </c>
      <c r="Q300" s="14">
        <v>0</v>
      </c>
      <c r="R300" s="14">
        <v>0.9</v>
      </c>
      <c r="S300" s="14">
        <v>0.75</v>
      </c>
      <c r="T300" s="14">
        <v>0.40500000000000003</v>
      </c>
      <c r="U300" s="14">
        <v>54</v>
      </c>
      <c r="V300" s="14">
        <v>9.375E-2</v>
      </c>
      <c r="W300" s="14">
        <v>216</v>
      </c>
      <c r="X300" s="14">
        <v>7.5</v>
      </c>
      <c r="Y300" s="14">
        <v>0.868055616877211</v>
      </c>
      <c r="Z300" s="14">
        <v>0.5</v>
      </c>
      <c r="AA300" s="14">
        <v>0.25</v>
      </c>
      <c r="AB300" s="14">
        <v>33.333329999999997</v>
      </c>
      <c r="AC300" s="14">
        <v>9.5000000000000001E-2</v>
      </c>
      <c r="AD300" s="14">
        <v>12.66667</v>
      </c>
      <c r="AE300" s="14">
        <v>20.25</v>
      </c>
      <c r="AF300" s="14">
        <v>8.6399989999999995</v>
      </c>
      <c r="AG300" s="14">
        <v>0</v>
      </c>
      <c r="AH300" s="14">
        <v>0</v>
      </c>
      <c r="AI300" s="14">
        <v>0.40500000000000003</v>
      </c>
      <c r="AJ300" s="14">
        <v>0.5</v>
      </c>
      <c r="AK300" s="15">
        <v>0.66666669999999995</v>
      </c>
      <c r="AL300" s="15">
        <v>0.81</v>
      </c>
      <c r="AM300" s="15">
        <v>1</v>
      </c>
      <c r="AN300" s="15">
        <v>0.54</v>
      </c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>
        <v>0.1666666716337204</v>
      </c>
      <c r="CX300" s="16"/>
      <c r="CY300" s="16"/>
      <c r="CZ300" s="16"/>
      <c r="DA300" s="16"/>
      <c r="DB300" s="16"/>
      <c r="DC300" s="16"/>
      <c r="DD300" s="16"/>
      <c r="DE300" s="16"/>
      <c r="DF300" s="16">
        <v>8.3333335816860199E-2</v>
      </c>
      <c r="DG300" s="16"/>
      <c r="DH300" s="16"/>
      <c r="DI300" s="24"/>
      <c r="DJ300" s="24"/>
      <c r="DK300" s="24"/>
      <c r="DL300" s="24"/>
      <c r="DM300" s="24"/>
      <c r="DN300" s="24"/>
      <c r="DO300" s="16"/>
      <c r="DP300" s="24"/>
      <c r="DQ300" s="24"/>
      <c r="DR300" s="24"/>
      <c r="DS300" s="24"/>
      <c r="DT300" s="24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27"/>
    </row>
    <row r="301" spans="1:141" s="9" customFormat="1" ht="20.25" x14ac:dyDescent="0.3">
      <c r="A301" s="10" t="s">
        <v>365</v>
      </c>
      <c r="B301" s="10" t="s">
        <v>240</v>
      </c>
      <c r="C301" s="10" t="s">
        <v>232</v>
      </c>
      <c r="D301" s="10" t="s">
        <v>233</v>
      </c>
      <c r="E301" s="10" t="s">
        <v>218</v>
      </c>
      <c r="F301" s="11">
        <v>10587</v>
      </c>
      <c r="G301" s="11">
        <v>4062</v>
      </c>
      <c r="H301" s="11">
        <v>3951</v>
      </c>
      <c r="I301" s="10" t="s">
        <v>234</v>
      </c>
      <c r="J301" s="12">
        <v>9.1999999999999993</v>
      </c>
      <c r="K301" s="10" t="s">
        <v>238</v>
      </c>
      <c r="L301" s="10" t="s">
        <v>236</v>
      </c>
      <c r="M301" s="10" t="s">
        <v>220</v>
      </c>
      <c r="N301" s="13">
        <v>19</v>
      </c>
      <c r="O301" s="13">
        <v>19</v>
      </c>
      <c r="P301" s="13">
        <v>0</v>
      </c>
      <c r="Q301" s="14">
        <v>0</v>
      </c>
      <c r="R301" s="14">
        <v>0.9</v>
      </c>
      <c r="S301" s="14">
        <v>0.3333333</v>
      </c>
      <c r="T301" s="14">
        <v>0.28499999999999998</v>
      </c>
      <c r="U301" s="14">
        <v>85.5</v>
      </c>
      <c r="V301" s="14">
        <v>4.1666660000000001E-2</v>
      </c>
      <c r="W301" s="14">
        <v>342</v>
      </c>
      <c r="X301" s="14">
        <v>3.3333331346511801</v>
      </c>
      <c r="Y301" s="14">
        <v>0.54824558823667802</v>
      </c>
      <c r="Z301" s="14">
        <v>0.3</v>
      </c>
      <c r="AA301" s="14">
        <v>3.3333340000000003E-2</v>
      </c>
      <c r="AB301" s="14">
        <v>10</v>
      </c>
      <c r="AC301" s="14">
        <v>1.499998E-2</v>
      </c>
      <c r="AD301" s="14">
        <v>4.4999950000000002</v>
      </c>
      <c r="AE301" s="14">
        <v>14.25</v>
      </c>
      <c r="AF301" s="14">
        <v>6.08</v>
      </c>
      <c r="AG301" s="14">
        <v>0</v>
      </c>
      <c r="AH301" s="14">
        <v>0</v>
      </c>
      <c r="AI301" s="14">
        <v>0.28499999999999998</v>
      </c>
      <c r="AJ301" s="14">
        <v>0.3</v>
      </c>
      <c r="AK301" s="15">
        <v>0.9</v>
      </c>
      <c r="AL301" s="15">
        <v>0.95</v>
      </c>
      <c r="AM301" s="15">
        <v>1</v>
      </c>
      <c r="AN301" s="15">
        <v>0.85499999999999998</v>
      </c>
      <c r="AO301" s="16"/>
      <c r="AP301" s="16">
        <v>3.3333335071802139E-2</v>
      </c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16"/>
      <c r="DI301" s="24"/>
      <c r="DJ301" s="24"/>
      <c r="DK301" s="24"/>
      <c r="DL301" s="24"/>
      <c r="DM301" s="24"/>
      <c r="DN301" s="24"/>
      <c r="DO301" s="16"/>
      <c r="DP301" s="24"/>
      <c r="DQ301" s="24"/>
      <c r="DR301" s="24"/>
      <c r="DS301" s="24"/>
      <c r="DT301" s="24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27"/>
    </row>
    <row r="302" spans="1:141" s="9" customFormat="1" ht="20.25" x14ac:dyDescent="0.3">
      <c r="A302" s="10" t="s">
        <v>365</v>
      </c>
      <c r="B302" s="10" t="s">
        <v>240</v>
      </c>
      <c r="C302" s="10" t="s">
        <v>232</v>
      </c>
      <c r="D302" s="10" t="s">
        <v>237</v>
      </c>
      <c r="E302" s="10" t="s">
        <v>218</v>
      </c>
      <c r="F302" s="11">
        <v>10662</v>
      </c>
      <c r="G302" s="11">
        <v>4189</v>
      </c>
      <c r="H302" s="11">
        <v>4161</v>
      </c>
      <c r="I302" s="10" t="s">
        <v>234</v>
      </c>
      <c r="J302" s="12">
        <v>9.1999999999999993</v>
      </c>
      <c r="K302" s="10" t="s">
        <v>248</v>
      </c>
      <c r="L302" s="10" t="s">
        <v>236</v>
      </c>
      <c r="M302" s="10" t="s">
        <v>220</v>
      </c>
      <c r="N302" s="13">
        <v>113</v>
      </c>
      <c r="O302" s="13">
        <v>113</v>
      </c>
      <c r="P302" s="13">
        <v>0</v>
      </c>
      <c r="Q302" s="14">
        <v>0</v>
      </c>
      <c r="R302" s="14">
        <v>0.93</v>
      </c>
      <c r="S302" s="14">
        <v>3.25</v>
      </c>
      <c r="T302" s="14">
        <v>1.7515000000000001</v>
      </c>
      <c r="U302" s="14">
        <v>53.892310000000002</v>
      </c>
      <c r="V302" s="14">
        <v>0.40625</v>
      </c>
      <c r="W302" s="14">
        <v>216.96</v>
      </c>
      <c r="X302" s="14">
        <v>32.5</v>
      </c>
      <c r="Y302" s="14">
        <v>0.63913472910997404</v>
      </c>
      <c r="Z302" s="14">
        <v>2</v>
      </c>
      <c r="AA302" s="14">
        <v>1.25</v>
      </c>
      <c r="AB302" s="14">
        <v>38.461539999999999</v>
      </c>
      <c r="AC302" s="14">
        <v>0.2485</v>
      </c>
      <c r="AD302" s="14">
        <v>7.6461540000000001</v>
      </c>
      <c r="AE302" s="14">
        <v>88.14</v>
      </c>
      <c r="AF302" s="14">
        <v>50.85</v>
      </c>
      <c r="AG302" s="14">
        <v>0</v>
      </c>
      <c r="AH302" s="14">
        <v>0</v>
      </c>
      <c r="AI302" s="14">
        <v>1.7515000000000001</v>
      </c>
      <c r="AJ302" s="14">
        <v>2</v>
      </c>
      <c r="AK302" s="15">
        <v>0.61538459999999995</v>
      </c>
      <c r="AL302" s="15">
        <v>0.87575000000000003</v>
      </c>
      <c r="AM302" s="15">
        <v>1</v>
      </c>
      <c r="AN302" s="15">
        <v>0.53892309999999999</v>
      </c>
      <c r="AO302" s="16">
        <v>0.5</v>
      </c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>
        <v>0.66666668653488159</v>
      </c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16"/>
      <c r="DI302" s="24"/>
      <c r="DJ302" s="24"/>
      <c r="DK302" s="24"/>
      <c r="DL302" s="24"/>
      <c r="DM302" s="24">
        <v>8.3333335816860199E-2</v>
      </c>
      <c r="DN302" s="24"/>
      <c r="DO302" s="16"/>
      <c r="DP302" s="24"/>
      <c r="DQ302" s="24"/>
      <c r="DR302" s="24"/>
      <c r="DS302" s="24"/>
      <c r="DT302" s="24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27"/>
    </row>
    <row r="303" spans="1:141" s="9" customFormat="1" ht="20.25" x14ac:dyDescent="0.3">
      <c r="A303" s="10" t="s">
        <v>365</v>
      </c>
      <c r="B303" s="10" t="s">
        <v>240</v>
      </c>
      <c r="C303" s="10" t="s">
        <v>232</v>
      </c>
      <c r="D303" s="10" t="s">
        <v>233</v>
      </c>
      <c r="E303" s="10" t="s">
        <v>218</v>
      </c>
      <c r="F303" s="11">
        <v>10662</v>
      </c>
      <c r="G303" s="11">
        <v>4062</v>
      </c>
      <c r="H303" s="11">
        <v>3951</v>
      </c>
      <c r="I303" s="10" t="s">
        <v>234</v>
      </c>
      <c r="J303" s="12">
        <v>9.1999999999999993</v>
      </c>
      <c r="K303" s="10" t="s">
        <v>248</v>
      </c>
      <c r="L303" s="10" t="s">
        <v>236</v>
      </c>
      <c r="M303" s="10" t="s">
        <v>220</v>
      </c>
      <c r="N303" s="13">
        <v>115</v>
      </c>
      <c r="O303" s="13">
        <v>115</v>
      </c>
      <c r="P303" s="13">
        <v>0</v>
      </c>
      <c r="Q303" s="14">
        <v>0</v>
      </c>
      <c r="R303" s="14">
        <v>0.93</v>
      </c>
      <c r="S303" s="14">
        <v>3.1166670000000001</v>
      </c>
      <c r="T303" s="14">
        <v>1.7825</v>
      </c>
      <c r="U303" s="14">
        <v>57.192520000000002</v>
      </c>
      <c r="V303" s="14">
        <v>0.38958330000000002</v>
      </c>
      <c r="W303" s="14">
        <v>230.24600000000001</v>
      </c>
      <c r="X303" s="14">
        <v>31.166665554046599</v>
      </c>
      <c r="Y303" s="14">
        <v>0.60225440684148102</v>
      </c>
      <c r="Z303" s="14">
        <v>1.9166669999999999</v>
      </c>
      <c r="AA303" s="14">
        <v>1.2</v>
      </c>
      <c r="AB303" s="14">
        <v>38.502679999999998</v>
      </c>
      <c r="AC303" s="14">
        <v>0.13416649999999999</v>
      </c>
      <c r="AD303" s="14">
        <v>4.3048070000000003</v>
      </c>
      <c r="AE303" s="14">
        <v>89.7</v>
      </c>
      <c r="AF303" s="14">
        <v>51.75</v>
      </c>
      <c r="AG303" s="14">
        <v>0</v>
      </c>
      <c r="AH303" s="14">
        <v>0</v>
      </c>
      <c r="AI303" s="14">
        <v>1.7825</v>
      </c>
      <c r="AJ303" s="14">
        <v>1.9166669999999999</v>
      </c>
      <c r="AK303" s="15">
        <v>0.6149732</v>
      </c>
      <c r="AL303" s="15">
        <v>0.9300001</v>
      </c>
      <c r="AM303" s="15">
        <v>1</v>
      </c>
      <c r="AN303" s="15">
        <v>0.57192520000000002</v>
      </c>
      <c r="AO303" s="16"/>
      <c r="AP303" s="16">
        <v>3.3333335071802139E-2</v>
      </c>
      <c r="AQ303" s="16"/>
      <c r="AR303" s="16">
        <v>3.3333335071802139E-2</v>
      </c>
      <c r="AS303" s="16">
        <v>5.000000074505806E-2</v>
      </c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>
        <v>0.75</v>
      </c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6">
        <v>0.1666666716337204</v>
      </c>
      <c r="CF303" s="16"/>
      <c r="CG303" s="16"/>
      <c r="CH303" s="16">
        <v>0.1666666716337204</v>
      </c>
      <c r="CI303" s="16"/>
      <c r="CJ303" s="16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16"/>
      <c r="DB303" s="16"/>
      <c r="DC303" s="16"/>
      <c r="DD303" s="16"/>
      <c r="DE303" s="16"/>
      <c r="DF303" s="16"/>
      <c r="DG303" s="16"/>
      <c r="DH303" s="16"/>
      <c r="DI303" s="24"/>
      <c r="DJ303" s="24"/>
      <c r="DK303" s="24"/>
      <c r="DL303" s="24"/>
      <c r="DM303" s="24"/>
      <c r="DN303" s="24"/>
      <c r="DO303" s="16"/>
      <c r="DP303" s="24"/>
      <c r="DQ303" s="24"/>
      <c r="DR303" s="24"/>
      <c r="DS303" s="24"/>
      <c r="DT303" s="24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27"/>
    </row>
    <row r="304" spans="1:141" s="9" customFormat="1" ht="20.25" x14ac:dyDescent="0.3">
      <c r="A304" s="10" t="s">
        <v>365</v>
      </c>
      <c r="B304" s="10" t="s">
        <v>231</v>
      </c>
      <c r="C304" s="10" t="s">
        <v>232</v>
      </c>
      <c r="D304" s="10" t="s">
        <v>237</v>
      </c>
      <c r="E304" s="10" t="s">
        <v>218</v>
      </c>
      <c r="F304" s="11">
        <v>10667</v>
      </c>
      <c r="G304" s="11">
        <v>4017</v>
      </c>
      <c r="H304" s="11">
        <v>3807</v>
      </c>
      <c r="I304" s="10" t="s">
        <v>234</v>
      </c>
      <c r="J304" s="12">
        <v>12.7</v>
      </c>
      <c r="K304" s="10" t="s">
        <v>248</v>
      </c>
      <c r="L304" s="10" t="s">
        <v>236</v>
      </c>
      <c r="M304" s="10" t="s">
        <v>220</v>
      </c>
      <c r="N304" s="13">
        <v>15</v>
      </c>
      <c r="O304" s="13">
        <v>15</v>
      </c>
      <c r="P304" s="13">
        <v>0</v>
      </c>
      <c r="Q304" s="14">
        <v>0</v>
      </c>
      <c r="R304" s="14">
        <v>0.96</v>
      </c>
      <c r="S304" s="14">
        <v>0.25</v>
      </c>
      <c r="T304" s="14">
        <v>0.24</v>
      </c>
      <c r="U304" s="14">
        <v>96</v>
      </c>
      <c r="V304" s="14">
        <v>3.125E-2</v>
      </c>
      <c r="W304" s="14">
        <v>374.4</v>
      </c>
      <c r="X304" s="14">
        <v>2.5</v>
      </c>
      <c r="Y304" s="14">
        <v>0.50505047585937402</v>
      </c>
      <c r="Z304" s="14">
        <v>0.25</v>
      </c>
      <c r="AA304" s="14">
        <v>0</v>
      </c>
      <c r="AB304" s="14">
        <v>0</v>
      </c>
      <c r="AC304" s="14">
        <v>1.000001E-2</v>
      </c>
      <c r="AD304" s="14">
        <v>4.0000020000000003</v>
      </c>
      <c r="AE304" s="14">
        <v>11.7</v>
      </c>
      <c r="AF304" s="14">
        <v>4.95</v>
      </c>
      <c r="AG304" s="14">
        <v>0</v>
      </c>
      <c r="AH304" s="14">
        <v>0</v>
      </c>
      <c r="AI304" s="14">
        <v>0.24</v>
      </c>
      <c r="AJ304" s="14">
        <v>0.25</v>
      </c>
      <c r="AK304" s="15">
        <v>1</v>
      </c>
      <c r="AL304" s="15">
        <v>0.96</v>
      </c>
      <c r="AM304" s="15">
        <v>1</v>
      </c>
      <c r="AN304" s="15">
        <v>0.96</v>
      </c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/>
      <c r="CZ304" s="16"/>
      <c r="DA304" s="16"/>
      <c r="DB304" s="16"/>
      <c r="DC304" s="16"/>
      <c r="DD304" s="16"/>
      <c r="DE304" s="16"/>
      <c r="DF304" s="16"/>
      <c r="DG304" s="16"/>
      <c r="DH304" s="16"/>
      <c r="DI304" s="24"/>
      <c r="DJ304" s="24"/>
      <c r="DK304" s="24"/>
      <c r="DL304" s="24"/>
      <c r="DM304" s="24"/>
      <c r="DN304" s="24"/>
      <c r="DO304" s="16"/>
      <c r="DP304" s="24"/>
      <c r="DQ304" s="24"/>
      <c r="DR304" s="24"/>
      <c r="DS304" s="24"/>
      <c r="DT304" s="24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27"/>
    </row>
    <row r="305" spans="1:141" s="9" customFormat="1" ht="20.25" x14ac:dyDescent="0.3">
      <c r="A305" s="10" t="s">
        <v>365</v>
      </c>
      <c r="B305" s="10" t="s">
        <v>231</v>
      </c>
      <c r="C305" s="10" t="s">
        <v>232</v>
      </c>
      <c r="D305" s="10" t="s">
        <v>233</v>
      </c>
      <c r="E305" s="10" t="s">
        <v>218</v>
      </c>
      <c r="F305" s="11">
        <v>10667</v>
      </c>
      <c r="G305" s="11">
        <v>3999</v>
      </c>
      <c r="H305" s="11">
        <v>4134</v>
      </c>
      <c r="I305" s="10" t="s">
        <v>234</v>
      </c>
      <c r="J305" s="12">
        <v>12.7</v>
      </c>
      <c r="K305" s="10" t="s">
        <v>248</v>
      </c>
      <c r="L305" s="10" t="s">
        <v>236</v>
      </c>
      <c r="M305" s="10" t="s">
        <v>220</v>
      </c>
      <c r="N305" s="13">
        <v>1</v>
      </c>
      <c r="O305" s="13">
        <v>1</v>
      </c>
      <c r="P305" s="13">
        <v>0</v>
      </c>
      <c r="Q305" s="14">
        <v>0</v>
      </c>
      <c r="R305" s="14">
        <v>0.96</v>
      </c>
      <c r="S305" s="14">
        <v>1.6666670000000001E-2</v>
      </c>
      <c r="T305" s="14">
        <v>1.6E-2</v>
      </c>
      <c r="U305" s="14">
        <v>95.999979999999994</v>
      </c>
      <c r="V305" s="14">
        <v>2.0833340000000001E-3</v>
      </c>
      <c r="W305" s="14">
        <v>374.3999</v>
      </c>
      <c r="X305" s="14">
        <v>0.16666669398546199</v>
      </c>
      <c r="Y305" s="14">
        <v>0.50505056776582702</v>
      </c>
      <c r="Z305" s="14">
        <v>1.6666670000000001E-2</v>
      </c>
      <c r="AA305" s="14">
        <v>0</v>
      </c>
      <c r="AB305" s="14">
        <v>0</v>
      </c>
      <c r="AC305" s="14">
        <v>6.6667050000000002E-4</v>
      </c>
      <c r="AD305" s="14">
        <v>4.0000220000000004</v>
      </c>
      <c r="AE305" s="14">
        <v>0.78</v>
      </c>
      <c r="AF305" s="14">
        <v>0.33</v>
      </c>
      <c r="AG305" s="14">
        <v>0</v>
      </c>
      <c r="AH305" s="14">
        <v>0</v>
      </c>
      <c r="AI305" s="14">
        <v>1.6E-2</v>
      </c>
      <c r="AJ305" s="14">
        <v>1.6666670000000001E-2</v>
      </c>
      <c r="AK305" s="15">
        <v>1</v>
      </c>
      <c r="AL305" s="15">
        <v>0.95999979999999996</v>
      </c>
      <c r="AM305" s="15">
        <v>1</v>
      </c>
      <c r="AN305" s="15">
        <v>0.95999979999999996</v>
      </c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16"/>
      <c r="DI305" s="24"/>
      <c r="DJ305" s="24"/>
      <c r="DK305" s="24"/>
      <c r="DL305" s="24"/>
      <c r="DM305" s="24"/>
      <c r="DN305" s="24"/>
      <c r="DO305" s="16"/>
      <c r="DP305" s="24"/>
      <c r="DQ305" s="24"/>
      <c r="DR305" s="24"/>
      <c r="DS305" s="24"/>
      <c r="DT305" s="24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27"/>
    </row>
    <row r="306" spans="1:141" s="9" customFormat="1" ht="20.25" x14ac:dyDescent="0.3">
      <c r="A306" s="10" t="s">
        <v>365</v>
      </c>
      <c r="B306" s="10" t="s">
        <v>244</v>
      </c>
      <c r="C306" s="10" t="s">
        <v>232</v>
      </c>
      <c r="D306" s="10" t="s">
        <v>237</v>
      </c>
      <c r="E306" s="10" t="s">
        <v>218</v>
      </c>
      <c r="F306" s="11">
        <v>10667</v>
      </c>
      <c r="G306" s="11">
        <v>4189</v>
      </c>
      <c r="H306" s="11">
        <v>4161</v>
      </c>
      <c r="I306" s="10" t="s">
        <v>234</v>
      </c>
      <c r="J306" s="12">
        <v>12.7</v>
      </c>
      <c r="K306" s="10" t="s">
        <v>248</v>
      </c>
      <c r="L306" s="10" t="s">
        <v>236</v>
      </c>
      <c r="M306" s="10" t="s">
        <v>220</v>
      </c>
      <c r="N306" s="13">
        <v>103</v>
      </c>
      <c r="O306" s="13">
        <v>103</v>
      </c>
      <c r="P306" s="13">
        <v>0</v>
      </c>
      <c r="Q306" s="14">
        <v>0</v>
      </c>
      <c r="R306" s="14">
        <v>0.96</v>
      </c>
      <c r="S306" s="14">
        <v>4</v>
      </c>
      <c r="T306" s="14">
        <v>1.6479999999999999</v>
      </c>
      <c r="U306" s="14">
        <v>41.2</v>
      </c>
      <c r="V306" s="14">
        <v>0.5</v>
      </c>
      <c r="W306" s="14">
        <v>160.68</v>
      </c>
      <c r="X306" s="14">
        <v>40</v>
      </c>
      <c r="Y306" s="14">
        <v>1.1768166526846799</v>
      </c>
      <c r="Z306" s="14">
        <v>2</v>
      </c>
      <c r="AA306" s="14">
        <v>2</v>
      </c>
      <c r="AB306" s="14">
        <v>50</v>
      </c>
      <c r="AC306" s="14">
        <v>0.35199999999999998</v>
      </c>
      <c r="AD306" s="14">
        <v>8.8000000000000007</v>
      </c>
      <c r="AE306" s="14">
        <v>80.34</v>
      </c>
      <c r="AF306" s="14">
        <v>33.99</v>
      </c>
      <c r="AG306" s="14">
        <v>0</v>
      </c>
      <c r="AH306" s="14">
        <v>0</v>
      </c>
      <c r="AI306" s="14">
        <v>1.6479999999999999</v>
      </c>
      <c r="AJ306" s="14">
        <v>2</v>
      </c>
      <c r="AK306" s="15">
        <v>0.5</v>
      </c>
      <c r="AL306" s="15">
        <v>0.82399999999999995</v>
      </c>
      <c r="AM306" s="15">
        <v>1</v>
      </c>
      <c r="AN306" s="15">
        <v>0.41199999999999998</v>
      </c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>
        <v>0.5</v>
      </c>
      <c r="BR306" s="16"/>
      <c r="BS306" s="16"/>
      <c r="BT306" s="16"/>
      <c r="BU306" s="16"/>
      <c r="BV306" s="16"/>
      <c r="BW306" s="16">
        <v>1</v>
      </c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>
        <v>0.25</v>
      </c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16"/>
      <c r="DI306" s="24"/>
      <c r="DJ306" s="24">
        <v>0.1666666716337204</v>
      </c>
      <c r="DK306" s="24"/>
      <c r="DL306" s="24"/>
      <c r="DM306" s="24">
        <v>8.3333335816860199E-2</v>
      </c>
      <c r="DN306" s="24"/>
      <c r="DO306" s="16"/>
      <c r="DP306" s="24"/>
      <c r="DQ306" s="24"/>
      <c r="DR306" s="24"/>
      <c r="DS306" s="24"/>
      <c r="DT306" s="24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27"/>
    </row>
    <row r="307" spans="1:141" s="9" customFormat="1" ht="20.25" x14ac:dyDescent="0.3">
      <c r="A307" s="10" t="s">
        <v>365</v>
      </c>
      <c r="B307" s="10" t="s">
        <v>244</v>
      </c>
      <c r="C307" s="10" t="s">
        <v>232</v>
      </c>
      <c r="D307" s="10" t="s">
        <v>233</v>
      </c>
      <c r="E307" s="10" t="s">
        <v>218</v>
      </c>
      <c r="F307" s="11">
        <v>10667</v>
      </c>
      <c r="G307" s="11">
        <v>4062</v>
      </c>
      <c r="H307" s="11">
        <v>3951</v>
      </c>
      <c r="I307" s="10" t="s">
        <v>234</v>
      </c>
      <c r="J307" s="12">
        <v>12.7</v>
      </c>
      <c r="K307" s="10" t="s">
        <v>248</v>
      </c>
      <c r="L307" s="10" t="s">
        <v>236</v>
      </c>
      <c r="M307" s="10" t="s">
        <v>220</v>
      </c>
      <c r="N307" s="13">
        <v>80</v>
      </c>
      <c r="O307" s="13">
        <v>80</v>
      </c>
      <c r="P307" s="13">
        <v>0</v>
      </c>
      <c r="Q307" s="14">
        <v>0</v>
      </c>
      <c r="R307" s="14">
        <v>0.96</v>
      </c>
      <c r="S307" s="14">
        <v>4</v>
      </c>
      <c r="T307" s="14">
        <v>1.28</v>
      </c>
      <c r="U307" s="14">
        <v>32</v>
      </c>
      <c r="V307" s="14">
        <v>0.5</v>
      </c>
      <c r="W307" s="14">
        <v>124.8</v>
      </c>
      <c r="X307" s="14">
        <v>40</v>
      </c>
      <c r="Y307" s="14">
        <v>1.5151514275781199</v>
      </c>
      <c r="Z307" s="14">
        <v>1.3666670000000001</v>
      </c>
      <c r="AA307" s="14">
        <v>2.6333329999999999</v>
      </c>
      <c r="AB307" s="14">
        <v>65.833330000000004</v>
      </c>
      <c r="AC307" s="14">
        <v>8.6666820000000006E-2</v>
      </c>
      <c r="AD307" s="14">
        <v>2.166671</v>
      </c>
      <c r="AE307" s="14">
        <v>62.4</v>
      </c>
      <c r="AF307" s="14">
        <v>26.4</v>
      </c>
      <c r="AG307" s="14">
        <v>0</v>
      </c>
      <c r="AH307" s="14">
        <v>0</v>
      </c>
      <c r="AI307" s="14">
        <v>1.28</v>
      </c>
      <c r="AJ307" s="14">
        <v>1.3666670000000001</v>
      </c>
      <c r="AK307" s="15">
        <v>0.34166669999999999</v>
      </c>
      <c r="AL307" s="15">
        <v>0.93658520000000001</v>
      </c>
      <c r="AM307" s="15">
        <v>1</v>
      </c>
      <c r="AN307" s="15">
        <v>0.32</v>
      </c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>
        <v>1.7499999701976776</v>
      </c>
      <c r="BR307" s="16"/>
      <c r="BS307" s="16"/>
      <c r="BT307" s="16"/>
      <c r="BU307" s="16"/>
      <c r="BV307" s="16"/>
      <c r="BW307" s="16"/>
      <c r="BX307" s="16"/>
      <c r="BY307" s="16">
        <v>0.58333331346511841</v>
      </c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16"/>
      <c r="DB307" s="16"/>
      <c r="DC307" s="16"/>
      <c r="DD307" s="16"/>
      <c r="DE307" s="16"/>
      <c r="DF307" s="16"/>
      <c r="DG307" s="16"/>
      <c r="DH307" s="16"/>
      <c r="DI307" s="24"/>
      <c r="DJ307" s="24">
        <v>0.25</v>
      </c>
      <c r="DK307" s="24"/>
      <c r="DL307" s="24"/>
      <c r="DM307" s="24">
        <v>5.000000074505806E-2</v>
      </c>
      <c r="DN307" s="24"/>
      <c r="DO307" s="16"/>
      <c r="DP307" s="24"/>
      <c r="DQ307" s="24"/>
      <c r="DR307" s="24"/>
      <c r="DS307" s="24"/>
      <c r="DT307" s="24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27"/>
    </row>
    <row r="308" spans="1:141" s="9" customFormat="1" ht="20.25" x14ac:dyDescent="0.3">
      <c r="A308" s="10" t="s">
        <v>365</v>
      </c>
      <c r="B308" s="10" t="s">
        <v>240</v>
      </c>
      <c r="C308" s="10" t="s">
        <v>232</v>
      </c>
      <c r="D308" s="10" t="s">
        <v>237</v>
      </c>
      <c r="E308" s="10" t="s">
        <v>218</v>
      </c>
      <c r="F308" s="11">
        <v>10667</v>
      </c>
      <c r="G308" s="11">
        <v>4189</v>
      </c>
      <c r="H308" s="11">
        <v>4161</v>
      </c>
      <c r="I308" s="10" t="s">
        <v>234</v>
      </c>
      <c r="J308" s="12">
        <v>12.7</v>
      </c>
      <c r="K308" s="10" t="s">
        <v>248</v>
      </c>
      <c r="L308" s="10" t="s">
        <v>236</v>
      </c>
      <c r="M308" s="10" t="s">
        <v>220</v>
      </c>
      <c r="N308" s="13">
        <v>90</v>
      </c>
      <c r="O308" s="13">
        <v>90</v>
      </c>
      <c r="P308" s="13">
        <v>0</v>
      </c>
      <c r="Q308" s="14">
        <v>0</v>
      </c>
      <c r="R308" s="14">
        <v>0.96</v>
      </c>
      <c r="S308" s="14">
        <v>2.6666669999999999</v>
      </c>
      <c r="T308" s="14">
        <v>1.44</v>
      </c>
      <c r="U308" s="14">
        <v>54</v>
      </c>
      <c r="V308" s="14">
        <v>0.3333334</v>
      </c>
      <c r="W308" s="14">
        <v>210.6</v>
      </c>
      <c r="X308" s="14">
        <v>26.666669845581101</v>
      </c>
      <c r="Y308" s="14">
        <v>0.89786764850378498</v>
      </c>
      <c r="Z308" s="14">
        <v>1.533334</v>
      </c>
      <c r="AA308" s="14">
        <v>1.1333329999999999</v>
      </c>
      <c r="AB308" s="14">
        <v>42.5</v>
      </c>
      <c r="AC308" s="14">
        <v>9.3333600000000003E-2</v>
      </c>
      <c r="AD308" s="14">
        <v>3.5000100000000001</v>
      </c>
      <c r="AE308" s="14">
        <v>70.2</v>
      </c>
      <c r="AF308" s="14">
        <v>29.7</v>
      </c>
      <c r="AG308" s="14">
        <v>0</v>
      </c>
      <c r="AH308" s="14">
        <v>0</v>
      </c>
      <c r="AI308" s="14">
        <v>1.44</v>
      </c>
      <c r="AJ308" s="14">
        <v>1.533334</v>
      </c>
      <c r="AK308" s="15">
        <v>0.57499999999999996</v>
      </c>
      <c r="AL308" s="15">
        <v>0.93913020000000003</v>
      </c>
      <c r="AM308" s="15">
        <v>1</v>
      </c>
      <c r="AN308" s="15">
        <v>0.54</v>
      </c>
      <c r="AO308" s="16">
        <v>0.5</v>
      </c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>
        <v>0.5</v>
      </c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  <c r="DA308" s="16"/>
      <c r="DB308" s="16"/>
      <c r="DC308" s="16"/>
      <c r="DD308" s="16"/>
      <c r="DE308" s="16"/>
      <c r="DF308" s="16"/>
      <c r="DG308" s="16"/>
      <c r="DH308" s="16"/>
      <c r="DI308" s="24"/>
      <c r="DJ308" s="24"/>
      <c r="DK308" s="24"/>
      <c r="DL308" s="24">
        <v>8.3333335816860199E-2</v>
      </c>
      <c r="DM308" s="24">
        <v>5.000000074505806E-2</v>
      </c>
      <c r="DN308" s="24"/>
      <c r="DO308" s="16"/>
      <c r="DP308" s="24"/>
      <c r="DQ308" s="24"/>
      <c r="DR308" s="24"/>
      <c r="DS308" s="24"/>
      <c r="DT308" s="24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27"/>
    </row>
    <row r="309" spans="1:141" s="9" customFormat="1" ht="20.25" x14ac:dyDescent="0.3">
      <c r="A309" s="10" t="s">
        <v>365</v>
      </c>
      <c r="B309" s="10" t="s">
        <v>240</v>
      </c>
      <c r="C309" s="10" t="s">
        <v>232</v>
      </c>
      <c r="D309" s="10" t="s">
        <v>233</v>
      </c>
      <c r="E309" s="10" t="s">
        <v>218</v>
      </c>
      <c r="F309" s="11">
        <v>10667</v>
      </c>
      <c r="G309" s="11">
        <v>4062</v>
      </c>
      <c r="H309" s="11">
        <v>3951</v>
      </c>
      <c r="I309" s="10" t="s">
        <v>234</v>
      </c>
      <c r="J309" s="12">
        <v>12.7</v>
      </c>
      <c r="K309" s="10" t="s">
        <v>248</v>
      </c>
      <c r="L309" s="10" t="s">
        <v>236</v>
      </c>
      <c r="M309" s="10" t="s">
        <v>220</v>
      </c>
      <c r="N309" s="13">
        <v>126</v>
      </c>
      <c r="O309" s="13">
        <v>126</v>
      </c>
      <c r="P309" s="13">
        <v>0</v>
      </c>
      <c r="Q309" s="14">
        <v>0</v>
      </c>
      <c r="R309" s="14">
        <v>0.96</v>
      </c>
      <c r="S309" s="14">
        <v>3.25</v>
      </c>
      <c r="T309" s="14">
        <v>2.016</v>
      </c>
      <c r="U309" s="14">
        <v>62.030769999999997</v>
      </c>
      <c r="V309" s="14">
        <v>0.40625</v>
      </c>
      <c r="W309" s="14">
        <v>241.92</v>
      </c>
      <c r="X309" s="14">
        <v>32.5</v>
      </c>
      <c r="Y309" s="14">
        <v>0.78162574720539901</v>
      </c>
      <c r="Z309" s="14">
        <v>2.1833330000000002</v>
      </c>
      <c r="AA309" s="14">
        <v>1.066667</v>
      </c>
      <c r="AB309" s="14">
        <v>32.820509999999999</v>
      </c>
      <c r="AC309" s="14">
        <v>0.16733339999999999</v>
      </c>
      <c r="AD309" s="14">
        <v>5.1487189999999998</v>
      </c>
      <c r="AE309" s="14">
        <v>98.28</v>
      </c>
      <c r="AF309" s="14">
        <v>41.58</v>
      </c>
      <c r="AG309" s="14">
        <v>0</v>
      </c>
      <c r="AH309" s="14">
        <v>0</v>
      </c>
      <c r="AI309" s="14">
        <v>2.016</v>
      </c>
      <c r="AJ309" s="14">
        <v>2.1833330000000002</v>
      </c>
      <c r="AK309" s="15">
        <v>0.67179489999999997</v>
      </c>
      <c r="AL309" s="15">
        <v>0.92335869999999998</v>
      </c>
      <c r="AM309" s="15">
        <v>1</v>
      </c>
      <c r="AN309" s="15">
        <v>0.62030770000000002</v>
      </c>
      <c r="AO309" s="16">
        <v>0.5</v>
      </c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>
        <v>0.4166666567325592</v>
      </c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16"/>
      <c r="DB309" s="16"/>
      <c r="DC309" s="16"/>
      <c r="DD309" s="16"/>
      <c r="DE309" s="16"/>
      <c r="DF309" s="16"/>
      <c r="DG309" s="16"/>
      <c r="DH309" s="16"/>
      <c r="DI309" s="24"/>
      <c r="DJ309" s="24"/>
      <c r="DK309" s="24"/>
      <c r="DL309" s="24">
        <v>8.3333335816860199E-2</v>
      </c>
      <c r="DM309" s="24">
        <v>6.6666670143604279E-2</v>
      </c>
      <c r="DN309" s="24"/>
      <c r="DO309" s="16"/>
      <c r="DP309" s="24"/>
      <c r="DQ309" s="24"/>
      <c r="DR309" s="24"/>
      <c r="DS309" s="24"/>
      <c r="DT309" s="24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27"/>
    </row>
    <row r="310" spans="1:141" s="9" customFormat="1" ht="20.25" x14ac:dyDescent="0.3">
      <c r="A310" s="10" t="s">
        <v>365</v>
      </c>
      <c r="B310" s="10" t="s">
        <v>232</v>
      </c>
      <c r="C310" s="10" t="s">
        <v>232</v>
      </c>
      <c r="D310" s="10" t="s">
        <v>237</v>
      </c>
      <c r="E310" s="10" t="s">
        <v>222</v>
      </c>
      <c r="F310" s="11">
        <v>15290</v>
      </c>
      <c r="G310" s="11">
        <v>4017</v>
      </c>
      <c r="H310" s="11">
        <v>3807</v>
      </c>
      <c r="I310" s="10" t="s">
        <v>234</v>
      </c>
      <c r="J310" s="12">
        <v>12.7</v>
      </c>
      <c r="K310" s="10" t="s">
        <v>235</v>
      </c>
      <c r="L310" s="10" t="s">
        <v>236</v>
      </c>
      <c r="M310" s="10" t="s">
        <v>220</v>
      </c>
      <c r="N310" s="13">
        <v>89</v>
      </c>
      <c r="O310" s="13">
        <v>89</v>
      </c>
      <c r="P310" s="13">
        <v>0</v>
      </c>
      <c r="Q310" s="14">
        <v>0</v>
      </c>
      <c r="R310" s="14">
        <v>0.97</v>
      </c>
      <c r="S310" s="14">
        <v>2.25</v>
      </c>
      <c r="T310" s="14">
        <v>1.438833</v>
      </c>
      <c r="U310" s="14">
        <v>63.948149999999998</v>
      </c>
      <c r="V310" s="14">
        <v>0.28125</v>
      </c>
      <c r="W310" s="14">
        <v>272.1422</v>
      </c>
      <c r="X310" s="14">
        <v>22.5</v>
      </c>
      <c r="Y310" s="14">
        <v>0.68326753086800196</v>
      </c>
      <c r="Z310" s="14">
        <v>1.75</v>
      </c>
      <c r="AA310" s="14">
        <v>0.5</v>
      </c>
      <c r="AB310" s="14">
        <v>22.22222</v>
      </c>
      <c r="AC310" s="14">
        <v>0.31116660000000002</v>
      </c>
      <c r="AD310" s="14">
        <v>13.82963</v>
      </c>
      <c r="AE310" s="14">
        <v>76.540000000000006</v>
      </c>
      <c r="AF310" s="14">
        <v>32.93</v>
      </c>
      <c r="AG310" s="14">
        <v>0</v>
      </c>
      <c r="AH310" s="14">
        <v>0</v>
      </c>
      <c r="AI310" s="14">
        <v>1.438833</v>
      </c>
      <c r="AJ310" s="14">
        <v>1.75</v>
      </c>
      <c r="AK310" s="15">
        <v>0.77777779999999996</v>
      </c>
      <c r="AL310" s="15">
        <v>0.82219050000000005</v>
      </c>
      <c r="AM310" s="15">
        <v>1</v>
      </c>
      <c r="AN310" s="15">
        <v>0.63948150000000004</v>
      </c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>
        <v>0.25</v>
      </c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16"/>
      <c r="CV310" s="16"/>
      <c r="CW310" s="16"/>
      <c r="CX310" s="16"/>
      <c r="CY310" s="16"/>
      <c r="CZ310" s="16"/>
      <c r="DA310" s="16"/>
      <c r="DB310" s="16"/>
      <c r="DC310" s="16"/>
      <c r="DD310" s="16"/>
      <c r="DE310" s="16"/>
      <c r="DF310" s="16"/>
      <c r="DG310" s="16"/>
      <c r="DH310" s="16"/>
      <c r="DI310" s="24"/>
      <c r="DJ310" s="24">
        <v>0.1666666716337204</v>
      </c>
      <c r="DK310" s="24"/>
      <c r="DL310" s="24">
        <v>8.3333335816860199E-2</v>
      </c>
      <c r="DM310" s="24"/>
      <c r="DN310" s="24"/>
      <c r="DO310" s="16"/>
      <c r="DP310" s="24"/>
      <c r="DQ310" s="24"/>
      <c r="DR310" s="24"/>
      <c r="DS310" s="24"/>
      <c r="DT310" s="24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27"/>
    </row>
    <row r="311" spans="1:141" s="9" customFormat="1" ht="20.25" x14ac:dyDescent="0.3">
      <c r="A311" s="10" t="s">
        <v>365</v>
      </c>
      <c r="B311" s="10" t="s">
        <v>232</v>
      </c>
      <c r="C311" s="10" t="s">
        <v>232</v>
      </c>
      <c r="D311" s="10" t="s">
        <v>233</v>
      </c>
      <c r="E311" s="10" t="s">
        <v>222</v>
      </c>
      <c r="F311" s="11">
        <v>15290</v>
      </c>
      <c r="G311" s="11">
        <v>3999</v>
      </c>
      <c r="H311" s="11">
        <v>4134</v>
      </c>
      <c r="I311" s="10" t="s">
        <v>234</v>
      </c>
      <c r="J311" s="12">
        <v>12.7</v>
      </c>
      <c r="K311" s="10" t="s">
        <v>235</v>
      </c>
      <c r="L311" s="10" t="s">
        <v>236</v>
      </c>
      <c r="M311" s="10" t="s">
        <v>220</v>
      </c>
      <c r="N311" s="13">
        <v>112</v>
      </c>
      <c r="O311" s="13">
        <v>112</v>
      </c>
      <c r="P311" s="13">
        <v>0</v>
      </c>
      <c r="Q311" s="14">
        <v>0</v>
      </c>
      <c r="R311" s="14">
        <v>0.97</v>
      </c>
      <c r="S311" s="14">
        <v>2.5833330000000001</v>
      </c>
      <c r="T311" s="14">
        <v>1.810667</v>
      </c>
      <c r="U311" s="14">
        <v>70.090329999999994</v>
      </c>
      <c r="V311" s="14">
        <v>0.3229166</v>
      </c>
      <c r="W311" s="14">
        <v>298.28129999999999</v>
      </c>
      <c r="X311" s="14">
        <v>25.833330154418899</v>
      </c>
      <c r="Y311" s="14">
        <v>0.62339113495337695</v>
      </c>
      <c r="Z311" s="14">
        <v>1.9</v>
      </c>
      <c r="AA311" s="14">
        <v>0.68333330000000003</v>
      </c>
      <c r="AB311" s="14">
        <v>26.451619999999998</v>
      </c>
      <c r="AC311" s="14">
        <v>8.9332999999999996E-2</v>
      </c>
      <c r="AD311" s="14">
        <v>3.4580519999999999</v>
      </c>
      <c r="AE311" s="14">
        <v>96.32</v>
      </c>
      <c r="AF311" s="14">
        <v>41.44</v>
      </c>
      <c r="AG311" s="14">
        <v>0</v>
      </c>
      <c r="AH311" s="14">
        <v>0</v>
      </c>
      <c r="AI311" s="14">
        <v>1.810667</v>
      </c>
      <c r="AJ311" s="14">
        <v>1.9</v>
      </c>
      <c r="AK311" s="15">
        <v>0.73548380000000002</v>
      </c>
      <c r="AL311" s="15">
        <v>0.95298269999999996</v>
      </c>
      <c r="AM311" s="15">
        <v>1</v>
      </c>
      <c r="AN311" s="15">
        <v>0.70090339999999995</v>
      </c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>
        <v>0.25</v>
      </c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6"/>
      <c r="CX311" s="16"/>
      <c r="CY311" s="16"/>
      <c r="CZ311" s="16"/>
      <c r="DA311" s="16"/>
      <c r="DB311" s="16"/>
      <c r="DC311" s="16"/>
      <c r="DD311" s="16"/>
      <c r="DE311" s="16"/>
      <c r="DF311" s="16"/>
      <c r="DG311" s="16"/>
      <c r="DH311" s="16"/>
      <c r="DI311" s="24"/>
      <c r="DJ311" s="24">
        <v>0.25</v>
      </c>
      <c r="DK311" s="24"/>
      <c r="DL311" s="24">
        <v>8.3333335816860199E-2</v>
      </c>
      <c r="DM311" s="24">
        <v>0.10000000149011612</v>
      </c>
      <c r="DN311" s="24"/>
      <c r="DO311" s="16"/>
      <c r="DP311" s="24"/>
      <c r="DQ311" s="24"/>
      <c r="DR311" s="24"/>
      <c r="DS311" s="24"/>
      <c r="DT311" s="24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27"/>
    </row>
    <row r="312" spans="1:141" s="9" customFormat="1" ht="20.25" x14ac:dyDescent="0.3">
      <c r="A312" s="10" t="s">
        <v>365</v>
      </c>
      <c r="B312" s="10" t="s">
        <v>232</v>
      </c>
      <c r="C312" s="10" t="s">
        <v>232</v>
      </c>
      <c r="D312" s="10" t="s">
        <v>237</v>
      </c>
      <c r="E312" s="10" t="s">
        <v>222</v>
      </c>
      <c r="F312" s="11">
        <v>15295</v>
      </c>
      <c r="G312" s="11">
        <v>4017</v>
      </c>
      <c r="H312" s="11">
        <v>3807</v>
      </c>
      <c r="I312" s="10" t="s">
        <v>234</v>
      </c>
      <c r="J312" s="12">
        <v>12.7</v>
      </c>
      <c r="K312" s="10" t="s">
        <v>245</v>
      </c>
      <c r="L312" s="10" t="s">
        <v>236</v>
      </c>
      <c r="M312" s="10" t="s">
        <v>220</v>
      </c>
      <c r="N312" s="13">
        <v>208</v>
      </c>
      <c r="O312" s="13">
        <v>208</v>
      </c>
      <c r="P312" s="13">
        <v>0</v>
      </c>
      <c r="Q312" s="14">
        <v>0</v>
      </c>
      <c r="R312" s="14">
        <v>0.96</v>
      </c>
      <c r="S312" s="14">
        <v>4</v>
      </c>
      <c r="T312" s="14">
        <v>3.3279999999999998</v>
      </c>
      <c r="U312" s="14">
        <v>83.2</v>
      </c>
      <c r="V312" s="14">
        <v>0.5</v>
      </c>
      <c r="W312" s="14">
        <v>324.48</v>
      </c>
      <c r="X312" s="14">
        <v>40</v>
      </c>
      <c r="Y312" s="14">
        <v>0.58275058793244106</v>
      </c>
      <c r="Z312" s="14">
        <v>3.5833330000000001</v>
      </c>
      <c r="AA312" s="14">
        <v>0.4166667</v>
      </c>
      <c r="AB312" s="14">
        <v>10.41667</v>
      </c>
      <c r="AC312" s="14">
        <v>0.25533349999999999</v>
      </c>
      <c r="AD312" s="14">
        <v>6.383337</v>
      </c>
      <c r="AE312" s="14">
        <v>162.24</v>
      </c>
      <c r="AF312" s="14">
        <v>68.64</v>
      </c>
      <c r="AG312" s="14">
        <v>0</v>
      </c>
      <c r="AH312" s="14">
        <v>0</v>
      </c>
      <c r="AI312" s="14">
        <v>3.3279999999999998</v>
      </c>
      <c r="AJ312" s="14">
        <v>3.5833330000000001</v>
      </c>
      <c r="AK312" s="15">
        <v>0.89583330000000005</v>
      </c>
      <c r="AL312" s="15">
        <v>0.92874409999999996</v>
      </c>
      <c r="AM312" s="15">
        <v>1</v>
      </c>
      <c r="AN312" s="15">
        <v>0.83199999999999996</v>
      </c>
      <c r="AO312" s="16"/>
      <c r="AP312" s="16">
        <v>5.000000074505806E-2</v>
      </c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>
        <v>0.1666666716337204</v>
      </c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16"/>
      <c r="DB312" s="16"/>
      <c r="DC312" s="16"/>
      <c r="DD312" s="16"/>
      <c r="DE312" s="16"/>
      <c r="DF312" s="16"/>
      <c r="DG312" s="16"/>
      <c r="DH312" s="16"/>
      <c r="DI312" s="24"/>
      <c r="DJ312" s="24"/>
      <c r="DK312" s="24"/>
      <c r="DL312" s="24"/>
      <c r="DM312" s="24">
        <v>0.20000000298023224</v>
      </c>
      <c r="DN312" s="24"/>
      <c r="DO312" s="16"/>
      <c r="DP312" s="24"/>
      <c r="DQ312" s="24"/>
      <c r="DR312" s="24"/>
      <c r="DS312" s="24"/>
      <c r="DT312" s="24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27"/>
    </row>
    <row r="313" spans="1:141" s="9" customFormat="1" ht="20.25" x14ac:dyDescent="0.3">
      <c r="A313" s="10" t="s">
        <v>365</v>
      </c>
      <c r="B313" s="10" t="s">
        <v>232</v>
      </c>
      <c r="C313" s="10" t="s">
        <v>232</v>
      </c>
      <c r="D313" s="10" t="s">
        <v>233</v>
      </c>
      <c r="E313" s="10" t="s">
        <v>222</v>
      </c>
      <c r="F313" s="11">
        <v>15295</v>
      </c>
      <c r="G313" s="11">
        <v>3999</v>
      </c>
      <c r="H313" s="11">
        <v>4134</v>
      </c>
      <c r="I313" s="10" t="s">
        <v>234</v>
      </c>
      <c r="J313" s="12">
        <v>12.7</v>
      </c>
      <c r="K313" s="10" t="s">
        <v>245</v>
      </c>
      <c r="L313" s="10" t="s">
        <v>236</v>
      </c>
      <c r="M313" s="10" t="s">
        <v>220</v>
      </c>
      <c r="N313" s="13">
        <v>192</v>
      </c>
      <c r="O313" s="13">
        <v>192</v>
      </c>
      <c r="P313" s="13">
        <v>0</v>
      </c>
      <c r="Q313" s="14">
        <v>0</v>
      </c>
      <c r="R313" s="14">
        <v>0.96</v>
      </c>
      <c r="S313" s="14">
        <v>3.8333330000000001</v>
      </c>
      <c r="T313" s="14">
        <v>3.0720000000000001</v>
      </c>
      <c r="U313" s="14">
        <v>80.139129999999994</v>
      </c>
      <c r="V313" s="14">
        <v>0.4791666</v>
      </c>
      <c r="W313" s="14">
        <v>312.54259999999999</v>
      </c>
      <c r="X313" s="14">
        <v>38.333330154418903</v>
      </c>
      <c r="Y313" s="14">
        <v>0.60500836150806703</v>
      </c>
      <c r="Z313" s="14">
        <v>3.3333330000000001</v>
      </c>
      <c r="AA313" s="14">
        <v>0.5</v>
      </c>
      <c r="AB313" s="14">
        <v>13.043480000000001</v>
      </c>
      <c r="AC313" s="14">
        <v>0.26133319999999999</v>
      </c>
      <c r="AD313" s="14">
        <v>6.8173890000000004</v>
      </c>
      <c r="AE313" s="14">
        <v>149.76</v>
      </c>
      <c r="AF313" s="14">
        <v>63.36</v>
      </c>
      <c r="AG313" s="14">
        <v>0</v>
      </c>
      <c r="AH313" s="14">
        <v>0</v>
      </c>
      <c r="AI313" s="14">
        <v>3.0720000000000001</v>
      </c>
      <c r="AJ313" s="14">
        <v>3.3333330000000001</v>
      </c>
      <c r="AK313" s="15">
        <v>0.86956520000000004</v>
      </c>
      <c r="AL313" s="15">
        <v>0.92159999999999997</v>
      </c>
      <c r="AM313" s="15">
        <v>1</v>
      </c>
      <c r="AN313" s="15">
        <v>0.80139130000000003</v>
      </c>
      <c r="AO313" s="16"/>
      <c r="AP313" s="16">
        <v>6.6666670143604279E-2</v>
      </c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>
        <v>8.3333335816860199E-2</v>
      </c>
      <c r="BL313" s="16"/>
      <c r="BM313" s="16"/>
      <c r="BN313" s="16"/>
      <c r="BO313" s="16"/>
      <c r="BP313" s="16"/>
      <c r="BQ313" s="16"/>
      <c r="BR313" s="16">
        <v>0.1666666716337204</v>
      </c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16"/>
      <c r="DB313" s="16"/>
      <c r="DC313" s="16"/>
      <c r="DD313" s="16"/>
      <c r="DE313" s="16"/>
      <c r="DF313" s="16"/>
      <c r="DG313" s="16"/>
      <c r="DH313" s="16"/>
      <c r="DI313" s="24"/>
      <c r="DJ313" s="24"/>
      <c r="DK313" s="24"/>
      <c r="DL313" s="24"/>
      <c r="DM313" s="24">
        <v>0.18333333730697632</v>
      </c>
      <c r="DN313" s="24"/>
      <c r="DO313" s="16"/>
      <c r="DP313" s="24"/>
      <c r="DQ313" s="24"/>
      <c r="DR313" s="24"/>
      <c r="DS313" s="24"/>
      <c r="DT313" s="24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27"/>
    </row>
    <row r="314" spans="1:141" s="9" customFormat="1" ht="20.25" x14ac:dyDescent="0.3">
      <c r="A314" s="10" t="s">
        <v>365</v>
      </c>
      <c r="B314" s="10" t="s">
        <v>231</v>
      </c>
      <c r="C314" s="10" t="s">
        <v>232</v>
      </c>
      <c r="D314" s="10" t="s">
        <v>237</v>
      </c>
      <c r="E314" s="10" t="s">
        <v>222</v>
      </c>
      <c r="F314" s="11">
        <v>15295</v>
      </c>
      <c r="G314" s="11">
        <v>4017</v>
      </c>
      <c r="H314" s="11">
        <v>3807</v>
      </c>
      <c r="I314" s="10" t="s">
        <v>234</v>
      </c>
      <c r="J314" s="12">
        <v>12.7</v>
      </c>
      <c r="K314" s="10" t="s">
        <v>245</v>
      </c>
      <c r="L314" s="10" t="s">
        <v>236</v>
      </c>
      <c r="M314" s="10" t="s">
        <v>220</v>
      </c>
      <c r="N314" s="13">
        <v>174</v>
      </c>
      <c r="O314" s="13">
        <v>174</v>
      </c>
      <c r="P314" s="13">
        <v>0</v>
      </c>
      <c r="Q314" s="14">
        <v>0</v>
      </c>
      <c r="R314" s="14">
        <v>0.96</v>
      </c>
      <c r="S314" s="14">
        <v>3.75</v>
      </c>
      <c r="T314" s="14">
        <v>2.7839999999999998</v>
      </c>
      <c r="U314" s="14">
        <v>74.239999999999995</v>
      </c>
      <c r="V314" s="14">
        <v>0.46875</v>
      </c>
      <c r="W314" s="14">
        <v>289.536</v>
      </c>
      <c r="X314" s="14">
        <v>37.5</v>
      </c>
      <c r="Y314" s="14">
        <v>0.65308252707275705</v>
      </c>
      <c r="Z314" s="14">
        <v>3.15</v>
      </c>
      <c r="AA314" s="14">
        <v>0.6</v>
      </c>
      <c r="AB314" s="14">
        <v>16</v>
      </c>
      <c r="AC314" s="14">
        <v>0.36600009999999999</v>
      </c>
      <c r="AD314" s="14">
        <v>9.7600010000000008</v>
      </c>
      <c r="AE314" s="14">
        <v>135.72</v>
      </c>
      <c r="AF314" s="14">
        <v>57.42</v>
      </c>
      <c r="AG314" s="14">
        <v>0</v>
      </c>
      <c r="AH314" s="14">
        <v>0</v>
      </c>
      <c r="AI314" s="14">
        <v>2.7839999999999998</v>
      </c>
      <c r="AJ314" s="14">
        <v>3.15</v>
      </c>
      <c r="AK314" s="15">
        <v>0.84</v>
      </c>
      <c r="AL314" s="15">
        <v>0.88380939999999997</v>
      </c>
      <c r="AM314" s="15">
        <v>1</v>
      </c>
      <c r="AN314" s="15">
        <v>0.74239999999999995</v>
      </c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>
        <v>0.15000000596046448</v>
      </c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>
        <v>0.25</v>
      </c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>
        <v>8.3333335816860199E-2</v>
      </c>
      <c r="CU314" s="16"/>
      <c r="CV314" s="16"/>
      <c r="CW314" s="16"/>
      <c r="CX314" s="16"/>
      <c r="CY314" s="16"/>
      <c r="CZ314" s="16"/>
      <c r="DA314" s="16"/>
      <c r="DB314" s="16"/>
      <c r="DC314" s="16"/>
      <c r="DD314" s="16"/>
      <c r="DE314" s="16"/>
      <c r="DF314" s="16"/>
      <c r="DG314" s="16"/>
      <c r="DH314" s="16"/>
      <c r="DI314" s="24"/>
      <c r="DJ314" s="24"/>
      <c r="DK314" s="24"/>
      <c r="DL314" s="24"/>
      <c r="DM314" s="24">
        <v>0.11666666716337204</v>
      </c>
      <c r="DN314" s="24"/>
      <c r="DO314" s="16"/>
      <c r="DP314" s="24"/>
      <c r="DQ314" s="24"/>
      <c r="DR314" s="24"/>
      <c r="DS314" s="24"/>
      <c r="DT314" s="24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27"/>
    </row>
    <row r="315" spans="1:141" s="9" customFormat="1" ht="20.25" x14ac:dyDescent="0.3">
      <c r="A315" s="10" t="s">
        <v>365</v>
      </c>
      <c r="B315" s="10" t="s">
        <v>231</v>
      </c>
      <c r="C315" s="10" t="s">
        <v>232</v>
      </c>
      <c r="D315" s="10" t="s">
        <v>233</v>
      </c>
      <c r="E315" s="10" t="s">
        <v>222</v>
      </c>
      <c r="F315" s="11">
        <v>15295</v>
      </c>
      <c r="G315" s="11">
        <v>3999</v>
      </c>
      <c r="H315" s="11">
        <v>4134</v>
      </c>
      <c r="I315" s="10" t="s">
        <v>234</v>
      </c>
      <c r="J315" s="12">
        <v>12.7</v>
      </c>
      <c r="K315" s="10" t="s">
        <v>245</v>
      </c>
      <c r="L315" s="10" t="s">
        <v>236</v>
      </c>
      <c r="M315" s="10" t="s">
        <v>220</v>
      </c>
      <c r="N315" s="13">
        <v>191</v>
      </c>
      <c r="O315" s="13">
        <v>191</v>
      </c>
      <c r="P315" s="13">
        <v>0</v>
      </c>
      <c r="Q315" s="14">
        <v>0</v>
      </c>
      <c r="R315" s="14">
        <v>0.96</v>
      </c>
      <c r="S315" s="14">
        <v>3.983333</v>
      </c>
      <c r="T315" s="14">
        <v>3.056</v>
      </c>
      <c r="U315" s="14">
        <v>76.719669999999994</v>
      </c>
      <c r="V315" s="14">
        <v>0.49791659999999999</v>
      </c>
      <c r="W315" s="14">
        <v>299.20670000000001</v>
      </c>
      <c r="X315" s="14">
        <v>39.833331108093297</v>
      </c>
      <c r="Y315" s="14">
        <v>0.63197413087031695</v>
      </c>
      <c r="Z315" s="14">
        <v>3.3666659999999999</v>
      </c>
      <c r="AA315" s="14">
        <v>0.61666670000000001</v>
      </c>
      <c r="AB315" s="14">
        <v>15.481170000000001</v>
      </c>
      <c r="AC315" s="14">
        <v>0.31066640000000001</v>
      </c>
      <c r="AD315" s="14">
        <v>7.7991580000000003</v>
      </c>
      <c r="AE315" s="14">
        <v>148.97999999999999</v>
      </c>
      <c r="AF315" s="14">
        <v>63.03</v>
      </c>
      <c r="AG315" s="14">
        <v>0</v>
      </c>
      <c r="AH315" s="14">
        <v>0</v>
      </c>
      <c r="AI315" s="14">
        <v>3.056</v>
      </c>
      <c r="AJ315" s="14">
        <v>3.3666659999999999</v>
      </c>
      <c r="AK315" s="15">
        <v>0.8451883</v>
      </c>
      <c r="AL315" s="15">
        <v>0.9077229</v>
      </c>
      <c r="AM315" s="15">
        <v>1</v>
      </c>
      <c r="AN315" s="15">
        <v>0.76719669999999995</v>
      </c>
      <c r="AO315" s="16">
        <v>0.18333333730697632</v>
      </c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>
        <v>0.21666666865348816</v>
      </c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16"/>
      <c r="DI315" s="24"/>
      <c r="DJ315" s="24"/>
      <c r="DK315" s="24"/>
      <c r="DL315" s="24"/>
      <c r="DM315" s="24">
        <v>0.21666666865348816</v>
      </c>
      <c r="DN315" s="24"/>
      <c r="DO315" s="16"/>
      <c r="DP315" s="24"/>
      <c r="DQ315" s="24"/>
      <c r="DR315" s="24"/>
      <c r="DS315" s="24"/>
      <c r="DT315" s="24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27"/>
    </row>
    <row r="316" spans="1:141" s="9" customFormat="1" ht="20.25" x14ac:dyDescent="0.3">
      <c r="A316" s="10" t="s">
        <v>357</v>
      </c>
      <c r="B316" s="10" t="s">
        <v>240</v>
      </c>
      <c r="C316" s="10" t="s">
        <v>232</v>
      </c>
      <c r="D316" s="10" t="s">
        <v>237</v>
      </c>
      <c r="E316" s="10" t="s">
        <v>218</v>
      </c>
      <c r="F316" s="11">
        <v>10570</v>
      </c>
      <c r="G316" s="11">
        <v>4189</v>
      </c>
      <c r="H316" s="11">
        <v>4161</v>
      </c>
      <c r="I316" s="10" t="s">
        <v>241</v>
      </c>
      <c r="J316" s="12">
        <v>12.6</v>
      </c>
      <c r="K316" s="10" t="s">
        <v>245</v>
      </c>
      <c r="L316" s="10" t="s">
        <v>236</v>
      </c>
      <c r="M316" s="10" t="s">
        <v>220</v>
      </c>
      <c r="N316" s="13">
        <v>230</v>
      </c>
      <c r="O316" s="13">
        <v>230</v>
      </c>
      <c r="P316" s="13">
        <v>0</v>
      </c>
      <c r="Q316" s="14">
        <v>0</v>
      </c>
      <c r="R316" s="14">
        <v>0.97</v>
      </c>
      <c r="S316" s="14">
        <v>8</v>
      </c>
      <c r="T316" s="14">
        <v>3.7183329999999999</v>
      </c>
      <c r="U316" s="14">
        <v>46.479170000000003</v>
      </c>
      <c r="V316" s="14">
        <v>1</v>
      </c>
      <c r="W316" s="14">
        <v>200.1</v>
      </c>
      <c r="X316" s="14">
        <v>80</v>
      </c>
      <c r="Y316" s="14">
        <v>0.96618353926862099</v>
      </c>
      <c r="Z316" s="14">
        <v>4.25</v>
      </c>
      <c r="AA316" s="14">
        <v>3.75</v>
      </c>
      <c r="AB316" s="14">
        <v>46.875</v>
      </c>
      <c r="AC316" s="14">
        <v>0.53166679999999999</v>
      </c>
      <c r="AD316" s="14">
        <v>6.6458339999999998</v>
      </c>
      <c r="AE316" s="14">
        <v>200.1</v>
      </c>
      <c r="AF316" s="14">
        <v>82.8</v>
      </c>
      <c r="AG316" s="14">
        <v>0</v>
      </c>
      <c r="AH316" s="14">
        <v>0</v>
      </c>
      <c r="AI316" s="14">
        <v>3.7183329999999999</v>
      </c>
      <c r="AJ316" s="14">
        <v>4.25</v>
      </c>
      <c r="AK316" s="15">
        <v>0.53125</v>
      </c>
      <c r="AL316" s="15">
        <v>0.87490199999999996</v>
      </c>
      <c r="AM316" s="15">
        <v>1</v>
      </c>
      <c r="AN316" s="15">
        <v>0.46479169999999997</v>
      </c>
      <c r="AO316" s="16">
        <v>1</v>
      </c>
      <c r="AP316" s="16"/>
      <c r="AQ316" s="16"/>
      <c r="AR316" s="16"/>
      <c r="AS316" s="16">
        <v>8.3333335816860199E-2</v>
      </c>
      <c r="AT316" s="16"/>
      <c r="AU316" s="16">
        <v>0.25</v>
      </c>
      <c r="AV316" s="16"/>
      <c r="AW316" s="16"/>
      <c r="AX316" s="16"/>
      <c r="AY316" s="16"/>
      <c r="AZ316" s="16">
        <v>0.1666666716337204</v>
      </c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>
        <v>0.25</v>
      </c>
      <c r="BO316" s="16"/>
      <c r="BP316" s="16"/>
      <c r="BQ316" s="16"/>
      <c r="BR316" s="16"/>
      <c r="BS316" s="16"/>
      <c r="BT316" s="16"/>
      <c r="BU316" s="16"/>
      <c r="BV316" s="16">
        <v>0.3333333432674408</v>
      </c>
      <c r="BW316" s="16"/>
      <c r="BX316" s="16"/>
      <c r="BY316" s="16"/>
      <c r="BZ316" s="16"/>
      <c r="CA316" s="16"/>
      <c r="CB316" s="16"/>
      <c r="CC316" s="16">
        <v>0.99999997019767761</v>
      </c>
      <c r="CD316" s="16"/>
      <c r="CE316" s="16">
        <v>0.1666666716337204</v>
      </c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>
        <v>0.1666666716337204</v>
      </c>
      <c r="CU316" s="16"/>
      <c r="CV316" s="16"/>
      <c r="CW316" s="16">
        <v>0.3333333432674408</v>
      </c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24"/>
      <c r="DJ316" s="24"/>
      <c r="DK316" s="24"/>
      <c r="DL316" s="24"/>
      <c r="DM316" s="24"/>
      <c r="DN316" s="24"/>
      <c r="DO316" s="16"/>
      <c r="DP316" s="24"/>
      <c r="DQ316" s="24"/>
      <c r="DR316" s="24"/>
      <c r="DS316" s="24"/>
      <c r="DT316" s="24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27"/>
    </row>
    <row r="317" spans="1:141" s="9" customFormat="1" ht="20.25" x14ac:dyDescent="0.3">
      <c r="A317" s="10" t="s">
        <v>358</v>
      </c>
      <c r="B317" s="10" t="s">
        <v>231</v>
      </c>
      <c r="C317" s="10" t="s">
        <v>232</v>
      </c>
      <c r="D317" s="10" t="s">
        <v>233</v>
      </c>
      <c r="E317" s="10" t="s">
        <v>218</v>
      </c>
      <c r="F317" s="11">
        <v>10570</v>
      </c>
      <c r="G317" s="11">
        <v>4062</v>
      </c>
      <c r="H317" s="11">
        <v>4076</v>
      </c>
      <c r="I317" s="10" t="s">
        <v>241</v>
      </c>
      <c r="J317" s="12">
        <v>12.6</v>
      </c>
      <c r="K317" s="10" t="s">
        <v>245</v>
      </c>
      <c r="L317" s="10" t="s">
        <v>236</v>
      </c>
      <c r="M317" s="10" t="s">
        <v>220</v>
      </c>
      <c r="N317" s="13">
        <v>44</v>
      </c>
      <c r="O317" s="13">
        <v>44</v>
      </c>
      <c r="P317" s="13">
        <v>0</v>
      </c>
      <c r="Q317" s="14">
        <v>0</v>
      </c>
      <c r="R317" s="14">
        <v>0.97</v>
      </c>
      <c r="S317" s="14">
        <v>2</v>
      </c>
      <c r="T317" s="14">
        <v>0.71133329999999995</v>
      </c>
      <c r="U317" s="14">
        <v>35.566670000000002</v>
      </c>
      <c r="V317" s="14">
        <v>0.25</v>
      </c>
      <c r="W317" s="14">
        <v>153.12</v>
      </c>
      <c r="X317" s="14">
        <v>20</v>
      </c>
      <c r="Y317" s="14">
        <v>1.2626262504632899</v>
      </c>
      <c r="Z317" s="14">
        <v>0.75</v>
      </c>
      <c r="AA317" s="14">
        <v>1.25</v>
      </c>
      <c r="AB317" s="14">
        <v>62.5</v>
      </c>
      <c r="AC317" s="14">
        <v>3.8666730000000003E-2</v>
      </c>
      <c r="AD317" s="14">
        <v>1.9333359999999999</v>
      </c>
      <c r="AE317" s="14">
        <v>38.28</v>
      </c>
      <c r="AF317" s="14">
        <v>15.84</v>
      </c>
      <c r="AG317" s="14">
        <v>0</v>
      </c>
      <c r="AH317" s="14">
        <v>0</v>
      </c>
      <c r="AI317" s="14">
        <v>0.71133329999999995</v>
      </c>
      <c r="AJ317" s="14">
        <v>0.75</v>
      </c>
      <c r="AK317" s="15">
        <v>0.375</v>
      </c>
      <c r="AL317" s="15">
        <v>0.94844439999999997</v>
      </c>
      <c r="AM317" s="15">
        <v>1</v>
      </c>
      <c r="AN317" s="15">
        <v>0.3556667</v>
      </c>
      <c r="AO317" s="16"/>
      <c r="AP317" s="16"/>
      <c r="AQ317" s="16"/>
      <c r="AR317" s="16"/>
      <c r="AS317" s="16"/>
      <c r="AT317" s="16"/>
      <c r="AU317" s="16">
        <v>0.20000000298023224</v>
      </c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>
        <v>0.30000001192092896</v>
      </c>
      <c r="BW317" s="16">
        <v>0.75</v>
      </c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24"/>
      <c r="DJ317" s="24"/>
      <c r="DK317" s="24"/>
      <c r="DL317" s="24"/>
      <c r="DM317" s="24"/>
      <c r="DN317" s="24"/>
      <c r="DO317" s="16"/>
      <c r="DP317" s="24"/>
      <c r="DQ317" s="24"/>
      <c r="DR317" s="24"/>
      <c r="DS317" s="24"/>
      <c r="DT317" s="24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27"/>
    </row>
    <row r="318" spans="1:141" s="9" customFormat="1" ht="20.25" x14ac:dyDescent="0.3">
      <c r="A318" s="10" t="s">
        <v>357</v>
      </c>
      <c r="B318" s="10" t="s">
        <v>232</v>
      </c>
      <c r="C318" s="10" t="s">
        <v>232</v>
      </c>
      <c r="D318" s="10" t="s">
        <v>237</v>
      </c>
      <c r="E318" s="10" t="s">
        <v>218</v>
      </c>
      <c r="F318" s="11">
        <v>10582</v>
      </c>
      <c r="G318" s="11">
        <v>4017</v>
      </c>
      <c r="H318" s="11">
        <v>3807</v>
      </c>
      <c r="I318" s="10" t="s">
        <v>289</v>
      </c>
      <c r="J318" s="12">
        <v>6.4</v>
      </c>
      <c r="K318" s="10" t="s">
        <v>245</v>
      </c>
      <c r="L318" s="10" t="s">
        <v>236</v>
      </c>
      <c r="M318" s="10" t="s">
        <v>220</v>
      </c>
      <c r="N318" s="13">
        <v>27</v>
      </c>
      <c r="O318" s="13">
        <v>27</v>
      </c>
      <c r="P318" s="13">
        <v>0</v>
      </c>
      <c r="Q318" s="14">
        <v>0</v>
      </c>
      <c r="R318" s="14">
        <v>0.9</v>
      </c>
      <c r="S318" s="14">
        <v>0.5</v>
      </c>
      <c r="T318" s="14">
        <v>0.40500000000000003</v>
      </c>
      <c r="U318" s="14">
        <v>81</v>
      </c>
      <c r="V318" s="14">
        <v>6.25E-2</v>
      </c>
      <c r="W318" s="14">
        <v>324</v>
      </c>
      <c r="X318" s="14">
        <v>5</v>
      </c>
      <c r="Y318" s="14">
        <v>0.52910053977967397</v>
      </c>
      <c r="Z318" s="14">
        <v>0.5</v>
      </c>
      <c r="AA318" s="14">
        <v>0</v>
      </c>
      <c r="AB318" s="14">
        <v>0</v>
      </c>
      <c r="AC318" s="14">
        <v>9.5000000000000001E-2</v>
      </c>
      <c r="AD318" s="14">
        <v>19</v>
      </c>
      <c r="AE318" s="14">
        <v>20.25</v>
      </c>
      <c r="AF318" s="14">
        <v>9.4499999999999993</v>
      </c>
      <c r="AG318" s="14">
        <v>0</v>
      </c>
      <c r="AH318" s="14">
        <v>0</v>
      </c>
      <c r="AI318" s="14">
        <v>0.40500000000000003</v>
      </c>
      <c r="AJ318" s="14">
        <v>0.5</v>
      </c>
      <c r="AK318" s="15">
        <v>1</v>
      </c>
      <c r="AL318" s="15">
        <v>0.81</v>
      </c>
      <c r="AM318" s="15">
        <v>1</v>
      </c>
      <c r="AN318" s="15">
        <v>0.81</v>
      </c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24"/>
      <c r="DJ318" s="24"/>
      <c r="DK318" s="24"/>
      <c r="DL318" s="24"/>
      <c r="DM318" s="24"/>
      <c r="DN318" s="24"/>
      <c r="DO318" s="16"/>
      <c r="DP318" s="24"/>
      <c r="DQ318" s="24"/>
      <c r="DR318" s="24"/>
      <c r="DS318" s="24"/>
      <c r="DT318" s="24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27"/>
    </row>
    <row r="319" spans="1:141" s="9" customFormat="1" ht="20.25" x14ac:dyDescent="0.3">
      <c r="A319" s="10" t="s">
        <v>357</v>
      </c>
      <c r="B319" s="10" t="s">
        <v>232</v>
      </c>
      <c r="C319" s="10" t="s">
        <v>232</v>
      </c>
      <c r="D319" s="10" t="s">
        <v>233</v>
      </c>
      <c r="E319" s="10" t="s">
        <v>218</v>
      </c>
      <c r="F319" s="11">
        <v>10582</v>
      </c>
      <c r="G319" s="11">
        <v>3999</v>
      </c>
      <c r="H319" s="11">
        <v>4134</v>
      </c>
      <c r="I319" s="10" t="s">
        <v>289</v>
      </c>
      <c r="J319" s="12">
        <v>6.4</v>
      </c>
      <c r="K319" s="10" t="s">
        <v>245</v>
      </c>
      <c r="L319" s="10" t="s">
        <v>236</v>
      </c>
      <c r="M319" s="10" t="s">
        <v>220</v>
      </c>
      <c r="N319" s="13">
        <v>27</v>
      </c>
      <c r="O319" s="13">
        <v>27</v>
      </c>
      <c r="P319" s="13">
        <v>0</v>
      </c>
      <c r="Q319" s="14">
        <v>0</v>
      </c>
      <c r="R319" s="14">
        <v>0.9</v>
      </c>
      <c r="S319" s="14">
        <v>0.45</v>
      </c>
      <c r="T319" s="14">
        <v>0.40500000000000003</v>
      </c>
      <c r="U319" s="14">
        <v>90</v>
      </c>
      <c r="V319" s="14">
        <v>5.6250000000000001E-2</v>
      </c>
      <c r="W319" s="14">
        <v>360</v>
      </c>
      <c r="X319" s="14">
        <v>4.4999998807907096</v>
      </c>
      <c r="Y319" s="14">
        <v>0.476190473186967</v>
      </c>
      <c r="Z319" s="14">
        <v>0.45</v>
      </c>
      <c r="AA319" s="14">
        <v>0</v>
      </c>
      <c r="AB319" s="14">
        <v>0</v>
      </c>
      <c r="AC319" s="14">
        <v>4.4999989999999997E-2</v>
      </c>
      <c r="AD319" s="14">
        <v>9.9999970000000005</v>
      </c>
      <c r="AE319" s="14">
        <v>20.25</v>
      </c>
      <c r="AF319" s="14">
        <v>9.4499999999999993</v>
      </c>
      <c r="AG319" s="14">
        <v>0</v>
      </c>
      <c r="AH319" s="14">
        <v>0</v>
      </c>
      <c r="AI319" s="14">
        <v>0.40500000000000003</v>
      </c>
      <c r="AJ319" s="14">
        <v>0.45</v>
      </c>
      <c r="AK319" s="15">
        <v>1</v>
      </c>
      <c r="AL319" s="15">
        <v>0.9</v>
      </c>
      <c r="AM319" s="15">
        <v>1</v>
      </c>
      <c r="AN319" s="15">
        <v>0.9</v>
      </c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16"/>
      <c r="DI319" s="24"/>
      <c r="DJ319" s="24"/>
      <c r="DK319" s="24"/>
      <c r="DL319" s="24"/>
      <c r="DM319" s="24"/>
      <c r="DN319" s="24"/>
      <c r="DO319" s="16"/>
      <c r="DP319" s="24"/>
      <c r="DQ319" s="24"/>
      <c r="DR319" s="24"/>
      <c r="DS319" s="24"/>
      <c r="DT319" s="24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27"/>
    </row>
    <row r="320" spans="1:141" s="9" customFormat="1" ht="20.25" x14ac:dyDescent="0.3">
      <c r="A320" s="10" t="s">
        <v>357</v>
      </c>
      <c r="B320" s="10" t="s">
        <v>232</v>
      </c>
      <c r="C320" s="10" t="s">
        <v>232</v>
      </c>
      <c r="D320" s="10" t="s">
        <v>237</v>
      </c>
      <c r="E320" s="10" t="s">
        <v>218</v>
      </c>
      <c r="F320" s="11">
        <v>10587</v>
      </c>
      <c r="G320" s="11">
        <v>4017</v>
      </c>
      <c r="H320" s="11">
        <v>3807</v>
      </c>
      <c r="I320" s="10" t="s">
        <v>234</v>
      </c>
      <c r="J320" s="12">
        <v>9.1999999999999993</v>
      </c>
      <c r="K320" s="10" t="s">
        <v>238</v>
      </c>
      <c r="L320" s="10" t="s">
        <v>236</v>
      </c>
      <c r="M320" s="10" t="s">
        <v>220</v>
      </c>
      <c r="N320" s="13">
        <v>37</v>
      </c>
      <c r="O320" s="13">
        <v>37</v>
      </c>
      <c r="P320" s="13">
        <v>0</v>
      </c>
      <c r="Q320" s="14">
        <v>0</v>
      </c>
      <c r="R320" s="14">
        <v>0.9</v>
      </c>
      <c r="S320" s="14">
        <v>0.66666669999999995</v>
      </c>
      <c r="T320" s="14">
        <v>0.55500000000000005</v>
      </c>
      <c r="U320" s="14">
        <v>83.25</v>
      </c>
      <c r="V320" s="14">
        <v>8.3333340000000006E-2</v>
      </c>
      <c r="W320" s="14">
        <v>333</v>
      </c>
      <c r="X320" s="14">
        <v>6.6666668653488204</v>
      </c>
      <c r="Y320" s="14">
        <v>0.56306307258718002</v>
      </c>
      <c r="Z320" s="14">
        <v>0.66666669999999995</v>
      </c>
      <c r="AA320" s="14">
        <v>0</v>
      </c>
      <c r="AB320" s="14">
        <v>0</v>
      </c>
      <c r="AC320" s="14">
        <v>0.11166669999999999</v>
      </c>
      <c r="AD320" s="14">
        <v>16.75</v>
      </c>
      <c r="AE320" s="14">
        <v>27.75</v>
      </c>
      <c r="AF320" s="14">
        <v>11.84</v>
      </c>
      <c r="AG320" s="14">
        <v>0</v>
      </c>
      <c r="AH320" s="14">
        <v>0</v>
      </c>
      <c r="AI320" s="14">
        <v>0.55500000000000005</v>
      </c>
      <c r="AJ320" s="14">
        <v>0.66666669999999995</v>
      </c>
      <c r="AK320" s="15">
        <v>1</v>
      </c>
      <c r="AL320" s="15">
        <v>0.83250000000000002</v>
      </c>
      <c r="AM320" s="15">
        <v>1</v>
      </c>
      <c r="AN320" s="15">
        <v>0.83250000000000002</v>
      </c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/>
      <c r="DF320" s="16"/>
      <c r="DG320" s="16"/>
      <c r="DH320" s="16"/>
      <c r="DI320" s="24"/>
      <c r="DJ320" s="24"/>
      <c r="DK320" s="24"/>
      <c r="DL320" s="24"/>
      <c r="DM320" s="24"/>
      <c r="DN320" s="24"/>
      <c r="DO320" s="16"/>
      <c r="DP320" s="24"/>
      <c r="DQ320" s="24"/>
      <c r="DR320" s="24"/>
      <c r="DS320" s="24"/>
      <c r="DT320" s="24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27"/>
    </row>
    <row r="321" spans="1:141" s="9" customFormat="1" ht="20.25" x14ac:dyDescent="0.3">
      <c r="A321" s="10" t="s">
        <v>357</v>
      </c>
      <c r="B321" s="10" t="s">
        <v>232</v>
      </c>
      <c r="C321" s="10" t="s">
        <v>232</v>
      </c>
      <c r="D321" s="10" t="s">
        <v>233</v>
      </c>
      <c r="E321" s="10" t="s">
        <v>218</v>
      </c>
      <c r="F321" s="11">
        <v>10587</v>
      </c>
      <c r="G321" s="11">
        <v>3999</v>
      </c>
      <c r="H321" s="11">
        <v>4134</v>
      </c>
      <c r="I321" s="10" t="s">
        <v>234</v>
      </c>
      <c r="J321" s="12">
        <v>9.1999999999999993</v>
      </c>
      <c r="K321" s="10" t="s">
        <v>238</v>
      </c>
      <c r="L321" s="10" t="s">
        <v>236</v>
      </c>
      <c r="M321" s="10" t="s">
        <v>220</v>
      </c>
      <c r="N321" s="13">
        <v>41</v>
      </c>
      <c r="O321" s="13">
        <v>41</v>
      </c>
      <c r="P321" s="13">
        <v>0</v>
      </c>
      <c r="Q321" s="14">
        <v>0</v>
      </c>
      <c r="R321" s="14">
        <v>0.9</v>
      </c>
      <c r="S321" s="14">
        <v>0.66666669999999995</v>
      </c>
      <c r="T321" s="14">
        <v>0.61499990000000004</v>
      </c>
      <c r="U321" s="14">
        <v>92.249989999999997</v>
      </c>
      <c r="V321" s="14">
        <v>8.3333340000000006E-2</v>
      </c>
      <c r="W321" s="14">
        <v>369</v>
      </c>
      <c r="X321" s="14">
        <v>6.6666668653488204</v>
      </c>
      <c r="Y321" s="14">
        <v>0.50813010087650101</v>
      </c>
      <c r="Z321" s="14">
        <v>0.66666669999999995</v>
      </c>
      <c r="AA321" s="14">
        <v>0</v>
      </c>
      <c r="AB321" s="14">
        <v>0</v>
      </c>
      <c r="AC321" s="14">
        <v>5.1666740000000003E-2</v>
      </c>
      <c r="AD321" s="14">
        <v>7.7500099999999996</v>
      </c>
      <c r="AE321" s="14">
        <v>30.75</v>
      </c>
      <c r="AF321" s="14">
        <v>13.12</v>
      </c>
      <c r="AG321" s="14">
        <v>0</v>
      </c>
      <c r="AH321" s="14">
        <v>0</v>
      </c>
      <c r="AI321" s="14">
        <v>0.61499990000000004</v>
      </c>
      <c r="AJ321" s="14">
        <v>0.66666669999999995</v>
      </c>
      <c r="AK321" s="15">
        <v>1</v>
      </c>
      <c r="AL321" s="15">
        <v>0.92249990000000004</v>
      </c>
      <c r="AM321" s="15">
        <v>1</v>
      </c>
      <c r="AN321" s="15">
        <v>0.92249990000000004</v>
      </c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16"/>
      <c r="DI321" s="24"/>
      <c r="DJ321" s="24"/>
      <c r="DK321" s="24"/>
      <c r="DL321" s="24"/>
      <c r="DM321" s="24"/>
      <c r="DN321" s="24"/>
      <c r="DO321" s="16"/>
      <c r="DP321" s="24"/>
      <c r="DQ321" s="24"/>
      <c r="DR321" s="24"/>
      <c r="DS321" s="24"/>
      <c r="DT321" s="24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27"/>
    </row>
    <row r="322" spans="1:141" s="9" customFormat="1" ht="20.25" x14ac:dyDescent="0.3">
      <c r="A322" s="10" t="s">
        <v>357</v>
      </c>
      <c r="B322" s="10" t="s">
        <v>232</v>
      </c>
      <c r="C322" s="10" t="s">
        <v>232</v>
      </c>
      <c r="D322" s="10" t="s">
        <v>237</v>
      </c>
      <c r="E322" s="10" t="s">
        <v>218</v>
      </c>
      <c r="F322" s="11">
        <v>10727</v>
      </c>
      <c r="G322" s="11">
        <v>4017</v>
      </c>
      <c r="H322" s="11">
        <v>3807</v>
      </c>
      <c r="I322" s="10" t="s">
        <v>289</v>
      </c>
      <c r="J322" s="12">
        <v>6.4</v>
      </c>
      <c r="K322" s="10" t="s">
        <v>248</v>
      </c>
      <c r="L322" s="10" t="s">
        <v>236</v>
      </c>
      <c r="M322" s="10" t="s">
        <v>220</v>
      </c>
      <c r="N322" s="13">
        <v>213</v>
      </c>
      <c r="O322" s="13">
        <v>213</v>
      </c>
      <c r="P322" s="13">
        <v>0</v>
      </c>
      <c r="Q322" s="14">
        <v>0</v>
      </c>
      <c r="R322" s="14">
        <v>0.9</v>
      </c>
      <c r="S322" s="14">
        <v>6.8333329999999997</v>
      </c>
      <c r="T322" s="14">
        <v>3.1949999999999998</v>
      </c>
      <c r="U322" s="14">
        <v>46.756100000000004</v>
      </c>
      <c r="V322" s="14">
        <v>0.8541666</v>
      </c>
      <c r="W322" s="14">
        <v>187.02440000000001</v>
      </c>
      <c r="X322" s="14">
        <v>68.333330154418903</v>
      </c>
      <c r="Y322" s="14">
        <v>0.91661078940751395</v>
      </c>
      <c r="Z322" s="14">
        <v>3.3166660000000001</v>
      </c>
      <c r="AA322" s="14">
        <v>3.516667</v>
      </c>
      <c r="AB322" s="14">
        <v>51.463419999999999</v>
      </c>
      <c r="AC322" s="14">
        <v>0.12166639999999999</v>
      </c>
      <c r="AD322" s="14">
        <v>1.780484</v>
      </c>
      <c r="AE322" s="14">
        <v>159.75</v>
      </c>
      <c r="AF322" s="14">
        <v>74.55</v>
      </c>
      <c r="AG322" s="14">
        <v>0</v>
      </c>
      <c r="AH322" s="14">
        <v>0</v>
      </c>
      <c r="AI322" s="14">
        <v>3.1949999999999998</v>
      </c>
      <c r="AJ322" s="14">
        <v>3.3166660000000001</v>
      </c>
      <c r="AK322" s="15">
        <v>0.48536580000000001</v>
      </c>
      <c r="AL322" s="15">
        <v>0.96331670000000003</v>
      </c>
      <c r="AM322" s="15">
        <v>1</v>
      </c>
      <c r="AN322" s="15">
        <v>0.467561</v>
      </c>
      <c r="AO322" s="16">
        <v>0.5</v>
      </c>
      <c r="AP322" s="16">
        <v>0.25</v>
      </c>
      <c r="AQ322" s="16"/>
      <c r="AR322" s="16">
        <v>3.3333335071802139E-2</v>
      </c>
      <c r="AS322" s="16">
        <v>5.000000074505806E-2</v>
      </c>
      <c r="AT322" s="16">
        <v>1.0833333730697632</v>
      </c>
      <c r="AU322" s="16">
        <v>6.6666670143604279E-2</v>
      </c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>
        <v>0.5</v>
      </c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>
        <v>0.1666666716337204</v>
      </c>
      <c r="CU322" s="16"/>
      <c r="CV322" s="16"/>
      <c r="CW322" s="16"/>
      <c r="CX322" s="16">
        <v>0.3333333432674408</v>
      </c>
      <c r="CY322" s="16"/>
      <c r="CZ322" s="16"/>
      <c r="DA322" s="16"/>
      <c r="DB322" s="16"/>
      <c r="DC322" s="16"/>
      <c r="DD322" s="16"/>
      <c r="DE322" s="16"/>
      <c r="DF322" s="16"/>
      <c r="DG322" s="16"/>
      <c r="DH322" s="16"/>
      <c r="DI322" s="24"/>
      <c r="DJ322" s="24">
        <v>0.1666666716337204</v>
      </c>
      <c r="DK322" s="24"/>
      <c r="DL322" s="24">
        <v>8.3333335816860199E-2</v>
      </c>
      <c r="DM322" s="24">
        <v>0.28333333134651184</v>
      </c>
      <c r="DN322" s="24"/>
      <c r="DO322" s="16"/>
      <c r="DP322" s="24"/>
      <c r="DQ322" s="24"/>
      <c r="DR322" s="24"/>
      <c r="DS322" s="24"/>
      <c r="DT322" s="24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27"/>
    </row>
    <row r="323" spans="1:141" s="9" customFormat="1" ht="20.25" x14ac:dyDescent="0.3">
      <c r="A323" s="10" t="s">
        <v>357</v>
      </c>
      <c r="B323" s="10" t="s">
        <v>232</v>
      </c>
      <c r="C323" s="10" t="s">
        <v>232</v>
      </c>
      <c r="D323" s="10" t="s">
        <v>233</v>
      </c>
      <c r="E323" s="10" t="s">
        <v>218</v>
      </c>
      <c r="F323" s="11">
        <v>10727</v>
      </c>
      <c r="G323" s="11">
        <v>3999</v>
      </c>
      <c r="H323" s="11">
        <v>4134</v>
      </c>
      <c r="I323" s="10" t="s">
        <v>289</v>
      </c>
      <c r="J323" s="12">
        <v>6.4</v>
      </c>
      <c r="K323" s="10" t="s">
        <v>248</v>
      </c>
      <c r="L323" s="10" t="s">
        <v>236</v>
      </c>
      <c r="M323" s="10" t="s">
        <v>220</v>
      </c>
      <c r="N323" s="13">
        <v>191</v>
      </c>
      <c r="O323" s="13">
        <v>191</v>
      </c>
      <c r="P323" s="13">
        <v>0</v>
      </c>
      <c r="Q323" s="14">
        <v>0</v>
      </c>
      <c r="R323" s="14">
        <v>0.9</v>
      </c>
      <c r="S323" s="14">
        <v>6.8833330000000004</v>
      </c>
      <c r="T323" s="14">
        <v>2.8650000000000002</v>
      </c>
      <c r="U323" s="14">
        <v>41.622280000000003</v>
      </c>
      <c r="V323" s="14">
        <v>0.86041670000000003</v>
      </c>
      <c r="W323" s="14">
        <v>166.48910000000001</v>
      </c>
      <c r="X323" s="14">
        <v>68.833332061767607</v>
      </c>
      <c r="Y323" s="14">
        <v>1.0296684163487899</v>
      </c>
      <c r="Z323" s="14">
        <v>3.5</v>
      </c>
      <c r="AA323" s="14">
        <v>3.3833329999999999</v>
      </c>
      <c r="AB323" s="14">
        <v>49.152549999999998</v>
      </c>
      <c r="AC323" s="14">
        <v>0.63500000000000001</v>
      </c>
      <c r="AD323" s="14">
        <v>9.2251820000000002</v>
      </c>
      <c r="AE323" s="14">
        <v>143.25</v>
      </c>
      <c r="AF323" s="14">
        <v>66.849999999999994</v>
      </c>
      <c r="AG323" s="14">
        <v>0</v>
      </c>
      <c r="AH323" s="14">
        <v>0</v>
      </c>
      <c r="AI323" s="14">
        <v>2.8650000000000002</v>
      </c>
      <c r="AJ323" s="14">
        <v>3.5</v>
      </c>
      <c r="AK323" s="15">
        <v>0.50847450000000005</v>
      </c>
      <c r="AL323" s="15">
        <v>0.81857150000000001</v>
      </c>
      <c r="AM323" s="15">
        <v>1</v>
      </c>
      <c r="AN323" s="15">
        <v>0.4162228</v>
      </c>
      <c r="AO323" s="16">
        <v>0.5</v>
      </c>
      <c r="AP323" s="16">
        <v>0.41666667908430099</v>
      </c>
      <c r="AQ323" s="16"/>
      <c r="AR323" s="16"/>
      <c r="AS323" s="16"/>
      <c r="AT323" s="16">
        <v>1</v>
      </c>
      <c r="AU323" s="16">
        <v>0.1666666716337204</v>
      </c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>
        <v>0.60000002384185791</v>
      </c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>
        <v>0.18333333730697632</v>
      </c>
      <c r="CD323" s="16"/>
      <c r="CE323" s="16"/>
      <c r="CF323" s="16"/>
      <c r="CG323" s="16"/>
      <c r="CH323" s="16"/>
      <c r="CI323" s="16"/>
      <c r="CJ323" s="16">
        <v>0.21666666865348816</v>
      </c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16"/>
      <c r="DI323" s="24"/>
      <c r="DJ323" s="24">
        <v>0.1666666716337204</v>
      </c>
      <c r="DK323" s="24"/>
      <c r="DL323" s="24">
        <v>8.3333335816860199E-2</v>
      </c>
      <c r="DM323" s="24">
        <v>5.000000074505806E-2</v>
      </c>
      <c r="DN323" s="24"/>
      <c r="DO323" s="16"/>
      <c r="DP323" s="24"/>
      <c r="DQ323" s="24"/>
      <c r="DR323" s="24"/>
      <c r="DS323" s="24"/>
      <c r="DT323" s="24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27"/>
    </row>
    <row r="324" spans="1:141" s="9" customFormat="1" ht="20.25" x14ac:dyDescent="0.3">
      <c r="A324" s="10" t="s">
        <v>357</v>
      </c>
      <c r="B324" s="10" t="s">
        <v>231</v>
      </c>
      <c r="C324" s="10" t="s">
        <v>232</v>
      </c>
      <c r="D324" s="10" t="s">
        <v>237</v>
      </c>
      <c r="E324" s="10" t="s">
        <v>218</v>
      </c>
      <c r="F324" s="11">
        <v>10727</v>
      </c>
      <c r="G324" s="11">
        <v>4017</v>
      </c>
      <c r="H324" s="11">
        <v>3807</v>
      </c>
      <c r="I324" s="10" t="s">
        <v>289</v>
      </c>
      <c r="J324" s="12">
        <v>6.4</v>
      </c>
      <c r="K324" s="10" t="s">
        <v>248</v>
      </c>
      <c r="L324" s="10" t="s">
        <v>236</v>
      </c>
      <c r="M324" s="10" t="s">
        <v>220</v>
      </c>
      <c r="N324" s="13">
        <v>210</v>
      </c>
      <c r="O324" s="13">
        <v>210</v>
      </c>
      <c r="P324" s="13">
        <v>0</v>
      </c>
      <c r="Q324" s="14">
        <v>0</v>
      </c>
      <c r="R324" s="14">
        <v>0.9</v>
      </c>
      <c r="S324" s="14">
        <v>4</v>
      </c>
      <c r="T324" s="14">
        <v>3.15</v>
      </c>
      <c r="U324" s="14">
        <v>78.75</v>
      </c>
      <c r="V324" s="14">
        <v>0.5</v>
      </c>
      <c r="W324" s="14">
        <v>315</v>
      </c>
      <c r="X324" s="14">
        <v>40</v>
      </c>
      <c r="Y324" s="14">
        <v>0.54421768707482998</v>
      </c>
      <c r="Z324" s="14">
        <v>3.5333329999999998</v>
      </c>
      <c r="AA324" s="14">
        <v>0.46666669999999999</v>
      </c>
      <c r="AB324" s="14">
        <v>11.66667</v>
      </c>
      <c r="AC324" s="14">
        <v>0.38333319999999999</v>
      </c>
      <c r="AD324" s="14">
        <v>9.5833300000000001</v>
      </c>
      <c r="AE324" s="14">
        <v>157.5</v>
      </c>
      <c r="AF324" s="14">
        <v>73.5</v>
      </c>
      <c r="AG324" s="14">
        <v>0</v>
      </c>
      <c r="AH324" s="14">
        <v>0</v>
      </c>
      <c r="AI324" s="14">
        <v>3.15</v>
      </c>
      <c r="AJ324" s="14">
        <v>3.5333329999999998</v>
      </c>
      <c r="AK324" s="15">
        <v>0.88333329999999999</v>
      </c>
      <c r="AL324" s="15">
        <v>0.89150949999999995</v>
      </c>
      <c r="AM324" s="15">
        <v>1</v>
      </c>
      <c r="AN324" s="15">
        <v>0.78749999999999998</v>
      </c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>
        <v>0.30000001192092896</v>
      </c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24"/>
      <c r="DJ324" s="24"/>
      <c r="DK324" s="24"/>
      <c r="DL324" s="24"/>
      <c r="DM324" s="24">
        <v>0.1666666716337204</v>
      </c>
      <c r="DN324" s="24"/>
      <c r="DO324" s="16"/>
      <c r="DP324" s="24"/>
      <c r="DQ324" s="24"/>
      <c r="DR324" s="24"/>
      <c r="DS324" s="24"/>
      <c r="DT324" s="24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27"/>
    </row>
    <row r="325" spans="1:141" s="9" customFormat="1" ht="20.25" x14ac:dyDescent="0.3">
      <c r="A325" s="10" t="s">
        <v>357</v>
      </c>
      <c r="B325" s="10" t="s">
        <v>231</v>
      </c>
      <c r="C325" s="10" t="s">
        <v>232</v>
      </c>
      <c r="D325" s="10" t="s">
        <v>233</v>
      </c>
      <c r="E325" s="10" t="s">
        <v>218</v>
      </c>
      <c r="F325" s="11">
        <v>10727</v>
      </c>
      <c r="G325" s="11">
        <v>3999</v>
      </c>
      <c r="H325" s="11">
        <v>4134</v>
      </c>
      <c r="I325" s="10" t="s">
        <v>289</v>
      </c>
      <c r="J325" s="12">
        <v>6.4</v>
      </c>
      <c r="K325" s="10" t="s">
        <v>248</v>
      </c>
      <c r="L325" s="10" t="s">
        <v>236</v>
      </c>
      <c r="M325" s="10" t="s">
        <v>220</v>
      </c>
      <c r="N325" s="13">
        <v>207</v>
      </c>
      <c r="O325" s="13">
        <v>207</v>
      </c>
      <c r="P325" s="13">
        <v>0</v>
      </c>
      <c r="Q325" s="14">
        <v>0</v>
      </c>
      <c r="R325" s="14">
        <v>0.9</v>
      </c>
      <c r="S325" s="14">
        <v>4</v>
      </c>
      <c r="T325" s="14">
        <v>3.105</v>
      </c>
      <c r="U325" s="14">
        <v>77.624989999999997</v>
      </c>
      <c r="V325" s="14">
        <v>0.5</v>
      </c>
      <c r="W325" s="14">
        <v>310.5</v>
      </c>
      <c r="X325" s="14">
        <v>40</v>
      </c>
      <c r="Y325" s="14">
        <v>0.55210492318689497</v>
      </c>
      <c r="Z325" s="14">
        <v>3.4333330000000002</v>
      </c>
      <c r="AA325" s="14">
        <v>0.56666669999999997</v>
      </c>
      <c r="AB325" s="14">
        <v>14.16667</v>
      </c>
      <c r="AC325" s="14">
        <v>0.3283336</v>
      </c>
      <c r="AD325" s="14">
        <v>8.2083390000000005</v>
      </c>
      <c r="AE325" s="14">
        <v>155.25</v>
      </c>
      <c r="AF325" s="14">
        <v>72.45</v>
      </c>
      <c r="AG325" s="14">
        <v>0</v>
      </c>
      <c r="AH325" s="14">
        <v>0</v>
      </c>
      <c r="AI325" s="14">
        <v>3.105</v>
      </c>
      <c r="AJ325" s="14">
        <v>3.4333330000000002</v>
      </c>
      <c r="AK325" s="15">
        <v>0.85833329999999997</v>
      </c>
      <c r="AL325" s="15">
        <v>0.90436890000000003</v>
      </c>
      <c r="AM325" s="15">
        <v>1</v>
      </c>
      <c r="AN325" s="15">
        <v>0.77624990000000005</v>
      </c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>
        <v>0.20000000298023224</v>
      </c>
      <c r="BB325" s="16"/>
      <c r="BC325" s="16"/>
      <c r="BD325" s="16"/>
      <c r="BE325" s="16"/>
      <c r="BF325" s="16"/>
      <c r="BG325" s="16"/>
      <c r="BH325" s="16"/>
      <c r="BI325" s="16"/>
      <c r="BJ325" s="16"/>
      <c r="BK325" s="16">
        <v>0.21666667610406876</v>
      </c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24"/>
      <c r="DJ325" s="24"/>
      <c r="DK325" s="24"/>
      <c r="DL325" s="24"/>
      <c r="DM325" s="24">
        <v>0.15000000596046448</v>
      </c>
      <c r="DN325" s="24"/>
      <c r="DO325" s="16"/>
      <c r="DP325" s="24"/>
      <c r="DQ325" s="24"/>
      <c r="DR325" s="24"/>
      <c r="DS325" s="24"/>
      <c r="DT325" s="24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27"/>
    </row>
    <row r="326" spans="1:141" s="9" customFormat="1" ht="20.25" x14ac:dyDescent="0.3">
      <c r="A326" s="10" t="s">
        <v>357</v>
      </c>
      <c r="B326" s="10" t="s">
        <v>244</v>
      </c>
      <c r="C326" s="10" t="s">
        <v>232</v>
      </c>
      <c r="D326" s="10" t="s">
        <v>237</v>
      </c>
      <c r="E326" s="10" t="s">
        <v>218</v>
      </c>
      <c r="F326" s="11">
        <v>10727</v>
      </c>
      <c r="G326" s="11">
        <v>4189</v>
      </c>
      <c r="H326" s="11">
        <v>4161</v>
      </c>
      <c r="I326" s="10" t="s">
        <v>289</v>
      </c>
      <c r="J326" s="12">
        <v>6.4</v>
      </c>
      <c r="K326" s="10" t="s">
        <v>248</v>
      </c>
      <c r="L326" s="10" t="s">
        <v>236</v>
      </c>
      <c r="M326" s="10" t="s">
        <v>220</v>
      </c>
      <c r="N326" s="13">
        <v>131</v>
      </c>
      <c r="O326" s="13">
        <v>131</v>
      </c>
      <c r="P326" s="13">
        <v>0</v>
      </c>
      <c r="Q326" s="14">
        <v>0</v>
      </c>
      <c r="R326" s="14">
        <v>0.9</v>
      </c>
      <c r="S326" s="14">
        <v>4</v>
      </c>
      <c r="T326" s="14">
        <v>1.9650000000000001</v>
      </c>
      <c r="U326" s="14">
        <v>49.125</v>
      </c>
      <c r="V326" s="14">
        <v>0.5</v>
      </c>
      <c r="W326" s="14">
        <v>196.5</v>
      </c>
      <c r="X326" s="14">
        <v>40</v>
      </c>
      <c r="Y326" s="14">
        <v>0.87241006174901004</v>
      </c>
      <c r="Z326" s="14">
        <v>2.1666669999999999</v>
      </c>
      <c r="AA326" s="14">
        <v>1.8333330000000001</v>
      </c>
      <c r="AB326" s="14">
        <v>45.83334</v>
      </c>
      <c r="AC326" s="14">
        <v>0.2016667</v>
      </c>
      <c r="AD326" s="14">
        <v>5.0416679999999996</v>
      </c>
      <c r="AE326" s="14">
        <v>98.25</v>
      </c>
      <c r="AF326" s="14">
        <v>45.85</v>
      </c>
      <c r="AG326" s="14">
        <v>0</v>
      </c>
      <c r="AH326" s="14">
        <v>0</v>
      </c>
      <c r="AI326" s="14">
        <v>1.9650000000000001</v>
      </c>
      <c r="AJ326" s="14">
        <v>2.1666669999999999</v>
      </c>
      <c r="AK326" s="15">
        <v>0.5416666</v>
      </c>
      <c r="AL326" s="15">
        <v>0.90692309999999998</v>
      </c>
      <c r="AM326" s="15">
        <v>1</v>
      </c>
      <c r="AN326" s="15">
        <v>0.49125000000000002</v>
      </c>
      <c r="AO326" s="16"/>
      <c r="AP326" s="16">
        <v>0.3333333432674408</v>
      </c>
      <c r="AQ326" s="16"/>
      <c r="AR326" s="16"/>
      <c r="AS326" s="16"/>
      <c r="AT326" s="16">
        <v>0.66666668653488159</v>
      </c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>
        <v>0.28333333134651184</v>
      </c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>
        <v>0.1666666716337204</v>
      </c>
      <c r="DG326" s="16"/>
      <c r="DH326" s="16"/>
      <c r="DI326" s="24"/>
      <c r="DJ326" s="24">
        <v>0.1666666716337204</v>
      </c>
      <c r="DK326" s="24"/>
      <c r="DL326" s="24">
        <v>8.3333335816860199E-2</v>
      </c>
      <c r="DM326" s="24">
        <v>0.13333334028720856</v>
      </c>
      <c r="DN326" s="24"/>
      <c r="DO326" s="16"/>
      <c r="DP326" s="24"/>
      <c r="DQ326" s="24"/>
      <c r="DR326" s="24"/>
      <c r="DS326" s="24"/>
      <c r="DT326" s="24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27"/>
    </row>
    <row r="327" spans="1:141" s="9" customFormat="1" ht="20.25" x14ac:dyDescent="0.3">
      <c r="A327" s="10" t="s">
        <v>357</v>
      </c>
      <c r="B327" s="10" t="s">
        <v>244</v>
      </c>
      <c r="C327" s="10" t="s">
        <v>232</v>
      </c>
      <c r="D327" s="10" t="s">
        <v>233</v>
      </c>
      <c r="E327" s="10" t="s">
        <v>218</v>
      </c>
      <c r="F327" s="11">
        <v>10727</v>
      </c>
      <c r="G327" s="11">
        <v>4062</v>
      </c>
      <c r="H327" s="11">
        <v>3951</v>
      </c>
      <c r="I327" s="10" t="s">
        <v>289</v>
      </c>
      <c r="J327" s="12">
        <v>6.4</v>
      </c>
      <c r="K327" s="10" t="s">
        <v>248</v>
      </c>
      <c r="L327" s="10" t="s">
        <v>236</v>
      </c>
      <c r="M327" s="10" t="s">
        <v>220</v>
      </c>
      <c r="N327" s="13">
        <v>153</v>
      </c>
      <c r="O327" s="13">
        <v>153</v>
      </c>
      <c r="P327" s="13">
        <v>0</v>
      </c>
      <c r="Q327" s="14">
        <v>0</v>
      </c>
      <c r="R327" s="14">
        <v>0.9</v>
      </c>
      <c r="S327" s="14">
        <v>4</v>
      </c>
      <c r="T327" s="14">
        <v>2.2949999999999999</v>
      </c>
      <c r="U327" s="14">
        <v>57.375</v>
      </c>
      <c r="V327" s="14">
        <v>0.5</v>
      </c>
      <c r="W327" s="14">
        <v>229.5</v>
      </c>
      <c r="X327" s="14">
        <v>40</v>
      </c>
      <c r="Y327" s="14">
        <v>0.74696546348999904</v>
      </c>
      <c r="Z327" s="14">
        <v>2.6166670000000001</v>
      </c>
      <c r="AA327" s="14">
        <v>1.3833329999999999</v>
      </c>
      <c r="AB327" s="14">
        <v>34.583329999999997</v>
      </c>
      <c r="AC327" s="14">
        <v>0.32166679999999997</v>
      </c>
      <c r="AD327" s="14">
        <v>8.0416709999999991</v>
      </c>
      <c r="AE327" s="14">
        <v>114.75</v>
      </c>
      <c r="AF327" s="14">
        <v>53.55</v>
      </c>
      <c r="AG327" s="14">
        <v>0</v>
      </c>
      <c r="AH327" s="14">
        <v>0</v>
      </c>
      <c r="AI327" s="14">
        <v>2.2949999999999999</v>
      </c>
      <c r="AJ327" s="14">
        <v>2.6166670000000001</v>
      </c>
      <c r="AK327" s="15">
        <v>0.65416669999999999</v>
      </c>
      <c r="AL327" s="15">
        <v>0.87707000000000002</v>
      </c>
      <c r="AM327" s="15">
        <v>1</v>
      </c>
      <c r="AN327" s="15">
        <v>0.57374999999999998</v>
      </c>
      <c r="AO327" s="16"/>
      <c r="AP327" s="16">
        <v>0.25</v>
      </c>
      <c r="AQ327" s="16"/>
      <c r="AR327" s="16"/>
      <c r="AS327" s="16"/>
      <c r="AT327" s="16">
        <v>0.5</v>
      </c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>
        <v>0.4166666567325592</v>
      </c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24"/>
      <c r="DJ327" s="24">
        <v>8.3333335816860199E-2</v>
      </c>
      <c r="DK327" s="24"/>
      <c r="DL327" s="24">
        <v>8.3333335816860199E-2</v>
      </c>
      <c r="DM327" s="24">
        <v>5.000000074505806E-2</v>
      </c>
      <c r="DN327" s="24"/>
      <c r="DO327" s="16"/>
      <c r="DP327" s="24"/>
      <c r="DQ327" s="24"/>
      <c r="DR327" s="24"/>
      <c r="DS327" s="24"/>
      <c r="DT327" s="24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27"/>
    </row>
    <row r="328" spans="1:141" s="9" customFormat="1" ht="20.25" x14ac:dyDescent="0.3">
      <c r="A328" s="10" t="s">
        <v>366</v>
      </c>
      <c r="B328" s="10" t="s">
        <v>232</v>
      </c>
      <c r="C328" s="10" t="s">
        <v>232</v>
      </c>
      <c r="D328" s="10" t="s">
        <v>237</v>
      </c>
      <c r="E328" s="10" t="s">
        <v>218</v>
      </c>
      <c r="F328" s="11">
        <v>10570</v>
      </c>
      <c r="G328" s="11">
        <v>4017</v>
      </c>
      <c r="H328" s="11">
        <v>3807</v>
      </c>
      <c r="I328" s="10" t="s">
        <v>241</v>
      </c>
      <c r="J328" s="12">
        <v>12.6</v>
      </c>
      <c r="K328" s="10" t="s">
        <v>245</v>
      </c>
      <c r="L328" s="10" t="s">
        <v>236</v>
      </c>
      <c r="M328" s="10" t="s">
        <v>220</v>
      </c>
      <c r="N328" s="13">
        <v>139</v>
      </c>
      <c r="O328" s="13">
        <v>139</v>
      </c>
      <c r="P328" s="13">
        <v>0</v>
      </c>
      <c r="Q328" s="14">
        <v>0</v>
      </c>
      <c r="R328" s="14">
        <v>0.97</v>
      </c>
      <c r="S328" s="14">
        <v>3.25</v>
      </c>
      <c r="T328" s="14">
        <v>2.2471670000000001</v>
      </c>
      <c r="U328" s="14">
        <v>69.143590000000003</v>
      </c>
      <c r="V328" s="14">
        <v>0.40625</v>
      </c>
      <c r="W328" s="14">
        <v>297.6739</v>
      </c>
      <c r="X328" s="14">
        <v>32.5</v>
      </c>
      <c r="Y328" s="14">
        <v>0.64948040378463101</v>
      </c>
      <c r="Z328" s="14">
        <v>2.4500000000000002</v>
      </c>
      <c r="AA328" s="14">
        <v>0.8</v>
      </c>
      <c r="AB328" s="14">
        <v>24.615390000000001</v>
      </c>
      <c r="AC328" s="14">
        <v>0.2028334</v>
      </c>
      <c r="AD328" s="14">
        <v>6.2410259999999997</v>
      </c>
      <c r="AE328" s="14">
        <v>120.93</v>
      </c>
      <c r="AF328" s="14">
        <v>50.04</v>
      </c>
      <c r="AG328" s="14">
        <v>0</v>
      </c>
      <c r="AH328" s="14">
        <v>0</v>
      </c>
      <c r="AI328" s="14">
        <v>2.2471670000000001</v>
      </c>
      <c r="AJ328" s="14">
        <v>2.4500000000000002</v>
      </c>
      <c r="AK328" s="15">
        <v>0.75384620000000002</v>
      </c>
      <c r="AL328" s="15">
        <v>0.91721090000000005</v>
      </c>
      <c r="AM328" s="15">
        <v>1</v>
      </c>
      <c r="AN328" s="15">
        <v>0.69143589999999999</v>
      </c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>
        <v>0.68333335220813751</v>
      </c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24"/>
      <c r="DJ328" s="24"/>
      <c r="DK328" s="24"/>
      <c r="DL328" s="24"/>
      <c r="DM328" s="24">
        <v>0.11666666716337204</v>
      </c>
      <c r="DN328" s="24"/>
      <c r="DO328" s="16"/>
      <c r="DP328" s="24"/>
      <c r="DQ328" s="24"/>
      <c r="DR328" s="24"/>
      <c r="DS328" s="24"/>
      <c r="DT328" s="24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27"/>
    </row>
    <row r="329" spans="1:141" s="9" customFormat="1" ht="20.25" x14ac:dyDescent="0.3">
      <c r="A329" s="10" t="s">
        <v>366</v>
      </c>
      <c r="B329" s="10" t="s">
        <v>232</v>
      </c>
      <c r="C329" s="10" t="s">
        <v>232</v>
      </c>
      <c r="D329" s="10" t="s">
        <v>233</v>
      </c>
      <c r="E329" s="10" t="s">
        <v>218</v>
      </c>
      <c r="F329" s="11">
        <v>10570</v>
      </c>
      <c r="G329" s="11">
        <v>3999</v>
      </c>
      <c r="H329" s="11">
        <v>4134</v>
      </c>
      <c r="I329" s="10" t="s">
        <v>241</v>
      </c>
      <c r="J329" s="12">
        <v>12.6</v>
      </c>
      <c r="K329" s="10" t="s">
        <v>245</v>
      </c>
      <c r="L329" s="10" t="s">
        <v>236</v>
      </c>
      <c r="M329" s="10" t="s">
        <v>220</v>
      </c>
      <c r="N329" s="13">
        <v>144</v>
      </c>
      <c r="O329" s="13">
        <v>144</v>
      </c>
      <c r="P329" s="13">
        <v>0</v>
      </c>
      <c r="Q329" s="14">
        <v>0</v>
      </c>
      <c r="R329" s="14">
        <v>0.97</v>
      </c>
      <c r="S329" s="14">
        <v>3.4</v>
      </c>
      <c r="T329" s="14">
        <v>2.3279999999999998</v>
      </c>
      <c r="U329" s="14">
        <v>68.470590000000001</v>
      </c>
      <c r="V329" s="14">
        <v>0.42499999999999999</v>
      </c>
      <c r="W329" s="14">
        <v>294.7765</v>
      </c>
      <c r="X329" s="14">
        <v>34.000000953674302</v>
      </c>
      <c r="Y329" s="14">
        <v>0.65586416573445505</v>
      </c>
      <c r="Z329" s="14">
        <v>3.05</v>
      </c>
      <c r="AA329" s="14">
        <v>0.35</v>
      </c>
      <c r="AB329" s="14">
        <v>10.294119999999999</v>
      </c>
      <c r="AC329" s="14">
        <v>0.72199999999999998</v>
      </c>
      <c r="AD329" s="14">
        <v>21.235289999999999</v>
      </c>
      <c r="AE329" s="14">
        <v>125.28</v>
      </c>
      <c r="AF329" s="14">
        <v>51.84</v>
      </c>
      <c r="AG329" s="14">
        <v>0</v>
      </c>
      <c r="AH329" s="14">
        <v>0</v>
      </c>
      <c r="AI329" s="14">
        <v>2.3279999999999998</v>
      </c>
      <c r="AJ329" s="14">
        <v>3.05</v>
      </c>
      <c r="AK329" s="15">
        <v>0.89705880000000005</v>
      </c>
      <c r="AL329" s="15">
        <v>0.76327869999999998</v>
      </c>
      <c r="AM329" s="15">
        <v>1</v>
      </c>
      <c r="AN329" s="15">
        <v>0.68470589999999998</v>
      </c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>
        <v>0.35000000894069672</v>
      </c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24"/>
      <c r="DJ329" s="24"/>
      <c r="DK329" s="24"/>
      <c r="DL329" s="24"/>
      <c r="DM329" s="24"/>
      <c r="DN329" s="24"/>
      <c r="DO329" s="16"/>
      <c r="DP329" s="24"/>
      <c r="DQ329" s="24"/>
      <c r="DR329" s="24"/>
      <c r="DS329" s="24"/>
      <c r="DT329" s="24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27"/>
    </row>
    <row r="330" spans="1:141" s="9" customFormat="1" ht="20.25" x14ac:dyDescent="0.3">
      <c r="A330" s="10" t="s">
        <v>366</v>
      </c>
      <c r="B330" s="10" t="s">
        <v>232</v>
      </c>
      <c r="C330" s="10" t="s">
        <v>232</v>
      </c>
      <c r="D330" s="10" t="s">
        <v>237</v>
      </c>
      <c r="E330" s="10" t="s">
        <v>218</v>
      </c>
      <c r="F330" s="11">
        <v>10625</v>
      </c>
      <c r="G330" s="11">
        <v>4017</v>
      </c>
      <c r="H330" s="11">
        <v>3807</v>
      </c>
      <c r="I330" s="10" t="s">
        <v>241</v>
      </c>
      <c r="J330" s="12">
        <v>15.2</v>
      </c>
      <c r="K330" s="10" t="s">
        <v>235</v>
      </c>
      <c r="L330" s="10" t="s">
        <v>236</v>
      </c>
      <c r="M330" s="10" t="s">
        <v>220</v>
      </c>
      <c r="N330" s="13">
        <v>56</v>
      </c>
      <c r="O330" s="13">
        <v>56</v>
      </c>
      <c r="P330" s="13">
        <v>0</v>
      </c>
      <c r="Q330" s="14">
        <v>0</v>
      </c>
      <c r="R330" s="14">
        <v>1.03</v>
      </c>
      <c r="S330" s="14">
        <v>1.5</v>
      </c>
      <c r="T330" s="14">
        <v>0.96133329999999995</v>
      </c>
      <c r="U330" s="14">
        <v>64.088890000000006</v>
      </c>
      <c r="V330" s="14">
        <v>0.1875</v>
      </c>
      <c r="W330" s="14">
        <v>277.76</v>
      </c>
      <c r="X330" s="14">
        <v>15</v>
      </c>
      <c r="Y330" s="14">
        <v>0.686813182014681</v>
      </c>
      <c r="Z330" s="14">
        <v>1.1000000000000001</v>
      </c>
      <c r="AA330" s="14">
        <v>0.4</v>
      </c>
      <c r="AB330" s="14">
        <v>26.66667</v>
      </c>
      <c r="AC330" s="14">
        <v>0.1386667</v>
      </c>
      <c r="AD330" s="14">
        <v>9.2444439999999997</v>
      </c>
      <c r="AE330" s="14">
        <v>52.08</v>
      </c>
      <c r="AF330" s="14">
        <v>21.84</v>
      </c>
      <c r="AG330" s="14">
        <v>0</v>
      </c>
      <c r="AH330" s="14">
        <v>0</v>
      </c>
      <c r="AI330" s="14">
        <v>0.96133329999999995</v>
      </c>
      <c r="AJ330" s="14">
        <v>1.1000000000000001</v>
      </c>
      <c r="AK330" s="15">
        <v>0.73333329999999997</v>
      </c>
      <c r="AL330" s="15">
        <v>0.87393940000000003</v>
      </c>
      <c r="AM330" s="15">
        <v>1</v>
      </c>
      <c r="AN330" s="15">
        <v>0.64088889999999998</v>
      </c>
      <c r="AO330" s="16"/>
      <c r="AP330" s="16">
        <v>8.3333335816860199E-2</v>
      </c>
      <c r="AQ330" s="16"/>
      <c r="AR330" s="16">
        <v>3.3333335071802139E-2</v>
      </c>
      <c r="AS330" s="16">
        <v>5.000000074505806E-2</v>
      </c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>
        <v>0.23333333432674408</v>
      </c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24"/>
      <c r="DJ330" s="24"/>
      <c r="DK330" s="24"/>
      <c r="DL330" s="24"/>
      <c r="DM330" s="24"/>
      <c r="DN330" s="24"/>
      <c r="DO330" s="16"/>
      <c r="DP330" s="24"/>
      <c r="DQ330" s="24"/>
      <c r="DR330" s="24"/>
      <c r="DS330" s="24"/>
      <c r="DT330" s="24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27"/>
    </row>
    <row r="331" spans="1:141" s="9" customFormat="1" ht="20.25" x14ac:dyDescent="0.3">
      <c r="A331" s="10" t="s">
        <v>366</v>
      </c>
      <c r="B331" s="10" t="s">
        <v>232</v>
      </c>
      <c r="C331" s="10" t="s">
        <v>232</v>
      </c>
      <c r="D331" s="10" t="s">
        <v>233</v>
      </c>
      <c r="E331" s="10" t="s">
        <v>218</v>
      </c>
      <c r="F331" s="11">
        <v>10625</v>
      </c>
      <c r="G331" s="11">
        <v>3999</v>
      </c>
      <c r="H331" s="11">
        <v>4134</v>
      </c>
      <c r="I331" s="10" t="s">
        <v>241</v>
      </c>
      <c r="J331" s="12">
        <v>15.2</v>
      </c>
      <c r="K331" s="10" t="s">
        <v>235</v>
      </c>
      <c r="L331" s="10" t="s">
        <v>236</v>
      </c>
      <c r="M331" s="10" t="s">
        <v>220</v>
      </c>
      <c r="N331" s="13">
        <v>56</v>
      </c>
      <c r="O331" s="13">
        <v>56</v>
      </c>
      <c r="P331" s="13">
        <v>0</v>
      </c>
      <c r="Q331" s="14">
        <v>0</v>
      </c>
      <c r="R331" s="14">
        <v>1.03</v>
      </c>
      <c r="S331" s="14">
        <v>1.1666669999999999</v>
      </c>
      <c r="T331" s="14">
        <v>0.96133329999999995</v>
      </c>
      <c r="U331" s="14">
        <v>82.399979999999999</v>
      </c>
      <c r="V331" s="14">
        <v>0.1458334</v>
      </c>
      <c r="W331" s="14">
        <v>357.11989999999997</v>
      </c>
      <c r="X331" s="14">
        <v>11.666669845581101</v>
      </c>
      <c r="Y331" s="14">
        <v>0.53418817601055002</v>
      </c>
      <c r="Z331" s="14">
        <v>0.98333360000000003</v>
      </c>
      <c r="AA331" s="14">
        <v>0.1833333</v>
      </c>
      <c r="AB331" s="14">
        <v>15.71428</v>
      </c>
      <c r="AC331" s="14">
        <v>2.2000309999999999E-2</v>
      </c>
      <c r="AD331" s="14">
        <v>1.8857409999999999</v>
      </c>
      <c r="AE331" s="14">
        <v>52.08</v>
      </c>
      <c r="AF331" s="14">
        <v>21.84</v>
      </c>
      <c r="AG331" s="14">
        <v>0</v>
      </c>
      <c r="AH331" s="14">
        <v>0</v>
      </c>
      <c r="AI331" s="14">
        <v>0.96133329999999995</v>
      </c>
      <c r="AJ331" s="14">
        <v>0.98333360000000003</v>
      </c>
      <c r="AK331" s="15">
        <v>0.84285719999999997</v>
      </c>
      <c r="AL331" s="15">
        <v>0.97762680000000002</v>
      </c>
      <c r="AM331" s="15">
        <v>1</v>
      </c>
      <c r="AN331" s="15">
        <v>0.82399979999999995</v>
      </c>
      <c r="AO331" s="16"/>
      <c r="AP331" s="16">
        <v>0.10000000149011612</v>
      </c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24"/>
      <c r="DJ331" s="24"/>
      <c r="DK331" s="24"/>
      <c r="DL331" s="24"/>
      <c r="DM331" s="24">
        <v>8.3333335816860199E-2</v>
      </c>
      <c r="DN331" s="24"/>
      <c r="DO331" s="16"/>
      <c r="DP331" s="24"/>
      <c r="DQ331" s="24"/>
      <c r="DR331" s="24"/>
      <c r="DS331" s="24"/>
      <c r="DT331" s="24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27"/>
    </row>
    <row r="332" spans="1:141" s="9" customFormat="1" ht="20.25" x14ac:dyDescent="0.3">
      <c r="A332" s="10" t="s">
        <v>366</v>
      </c>
      <c r="B332" s="10" t="s">
        <v>240</v>
      </c>
      <c r="C332" s="10" t="s">
        <v>232</v>
      </c>
      <c r="D332" s="10" t="s">
        <v>237</v>
      </c>
      <c r="E332" s="10" t="s">
        <v>218</v>
      </c>
      <c r="F332" s="11">
        <v>10662</v>
      </c>
      <c r="G332" s="11">
        <v>4189</v>
      </c>
      <c r="H332" s="11">
        <v>4161</v>
      </c>
      <c r="I332" s="10" t="s">
        <v>234</v>
      </c>
      <c r="J332" s="12">
        <v>9.1999999999999993</v>
      </c>
      <c r="K332" s="10" t="s">
        <v>248</v>
      </c>
      <c r="L332" s="10" t="s">
        <v>236</v>
      </c>
      <c r="M332" s="10" t="s">
        <v>220</v>
      </c>
      <c r="N332" s="13">
        <v>300</v>
      </c>
      <c r="O332" s="13">
        <v>300</v>
      </c>
      <c r="P332" s="13">
        <v>0</v>
      </c>
      <c r="Q332" s="14">
        <v>0</v>
      </c>
      <c r="R332" s="14">
        <v>0.93</v>
      </c>
      <c r="S332" s="14">
        <v>6.5</v>
      </c>
      <c r="T332" s="14">
        <v>4.6500000000000004</v>
      </c>
      <c r="U332" s="14">
        <v>71.538460000000001</v>
      </c>
      <c r="V332" s="14">
        <v>0.8125</v>
      </c>
      <c r="W332" s="14">
        <v>288</v>
      </c>
      <c r="X332" s="14">
        <v>65</v>
      </c>
      <c r="Y332" s="14">
        <v>0.48148148148148101</v>
      </c>
      <c r="Z332" s="14">
        <v>5.1666670000000003</v>
      </c>
      <c r="AA332" s="14">
        <v>1.3333330000000001</v>
      </c>
      <c r="AB332" s="14">
        <v>20.512820000000001</v>
      </c>
      <c r="AC332" s="14">
        <v>0.51666650000000003</v>
      </c>
      <c r="AD332" s="14">
        <v>7.9487160000000001</v>
      </c>
      <c r="AE332" s="14">
        <v>234</v>
      </c>
      <c r="AF332" s="14">
        <v>135</v>
      </c>
      <c r="AG332" s="14">
        <v>0</v>
      </c>
      <c r="AH332" s="14">
        <v>0</v>
      </c>
      <c r="AI332" s="14">
        <v>4.6500000000000004</v>
      </c>
      <c r="AJ332" s="14">
        <v>5.1666670000000003</v>
      </c>
      <c r="AK332" s="15">
        <v>0.79487169999999996</v>
      </c>
      <c r="AL332" s="15">
        <v>0.9</v>
      </c>
      <c r="AM332" s="15">
        <v>1</v>
      </c>
      <c r="AN332" s="15">
        <v>0.71538460000000004</v>
      </c>
      <c r="AO332" s="16">
        <v>0.5</v>
      </c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>
        <v>0.1666666716337204</v>
      </c>
      <c r="CK332" s="16">
        <v>0.4166666716337204</v>
      </c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>
        <v>0.13333334028720856</v>
      </c>
      <c r="DG332" s="16"/>
      <c r="DH332" s="16"/>
      <c r="DI332" s="24"/>
      <c r="DJ332" s="24"/>
      <c r="DK332" s="24"/>
      <c r="DL332" s="24"/>
      <c r="DM332" s="24">
        <v>0.11666666716337204</v>
      </c>
      <c r="DN332" s="24"/>
      <c r="DO332" s="16"/>
      <c r="DP332" s="24"/>
      <c r="DQ332" s="24"/>
      <c r="DR332" s="24"/>
      <c r="DS332" s="24"/>
      <c r="DT332" s="24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27"/>
    </row>
    <row r="333" spans="1:141" s="9" customFormat="1" ht="20.25" x14ac:dyDescent="0.3">
      <c r="A333" s="10" t="s">
        <v>366</v>
      </c>
      <c r="B333" s="10" t="s">
        <v>240</v>
      </c>
      <c r="C333" s="10" t="s">
        <v>232</v>
      </c>
      <c r="D333" s="10" t="s">
        <v>233</v>
      </c>
      <c r="E333" s="10" t="s">
        <v>218</v>
      </c>
      <c r="F333" s="11">
        <v>10662</v>
      </c>
      <c r="G333" s="11">
        <v>4062</v>
      </c>
      <c r="H333" s="11">
        <v>3951</v>
      </c>
      <c r="I333" s="10" t="s">
        <v>234</v>
      </c>
      <c r="J333" s="12">
        <v>9.1999999999999993</v>
      </c>
      <c r="K333" s="10" t="s">
        <v>248</v>
      </c>
      <c r="L333" s="10" t="s">
        <v>236</v>
      </c>
      <c r="M333" s="10" t="s">
        <v>220</v>
      </c>
      <c r="N333" s="13">
        <v>282</v>
      </c>
      <c r="O333" s="13">
        <v>282</v>
      </c>
      <c r="P333" s="13">
        <v>0</v>
      </c>
      <c r="Q333" s="14">
        <v>0</v>
      </c>
      <c r="R333" s="14">
        <v>0.93</v>
      </c>
      <c r="S333" s="14">
        <v>6.0833329999999997</v>
      </c>
      <c r="T333" s="14">
        <v>4.3710000000000004</v>
      </c>
      <c r="U333" s="14">
        <v>71.852069999999998</v>
      </c>
      <c r="V333" s="14">
        <v>0.7604166</v>
      </c>
      <c r="W333" s="14">
        <v>289.26249999999999</v>
      </c>
      <c r="X333" s="14">
        <v>60.833330154418903</v>
      </c>
      <c r="Y333" s="14">
        <v>0.479380087315389</v>
      </c>
      <c r="Z333" s="14">
        <v>4.75</v>
      </c>
      <c r="AA333" s="14">
        <v>1.3333330000000001</v>
      </c>
      <c r="AB333" s="14">
        <v>21.917809999999999</v>
      </c>
      <c r="AC333" s="14">
        <v>0.37899939999999999</v>
      </c>
      <c r="AD333" s="14">
        <v>6.2301270000000004</v>
      </c>
      <c r="AE333" s="14">
        <v>219.96</v>
      </c>
      <c r="AF333" s="14">
        <v>126.9</v>
      </c>
      <c r="AG333" s="14">
        <v>0</v>
      </c>
      <c r="AH333" s="14">
        <v>0</v>
      </c>
      <c r="AI333" s="14">
        <v>4.3710000000000004</v>
      </c>
      <c r="AJ333" s="14">
        <v>4.75</v>
      </c>
      <c r="AK333" s="15">
        <v>0.78082189999999996</v>
      </c>
      <c r="AL333" s="15">
        <v>0.92021070000000005</v>
      </c>
      <c r="AM333" s="15">
        <v>1</v>
      </c>
      <c r="AN333" s="15">
        <v>0.71852059999999995</v>
      </c>
      <c r="AO333" s="16">
        <v>0.5</v>
      </c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>
        <v>0.75</v>
      </c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24"/>
      <c r="DJ333" s="24"/>
      <c r="DK333" s="24"/>
      <c r="DL333" s="24"/>
      <c r="DM333" s="24">
        <v>8.3333335816860199E-2</v>
      </c>
      <c r="DN333" s="24"/>
      <c r="DO333" s="16"/>
      <c r="DP333" s="24"/>
      <c r="DQ333" s="24"/>
      <c r="DR333" s="24"/>
      <c r="DS333" s="24"/>
      <c r="DT333" s="24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27"/>
    </row>
    <row r="334" spans="1:141" s="9" customFormat="1" ht="20.25" x14ac:dyDescent="0.3">
      <c r="A334" s="10" t="s">
        <v>366</v>
      </c>
      <c r="B334" s="10" t="s">
        <v>232</v>
      </c>
      <c r="C334" s="10" t="s">
        <v>232</v>
      </c>
      <c r="D334" s="10" t="s">
        <v>237</v>
      </c>
      <c r="E334" s="10" t="s">
        <v>222</v>
      </c>
      <c r="F334" s="11">
        <v>15280</v>
      </c>
      <c r="G334" s="11">
        <v>4017</v>
      </c>
      <c r="H334" s="11">
        <v>3807</v>
      </c>
      <c r="I334" s="10" t="s">
        <v>234</v>
      </c>
      <c r="J334" s="12">
        <v>9.1999999999999993</v>
      </c>
      <c r="K334" s="10" t="s">
        <v>245</v>
      </c>
      <c r="L334" s="10" t="s">
        <v>236</v>
      </c>
      <c r="M334" s="10" t="s">
        <v>220</v>
      </c>
      <c r="N334" s="13">
        <v>135</v>
      </c>
      <c r="O334" s="13">
        <v>135</v>
      </c>
      <c r="P334" s="13">
        <v>0</v>
      </c>
      <c r="Q334" s="14">
        <v>0</v>
      </c>
      <c r="R334" s="14">
        <v>0.93</v>
      </c>
      <c r="S334" s="14">
        <v>3.25</v>
      </c>
      <c r="T334" s="14">
        <v>2.0924999999999998</v>
      </c>
      <c r="U334" s="14">
        <v>64.384609999999995</v>
      </c>
      <c r="V334" s="14">
        <v>0.40625</v>
      </c>
      <c r="W334" s="14">
        <v>259.2</v>
      </c>
      <c r="X334" s="14">
        <v>32.5</v>
      </c>
      <c r="Y334" s="14">
        <v>0.72951734621076902</v>
      </c>
      <c r="Z334" s="14">
        <v>2.75</v>
      </c>
      <c r="AA334" s="14">
        <v>0.5</v>
      </c>
      <c r="AB334" s="14">
        <v>15.38461</v>
      </c>
      <c r="AC334" s="14">
        <v>0.65749999999999997</v>
      </c>
      <c r="AD334" s="14">
        <v>20.23077</v>
      </c>
      <c r="AE334" s="14">
        <v>105.3</v>
      </c>
      <c r="AF334" s="14">
        <v>44.55</v>
      </c>
      <c r="AG334" s="14">
        <v>0</v>
      </c>
      <c r="AH334" s="14">
        <v>0</v>
      </c>
      <c r="AI334" s="14">
        <v>2.0924999999999998</v>
      </c>
      <c r="AJ334" s="14">
        <v>2.75</v>
      </c>
      <c r="AK334" s="15">
        <v>0.84615390000000001</v>
      </c>
      <c r="AL334" s="15">
        <v>0.7609091</v>
      </c>
      <c r="AM334" s="15">
        <v>1</v>
      </c>
      <c r="AN334" s="15">
        <v>0.64384620000000004</v>
      </c>
      <c r="AO334" s="16"/>
      <c r="AP334" s="16">
        <v>0.25</v>
      </c>
      <c r="AQ334" s="16"/>
      <c r="AR334" s="16">
        <v>3.3333335071802139E-2</v>
      </c>
      <c r="AS334" s="16">
        <v>1.666666753590107E-2</v>
      </c>
      <c r="AT334" s="16"/>
      <c r="AU334" s="16">
        <v>0.10000000149011612</v>
      </c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>
        <v>0.10000000149011612</v>
      </c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24"/>
      <c r="DJ334" s="24"/>
      <c r="DK334" s="24"/>
      <c r="DL334" s="24"/>
      <c r="DM334" s="24"/>
      <c r="DN334" s="24"/>
      <c r="DO334" s="16"/>
      <c r="DP334" s="24"/>
      <c r="DQ334" s="24"/>
      <c r="DR334" s="24"/>
      <c r="DS334" s="24"/>
      <c r="DT334" s="24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27"/>
    </row>
    <row r="335" spans="1:141" s="9" customFormat="1" ht="20.25" x14ac:dyDescent="0.3">
      <c r="A335" s="10" t="s">
        <v>366</v>
      </c>
      <c r="B335" s="10" t="s">
        <v>232</v>
      </c>
      <c r="C335" s="10" t="s">
        <v>232</v>
      </c>
      <c r="D335" s="10" t="s">
        <v>233</v>
      </c>
      <c r="E335" s="10" t="s">
        <v>222</v>
      </c>
      <c r="F335" s="11">
        <v>15280</v>
      </c>
      <c r="G335" s="11">
        <v>3999</v>
      </c>
      <c r="H335" s="11">
        <v>4134</v>
      </c>
      <c r="I335" s="10" t="s">
        <v>234</v>
      </c>
      <c r="J335" s="12">
        <v>9.1999999999999993</v>
      </c>
      <c r="K335" s="10" t="s">
        <v>245</v>
      </c>
      <c r="L335" s="10" t="s">
        <v>236</v>
      </c>
      <c r="M335" s="10" t="s">
        <v>220</v>
      </c>
      <c r="N335" s="13">
        <v>113</v>
      </c>
      <c r="O335" s="13">
        <v>111</v>
      </c>
      <c r="P335" s="13">
        <v>2</v>
      </c>
      <c r="Q335" s="14">
        <v>1.7699119999999999</v>
      </c>
      <c r="R335" s="14">
        <v>0.93</v>
      </c>
      <c r="S335" s="14">
        <v>3.4333330000000002</v>
      </c>
      <c r="T335" s="14">
        <v>1.7204999999999999</v>
      </c>
      <c r="U335" s="14">
        <v>50.111660000000001</v>
      </c>
      <c r="V335" s="14">
        <v>0.42916660000000001</v>
      </c>
      <c r="W335" s="14">
        <v>201.7398</v>
      </c>
      <c r="X335" s="14">
        <v>34.3333292007446</v>
      </c>
      <c r="Y335" s="14">
        <v>0.93730079714986003</v>
      </c>
      <c r="Z335" s="14">
        <v>2.0999989999999999</v>
      </c>
      <c r="AA335" s="14">
        <v>1.3333330000000001</v>
      </c>
      <c r="AB335" s="14">
        <v>38.834960000000002</v>
      </c>
      <c r="AC335" s="14">
        <v>0.34849940000000001</v>
      </c>
      <c r="AD335" s="14">
        <v>10.15047</v>
      </c>
      <c r="AE335" s="14">
        <v>86.579989999999995</v>
      </c>
      <c r="AF335" s="14">
        <v>36.630000000000003</v>
      </c>
      <c r="AG335" s="14">
        <v>3.1E-2</v>
      </c>
      <c r="AH335" s="14">
        <v>0.90291270000000001</v>
      </c>
      <c r="AI335" s="14">
        <v>1.7515000000000001</v>
      </c>
      <c r="AJ335" s="14">
        <v>2.0999989999999999</v>
      </c>
      <c r="AK335" s="15">
        <v>0.61165040000000004</v>
      </c>
      <c r="AL335" s="15">
        <v>0.83404789999999995</v>
      </c>
      <c r="AM335" s="15">
        <v>0.98230090000000003</v>
      </c>
      <c r="AN335" s="15">
        <v>0.50111660000000002</v>
      </c>
      <c r="AO335" s="16"/>
      <c r="AP335" s="16">
        <v>0.43333333730697632</v>
      </c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>
        <v>0.25</v>
      </c>
      <c r="CI335" s="16"/>
      <c r="CJ335" s="16"/>
      <c r="CK335" s="16">
        <v>0.1666666716337204</v>
      </c>
      <c r="CL335" s="16"/>
      <c r="CM335" s="16"/>
      <c r="CN335" s="16"/>
      <c r="CO335" s="16"/>
      <c r="CP335" s="16">
        <v>0.3333333432674408</v>
      </c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24"/>
      <c r="DJ335" s="24"/>
      <c r="DK335" s="24"/>
      <c r="DL335" s="24"/>
      <c r="DM335" s="24">
        <v>0.15000000596046448</v>
      </c>
      <c r="DN335" s="24"/>
      <c r="DO335" s="16"/>
      <c r="DP335" s="24"/>
      <c r="DQ335" s="24"/>
      <c r="DR335" s="24"/>
      <c r="DS335" s="24"/>
      <c r="DT335" s="24"/>
      <c r="DU335" s="17"/>
      <c r="DV335" s="17"/>
      <c r="DW335" s="17"/>
      <c r="DX335" s="17"/>
      <c r="DY335" s="17"/>
      <c r="DZ335" s="17"/>
      <c r="EA335" s="17">
        <v>2</v>
      </c>
      <c r="EB335" s="17"/>
      <c r="EC335" s="17"/>
      <c r="ED335" s="17"/>
      <c r="EE335" s="17"/>
      <c r="EF335" s="17"/>
      <c r="EG335" s="17"/>
      <c r="EH335" s="17"/>
      <c r="EI335" s="17"/>
      <c r="EJ335" s="17"/>
      <c r="EK335" s="27"/>
    </row>
    <row r="336" spans="1:141" s="9" customFormat="1" ht="20.25" x14ac:dyDescent="0.3">
      <c r="A336" s="10" t="s">
        <v>366</v>
      </c>
      <c r="B336" s="10" t="s">
        <v>231</v>
      </c>
      <c r="C336" s="10" t="s">
        <v>232</v>
      </c>
      <c r="D336" s="10" t="s">
        <v>237</v>
      </c>
      <c r="E336" s="10" t="s">
        <v>222</v>
      </c>
      <c r="F336" s="11">
        <v>15280</v>
      </c>
      <c r="G336" s="11">
        <v>4017</v>
      </c>
      <c r="H336" s="11">
        <v>3807</v>
      </c>
      <c r="I336" s="10" t="s">
        <v>234</v>
      </c>
      <c r="J336" s="12">
        <v>9.1999999999999993</v>
      </c>
      <c r="K336" s="10" t="s">
        <v>245</v>
      </c>
      <c r="L336" s="10" t="s">
        <v>236</v>
      </c>
      <c r="M336" s="10" t="s">
        <v>220</v>
      </c>
      <c r="N336" s="13">
        <v>220</v>
      </c>
      <c r="O336" s="13">
        <v>220</v>
      </c>
      <c r="P336" s="13">
        <v>0</v>
      </c>
      <c r="Q336" s="14">
        <v>0</v>
      </c>
      <c r="R336" s="14">
        <v>0.93</v>
      </c>
      <c r="S336" s="14">
        <v>4</v>
      </c>
      <c r="T336" s="14">
        <v>3.41</v>
      </c>
      <c r="U336" s="14">
        <v>85.25</v>
      </c>
      <c r="V336" s="14">
        <v>0.5</v>
      </c>
      <c r="W336" s="14">
        <v>343.2</v>
      </c>
      <c r="X336" s="14">
        <v>40</v>
      </c>
      <c r="Y336" s="14">
        <v>0.55096414100801305</v>
      </c>
      <c r="Z336" s="14">
        <v>3.733333</v>
      </c>
      <c r="AA336" s="14">
        <v>0.26666669999999998</v>
      </c>
      <c r="AB336" s="14">
        <v>6.6666670000000003</v>
      </c>
      <c r="AC336" s="14">
        <v>0.32333319999999999</v>
      </c>
      <c r="AD336" s="14">
        <v>8.0833309999999994</v>
      </c>
      <c r="AE336" s="14">
        <v>171.6</v>
      </c>
      <c r="AF336" s="14">
        <v>72.600009999999997</v>
      </c>
      <c r="AG336" s="14">
        <v>0</v>
      </c>
      <c r="AH336" s="14">
        <v>0</v>
      </c>
      <c r="AI336" s="14">
        <v>3.41</v>
      </c>
      <c r="AJ336" s="14">
        <v>3.733333</v>
      </c>
      <c r="AK336" s="15">
        <v>0.93333330000000003</v>
      </c>
      <c r="AL336" s="15">
        <v>0.91339289999999995</v>
      </c>
      <c r="AM336" s="15">
        <v>1</v>
      </c>
      <c r="AN336" s="15">
        <v>0.85250000000000004</v>
      </c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>
        <v>8.3333335816860199E-2</v>
      </c>
      <c r="DG336" s="16"/>
      <c r="DH336" s="16"/>
      <c r="DI336" s="24"/>
      <c r="DJ336" s="24"/>
      <c r="DK336" s="24"/>
      <c r="DL336" s="24">
        <v>8.3333335816860199E-2</v>
      </c>
      <c r="DM336" s="24">
        <v>0.10000000149011612</v>
      </c>
      <c r="DN336" s="24"/>
      <c r="DO336" s="16"/>
      <c r="DP336" s="24"/>
      <c r="DQ336" s="24"/>
      <c r="DR336" s="24"/>
      <c r="DS336" s="24"/>
      <c r="DT336" s="24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27"/>
    </row>
    <row r="337" spans="1:141" s="9" customFormat="1" ht="20.25" x14ac:dyDescent="0.3">
      <c r="A337" s="10" t="s">
        <v>366</v>
      </c>
      <c r="B337" s="10" t="s">
        <v>231</v>
      </c>
      <c r="C337" s="10" t="s">
        <v>232</v>
      </c>
      <c r="D337" s="10" t="s">
        <v>233</v>
      </c>
      <c r="E337" s="10" t="s">
        <v>222</v>
      </c>
      <c r="F337" s="11">
        <v>15280</v>
      </c>
      <c r="G337" s="11">
        <v>3999</v>
      </c>
      <c r="H337" s="11">
        <v>4134</v>
      </c>
      <c r="I337" s="10" t="s">
        <v>234</v>
      </c>
      <c r="J337" s="12">
        <v>9.1999999999999993</v>
      </c>
      <c r="K337" s="10" t="s">
        <v>245</v>
      </c>
      <c r="L337" s="10" t="s">
        <v>236</v>
      </c>
      <c r="M337" s="10" t="s">
        <v>220</v>
      </c>
      <c r="N337" s="13">
        <v>216</v>
      </c>
      <c r="O337" s="13">
        <v>216</v>
      </c>
      <c r="P337" s="13">
        <v>0</v>
      </c>
      <c r="Q337" s="14">
        <v>0</v>
      </c>
      <c r="R337" s="14">
        <v>0.93</v>
      </c>
      <c r="S337" s="14">
        <v>4</v>
      </c>
      <c r="T337" s="14">
        <v>3.3479999999999999</v>
      </c>
      <c r="U337" s="14">
        <v>83.7</v>
      </c>
      <c r="V337" s="14">
        <v>0.5</v>
      </c>
      <c r="W337" s="14">
        <v>336.96</v>
      </c>
      <c r="X337" s="14">
        <v>40</v>
      </c>
      <c r="Y337" s="14">
        <v>0.56116717738008903</v>
      </c>
      <c r="Z337" s="14">
        <v>3.55</v>
      </c>
      <c r="AA337" s="14">
        <v>0.45</v>
      </c>
      <c r="AB337" s="14">
        <v>11.25</v>
      </c>
      <c r="AC337" s="14">
        <v>0.20199990000000001</v>
      </c>
      <c r="AD337" s="14">
        <v>5.0499980000000004</v>
      </c>
      <c r="AE337" s="14">
        <v>168.48</v>
      </c>
      <c r="AF337" s="14">
        <v>71.280010000000004</v>
      </c>
      <c r="AG337" s="14">
        <v>0</v>
      </c>
      <c r="AH337" s="14">
        <v>0</v>
      </c>
      <c r="AI337" s="14">
        <v>3.3479999999999999</v>
      </c>
      <c r="AJ337" s="14">
        <v>3.55</v>
      </c>
      <c r="AK337" s="15">
        <v>0.88749999999999996</v>
      </c>
      <c r="AL337" s="15">
        <v>0.94309860000000001</v>
      </c>
      <c r="AM337" s="15">
        <v>1</v>
      </c>
      <c r="AN337" s="15">
        <v>0.83699999999999997</v>
      </c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>
        <v>0.10000000149011612</v>
      </c>
      <c r="BB337" s="16"/>
      <c r="BC337" s="16"/>
      <c r="BD337" s="16"/>
      <c r="BE337" s="16"/>
      <c r="BF337" s="16"/>
      <c r="BG337" s="16"/>
      <c r="BH337" s="16"/>
      <c r="BI337" s="16"/>
      <c r="BJ337" s="16"/>
      <c r="BK337" s="16">
        <v>8.3333335816860199E-2</v>
      </c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24"/>
      <c r="DJ337" s="24"/>
      <c r="DK337" s="24"/>
      <c r="DL337" s="24"/>
      <c r="DM337" s="24">
        <v>0.26666668057441711</v>
      </c>
      <c r="DN337" s="24"/>
      <c r="DO337" s="16"/>
      <c r="DP337" s="24"/>
      <c r="DQ337" s="24"/>
      <c r="DR337" s="24"/>
      <c r="DS337" s="24"/>
      <c r="DT337" s="24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27"/>
    </row>
    <row r="338" spans="1:141" s="9" customFormat="1" ht="20.25" x14ac:dyDescent="0.3">
      <c r="A338" s="10" t="s">
        <v>366</v>
      </c>
      <c r="B338" s="10" t="s">
        <v>244</v>
      </c>
      <c r="C338" s="10" t="s">
        <v>232</v>
      </c>
      <c r="D338" s="10" t="s">
        <v>237</v>
      </c>
      <c r="E338" s="10" t="s">
        <v>222</v>
      </c>
      <c r="F338" s="11">
        <v>15280</v>
      </c>
      <c r="G338" s="11">
        <v>4189</v>
      </c>
      <c r="H338" s="11">
        <v>4161</v>
      </c>
      <c r="I338" s="10" t="s">
        <v>234</v>
      </c>
      <c r="J338" s="12">
        <v>9.1999999999999993</v>
      </c>
      <c r="K338" s="10" t="s">
        <v>245</v>
      </c>
      <c r="L338" s="10" t="s">
        <v>236</v>
      </c>
      <c r="M338" s="10" t="s">
        <v>220</v>
      </c>
      <c r="N338" s="13">
        <v>212</v>
      </c>
      <c r="O338" s="13">
        <v>212</v>
      </c>
      <c r="P338" s="13">
        <v>0</v>
      </c>
      <c r="Q338" s="14">
        <v>0</v>
      </c>
      <c r="R338" s="14">
        <v>0.93</v>
      </c>
      <c r="S338" s="14">
        <v>4</v>
      </c>
      <c r="T338" s="14">
        <v>3.286</v>
      </c>
      <c r="U338" s="14">
        <v>82.15</v>
      </c>
      <c r="V338" s="14">
        <v>0.5</v>
      </c>
      <c r="W338" s="14">
        <v>330.72</v>
      </c>
      <c r="X338" s="14">
        <v>40</v>
      </c>
      <c r="Y338" s="14">
        <v>0.57175529621866195</v>
      </c>
      <c r="Z338" s="14">
        <v>3.55</v>
      </c>
      <c r="AA338" s="14">
        <v>0.45</v>
      </c>
      <c r="AB338" s="14">
        <v>11.25</v>
      </c>
      <c r="AC338" s="14">
        <v>0.26400000000000001</v>
      </c>
      <c r="AD338" s="14">
        <v>6.6</v>
      </c>
      <c r="AE338" s="14">
        <v>165.36</v>
      </c>
      <c r="AF338" s="14">
        <v>69.959999999999994</v>
      </c>
      <c r="AG338" s="14">
        <v>0</v>
      </c>
      <c r="AH338" s="14">
        <v>0</v>
      </c>
      <c r="AI338" s="14">
        <v>3.286</v>
      </c>
      <c r="AJ338" s="14">
        <v>3.55</v>
      </c>
      <c r="AK338" s="15">
        <v>0.88749999999999996</v>
      </c>
      <c r="AL338" s="15">
        <v>0.92563379999999995</v>
      </c>
      <c r="AM338" s="15">
        <v>1</v>
      </c>
      <c r="AN338" s="15">
        <v>0.82150000000000001</v>
      </c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>
        <v>0.21666666865348816</v>
      </c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>
        <v>0.11666666716337204</v>
      </c>
      <c r="DG338" s="16"/>
      <c r="DH338" s="16"/>
      <c r="DI338" s="24"/>
      <c r="DJ338" s="24"/>
      <c r="DK338" s="24"/>
      <c r="DL338" s="24"/>
      <c r="DM338" s="24">
        <v>0.11666666716337204</v>
      </c>
      <c r="DN338" s="24"/>
      <c r="DO338" s="16"/>
      <c r="DP338" s="24"/>
      <c r="DQ338" s="24"/>
      <c r="DR338" s="24"/>
      <c r="DS338" s="24"/>
      <c r="DT338" s="24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27"/>
    </row>
    <row r="339" spans="1:141" s="9" customFormat="1" ht="20.25" x14ac:dyDescent="0.3">
      <c r="A339" s="10" t="s">
        <v>366</v>
      </c>
      <c r="B339" s="10" t="s">
        <v>244</v>
      </c>
      <c r="C339" s="10" t="s">
        <v>232</v>
      </c>
      <c r="D339" s="10" t="s">
        <v>233</v>
      </c>
      <c r="E339" s="10" t="s">
        <v>222</v>
      </c>
      <c r="F339" s="11">
        <v>15280</v>
      </c>
      <c r="G339" s="11">
        <v>4062</v>
      </c>
      <c r="H339" s="11">
        <v>3951</v>
      </c>
      <c r="I339" s="10" t="s">
        <v>234</v>
      </c>
      <c r="J339" s="12">
        <v>9.1999999999999993</v>
      </c>
      <c r="K339" s="10" t="s">
        <v>245</v>
      </c>
      <c r="L339" s="10" t="s">
        <v>236</v>
      </c>
      <c r="M339" s="10" t="s">
        <v>220</v>
      </c>
      <c r="N339" s="13">
        <v>200</v>
      </c>
      <c r="O339" s="13">
        <v>200</v>
      </c>
      <c r="P339" s="13">
        <v>0</v>
      </c>
      <c r="Q339" s="14">
        <v>0</v>
      </c>
      <c r="R339" s="14">
        <v>0.93</v>
      </c>
      <c r="S339" s="14">
        <v>4</v>
      </c>
      <c r="T339" s="14">
        <v>3.1</v>
      </c>
      <c r="U339" s="14">
        <v>77.5</v>
      </c>
      <c r="V339" s="14">
        <v>0.5</v>
      </c>
      <c r="W339" s="14">
        <v>312</v>
      </c>
      <c r="X339" s="14">
        <v>40</v>
      </c>
      <c r="Y339" s="14">
        <v>0.60606060606060597</v>
      </c>
      <c r="Z339" s="14">
        <v>3.4</v>
      </c>
      <c r="AA339" s="14">
        <v>0.6</v>
      </c>
      <c r="AB339" s="14">
        <v>15</v>
      </c>
      <c r="AC339" s="14">
        <v>0.30000009999999999</v>
      </c>
      <c r="AD339" s="14">
        <v>7.5000020000000003</v>
      </c>
      <c r="AE339" s="14">
        <v>156</v>
      </c>
      <c r="AF339" s="14">
        <v>66</v>
      </c>
      <c r="AG339" s="14">
        <v>0</v>
      </c>
      <c r="AH339" s="14">
        <v>0</v>
      </c>
      <c r="AI339" s="14">
        <v>3.1</v>
      </c>
      <c r="AJ339" s="14">
        <v>3.4</v>
      </c>
      <c r="AK339" s="15">
        <v>0.85</v>
      </c>
      <c r="AL339" s="15">
        <v>0.91176469999999998</v>
      </c>
      <c r="AM339" s="15">
        <v>1</v>
      </c>
      <c r="AN339" s="15">
        <v>0.77500000000000002</v>
      </c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>
        <v>0.3333333432674408</v>
      </c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>
        <v>0.1666666716337204</v>
      </c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24"/>
      <c r="DJ339" s="24"/>
      <c r="DK339" s="24"/>
      <c r="DL339" s="24"/>
      <c r="DM339" s="24">
        <v>0.10000000149011612</v>
      </c>
      <c r="DN339" s="24"/>
      <c r="DO339" s="16"/>
      <c r="DP339" s="24"/>
      <c r="DQ339" s="24"/>
      <c r="DR339" s="24"/>
      <c r="DS339" s="24"/>
      <c r="DT339" s="24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27"/>
    </row>
    <row r="340" spans="1:141" s="9" customFormat="1" ht="20.25" x14ac:dyDescent="0.3">
      <c r="A340" s="10" t="s">
        <v>366</v>
      </c>
      <c r="B340" s="10" t="s">
        <v>240</v>
      </c>
      <c r="C340" s="10" t="s">
        <v>232</v>
      </c>
      <c r="D340" s="10" t="s">
        <v>237</v>
      </c>
      <c r="E340" s="10" t="s">
        <v>222</v>
      </c>
      <c r="F340" s="11">
        <v>15280</v>
      </c>
      <c r="G340" s="11">
        <v>4189</v>
      </c>
      <c r="H340" s="11">
        <v>4161</v>
      </c>
      <c r="I340" s="10" t="s">
        <v>234</v>
      </c>
      <c r="J340" s="12">
        <v>9.1999999999999993</v>
      </c>
      <c r="K340" s="10" t="s">
        <v>245</v>
      </c>
      <c r="L340" s="10" t="s">
        <v>236</v>
      </c>
      <c r="M340" s="10" t="s">
        <v>220</v>
      </c>
      <c r="N340" s="13">
        <v>41</v>
      </c>
      <c r="O340" s="13">
        <v>41</v>
      </c>
      <c r="P340" s="13">
        <v>0</v>
      </c>
      <c r="Q340" s="14">
        <v>0</v>
      </c>
      <c r="R340" s="14">
        <v>0.93</v>
      </c>
      <c r="S340" s="14">
        <v>1.5</v>
      </c>
      <c r="T340" s="14">
        <v>0.63549999999999995</v>
      </c>
      <c r="U340" s="14">
        <v>42.366669999999999</v>
      </c>
      <c r="V340" s="14">
        <v>0.1875</v>
      </c>
      <c r="W340" s="14">
        <v>170.56</v>
      </c>
      <c r="X340" s="14">
        <v>15</v>
      </c>
      <c r="Y340" s="14">
        <v>1.1086473938471699</v>
      </c>
      <c r="Z340" s="14">
        <v>0.95</v>
      </c>
      <c r="AA340" s="14">
        <v>0.55000000000000004</v>
      </c>
      <c r="AB340" s="14">
        <v>36.666670000000003</v>
      </c>
      <c r="AC340" s="14">
        <v>0.3145</v>
      </c>
      <c r="AD340" s="14">
        <v>20.966670000000001</v>
      </c>
      <c r="AE340" s="14">
        <v>31.98</v>
      </c>
      <c r="AF340" s="14">
        <v>13.53</v>
      </c>
      <c r="AG340" s="14">
        <v>0</v>
      </c>
      <c r="AH340" s="14">
        <v>0</v>
      </c>
      <c r="AI340" s="14">
        <v>0.63549999999999995</v>
      </c>
      <c r="AJ340" s="14">
        <v>0.95</v>
      </c>
      <c r="AK340" s="15">
        <v>0.63333329999999999</v>
      </c>
      <c r="AL340" s="15">
        <v>0.66894739999999997</v>
      </c>
      <c r="AM340" s="15">
        <v>1</v>
      </c>
      <c r="AN340" s="15">
        <v>0.42366670000000001</v>
      </c>
      <c r="AO340" s="16">
        <v>0.5</v>
      </c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24"/>
      <c r="DJ340" s="24"/>
      <c r="DK340" s="24"/>
      <c r="DL340" s="24"/>
      <c r="DM340" s="24">
        <v>5.000000074505806E-2</v>
      </c>
      <c r="DN340" s="24"/>
      <c r="DO340" s="16"/>
      <c r="DP340" s="24"/>
      <c r="DQ340" s="24"/>
      <c r="DR340" s="24"/>
      <c r="DS340" s="24"/>
      <c r="DT340" s="24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27"/>
    </row>
    <row r="341" spans="1:141" s="9" customFormat="1" ht="20.25" x14ac:dyDescent="0.3">
      <c r="A341" s="10" t="s">
        <v>366</v>
      </c>
      <c r="B341" s="10" t="s">
        <v>240</v>
      </c>
      <c r="C341" s="10" t="s">
        <v>232</v>
      </c>
      <c r="D341" s="10" t="s">
        <v>233</v>
      </c>
      <c r="E341" s="10" t="s">
        <v>222</v>
      </c>
      <c r="F341" s="11">
        <v>15280</v>
      </c>
      <c r="G341" s="11">
        <v>4062</v>
      </c>
      <c r="H341" s="11">
        <v>3951</v>
      </c>
      <c r="I341" s="10" t="s">
        <v>234</v>
      </c>
      <c r="J341" s="12">
        <v>9.1999999999999993</v>
      </c>
      <c r="K341" s="10" t="s">
        <v>245</v>
      </c>
      <c r="L341" s="10" t="s">
        <v>236</v>
      </c>
      <c r="M341" s="10" t="s">
        <v>220</v>
      </c>
      <c r="N341" s="13">
        <v>77</v>
      </c>
      <c r="O341" s="13">
        <v>77</v>
      </c>
      <c r="P341" s="13">
        <v>0</v>
      </c>
      <c r="Q341" s="14">
        <v>0</v>
      </c>
      <c r="R341" s="14">
        <v>0.93</v>
      </c>
      <c r="S341" s="14">
        <v>1.9166669999999999</v>
      </c>
      <c r="T341" s="14">
        <v>1.1935</v>
      </c>
      <c r="U341" s="14">
        <v>62.269570000000002</v>
      </c>
      <c r="V341" s="14">
        <v>0.2395833</v>
      </c>
      <c r="W341" s="14">
        <v>250.68520000000001</v>
      </c>
      <c r="X341" s="14">
        <v>19.1666662693024</v>
      </c>
      <c r="Y341" s="14">
        <v>0.75429614111346399</v>
      </c>
      <c r="Z341" s="14">
        <v>1.4</v>
      </c>
      <c r="AA341" s="14">
        <v>0.51666670000000003</v>
      </c>
      <c r="AB341" s="14">
        <v>26.956520000000001</v>
      </c>
      <c r="AC341" s="14">
        <v>0.20649989999999999</v>
      </c>
      <c r="AD341" s="14">
        <v>10.773910000000001</v>
      </c>
      <c r="AE341" s="14">
        <v>60.06</v>
      </c>
      <c r="AF341" s="14">
        <v>25.41</v>
      </c>
      <c r="AG341" s="14">
        <v>0</v>
      </c>
      <c r="AH341" s="14">
        <v>0</v>
      </c>
      <c r="AI341" s="14">
        <v>1.1935</v>
      </c>
      <c r="AJ341" s="14">
        <v>1.4</v>
      </c>
      <c r="AK341" s="15">
        <v>0.73043480000000005</v>
      </c>
      <c r="AL341" s="15">
        <v>0.85250000000000004</v>
      </c>
      <c r="AM341" s="15">
        <v>1</v>
      </c>
      <c r="AN341" s="15">
        <v>0.62269569999999996</v>
      </c>
      <c r="AO341" s="16">
        <v>0.5</v>
      </c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24"/>
      <c r="DJ341" s="24"/>
      <c r="DK341" s="24"/>
      <c r="DL341" s="24"/>
      <c r="DM341" s="24">
        <v>1.666666753590107E-2</v>
      </c>
      <c r="DN341" s="24"/>
      <c r="DO341" s="16"/>
      <c r="DP341" s="24"/>
      <c r="DQ341" s="24"/>
      <c r="DR341" s="24"/>
      <c r="DS341" s="24"/>
      <c r="DT341" s="24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27"/>
    </row>
    <row r="342" spans="1:141" s="9" customFormat="1" ht="20.25" x14ac:dyDescent="0.3">
      <c r="A342" s="10" t="s">
        <v>367</v>
      </c>
      <c r="B342" s="10" t="s">
        <v>231</v>
      </c>
      <c r="C342" s="10" t="s">
        <v>232</v>
      </c>
      <c r="D342" s="10" t="s">
        <v>237</v>
      </c>
      <c r="E342" s="10" t="s">
        <v>218</v>
      </c>
      <c r="F342" s="11">
        <v>10583</v>
      </c>
      <c r="G342" s="11">
        <v>4017</v>
      </c>
      <c r="H342" s="11">
        <v>3807</v>
      </c>
      <c r="I342" s="10" t="s">
        <v>234</v>
      </c>
      <c r="J342" s="12">
        <v>12.7</v>
      </c>
      <c r="K342" s="10" t="s">
        <v>235</v>
      </c>
      <c r="L342" s="10" t="s">
        <v>236</v>
      </c>
      <c r="M342" s="10" t="s">
        <v>220</v>
      </c>
      <c r="N342" s="13">
        <v>70</v>
      </c>
      <c r="O342" s="13">
        <v>70</v>
      </c>
      <c r="P342" s="13">
        <v>0</v>
      </c>
      <c r="Q342" s="14">
        <v>0</v>
      </c>
      <c r="R342" s="14">
        <v>0.97</v>
      </c>
      <c r="S342" s="14">
        <v>1.4166669999999999</v>
      </c>
      <c r="T342" s="14">
        <v>1.131667</v>
      </c>
      <c r="U342" s="14">
        <v>79.882339999999999</v>
      </c>
      <c r="V342" s="14">
        <v>0.1770834</v>
      </c>
      <c r="W342" s="14">
        <v>339.9529</v>
      </c>
      <c r="X342" s="14">
        <f>10*S342</f>
        <v>14.16667</v>
      </c>
      <c r="Y342" s="14">
        <v>0</v>
      </c>
      <c r="Z342" s="14">
        <v>1.25</v>
      </c>
      <c r="AA342" s="14">
        <v>0.1666667</v>
      </c>
      <c r="AB342" s="14">
        <v>11.764699999999999</v>
      </c>
      <c r="AC342" s="14">
        <v>0.1183337</v>
      </c>
      <c r="AD342" s="14">
        <v>8.3529619999999998</v>
      </c>
      <c r="AE342" s="14">
        <v>60.2</v>
      </c>
      <c r="AF342" s="14">
        <v>25.9</v>
      </c>
      <c r="AG342" s="14">
        <v>0</v>
      </c>
      <c r="AH342" s="14">
        <v>0</v>
      </c>
      <c r="AI342" s="14">
        <v>1.131667</v>
      </c>
      <c r="AJ342" s="14">
        <v>1.25</v>
      </c>
      <c r="AK342" s="15">
        <v>0.88235300000000005</v>
      </c>
      <c r="AL342" s="15">
        <v>0.90533300000000005</v>
      </c>
      <c r="AM342" s="15">
        <v>1</v>
      </c>
      <c r="AN342" s="15">
        <v>0.79882339999999996</v>
      </c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>
        <v>0.1666666716337204</v>
      </c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24"/>
      <c r="DJ342" s="24"/>
      <c r="DK342" s="24"/>
      <c r="DL342" s="24"/>
      <c r="DM342" s="24"/>
      <c r="DN342" s="24"/>
      <c r="DO342" s="16"/>
      <c r="DP342" s="24"/>
      <c r="DQ342" s="24"/>
      <c r="DR342" s="24"/>
      <c r="DS342" s="24"/>
      <c r="DT342" s="24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27"/>
    </row>
    <row r="343" spans="1:141" s="9" customFormat="1" ht="20.25" x14ac:dyDescent="0.3">
      <c r="A343" s="10" t="s">
        <v>367</v>
      </c>
      <c r="B343" s="10" t="s">
        <v>231</v>
      </c>
      <c r="C343" s="10" t="s">
        <v>232</v>
      </c>
      <c r="D343" s="10" t="s">
        <v>233</v>
      </c>
      <c r="E343" s="10" t="s">
        <v>218</v>
      </c>
      <c r="F343" s="11">
        <v>10583</v>
      </c>
      <c r="G343" s="11">
        <v>3999</v>
      </c>
      <c r="H343" s="11">
        <v>4134</v>
      </c>
      <c r="I343" s="10" t="s">
        <v>234</v>
      </c>
      <c r="J343" s="12">
        <v>12.7</v>
      </c>
      <c r="K343" s="10" t="s">
        <v>235</v>
      </c>
      <c r="L343" s="10" t="s">
        <v>236</v>
      </c>
      <c r="M343" s="10" t="s">
        <v>220</v>
      </c>
      <c r="N343" s="13">
        <v>50</v>
      </c>
      <c r="O343" s="13">
        <v>50</v>
      </c>
      <c r="P343" s="13">
        <v>0</v>
      </c>
      <c r="Q343" s="14">
        <v>0</v>
      </c>
      <c r="R343" s="14">
        <v>0.97</v>
      </c>
      <c r="S343" s="14">
        <v>0.91666669999999995</v>
      </c>
      <c r="T343" s="14">
        <v>0.80833330000000003</v>
      </c>
      <c r="U343" s="14">
        <v>88.181820000000002</v>
      </c>
      <c r="V343" s="14">
        <v>0.1145833</v>
      </c>
      <c r="W343" s="14">
        <v>375.27269999999999</v>
      </c>
      <c r="X343" s="14">
        <f>10*S343</f>
        <v>9.1666670000000003</v>
      </c>
      <c r="Y343" s="14">
        <v>0</v>
      </c>
      <c r="Z343" s="14">
        <v>0.8333334</v>
      </c>
      <c r="AA343" s="14">
        <v>8.3333340000000006E-2</v>
      </c>
      <c r="AB343" s="14">
        <v>9.0909089999999999</v>
      </c>
      <c r="AC343" s="14">
        <v>2.500001E-2</v>
      </c>
      <c r="AD343" s="14">
        <v>2.727274</v>
      </c>
      <c r="AE343" s="14">
        <v>43</v>
      </c>
      <c r="AF343" s="14">
        <v>18.5</v>
      </c>
      <c r="AG343" s="14">
        <v>0</v>
      </c>
      <c r="AH343" s="14">
        <v>0</v>
      </c>
      <c r="AI343" s="14">
        <v>0.80833330000000003</v>
      </c>
      <c r="AJ343" s="14">
        <v>0.8333334</v>
      </c>
      <c r="AK343" s="15">
        <v>0.90909090000000004</v>
      </c>
      <c r="AL343" s="15">
        <v>0.97</v>
      </c>
      <c r="AM343" s="15">
        <v>1</v>
      </c>
      <c r="AN343" s="15">
        <v>0.8818182</v>
      </c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>
        <v>8.3333335816860199E-2</v>
      </c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24"/>
      <c r="DJ343" s="24"/>
      <c r="DK343" s="24"/>
      <c r="DL343" s="24"/>
      <c r="DM343" s="24"/>
      <c r="DN343" s="24"/>
      <c r="DO343" s="16"/>
      <c r="DP343" s="24"/>
      <c r="DQ343" s="24"/>
      <c r="DR343" s="24"/>
      <c r="DS343" s="24"/>
      <c r="DT343" s="24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27"/>
    </row>
    <row r="344" spans="1:141" s="9" customFormat="1" ht="20.25" x14ac:dyDescent="0.3">
      <c r="A344" s="10" t="s">
        <v>367</v>
      </c>
      <c r="B344" s="10" t="s">
        <v>232</v>
      </c>
      <c r="C344" s="10" t="s">
        <v>232</v>
      </c>
      <c r="D344" s="10" t="s">
        <v>237</v>
      </c>
      <c r="E344" s="10" t="s">
        <v>218</v>
      </c>
      <c r="F344" s="11">
        <v>10662</v>
      </c>
      <c r="G344" s="11">
        <v>4017</v>
      </c>
      <c r="H344" s="11">
        <v>3807</v>
      </c>
      <c r="I344" s="10" t="s">
        <v>234</v>
      </c>
      <c r="J344" s="12">
        <v>9.1999999999999993</v>
      </c>
      <c r="K344" s="10" t="s">
        <v>248</v>
      </c>
      <c r="L344" s="10" t="s">
        <v>236</v>
      </c>
      <c r="M344" s="10" t="s">
        <v>220</v>
      </c>
      <c r="N344" s="13">
        <v>252</v>
      </c>
      <c r="O344" s="13">
        <v>252</v>
      </c>
      <c r="P344" s="13">
        <v>0</v>
      </c>
      <c r="Q344" s="14">
        <v>0</v>
      </c>
      <c r="R344" s="14">
        <v>0.93</v>
      </c>
      <c r="S344" s="14">
        <v>4.5</v>
      </c>
      <c r="T344" s="14">
        <v>3.9060000000000001</v>
      </c>
      <c r="U344" s="14">
        <v>86.8</v>
      </c>
      <c r="V344" s="14">
        <v>0.5625</v>
      </c>
      <c r="W344" s="14">
        <v>349.44</v>
      </c>
      <c r="X344" s="14">
        <v>45</v>
      </c>
      <c r="Y344" s="14">
        <v>0.396825418183687</v>
      </c>
      <c r="Z344" s="14">
        <v>4.1333330000000004</v>
      </c>
      <c r="AA344" s="14">
        <v>0.36666670000000001</v>
      </c>
      <c r="AB344" s="14">
        <v>8.1481490000000001</v>
      </c>
      <c r="AC344" s="14">
        <v>0.22733339999999999</v>
      </c>
      <c r="AD344" s="14">
        <v>5.0518539999999996</v>
      </c>
      <c r="AE344" s="14">
        <v>196.56</v>
      </c>
      <c r="AF344" s="14">
        <v>113.4</v>
      </c>
      <c r="AG344" s="14">
        <v>0</v>
      </c>
      <c r="AH344" s="14">
        <v>0</v>
      </c>
      <c r="AI344" s="14">
        <v>3.9060000000000001</v>
      </c>
      <c r="AJ344" s="14">
        <v>4.1333330000000004</v>
      </c>
      <c r="AK344" s="15">
        <v>0.91851850000000002</v>
      </c>
      <c r="AL344" s="15">
        <v>0.94499999999999995</v>
      </c>
      <c r="AM344" s="15">
        <v>1</v>
      </c>
      <c r="AN344" s="15">
        <v>0.86799999999999999</v>
      </c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24"/>
      <c r="DJ344" s="24">
        <v>0.1666666716337204</v>
      </c>
      <c r="DK344" s="24"/>
      <c r="DL344" s="24">
        <v>8.3333335816860199E-2</v>
      </c>
      <c r="DM344" s="24">
        <v>0.11666666716337204</v>
      </c>
      <c r="DN344" s="24"/>
      <c r="DO344" s="16"/>
      <c r="DP344" s="24"/>
      <c r="DQ344" s="24"/>
      <c r="DR344" s="24"/>
      <c r="DS344" s="24"/>
      <c r="DT344" s="24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27"/>
    </row>
    <row r="345" spans="1:141" s="9" customFormat="1" ht="20.25" x14ac:dyDescent="0.3">
      <c r="A345" s="10" t="s">
        <v>367</v>
      </c>
      <c r="B345" s="10" t="s">
        <v>232</v>
      </c>
      <c r="C345" s="10" t="s">
        <v>232</v>
      </c>
      <c r="D345" s="10" t="s">
        <v>233</v>
      </c>
      <c r="E345" s="10" t="s">
        <v>218</v>
      </c>
      <c r="F345" s="11">
        <v>10662</v>
      </c>
      <c r="G345" s="11">
        <v>3999</v>
      </c>
      <c r="H345" s="11">
        <v>4134</v>
      </c>
      <c r="I345" s="10" t="s">
        <v>234</v>
      </c>
      <c r="J345" s="12">
        <v>9.1999999999999993</v>
      </c>
      <c r="K345" s="10" t="s">
        <v>248</v>
      </c>
      <c r="L345" s="10" t="s">
        <v>236</v>
      </c>
      <c r="M345" s="10" t="s">
        <v>220</v>
      </c>
      <c r="N345" s="13">
        <v>266</v>
      </c>
      <c r="O345" s="13">
        <v>266</v>
      </c>
      <c r="P345" s="13">
        <v>0</v>
      </c>
      <c r="Q345" s="14">
        <v>0</v>
      </c>
      <c r="R345" s="14">
        <v>0.93</v>
      </c>
      <c r="S345" s="14">
        <v>4.75</v>
      </c>
      <c r="T345" s="14">
        <v>4.1230000000000002</v>
      </c>
      <c r="U345" s="14">
        <v>86.8</v>
      </c>
      <c r="V345" s="14">
        <v>0.59375</v>
      </c>
      <c r="W345" s="14">
        <v>349.44</v>
      </c>
      <c r="X345" s="14">
        <v>47.5</v>
      </c>
      <c r="Y345" s="14">
        <v>0.39682540694248197</v>
      </c>
      <c r="Z345" s="14">
        <v>4.3333329999999997</v>
      </c>
      <c r="AA345" s="14">
        <v>0.4166667</v>
      </c>
      <c r="AB345" s="14">
        <v>8.7719310000000004</v>
      </c>
      <c r="AC345" s="14">
        <v>0.2103332</v>
      </c>
      <c r="AD345" s="14">
        <v>4.4280670000000004</v>
      </c>
      <c r="AE345" s="14">
        <v>207.48</v>
      </c>
      <c r="AF345" s="14">
        <v>119.7</v>
      </c>
      <c r="AG345" s="14">
        <v>0</v>
      </c>
      <c r="AH345" s="14">
        <v>0</v>
      </c>
      <c r="AI345" s="14">
        <v>4.1230000000000002</v>
      </c>
      <c r="AJ345" s="14">
        <v>4.3333329999999997</v>
      </c>
      <c r="AK345" s="15">
        <v>0.91228070000000006</v>
      </c>
      <c r="AL345" s="15">
        <v>0.95146160000000002</v>
      </c>
      <c r="AM345" s="15">
        <v>1</v>
      </c>
      <c r="AN345" s="15">
        <v>0.86799999999999999</v>
      </c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24"/>
      <c r="DJ345" s="24">
        <v>0.1666666716337204</v>
      </c>
      <c r="DK345" s="24"/>
      <c r="DL345" s="24">
        <v>8.3333335816860199E-2</v>
      </c>
      <c r="DM345" s="24">
        <v>0.1666666716337204</v>
      </c>
      <c r="DN345" s="24"/>
      <c r="DO345" s="16"/>
      <c r="DP345" s="24"/>
      <c r="DQ345" s="24"/>
      <c r="DR345" s="24"/>
      <c r="DS345" s="24"/>
      <c r="DT345" s="24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27"/>
    </row>
    <row r="346" spans="1:141" s="9" customFormat="1" ht="20.25" x14ac:dyDescent="0.3">
      <c r="A346" s="10" t="s">
        <v>367</v>
      </c>
      <c r="B346" s="10" t="s">
        <v>232</v>
      </c>
      <c r="C346" s="10" t="s">
        <v>232</v>
      </c>
      <c r="D346" s="10" t="s">
        <v>237</v>
      </c>
      <c r="E346" s="10" t="s">
        <v>222</v>
      </c>
      <c r="F346" s="11">
        <v>15290</v>
      </c>
      <c r="G346" s="11">
        <v>4017</v>
      </c>
      <c r="H346" s="11">
        <v>3807</v>
      </c>
      <c r="I346" s="10" t="s">
        <v>234</v>
      </c>
      <c r="J346" s="12">
        <v>12.7</v>
      </c>
      <c r="K346" s="10" t="s">
        <v>235</v>
      </c>
      <c r="L346" s="10" t="s">
        <v>236</v>
      </c>
      <c r="M346" s="10" t="s">
        <v>220</v>
      </c>
      <c r="N346" s="13">
        <v>123</v>
      </c>
      <c r="O346" s="13">
        <v>123</v>
      </c>
      <c r="P346" s="13">
        <v>0</v>
      </c>
      <c r="Q346" s="14">
        <v>0</v>
      </c>
      <c r="R346" s="14">
        <v>0.97</v>
      </c>
      <c r="S346" s="14">
        <v>3.5</v>
      </c>
      <c r="T346" s="14">
        <v>1.9884999999999999</v>
      </c>
      <c r="U346" s="14">
        <v>56.81429</v>
      </c>
      <c r="V346" s="14">
        <v>0.4375</v>
      </c>
      <c r="W346" s="14">
        <v>241.78290000000001</v>
      </c>
      <c r="X346" s="14">
        <v>35</v>
      </c>
      <c r="Y346" s="14">
        <v>0.76906170857189504</v>
      </c>
      <c r="Z346" s="14">
        <v>2.3333330000000001</v>
      </c>
      <c r="AA346" s="14">
        <v>1.1666669999999999</v>
      </c>
      <c r="AB346" s="14">
        <v>33.333329999999997</v>
      </c>
      <c r="AC346" s="14">
        <v>0.34483330000000001</v>
      </c>
      <c r="AD346" s="14">
        <v>9.8523790000000009</v>
      </c>
      <c r="AE346" s="14">
        <v>105.78</v>
      </c>
      <c r="AF346" s="14">
        <v>45.51</v>
      </c>
      <c r="AG346" s="14">
        <v>0</v>
      </c>
      <c r="AH346" s="14">
        <v>0</v>
      </c>
      <c r="AI346" s="14">
        <v>1.9884999999999999</v>
      </c>
      <c r="AJ346" s="14">
        <v>2.3333330000000001</v>
      </c>
      <c r="AK346" s="15">
        <v>0.66666669999999995</v>
      </c>
      <c r="AL346" s="15">
        <v>0.85221429999999998</v>
      </c>
      <c r="AM346" s="15">
        <v>1</v>
      </c>
      <c r="AN346" s="15">
        <v>0.56814290000000001</v>
      </c>
      <c r="AO346" s="16"/>
      <c r="AP346" s="16">
        <v>8.3333335816860199E-2</v>
      </c>
      <c r="AQ346" s="16"/>
      <c r="AR346" s="16">
        <v>5.000000074505806E-2</v>
      </c>
      <c r="AS346" s="16">
        <v>3.3333335071802139E-2</v>
      </c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24"/>
      <c r="DJ346" s="24"/>
      <c r="DK346" s="24">
        <v>1</v>
      </c>
      <c r="DL346" s="24"/>
      <c r="DM346" s="24"/>
      <c r="DN346" s="24"/>
      <c r="DO346" s="16"/>
      <c r="DP346" s="24"/>
      <c r="DQ346" s="24"/>
      <c r="DR346" s="24"/>
      <c r="DS346" s="24"/>
      <c r="DT346" s="24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27"/>
    </row>
    <row r="347" spans="1:141" s="9" customFormat="1" ht="20.25" x14ac:dyDescent="0.3">
      <c r="A347" s="10" t="s">
        <v>367</v>
      </c>
      <c r="B347" s="10" t="s">
        <v>232</v>
      </c>
      <c r="C347" s="10" t="s">
        <v>232</v>
      </c>
      <c r="D347" s="10" t="s">
        <v>233</v>
      </c>
      <c r="E347" s="10" t="s">
        <v>222</v>
      </c>
      <c r="F347" s="11">
        <v>15290</v>
      </c>
      <c r="G347" s="11">
        <v>3999</v>
      </c>
      <c r="H347" s="11">
        <v>4134</v>
      </c>
      <c r="I347" s="10" t="s">
        <v>234</v>
      </c>
      <c r="J347" s="12">
        <v>12.7</v>
      </c>
      <c r="K347" s="10" t="s">
        <v>235</v>
      </c>
      <c r="L347" s="10" t="s">
        <v>236</v>
      </c>
      <c r="M347" s="10" t="s">
        <v>220</v>
      </c>
      <c r="N347" s="13">
        <v>107</v>
      </c>
      <c r="O347" s="13">
        <v>107</v>
      </c>
      <c r="P347" s="13">
        <v>0</v>
      </c>
      <c r="Q347" s="14">
        <v>0</v>
      </c>
      <c r="R347" s="14">
        <v>0.97</v>
      </c>
      <c r="S347" s="14">
        <v>3.25</v>
      </c>
      <c r="T347" s="14">
        <v>1.729833</v>
      </c>
      <c r="U347" s="14">
        <v>53.225639999999999</v>
      </c>
      <c r="V347" s="14">
        <v>0.40625</v>
      </c>
      <c r="W347" s="14">
        <v>226.51079999999999</v>
      </c>
      <c r="X347" s="14">
        <v>32.5</v>
      </c>
      <c r="Y347" s="14">
        <v>0.82091436915227101</v>
      </c>
      <c r="Z347" s="14">
        <v>1.8</v>
      </c>
      <c r="AA347" s="14">
        <v>1.45</v>
      </c>
      <c r="AB347" s="14">
        <v>44.615389999999998</v>
      </c>
      <c r="AC347" s="14">
        <v>7.0166590000000001E-2</v>
      </c>
      <c r="AD347" s="14">
        <v>2.1589719999999999</v>
      </c>
      <c r="AE347" s="14">
        <v>92.02</v>
      </c>
      <c r="AF347" s="14">
        <v>39.590000000000003</v>
      </c>
      <c r="AG347" s="14">
        <v>0</v>
      </c>
      <c r="AH347" s="14">
        <v>0</v>
      </c>
      <c r="AI347" s="14">
        <v>1.729833</v>
      </c>
      <c r="AJ347" s="14">
        <v>1.8</v>
      </c>
      <c r="AK347" s="15">
        <v>0.55384610000000001</v>
      </c>
      <c r="AL347" s="15">
        <v>0.96101859999999995</v>
      </c>
      <c r="AM347" s="15">
        <v>1</v>
      </c>
      <c r="AN347" s="15">
        <v>0.53225639999999996</v>
      </c>
      <c r="AO347" s="16"/>
      <c r="AP347" s="16">
        <v>0.13333334028720856</v>
      </c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>
        <v>0.18333333730697632</v>
      </c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24"/>
      <c r="DJ347" s="24"/>
      <c r="DK347" s="24">
        <v>1</v>
      </c>
      <c r="DL347" s="24"/>
      <c r="DM347" s="24">
        <v>0.13333334028720856</v>
      </c>
      <c r="DN347" s="24"/>
      <c r="DO347" s="16"/>
      <c r="DP347" s="24"/>
      <c r="DQ347" s="24"/>
      <c r="DR347" s="24"/>
      <c r="DS347" s="24"/>
      <c r="DT347" s="24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27"/>
    </row>
    <row r="348" spans="1:141" s="9" customFormat="1" ht="20.25" x14ac:dyDescent="0.3">
      <c r="A348" s="10" t="s">
        <v>367</v>
      </c>
      <c r="B348" s="10" t="s">
        <v>231</v>
      </c>
      <c r="C348" s="10" t="s">
        <v>232</v>
      </c>
      <c r="D348" s="10" t="s">
        <v>237</v>
      </c>
      <c r="E348" s="10" t="s">
        <v>222</v>
      </c>
      <c r="F348" s="11">
        <v>15290</v>
      </c>
      <c r="G348" s="11">
        <v>4017</v>
      </c>
      <c r="H348" s="11">
        <v>3807</v>
      </c>
      <c r="I348" s="10" t="s">
        <v>234</v>
      </c>
      <c r="J348" s="12">
        <v>12.7</v>
      </c>
      <c r="K348" s="10" t="s">
        <v>235</v>
      </c>
      <c r="L348" s="10" t="s">
        <v>236</v>
      </c>
      <c r="M348" s="10" t="s">
        <v>220</v>
      </c>
      <c r="N348" s="13">
        <v>121</v>
      </c>
      <c r="O348" s="13">
        <v>121</v>
      </c>
      <c r="P348" s="13">
        <v>0</v>
      </c>
      <c r="Q348" s="14">
        <v>0</v>
      </c>
      <c r="R348" s="14">
        <v>0.97</v>
      </c>
      <c r="S348" s="14">
        <v>2.5833330000000001</v>
      </c>
      <c r="T348" s="14">
        <v>1.956167</v>
      </c>
      <c r="U348" s="14">
        <v>75.7226</v>
      </c>
      <c r="V348" s="14">
        <v>0.3229166</v>
      </c>
      <c r="W348" s="14">
        <v>322.25040000000001</v>
      </c>
      <c r="X348" s="14">
        <f>10*S348</f>
        <v>25.83333</v>
      </c>
      <c r="Y348" s="14">
        <v>0</v>
      </c>
      <c r="Z348" s="14">
        <v>2.0833330000000001</v>
      </c>
      <c r="AA348" s="14">
        <v>0.5</v>
      </c>
      <c r="AB348" s="14">
        <v>19.354839999999999</v>
      </c>
      <c r="AC348" s="14">
        <v>0.12716630000000001</v>
      </c>
      <c r="AD348" s="14">
        <v>4.9225659999999998</v>
      </c>
      <c r="AE348" s="14">
        <v>104.06</v>
      </c>
      <c r="AF348" s="14">
        <v>44.77</v>
      </c>
      <c r="AG348" s="14">
        <v>0</v>
      </c>
      <c r="AH348" s="14">
        <v>0</v>
      </c>
      <c r="AI348" s="14">
        <v>1.956167</v>
      </c>
      <c r="AJ348" s="14">
        <v>2.0833330000000001</v>
      </c>
      <c r="AK348" s="15">
        <v>0.80645160000000005</v>
      </c>
      <c r="AL348" s="15">
        <v>0.93896020000000002</v>
      </c>
      <c r="AM348" s="15">
        <v>1</v>
      </c>
      <c r="AN348" s="15">
        <v>0.75722599999999995</v>
      </c>
      <c r="AO348" s="16">
        <v>0.5</v>
      </c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24"/>
      <c r="DJ348" s="24"/>
      <c r="DK348" s="24"/>
      <c r="DL348" s="24"/>
      <c r="DM348" s="24"/>
      <c r="DN348" s="24"/>
      <c r="DO348" s="16"/>
      <c r="DP348" s="24"/>
      <c r="DQ348" s="24"/>
      <c r="DR348" s="24"/>
      <c r="DS348" s="24"/>
      <c r="DT348" s="24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27"/>
    </row>
    <row r="349" spans="1:141" s="9" customFormat="1" ht="20.25" x14ac:dyDescent="0.3">
      <c r="A349" s="10" t="s">
        <v>367</v>
      </c>
      <c r="B349" s="10" t="s">
        <v>231</v>
      </c>
      <c r="C349" s="10" t="s">
        <v>232</v>
      </c>
      <c r="D349" s="10" t="s">
        <v>233</v>
      </c>
      <c r="E349" s="10" t="s">
        <v>222</v>
      </c>
      <c r="F349" s="11">
        <v>15290</v>
      </c>
      <c r="G349" s="11">
        <v>3999</v>
      </c>
      <c r="H349" s="11">
        <v>4134</v>
      </c>
      <c r="I349" s="10" t="s">
        <v>234</v>
      </c>
      <c r="J349" s="12">
        <v>12.7</v>
      </c>
      <c r="K349" s="10" t="s">
        <v>235</v>
      </c>
      <c r="L349" s="10" t="s">
        <v>236</v>
      </c>
      <c r="M349" s="10" t="s">
        <v>220</v>
      </c>
      <c r="N349" s="13">
        <v>137</v>
      </c>
      <c r="O349" s="13">
        <v>137</v>
      </c>
      <c r="P349" s="13">
        <v>0</v>
      </c>
      <c r="Q349" s="14">
        <v>0</v>
      </c>
      <c r="R349" s="14">
        <v>0.97</v>
      </c>
      <c r="S349" s="14">
        <v>3.0833330000000001</v>
      </c>
      <c r="T349" s="14">
        <v>2.2148330000000001</v>
      </c>
      <c r="U349" s="14">
        <v>71.832440000000005</v>
      </c>
      <c r="V349" s="14">
        <v>0.3854166</v>
      </c>
      <c r="W349" s="14">
        <v>305.6952</v>
      </c>
      <c r="X349" s="14">
        <f>10*S349</f>
        <v>30.83333</v>
      </c>
      <c r="Y349" s="14">
        <v>0</v>
      </c>
      <c r="Z349" s="14">
        <v>2.483333</v>
      </c>
      <c r="AA349" s="14">
        <v>0.6</v>
      </c>
      <c r="AB349" s="14">
        <v>19.45946</v>
      </c>
      <c r="AC349" s="14">
        <v>0.26849970000000001</v>
      </c>
      <c r="AD349" s="14">
        <v>8.7081</v>
      </c>
      <c r="AE349" s="14">
        <v>117.82</v>
      </c>
      <c r="AF349" s="14">
        <v>50.69</v>
      </c>
      <c r="AG349" s="14">
        <v>0</v>
      </c>
      <c r="AH349" s="14">
        <v>0</v>
      </c>
      <c r="AI349" s="14">
        <v>2.2148330000000001</v>
      </c>
      <c r="AJ349" s="14">
        <v>2.483333</v>
      </c>
      <c r="AK349" s="15">
        <v>0.80540540000000005</v>
      </c>
      <c r="AL349" s="15">
        <v>0.89187930000000004</v>
      </c>
      <c r="AM349" s="15">
        <v>1</v>
      </c>
      <c r="AN349" s="15">
        <v>0.71832439999999997</v>
      </c>
      <c r="AO349" s="16">
        <v>0.5</v>
      </c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24"/>
      <c r="DJ349" s="24"/>
      <c r="DK349" s="24"/>
      <c r="DL349" s="24"/>
      <c r="DM349" s="24">
        <v>0.10000000149011612</v>
      </c>
      <c r="DN349" s="24"/>
      <c r="DO349" s="16"/>
      <c r="DP349" s="24"/>
      <c r="DQ349" s="24"/>
      <c r="DR349" s="24"/>
      <c r="DS349" s="24"/>
      <c r="DT349" s="24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27"/>
    </row>
    <row r="350" spans="1:141" s="9" customFormat="1" ht="20.25" x14ac:dyDescent="0.3">
      <c r="A350" s="10" t="s">
        <v>368</v>
      </c>
      <c r="B350" s="10" t="s">
        <v>232</v>
      </c>
      <c r="C350" s="10" t="s">
        <v>232</v>
      </c>
      <c r="D350" s="10" t="s">
        <v>237</v>
      </c>
      <c r="E350" s="10" t="s">
        <v>218</v>
      </c>
      <c r="F350" s="11">
        <v>10583</v>
      </c>
      <c r="G350" s="11">
        <v>4017</v>
      </c>
      <c r="H350" s="11">
        <v>3807</v>
      </c>
      <c r="I350" s="10" t="s">
        <v>234</v>
      </c>
      <c r="J350" s="12">
        <v>12.7</v>
      </c>
      <c r="K350" s="10" t="s">
        <v>235</v>
      </c>
      <c r="L350" s="10" t="s">
        <v>236</v>
      </c>
      <c r="M350" s="10" t="s">
        <v>220</v>
      </c>
      <c r="N350" s="13">
        <v>350</v>
      </c>
      <c r="O350" s="13">
        <v>350</v>
      </c>
      <c r="P350" s="13">
        <v>0</v>
      </c>
      <c r="Q350" s="14">
        <v>0</v>
      </c>
      <c r="R350" s="14">
        <v>0.97</v>
      </c>
      <c r="S350" s="14">
        <v>8</v>
      </c>
      <c r="T350" s="14">
        <v>5.6583329999999998</v>
      </c>
      <c r="U350" s="14">
        <v>70.729159999999993</v>
      </c>
      <c r="V350" s="14">
        <v>1</v>
      </c>
      <c r="W350" s="14">
        <v>301</v>
      </c>
      <c r="X350" s="14">
        <v>80</v>
      </c>
      <c r="Y350" s="14">
        <v>0.61776061776061797</v>
      </c>
      <c r="Z350" s="14">
        <v>6</v>
      </c>
      <c r="AA350" s="14">
        <v>2</v>
      </c>
      <c r="AB350" s="14">
        <v>25</v>
      </c>
      <c r="AC350" s="14">
        <v>0.34166669999999999</v>
      </c>
      <c r="AD350" s="14">
        <v>4.2708339999999998</v>
      </c>
      <c r="AE350" s="14">
        <v>301</v>
      </c>
      <c r="AF350" s="14">
        <v>129.5</v>
      </c>
      <c r="AG350" s="14">
        <v>0</v>
      </c>
      <c r="AH350" s="14">
        <v>0</v>
      </c>
      <c r="AI350" s="14">
        <v>5.6583329999999998</v>
      </c>
      <c r="AJ350" s="14">
        <v>6</v>
      </c>
      <c r="AK350" s="15">
        <v>0.75</v>
      </c>
      <c r="AL350" s="15">
        <v>0.94305559999999999</v>
      </c>
      <c r="AM350" s="15">
        <v>1</v>
      </c>
      <c r="AN350" s="15">
        <v>0.70729169999999997</v>
      </c>
      <c r="AO350" s="16">
        <v>0.5</v>
      </c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>
        <v>0.25</v>
      </c>
      <c r="CD350" s="16"/>
      <c r="CE350" s="16">
        <v>0.25</v>
      </c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24"/>
      <c r="DJ350" s="24">
        <v>0.1666666716337204</v>
      </c>
      <c r="DK350" s="24">
        <v>0.63333332538604736</v>
      </c>
      <c r="DL350" s="24"/>
      <c r="DM350" s="24">
        <v>0.20000000298023224</v>
      </c>
      <c r="DN350" s="24"/>
      <c r="DO350" s="16"/>
      <c r="DP350" s="24"/>
      <c r="DQ350" s="24"/>
      <c r="DR350" s="24"/>
      <c r="DS350" s="24"/>
      <c r="DT350" s="24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27"/>
    </row>
    <row r="351" spans="1:141" s="9" customFormat="1" ht="20.25" x14ac:dyDescent="0.3">
      <c r="A351" s="10" t="s">
        <v>368</v>
      </c>
      <c r="B351" s="10" t="s">
        <v>232</v>
      </c>
      <c r="C351" s="10" t="s">
        <v>232</v>
      </c>
      <c r="D351" s="10" t="s">
        <v>233</v>
      </c>
      <c r="E351" s="10" t="s">
        <v>218</v>
      </c>
      <c r="F351" s="11">
        <v>10583</v>
      </c>
      <c r="G351" s="11">
        <v>3999</v>
      </c>
      <c r="H351" s="11">
        <v>4134</v>
      </c>
      <c r="I351" s="10" t="s">
        <v>234</v>
      </c>
      <c r="J351" s="12">
        <v>12.7</v>
      </c>
      <c r="K351" s="10" t="s">
        <v>235</v>
      </c>
      <c r="L351" s="10" t="s">
        <v>236</v>
      </c>
      <c r="M351" s="10" t="s">
        <v>220</v>
      </c>
      <c r="N351" s="13">
        <v>360</v>
      </c>
      <c r="O351" s="13">
        <v>360</v>
      </c>
      <c r="P351" s="13">
        <v>0</v>
      </c>
      <c r="Q351" s="14">
        <v>0</v>
      </c>
      <c r="R351" s="14">
        <v>0.97</v>
      </c>
      <c r="S351" s="14">
        <v>8</v>
      </c>
      <c r="T351" s="14">
        <v>5.82</v>
      </c>
      <c r="U351" s="14">
        <v>72.75</v>
      </c>
      <c r="V351" s="14">
        <v>1</v>
      </c>
      <c r="W351" s="14">
        <v>309.60000000000002</v>
      </c>
      <c r="X351" s="14">
        <v>80</v>
      </c>
      <c r="Y351" s="14">
        <v>0.60060061436101797</v>
      </c>
      <c r="Z351" s="14">
        <v>6.0333329999999998</v>
      </c>
      <c r="AA351" s="14">
        <v>1.9666669999999999</v>
      </c>
      <c r="AB351" s="14">
        <v>24.58333</v>
      </c>
      <c r="AC351" s="14">
        <v>0.2133331</v>
      </c>
      <c r="AD351" s="14">
        <v>2.6666639999999999</v>
      </c>
      <c r="AE351" s="14">
        <v>309.60000000000002</v>
      </c>
      <c r="AF351" s="14">
        <v>133.19999999999999</v>
      </c>
      <c r="AG351" s="14">
        <v>0</v>
      </c>
      <c r="AH351" s="14">
        <v>0</v>
      </c>
      <c r="AI351" s="14">
        <v>5.82</v>
      </c>
      <c r="AJ351" s="14">
        <v>6.0333329999999998</v>
      </c>
      <c r="AK351" s="15">
        <v>0.75416669999999997</v>
      </c>
      <c r="AL351" s="15">
        <v>0.96464090000000002</v>
      </c>
      <c r="AM351" s="15">
        <v>1</v>
      </c>
      <c r="AN351" s="15">
        <v>0.72750000000000004</v>
      </c>
      <c r="AO351" s="16">
        <v>0.5</v>
      </c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>
        <v>0.25</v>
      </c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>
        <v>0.15000000596046448</v>
      </c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24"/>
      <c r="DJ351" s="24">
        <v>0.1666666716337204</v>
      </c>
      <c r="DK351" s="24">
        <v>0.66666668653488159</v>
      </c>
      <c r="DL351" s="24"/>
      <c r="DM351" s="24">
        <v>0.23333333432674408</v>
      </c>
      <c r="DN351" s="24"/>
      <c r="DO351" s="16"/>
      <c r="DP351" s="24"/>
      <c r="DQ351" s="24"/>
      <c r="DR351" s="24"/>
      <c r="DS351" s="24"/>
      <c r="DT351" s="24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27"/>
    </row>
    <row r="352" spans="1:141" s="9" customFormat="1" ht="20.25" x14ac:dyDescent="0.3">
      <c r="A352" s="10" t="s">
        <v>368</v>
      </c>
      <c r="B352" s="10" t="s">
        <v>231</v>
      </c>
      <c r="C352" s="10" t="s">
        <v>232</v>
      </c>
      <c r="D352" s="10" t="s">
        <v>237</v>
      </c>
      <c r="E352" s="10" t="s">
        <v>218</v>
      </c>
      <c r="F352" s="11">
        <v>10583</v>
      </c>
      <c r="G352" s="11">
        <v>4017</v>
      </c>
      <c r="H352" s="11">
        <v>3807</v>
      </c>
      <c r="I352" s="10" t="s">
        <v>234</v>
      </c>
      <c r="J352" s="12">
        <v>12.7</v>
      </c>
      <c r="K352" s="10" t="s">
        <v>235</v>
      </c>
      <c r="L352" s="10" t="s">
        <v>236</v>
      </c>
      <c r="M352" s="10" t="s">
        <v>220</v>
      </c>
      <c r="N352" s="13">
        <v>205</v>
      </c>
      <c r="O352" s="13">
        <v>205</v>
      </c>
      <c r="P352" s="13">
        <v>0</v>
      </c>
      <c r="Q352" s="14">
        <v>0</v>
      </c>
      <c r="R352" s="14">
        <v>0.97</v>
      </c>
      <c r="S352" s="14">
        <v>4</v>
      </c>
      <c r="T352" s="14">
        <v>3.3141669999999999</v>
      </c>
      <c r="U352" s="14">
        <v>82.854169999999996</v>
      </c>
      <c r="V352" s="14">
        <v>0.5</v>
      </c>
      <c r="W352" s="14">
        <v>352.6</v>
      </c>
      <c r="X352" s="14">
        <v>40</v>
      </c>
      <c r="Y352" s="14">
        <v>0.52735663552646495</v>
      </c>
      <c r="Z352" s="14">
        <v>3.6166670000000001</v>
      </c>
      <c r="AA352" s="14">
        <v>0.38333339999999999</v>
      </c>
      <c r="AB352" s="14">
        <v>9.5833340000000007</v>
      </c>
      <c r="AC352" s="14">
        <v>0.30249989999999999</v>
      </c>
      <c r="AD352" s="14">
        <v>7.5624969999999996</v>
      </c>
      <c r="AE352" s="14">
        <v>176.3</v>
      </c>
      <c r="AF352" s="14">
        <v>75.849999999999994</v>
      </c>
      <c r="AG352" s="14">
        <v>0</v>
      </c>
      <c r="AH352" s="14">
        <v>0</v>
      </c>
      <c r="AI352" s="14">
        <v>3.3141669999999999</v>
      </c>
      <c r="AJ352" s="14">
        <v>3.6166670000000001</v>
      </c>
      <c r="AK352" s="15">
        <v>0.90416660000000004</v>
      </c>
      <c r="AL352" s="15">
        <v>0.91635949999999999</v>
      </c>
      <c r="AM352" s="15">
        <v>1</v>
      </c>
      <c r="AN352" s="15">
        <v>0.82854170000000005</v>
      </c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>
        <v>0.1666666716337204</v>
      </c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24"/>
      <c r="DJ352" s="24"/>
      <c r="DK352" s="24"/>
      <c r="DL352" s="24">
        <v>8.3333335816860199E-2</v>
      </c>
      <c r="DM352" s="24">
        <v>0.13333334028720856</v>
      </c>
      <c r="DN352" s="24"/>
      <c r="DO352" s="16"/>
      <c r="DP352" s="24"/>
      <c r="DQ352" s="24"/>
      <c r="DR352" s="24"/>
      <c r="DS352" s="24"/>
      <c r="DT352" s="24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27"/>
    </row>
    <row r="353" spans="1:141" s="9" customFormat="1" ht="20.25" x14ac:dyDescent="0.3">
      <c r="A353" s="10" t="s">
        <v>368</v>
      </c>
      <c r="B353" s="10" t="s">
        <v>231</v>
      </c>
      <c r="C353" s="10" t="s">
        <v>232</v>
      </c>
      <c r="D353" s="10" t="s">
        <v>233</v>
      </c>
      <c r="E353" s="10" t="s">
        <v>218</v>
      </c>
      <c r="F353" s="11">
        <v>10583</v>
      </c>
      <c r="G353" s="11">
        <v>3999</v>
      </c>
      <c r="H353" s="11">
        <v>4134</v>
      </c>
      <c r="I353" s="10" t="s">
        <v>234</v>
      </c>
      <c r="J353" s="12">
        <v>12.7</v>
      </c>
      <c r="K353" s="10" t="s">
        <v>235</v>
      </c>
      <c r="L353" s="10" t="s">
        <v>236</v>
      </c>
      <c r="M353" s="10" t="s">
        <v>220</v>
      </c>
      <c r="N353" s="13">
        <v>203</v>
      </c>
      <c r="O353" s="13">
        <v>203</v>
      </c>
      <c r="P353" s="13">
        <v>0</v>
      </c>
      <c r="Q353" s="14">
        <v>0</v>
      </c>
      <c r="R353" s="14">
        <v>0.97</v>
      </c>
      <c r="S353" s="14">
        <v>4</v>
      </c>
      <c r="T353" s="14">
        <v>3.2818329999999998</v>
      </c>
      <c r="U353" s="14">
        <v>82.045839999999998</v>
      </c>
      <c r="V353" s="14">
        <v>0.5</v>
      </c>
      <c r="W353" s="14">
        <v>349.16</v>
      </c>
      <c r="X353" s="14">
        <v>40</v>
      </c>
      <c r="Y353" s="14">
        <v>0.53255225236261405</v>
      </c>
      <c r="Z353" s="14">
        <v>3.6166670000000001</v>
      </c>
      <c r="AA353" s="14">
        <v>0.38333329999999999</v>
      </c>
      <c r="AB353" s="14">
        <v>9.5833329999999997</v>
      </c>
      <c r="AC353" s="14">
        <v>0.3348333</v>
      </c>
      <c r="AD353" s="14">
        <v>8.3708310000000008</v>
      </c>
      <c r="AE353" s="14">
        <v>174.58</v>
      </c>
      <c r="AF353" s="14">
        <v>75.11</v>
      </c>
      <c r="AG353" s="14">
        <v>0</v>
      </c>
      <c r="AH353" s="14">
        <v>0</v>
      </c>
      <c r="AI353" s="14">
        <v>3.2818329999999998</v>
      </c>
      <c r="AJ353" s="14">
        <v>3.6166670000000001</v>
      </c>
      <c r="AK353" s="15">
        <v>0.90416669999999999</v>
      </c>
      <c r="AL353" s="15">
        <v>0.90741930000000004</v>
      </c>
      <c r="AM353" s="15">
        <v>1</v>
      </c>
      <c r="AN353" s="15">
        <v>0.82045840000000003</v>
      </c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>
        <v>8.3333335816860199E-2</v>
      </c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>
        <v>8.3333335816860199E-2</v>
      </c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24"/>
      <c r="DJ353" s="24"/>
      <c r="DK353" s="24"/>
      <c r="DL353" s="24"/>
      <c r="DM353" s="24">
        <v>0.21666666865348816</v>
      </c>
      <c r="DN353" s="24"/>
      <c r="DO353" s="16"/>
      <c r="DP353" s="24"/>
      <c r="DQ353" s="24"/>
      <c r="DR353" s="24"/>
      <c r="DS353" s="24"/>
      <c r="DT353" s="24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27"/>
    </row>
    <row r="354" spans="1:141" s="9" customFormat="1" ht="20.25" x14ac:dyDescent="0.3">
      <c r="A354" s="10" t="s">
        <v>369</v>
      </c>
      <c r="B354" s="10" t="s">
        <v>240</v>
      </c>
      <c r="C354" s="10" t="s">
        <v>232</v>
      </c>
      <c r="D354" s="10" t="s">
        <v>237</v>
      </c>
      <c r="E354" s="10" t="s">
        <v>218</v>
      </c>
      <c r="F354" s="11">
        <v>10550</v>
      </c>
      <c r="G354" s="11">
        <v>4189</v>
      </c>
      <c r="H354" s="11">
        <v>4161</v>
      </c>
      <c r="I354" s="10" t="s">
        <v>289</v>
      </c>
      <c r="J354" s="12">
        <v>6.4</v>
      </c>
      <c r="K354" s="10" t="s">
        <v>238</v>
      </c>
      <c r="L354" s="10" t="s">
        <v>236</v>
      </c>
      <c r="M354" s="10" t="s">
        <v>220</v>
      </c>
      <c r="N354" s="13">
        <v>67</v>
      </c>
      <c r="O354" s="13">
        <v>67</v>
      </c>
      <c r="P354" s="13">
        <v>0</v>
      </c>
      <c r="Q354" s="14">
        <v>0</v>
      </c>
      <c r="R354" s="14">
        <v>0.89</v>
      </c>
      <c r="S354" s="14">
        <v>2</v>
      </c>
      <c r="T354" s="14">
        <v>0.99383330000000003</v>
      </c>
      <c r="U354" s="14">
        <v>49.691670000000002</v>
      </c>
      <c r="V354" s="14">
        <v>0.25</v>
      </c>
      <c r="W354" s="14">
        <v>190.28</v>
      </c>
      <c r="X354" s="14">
        <f>10*S354</f>
        <v>20</v>
      </c>
      <c r="Y354" s="14">
        <v>0</v>
      </c>
      <c r="Z354" s="14">
        <v>1.1666669999999999</v>
      </c>
      <c r="AA354" s="14">
        <v>0.8333334</v>
      </c>
      <c r="AB354" s="14">
        <v>41.666670000000003</v>
      </c>
      <c r="AC354" s="14">
        <v>0.1728333</v>
      </c>
      <c r="AD354" s="14">
        <v>8.6416660000000007</v>
      </c>
      <c r="AE354" s="14">
        <v>47.57</v>
      </c>
      <c r="AF354" s="14">
        <v>22.11</v>
      </c>
      <c r="AG354" s="14">
        <v>0</v>
      </c>
      <c r="AH354" s="14">
        <v>0</v>
      </c>
      <c r="AI354" s="14">
        <v>0.99383330000000003</v>
      </c>
      <c r="AJ354" s="14">
        <v>1.1666669999999999</v>
      </c>
      <c r="AK354" s="15">
        <v>0.58333330000000005</v>
      </c>
      <c r="AL354" s="15">
        <v>0.85185710000000003</v>
      </c>
      <c r="AM354" s="15">
        <v>1</v>
      </c>
      <c r="AN354" s="15">
        <v>0.49691669999999999</v>
      </c>
      <c r="AO354" s="16"/>
      <c r="AP354" s="16">
        <v>0.3333333432674408</v>
      </c>
      <c r="AQ354" s="16"/>
      <c r="AR354" s="16"/>
      <c r="AS354" s="16">
        <v>0.11666666716337204</v>
      </c>
      <c r="AT354" s="16"/>
      <c r="AU354" s="16">
        <v>0.25</v>
      </c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>
        <v>0.13333334028720856</v>
      </c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24"/>
      <c r="DJ354" s="24"/>
      <c r="DK354" s="24"/>
      <c r="DL354" s="24"/>
      <c r="DM354" s="24"/>
      <c r="DN354" s="24"/>
      <c r="DO354" s="16"/>
      <c r="DP354" s="24"/>
      <c r="DQ354" s="24"/>
      <c r="DR354" s="24"/>
      <c r="DS354" s="24"/>
      <c r="DT354" s="24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27"/>
    </row>
    <row r="355" spans="1:141" s="9" customFormat="1" ht="20.25" x14ac:dyDescent="0.3">
      <c r="A355" s="10" t="s">
        <v>369</v>
      </c>
      <c r="B355" s="10" t="s">
        <v>240</v>
      </c>
      <c r="C355" s="10" t="s">
        <v>232</v>
      </c>
      <c r="D355" s="10" t="s">
        <v>233</v>
      </c>
      <c r="E355" s="10" t="s">
        <v>218</v>
      </c>
      <c r="F355" s="11">
        <v>10550</v>
      </c>
      <c r="G355" s="11">
        <v>4062</v>
      </c>
      <c r="H355" s="11">
        <v>3951</v>
      </c>
      <c r="I355" s="10" t="s">
        <v>289</v>
      </c>
      <c r="J355" s="12">
        <v>6.4</v>
      </c>
      <c r="K355" s="10" t="s">
        <v>238</v>
      </c>
      <c r="L355" s="10" t="s">
        <v>236</v>
      </c>
      <c r="M355" s="10" t="s">
        <v>220</v>
      </c>
      <c r="N355" s="13">
        <v>67</v>
      </c>
      <c r="O355" s="13">
        <v>67</v>
      </c>
      <c r="P355" s="13">
        <v>0</v>
      </c>
      <c r="Q355" s="14">
        <v>0</v>
      </c>
      <c r="R355" s="14">
        <v>0.89</v>
      </c>
      <c r="S355" s="14">
        <v>1.45</v>
      </c>
      <c r="T355" s="14">
        <v>0.99383330000000003</v>
      </c>
      <c r="U355" s="14">
        <v>68.540229999999994</v>
      </c>
      <c r="V355" s="14">
        <v>0.18124999999999999</v>
      </c>
      <c r="W355" s="14">
        <v>262.45519999999999</v>
      </c>
      <c r="X355" s="14">
        <f>10*S355</f>
        <v>14.5</v>
      </c>
      <c r="Y355" s="14">
        <v>0</v>
      </c>
      <c r="Z355" s="14">
        <v>1.05</v>
      </c>
      <c r="AA355" s="14">
        <v>0.4</v>
      </c>
      <c r="AB355" s="14">
        <v>27.586210000000001</v>
      </c>
      <c r="AC355" s="14">
        <v>5.616674E-2</v>
      </c>
      <c r="AD355" s="14">
        <v>3.8735680000000001</v>
      </c>
      <c r="AE355" s="14">
        <v>47.57</v>
      </c>
      <c r="AF355" s="14">
        <v>22.11</v>
      </c>
      <c r="AG355" s="14">
        <v>0</v>
      </c>
      <c r="AH355" s="14">
        <v>0</v>
      </c>
      <c r="AI355" s="14">
        <v>0.99383330000000003</v>
      </c>
      <c r="AJ355" s="14">
        <v>1.05</v>
      </c>
      <c r="AK355" s="15">
        <v>0.72413799999999995</v>
      </c>
      <c r="AL355" s="15">
        <v>0.94650789999999996</v>
      </c>
      <c r="AM355" s="15">
        <v>1</v>
      </c>
      <c r="AN355" s="15">
        <v>0.68540230000000002</v>
      </c>
      <c r="AO355" s="16"/>
      <c r="AP355" s="16">
        <v>0.1666666716337204</v>
      </c>
      <c r="AQ355" s="16"/>
      <c r="AR355" s="16">
        <v>3.3333335071802139E-2</v>
      </c>
      <c r="AS355" s="16">
        <v>5.000000074505806E-2</v>
      </c>
      <c r="AT355" s="16"/>
      <c r="AU355" s="16">
        <v>0.15000000596046448</v>
      </c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24"/>
      <c r="DJ355" s="24"/>
      <c r="DK355" s="24"/>
      <c r="DL355" s="24"/>
      <c r="DM355" s="24"/>
      <c r="DN355" s="24"/>
      <c r="DO355" s="16"/>
      <c r="DP355" s="24"/>
      <c r="DQ355" s="24"/>
      <c r="DR355" s="24"/>
      <c r="DS355" s="24"/>
      <c r="DT355" s="24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27"/>
    </row>
    <row r="356" spans="1:141" s="9" customFormat="1" ht="20.25" x14ac:dyDescent="0.3">
      <c r="A356" s="10" t="s">
        <v>369</v>
      </c>
      <c r="B356" s="10" t="s">
        <v>232</v>
      </c>
      <c r="C356" s="10" t="s">
        <v>232</v>
      </c>
      <c r="D356" s="10" t="s">
        <v>237</v>
      </c>
      <c r="E356" s="10" t="s">
        <v>218</v>
      </c>
      <c r="F356" s="11">
        <v>10583</v>
      </c>
      <c r="G356" s="11">
        <v>4017</v>
      </c>
      <c r="H356" s="11">
        <v>3807</v>
      </c>
      <c r="I356" s="10" t="s">
        <v>234</v>
      </c>
      <c r="J356" s="12">
        <v>12.7</v>
      </c>
      <c r="K356" s="10" t="s">
        <v>235</v>
      </c>
      <c r="L356" s="10" t="s">
        <v>236</v>
      </c>
      <c r="M356" s="10" t="s">
        <v>220</v>
      </c>
      <c r="N356" s="13">
        <v>108</v>
      </c>
      <c r="O356" s="13">
        <v>108</v>
      </c>
      <c r="P356" s="13">
        <v>0</v>
      </c>
      <c r="Q356" s="14">
        <v>0</v>
      </c>
      <c r="R356" s="14">
        <v>0.97</v>
      </c>
      <c r="S356" s="14">
        <v>3</v>
      </c>
      <c r="T356" s="14">
        <v>1.746</v>
      </c>
      <c r="U356" s="14">
        <v>58.2</v>
      </c>
      <c r="V356" s="14">
        <v>0.375</v>
      </c>
      <c r="W356" s="14">
        <v>247.68</v>
      </c>
      <c r="X356" s="14">
        <v>30</v>
      </c>
      <c r="Y356" s="14">
        <v>0.75075076795127305</v>
      </c>
      <c r="Z356" s="14">
        <v>1.8833329999999999</v>
      </c>
      <c r="AA356" s="14">
        <v>1.1166670000000001</v>
      </c>
      <c r="AB356" s="14">
        <v>37.22222</v>
      </c>
      <c r="AC356" s="14">
        <v>0.13733329999999999</v>
      </c>
      <c r="AD356" s="14">
        <v>4.5777749999999999</v>
      </c>
      <c r="AE356" s="14">
        <v>92.88</v>
      </c>
      <c r="AF356" s="14">
        <v>39.96</v>
      </c>
      <c r="AG356" s="14">
        <v>0</v>
      </c>
      <c r="AH356" s="14">
        <v>0</v>
      </c>
      <c r="AI356" s="14">
        <v>1.746</v>
      </c>
      <c r="AJ356" s="14">
        <v>1.8833329999999999</v>
      </c>
      <c r="AK356" s="15">
        <v>0.62777780000000005</v>
      </c>
      <c r="AL356" s="15">
        <v>0.92707969999999995</v>
      </c>
      <c r="AM356" s="15">
        <v>1</v>
      </c>
      <c r="AN356" s="15">
        <v>0.58199999999999996</v>
      </c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>
        <v>0.25</v>
      </c>
      <c r="BT356" s="16"/>
      <c r="BU356" s="16"/>
      <c r="BV356" s="16"/>
      <c r="BW356" s="16"/>
      <c r="BX356" s="16"/>
      <c r="BY356" s="16"/>
      <c r="BZ356" s="16"/>
      <c r="CA356" s="16"/>
      <c r="CB356" s="16"/>
      <c r="CC356" s="16">
        <v>0.86666667461395264</v>
      </c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24"/>
      <c r="DJ356" s="24"/>
      <c r="DK356" s="24"/>
      <c r="DL356" s="24"/>
      <c r="DM356" s="24"/>
      <c r="DN356" s="24"/>
      <c r="DO356" s="16"/>
      <c r="DP356" s="24"/>
      <c r="DQ356" s="24"/>
      <c r="DR356" s="24"/>
      <c r="DS356" s="24"/>
      <c r="DT356" s="24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27"/>
    </row>
    <row r="357" spans="1:141" s="9" customFormat="1" ht="20.25" x14ac:dyDescent="0.3">
      <c r="A357" s="10" t="s">
        <v>369</v>
      </c>
      <c r="B357" s="10" t="s">
        <v>232</v>
      </c>
      <c r="C357" s="10" t="s">
        <v>232</v>
      </c>
      <c r="D357" s="10" t="s">
        <v>233</v>
      </c>
      <c r="E357" s="10" t="s">
        <v>218</v>
      </c>
      <c r="F357" s="11">
        <v>10583</v>
      </c>
      <c r="G357" s="11">
        <v>3999</v>
      </c>
      <c r="H357" s="11">
        <v>4134</v>
      </c>
      <c r="I357" s="10" t="s">
        <v>234</v>
      </c>
      <c r="J357" s="12">
        <v>12.7</v>
      </c>
      <c r="K357" s="10" t="s">
        <v>235</v>
      </c>
      <c r="L357" s="10" t="s">
        <v>236</v>
      </c>
      <c r="M357" s="10" t="s">
        <v>220</v>
      </c>
      <c r="N357" s="13">
        <v>119</v>
      </c>
      <c r="O357" s="13">
        <v>119</v>
      </c>
      <c r="P357" s="13">
        <v>0</v>
      </c>
      <c r="Q357" s="14">
        <v>0</v>
      </c>
      <c r="R357" s="14">
        <v>0.97</v>
      </c>
      <c r="S357" s="14">
        <v>3.4166669999999999</v>
      </c>
      <c r="T357" s="14">
        <v>1.9238329999999999</v>
      </c>
      <c r="U357" s="14">
        <v>56.307319999999997</v>
      </c>
      <c r="V357" s="14">
        <v>0.4270834</v>
      </c>
      <c r="W357" s="14">
        <v>239.62540000000001</v>
      </c>
      <c r="X357" s="14">
        <v>34.166669845581097</v>
      </c>
      <c r="Y357" s="14">
        <v>0.77598616381625696</v>
      </c>
      <c r="Z357" s="14">
        <v>2.1166670000000001</v>
      </c>
      <c r="AA357" s="14">
        <v>1.3</v>
      </c>
      <c r="AB357" s="14">
        <v>38.048780000000001</v>
      </c>
      <c r="AC357" s="14">
        <v>0.19283349999999999</v>
      </c>
      <c r="AD357" s="14">
        <v>5.6439079999999997</v>
      </c>
      <c r="AE357" s="14">
        <v>102.34</v>
      </c>
      <c r="AF357" s="14">
        <v>44.03</v>
      </c>
      <c r="AG357" s="14">
        <v>0</v>
      </c>
      <c r="AH357" s="14">
        <v>0</v>
      </c>
      <c r="AI357" s="14">
        <v>1.9238329999999999</v>
      </c>
      <c r="AJ357" s="14">
        <v>2.1166670000000001</v>
      </c>
      <c r="AK357" s="15">
        <v>0.61951219999999996</v>
      </c>
      <c r="AL357" s="15">
        <v>0.90889759999999997</v>
      </c>
      <c r="AM357" s="15">
        <v>1</v>
      </c>
      <c r="AN357" s="15">
        <v>0.56307320000000005</v>
      </c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>
        <v>0.1666666716337204</v>
      </c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>
        <v>0.66666668653488159</v>
      </c>
      <c r="BR357" s="16">
        <v>0.21666666865348816</v>
      </c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24"/>
      <c r="DJ357" s="24">
        <v>0.1666666716337204</v>
      </c>
      <c r="DK357" s="24"/>
      <c r="DL357" s="24"/>
      <c r="DM357" s="24">
        <v>8.3333335816860199E-2</v>
      </c>
      <c r="DN357" s="24"/>
      <c r="DO357" s="16"/>
      <c r="DP357" s="24"/>
      <c r="DQ357" s="24"/>
      <c r="DR357" s="24"/>
      <c r="DS357" s="24"/>
      <c r="DT357" s="24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27"/>
    </row>
    <row r="358" spans="1:141" s="9" customFormat="1" ht="20.25" x14ac:dyDescent="0.3">
      <c r="A358" s="10" t="s">
        <v>369</v>
      </c>
      <c r="B358" s="10" t="s">
        <v>232</v>
      </c>
      <c r="C358" s="10" t="s">
        <v>232</v>
      </c>
      <c r="D358" s="10" t="s">
        <v>237</v>
      </c>
      <c r="E358" s="10" t="s">
        <v>218</v>
      </c>
      <c r="F358" s="11">
        <v>10667</v>
      </c>
      <c r="G358" s="11">
        <v>4017</v>
      </c>
      <c r="H358" s="11">
        <v>3807</v>
      </c>
      <c r="I358" s="10" t="s">
        <v>234</v>
      </c>
      <c r="J358" s="12">
        <v>12.7</v>
      </c>
      <c r="K358" s="10" t="s">
        <v>248</v>
      </c>
      <c r="L358" s="10" t="s">
        <v>236</v>
      </c>
      <c r="M358" s="10" t="s">
        <v>220</v>
      </c>
      <c r="N358" s="13">
        <v>94</v>
      </c>
      <c r="O358" s="13">
        <v>94</v>
      </c>
      <c r="P358" s="13">
        <v>0</v>
      </c>
      <c r="Q358" s="14">
        <v>0</v>
      </c>
      <c r="R358" s="14">
        <v>0.96</v>
      </c>
      <c r="S358" s="14">
        <v>5</v>
      </c>
      <c r="T358" s="14">
        <v>1.504</v>
      </c>
      <c r="U358" s="14">
        <v>30.08</v>
      </c>
      <c r="V358" s="14">
        <v>0.625</v>
      </c>
      <c r="W358" s="14">
        <v>117.312</v>
      </c>
      <c r="X358" s="14">
        <v>50</v>
      </c>
      <c r="Y358" s="14">
        <v>1.6118632902046299</v>
      </c>
      <c r="Z358" s="14">
        <v>1.6666669999999999</v>
      </c>
      <c r="AA358" s="14">
        <v>3.3333330000000001</v>
      </c>
      <c r="AB358" s="14">
        <v>66.666659999999993</v>
      </c>
      <c r="AC358" s="14">
        <v>0.1626668</v>
      </c>
      <c r="AD358" s="14">
        <v>3.253336</v>
      </c>
      <c r="AE358" s="14">
        <v>73.319999999999993</v>
      </c>
      <c r="AF358" s="14">
        <v>31.02</v>
      </c>
      <c r="AG358" s="14">
        <v>0</v>
      </c>
      <c r="AH358" s="14">
        <v>0</v>
      </c>
      <c r="AI358" s="14">
        <v>1.504</v>
      </c>
      <c r="AJ358" s="14">
        <v>1.6666669999999999</v>
      </c>
      <c r="AK358" s="15">
        <v>0.3333333</v>
      </c>
      <c r="AL358" s="15">
        <v>0.90239990000000003</v>
      </c>
      <c r="AM358" s="15">
        <v>1</v>
      </c>
      <c r="AN358" s="15">
        <v>0.30080000000000001</v>
      </c>
      <c r="AO358" s="16">
        <v>0.5</v>
      </c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>
        <v>2.8333332389593124</v>
      </c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24"/>
      <c r="DJ358" s="24"/>
      <c r="DK358" s="24"/>
      <c r="DL358" s="24"/>
      <c r="DM358" s="24"/>
      <c r="DN358" s="24"/>
      <c r="DO358" s="16"/>
      <c r="DP358" s="24"/>
      <c r="DQ358" s="24"/>
      <c r="DR358" s="24"/>
      <c r="DS358" s="24"/>
      <c r="DT358" s="24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27"/>
    </row>
    <row r="359" spans="1:141" s="9" customFormat="1" ht="20.25" x14ac:dyDescent="0.3">
      <c r="A359" s="10" t="s">
        <v>369</v>
      </c>
      <c r="B359" s="10" t="s">
        <v>232</v>
      </c>
      <c r="C359" s="10" t="s">
        <v>232</v>
      </c>
      <c r="D359" s="10" t="s">
        <v>233</v>
      </c>
      <c r="E359" s="10" t="s">
        <v>218</v>
      </c>
      <c r="F359" s="11">
        <v>10667</v>
      </c>
      <c r="G359" s="11">
        <v>3999</v>
      </c>
      <c r="H359" s="11">
        <v>4134</v>
      </c>
      <c r="I359" s="10" t="s">
        <v>234</v>
      </c>
      <c r="J359" s="12">
        <v>12.7</v>
      </c>
      <c r="K359" s="10" t="s">
        <v>248</v>
      </c>
      <c r="L359" s="10" t="s">
        <v>236</v>
      </c>
      <c r="M359" s="10" t="s">
        <v>220</v>
      </c>
      <c r="N359" s="13">
        <v>81</v>
      </c>
      <c r="O359" s="13">
        <v>81</v>
      </c>
      <c r="P359" s="13">
        <v>0</v>
      </c>
      <c r="Q359" s="14">
        <v>0</v>
      </c>
      <c r="R359" s="14">
        <v>0.96</v>
      </c>
      <c r="S359" s="14">
        <v>4.5833329999999997</v>
      </c>
      <c r="T359" s="14">
        <v>1.296</v>
      </c>
      <c r="U359" s="14">
        <v>28.27636</v>
      </c>
      <c r="V359" s="14">
        <v>0.5729166</v>
      </c>
      <c r="W359" s="14">
        <v>110.2778</v>
      </c>
      <c r="X359" s="14">
        <v>45.833330154418903</v>
      </c>
      <c r="Y359" s="14">
        <v>1.7146774286886799</v>
      </c>
      <c r="Z359" s="14">
        <v>1.5</v>
      </c>
      <c r="AA359" s="14">
        <v>3.0833330000000001</v>
      </c>
      <c r="AB359" s="14">
        <v>67.272729999999996</v>
      </c>
      <c r="AC359" s="14">
        <v>0.20399980000000001</v>
      </c>
      <c r="AD359" s="14">
        <v>4.4509040000000004</v>
      </c>
      <c r="AE359" s="14">
        <v>63.18</v>
      </c>
      <c r="AF359" s="14">
        <v>26.73</v>
      </c>
      <c r="AG359" s="14">
        <v>0</v>
      </c>
      <c r="AH359" s="14">
        <v>0</v>
      </c>
      <c r="AI359" s="14">
        <v>1.296</v>
      </c>
      <c r="AJ359" s="14">
        <v>1.5</v>
      </c>
      <c r="AK359" s="15">
        <v>0.32727270000000003</v>
      </c>
      <c r="AL359" s="15">
        <v>0.86400010000000005</v>
      </c>
      <c r="AM359" s="15">
        <v>1</v>
      </c>
      <c r="AN359" s="15">
        <v>0.2827636</v>
      </c>
      <c r="AO359" s="16">
        <v>0.5</v>
      </c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>
        <v>2.5833332538604736</v>
      </c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24"/>
      <c r="DJ359" s="24"/>
      <c r="DK359" s="24"/>
      <c r="DL359" s="24"/>
      <c r="DM359" s="24"/>
      <c r="DN359" s="24"/>
      <c r="DO359" s="16"/>
      <c r="DP359" s="24"/>
      <c r="DQ359" s="24"/>
      <c r="DR359" s="24"/>
      <c r="DS359" s="24"/>
      <c r="DT359" s="24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27"/>
    </row>
    <row r="360" spans="1:141" s="9" customFormat="1" ht="20.25" x14ac:dyDescent="0.3">
      <c r="A360" s="10" t="s">
        <v>369</v>
      </c>
      <c r="B360" s="10" t="s">
        <v>231</v>
      </c>
      <c r="C360" s="10" t="s">
        <v>232</v>
      </c>
      <c r="D360" s="10" t="s">
        <v>237</v>
      </c>
      <c r="E360" s="10" t="s">
        <v>218</v>
      </c>
      <c r="F360" s="11">
        <v>10667</v>
      </c>
      <c r="G360" s="11">
        <v>4017</v>
      </c>
      <c r="H360" s="11">
        <v>3807</v>
      </c>
      <c r="I360" s="10" t="s">
        <v>234</v>
      </c>
      <c r="J360" s="12">
        <v>12.7</v>
      </c>
      <c r="K360" s="10" t="s">
        <v>248</v>
      </c>
      <c r="L360" s="10" t="s">
        <v>236</v>
      </c>
      <c r="M360" s="10" t="s">
        <v>220</v>
      </c>
      <c r="N360" s="13">
        <v>86</v>
      </c>
      <c r="O360" s="13">
        <v>86</v>
      </c>
      <c r="P360" s="13">
        <v>0</v>
      </c>
      <c r="Q360" s="14">
        <v>0</v>
      </c>
      <c r="R360" s="14">
        <v>0.96</v>
      </c>
      <c r="S360" s="14">
        <v>2.5</v>
      </c>
      <c r="T360" s="14">
        <v>1.3759999999999999</v>
      </c>
      <c r="U360" s="14">
        <v>55.04</v>
      </c>
      <c r="V360" s="14">
        <v>0.3125</v>
      </c>
      <c r="W360" s="14">
        <v>214.65600000000001</v>
      </c>
      <c r="X360" s="14">
        <f t="shared" ref="X360:X365" si="0">10*S360</f>
        <v>25</v>
      </c>
      <c r="Y360" s="14">
        <v>0</v>
      </c>
      <c r="Z360" s="14">
        <v>1.6166670000000001</v>
      </c>
      <c r="AA360" s="14">
        <v>0.88333329999999999</v>
      </c>
      <c r="AB360" s="14">
        <v>35.333329999999997</v>
      </c>
      <c r="AC360" s="14">
        <v>0.24066670000000001</v>
      </c>
      <c r="AD360" s="14">
        <v>9.6266700000000007</v>
      </c>
      <c r="AE360" s="14">
        <v>67.079989999999995</v>
      </c>
      <c r="AF360" s="14">
        <v>28.38</v>
      </c>
      <c r="AG360" s="14">
        <v>0</v>
      </c>
      <c r="AH360" s="14">
        <v>0</v>
      </c>
      <c r="AI360" s="14">
        <v>1.3759999999999999</v>
      </c>
      <c r="AJ360" s="14">
        <v>1.6166670000000001</v>
      </c>
      <c r="AK360" s="15">
        <v>0.64666659999999998</v>
      </c>
      <c r="AL360" s="15">
        <v>0.8511339</v>
      </c>
      <c r="AM360" s="15">
        <v>1</v>
      </c>
      <c r="AN360" s="15">
        <v>0.5504</v>
      </c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>
        <v>0.88333332538604736</v>
      </c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24"/>
      <c r="DJ360" s="24"/>
      <c r="DK360" s="24"/>
      <c r="DL360" s="24"/>
      <c r="DM360" s="24"/>
      <c r="DN360" s="24"/>
      <c r="DO360" s="16"/>
      <c r="DP360" s="24"/>
      <c r="DQ360" s="24"/>
      <c r="DR360" s="24"/>
      <c r="DS360" s="24"/>
      <c r="DT360" s="24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27"/>
    </row>
    <row r="361" spans="1:141" s="9" customFormat="1" ht="20.25" x14ac:dyDescent="0.3">
      <c r="A361" s="10" t="s">
        <v>369</v>
      </c>
      <c r="B361" s="10" t="s">
        <v>231</v>
      </c>
      <c r="C361" s="10" t="s">
        <v>232</v>
      </c>
      <c r="D361" s="10" t="s">
        <v>233</v>
      </c>
      <c r="E361" s="10" t="s">
        <v>218</v>
      </c>
      <c r="F361" s="11">
        <v>10667</v>
      </c>
      <c r="G361" s="11">
        <v>3999</v>
      </c>
      <c r="H361" s="11">
        <v>4134</v>
      </c>
      <c r="I361" s="10" t="s">
        <v>234</v>
      </c>
      <c r="J361" s="12">
        <v>12.7</v>
      </c>
      <c r="K361" s="10" t="s">
        <v>248</v>
      </c>
      <c r="L361" s="10" t="s">
        <v>236</v>
      </c>
      <c r="M361" s="10" t="s">
        <v>220</v>
      </c>
      <c r="N361" s="13">
        <v>99</v>
      </c>
      <c r="O361" s="13">
        <v>99</v>
      </c>
      <c r="P361" s="13">
        <v>0</v>
      </c>
      <c r="Q361" s="14">
        <v>0</v>
      </c>
      <c r="R361" s="14">
        <v>0.96</v>
      </c>
      <c r="S361" s="14">
        <v>3</v>
      </c>
      <c r="T361" s="14">
        <v>1.5840000000000001</v>
      </c>
      <c r="U361" s="14">
        <v>52.8</v>
      </c>
      <c r="V361" s="14">
        <v>0.375</v>
      </c>
      <c r="W361" s="14">
        <v>205.92</v>
      </c>
      <c r="X361" s="14">
        <f t="shared" si="0"/>
        <v>30</v>
      </c>
      <c r="Y361" s="14">
        <v>0</v>
      </c>
      <c r="Z361" s="14">
        <v>1.9666669999999999</v>
      </c>
      <c r="AA361" s="14">
        <v>1.0333330000000001</v>
      </c>
      <c r="AB361" s="14">
        <v>34.44444</v>
      </c>
      <c r="AC361" s="14">
        <v>0.38266670000000003</v>
      </c>
      <c r="AD361" s="14">
        <v>12.755559999999999</v>
      </c>
      <c r="AE361" s="14">
        <v>77.219989999999996</v>
      </c>
      <c r="AF361" s="14">
        <v>32.67</v>
      </c>
      <c r="AG361" s="14">
        <v>0</v>
      </c>
      <c r="AH361" s="14">
        <v>0</v>
      </c>
      <c r="AI361" s="14">
        <v>1.5840000000000001</v>
      </c>
      <c r="AJ361" s="14">
        <v>1.9666669999999999</v>
      </c>
      <c r="AK361" s="15">
        <v>0.65555549999999996</v>
      </c>
      <c r="AL361" s="15">
        <v>0.80542369999999996</v>
      </c>
      <c r="AM361" s="15">
        <v>1</v>
      </c>
      <c r="AN361" s="15">
        <v>0.52800000000000002</v>
      </c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>
        <v>0.94999998807907104</v>
      </c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24"/>
      <c r="DJ361" s="24"/>
      <c r="DK361" s="24"/>
      <c r="DL361" s="24"/>
      <c r="DM361" s="24">
        <v>8.3333335816860199E-2</v>
      </c>
      <c r="DN361" s="24"/>
      <c r="DO361" s="16"/>
      <c r="DP361" s="24"/>
      <c r="DQ361" s="24"/>
      <c r="DR361" s="24"/>
      <c r="DS361" s="24"/>
      <c r="DT361" s="24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27"/>
    </row>
    <row r="362" spans="1:141" s="9" customFormat="1" ht="20.25" x14ac:dyDescent="0.3">
      <c r="A362" s="10" t="s">
        <v>369</v>
      </c>
      <c r="B362" s="10" t="s">
        <v>231</v>
      </c>
      <c r="C362" s="10" t="s">
        <v>232</v>
      </c>
      <c r="D362" s="10" t="s">
        <v>237</v>
      </c>
      <c r="E362" s="10" t="s">
        <v>222</v>
      </c>
      <c r="F362" s="11">
        <v>15284</v>
      </c>
      <c r="G362" s="11">
        <v>4017</v>
      </c>
      <c r="H362" s="11">
        <v>3807</v>
      </c>
      <c r="I362" s="10" t="s">
        <v>241</v>
      </c>
      <c r="J362" s="12">
        <v>12.6</v>
      </c>
      <c r="K362" s="10" t="s">
        <v>245</v>
      </c>
      <c r="L362" s="10" t="s">
        <v>236</v>
      </c>
      <c r="M362" s="10" t="s">
        <v>220</v>
      </c>
      <c r="N362" s="13">
        <v>37</v>
      </c>
      <c r="O362" s="13">
        <v>37</v>
      </c>
      <c r="P362" s="13">
        <v>0</v>
      </c>
      <c r="Q362" s="14">
        <v>0</v>
      </c>
      <c r="R362" s="14">
        <v>0.97</v>
      </c>
      <c r="S362" s="14">
        <v>1.5</v>
      </c>
      <c r="T362" s="14">
        <v>0.59816659999999999</v>
      </c>
      <c r="U362" s="14">
        <v>39.877780000000001</v>
      </c>
      <c r="V362" s="14">
        <v>0.1875</v>
      </c>
      <c r="W362" s="14">
        <v>171.68</v>
      </c>
      <c r="X362" s="14">
        <f t="shared" si="0"/>
        <v>15</v>
      </c>
      <c r="Y362" s="14">
        <v>0</v>
      </c>
      <c r="Z362" s="14">
        <v>0.81666669999999997</v>
      </c>
      <c r="AA362" s="14">
        <v>0.68333330000000003</v>
      </c>
      <c r="AB362" s="14">
        <v>45.55556</v>
      </c>
      <c r="AC362" s="14">
        <v>0.2185</v>
      </c>
      <c r="AD362" s="14">
        <v>14.56667</v>
      </c>
      <c r="AE362" s="14">
        <v>32.19</v>
      </c>
      <c r="AF362" s="14">
        <v>13.32</v>
      </c>
      <c r="AG362" s="14">
        <v>0</v>
      </c>
      <c r="AH362" s="14">
        <v>0</v>
      </c>
      <c r="AI362" s="14">
        <v>0.59816659999999999</v>
      </c>
      <c r="AJ362" s="14">
        <v>0.81666669999999997</v>
      </c>
      <c r="AK362" s="15">
        <v>0.54444440000000005</v>
      </c>
      <c r="AL362" s="15">
        <v>0.73244889999999996</v>
      </c>
      <c r="AM362" s="15">
        <v>1</v>
      </c>
      <c r="AN362" s="15">
        <v>0.39877780000000002</v>
      </c>
      <c r="AO362" s="16"/>
      <c r="AP362" s="16">
        <v>0.25</v>
      </c>
      <c r="AQ362" s="16"/>
      <c r="AR362" s="16">
        <v>3.3333335071802139E-2</v>
      </c>
      <c r="AS362" s="16">
        <v>3.3333335071802139E-2</v>
      </c>
      <c r="AT362" s="16"/>
      <c r="AU362" s="16">
        <v>8.3333335816860199E-2</v>
      </c>
      <c r="AV362" s="16"/>
      <c r="AW362" s="16"/>
      <c r="AX362" s="16"/>
      <c r="AY362" s="16"/>
      <c r="AZ362" s="16">
        <v>0.1666666716337204</v>
      </c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>
        <v>0.11666666716337204</v>
      </c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24"/>
      <c r="DJ362" s="24"/>
      <c r="DK362" s="24"/>
      <c r="DL362" s="24"/>
      <c r="DM362" s="24"/>
      <c r="DN362" s="24"/>
      <c r="DO362" s="16"/>
      <c r="DP362" s="24"/>
      <c r="DQ362" s="24"/>
      <c r="DR362" s="24"/>
      <c r="DS362" s="24"/>
      <c r="DT362" s="24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27"/>
    </row>
    <row r="363" spans="1:141" s="9" customFormat="1" ht="20.25" x14ac:dyDescent="0.3">
      <c r="A363" s="10" t="s">
        <v>369</v>
      </c>
      <c r="B363" s="10" t="s">
        <v>231</v>
      </c>
      <c r="C363" s="10" t="s">
        <v>232</v>
      </c>
      <c r="D363" s="10" t="s">
        <v>233</v>
      </c>
      <c r="E363" s="10" t="s">
        <v>222</v>
      </c>
      <c r="F363" s="11">
        <v>15284</v>
      </c>
      <c r="G363" s="11">
        <v>3999</v>
      </c>
      <c r="H363" s="11">
        <v>4134</v>
      </c>
      <c r="I363" s="10" t="s">
        <v>241</v>
      </c>
      <c r="J363" s="12">
        <v>12.6</v>
      </c>
      <c r="K363" s="10" t="s">
        <v>245</v>
      </c>
      <c r="L363" s="10" t="s">
        <v>236</v>
      </c>
      <c r="M363" s="10" t="s">
        <v>220</v>
      </c>
      <c r="N363" s="13">
        <v>20</v>
      </c>
      <c r="O363" s="13">
        <v>20</v>
      </c>
      <c r="P363" s="13">
        <v>0</v>
      </c>
      <c r="Q363" s="14">
        <v>0</v>
      </c>
      <c r="R363" s="14">
        <v>0.97</v>
      </c>
      <c r="S363" s="14">
        <v>1</v>
      </c>
      <c r="T363" s="14">
        <v>0.32333339999999999</v>
      </c>
      <c r="U363" s="14">
        <v>32.33334</v>
      </c>
      <c r="V363" s="14">
        <v>0.125</v>
      </c>
      <c r="W363" s="14">
        <v>139.19999999999999</v>
      </c>
      <c r="X363" s="14">
        <f t="shared" si="0"/>
        <v>10</v>
      </c>
      <c r="Y363" s="14">
        <v>0</v>
      </c>
      <c r="Z363" s="14">
        <v>0.35</v>
      </c>
      <c r="AA363" s="14">
        <v>0.65</v>
      </c>
      <c r="AB363" s="14">
        <v>65</v>
      </c>
      <c r="AC363" s="14">
        <v>2.6666579999999999E-2</v>
      </c>
      <c r="AD363" s="14">
        <v>2.666658</v>
      </c>
      <c r="AE363" s="14">
        <v>17.399999999999999</v>
      </c>
      <c r="AF363" s="14">
        <v>7.2</v>
      </c>
      <c r="AG363" s="14">
        <v>0</v>
      </c>
      <c r="AH363" s="14">
        <v>0</v>
      </c>
      <c r="AI363" s="14">
        <v>0.32333339999999999</v>
      </c>
      <c r="AJ363" s="14">
        <v>0.35</v>
      </c>
      <c r="AK363" s="15">
        <v>0.35</v>
      </c>
      <c r="AL363" s="15">
        <v>0.92380960000000001</v>
      </c>
      <c r="AM363" s="15">
        <v>1</v>
      </c>
      <c r="AN363" s="15">
        <v>0.32333339999999999</v>
      </c>
      <c r="AO363" s="16"/>
      <c r="AP363" s="16">
        <v>0.25</v>
      </c>
      <c r="AQ363" s="16"/>
      <c r="AR363" s="16">
        <v>6.6666670143604279E-2</v>
      </c>
      <c r="AS363" s="16"/>
      <c r="AT363" s="16"/>
      <c r="AU363" s="16">
        <v>0.20000000298023224</v>
      </c>
      <c r="AV363" s="16"/>
      <c r="AW363" s="16"/>
      <c r="AX363" s="16"/>
      <c r="AY363" s="16"/>
      <c r="AZ363" s="16">
        <v>0.13333334028720856</v>
      </c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24"/>
      <c r="DJ363" s="24"/>
      <c r="DK363" s="24"/>
      <c r="DL363" s="24"/>
      <c r="DM363" s="24"/>
      <c r="DN363" s="24"/>
      <c r="DO363" s="16"/>
      <c r="DP363" s="24"/>
      <c r="DQ363" s="24"/>
      <c r="DR363" s="24"/>
      <c r="DS363" s="24"/>
      <c r="DT363" s="24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27"/>
    </row>
    <row r="364" spans="1:141" s="9" customFormat="1" ht="20.25" x14ac:dyDescent="0.3">
      <c r="A364" s="10" t="s">
        <v>369</v>
      </c>
      <c r="B364" s="10" t="s">
        <v>240</v>
      </c>
      <c r="C364" s="10" t="s">
        <v>232</v>
      </c>
      <c r="D364" s="10" t="s">
        <v>237</v>
      </c>
      <c r="E364" s="10" t="s">
        <v>222</v>
      </c>
      <c r="F364" s="11">
        <v>15284</v>
      </c>
      <c r="G364" s="11">
        <v>4189</v>
      </c>
      <c r="H364" s="11">
        <v>4161</v>
      </c>
      <c r="I364" s="10" t="s">
        <v>241</v>
      </c>
      <c r="J364" s="12">
        <v>12.6</v>
      </c>
      <c r="K364" s="10" t="s">
        <v>245</v>
      </c>
      <c r="L364" s="10" t="s">
        <v>236</v>
      </c>
      <c r="M364" s="10" t="s">
        <v>220</v>
      </c>
      <c r="N364" s="13">
        <v>15</v>
      </c>
      <c r="O364" s="13">
        <v>15</v>
      </c>
      <c r="P364" s="13">
        <v>0</v>
      </c>
      <c r="Q364" s="14">
        <v>0</v>
      </c>
      <c r="R364" s="14">
        <v>0.97</v>
      </c>
      <c r="S364" s="14">
        <v>0.25</v>
      </c>
      <c r="T364" s="14">
        <v>0.24249999999999999</v>
      </c>
      <c r="U364" s="14">
        <v>97</v>
      </c>
      <c r="V364" s="14">
        <v>3.125E-2</v>
      </c>
      <c r="W364" s="14">
        <v>417.6</v>
      </c>
      <c r="X364" s="14">
        <f t="shared" si="0"/>
        <v>2.5</v>
      </c>
      <c r="Y364" s="14">
        <v>0</v>
      </c>
      <c r="Z364" s="14">
        <v>0.25</v>
      </c>
      <c r="AA364" s="14">
        <v>0</v>
      </c>
      <c r="AB364" s="14">
        <v>0</v>
      </c>
      <c r="AC364" s="14">
        <v>7.4999929999999999E-3</v>
      </c>
      <c r="AD364" s="14">
        <v>2.999997</v>
      </c>
      <c r="AE364" s="14">
        <v>13.05</v>
      </c>
      <c r="AF364" s="14">
        <v>5.4</v>
      </c>
      <c r="AG364" s="14">
        <v>0</v>
      </c>
      <c r="AH364" s="14">
        <v>0</v>
      </c>
      <c r="AI364" s="14">
        <v>0.24249999999999999</v>
      </c>
      <c r="AJ364" s="14">
        <v>0.25</v>
      </c>
      <c r="AK364" s="15">
        <v>1</v>
      </c>
      <c r="AL364" s="15">
        <v>0.97</v>
      </c>
      <c r="AM364" s="15">
        <v>1</v>
      </c>
      <c r="AN364" s="15">
        <v>0.97</v>
      </c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24"/>
      <c r="DJ364" s="24"/>
      <c r="DK364" s="24"/>
      <c r="DL364" s="24"/>
      <c r="DM364" s="24"/>
      <c r="DN364" s="24"/>
      <c r="DO364" s="16"/>
      <c r="DP364" s="24"/>
      <c r="DQ364" s="24"/>
      <c r="DR364" s="24"/>
      <c r="DS364" s="24"/>
      <c r="DT364" s="24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27"/>
    </row>
    <row r="365" spans="1:141" s="9" customFormat="1" ht="20.25" x14ac:dyDescent="0.3">
      <c r="A365" s="10" t="s">
        <v>369</v>
      </c>
      <c r="B365" s="10" t="s">
        <v>240</v>
      </c>
      <c r="C365" s="10" t="s">
        <v>232</v>
      </c>
      <c r="D365" s="10" t="s">
        <v>233</v>
      </c>
      <c r="E365" s="10" t="s">
        <v>222</v>
      </c>
      <c r="F365" s="11">
        <v>15284</v>
      </c>
      <c r="G365" s="11">
        <v>4062</v>
      </c>
      <c r="H365" s="11">
        <v>3951</v>
      </c>
      <c r="I365" s="10" t="s">
        <v>241</v>
      </c>
      <c r="J365" s="12">
        <v>12.6</v>
      </c>
      <c r="K365" s="10" t="s">
        <v>245</v>
      </c>
      <c r="L365" s="10" t="s">
        <v>236</v>
      </c>
      <c r="M365" s="10" t="s">
        <v>220</v>
      </c>
      <c r="N365" s="13">
        <v>31</v>
      </c>
      <c r="O365" s="13">
        <v>31</v>
      </c>
      <c r="P365" s="13">
        <v>0</v>
      </c>
      <c r="Q365" s="14">
        <v>0</v>
      </c>
      <c r="R365" s="14">
        <v>0.97</v>
      </c>
      <c r="S365" s="14">
        <v>6.55</v>
      </c>
      <c r="T365" s="14">
        <v>0.50116669999999996</v>
      </c>
      <c r="U365" s="14">
        <v>7.6513999999999998</v>
      </c>
      <c r="V365" s="14">
        <v>0.81874999999999998</v>
      </c>
      <c r="W365" s="14">
        <v>32.940460000000002</v>
      </c>
      <c r="X365" s="14">
        <f t="shared" si="0"/>
        <v>65.5</v>
      </c>
      <c r="Y365" s="14">
        <v>0</v>
      </c>
      <c r="Z365" s="14">
        <v>6.55</v>
      </c>
      <c r="AA365" s="14">
        <v>0</v>
      </c>
      <c r="AB365" s="14">
        <v>0</v>
      </c>
      <c r="AC365" s="14">
        <v>6.0488330000000001</v>
      </c>
      <c r="AD365" s="14">
        <v>92.348600000000005</v>
      </c>
      <c r="AE365" s="14">
        <v>26.97</v>
      </c>
      <c r="AF365" s="14">
        <v>11.16</v>
      </c>
      <c r="AG365" s="14">
        <v>0</v>
      </c>
      <c r="AH365" s="14">
        <v>0</v>
      </c>
      <c r="AI365" s="14">
        <v>0.50116669999999996</v>
      </c>
      <c r="AJ365" s="14">
        <v>6.55</v>
      </c>
      <c r="AK365" s="15">
        <v>1</v>
      </c>
      <c r="AL365" s="15">
        <v>7.6513999999999999E-2</v>
      </c>
      <c r="AM365" s="15">
        <v>1</v>
      </c>
      <c r="AN365" s="15">
        <v>7.6513999999999999E-2</v>
      </c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24"/>
      <c r="DJ365" s="24"/>
      <c r="DK365" s="24"/>
      <c r="DL365" s="24"/>
      <c r="DM365" s="24"/>
      <c r="DN365" s="24"/>
      <c r="DO365" s="16"/>
      <c r="DP365" s="24"/>
      <c r="DQ365" s="24"/>
      <c r="DR365" s="24"/>
      <c r="DS365" s="24"/>
      <c r="DT365" s="24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27"/>
    </row>
    <row r="366" spans="1:141" s="9" customFormat="1" ht="20.25" x14ac:dyDescent="0.3">
      <c r="A366" s="10" t="s">
        <v>358</v>
      </c>
      <c r="B366" s="10" t="s">
        <v>231</v>
      </c>
      <c r="C366" s="10" t="s">
        <v>232</v>
      </c>
      <c r="D366" s="10" t="s">
        <v>237</v>
      </c>
      <c r="E366" s="10" t="s">
        <v>218</v>
      </c>
      <c r="F366" s="11">
        <v>10570</v>
      </c>
      <c r="G366" s="11">
        <v>4087</v>
      </c>
      <c r="H366" s="11">
        <v>4161</v>
      </c>
      <c r="I366" s="10" t="s">
        <v>241</v>
      </c>
      <c r="J366" s="12">
        <v>12.6</v>
      </c>
      <c r="K366" s="10" t="s">
        <v>245</v>
      </c>
      <c r="L366" s="10" t="s">
        <v>236</v>
      </c>
      <c r="M366" s="10" t="s">
        <v>220</v>
      </c>
      <c r="N366" s="13">
        <v>70</v>
      </c>
      <c r="O366" s="13">
        <v>70</v>
      </c>
      <c r="P366" s="13">
        <v>0</v>
      </c>
      <c r="Q366" s="14">
        <v>0</v>
      </c>
      <c r="R366" s="14">
        <v>0.97</v>
      </c>
      <c r="S366" s="14">
        <v>2.5</v>
      </c>
      <c r="T366" s="14">
        <v>1.131667</v>
      </c>
      <c r="U366" s="14">
        <v>45.266669999999998</v>
      </c>
      <c r="V366" s="14">
        <v>0.3125</v>
      </c>
      <c r="W366" s="14">
        <v>194.88</v>
      </c>
      <c r="X366" s="14">
        <v>25</v>
      </c>
      <c r="Y366" s="14">
        <v>0.99206346202839901</v>
      </c>
      <c r="Z366" s="14">
        <v>1.3333330000000001</v>
      </c>
      <c r="AA366" s="14">
        <v>1.1666669999999999</v>
      </c>
      <c r="AB366" s="14">
        <v>46.66666</v>
      </c>
      <c r="AC366" s="14">
        <v>0.2016667</v>
      </c>
      <c r="AD366" s="14">
        <v>8.0666689999999992</v>
      </c>
      <c r="AE366" s="14">
        <v>60.9</v>
      </c>
      <c r="AF366" s="14">
        <v>25.2</v>
      </c>
      <c r="AG366" s="14">
        <v>0</v>
      </c>
      <c r="AH366" s="14">
        <v>0</v>
      </c>
      <c r="AI366" s="14">
        <v>1.131667</v>
      </c>
      <c r="AJ366" s="14">
        <v>1.3333330000000001</v>
      </c>
      <c r="AK366" s="15">
        <v>0.53333339999999996</v>
      </c>
      <c r="AL366" s="15">
        <v>0.84875</v>
      </c>
      <c r="AM366" s="15">
        <v>1</v>
      </c>
      <c r="AN366" s="15">
        <v>0.45266669999999998</v>
      </c>
      <c r="AO366" s="16"/>
      <c r="AP366" s="16"/>
      <c r="AQ366" s="16"/>
      <c r="AR366" s="16"/>
      <c r="AS366" s="16"/>
      <c r="AT366" s="16"/>
      <c r="AU366" s="16">
        <v>0.1666666716337204</v>
      </c>
      <c r="AV366" s="16"/>
      <c r="AW366" s="16"/>
      <c r="AX366" s="16"/>
      <c r="AY366" s="16"/>
      <c r="AZ366" s="16">
        <v>0.25</v>
      </c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>
        <v>0.3333333432674408</v>
      </c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>
        <v>0.4166666567325592</v>
      </c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24"/>
      <c r="DJ366" s="24"/>
      <c r="DK366" s="24"/>
      <c r="DL366" s="24"/>
      <c r="DM366" s="24"/>
      <c r="DN366" s="24"/>
      <c r="DO366" s="16"/>
      <c r="DP366" s="24"/>
      <c r="DQ366" s="24"/>
      <c r="DR366" s="24"/>
      <c r="DS366" s="24"/>
      <c r="DT366" s="24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27"/>
    </row>
    <row r="367" spans="1:141" s="46" customFormat="1" ht="20.25" x14ac:dyDescent="0.3">
      <c r="A367" s="39" t="s">
        <v>400</v>
      </c>
      <c r="B367" s="39" t="s">
        <v>232</v>
      </c>
      <c r="C367" s="39" t="s">
        <v>232</v>
      </c>
      <c r="D367" s="39" t="s">
        <v>237</v>
      </c>
      <c r="E367" s="39" t="s">
        <v>222</v>
      </c>
      <c r="F367" s="40">
        <v>15309</v>
      </c>
      <c r="G367" s="40">
        <v>4087</v>
      </c>
      <c r="H367" s="40">
        <v>4076</v>
      </c>
      <c r="I367" s="39" t="s">
        <v>234</v>
      </c>
      <c r="J367" s="41">
        <v>12.7</v>
      </c>
      <c r="K367" s="39" t="s">
        <v>235</v>
      </c>
      <c r="L367" s="39" t="s">
        <v>264</v>
      </c>
      <c r="M367" s="39" t="s">
        <v>220</v>
      </c>
      <c r="N367" s="42">
        <v>60</v>
      </c>
      <c r="O367" s="42">
        <v>60</v>
      </c>
      <c r="P367" s="42">
        <v>0</v>
      </c>
      <c r="Q367" s="25">
        <v>0</v>
      </c>
      <c r="R367" s="25">
        <v>2.86</v>
      </c>
      <c r="S367" s="25">
        <v>8</v>
      </c>
      <c r="T367" s="25">
        <v>2.86</v>
      </c>
      <c r="U367" s="25">
        <v>35.75</v>
      </c>
      <c r="V367" s="25">
        <v>1</v>
      </c>
      <c r="W367" s="25">
        <v>73.2</v>
      </c>
      <c r="X367" s="25">
        <v>80</v>
      </c>
      <c r="Y367" s="25">
        <v>1.2578616653985</v>
      </c>
      <c r="Z367" s="25">
        <v>3.2166670000000002</v>
      </c>
      <c r="AA367" s="25">
        <v>4.7833329999999998</v>
      </c>
      <c r="AB367" s="25">
        <v>59.791670000000003</v>
      </c>
      <c r="AC367" s="25">
        <v>0.35666700000000001</v>
      </c>
      <c r="AD367" s="25">
        <v>4.4583380000000004</v>
      </c>
      <c r="AE367" s="25">
        <v>73.2</v>
      </c>
      <c r="AF367" s="25">
        <v>63.6</v>
      </c>
      <c r="AG367" s="25">
        <v>0</v>
      </c>
      <c r="AH367" s="25">
        <v>0</v>
      </c>
      <c r="AI367" s="25">
        <v>2.86</v>
      </c>
      <c r="AJ367" s="25">
        <v>3.2166670000000002</v>
      </c>
      <c r="AK367" s="26">
        <v>0.40208329999999998</v>
      </c>
      <c r="AL367" s="26">
        <v>0.88911910000000005</v>
      </c>
      <c r="AM367" s="26">
        <v>1</v>
      </c>
      <c r="AN367" s="26">
        <v>0.35749999999999998</v>
      </c>
      <c r="AO367" s="16">
        <v>0.5</v>
      </c>
      <c r="AP367" s="16">
        <v>8.3333335816860199E-2</v>
      </c>
      <c r="AQ367" s="43"/>
      <c r="AR367" s="16">
        <v>8.3333335816860199E-2</v>
      </c>
      <c r="AS367" s="16"/>
      <c r="AT367" s="16"/>
      <c r="AU367" s="16"/>
      <c r="AV367" s="16"/>
      <c r="AW367" s="16"/>
      <c r="AX367" s="43"/>
      <c r="AY367" s="43"/>
      <c r="AZ367" s="16"/>
      <c r="BA367" s="16"/>
      <c r="BB367" s="16"/>
      <c r="BC367" s="16"/>
      <c r="BD367" s="16"/>
      <c r="BE367" s="43"/>
      <c r="BF367" s="16"/>
      <c r="BG367" s="16"/>
      <c r="BH367" s="16"/>
      <c r="BI367" s="16"/>
      <c r="BJ367" s="43"/>
      <c r="BK367" s="16"/>
      <c r="BL367" s="16"/>
      <c r="BM367" s="43"/>
      <c r="BN367" s="16"/>
      <c r="BO367" s="16"/>
      <c r="BP367" s="16"/>
      <c r="BQ367" s="16">
        <v>1.3333333730697632</v>
      </c>
      <c r="BR367" s="16"/>
      <c r="BS367" s="16"/>
      <c r="BT367" s="16"/>
      <c r="BU367" s="43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43"/>
      <c r="CQ367" s="43"/>
      <c r="CR367" s="16"/>
      <c r="CS367" s="16"/>
      <c r="CT367" s="16"/>
      <c r="CU367" s="16"/>
      <c r="CV367" s="16"/>
      <c r="CW367" s="16"/>
      <c r="CX367" s="16"/>
      <c r="CY367" s="43"/>
      <c r="CZ367" s="43"/>
      <c r="DA367" s="43"/>
      <c r="DB367" s="43"/>
      <c r="DC367" s="16"/>
      <c r="DD367" s="16"/>
      <c r="DE367" s="16"/>
      <c r="DF367" s="16"/>
      <c r="DG367" s="16"/>
      <c r="DH367" s="16">
        <v>1.5833333134651184</v>
      </c>
      <c r="DI367" s="24">
        <v>1.0833333730697632</v>
      </c>
      <c r="DJ367" s="24"/>
      <c r="DK367" s="24"/>
      <c r="DL367" s="24"/>
      <c r="DM367" s="24">
        <v>0.11666666716337204</v>
      </c>
      <c r="DN367" s="16"/>
      <c r="DO367" s="43"/>
      <c r="DP367" s="44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45"/>
      <c r="ED367" s="17"/>
      <c r="EE367" s="17"/>
      <c r="EF367" s="17"/>
      <c r="EG367" s="45"/>
      <c r="EH367" s="17"/>
      <c r="EI367" s="17"/>
      <c r="EJ367" s="17"/>
      <c r="EK367" s="49"/>
    </row>
    <row r="368" spans="1:141" s="9" customFormat="1" ht="20.25" x14ac:dyDescent="0.3">
      <c r="A368" s="10" t="s">
        <v>400</v>
      </c>
      <c r="B368" s="10" t="s">
        <v>232</v>
      </c>
      <c r="C368" s="10" t="s">
        <v>232</v>
      </c>
      <c r="D368" s="10" t="s">
        <v>233</v>
      </c>
      <c r="E368" s="10" t="s">
        <v>222</v>
      </c>
      <c r="F368" s="11">
        <v>15309</v>
      </c>
      <c r="G368" s="11">
        <v>4017</v>
      </c>
      <c r="H368" s="11">
        <v>3712</v>
      </c>
      <c r="I368" s="10" t="s">
        <v>234</v>
      </c>
      <c r="J368" s="12">
        <v>12.7</v>
      </c>
      <c r="K368" s="10" t="s">
        <v>235</v>
      </c>
      <c r="L368" s="10" t="s">
        <v>264</v>
      </c>
      <c r="M368" s="10" t="s">
        <v>220</v>
      </c>
      <c r="N368" s="13">
        <v>25</v>
      </c>
      <c r="O368" s="13">
        <v>23</v>
      </c>
      <c r="P368" s="13">
        <v>2</v>
      </c>
      <c r="Q368" s="14">
        <v>8</v>
      </c>
      <c r="R368" s="14">
        <v>2.86</v>
      </c>
      <c r="S368" s="14">
        <v>8</v>
      </c>
      <c r="T368" s="14">
        <v>1.096333</v>
      </c>
      <c r="U368" s="14">
        <v>13.70417</v>
      </c>
      <c r="V368" s="14">
        <v>1</v>
      </c>
      <c r="W368" s="14">
        <v>28.06</v>
      </c>
      <c r="X368" s="14">
        <v>80</v>
      </c>
      <c r="Y368" s="14">
        <v>3.2813782917900798</v>
      </c>
      <c r="Z368" s="14">
        <v>1.9666669999999999</v>
      </c>
      <c r="AA368" s="14">
        <v>6.0333329999999998</v>
      </c>
      <c r="AB368" s="14">
        <v>75.416659999999993</v>
      </c>
      <c r="AC368" s="14">
        <v>0.77499989999999996</v>
      </c>
      <c r="AD368" s="14">
        <v>9.6874979999999997</v>
      </c>
      <c r="AE368" s="14">
        <v>28.06</v>
      </c>
      <c r="AF368" s="14">
        <v>24.38</v>
      </c>
      <c r="AG368" s="14">
        <v>9.5333329999999994E-2</v>
      </c>
      <c r="AH368" s="14">
        <v>1.191667</v>
      </c>
      <c r="AI368" s="14">
        <v>1.191667</v>
      </c>
      <c r="AJ368" s="14">
        <v>1.9666669999999999</v>
      </c>
      <c r="AK368" s="15">
        <v>0.2458333</v>
      </c>
      <c r="AL368" s="15">
        <v>0.60593220000000003</v>
      </c>
      <c r="AM368" s="15">
        <v>0.92</v>
      </c>
      <c r="AN368" s="15">
        <v>0.13704169999999999</v>
      </c>
      <c r="AO368" s="16">
        <v>0.5</v>
      </c>
      <c r="AP368" s="16">
        <v>0.25</v>
      </c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>
        <v>0.44999998807907104</v>
      </c>
      <c r="CB368" s="16"/>
      <c r="CC368" s="16">
        <v>2.0833332538604736</v>
      </c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>
        <v>0.1666666716337204</v>
      </c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>
        <v>1.5000000298023224</v>
      </c>
      <c r="DI368" s="24">
        <v>1.0833333730697632</v>
      </c>
      <c r="DJ368" s="24"/>
      <c r="DK368" s="24"/>
      <c r="DL368" s="24"/>
      <c r="DM368" s="24"/>
      <c r="DN368" s="16"/>
      <c r="DO368" s="16"/>
      <c r="DP368" s="24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>
        <v>2</v>
      </c>
      <c r="EE368" s="17"/>
      <c r="EF368" s="17"/>
      <c r="EG368" s="17"/>
      <c r="EH368" s="17"/>
      <c r="EI368" s="17"/>
      <c r="EJ368" s="17"/>
      <c r="EK368" s="27"/>
    </row>
    <row r="369" spans="1:141" s="9" customFormat="1" ht="20.25" x14ac:dyDescent="0.3">
      <c r="A369" s="10" t="s">
        <v>401</v>
      </c>
      <c r="B369" s="10" t="s">
        <v>231</v>
      </c>
      <c r="C369" s="10" t="s">
        <v>232</v>
      </c>
      <c r="D369" s="10" t="s">
        <v>233</v>
      </c>
      <c r="E369" s="10" t="s">
        <v>222</v>
      </c>
      <c r="F369" s="11">
        <v>15294</v>
      </c>
      <c r="G369" s="11">
        <v>3999</v>
      </c>
      <c r="H369" s="11">
        <v>3698</v>
      </c>
      <c r="I369" s="10" t="s">
        <v>234</v>
      </c>
      <c r="J369" s="12">
        <v>9.1999999999999993</v>
      </c>
      <c r="K369" s="10" t="s">
        <v>245</v>
      </c>
      <c r="L369" s="10" t="s">
        <v>264</v>
      </c>
      <c r="M369" s="10" t="s">
        <v>220</v>
      </c>
      <c r="N369" s="13">
        <v>1</v>
      </c>
      <c r="O369" s="13">
        <v>1</v>
      </c>
      <c r="P369" s="13">
        <v>0</v>
      </c>
      <c r="Q369" s="14">
        <v>0</v>
      </c>
      <c r="R369" s="14">
        <v>2.23</v>
      </c>
      <c r="S369" s="14">
        <v>0.3333333</v>
      </c>
      <c r="T369" s="14">
        <v>3.7166669999999999E-2</v>
      </c>
      <c r="U369" s="14">
        <v>11.15</v>
      </c>
      <c r="V369" s="14">
        <v>4.1666670000000003E-2</v>
      </c>
      <c r="W369" s="14">
        <v>28.32</v>
      </c>
      <c r="X369" s="14">
        <v>3.3333334326744102</v>
      </c>
      <c r="Y369" s="14">
        <v>3.87596904328863</v>
      </c>
      <c r="Z369" s="14">
        <v>8.3333340000000006E-2</v>
      </c>
      <c r="AA369" s="14">
        <v>0.25</v>
      </c>
      <c r="AB369" s="14">
        <v>75</v>
      </c>
      <c r="AC369" s="14">
        <v>4.6166690000000003E-2</v>
      </c>
      <c r="AD369" s="14">
        <v>13.850009999999999</v>
      </c>
      <c r="AE369" s="14">
        <v>1.18</v>
      </c>
      <c r="AF369" s="14">
        <v>0.86</v>
      </c>
      <c r="AG369" s="14">
        <v>0</v>
      </c>
      <c r="AH369" s="14">
        <v>0</v>
      </c>
      <c r="AI369" s="14">
        <v>3.7166669999999999E-2</v>
      </c>
      <c r="AJ369" s="14">
        <v>8.3333340000000006E-2</v>
      </c>
      <c r="AK369" s="15">
        <v>0.25</v>
      </c>
      <c r="AL369" s="15">
        <v>0.44600000000000001</v>
      </c>
      <c r="AM369" s="15">
        <v>1</v>
      </c>
      <c r="AN369" s="15">
        <v>0.1115</v>
      </c>
      <c r="AO369" s="16"/>
      <c r="AP369" s="16">
        <v>0.1666666716337204</v>
      </c>
      <c r="AQ369" s="16"/>
      <c r="AR369" s="16">
        <v>8.3333335816860199E-2</v>
      </c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24"/>
      <c r="DJ369" s="24"/>
      <c r="DK369" s="24"/>
      <c r="DL369" s="24"/>
      <c r="DM369" s="24"/>
      <c r="DN369" s="16"/>
      <c r="DO369" s="16"/>
      <c r="DP369" s="24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27"/>
    </row>
    <row r="370" spans="1:141" s="9" customFormat="1" ht="20.25" x14ac:dyDescent="0.3">
      <c r="A370" s="10" t="s">
        <v>401</v>
      </c>
      <c r="B370" s="10" t="s">
        <v>232</v>
      </c>
      <c r="C370" s="10" t="s">
        <v>232</v>
      </c>
      <c r="D370" s="10" t="s">
        <v>237</v>
      </c>
      <c r="E370" s="10" t="s">
        <v>222</v>
      </c>
      <c r="F370" s="11">
        <v>15309</v>
      </c>
      <c r="G370" s="11">
        <v>4062</v>
      </c>
      <c r="H370" s="11">
        <v>4134</v>
      </c>
      <c r="I370" s="10" t="s">
        <v>234</v>
      </c>
      <c r="J370" s="12">
        <v>12.7</v>
      </c>
      <c r="K370" s="10" t="s">
        <v>235</v>
      </c>
      <c r="L370" s="10" t="s">
        <v>264</v>
      </c>
      <c r="M370" s="10" t="s">
        <v>220</v>
      </c>
      <c r="N370" s="13">
        <v>107</v>
      </c>
      <c r="O370" s="13">
        <v>106</v>
      </c>
      <c r="P370" s="13">
        <v>1</v>
      </c>
      <c r="Q370" s="14">
        <v>0.93457939999999995</v>
      </c>
      <c r="R370" s="14">
        <v>2.86</v>
      </c>
      <c r="S370" s="14">
        <v>8</v>
      </c>
      <c r="T370" s="14">
        <v>5.0526669999999996</v>
      </c>
      <c r="U370" s="14">
        <v>63.158329999999999</v>
      </c>
      <c r="V370" s="14">
        <v>1</v>
      </c>
      <c r="W370" s="14">
        <v>129.32</v>
      </c>
      <c r="X370" s="14">
        <v>80</v>
      </c>
      <c r="Y370" s="14">
        <v>0.71199719648931004</v>
      </c>
      <c r="Z370" s="14">
        <v>5.5833329999999997</v>
      </c>
      <c r="AA370" s="14">
        <v>2.4166669999999999</v>
      </c>
      <c r="AB370" s="14">
        <v>30.20833</v>
      </c>
      <c r="AC370" s="14">
        <v>0.48299989999999998</v>
      </c>
      <c r="AD370" s="14">
        <v>6.0374990000000004</v>
      </c>
      <c r="AE370" s="14">
        <v>129.32</v>
      </c>
      <c r="AF370" s="14">
        <v>112.36</v>
      </c>
      <c r="AG370" s="14">
        <v>4.7666670000000001E-2</v>
      </c>
      <c r="AH370" s="14">
        <v>0.59583330000000001</v>
      </c>
      <c r="AI370" s="14">
        <v>5.100333</v>
      </c>
      <c r="AJ370" s="14">
        <v>5.5833329999999997</v>
      </c>
      <c r="AK370" s="15">
        <v>0.6979166</v>
      </c>
      <c r="AL370" s="15">
        <v>0.91349259999999999</v>
      </c>
      <c r="AM370" s="15">
        <v>0.99065420000000004</v>
      </c>
      <c r="AN370" s="15">
        <v>0.63158329999999996</v>
      </c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>
        <v>0.25</v>
      </c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>
        <v>1.1666666269302368</v>
      </c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24"/>
      <c r="DJ370" s="24">
        <v>0.1666666716337204</v>
      </c>
      <c r="DK370" s="24">
        <v>0.66666668653488159</v>
      </c>
      <c r="DL370" s="24"/>
      <c r="DM370" s="24">
        <v>0.1666666716337204</v>
      </c>
      <c r="DN370" s="16"/>
      <c r="DO370" s="16"/>
      <c r="DP370" s="24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>
        <v>1</v>
      </c>
      <c r="EB370" s="17"/>
      <c r="EC370" s="17"/>
      <c r="ED370" s="17"/>
      <c r="EE370" s="17"/>
      <c r="EF370" s="17"/>
      <c r="EG370" s="17"/>
      <c r="EH370" s="17"/>
      <c r="EI370" s="17"/>
      <c r="EJ370" s="17"/>
      <c r="EK370" s="27"/>
    </row>
    <row r="371" spans="1:141" s="9" customFormat="1" ht="20.25" x14ac:dyDescent="0.3">
      <c r="A371" s="10" t="s">
        <v>401</v>
      </c>
      <c r="B371" s="10" t="s">
        <v>232</v>
      </c>
      <c r="C371" s="10" t="s">
        <v>232</v>
      </c>
      <c r="D371" s="10" t="s">
        <v>233</v>
      </c>
      <c r="E371" s="10" t="s">
        <v>222</v>
      </c>
      <c r="F371" s="11">
        <v>15309</v>
      </c>
      <c r="G371" s="11">
        <v>3999</v>
      </c>
      <c r="H371" s="11">
        <v>3698</v>
      </c>
      <c r="I371" s="10" t="s">
        <v>234</v>
      </c>
      <c r="J371" s="12">
        <v>12.7</v>
      </c>
      <c r="K371" s="10" t="s">
        <v>235</v>
      </c>
      <c r="L371" s="10" t="s">
        <v>264</v>
      </c>
      <c r="M371" s="10" t="s">
        <v>220</v>
      </c>
      <c r="N371" s="13">
        <v>112</v>
      </c>
      <c r="O371" s="13">
        <v>112</v>
      </c>
      <c r="P371" s="13">
        <v>0</v>
      </c>
      <c r="Q371" s="14">
        <v>0</v>
      </c>
      <c r="R371" s="14">
        <v>2.86</v>
      </c>
      <c r="S371" s="14">
        <v>8</v>
      </c>
      <c r="T371" s="14">
        <v>5.3386659999999999</v>
      </c>
      <c r="U371" s="14">
        <v>66.733329999999995</v>
      </c>
      <c r="V371" s="14">
        <v>1</v>
      </c>
      <c r="W371" s="14">
        <v>136.63999999999999</v>
      </c>
      <c r="X371" s="14">
        <v>80</v>
      </c>
      <c r="Y371" s="14">
        <v>0.67385448381507296</v>
      </c>
      <c r="Z371" s="14">
        <v>5.9666670000000002</v>
      </c>
      <c r="AA371" s="14">
        <v>2.0333329999999998</v>
      </c>
      <c r="AB371" s="14">
        <v>25.41667</v>
      </c>
      <c r="AC371" s="14">
        <v>0.62800029999999996</v>
      </c>
      <c r="AD371" s="14">
        <v>7.8500030000000001</v>
      </c>
      <c r="AE371" s="14">
        <v>136.63999999999999</v>
      </c>
      <c r="AF371" s="14">
        <v>118.72</v>
      </c>
      <c r="AG371" s="14">
        <v>0</v>
      </c>
      <c r="AH371" s="14">
        <v>0</v>
      </c>
      <c r="AI371" s="14">
        <v>5.3386659999999999</v>
      </c>
      <c r="AJ371" s="14">
        <v>5.9666670000000002</v>
      </c>
      <c r="AK371" s="15">
        <v>0.74583330000000003</v>
      </c>
      <c r="AL371" s="15">
        <v>0.89474860000000001</v>
      </c>
      <c r="AM371" s="15">
        <v>1</v>
      </c>
      <c r="AN371" s="15">
        <v>0.66733330000000002</v>
      </c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>
        <v>0.93333333730697632</v>
      </c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24"/>
      <c r="DJ371" s="24">
        <v>0.1666666716337204</v>
      </c>
      <c r="DK371" s="24">
        <v>0.66666668653488159</v>
      </c>
      <c r="DL371" s="24"/>
      <c r="DM371" s="24">
        <v>0.26666668057441711</v>
      </c>
      <c r="DN371" s="16"/>
      <c r="DO371" s="16"/>
      <c r="DP371" s="24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27"/>
    </row>
    <row r="372" spans="1:141" s="9" customFormat="1" ht="20.25" x14ac:dyDescent="0.3">
      <c r="A372" s="10" t="s">
        <v>401</v>
      </c>
      <c r="B372" s="10" t="s">
        <v>231</v>
      </c>
      <c r="C372" s="10" t="s">
        <v>232</v>
      </c>
      <c r="D372" s="10" t="s">
        <v>237</v>
      </c>
      <c r="E372" s="10" t="s">
        <v>222</v>
      </c>
      <c r="F372" s="11">
        <v>15309</v>
      </c>
      <c r="G372" s="11">
        <v>4062</v>
      </c>
      <c r="H372" s="11">
        <v>4134</v>
      </c>
      <c r="I372" s="10" t="s">
        <v>234</v>
      </c>
      <c r="J372" s="12">
        <v>12.7</v>
      </c>
      <c r="K372" s="10" t="s">
        <v>235</v>
      </c>
      <c r="L372" s="10" t="s">
        <v>264</v>
      </c>
      <c r="M372" s="10" t="s">
        <v>220</v>
      </c>
      <c r="N372" s="13">
        <v>24</v>
      </c>
      <c r="O372" s="13">
        <v>24</v>
      </c>
      <c r="P372" s="13">
        <v>0</v>
      </c>
      <c r="Q372" s="14">
        <v>0</v>
      </c>
      <c r="R372" s="14">
        <v>2.86</v>
      </c>
      <c r="S372" s="14">
        <v>4</v>
      </c>
      <c r="T372" s="14">
        <v>1.1439999999999999</v>
      </c>
      <c r="U372" s="14">
        <v>28.6</v>
      </c>
      <c r="V372" s="14">
        <v>0.5</v>
      </c>
      <c r="W372" s="14">
        <v>58.56</v>
      </c>
      <c r="X372" s="14">
        <v>40</v>
      </c>
      <c r="Y372" s="14">
        <v>1.5723271289018399</v>
      </c>
      <c r="Z372" s="14">
        <v>1.25</v>
      </c>
      <c r="AA372" s="14">
        <v>2.75</v>
      </c>
      <c r="AB372" s="14">
        <v>68.75</v>
      </c>
      <c r="AC372" s="14">
        <v>0.10599989999999999</v>
      </c>
      <c r="AD372" s="14">
        <v>2.6499990000000002</v>
      </c>
      <c r="AE372" s="14">
        <v>29.28</v>
      </c>
      <c r="AF372" s="14">
        <v>25.44</v>
      </c>
      <c r="AG372" s="14">
        <v>0</v>
      </c>
      <c r="AH372" s="14">
        <v>0</v>
      </c>
      <c r="AI372" s="14">
        <v>1.1439999999999999</v>
      </c>
      <c r="AJ372" s="14">
        <v>1.25</v>
      </c>
      <c r="AK372" s="15">
        <v>0.3125</v>
      </c>
      <c r="AL372" s="15">
        <v>0.91519989999999996</v>
      </c>
      <c r="AM372" s="15">
        <v>1</v>
      </c>
      <c r="AN372" s="15">
        <v>0.28599999999999998</v>
      </c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>
        <v>2.25</v>
      </c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>
        <v>0.5</v>
      </c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/>
      <c r="DI372" s="24"/>
      <c r="DJ372" s="24"/>
      <c r="DK372" s="24"/>
      <c r="DL372" s="24"/>
      <c r="DM372" s="24"/>
      <c r="DN372" s="16"/>
      <c r="DO372" s="16"/>
      <c r="DP372" s="24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27"/>
    </row>
    <row r="373" spans="1:141" s="9" customFormat="1" ht="20.25" x14ac:dyDescent="0.3">
      <c r="A373" s="10" t="s">
        <v>401</v>
      </c>
      <c r="B373" s="10" t="s">
        <v>231</v>
      </c>
      <c r="C373" s="10" t="s">
        <v>232</v>
      </c>
      <c r="D373" s="10" t="s">
        <v>233</v>
      </c>
      <c r="E373" s="10" t="s">
        <v>222</v>
      </c>
      <c r="F373" s="11">
        <v>15309</v>
      </c>
      <c r="G373" s="11">
        <v>3999</v>
      </c>
      <c r="H373" s="11">
        <v>3698</v>
      </c>
      <c r="I373" s="10" t="s">
        <v>234</v>
      </c>
      <c r="J373" s="12">
        <v>12.7</v>
      </c>
      <c r="K373" s="10" t="s">
        <v>235</v>
      </c>
      <c r="L373" s="10" t="s">
        <v>264</v>
      </c>
      <c r="M373" s="10" t="s">
        <v>220</v>
      </c>
      <c r="N373" s="13">
        <v>55</v>
      </c>
      <c r="O373" s="13">
        <v>55</v>
      </c>
      <c r="P373" s="13">
        <v>0</v>
      </c>
      <c r="Q373" s="14">
        <v>0</v>
      </c>
      <c r="R373" s="14">
        <v>2.86</v>
      </c>
      <c r="S373" s="14">
        <v>3.6666669999999999</v>
      </c>
      <c r="T373" s="14">
        <v>2.6216659999999998</v>
      </c>
      <c r="U373" s="14">
        <v>71.499989999999997</v>
      </c>
      <c r="V373" s="14">
        <v>0.4583333</v>
      </c>
      <c r="W373" s="14">
        <v>146.4</v>
      </c>
      <c r="X373" s="14">
        <v>36.666667461395299</v>
      </c>
      <c r="Y373" s="14">
        <v>0.62893088062456903</v>
      </c>
      <c r="Z373" s="14">
        <v>2.95</v>
      </c>
      <c r="AA373" s="14">
        <v>0.71666669999999999</v>
      </c>
      <c r="AB373" s="14">
        <v>19.545459999999999</v>
      </c>
      <c r="AC373" s="14">
        <v>0.3283336</v>
      </c>
      <c r="AD373" s="14">
        <v>8.9545539999999999</v>
      </c>
      <c r="AE373" s="14">
        <v>67.099999999999994</v>
      </c>
      <c r="AF373" s="14">
        <v>58.3</v>
      </c>
      <c r="AG373" s="14">
        <v>0</v>
      </c>
      <c r="AH373" s="14">
        <v>0</v>
      </c>
      <c r="AI373" s="14">
        <v>2.6216659999999998</v>
      </c>
      <c r="AJ373" s="14">
        <v>2.95</v>
      </c>
      <c r="AK373" s="15">
        <v>0.80454550000000002</v>
      </c>
      <c r="AL373" s="15">
        <v>0.8887005</v>
      </c>
      <c r="AM373" s="15">
        <v>1</v>
      </c>
      <c r="AN373" s="15">
        <v>0.71499990000000002</v>
      </c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>
        <v>0.46666666865348816</v>
      </c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24"/>
      <c r="DJ373" s="24"/>
      <c r="DK373" s="24"/>
      <c r="DL373" s="24"/>
      <c r="DM373" s="24">
        <v>0.25</v>
      </c>
      <c r="DN373" s="16"/>
      <c r="DO373" s="16"/>
      <c r="DP373" s="24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27"/>
    </row>
    <row r="374" spans="1:141" s="9" customFormat="1" ht="20.25" x14ac:dyDescent="0.3">
      <c r="A374" s="10" t="s">
        <v>402</v>
      </c>
      <c r="B374" s="10" t="s">
        <v>232</v>
      </c>
      <c r="C374" s="10" t="s">
        <v>232</v>
      </c>
      <c r="D374" s="10" t="s">
        <v>237</v>
      </c>
      <c r="E374" s="10" t="s">
        <v>218</v>
      </c>
      <c r="F374" s="11">
        <v>10586</v>
      </c>
      <c r="G374" s="11">
        <v>4062</v>
      </c>
      <c r="H374" s="11">
        <v>4134</v>
      </c>
      <c r="I374" s="10" t="s">
        <v>234</v>
      </c>
      <c r="J374" s="12">
        <v>12.7</v>
      </c>
      <c r="K374" s="10" t="s">
        <v>245</v>
      </c>
      <c r="L374" s="10" t="s">
        <v>236</v>
      </c>
      <c r="M374" s="10" t="s">
        <v>220</v>
      </c>
      <c r="N374" s="13">
        <v>50</v>
      </c>
      <c r="O374" s="13">
        <v>50</v>
      </c>
      <c r="P374" s="13">
        <v>0</v>
      </c>
      <c r="Q374" s="14">
        <v>0</v>
      </c>
      <c r="R374" s="14">
        <v>0.96</v>
      </c>
      <c r="S374" s="14">
        <v>1.8333330000000001</v>
      </c>
      <c r="T374" s="14">
        <v>0.8</v>
      </c>
      <c r="U374" s="14">
        <v>43.636369999999999</v>
      </c>
      <c r="V374" s="14">
        <v>0.2291666</v>
      </c>
      <c r="W374" s="14">
        <v>170.18190000000001</v>
      </c>
      <c r="X374" s="14">
        <v>18.333330154418899</v>
      </c>
      <c r="Y374" s="14">
        <v>1.0476188659668</v>
      </c>
      <c r="Z374" s="14">
        <v>0.86666639999999995</v>
      </c>
      <c r="AA374" s="14">
        <v>0.96666660000000004</v>
      </c>
      <c r="AB374" s="14">
        <v>52.72728</v>
      </c>
      <c r="AC374" s="14">
        <v>6.6666420000000004E-2</v>
      </c>
      <c r="AD374" s="14">
        <v>3.6363509999999999</v>
      </c>
      <c r="AE374" s="14">
        <v>39</v>
      </c>
      <c r="AF374" s="14">
        <v>17.5</v>
      </c>
      <c r="AG374" s="14">
        <v>0</v>
      </c>
      <c r="AH374" s="14">
        <v>0</v>
      </c>
      <c r="AI374" s="14">
        <v>0.8</v>
      </c>
      <c r="AJ374" s="14">
        <v>0.86666639999999995</v>
      </c>
      <c r="AK374" s="15">
        <v>0.47272720000000001</v>
      </c>
      <c r="AL374" s="15">
        <v>0.92307720000000004</v>
      </c>
      <c r="AM374" s="15">
        <v>1</v>
      </c>
      <c r="AN374" s="15">
        <v>0.43636370000000002</v>
      </c>
      <c r="AO374" s="16">
        <v>0.5</v>
      </c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>
        <v>0.4166666567325592</v>
      </c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/>
      <c r="DI374" s="24"/>
      <c r="DJ374" s="24"/>
      <c r="DK374" s="24"/>
      <c r="DL374" s="24"/>
      <c r="DM374" s="24">
        <v>5.000000074505806E-2</v>
      </c>
      <c r="DN374" s="16"/>
      <c r="DO374" s="16"/>
      <c r="DP374" s="24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27"/>
    </row>
    <row r="375" spans="1:141" s="9" customFormat="1" ht="20.25" x14ac:dyDescent="0.3">
      <c r="A375" s="10" t="s">
        <v>402</v>
      </c>
      <c r="B375" s="10" t="s">
        <v>232</v>
      </c>
      <c r="C375" s="10" t="s">
        <v>232</v>
      </c>
      <c r="D375" s="10" t="s">
        <v>233</v>
      </c>
      <c r="E375" s="10" t="s">
        <v>218</v>
      </c>
      <c r="F375" s="11">
        <v>10586</v>
      </c>
      <c r="G375" s="11">
        <v>3999</v>
      </c>
      <c r="H375" s="11">
        <v>3698</v>
      </c>
      <c r="I375" s="10" t="s">
        <v>234</v>
      </c>
      <c r="J375" s="12">
        <v>12.7</v>
      </c>
      <c r="K375" s="10" t="s">
        <v>245</v>
      </c>
      <c r="L375" s="10" t="s">
        <v>236</v>
      </c>
      <c r="M375" s="10" t="s">
        <v>220</v>
      </c>
      <c r="N375" s="13">
        <v>48</v>
      </c>
      <c r="O375" s="13">
        <v>48</v>
      </c>
      <c r="P375" s="13">
        <v>0</v>
      </c>
      <c r="Q375" s="14">
        <v>0</v>
      </c>
      <c r="R375" s="14">
        <v>0.96</v>
      </c>
      <c r="S375" s="14">
        <v>1.5</v>
      </c>
      <c r="T375" s="14">
        <v>0.76799989999999996</v>
      </c>
      <c r="U375" s="14">
        <v>51.2</v>
      </c>
      <c r="V375" s="14">
        <v>0.1875</v>
      </c>
      <c r="W375" s="14">
        <v>199.68</v>
      </c>
      <c r="X375" s="14">
        <v>15</v>
      </c>
      <c r="Y375" s="14">
        <v>0.89285718340452203</v>
      </c>
      <c r="Z375" s="14">
        <v>0.9</v>
      </c>
      <c r="AA375" s="14">
        <v>0.6</v>
      </c>
      <c r="AB375" s="14">
        <v>40</v>
      </c>
      <c r="AC375" s="14">
        <v>0.13200000000000001</v>
      </c>
      <c r="AD375" s="14">
        <v>8.8000019999999992</v>
      </c>
      <c r="AE375" s="14">
        <v>37.44</v>
      </c>
      <c r="AF375" s="14">
        <v>16.8</v>
      </c>
      <c r="AG375" s="14">
        <v>0</v>
      </c>
      <c r="AH375" s="14">
        <v>0</v>
      </c>
      <c r="AI375" s="14">
        <v>0.76799989999999996</v>
      </c>
      <c r="AJ375" s="14">
        <v>0.9</v>
      </c>
      <c r="AK375" s="15">
        <v>0.6</v>
      </c>
      <c r="AL375" s="15">
        <v>0.85333329999999996</v>
      </c>
      <c r="AM375" s="15">
        <v>1</v>
      </c>
      <c r="AN375" s="15">
        <v>0.51200000000000001</v>
      </c>
      <c r="AO375" s="16">
        <v>0.5</v>
      </c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/>
      <c r="DI375" s="24"/>
      <c r="DJ375" s="24"/>
      <c r="DK375" s="24"/>
      <c r="DL375" s="24"/>
      <c r="DM375" s="24">
        <v>0.10000000149011612</v>
      </c>
      <c r="DN375" s="16"/>
      <c r="DO375" s="16"/>
      <c r="DP375" s="24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27"/>
    </row>
    <row r="376" spans="1:141" s="9" customFormat="1" ht="20.25" x14ac:dyDescent="0.3">
      <c r="A376" s="10" t="s">
        <v>402</v>
      </c>
      <c r="B376" s="10" t="s">
        <v>231</v>
      </c>
      <c r="C376" s="10" t="s">
        <v>232</v>
      </c>
      <c r="D376" s="10" t="s">
        <v>237</v>
      </c>
      <c r="E376" s="10" t="s">
        <v>218</v>
      </c>
      <c r="F376" s="11">
        <v>10586</v>
      </c>
      <c r="G376" s="11">
        <v>4062</v>
      </c>
      <c r="H376" s="11">
        <v>4134</v>
      </c>
      <c r="I376" s="10" t="s">
        <v>234</v>
      </c>
      <c r="J376" s="12">
        <v>12.7</v>
      </c>
      <c r="K376" s="10" t="s">
        <v>245</v>
      </c>
      <c r="L376" s="10" t="s">
        <v>236</v>
      </c>
      <c r="M376" s="10" t="s">
        <v>220</v>
      </c>
      <c r="N376" s="13">
        <v>162</v>
      </c>
      <c r="O376" s="13">
        <v>162</v>
      </c>
      <c r="P376" s="13">
        <v>0</v>
      </c>
      <c r="Q376" s="14">
        <v>0</v>
      </c>
      <c r="R376" s="14">
        <v>0.96</v>
      </c>
      <c r="S376" s="14">
        <v>4</v>
      </c>
      <c r="T376" s="14">
        <v>2.5920000000000001</v>
      </c>
      <c r="U376" s="14">
        <v>64.8</v>
      </c>
      <c r="V376" s="14">
        <v>0.5</v>
      </c>
      <c r="W376" s="14">
        <v>252.72</v>
      </c>
      <c r="X376" s="14">
        <v>40</v>
      </c>
      <c r="Y376" s="14">
        <v>0.70546736264146603</v>
      </c>
      <c r="Z376" s="14">
        <v>3.766667</v>
      </c>
      <c r="AA376" s="14">
        <v>0.23333329999999999</v>
      </c>
      <c r="AB376" s="14">
        <v>5.8333339999999998</v>
      </c>
      <c r="AC376" s="14">
        <v>1.1746669999999999</v>
      </c>
      <c r="AD376" s="14">
        <v>29.366669999999999</v>
      </c>
      <c r="AE376" s="14">
        <v>126.36</v>
      </c>
      <c r="AF376" s="14">
        <v>56.7</v>
      </c>
      <c r="AG376" s="14">
        <v>0</v>
      </c>
      <c r="AH376" s="14">
        <v>0</v>
      </c>
      <c r="AI376" s="14">
        <v>2.5920000000000001</v>
      </c>
      <c r="AJ376" s="14">
        <v>3.766667</v>
      </c>
      <c r="AK376" s="15">
        <v>0.94166669999999997</v>
      </c>
      <c r="AL376" s="15">
        <v>0.68814149999999996</v>
      </c>
      <c r="AM376" s="15">
        <v>1</v>
      </c>
      <c r="AN376" s="15">
        <v>0.64799989999999996</v>
      </c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  <c r="CJ376" s="16">
        <v>0.1666666716337204</v>
      </c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/>
      <c r="DI376" s="24"/>
      <c r="DJ376" s="24"/>
      <c r="DK376" s="24"/>
      <c r="DL376" s="24"/>
      <c r="DM376" s="24">
        <v>6.6666670143604279E-2</v>
      </c>
      <c r="DN376" s="16"/>
      <c r="DO376" s="16"/>
      <c r="DP376" s="24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27"/>
    </row>
    <row r="377" spans="1:141" s="9" customFormat="1" ht="20.25" x14ac:dyDescent="0.3">
      <c r="A377" s="10" t="s">
        <v>402</v>
      </c>
      <c r="B377" s="10" t="s">
        <v>231</v>
      </c>
      <c r="C377" s="10" t="s">
        <v>232</v>
      </c>
      <c r="D377" s="10" t="s">
        <v>233</v>
      </c>
      <c r="E377" s="10" t="s">
        <v>218</v>
      </c>
      <c r="F377" s="11">
        <v>10586</v>
      </c>
      <c r="G377" s="11">
        <v>3999</v>
      </c>
      <c r="H377" s="11">
        <v>3698</v>
      </c>
      <c r="I377" s="10" t="s">
        <v>234</v>
      </c>
      <c r="J377" s="12">
        <v>12.7</v>
      </c>
      <c r="K377" s="10" t="s">
        <v>245</v>
      </c>
      <c r="L377" s="10" t="s">
        <v>236</v>
      </c>
      <c r="M377" s="10" t="s">
        <v>220</v>
      </c>
      <c r="N377" s="13">
        <v>164</v>
      </c>
      <c r="O377" s="13">
        <v>164</v>
      </c>
      <c r="P377" s="13">
        <v>0</v>
      </c>
      <c r="Q377" s="14">
        <v>0</v>
      </c>
      <c r="R377" s="14">
        <v>0.96</v>
      </c>
      <c r="S377" s="14">
        <v>4</v>
      </c>
      <c r="T377" s="14">
        <v>2.6240000000000001</v>
      </c>
      <c r="U377" s="14">
        <v>65.599999999999994</v>
      </c>
      <c r="V377" s="14">
        <v>0.5</v>
      </c>
      <c r="W377" s="14">
        <v>255.84</v>
      </c>
      <c r="X377" s="14">
        <v>40</v>
      </c>
      <c r="Y377" s="14">
        <v>0.69686413928563495</v>
      </c>
      <c r="Z377" s="14">
        <v>3.6666669999999999</v>
      </c>
      <c r="AA377" s="14">
        <v>0.3333333</v>
      </c>
      <c r="AB377" s="14">
        <v>8.3333340000000007</v>
      </c>
      <c r="AC377" s="14">
        <v>1.042667</v>
      </c>
      <c r="AD377" s="14">
        <v>26.066659999999999</v>
      </c>
      <c r="AE377" s="14">
        <v>127.92</v>
      </c>
      <c r="AF377" s="14">
        <v>57.4</v>
      </c>
      <c r="AG377" s="14">
        <v>0</v>
      </c>
      <c r="AH377" s="14">
        <v>0</v>
      </c>
      <c r="AI377" s="14">
        <v>2.6240000000000001</v>
      </c>
      <c r="AJ377" s="14">
        <v>3.6666669999999999</v>
      </c>
      <c r="AK377" s="15">
        <v>0.91666669999999995</v>
      </c>
      <c r="AL377" s="15">
        <v>0.71563639999999995</v>
      </c>
      <c r="AM377" s="15">
        <v>1</v>
      </c>
      <c r="AN377" s="15">
        <v>0.65600000000000003</v>
      </c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>
        <v>0.1666666716337204</v>
      </c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24"/>
      <c r="DJ377" s="24"/>
      <c r="DK377" s="24"/>
      <c r="DL377" s="24"/>
      <c r="DM377" s="24">
        <v>0.1666666716337204</v>
      </c>
      <c r="DN377" s="16"/>
      <c r="DO377" s="16"/>
      <c r="DP377" s="24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27"/>
    </row>
    <row r="378" spans="1:141" s="9" customFormat="1" ht="20.25" x14ac:dyDescent="0.3">
      <c r="A378" s="10" t="s">
        <v>402</v>
      </c>
      <c r="B378" s="10" t="s">
        <v>232</v>
      </c>
      <c r="C378" s="10" t="s">
        <v>232</v>
      </c>
      <c r="D378" s="10" t="s">
        <v>237</v>
      </c>
      <c r="E378" s="10" t="s">
        <v>218</v>
      </c>
      <c r="F378" s="11">
        <v>10667</v>
      </c>
      <c r="G378" s="11">
        <v>4062</v>
      </c>
      <c r="H378" s="11">
        <v>4134</v>
      </c>
      <c r="I378" s="10" t="s">
        <v>234</v>
      </c>
      <c r="J378" s="12">
        <v>12.7</v>
      </c>
      <c r="K378" s="10" t="s">
        <v>248</v>
      </c>
      <c r="L378" s="10" t="s">
        <v>236</v>
      </c>
      <c r="M378" s="10" t="s">
        <v>220</v>
      </c>
      <c r="N378" s="13">
        <v>127</v>
      </c>
      <c r="O378" s="13">
        <v>127</v>
      </c>
      <c r="P378" s="13">
        <v>0</v>
      </c>
      <c r="Q378" s="14">
        <v>0</v>
      </c>
      <c r="R378" s="14">
        <v>0.96</v>
      </c>
      <c r="S378" s="14">
        <v>3.6666669999999999</v>
      </c>
      <c r="T378" s="14">
        <v>2.032</v>
      </c>
      <c r="U378" s="14">
        <v>55.41818</v>
      </c>
      <c r="V378" s="14">
        <v>0.4583334</v>
      </c>
      <c r="W378" s="14">
        <v>216.1309</v>
      </c>
      <c r="X378" s="14">
        <v>36.666669845581097</v>
      </c>
      <c r="Y378" s="14">
        <v>0.87489071770648497</v>
      </c>
      <c r="Z378" s="14">
        <v>2.283334</v>
      </c>
      <c r="AA378" s="14">
        <v>1.3833329999999999</v>
      </c>
      <c r="AB378" s="14">
        <v>37.727269999999997</v>
      </c>
      <c r="AC378" s="14">
        <v>0.25133359999999999</v>
      </c>
      <c r="AD378" s="14">
        <v>6.854552</v>
      </c>
      <c r="AE378" s="14">
        <v>99.06</v>
      </c>
      <c r="AF378" s="14">
        <v>41.91</v>
      </c>
      <c r="AG378" s="14">
        <v>0</v>
      </c>
      <c r="AH378" s="14">
        <v>0</v>
      </c>
      <c r="AI378" s="14">
        <v>2.032</v>
      </c>
      <c r="AJ378" s="14">
        <v>2.283334</v>
      </c>
      <c r="AK378" s="15">
        <v>0.62272729999999998</v>
      </c>
      <c r="AL378" s="15">
        <v>0.88992689999999997</v>
      </c>
      <c r="AM378" s="15">
        <v>1</v>
      </c>
      <c r="AN378" s="15">
        <v>0.55418179999999995</v>
      </c>
      <c r="AO378" s="16">
        <v>0.5</v>
      </c>
      <c r="AP378" s="16">
        <v>0.21666666865348816</v>
      </c>
      <c r="AQ378" s="16"/>
      <c r="AR378" s="16">
        <v>3.3333335071802139E-2</v>
      </c>
      <c r="AS378" s="16">
        <v>3.3333335071802139E-2</v>
      </c>
      <c r="AT378" s="16"/>
      <c r="AU378" s="16">
        <v>0.11666666716337204</v>
      </c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>
        <v>0.1666666716337204</v>
      </c>
      <c r="CF378" s="16"/>
      <c r="CG378" s="16"/>
      <c r="CH378" s="16">
        <v>0.26666668057441711</v>
      </c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/>
      <c r="DI378" s="24"/>
      <c r="DJ378" s="24"/>
      <c r="DK378" s="24"/>
      <c r="DL378" s="24"/>
      <c r="DM378" s="24">
        <v>5.000000074505806E-2</v>
      </c>
      <c r="DN378" s="16"/>
      <c r="DO378" s="16"/>
      <c r="DP378" s="24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27"/>
    </row>
    <row r="379" spans="1:141" s="9" customFormat="1" ht="20.25" x14ac:dyDescent="0.3">
      <c r="A379" s="10" t="s">
        <v>402</v>
      </c>
      <c r="B379" s="10" t="s">
        <v>232</v>
      </c>
      <c r="C379" s="10" t="s">
        <v>232</v>
      </c>
      <c r="D379" s="10" t="s">
        <v>233</v>
      </c>
      <c r="E379" s="10" t="s">
        <v>218</v>
      </c>
      <c r="F379" s="11">
        <v>10667</v>
      </c>
      <c r="G379" s="11">
        <v>3999</v>
      </c>
      <c r="H379" s="11">
        <v>3698</v>
      </c>
      <c r="I379" s="10" t="s">
        <v>234</v>
      </c>
      <c r="J379" s="12">
        <v>12.7</v>
      </c>
      <c r="K379" s="10" t="s">
        <v>248</v>
      </c>
      <c r="L379" s="10" t="s">
        <v>236</v>
      </c>
      <c r="M379" s="10" t="s">
        <v>220</v>
      </c>
      <c r="N379" s="13">
        <v>127</v>
      </c>
      <c r="O379" s="13">
        <v>127</v>
      </c>
      <c r="P379" s="13">
        <v>0</v>
      </c>
      <c r="Q379" s="14">
        <v>0</v>
      </c>
      <c r="R379" s="14">
        <v>0.96</v>
      </c>
      <c r="S379" s="14">
        <v>3.1333329999999999</v>
      </c>
      <c r="T379" s="14">
        <v>2.032</v>
      </c>
      <c r="U379" s="14">
        <v>64.851070000000007</v>
      </c>
      <c r="V379" s="14">
        <v>0.39166659999999998</v>
      </c>
      <c r="W379" s="14">
        <v>252.91919999999999</v>
      </c>
      <c r="X379" s="14">
        <v>31.333329677581801</v>
      </c>
      <c r="Y379" s="14">
        <v>0.74763373399335797</v>
      </c>
      <c r="Z379" s="14">
        <v>2.25</v>
      </c>
      <c r="AA379" s="14">
        <v>0.88333329999999999</v>
      </c>
      <c r="AB379" s="14">
        <v>28.191490000000002</v>
      </c>
      <c r="AC379" s="14">
        <v>0.21799959999999999</v>
      </c>
      <c r="AD379" s="14">
        <v>6.9574340000000001</v>
      </c>
      <c r="AE379" s="14">
        <v>99.06</v>
      </c>
      <c r="AF379" s="14">
        <v>41.91</v>
      </c>
      <c r="AG379" s="14">
        <v>0</v>
      </c>
      <c r="AH379" s="14">
        <v>0</v>
      </c>
      <c r="AI379" s="14">
        <v>2.032</v>
      </c>
      <c r="AJ379" s="14">
        <v>2.25</v>
      </c>
      <c r="AK379" s="15">
        <v>0.71808510000000003</v>
      </c>
      <c r="AL379" s="15">
        <v>0.90311129999999995</v>
      </c>
      <c r="AM379" s="15">
        <v>1</v>
      </c>
      <c r="AN379" s="15">
        <v>0.64851080000000005</v>
      </c>
      <c r="AO379" s="16"/>
      <c r="AP379" s="16">
        <v>0.21666666865348816</v>
      </c>
      <c r="AQ379" s="16"/>
      <c r="AR379" s="16"/>
      <c r="AS379" s="16"/>
      <c r="AT379" s="16"/>
      <c r="AU379" s="16">
        <v>0.11666666716337204</v>
      </c>
      <c r="AV379" s="16"/>
      <c r="AW379" s="16"/>
      <c r="AX379" s="16"/>
      <c r="AY379" s="16"/>
      <c r="AZ379" s="16">
        <v>5.000000074505806E-2</v>
      </c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>
        <v>0.5</v>
      </c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/>
      <c r="DI379" s="24"/>
      <c r="DJ379" s="24"/>
      <c r="DK379" s="24"/>
      <c r="DL379" s="24"/>
      <c r="DM379" s="24"/>
      <c r="DN379" s="16"/>
      <c r="DO379" s="16"/>
      <c r="DP379" s="24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27"/>
    </row>
    <row r="380" spans="1:141" s="9" customFormat="1" ht="20.25" x14ac:dyDescent="0.3">
      <c r="A380" s="10" t="s">
        <v>402</v>
      </c>
      <c r="B380" s="10" t="s">
        <v>232</v>
      </c>
      <c r="C380" s="10" t="s">
        <v>232</v>
      </c>
      <c r="D380" s="10" t="s">
        <v>237</v>
      </c>
      <c r="E380" s="10" t="s">
        <v>218</v>
      </c>
      <c r="F380" s="11">
        <v>10727</v>
      </c>
      <c r="G380" s="11">
        <v>4062</v>
      </c>
      <c r="H380" s="11">
        <v>4134</v>
      </c>
      <c r="I380" s="10" t="s">
        <v>289</v>
      </c>
      <c r="J380" s="12">
        <v>6.4</v>
      </c>
      <c r="K380" s="10" t="s">
        <v>248</v>
      </c>
      <c r="L380" s="10" t="s">
        <v>236</v>
      </c>
      <c r="M380" s="10" t="s">
        <v>220</v>
      </c>
      <c r="N380" s="13">
        <v>119</v>
      </c>
      <c r="O380" s="13">
        <v>119</v>
      </c>
      <c r="P380" s="13">
        <v>0</v>
      </c>
      <c r="Q380" s="14">
        <v>0</v>
      </c>
      <c r="R380" s="14">
        <v>0.9</v>
      </c>
      <c r="S380" s="14">
        <v>2.5</v>
      </c>
      <c r="T380" s="14">
        <v>1.7849999999999999</v>
      </c>
      <c r="U380" s="14">
        <v>71.400000000000006</v>
      </c>
      <c r="V380" s="14">
        <v>0.3125</v>
      </c>
      <c r="W380" s="14">
        <v>285.60000000000002</v>
      </c>
      <c r="X380" s="14">
        <v>25</v>
      </c>
      <c r="Y380" s="14">
        <v>0.60024012902378499</v>
      </c>
      <c r="Z380" s="14">
        <v>1.933333</v>
      </c>
      <c r="AA380" s="14">
        <v>0.56666669999999997</v>
      </c>
      <c r="AB380" s="14">
        <v>22.66667</v>
      </c>
      <c r="AC380" s="14">
        <v>0.1483334</v>
      </c>
      <c r="AD380" s="14">
        <v>5.9333349999999996</v>
      </c>
      <c r="AE380" s="14">
        <v>89.25</v>
      </c>
      <c r="AF380" s="14">
        <v>41.65</v>
      </c>
      <c r="AG380" s="14">
        <v>0</v>
      </c>
      <c r="AH380" s="14">
        <v>0</v>
      </c>
      <c r="AI380" s="14">
        <v>1.7849999999999999</v>
      </c>
      <c r="AJ380" s="14">
        <v>1.933333</v>
      </c>
      <c r="AK380" s="15">
        <v>0.77333339999999995</v>
      </c>
      <c r="AL380" s="15">
        <v>0.92327579999999998</v>
      </c>
      <c r="AM380" s="15">
        <v>1</v>
      </c>
      <c r="AN380" s="15">
        <v>0.71399999999999997</v>
      </c>
      <c r="AO380" s="16"/>
      <c r="AP380" s="16">
        <v>0.21666666865348816</v>
      </c>
      <c r="AQ380" s="16"/>
      <c r="AR380" s="16">
        <v>3.3333335071802139E-2</v>
      </c>
      <c r="AS380" s="16">
        <v>3.3333335071802139E-2</v>
      </c>
      <c r="AT380" s="16"/>
      <c r="AU380" s="16">
        <v>0.11666666716337204</v>
      </c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/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/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/>
      <c r="DI380" s="24"/>
      <c r="DJ380" s="24">
        <v>0.1666666716337204</v>
      </c>
      <c r="DK380" s="24"/>
      <c r="DL380" s="24"/>
      <c r="DM380" s="24"/>
      <c r="DN380" s="16"/>
      <c r="DO380" s="16"/>
      <c r="DP380" s="24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27"/>
    </row>
    <row r="381" spans="1:141" s="9" customFormat="1" ht="20.25" x14ac:dyDescent="0.3">
      <c r="A381" s="10" t="s">
        <v>402</v>
      </c>
      <c r="B381" s="10" t="s">
        <v>232</v>
      </c>
      <c r="C381" s="10" t="s">
        <v>232</v>
      </c>
      <c r="D381" s="10" t="s">
        <v>233</v>
      </c>
      <c r="E381" s="10" t="s">
        <v>218</v>
      </c>
      <c r="F381" s="11">
        <v>10727</v>
      </c>
      <c r="G381" s="11">
        <v>3999</v>
      </c>
      <c r="H381" s="11">
        <v>3698</v>
      </c>
      <c r="I381" s="10" t="s">
        <v>289</v>
      </c>
      <c r="J381" s="12">
        <v>6.4</v>
      </c>
      <c r="K381" s="10" t="s">
        <v>248</v>
      </c>
      <c r="L381" s="10" t="s">
        <v>236</v>
      </c>
      <c r="M381" s="10" t="s">
        <v>220</v>
      </c>
      <c r="N381" s="13">
        <v>119</v>
      </c>
      <c r="O381" s="13">
        <v>119</v>
      </c>
      <c r="P381" s="13">
        <v>0</v>
      </c>
      <c r="Q381" s="14">
        <v>0</v>
      </c>
      <c r="R381" s="14">
        <v>0.9</v>
      </c>
      <c r="S381" s="14">
        <v>3.3666670000000001</v>
      </c>
      <c r="T381" s="14">
        <v>1.7849999999999999</v>
      </c>
      <c r="U381" s="14">
        <v>53.019799999999996</v>
      </c>
      <c r="V381" s="14">
        <v>0.42083330000000002</v>
      </c>
      <c r="W381" s="14">
        <v>212.07919999999999</v>
      </c>
      <c r="X381" s="14">
        <v>33.666665554046602</v>
      </c>
      <c r="Y381" s="14">
        <v>0.80832334703846198</v>
      </c>
      <c r="Z381" s="14">
        <v>2.0333329999999998</v>
      </c>
      <c r="AA381" s="14">
        <v>1.3333330000000001</v>
      </c>
      <c r="AB381" s="14">
        <v>39.603960000000001</v>
      </c>
      <c r="AC381" s="14">
        <v>0.2483332</v>
      </c>
      <c r="AD381" s="14">
        <v>7.3762340000000002</v>
      </c>
      <c r="AE381" s="14">
        <v>89.25</v>
      </c>
      <c r="AF381" s="14">
        <v>41.65</v>
      </c>
      <c r="AG381" s="14">
        <v>0</v>
      </c>
      <c r="AH381" s="14">
        <v>0</v>
      </c>
      <c r="AI381" s="14">
        <v>1.7849999999999999</v>
      </c>
      <c r="AJ381" s="14">
        <v>2.0333329999999998</v>
      </c>
      <c r="AK381" s="15">
        <v>0.60396039999999995</v>
      </c>
      <c r="AL381" s="15">
        <v>0.8778688</v>
      </c>
      <c r="AM381" s="15">
        <v>1</v>
      </c>
      <c r="AN381" s="15">
        <v>0.53019799999999995</v>
      </c>
      <c r="AO381" s="16">
        <v>0.5</v>
      </c>
      <c r="AP381" s="16">
        <v>0.1666666716337204</v>
      </c>
      <c r="AQ381" s="16"/>
      <c r="AR381" s="16">
        <v>5.000000074505806E-2</v>
      </c>
      <c r="AS381" s="16"/>
      <c r="AT381" s="16"/>
      <c r="AU381" s="16">
        <v>8.3333335816860199E-2</v>
      </c>
      <c r="AV381" s="16"/>
      <c r="AW381" s="16"/>
      <c r="AX381" s="16"/>
      <c r="AY381" s="16"/>
      <c r="AZ381" s="16">
        <v>0.11666666716337204</v>
      </c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24"/>
      <c r="DJ381" s="24">
        <v>0.1666666716337204</v>
      </c>
      <c r="DK381" s="24">
        <v>0.25</v>
      </c>
      <c r="DL381" s="24"/>
      <c r="DM381" s="24"/>
      <c r="DN381" s="16"/>
      <c r="DO381" s="16"/>
      <c r="DP381" s="24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27"/>
    </row>
    <row r="382" spans="1:141" s="9" customFormat="1" ht="20.25" x14ac:dyDescent="0.3">
      <c r="A382" s="10" t="s">
        <v>403</v>
      </c>
      <c r="B382" s="10" t="s">
        <v>232</v>
      </c>
      <c r="C382" s="10" t="s">
        <v>232</v>
      </c>
      <c r="D382" s="10" t="s">
        <v>237</v>
      </c>
      <c r="E382" s="10" t="s">
        <v>218</v>
      </c>
      <c r="F382" s="11">
        <v>10638</v>
      </c>
      <c r="G382" s="11">
        <v>4087</v>
      </c>
      <c r="H382" s="11">
        <v>4076</v>
      </c>
      <c r="I382" s="10" t="s">
        <v>241</v>
      </c>
      <c r="J382" s="12">
        <v>12.6</v>
      </c>
      <c r="K382" s="10" t="s">
        <v>243</v>
      </c>
      <c r="L382" s="10" t="s">
        <v>236</v>
      </c>
      <c r="M382" s="10" t="s">
        <v>220</v>
      </c>
      <c r="N382" s="13">
        <v>30</v>
      </c>
      <c r="O382" s="13">
        <v>30</v>
      </c>
      <c r="P382" s="13">
        <v>0</v>
      </c>
      <c r="Q382" s="14">
        <v>0</v>
      </c>
      <c r="R382" s="14">
        <v>1.03</v>
      </c>
      <c r="S382" s="14">
        <v>0.58333330000000005</v>
      </c>
      <c r="T382" s="14">
        <v>0.51500000000000001</v>
      </c>
      <c r="U382" s="14">
        <v>88.285709999999995</v>
      </c>
      <c r="V382" s="14">
        <v>7.2916659999999994E-2</v>
      </c>
      <c r="W382" s="14">
        <v>382.62860000000001</v>
      </c>
      <c r="X382" s="14">
        <v>5.8333331346511796</v>
      </c>
      <c r="Y382" s="14">
        <v>0.49857548972195798</v>
      </c>
      <c r="Z382" s="14">
        <v>0.55000000000000004</v>
      </c>
      <c r="AA382" s="14">
        <v>3.3333340000000003E-2</v>
      </c>
      <c r="AB382" s="14">
        <v>5.7142860000000004</v>
      </c>
      <c r="AC382" s="14">
        <v>3.4999990000000002E-2</v>
      </c>
      <c r="AD382" s="14">
        <v>5.9999989999999999</v>
      </c>
      <c r="AE382" s="14">
        <v>27.9</v>
      </c>
      <c r="AF382" s="14">
        <v>11.7</v>
      </c>
      <c r="AG382" s="14">
        <v>0</v>
      </c>
      <c r="AH382" s="14">
        <v>0</v>
      </c>
      <c r="AI382" s="14">
        <v>0.51500000000000001</v>
      </c>
      <c r="AJ382" s="14">
        <v>0.55000000000000004</v>
      </c>
      <c r="AK382" s="15">
        <v>0.9428571</v>
      </c>
      <c r="AL382" s="15">
        <v>0.93636370000000002</v>
      </c>
      <c r="AM382" s="15">
        <v>1</v>
      </c>
      <c r="AN382" s="15">
        <v>0.88285709999999995</v>
      </c>
      <c r="AO382" s="16"/>
      <c r="AP382" s="16">
        <v>3.3333335071802139E-2</v>
      </c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24"/>
      <c r="DJ382" s="24"/>
      <c r="DK382" s="24"/>
      <c r="DL382" s="24"/>
      <c r="DM382" s="24"/>
      <c r="DN382" s="16"/>
      <c r="DO382" s="16"/>
      <c r="DP382" s="24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27"/>
    </row>
    <row r="383" spans="1:141" s="9" customFormat="1" ht="20.25" x14ac:dyDescent="0.3">
      <c r="A383" s="10" t="s">
        <v>403</v>
      </c>
      <c r="B383" s="10" t="s">
        <v>231</v>
      </c>
      <c r="C383" s="10" t="s">
        <v>232</v>
      </c>
      <c r="D383" s="10" t="s">
        <v>237</v>
      </c>
      <c r="E383" s="10" t="s">
        <v>218</v>
      </c>
      <c r="F383" s="11">
        <v>10638</v>
      </c>
      <c r="G383" s="11">
        <v>4005</v>
      </c>
      <c r="H383" s="11">
        <v>3951</v>
      </c>
      <c r="I383" s="10" t="s">
        <v>241</v>
      </c>
      <c r="J383" s="12">
        <v>12.6</v>
      </c>
      <c r="K383" s="10" t="s">
        <v>243</v>
      </c>
      <c r="L383" s="10" t="s">
        <v>236</v>
      </c>
      <c r="M383" s="10" t="s">
        <v>220</v>
      </c>
      <c r="N383" s="13">
        <v>152</v>
      </c>
      <c r="O383" s="13">
        <v>152</v>
      </c>
      <c r="P383" s="13">
        <v>0</v>
      </c>
      <c r="Q383" s="14">
        <v>0</v>
      </c>
      <c r="R383" s="14">
        <v>1.03</v>
      </c>
      <c r="S383" s="14">
        <v>3.5</v>
      </c>
      <c r="T383" s="14">
        <v>2.6093329999999999</v>
      </c>
      <c r="U383" s="14">
        <v>74.552379999999999</v>
      </c>
      <c r="V383" s="14">
        <v>0.4375</v>
      </c>
      <c r="W383" s="14">
        <v>323.10860000000002</v>
      </c>
      <c r="X383" s="14">
        <v>35</v>
      </c>
      <c r="Y383" s="14">
        <v>0.59041836573423701</v>
      </c>
      <c r="Z383" s="14">
        <v>2.6666669999999999</v>
      </c>
      <c r="AA383" s="14">
        <v>0.8333334</v>
      </c>
      <c r="AB383" s="14">
        <v>23.809519999999999</v>
      </c>
      <c r="AC383" s="14">
        <v>5.7333349999999998E-2</v>
      </c>
      <c r="AD383" s="14">
        <v>1.638096</v>
      </c>
      <c r="AE383" s="14">
        <v>141.36000000000001</v>
      </c>
      <c r="AF383" s="14">
        <v>59.28</v>
      </c>
      <c r="AG383" s="14">
        <v>0</v>
      </c>
      <c r="AH383" s="14">
        <v>0</v>
      </c>
      <c r="AI383" s="14">
        <v>2.6093329999999999</v>
      </c>
      <c r="AJ383" s="14">
        <v>2.6666669999999999</v>
      </c>
      <c r="AK383" s="15">
        <v>0.76190469999999999</v>
      </c>
      <c r="AL383" s="15">
        <v>0.97850000000000004</v>
      </c>
      <c r="AM383" s="15">
        <v>1</v>
      </c>
      <c r="AN383" s="15">
        <v>0.74552379999999996</v>
      </c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>
        <v>0.1666666716337204</v>
      </c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6">
        <v>0.4166666716337204</v>
      </c>
      <c r="CL383" s="16"/>
      <c r="CM383" s="16"/>
      <c r="CN383" s="16"/>
      <c r="CO383" s="16"/>
      <c r="CP383" s="16"/>
      <c r="CQ383" s="16"/>
      <c r="CR383" s="16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/>
      <c r="DI383" s="24"/>
      <c r="DJ383" s="24">
        <v>0.1666666716337204</v>
      </c>
      <c r="DK383" s="24"/>
      <c r="DL383" s="24"/>
      <c r="DM383" s="24">
        <v>8.3333335816860199E-2</v>
      </c>
      <c r="DN383" s="16"/>
      <c r="DO383" s="16"/>
      <c r="DP383" s="24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27"/>
    </row>
    <row r="384" spans="1:141" s="9" customFormat="1" ht="20.25" x14ac:dyDescent="0.3">
      <c r="A384" s="10" t="s">
        <v>403</v>
      </c>
      <c r="B384" s="10" t="s">
        <v>231</v>
      </c>
      <c r="C384" s="10" t="s">
        <v>232</v>
      </c>
      <c r="D384" s="10" t="s">
        <v>233</v>
      </c>
      <c r="E384" s="10" t="s">
        <v>218</v>
      </c>
      <c r="F384" s="11">
        <v>10638</v>
      </c>
      <c r="G384" s="11">
        <v>4017</v>
      </c>
      <c r="H384" s="11">
        <v>4161</v>
      </c>
      <c r="I384" s="10" t="s">
        <v>241</v>
      </c>
      <c r="J384" s="12">
        <v>12.6</v>
      </c>
      <c r="K384" s="10" t="s">
        <v>243</v>
      </c>
      <c r="L384" s="10" t="s">
        <v>236</v>
      </c>
      <c r="M384" s="10" t="s">
        <v>220</v>
      </c>
      <c r="N384" s="13">
        <v>182</v>
      </c>
      <c r="O384" s="13">
        <v>182</v>
      </c>
      <c r="P384" s="13">
        <v>0</v>
      </c>
      <c r="Q384" s="14">
        <v>0</v>
      </c>
      <c r="R384" s="14">
        <v>1.03</v>
      </c>
      <c r="S384" s="14">
        <v>4</v>
      </c>
      <c r="T384" s="14">
        <v>3.124333</v>
      </c>
      <c r="U384" s="14">
        <v>78.108329999999995</v>
      </c>
      <c r="V384" s="14">
        <v>0.5</v>
      </c>
      <c r="W384" s="14">
        <v>338.52</v>
      </c>
      <c r="X384" s="14">
        <v>40</v>
      </c>
      <c r="Y384" s="14">
        <v>0.56353905899829004</v>
      </c>
      <c r="Z384" s="14">
        <v>3.233333</v>
      </c>
      <c r="AA384" s="14">
        <v>0.76666670000000003</v>
      </c>
      <c r="AB384" s="14">
        <v>19.16667</v>
      </c>
      <c r="AC384" s="14">
        <v>0.10900020000000001</v>
      </c>
      <c r="AD384" s="14">
        <v>2.7250049999999999</v>
      </c>
      <c r="AE384" s="14">
        <v>169.26</v>
      </c>
      <c r="AF384" s="14">
        <v>70.98</v>
      </c>
      <c r="AG384" s="14">
        <v>0</v>
      </c>
      <c r="AH384" s="14">
        <v>0</v>
      </c>
      <c r="AI384" s="14">
        <v>3.124333</v>
      </c>
      <c r="AJ384" s="14">
        <v>3.233333</v>
      </c>
      <c r="AK384" s="15">
        <v>0.80833330000000003</v>
      </c>
      <c r="AL384" s="15">
        <v>0.96628860000000005</v>
      </c>
      <c r="AM384" s="15">
        <v>1</v>
      </c>
      <c r="AN384" s="15">
        <v>0.78108330000000004</v>
      </c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>
        <v>0.26666668057441711</v>
      </c>
      <c r="CD384" s="16"/>
      <c r="CE384" s="16"/>
      <c r="CF384" s="16"/>
      <c r="CG384" s="16"/>
      <c r="CH384" s="16"/>
      <c r="CI384" s="16"/>
      <c r="CJ384" s="16"/>
      <c r="CK384" s="16">
        <v>0.5</v>
      </c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/>
      <c r="DI384" s="24"/>
      <c r="DJ384" s="24"/>
      <c r="DK384" s="24"/>
      <c r="DL384" s="24"/>
      <c r="DM384" s="24"/>
      <c r="DN384" s="16"/>
      <c r="DO384" s="16"/>
      <c r="DP384" s="24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27"/>
    </row>
    <row r="385" spans="1:141" s="9" customFormat="1" ht="20.25" x14ac:dyDescent="0.3">
      <c r="A385" s="10" t="s">
        <v>403</v>
      </c>
      <c r="B385" s="10" t="s">
        <v>231</v>
      </c>
      <c r="C385" s="10" t="s">
        <v>232</v>
      </c>
      <c r="D385" s="10" t="s">
        <v>237</v>
      </c>
      <c r="E385" s="10" t="s">
        <v>218</v>
      </c>
      <c r="F385" s="11">
        <v>10662</v>
      </c>
      <c r="G385" s="11">
        <v>4005</v>
      </c>
      <c r="H385" s="11">
        <v>3951</v>
      </c>
      <c r="I385" s="10" t="s">
        <v>234</v>
      </c>
      <c r="J385" s="12">
        <v>9.1999999999999993</v>
      </c>
      <c r="K385" s="10" t="s">
        <v>248</v>
      </c>
      <c r="L385" s="10" t="s">
        <v>236</v>
      </c>
      <c r="M385" s="10" t="s">
        <v>220</v>
      </c>
      <c r="N385" s="13">
        <v>130</v>
      </c>
      <c r="O385" s="13">
        <v>130</v>
      </c>
      <c r="P385" s="13">
        <v>0</v>
      </c>
      <c r="Q385" s="14">
        <v>0</v>
      </c>
      <c r="R385" s="14">
        <v>0.93</v>
      </c>
      <c r="S385" s="14">
        <v>4.5</v>
      </c>
      <c r="T385" s="14">
        <v>2.0150000000000001</v>
      </c>
      <c r="U385" s="14">
        <v>44.77778</v>
      </c>
      <c r="V385" s="14">
        <v>0.5625</v>
      </c>
      <c r="W385" s="14">
        <v>180.26669999999999</v>
      </c>
      <c r="X385" s="14">
        <v>45</v>
      </c>
      <c r="Y385" s="14">
        <v>0.76923076923076905</v>
      </c>
      <c r="Z385" s="14">
        <v>2.2000000000000002</v>
      </c>
      <c r="AA385" s="14">
        <v>2.2999999999999998</v>
      </c>
      <c r="AB385" s="14">
        <v>51.111109999999996</v>
      </c>
      <c r="AC385" s="14">
        <v>0.18499989999999999</v>
      </c>
      <c r="AD385" s="14">
        <v>4.11111</v>
      </c>
      <c r="AE385" s="14">
        <v>101.4</v>
      </c>
      <c r="AF385" s="14">
        <v>58.5</v>
      </c>
      <c r="AG385" s="14">
        <v>0</v>
      </c>
      <c r="AH385" s="14">
        <v>0</v>
      </c>
      <c r="AI385" s="14">
        <v>2.0150000000000001</v>
      </c>
      <c r="AJ385" s="14">
        <v>2.2000000000000002</v>
      </c>
      <c r="AK385" s="15">
        <v>0.48888890000000002</v>
      </c>
      <c r="AL385" s="15">
        <v>0.91590910000000003</v>
      </c>
      <c r="AM385" s="15">
        <v>1</v>
      </c>
      <c r="AN385" s="15">
        <v>0.4477778</v>
      </c>
      <c r="AO385" s="16">
        <v>0.5</v>
      </c>
      <c r="AP385" s="16">
        <v>0.4166666567325592</v>
      </c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>
        <v>0.4166666716337204</v>
      </c>
      <c r="BO385" s="16">
        <v>0.25</v>
      </c>
      <c r="BP385" s="16">
        <v>0.23333333432674408</v>
      </c>
      <c r="BQ385" s="16">
        <v>0.25</v>
      </c>
      <c r="BR385" s="16"/>
      <c r="BS385" s="16"/>
      <c r="BT385" s="16"/>
      <c r="BU385" s="16"/>
      <c r="BV385" s="16"/>
      <c r="BW385" s="16"/>
      <c r="BX385" s="16"/>
      <c r="BY385" s="16">
        <v>0.1666666716337204</v>
      </c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24"/>
      <c r="DJ385" s="24"/>
      <c r="DK385" s="24"/>
      <c r="DL385" s="24"/>
      <c r="DM385" s="24">
        <v>6.6666670143604279E-2</v>
      </c>
      <c r="DN385" s="16"/>
      <c r="DO385" s="16"/>
      <c r="DP385" s="24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27"/>
    </row>
    <row r="386" spans="1:141" s="9" customFormat="1" ht="20.25" x14ac:dyDescent="0.3">
      <c r="A386" s="10" t="s">
        <v>403</v>
      </c>
      <c r="B386" s="10" t="s">
        <v>231</v>
      </c>
      <c r="C386" s="10" t="s">
        <v>232</v>
      </c>
      <c r="D386" s="10" t="s">
        <v>233</v>
      </c>
      <c r="E386" s="10" t="s">
        <v>218</v>
      </c>
      <c r="F386" s="11">
        <v>10662</v>
      </c>
      <c r="G386" s="11">
        <v>4189</v>
      </c>
      <c r="H386" s="11">
        <v>4161</v>
      </c>
      <c r="I386" s="10" t="s">
        <v>234</v>
      </c>
      <c r="J386" s="12">
        <v>9.1999999999999993</v>
      </c>
      <c r="K386" s="10" t="s">
        <v>248</v>
      </c>
      <c r="L386" s="10" t="s">
        <v>236</v>
      </c>
      <c r="M386" s="10" t="s">
        <v>220</v>
      </c>
      <c r="N386" s="13">
        <v>100</v>
      </c>
      <c r="O386" s="13">
        <v>100</v>
      </c>
      <c r="P386" s="13">
        <v>0</v>
      </c>
      <c r="Q386" s="14">
        <v>0</v>
      </c>
      <c r="R386" s="14">
        <v>0.93</v>
      </c>
      <c r="S386" s="14">
        <v>4</v>
      </c>
      <c r="T386" s="14">
        <v>1.55</v>
      </c>
      <c r="U386" s="14">
        <v>38.75</v>
      </c>
      <c r="V386" s="14">
        <v>0.5</v>
      </c>
      <c r="W386" s="14">
        <v>156</v>
      </c>
      <c r="X386" s="14">
        <v>40</v>
      </c>
      <c r="Y386" s="14">
        <v>0.88888888888888895</v>
      </c>
      <c r="Z386" s="14">
        <v>1.7166669999999999</v>
      </c>
      <c r="AA386" s="14">
        <v>2.2833329999999998</v>
      </c>
      <c r="AB386" s="14">
        <v>57.083329999999997</v>
      </c>
      <c r="AC386" s="14">
        <v>0.1666667</v>
      </c>
      <c r="AD386" s="14">
        <v>4.1666689999999997</v>
      </c>
      <c r="AE386" s="14">
        <v>78</v>
      </c>
      <c r="AF386" s="14">
        <v>45</v>
      </c>
      <c r="AG386" s="14">
        <v>0</v>
      </c>
      <c r="AH386" s="14">
        <v>0</v>
      </c>
      <c r="AI386" s="14">
        <v>1.55</v>
      </c>
      <c r="AJ386" s="14">
        <v>1.7166669999999999</v>
      </c>
      <c r="AK386" s="15">
        <v>0.42916670000000001</v>
      </c>
      <c r="AL386" s="15">
        <v>0.90291259999999995</v>
      </c>
      <c r="AM386" s="15">
        <v>1</v>
      </c>
      <c r="AN386" s="15">
        <v>0.38750000000000001</v>
      </c>
      <c r="AO386" s="16">
        <v>0.5</v>
      </c>
      <c r="AP386" s="16">
        <v>0.40000000596046448</v>
      </c>
      <c r="AQ386" s="16"/>
      <c r="AR386" s="16"/>
      <c r="AS386" s="16">
        <v>0.1666666716337204</v>
      </c>
      <c r="AT386" s="16"/>
      <c r="AU386" s="16">
        <v>0.1666666716337204</v>
      </c>
      <c r="AV386" s="16"/>
      <c r="AW386" s="16"/>
      <c r="AX386" s="16"/>
      <c r="AY386" s="16"/>
      <c r="AZ386" s="16">
        <v>0.13333334028720856</v>
      </c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>
        <v>0.3333333432674408</v>
      </c>
      <c r="BP386" s="16">
        <v>0.1666666716337204</v>
      </c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>
        <v>0.3333333432674408</v>
      </c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/>
      <c r="DI386" s="24"/>
      <c r="DJ386" s="24"/>
      <c r="DK386" s="24"/>
      <c r="DL386" s="24"/>
      <c r="DM386" s="24">
        <v>8.3333335816860199E-2</v>
      </c>
      <c r="DN386" s="16"/>
      <c r="DO386" s="16"/>
      <c r="DP386" s="24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27"/>
    </row>
    <row r="387" spans="1:141" s="9" customFormat="1" ht="20.25" x14ac:dyDescent="0.3">
      <c r="A387" s="10" t="s">
        <v>403</v>
      </c>
      <c r="B387" s="10" t="s">
        <v>232</v>
      </c>
      <c r="C387" s="10" t="s">
        <v>232</v>
      </c>
      <c r="D387" s="10" t="s">
        <v>237</v>
      </c>
      <c r="E387" s="10" t="s">
        <v>218</v>
      </c>
      <c r="F387" s="11">
        <v>10712</v>
      </c>
      <c r="G387" s="11">
        <v>4087</v>
      </c>
      <c r="H387" s="11">
        <v>4076</v>
      </c>
      <c r="I387" s="10" t="s">
        <v>241</v>
      </c>
      <c r="J387" s="12">
        <v>12.6</v>
      </c>
      <c r="K387" s="10" t="s">
        <v>248</v>
      </c>
      <c r="L387" s="10" t="s">
        <v>236</v>
      </c>
      <c r="M387" s="10" t="s">
        <v>220</v>
      </c>
      <c r="N387" s="13">
        <v>13</v>
      </c>
      <c r="O387" s="13">
        <v>13</v>
      </c>
      <c r="P387" s="13">
        <v>0</v>
      </c>
      <c r="Q387" s="14">
        <v>0</v>
      </c>
      <c r="R387" s="14">
        <v>0.97</v>
      </c>
      <c r="S387" s="14">
        <v>0.23333329999999999</v>
      </c>
      <c r="T387" s="14">
        <v>0.21016670000000001</v>
      </c>
      <c r="U387" s="14">
        <v>90.071449999999999</v>
      </c>
      <c r="V387" s="14">
        <v>2.9166660000000001E-2</v>
      </c>
      <c r="W387" s="14">
        <v>387.7715</v>
      </c>
      <c r="X387" s="14">
        <v>2.33333304524422</v>
      </c>
      <c r="Y387" s="14">
        <v>0.49857540450664101</v>
      </c>
      <c r="Z387" s="14">
        <v>0.23333329999999999</v>
      </c>
      <c r="AA387" s="14">
        <v>0</v>
      </c>
      <c r="AB387" s="14">
        <v>0</v>
      </c>
      <c r="AC387" s="14">
        <v>2.3166630000000001E-2</v>
      </c>
      <c r="AD387" s="14">
        <v>9.9285549999999994</v>
      </c>
      <c r="AE387" s="14">
        <v>11.31</v>
      </c>
      <c r="AF387" s="14">
        <v>4.68</v>
      </c>
      <c r="AG387" s="14">
        <v>0</v>
      </c>
      <c r="AH387" s="14">
        <v>0</v>
      </c>
      <c r="AI387" s="14">
        <v>0.21016670000000001</v>
      </c>
      <c r="AJ387" s="14">
        <v>0.23333329999999999</v>
      </c>
      <c r="AK387" s="15">
        <v>1</v>
      </c>
      <c r="AL387" s="15">
        <v>0.90071449999999997</v>
      </c>
      <c r="AM387" s="15">
        <v>1</v>
      </c>
      <c r="AN387" s="15">
        <v>0.90071449999999997</v>
      </c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/>
      <c r="DI387" s="24"/>
      <c r="DJ387" s="24"/>
      <c r="DK387" s="24"/>
      <c r="DL387" s="24"/>
      <c r="DM387" s="24"/>
      <c r="DN387" s="16"/>
      <c r="DO387" s="16"/>
      <c r="DP387" s="24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27"/>
    </row>
    <row r="388" spans="1:141" s="9" customFormat="1" ht="20.25" x14ac:dyDescent="0.3">
      <c r="A388" s="10" t="s">
        <v>403</v>
      </c>
      <c r="B388" s="10" t="s">
        <v>232</v>
      </c>
      <c r="C388" s="10" t="s">
        <v>232</v>
      </c>
      <c r="D388" s="10" t="s">
        <v>233</v>
      </c>
      <c r="E388" s="10" t="s">
        <v>218</v>
      </c>
      <c r="F388" s="11">
        <v>10712</v>
      </c>
      <c r="G388" s="11">
        <v>4017</v>
      </c>
      <c r="H388" s="11">
        <v>3712</v>
      </c>
      <c r="I388" s="10" t="s">
        <v>241</v>
      </c>
      <c r="J388" s="12">
        <v>12.6</v>
      </c>
      <c r="K388" s="10" t="s">
        <v>248</v>
      </c>
      <c r="L388" s="10" t="s">
        <v>236</v>
      </c>
      <c r="M388" s="10" t="s">
        <v>220</v>
      </c>
      <c r="N388" s="13">
        <v>13</v>
      </c>
      <c r="O388" s="13">
        <v>13</v>
      </c>
      <c r="P388" s="13">
        <v>0</v>
      </c>
      <c r="Q388" s="14">
        <v>0</v>
      </c>
      <c r="R388" s="14">
        <v>0.97</v>
      </c>
      <c r="S388" s="14">
        <v>1.25</v>
      </c>
      <c r="T388" s="14">
        <v>0.21016670000000001</v>
      </c>
      <c r="U388" s="14">
        <v>16.81334</v>
      </c>
      <c r="V388" s="14">
        <v>0.15625</v>
      </c>
      <c r="W388" s="14">
        <v>72.384</v>
      </c>
      <c r="X388" s="14">
        <v>12.5</v>
      </c>
      <c r="Y388" s="14">
        <v>2.6709399967721801</v>
      </c>
      <c r="Z388" s="14">
        <v>0.25</v>
      </c>
      <c r="AA388" s="14">
        <v>1</v>
      </c>
      <c r="AB388" s="14">
        <v>80</v>
      </c>
      <c r="AC388" s="14">
        <v>3.9833309999999997E-2</v>
      </c>
      <c r="AD388" s="14">
        <v>3.1866650000000001</v>
      </c>
      <c r="AE388" s="14">
        <v>11.31</v>
      </c>
      <c r="AF388" s="14">
        <v>4.68</v>
      </c>
      <c r="AG388" s="14">
        <v>0</v>
      </c>
      <c r="AH388" s="14">
        <v>0</v>
      </c>
      <c r="AI388" s="14">
        <v>0.21016670000000001</v>
      </c>
      <c r="AJ388" s="14">
        <v>0.25</v>
      </c>
      <c r="AK388" s="15">
        <v>0.2</v>
      </c>
      <c r="AL388" s="15">
        <v>0.84066669999999999</v>
      </c>
      <c r="AM388" s="15">
        <v>1</v>
      </c>
      <c r="AN388" s="15">
        <v>0.16813330000000001</v>
      </c>
      <c r="AO388" s="16">
        <v>0.5</v>
      </c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>
        <v>0.5</v>
      </c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24"/>
      <c r="DJ388" s="24"/>
      <c r="DK388" s="24"/>
      <c r="DL388" s="24"/>
      <c r="DM388" s="24"/>
      <c r="DN388" s="16"/>
      <c r="DO388" s="16"/>
      <c r="DP388" s="24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27"/>
    </row>
    <row r="389" spans="1:141" s="9" customFormat="1" ht="20.25" x14ac:dyDescent="0.3">
      <c r="A389" s="10" t="s">
        <v>403</v>
      </c>
      <c r="B389" s="10" t="s">
        <v>232</v>
      </c>
      <c r="C389" s="10" t="s">
        <v>232</v>
      </c>
      <c r="D389" s="10" t="s">
        <v>237</v>
      </c>
      <c r="E389" s="10" t="s">
        <v>222</v>
      </c>
      <c r="F389" s="11">
        <v>15284</v>
      </c>
      <c r="G389" s="11">
        <v>4087</v>
      </c>
      <c r="H389" s="11">
        <v>4076</v>
      </c>
      <c r="I389" s="10" t="s">
        <v>241</v>
      </c>
      <c r="J389" s="12">
        <v>12.6</v>
      </c>
      <c r="K389" s="10" t="s">
        <v>245</v>
      </c>
      <c r="L389" s="10" t="s">
        <v>236</v>
      </c>
      <c r="M389" s="10" t="s">
        <v>220</v>
      </c>
      <c r="N389" s="13">
        <v>239</v>
      </c>
      <c r="O389" s="13">
        <v>239</v>
      </c>
      <c r="P389" s="13">
        <v>0</v>
      </c>
      <c r="Q389" s="14">
        <v>0</v>
      </c>
      <c r="R389" s="14">
        <v>0.97</v>
      </c>
      <c r="S389" s="14">
        <v>7.1833330000000002</v>
      </c>
      <c r="T389" s="14">
        <v>3.8638330000000001</v>
      </c>
      <c r="U389" s="14">
        <v>53.78886</v>
      </c>
      <c r="V389" s="14">
        <v>0.89791659999999995</v>
      </c>
      <c r="W389" s="14">
        <v>231.5694</v>
      </c>
      <c r="X389" s="14">
        <v>71.8333292007446</v>
      </c>
      <c r="Y389" s="14">
        <v>0.83488294324019596</v>
      </c>
      <c r="Z389" s="14">
        <v>4.2999989999999997</v>
      </c>
      <c r="AA389" s="14">
        <v>2.8833329999999999</v>
      </c>
      <c r="AB389" s="14">
        <v>40.139209999999999</v>
      </c>
      <c r="AC389" s="14">
        <v>0.436166</v>
      </c>
      <c r="AD389" s="14">
        <v>6.0719180000000001</v>
      </c>
      <c r="AE389" s="14">
        <v>207.93</v>
      </c>
      <c r="AF389" s="14">
        <v>86.04</v>
      </c>
      <c r="AG389" s="14">
        <v>0</v>
      </c>
      <c r="AH389" s="14">
        <v>0</v>
      </c>
      <c r="AI389" s="14">
        <v>3.8638330000000001</v>
      </c>
      <c r="AJ389" s="14">
        <v>4.2999989999999997</v>
      </c>
      <c r="AK389" s="15">
        <v>0.59860780000000002</v>
      </c>
      <c r="AL389" s="15">
        <v>0.89856610000000003</v>
      </c>
      <c r="AM389" s="15">
        <v>1</v>
      </c>
      <c r="AN389" s="15">
        <v>0.5378887</v>
      </c>
      <c r="AO389" s="16">
        <v>0.5</v>
      </c>
      <c r="AP389" s="16">
        <v>0.23333333432674408</v>
      </c>
      <c r="AQ389" s="16"/>
      <c r="AR389" s="16">
        <v>8.3333335816860199E-2</v>
      </c>
      <c r="AS389" s="16">
        <v>8.3333335816860199E-2</v>
      </c>
      <c r="AT389" s="16"/>
      <c r="AU389" s="16">
        <v>0.1666666716337204</v>
      </c>
      <c r="AV389" s="16"/>
      <c r="AW389" s="16"/>
      <c r="AX389" s="16"/>
      <c r="AY389" s="16"/>
      <c r="AZ389" s="16">
        <v>0.26666668057441711</v>
      </c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>
        <v>0.3333333432674408</v>
      </c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/>
      <c r="CG389" s="16"/>
      <c r="CH389" s="16">
        <v>0.58333331346511841</v>
      </c>
      <c r="CI389" s="16"/>
      <c r="CJ389" s="16"/>
      <c r="CK389" s="16"/>
      <c r="CL389" s="16">
        <v>0.34999999403953552</v>
      </c>
      <c r="CM389" s="16"/>
      <c r="CN389" s="16"/>
      <c r="CO389" s="16"/>
      <c r="CP389" s="16"/>
      <c r="CQ389" s="16"/>
      <c r="CR389" s="16"/>
      <c r="CS389" s="16"/>
      <c r="CT389" s="16"/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/>
      <c r="DI389" s="24"/>
      <c r="DJ389" s="24">
        <v>0.1666666716337204</v>
      </c>
      <c r="DK389" s="24"/>
      <c r="DL389" s="24"/>
      <c r="DM389" s="24">
        <v>0.11666666716337204</v>
      </c>
      <c r="DN389" s="16"/>
      <c r="DO389" s="16"/>
      <c r="DP389" s="24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27"/>
    </row>
    <row r="390" spans="1:141" s="9" customFormat="1" ht="20.25" x14ac:dyDescent="0.3">
      <c r="A390" s="10" t="s">
        <v>403</v>
      </c>
      <c r="B390" s="10" t="s">
        <v>232</v>
      </c>
      <c r="C390" s="10" t="s">
        <v>232</v>
      </c>
      <c r="D390" s="10" t="s">
        <v>233</v>
      </c>
      <c r="E390" s="10" t="s">
        <v>222</v>
      </c>
      <c r="F390" s="11">
        <v>15284</v>
      </c>
      <c r="G390" s="11">
        <v>4017</v>
      </c>
      <c r="H390" s="11">
        <v>3712</v>
      </c>
      <c r="I390" s="10" t="s">
        <v>241</v>
      </c>
      <c r="J390" s="12">
        <v>12.6</v>
      </c>
      <c r="K390" s="10" t="s">
        <v>245</v>
      </c>
      <c r="L390" s="10" t="s">
        <v>236</v>
      </c>
      <c r="M390" s="10" t="s">
        <v>220</v>
      </c>
      <c r="N390" s="13">
        <v>242</v>
      </c>
      <c r="O390" s="13">
        <v>239</v>
      </c>
      <c r="P390" s="13">
        <v>3</v>
      </c>
      <c r="Q390" s="14">
        <v>1.2396689999999999</v>
      </c>
      <c r="R390" s="14">
        <v>0.97</v>
      </c>
      <c r="S390" s="14">
        <v>6.75</v>
      </c>
      <c r="T390" s="14">
        <v>3.8638330000000001</v>
      </c>
      <c r="U390" s="14">
        <v>57.241979999999998</v>
      </c>
      <c r="V390" s="14">
        <v>0.84375</v>
      </c>
      <c r="W390" s="14">
        <v>246.43559999999999</v>
      </c>
      <c r="X390" s="14">
        <v>67.5</v>
      </c>
      <c r="Y390" s="14">
        <v>0.78451882010403995</v>
      </c>
      <c r="Z390" s="14">
        <v>4.1500000000000004</v>
      </c>
      <c r="AA390" s="14">
        <v>2.6</v>
      </c>
      <c r="AB390" s="14">
        <v>38.518520000000002</v>
      </c>
      <c r="AC390" s="14">
        <v>0.23766670000000001</v>
      </c>
      <c r="AD390" s="14">
        <v>3.520988</v>
      </c>
      <c r="AE390" s="14">
        <v>207.93</v>
      </c>
      <c r="AF390" s="14">
        <v>86.04</v>
      </c>
      <c r="AG390" s="14">
        <v>4.8500000000000001E-2</v>
      </c>
      <c r="AH390" s="14">
        <v>0.71851860000000001</v>
      </c>
      <c r="AI390" s="14">
        <v>3.9123329999999998</v>
      </c>
      <c r="AJ390" s="14">
        <v>4.1500000000000004</v>
      </c>
      <c r="AK390" s="15">
        <v>0.61481479999999999</v>
      </c>
      <c r="AL390" s="15">
        <v>0.94273099999999999</v>
      </c>
      <c r="AM390" s="15">
        <v>0.98760329999999996</v>
      </c>
      <c r="AN390" s="15">
        <v>0.57241980000000003</v>
      </c>
      <c r="AO390" s="16">
        <v>0.5</v>
      </c>
      <c r="AP390" s="16">
        <v>0.25</v>
      </c>
      <c r="AQ390" s="16"/>
      <c r="AR390" s="16">
        <v>3.3333335071802139E-2</v>
      </c>
      <c r="AS390" s="16">
        <v>3.3333335071802139E-2</v>
      </c>
      <c r="AT390" s="16"/>
      <c r="AU390" s="16">
        <v>8.3333335816860199E-2</v>
      </c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>
        <v>0.40000000596046448</v>
      </c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>
        <v>0.4166666567325592</v>
      </c>
      <c r="CL390" s="16">
        <v>0.25</v>
      </c>
      <c r="CM390" s="16"/>
      <c r="CN390" s="16"/>
      <c r="CO390" s="16"/>
      <c r="CP390" s="16"/>
      <c r="CQ390" s="16"/>
      <c r="CR390" s="16"/>
      <c r="CS390" s="16"/>
      <c r="CT390" s="16"/>
      <c r="CU390" s="16"/>
      <c r="CV390" s="16"/>
      <c r="CW390" s="16">
        <v>0.3333333432674408</v>
      </c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/>
      <c r="DI390" s="24"/>
      <c r="DJ390" s="24">
        <v>0.1666666716337204</v>
      </c>
      <c r="DK390" s="24"/>
      <c r="DL390" s="24"/>
      <c r="DM390" s="24">
        <v>0.13333334028720856</v>
      </c>
      <c r="DN390" s="16"/>
      <c r="DO390" s="16"/>
      <c r="DP390" s="24"/>
      <c r="DQ390" s="17"/>
      <c r="DR390" s="17"/>
      <c r="DS390" s="17"/>
      <c r="DT390" s="17"/>
      <c r="DU390" s="17"/>
      <c r="DV390" s="17">
        <v>3</v>
      </c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27"/>
    </row>
    <row r="391" spans="1:141" s="9" customFormat="1" ht="20.25" x14ac:dyDescent="0.3">
      <c r="A391" s="10" t="s">
        <v>404</v>
      </c>
      <c r="B391" s="10" t="s">
        <v>232</v>
      </c>
      <c r="C391" s="10" t="s">
        <v>232</v>
      </c>
      <c r="D391" s="10" t="s">
        <v>237</v>
      </c>
      <c r="E391" s="10" t="s">
        <v>218</v>
      </c>
      <c r="F391" s="11">
        <v>10662</v>
      </c>
      <c r="G391" s="11">
        <v>4061</v>
      </c>
      <c r="H391" s="11">
        <v>3951</v>
      </c>
      <c r="I391" s="10" t="s">
        <v>234</v>
      </c>
      <c r="J391" s="12">
        <v>9.1999999999999993</v>
      </c>
      <c r="K391" s="10" t="s">
        <v>248</v>
      </c>
      <c r="L391" s="10" t="s">
        <v>236</v>
      </c>
      <c r="M391" s="10" t="s">
        <v>220</v>
      </c>
      <c r="N391" s="13">
        <v>312</v>
      </c>
      <c r="O391" s="13">
        <v>312</v>
      </c>
      <c r="P391" s="13">
        <v>0</v>
      </c>
      <c r="Q391" s="14">
        <v>0</v>
      </c>
      <c r="R391" s="14">
        <v>0.93</v>
      </c>
      <c r="S391" s="14">
        <v>8</v>
      </c>
      <c r="T391" s="14">
        <v>4.8360000000000003</v>
      </c>
      <c r="U391" s="14">
        <v>60.45</v>
      </c>
      <c r="V391" s="14">
        <v>1</v>
      </c>
      <c r="W391" s="14">
        <v>243.36</v>
      </c>
      <c r="X391" s="14">
        <v>80</v>
      </c>
      <c r="Y391" s="14">
        <v>0.56980059457113097</v>
      </c>
      <c r="Z391" s="14">
        <v>5.2833329999999998</v>
      </c>
      <c r="AA391" s="14">
        <v>2.7166670000000002</v>
      </c>
      <c r="AB391" s="14">
        <v>33.958329999999997</v>
      </c>
      <c r="AC391" s="14">
        <v>0.44733329999999999</v>
      </c>
      <c r="AD391" s="14">
        <v>5.5916670000000002</v>
      </c>
      <c r="AE391" s="14">
        <v>243.36</v>
      </c>
      <c r="AF391" s="14">
        <v>140.4</v>
      </c>
      <c r="AG391" s="14">
        <v>0</v>
      </c>
      <c r="AH391" s="14">
        <v>0</v>
      </c>
      <c r="AI391" s="14">
        <v>4.8360000000000003</v>
      </c>
      <c r="AJ391" s="14">
        <v>5.2833329999999998</v>
      </c>
      <c r="AK391" s="15">
        <v>0.66041669999999997</v>
      </c>
      <c r="AL391" s="15">
        <v>0.91533120000000001</v>
      </c>
      <c r="AM391" s="15">
        <v>1</v>
      </c>
      <c r="AN391" s="15">
        <v>0.60450000000000004</v>
      </c>
      <c r="AO391" s="16">
        <v>0.5</v>
      </c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>
        <v>0.5</v>
      </c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>
        <v>0.83333331346511841</v>
      </c>
      <c r="BR391" s="16"/>
      <c r="BS391" s="16"/>
      <c r="BT391" s="16"/>
      <c r="BU391" s="16"/>
      <c r="BV391" s="16"/>
      <c r="BW391" s="16">
        <v>0.46666666865348816</v>
      </c>
      <c r="BX391" s="16"/>
      <c r="BY391" s="16"/>
      <c r="BZ391" s="16"/>
      <c r="CA391" s="16"/>
      <c r="CB391" s="16"/>
      <c r="CC391" s="16"/>
      <c r="CD391" s="16"/>
      <c r="CE391" s="16"/>
      <c r="CF391" s="16"/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/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/>
      <c r="DI391" s="24"/>
      <c r="DJ391" s="24">
        <v>0.25</v>
      </c>
      <c r="DK391" s="24"/>
      <c r="DL391" s="24"/>
      <c r="DM391" s="24">
        <v>0.1666666716337204</v>
      </c>
      <c r="DN391" s="16"/>
      <c r="DO391" s="16"/>
      <c r="DP391" s="24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27"/>
    </row>
    <row r="392" spans="1:141" s="9" customFormat="1" ht="20.25" x14ac:dyDescent="0.3">
      <c r="A392" s="10" t="s">
        <v>404</v>
      </c>
      <c r="B392" s="10" t="s">
        <v>232</v>
      </c>
      <c r="C392" s="10" t="s">
        <v>232</v>
      </c>
      <c r="D392" s="10" t="s">
        <v>233</v>
      </c>
      <c r="E392" s="10" t="s">
        <v>218</v>
      </c>
      <c r="F392" s="11">
        <v>10662</v>
      </c>
      <c r="G392" s="11">
        <v>4005</v>
      </c>
      <c r="H392" s="11">
        <v>4161</v>
      </c>
      <c r="I392" s="10" t="s">
        <v>234</v>
      </c>
      <c r="J392" s="12">
        <v>9.1999999999999993</v>
      </c>
      <c r="K392" s="10" t="s">
        <v>248</v>
      </c>
      <c r="L392" s="10" t="s">
        <v>236</v>
      </c>
      <c r="M392" s="10" t="s">
        <v>220</v>
      </c>
      <c r="N392" s="13">
        <v>337</v>
      </c>
      <c r="O392" s="13">
        <v>337</v>
      </c>
      <c r="P392" s="13">
        <v>0</v>
      </c>
      <c r="Q392" s="14">
        <v>0</v>
      </c>
      <c r="R392" s="14">
        <v>0.93</v>
      </c>
      <c r="S392" s="14">
        <v>8</v>
      </c>
      <c r="T392" s="14">
        <v>5.2234999999999996</v>
      </c>
      <c r="U392" s="14">
        <v>65.293750000000003</v>
      </c>
      <c r="V392" s="14">
        <v>1</v>
      </c>
      <c r="W392" s="14">
        <v>262.86</v>
      </c>
      <c r="X392" s="14">
        <v>80</v>
      </c>
      <c r="Y392" s="14">
        <v>0.52753051908863002</v>
      </c>
      <c r="Z392" s="14">
        <v>5.55</v>
      </c>
      <c r="AA392" s="14">
        <v>2.4500000000000002</v>
      </c>
      <c r="AB392" s="14">
        <v>30.625</v>
      </c>
      <c r="AC392" s="14">
        <v>0.3264997</v>
      </c>
      <c r="AD392" s="14">
        <v>4.0812460000000002</v>
      </c>
      <c r="AE392" s="14">
        <v>262.86</v>
      </c>
      <c r="AF392" s="14">
        <v>151.65</v>
      </c>
      <c r="AG392" s="14">
        <v>0</v>
      </c>
      <c r="AH392" s="14">
        <v>0</v>
      </c>
      <c r="AI392" s="14">
        <v>5.2234999999999996</v>
      </c>
      <c r="AJ392" s="14">
        <v>5.55</v>
      </c>
      <c r="AK392" s="15">
        <v>0.69374999999999998</v>
      </c>
      <c r="AL392" s="15">
        <v>0.94117119999999999</v>
      </c>
      <c r="AM392" s="15">
        <v>1</v>
      </c>
      <c r="AN392" s="15">
        <v>0.65293749999999995</v>
      </c>
      <c r="AO392" s="16">
        <v>0.5</v>
      </c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>
        <v>0.5</v>
      </c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>
        <v>0.30000001192092896</v>
      </c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>
        <v>0.66666668653488159</v>
      </c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/>
      <c r="DI392" s="24"/>
      <c r="DJ392" s="24">
        <v>0.25</v>
      </c>
      <c r="DK392" s="24"/>
      <c r="DL392" s="24">
        <v>8.3333335816860199E-2</v>
      </c>
      <c r="DM392" s="24">
        <v>0.15000000596046448</v>
      </c>
      <c r="DN392" s="16"/>
      <c r="DO392" s="16"/>
      <c r="DP392" s="24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27"/>
    </row>
    <row r="393" spans="1:141" s="9" customFormat="1" ht="20.25" x14ac:dyDescent="0.3">
      <c r="A393" s="10" t="s">
        <v>404</v>
      </c>
      <c r="B393" s="10" t="s">
        <v>231</v>
      </c>
      <c r="C393" s="10" t="s">
        <v>232</v>
      </c>
      <c r="D393" s="10" t="s">
        <v>237</v>
      </c>
      <c r="E393" s="10" t="s">
        <v>218</v>
      </c>
      <c r="F393" s="11">
        <v>10662</v>
      </c>
      <c r="G393" s="11">
        <v>4061</v>
      </c>
      <c r="H393" s="11">
        <v>3951</v>
      </c>
      <c r="I393" s="10" t="s">
        <v>234</v>
      </c>
      <c r="J393" s="12">
        <v>9.1999999999999993</v>
      </c>
      <c r="K393" s="10" t="s">
        <v>248</v>
      </c>
      <c r="L393" s="10" t="s">
        <v>236</v>
      </c>
      <c r="M393" s="10" t="s">
        <v>220</v>
      </c>
      <c r="N393" s="13">
        <v>0</v>
      </c>
      <c r="O393" s="13">
        <v>0</v>
      </c>
      <c r="P393" s="13">
        <v>0</v>
      </c>
      <c r="Q393" s="14">
        <v>0</v>
      </c>
      <c r="R393" s="14">
        <v>0.93</v>
      </c>
      <c r="S393" s="14">
        <v>4</v>
      </c>
      <c r="T393" s="14">
        <v>0</v>
      </c>
      <c r="U393" s="14">
        <v>0</v>
      </c>
      <c r="V393" s="14">
        <v>0.5</v>
      </c>
      <c r="W393" s="14">
        <v>0</v>
      </c>
      <c r="X393" s="14">
        <v>40</v>
      </c>
      <c r="Y393" s="14">
        <v>0</v>
      </c>
      <c r="Z393" s="14">
        <v>0</v>
      </c>
      <c r="AA393" s="14">
        <v>4</v>
      </c>
      <c r="AB393" s="14">
        <v>100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0</v>
      </c>
      <c r="AJ393" s="14">
        <v>0</v>
      </c>
      <c r="AK393" s="15">
        <v>0</v>
      </c>
      <c r="AL393" s="15">
        <v>0</v>
      </c>
      <c r="AM393" s="15">
        <v>0</v>
      </c>
      <c r="AN393" s="15">
        <v>0</v>
      </c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>
        <v>4</v>
      </c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/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/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/>
      <c r="DI393" s="24"/>
      <c r="DJ393" s="24"/>
      <c r="DK393" s="24"/>
      <c r="DL393" s="24"/>
      <c r="DM393" s="24"/>
      <c r="DN393" s="16"/>
      <c r="DO393" s="16"/>
      <c r="DP393" s="24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27"/>
    </row>
    <row r="394" spans="1:141" s="9" customFormat="1" ht="20.25" x14ac:dyDescent="0.3">
      <c r="A394" s="10" t="s">
        <v>404</v>
      </c>
      <c r="B394" s="10" t="s">
        <v>231</v>
      </c>
      <c r="C394" s="10" t="s">
        <v>232</v>
      </c>
      <c r="D394" s="10" t="s">
        <v>233</v>
      </c>
      <c r="E394" s="10" t="s">
        <v>218</v>
      </c>
      <c r="F394" s="11">
        <v>10662</v>
      </c>
      <c r="G394" s="11">
        <v>4005</v>
      </c>
      <c r="H394" s="11">
        <v>4161</v>
      </c>
      <c r="I394" s="10" t="s">
        <v>234</v>
      </c>
      <c r="J394" s="12">
        <v>9.1999999999999993</v>
      </c>
      <c r="K394" s="10" t="s">
        <v>248</v>
      </c>
      <c r="L394" s="10" t="s">
        <v>236</v>
      </c>
      <c r="M394" s="10" t="s">
        <v>220</v>
      </c>
      <c r="N394" s="13">
        <v>0</v>
      </c>
      <c r="O394" s="13">
        <v>0</v>
      </c>
      <c r="P394" s="13">
        <v>0</v>
      </c>
      <c r="Q394" s="14">
        <v>0</v>
      </c>
      <c r="R394" s="14">
        <v>0.93</v>
      </c>
      <c r="S394" s="14">
        <v>4</v>
      </c>
      <c r="T394" s="14">
        <v>0</v>
      </c>
      <c r="U394" s="14">
        <v>0</v>
      </c>
      <c r="V394" s="14">
        <v>0.5</v>
      </c>
      <c r="W394" s="14">
        <v>0</v>
      </c>
      <c r="X394" s="14">
        <v>40</v>
      </c>
      <c r="Y394" s="14">
        <v>0</v>
      </c>
      <c r="Z394" s="14">
        <v>0</v>
      </c>
      <c r="AA394" s="14">
        <v>4</v>
      </c>
      <c r="AB394" s="14">
        <v>100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0</v>
      </c>
      <c r="AJ394" s="14">
        <v>0</v>
      </c>
      <c r="AK394" s="15">
        <v>0</v>
      </c>
      <c r="AL394" s="15">
        <v>0</v>
      </c>
      <c r="AM394" s="15">
        <v>0</v>
      </c>
      <c r="AN394" s="15">
        <v>0</v>
      </c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>
        <v>4</v>
      </c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/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/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/>
      <c r="DI394" s="24"/>
      <c r="DJ394" s="24"/>
      <c r="DK394" s="24"/>
      <c r="DL394" s="24"/>
      <c r="DM394" s="24"/>
      <c r="DN394" s="16"/>
      <c r="DO394" s="16"/>
      <c r="DP394" s="24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27"/>
    </row>
    <row r="395" spans="1:141" s="9" customFormat="1" ht="20.25" x14ac:dyDescent="0.3">
      <c r="A395" s="10" t="s">
        <v>405</v>
      </c>
      <c r="B395" s="10" t="s">
        <v>232</v>
      </c>
      <c r="C395" s="10" t="s">
        <v>232</v>
      </c>
      <c r="D395" s="10" t="s">
        <v>237</v>
      </c>
      <c r="E395" s="10" t="s">
        <v>218</v>
      </c>
      <c r="F395" s="11">
        <v>10662</v>
      </c>
      <c r="G395" s="11">
        <v>4189</v>
      </c>
      <c r="H395" s="11">
        <v>4134</v>
      </c>
      <c r="I395" s="10" t="s">
        <v>234</v>
      </c>
      <c r="J395" s="12">
        <v>9.1999999999999993</v>
      </c>
      <c r="K395" s="10" t="s">
        <v>248</v>
      </c>
      <c r="L395" s="10" t="s">
        <v>236</v>
      </c>
      <c r="M395" s="10" t="s">
        <v>220</v>
      </c>
      <c r="N395" s="13">
        <v>340</v>
      </c>
      <c r="O395" s="13">
        <v>340</v>
      </c>
      <c r="P395" s="13">
        <v>0</v>
      </c>
      <c r="Q395" s="14">
        <v>0</v>
      </c>
      <c r="R395" s="14">
        <v>0.93</v>
      </c>
      <c r="S395" s="14">
        <v>8</v>
      </c>
      <c r="T395" s="14">
        <v>5.27</v>
      </c>
      <c r="U395" s="14">
        <v>65.875</v>
      </c>
      <c r="V395" s="14">
        <v>1</v>
      </c>
      <c r="W395" s="14">
        <v>265.2</v>
      </c>
      <c r="X395" s="14">
        <v>80</v>
      </c>
      <c r="Y395" s="14">
        <v>0.52287581699346397</v>
      </c>
      <c r="Z395" s="14">
        <v>5.2833329999999998</v>
      </c>
      <c r="AA395" s="14">
        <v>2.7166670000000002</v>
      </c>
      <c r="AB395" s="14">
        <v>33.958329999999997</v>
      </c>
      <c r="AC395" s="14">
        <v>1.3333319999999999E-2</v>
      </c>
      <c r="AD395" s="14">
        <v>0.1666665</v>
      </c>
      <c r="AE395" s="14">
        <v>265.2</v>
      </c>
      <c r="AF395" s="14">
        <v>153</v>
      </c>
      <c r="AG395" s="14">
        <v>0</v>
      </c>
      <c r="AH395" s="14">
        <v>0</v>
      </c>
      <c r="AI395" s="14">
        <v>5.27</v>
      </c>
      <c r="AJ395" s="14">
        <v>5.2833329999999998</v>
      </c>
      <c r="AK395" s="15">
        <v>0.66041669999999997</v>
      </c>
      <c r="AL395" s="15">
        <v>0.99747629999999998</v>
      </c>
      <c r="AM395" s="15">
        <v>1</v>
      </c>
      <c r="AN395" s="15">
        <v>0.65874999999999995</v>
      </c>
      <c r="AO395" s="16">
        <v>1</v>
      </c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>
        <v>0.3333333432674408</v>
      </c>
      <c r="BW395" s="16"/>
      <c r="BX395" s="16"/>
      <c r="BY395" s="16"/>
      <c r="BZ395" s="16"/>
      <c r="CA395" s="16"/>
      <c r="CB395" s="16"/>
      <c r="CC395" s="16"/>
      <c r="CD395" s="16"/>
      <c r="CE395" s="16"/>
      <c r="CF395" s="16"/>
      <c r="CG395" s="16"/>
      <c r="CH395" s="16">
        <v>1.0833333730697632</v>
      </c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/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/>
      <c r="DI395" s="24"/>
      <c r="DJ395" s="24">
        <v>0.1666666716337204</v>
      </c>
      <c r="DK395" s="24"/>
      <c r="DL395" s="24"/>
      <c r="DM395" s="24">
        <v>0.13333334028720856</v>
      </c>
      <c r="DN395" s="16"/>
      <c r="DO395" s="16"/>
      <c r="DP395" s="24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27"/>
    </row>
    <row r="396" spans="1:141" s="9" customFormat="1" ht="20.25" x14ac:dyDescent="0.3">
      <c r="A396" s="10" t="s">
        <v>405</v>
      </c>
      <c r="B396" s="10" t="s">
        <v>232</v>
      </c>
      <c r="C396" s="10" t="s">
        <v>232</v>
      </c>
      <c r="D396" s="10" t="s">
        <v>233</v>
      </c>
      <c r="E396" s="10" t="s">
        <v>218</v>
      </c>
      <c r="F396" s="11">
        <v>10662</v>
      </c>
      <c r="G396" s="11">
        <v>3866</v>
      </c>
      <c r="H396" s="11">
        <v>4091</v>
      </c>
      <c r="I396" s="10" t="s">
        <v>234</v>
      </c>
      <c r="J396" s="12">
        <v>9.1999999999999993</v>
      </c>
      <c r="K396" s="10" t="s">
        <v>248</v>
      </c>
      <c r="L396" s="10" t="s">
        <v>236</v>
      </c>
      <c r="M396" s="10" t="s">
        <v>220</v>
      </c>
      <c r="N396" s="13">
        <v>346</v>
      </c>
      <c r="O396" s="13">
        <v>346</v>
      </c>
      <c r="P396" s="13">
        <v>0</v>
      </c>
      <c r="Q396" s="14">
        <v>0</v>
      </c>
      <c r="R396" s="14">
        <v>0.93</v>
      </c>
      <c r="S396" s="14">
        <v>8</v>
      </c>
      <c r="T396" s="14">
        <v>5.3630000000000004</v>
      </c>
      <c r="U396" s="14">
        <v>67.037499999999994</v>
      </c>
      <c r="V396" s="14">
        <v>1</v>
      </c>
      <c r="W396" s="14">
        <v>269.88</v>
      </c>
      <c r="X396" s="14">
        <v>80</v>
      </c>
      <c r="Y396" s="14">
        <v>0.51380861636492903</v>
      </c>
      <c r="Z396" s="14">
        <v>5.5</v>
      </c>
      <c r="AA396" s="14">
        <v>2.5</v>
      </c>
      <c r="AB396" s="14">
        <v>31.25</v>
      </c>
      <c r="AC396" s="14">
        <v>0.13700010000000001</v>
      </c>
      <c r="AD396" s="14">
        <v>1.7125010000000001</v>
      </c>
      <c r="AE396" s="14">
        <v>269.88</v>
      </c>
      <c r="AF396" s="14">
        <v>155.69999999999999</v>
      </c>
      <c r="AG396" s="14">
        <v>0</v>
      </c>
      <c r="AH396" s="14">
        <v>0</v>
      </c>
      <c r="AI396" s="14">
        <v>5.3630000000000004</v>
      </c>
      <c r="AJ396" s="14">
        <v>5.5</v>
      </c>
      <c r="AK396" s="15">
        <v>0.6875</v>
      </c>
      <c r="AL396" s="15">
        <v>0.97509089999999998</v>
      </c>
      <c r="AM396" s="15">
        <v>1</v>
      </c>
      <c r="AN396" s="15">
        <v>0.67037500000000005</v>
      </c>
      <c r="AO396" s="16">
        <v>1</v>
      </c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>
        <v>0.5</v>
      </c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>
        <v>0.3333333432674408</v>
      </c>
      <c r="CI396" s="16"/>
      <c r="CJ396" s="16">
        <v>0.1666666716337204</v>
      </c>
      <c r="CK396" s="16">
        <v>0.4166666567325592</v>
      </c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24"/>
      <c r="DJ396" s="24"/>
      <c r="DK396" s="24"/>
      <c r="DL396" s="24"/>
      <c r="DM396" s="24">
        <v>8.3333335816860199E-2</v>
      </c>
      <c r="DN396" s="16"/>
      <c r="DO396" s="16"/>
      <c r="DP396" s="24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27"/>
    </row>
    <row r="397" spans="1:141" s="9" customFormat="1" ht="20.25" x14ac:dyDescent="0.3">
      <c r="A397" s="10" t="s">
        <v>406</v>
      </c>
      <c r="B397" s="10" t="s">
        <v>231</v>
      </c>
      <c r="C397" s="10" t="s">
        <v>232</v>
      </c>
      <c r="D397" s="10" t="s">
        <v>233</v>
      </c>
      <c r="E397" s="10" t="s">
        <v>222</v>
      </c>
      <c r="F397" s="11">
        <v>15295</v>
      </c>
      <c r="G397" s="11">
        <v>4017</v>
      </c>
      <c r="H397" s="11">
        <v>3712</v>
      </c>
      <c r="I397" s="10" t="s">
        <v>234</v>
      </c>
      <c r="J397" s="12">
        <v>12.7</v>
      </c>
      <c r="K397" s="10" t="s">
        <v>245</v>
      </c>
      <c r="L397" s="10" t="s">
        <v>236</v>
      </c>
      <c r="M397" s="10" t="s">
        <v>220</v>
      </c>
      <c r="N397" s="13">
        <v>102</v>
      </c>
      <c r="O397" s="13">
        <v>102</v>
      </c>
      <c r="P397" s="13">
        <v>0</v>
      </c>
      <c r="Q397" s="14">
        <v>0</v>
      </c>
      <c r="R397" s="14">
        <v>0.96</v>
      </c>
      <c r="S397" s="14">
        <v>2.5</v>
      </c>
      <c r="T397" s="14">
        <v>1.6319999999999999</v>
      </c>
      <c r="U397" s="14">
        <v>65.28</v>
      </c>
      <c r="V397" s="14">
        <v>0.3125</v>
      </c>
      <c r="W397" s="14">
        <v>254.59200000000001</v>
      </c>
      <c r="X397" s="14">
        <v>25</v>
      </c>
      <c r="Y397" s="14">
        <v>0.74272133432353804</v>
      </c>
      <c r="Z397" s="14">
        <v>1.85</v>
      </c>
      <c r="AA397" s="14">
        <v>0.65</v>
      </c>
      <c r="AB397" s="14">
        <v>26</v>
      </c>
      <c r="AC397" s="14">
        <v>0.2180001</v>
      </c>
      <c r="AD397" s="14">
        <v>8.7200019999999991</v>
      </c>
      <c r="AE397" s="14">
        <v>79.56</v>
      </c>
      <c r="AF397" s="14">
        <v>33.659999999999997</v>
      </c>
      <c r="AG397" s="14">
        <v>0</v>
      </c>
      <c r="AH397" s="14">
        <v>0</v>
      </c>
      <c r="AI397" s="14">
        <v>1.6319999999999999</v>
      </c>
      <c r="AJ397" s="14">
        <v>1.85</v>
      </c>
      <c r="AK397" s="15">
        <v>0.74</v>
      </c>
      <c r="AL397" s="15">
        <v>0.88216220000000001</v>
      </c>
      <c r="AM397" s="15">
        <v>1</v>
      </c>
      <c r="AN397" s="15">
        <v>0.65280000000000005</v>
      </c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/>
      <c r="CK397" s="16">
        <v>0.48333331942558289</v>
      </c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/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24"/>
      <c r="DJ397" s="24">
        <v>0.1666666716337204</v>
      </c>
      <c r="DK397" s="24"/>
      <c r="DL397" s="24"/>
      <c r="DM397" s="24"/>
      <c r="DN397" s="16"/>
      <c r="DO397" s="16"/>
      <c r="DP397" s="24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27"/>
    </row>
    <row r="398" spans="1:141" s="9" customFormat="1" ht="20.25" x14ac:dyDescent="0.3">
      <c r="A398" s="10" t="s">
        <v>407</v>
      </c>
      <c r="B398" s="10" t="s">
        <v>232</v>
      </c>
      <c r="C398" s="10" t="s">
        <v>232</v>
      </c>
      <c r="D398" s="10" t="s">
        <v>237</v>
      </c>
      <c r="E398" s="10" t="s">
        <v>218</v>
      </c>
      <c r="F398" s="11">
        <v>10571</v>
      </c>
      <c r="G398" s="11">
        <v>4079</v>
      </c>
      <c r="H398" s="11">
        <v>3807</v>
      </c>
      <c r="I398" s="10" t="s">
        <v>241</v>
      </c>
      <c r="J398" s="12">
        <v>15.2</v>
      </c>
      <c r="K398" s="10" t="s">
        <v>245</v>
      </c>
      <c r="L398" s="10" t="s">
        <v>236</v>
      </c>
      <c r="M398" s="10" t="s">
        <v>220</v>
      </c>
      <c r="N398" s="13">
        <v>191</v>
      </c>
      <c r="O398" s="13">
        <v>191</v>
      </c>
      <c r="P398" s="13">
        <v>0</v>
      </c>
      <c r="Q398" s="14">
        <v>0</v>
      </c>
      <c r="R398" s="14">
        <v>0.97</v>
      </c>
      <c r="S398" s="14">
        <v>5.5</v>
      </c>
      <c r="T398" s="14">
        <v>3.0878329999999998</v>
      </c>
      <c r="U398" s="14">
        <v>56.142429999999997</v>
      </c>
      <c r="V398" s="14">
        <v>0.6875</v>
      </c>
      <c r="W398" s="14">
        <v>241.70179999999999</v>
      </c>
      <c r="X398" s="14">
        <v>55</v>
      </c>
      <c r="Y398" s="14">
        <v>0.79988362843607097</v>
      </c>
      <c r="Z398" s="14">
        <v>3.233333</v>
      </c>
      <c r="AA398" s="14">
        <v>2.266667</v>
      </c>
      <c r="AB398" s="14">
        <v>41.212119999999999</v>
      </c>
      <c r="AC398" s="14">
        <v>0.14549989999999999</v>
      </c>
      <c r="AD398" s="14">
        <v>2.645454</v>
      </c>
      <c r="AE398" s="14">
        <v>166.17</v>
      </c>
      <c r="AF398" s="14">
        <v>68.760000000000005</v>
      </c>
      <c r="AG398" s="14">
        <v>0</v>
      </c>
      <c r="AH398" s="14">
        <v>0</v>
      </c>
      <c r="AI398" s="14">
        <v>3.0878329999999998</v>
      </c>
      <c r="AJ398" s="14">
        <v>3.233333</v>
      </c>
      <c r="AK398" s="15">
        <v>0.58787880000000003</v>
      </c>
      <c r="AL398" s="15">
        <v>0.95499999999999996</v>
      </c>
      <c r="AM398" s="15">
        <v>1</v>
      </c>
      <c r="AN398" s="15">
        <v>0.56142429999999999</v>
      </c>
      <c r="AO398" s="16">
        <v>0.5</v>
      </c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>
        <v>0.43333333730697632</v>
      </c>
      <c r="BP398" s="16">
        <v>1.0333333611488342</v>
      </c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/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/>
      <c r="CY398" s="16"/>
      <c r="CZ398" s="16"/>
      <c r="DA398" s="16"/>
      <c r="DB398" s="16"/>
      <c r="DC398" s="16"/>
      <c r="DD398" s="16"/>
      <c r="DE398" s="16"/>
      <c r="DF398" s="16">
        <v>5.000000074505806E-2</v>
      </c>
      <c r="DG398" s="16"/>
      <c r="DH398" s="16"/>
      <c r="DI398" s="24"/>
      <c r="DJ398" s="24">
        <v>0.1666666716337204</v>
      </c>
      <c r="DK398" s="24"/>
      <c r="DL398" s="24"/>
      <c r="DM398" s="24">
        <v>8.3333335816860199E-2</v>
      </c>
      <c r="DN398" s="16"/>
      <c r="DO398" s="16"/>
      <c r="DP398" s="24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27"/>
    </row>
    <row r="399" spans="1:141" s="9" customFormat="1" ht="20.25" x14ac:dyDescent="0.3">
      <c r="A399" s="10" t="s">
        <v>407</v>
      </c>
      <c r="B399" s="10" t="s">
        <v>232</v>
      </c>
      <c r="C399" s="10" t="s">
        <v>232</v>
      </c>
      <c r="D399" s="10" t="s">
        <v>233</v>
      </c>
      <c r="E399" s="10" t="s">
        <v>218</v>
      </c>
      <c r="F399" s="11">
        <v>10571</v>
      </c>
      <c r="G399" s="11">
        <v>3999</v>
      </c>
      <c r="H399" s="11">
        <v>4134</v>
      </c>
      <c r="I399" s="10" t="s">
        <v>241</v>
      </c>
      <c r="J399" s="12">
        <v>15.2</v>
      </c>
      <c r="K399" s="10" t="s">
        <v>245</v>
      </c>
      <c r="L399" s="10" t="s">
        <v>236</v>
      </c>
      <c r="M399" s="10" t="s">
        <v>220</v>
      </c>
      <c r="N399" s="13">
        <v>200</v>
      </c>
      <c r="O399" s="13">
        <v>200</v>
      </c>
      <c r="P399" s="13">
        <v>0</v>
      </c>
      <c r="Q399" s="14">
        <v>0</v>
      </c>
      <c r="R399" s="14">
        <v>0.97</v>
      </c>
      <c r="S399" s="14">
        <v>5.6666670000000003</v>
      </c>
      <c r="T399" s="14">
        <v>3.233333</v>
      </c>
      <c r="U399" s="14">
        <v>57.058819999999997</v>
      </c>
      <c r="V399" s="14">
        <v>0.7083334</v>
      </c>
      <c r="W399" s="14">
        <v>245.64699999999999</v>
      </c>
      <c r="X399" s="14">
        <v>56.666669845581097</v>
      </c>
      <c r="Y399" s="14">
        <v>0.78703708118862603</v>
      </c>
      <c r="Z399" s="14">
        <v>3.8666670000000001</v>
      </c>
      <c r="AA399" s="14">
        <v>1.8</v>
      </c>
      <c r="AB399" s="14">
        <v>31.764700000000001</v>
      </c>
      <c r="AC399" s="14">
        <v>0.6333337</v>
      </c>
      <c r="AD399" s="14">
        <v>11.17648</v>
      </c>
      <c r="AE399" s="14">
        <v>174</v>
      </c>
      <c r="AF399" s="14">
        <v>72</v>
      </c>
      <c r="AG399" s="14">
        <v>0</v>
      </c>
      <c r="AH399" s="14">
        <v>0</v>
      </c>
      <c r="AI399" s="14">
        <v>3.233333</v>
      </c>
      <c r="AJ399" s="14">
        <v>3.8666670000000001</v>
      </c>
      <c r="AK399" s="15">
        <v>0.68235299999999999</v>
      </c>
      <c r="AL399" s="15">
        <v>0.83620680000000003</v>
      </c>
      <c r="AM399" s="15">
        <v>1</v>
      </c>
      <c r="AN399" s="15">
        <v>0.57058819999999999</v>
      </c>
      <c r="AO399" s="16">
        <v>0.5</v>
      </c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>
        <v>8.3333335816860199E-2</v>
      </c>
      <c r="BP399" s="16">
        <v>0.83333331346511841</v>
      </c>
      <c r="BQ399" s="16"/>
      <c r="BR399" s="16"/>
      <c r="BS399" s="16"/>
      <c r="BT399" s="16"/>
      <c r="BU399" s="16"/>
      <c r="BV399" s="16"/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/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/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24"/>
      <c r="DJ399" s="24">
        <v>0.1666666716337204</v>
      </c>
      <c r="DK399" s="24"/>
      <c r="DL399" s="24"/>
      <c r="DM399" s="24">
        <v>0.21666666865348816</v>
      </c>
      <c r="DN399" s="16"/>
      <c r="DO399" s="16"/>
      <c r="DP399" s="24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27"/>
    </row>
    <row r="400" spans="1:141" s="9" customFormat="1" ht="20.25" x14ac:dyDescent="0.3">
      <c r="A400" s="10" t="s">
        <v>407</v>
      </c>
      <c r="B400" s="10" t="s">
        <v>232</v>
      </c>
      <c r="C400" s="10" t="s">
        <v>232</v>
      </c>
      <c r="D400" s="10" t="s">
        <v>237</v>
      </c>
      <c r="E400" s="10" t="s">
        <v>218</v>
      </c>
      <c r="F400" s="11">
        <v>10583</v>
      </c>
      <c r="G400" s="11">
        <v>4079</v>
      </c>
      <c r="H400" s="11">
        <v>3807</v>
      </c>
      <c r="I400" s="10" t="s">
        <v>234</v>
      </c>
      <c r="J400" s="12">
        <v>12.7</v>
      </c>
      <c r="K400" s="10" t="s">
        <v>235</v>
      </c>
      <c r="L400" s="10" t="s">
        <v>236</v>
      </c>
      <c r="M400" s="10" t="s">
        <v>220</v>
      </c>
      <c r="N400" s="13">
        <v>88</v>
      </c>
      <c r="O400" s="13">
        <v>88</v>
      </c>
      <c r="P400" s="13">
        <v>0</v>
      </c>
      <c r="Q400" s="14">
        <v>0</v>
      </c>
      <c r="R400" s="14">
        <v>0.97</v>
      </c>
      <c r="S400" s="14">
        <v>2.5</v>
      </c>
      <c r="T400" s="14">
        <v>1.4226669999999999</v>
      </c>
      <c r="U400" s="14">
        <v>56.906669999999998</v>
      </c>
      <c r="V400" s="14">
        <v>0.3125</v>
      </c>
      <c r="W400" s="14">
        <v>242.17599999999999</v>
      </c>
      <c r="X400" s="14">
        <v>25</v>
      </c>
      <c r="Y400" s="14">
        <v>0.76781323542902302</v>
      </c>
      <c r="Z400" s="14">
        <v>1.516667</v>
      </c>
      <c r="AA400" s="14">
        <v>0.98333329999999997</v>
      </c>
      <c r="AB400" s="14">
        <v>39.33334</v>
      </c>
      <c r="AC400" s="14">
        <v>9.3999979999999997E-2</v>
      </c>
      <c r="AD400" s="14">
        <v>3.7599990000000001</v>
      </c>
      <c r="AE400" s="14">
        <v>75.680000000000007</v>
      </c>
      <c r="AF400" s="14">
        <v>32.56</v>
      </c>
      <c r="AG400" s="14">
        <v>0</v>
      </c>
      <c r="AH400" s="14">
        <v>0</v>
      </c>
      <c r="AI400" s="14">
        <v>1.4226669999999999</v>
      </c>
      <c r="AJ400" s="14">
        <v>1.516667</v>
      </c>
      <c r="AK400" s="15">
        <v>0.6066667</v>
      </c>
      <c r="AL400" s="15">
        <v>0.93802200000000002</v>
      </c>
      <c r="AM400" s="15">
        <v>1</v>
      </c>
      <c r="AN400" s="15">
        <v>0.56906670000000004</v>
      </c>
      <c r="AO400" s="16">
        <v>0.5</v>
      </c>
      <c r="AP400" s="16">
        <v>0.21666666865348816</v>
      </c>
      <c r="AQ400" s="16"/>
      <c r="AR400" s="16">
        <v>3.3333335071802139E-2</v>
      </c>
      <c r="AS400" s="16">
        <v>6.6666670143604279E-2</v>
      </c>
      <c r="AT400" s="16"/>
      <c r="AU400" s="16">
        <v>8.3333335816860199E-2</v>
      </c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/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/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/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24"/>
      <c r="DJ400" s="24"/>
      <c r="DK400" s="24"/>
      <c r="DL400" s="24"/>
      <c r="DM400" s="24">
        <v>8.3333335816860199E-2</v>
      </c>
      <c r="DN400" s="16"/>
      <c r="DO400" s="16"/>
      <c r="DP400" s="24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27"/>
    </row>
    <row r="401" spans="1:141" s="9" customFormat="1" ht="20.25" x14ac:dyDescent="0.3">
      <c r="A401" s="10" t="s">
        <v>407</v>
      </c>
      <c r="B401" s="10" t="s">
        <v>232</v>
      </c>
      <c r="C401" s="10" t="s">
        <v>232</v>
      </c>
      <c r="D401" s="10" t="s">
        <v>233</v>
      </c>
      <c r="E401" s="10" t="s">
        <v>218</v>
      </c>
      <c r="F401" s="11">
        <v>10583</v>
      </c>
      <c r="G401" s="11">
        <v>3999</v>
      </c>
      <c r="H401" s="11">
        <v>4134</v>
      </c>
      <c r="I401" s="10" t="s">
        <v>234</v>
      </c>
      <c r="J401" s="12">
        <v>12.7</v>
      </c>
      <c r="K401" s="10" t="s">
        <v>235</v>
      </c>
      <c r="L401" s="10" t="s">
        <v>236</v>
      </c>
      <c r="M401" s="10" t="s">
        <v>220</v>
      </c>
      <c r="N401" s="13">
        <v>73</v>
      </c>
      <c r="O401" s="13">
        <v>73</v>
      </c>
      <c r="P401" s="13">
        <v>0</v>
      </c>
      <c r="Q401" s="14">
        <v>0</v>
      </c>
      <c r="R401" s="14">
        <v>0.97</v>
      </c>
      <c r="S401" s="14">
        <v>2.3333330000000001</v>
      </c>
      <c r="T401" s="14">
        <v>1.180167</v>
      </c>
      <c r="U401" s="14">
        <v>50.578580000000002</v>
      </c>
      <c r="V401" s="14">
        <v>0.2916666</v>
      </c>
      <c r="W401" s="14">
        <v>215.2458</v>
      </c>
      <c r="X401" s="14">
        <v>23.333330154418899</v>
      </c>
      <c r="Y401" s="14">
        <v>0.86387745119189496</v>
      </c>
      <c r="Z401" s="14">
        <v>1.25</v>
      </c>
      <c r="AA401" s="14">
        <v>1.0833330000000001</v>
      </c>
      <c r="AB401" s="14">
        <v>46.428579999999997</v>
      </c>
      <c r="AC401" s="14">
        <v>6.9832920000000007E-2</v>
      </c>
      <c r="AD401" s="14">
        <v>2.9928400000000002</v>
      </c>
      <c r="AE401" s="14">
        <v>62.78</v>
      </c>
      <c r="AF401" s="14">
        <v>27.01</v>
      </c>
      <c r="AG401" s="14">
        <v>0</v>
      </c>
      <c r="AH401" s="14">
        <v>0</v>
      </c>
      <c r="AI401" s="14">
        <v>1.180167</v>
      </c>
      <c r="AJ401" s="14">
        <v>1.25</v>
      </c>
      <c r="AK401" s="15">
        <v>0.53571420000000003</v>
      </c>
      <c r="AL401" s="15">
        <v>0.94413360000000002</v>
      </c>
      <c r="AM401" s="15">
        <v>1</v>
      </c>
      <c r="AN401" s="15">
        <v>0.50578579999999995</v>
      </c>
      <c r="AO401" s="16">
        <v>0.5</v>
      </c>
      <c r="AP401" s="16">
        <v>0.4166666567325592</v>
      </c>
      <c r="AQ401" s="16"/>
      <c r="AR401" s="16"/>
      <c r="AS401" s="16"/>
      <c r="AT401" s="16"/>
      <c r="AU401" s="16">
        <v>8.3333335816860199E-2</v>
      </c>
      <c r="AV401" s="16"/>
      <c r="AW401" s="16"/>
      <c r="AX401" s="16"/>
      <c r="AY401" s="16"/>
      <c r="AZ401" s="16">
        <v>8.3333335816860199E-2</v>
      </c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24"/>
      <c r="DJ401" s="24"/>
      <c r="DK401" s="24"/>
      <c r="DL401" s="24"/>
      <c r="DM401" s="24"/>
      <c r="DN401" s="16"/>
      <c r="DO401" s="16"/>
      <c r="DP401" s="24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27"/>
    </row>
    <row r="402" spans="1:141" s="9" customFormat="1" ht="20.25" x14ac:dyDescent="0.3">
      <c r="A402" s="10" t="s">
        <v>407</v>
      </c>
      <c r="B402" s="10" t="s">
        <v>231</v>
      </c>
      <c r="C402" s="10" t="s">
        <v>232</v>
      </c>
      <c r="D402" s="10" t="s">
        <v>237</v>
      </c>
      <c r="E402" s="10" t="s">
        <v>218</v>
      </c>
      <c r="F402" s="11">
        <v>10583</v>
      </c>
      <c r="G402" s="11">
        <v>4079</v>
      </c>
      <c r="H402" s="11">
        <v>3807</v>
      </c>
      <c r="I402" s="10" t="s">
        <v>234</v>
      </c>
      <c r="J402" s="12">
        <v>12.7</v>
      </c>
      <c r="K402" s="10" t="s">
        <v>235</v>
      </c>
      <c r="L402" s="10" t="s">
        <v>236</v>
      </c>
      <c r="M402" s="10" t="s">
        <v>220</v>
      </c>
      <c r="N402" s="13">
        <v>138</v>
      </c>
      <c r="O402" s="13">
        <v>138</v>
      </c>
      <c r="P402" s="13">
        <v>0</v>
      </c>
      <c r="Q402" s="14">
        <v>0</v>
      </c>
      <c r="R402" s="14">
        <v>0.97</v>
      </c>
      <c r="S402" s="14">
        <v>3.8166669999999998</v>
      </c>
      <c r="T402" s="14">
        <v>2.2309999999999999</v>
      </c>
      <c r="U402" s="14">
        <v>58.454140000000002</v>
      </c>
      <c r="V402" s="14">
        <v>0.47708339999999999</v>
      </c>
      <c r="W402" s="14">
        <v>248.76159999999999</v>
      </c>
      <c r="X402" s="14">
        <v>38.1666707992554</v>
      </c>
      <c r="Y402" s="14">
        <v>0.74748667788363998</v>
      </c>
      <c r="Z402" s="14">
        <v>3.4833340000000002</v>
      </c>
      <c r="AA402" s="14">
        <v>0.3333333</v>
      </c>
      <c r="AB402" s="14">
        <v>8.7336240000000007</v>
      </c>
      <c r="AC402" s="14">
        <v>1.2523340000000001</v>
      </c>
      <c r="AD402" s="14">
        <v>32.81223</v>
      </c>
      <c r="AE402" s="14">
        <v>118.68</v>
      </c>
      <c r="AF402" s="14">
        <v>51.06</v>
      </c>
      <c r="AG402" s="14">
        <v>0</v>
      </c>
      <c r="AH402" s="14">
        <v>0</v>
      </c>
      <c r="AI402" s="14">
        <v>2.2309999999999999</v>
      </c>
      <c r="AJ402" s="14">
        <v>3.4833340000000002</v>
      </c>
      <c r="AK402" s="15">
        <v>0.91266380000000003</v>
      </c>
      <c r="AL402" s="15">
        <v>0.6404784</v>
      </c>
      <c r="AM402" s="15">
        <v>1</v>
      </c>
      <c r="AN402" s="15">
        <v>0.58454139999999999</v>
      </c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>
        <v>8.3333335816860199E-2</v>
      </c>
      <c r="DG402" s="16"/>
      <c r="DH402" s="16"/>
      <c r="DI402" s="24"/>
      <c r="DJ402" s="24"/>
      <c r="DK402" s="24"/>
      <c r="DL402" s="24">
        <v>8.3333335816860199E-2</v>
      </c>
      <c r="DM402" s="24">
        <v>0.1666666716337204</v>
      </c>
      <c r="DN402" s="16"/>
      <c r="DO402" s="16"/>
      <c r="DP402" s="24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27"/>
    </row>
    <row r="403" spans="1:141" s="9" customFormat="1" ht="20.25" x14ac:dyDescent="0.3">
      <c r="A403" s="10" t="s">
        <v>407</v>
      </c>
      <c r="B403" s="10" t="s">
        <v>231</v>
      </c>
      <c r="C403" s="10" t="s">
        <v>232</v>
      </c>
      <c r="D403" s="10" t="s">
        <v>233</v>
      </c>
      <c r="E403" s="10" t="s">
        <v>218</v>
      </c>
      <c r="F403" s="11">
        <v>10583</v>
      </c>
      <c r="G403" s="11">
        <v>3999</v>
      </c>
      <c r="H403" s="11">
        <v>4134</v>
      </c>
      <c r="I403" s="10" t="s">
        <v>234</v>
      </c>
      <c r="J403" s="12">
        <v>12.7</v>
      </c>
      <c r="K403" s="10" t="s">
        <v>235</v>
      </c>
      <c r="L403" s="10" t="s">
        <v>236</v>
      </c>
      <c r="M403" s="10" t="s">
        <v>220</v>
      </c>
      <c r="N403" s="13">
        <v>153</v>
      </c>
      <c r="O403" s="13">
        <v>153</v>
      </c>
      <c r="P403" s="13">
        <v>0</v>
      </c>
      <c r="Q403" s="14">
        <v>0</v>
      </c>
      <c r="R403" s="14">
        <v>0.97</v>
      </c>
      <c r="S403" s="14">
        <v>3.8166669999999998</v>
      </c>
      <c r="T403" s="14">
        <v>2.4735</v>
      </c>
      <c r="U403" s="14">
        <v>64.807850000000002</v>
      </c>
      <c r="V403" s="14">
        <v>0.47708339999999999</v>
      </c>
      <c r="W403" s="14">
        <v>275.80079999999998</v>
      </c>
      <c r="X403" s="14">
        <v>38.1666707992554</v>
      </c>
      <c r="Y403" s="14">
        <v>0.67420368111206697</v>
      </c>
      <c r="Z403" s="14">
        <v>3.4833340000000002</v>
      </c>
      <c r="AA403" s="14">
        <v>0.3333333</v>
      </c>
      <c r="AB403" s="14">
        <v>8.7336240000000007</v>
      </c>
      <c r="AC403" s="14">
        <v>1.0098339999999999</v>
      </c>
      <c r="AD403" s="14">
        <v>26.45852</v>
      </c>
      <c r="AE403" s="14">
        <v>131.58000000000001</v>
      </c>
      <c r="AF403" s="14">
        <v>56.61</v>
      </c>
      <c r="AG403" s="14">
        <v>0</v>
      </c>
      <c r="AH403" s="14">
        <v>0</v>
      </c>
      <c r="AI403" s="14">
        <v>2.4735</v>
      </c>
      <c r="AJ403" s="14">
        <v>3.4833340000000002</v>
      </c>
      <c r="AK403" s="15">
        <v>0.91266380000000003</v>
      </c>
      <c r="AL403" s="15">
        <v>0.71009560000000005</v>
      </c>
      <c r="AM403" s="15">
        <v>1</v>
      </c>
      <c r="AN403" s="15">
        <v>0.6480785</v>
      </c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>
        <v>0.13333333656191826</v>
      </c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24"/>
      <c r="DJ403" s="24"/>
      <c r="DK403" s="24"/>
      <c r="DL403" s="24">
        <v>8.3333335816860199E-2</v>
      </c>
      <c r="DM403" s="24">
        <v>0.11666666716337204</v>
      </c>
      <c r="DN403" s="16"/>
      <c r="DO403" s="16"/>
      <c r="DP403" s="24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27"/>
    </row>
    <row r="404" spans="1:141" s="9" customFormat="1" ht="20.25" x14ac:dyDescent="0.3">
      <c r="A404" s="10" t="s">
        <v>407</v>
      </c>
      <c r="B404" s="10" t="s">
        <v>231</v>
      </c>
      <c r="C404" s="10" t="s">
        <v>232</v>
      </c>
      <c r="D404" s="10" t="s">
        <v>237</v>
      </c>
      <c r="E404" s="10" t="s">
        <v>222</v>
      </c>
      <c r="F404" s="11">
        <v>15290</v>
      </c>
      <c r="G404" s="11">
        <v>4079</v>
      </c>
      <c r="H404" s="11">
        <v>3807</v>
      </c>
      <c r="I404" s="10" t="s">
        <v>234</v>
      </c>
      <c r="J404" s="12">
        <v>12.7</v>
      </c>
      <c r="K404" s="10" t="s">
        <v>235</v>
      </c>
      <c r="L404" s="10" t="s">
        <v>236</v>
      </c>
      <c r="M404" s="10" t="s">
        <v>220</v>
      </c>
      <c r="N404" s="13">
        <v>11</v>
      </c>
      <c r="O404" s="13">
        <v>11</v>
      </c>
      <c r="P404" s="13">
        <v>0</v>
      </c>
      <c r="Q404" s="14">
        <v>0</v>
      </c>
      <c r="R404" s="14">
        <v>0.97</v>
      </c>
      <c r="S404" s="14">
        <v>0.1833333</v>
      </c>
      <c r="T404" s="14">
        <v>0.1778333</v>
      </c>
      <c r="U404" s="14">
        <v>97.000020000000006</v>
      </c>
      <c r="V404" s="14">
        <v>2.2916659999999998E-2</v>
      </c>
      <c r="W404" s="14">
        <v>412.80009999999999</v>
      </c>
      <c r="X404" s="14">
        <v>1.83333292603493</v>
      </c>
      <c r="Y404" s="14">
        <v>0.45045033137837898</v>
      </c>
      <c r="Z404" s="14">
        <v>0.1833333</v>
      </c>
      <c r="AA404" s="14">
        <v>0</v>
      </c>
      <c r="AB404" s="14">
        <v>0</v>
      </c>
      <c r="AC404" s="14">
        <v>5.4999589999999996E-3</v>
      </c>
      <c r="AD404" s="14">
        <v>2.999978</v>
      </c>
      <c r="AE404" s="14">
        <v>9.4600000000000009</v>
      </c>
      <c r="AF404" s="14">
        <v>4.07</v>
      </c>
      <c r="AG404" s="14">
        <v>0</v>
      </c>
      <c r="AH404" s="14">
        <v>0</v>
      </c>
      <c r="AI404" s="14">
        <v>0.1778333</v>
      </c>
      <c r="AJ404" s="14">
        <v>0.1833333</v>
      </c>
      <c r="AK404" s="15">
        <v>1</v>
      </c>
      <c r="AL404" s="15">
        <v>0.97000019999999998</v>
      </c>
      <c r="AM404" s="15">
        <v>1</v>
      </c>
      <c r="AN404" s="15">
        <v>0.97000019999999998</v>
      </c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24"/>
      <c r="DJ404" s="24"/>
      <c r="DK404" s="24"/>
      <c r="DL404" s="24"/>
      <c r="DM404" s="24"/>
      <c r="DN404" s="16"/>
      <c r="DO404" s="16"/>
      <c r="DP404" s="24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27"/>
    </row>
    <row r="405" spans="1:141" s="9" customFormat="1" ht="20.25" x14ac:dyDescent="0.3">
      <c r="A405" s="10" t="s">
        <v>407</v>
      </c>
      <c r="B405" s="10" t="s">
        <v>231</v>
      </c>
      <c r="C405" s="10" t="s">
        <v>232</v>
      </c>
      <c r="D405" s="10" t="s">
        <v>233</v>
      </c>
      <c r="E405" s="10" t="s">
        <v>222</v>
      </c>
      <c r="F405" s="11">
        <v>15290</v>
      </c>
      <c r="G405" s="11">
        <v>3999</v>
      </c>
      <c r="H405" s="11">
        <v>4134</v>
      </c>
      <c r="I405" s="10" t="s">
        <v>234</v>
      </c>
      <c r="J405" s="12">
        <v>12.7</v>
      </c>
      <c r="K405" s="10" t="s">
        <v>235</v>
      </c>
      <c r="L405" s="10" t="s">
        <v>236</v>
      </c>
      <c r="M405" s="10" t="s">
        <v>220</v>
      </c>
      <c r="N405" s="13">
        <v>11</v>
      </c>
      <c r="O405" s="13">
        <v>11</v>
      </c>
      <c r="P405" s="13">
        <v>0</v>
      </c>
      <c r="Q405" s="14">
        <v>0</v>
      </c>
      <c r="R405" s="14">
        <v>0.97</v>
      </c>
      <c r="S405" s="14">
        <v>0.1833333</v>
      </c>
      <c r="T405" s="14">
        <v>0.1778333</v>
      </c>
      <c r="U405" s="14">
        <v>97.000020000000006</v>
      </c>
      <c r="V405" s="14">
        <v>2.2916659999999998E-2</v>
      </c>
      <c r="W405" s="14">
        <v>412.80009999999999</v>
      </c>
      <c r="X405" s="14">
        <v>1.83333292603493</v>
      </c>
      <c r="Y405" s="14">
        <v>0.45045033137837898</v>
      </c>
      <c r="Z405" s="14">
        <v>0.1833333</v>
      </c>
      <c r="AA405" s="14">
        <v>0</v>
      </c>
      <c r="AB405" s="14">
        <v>0</v>
      </c>
      <c r="AC405" s="14">
        <v>5.4999589999999996E-3</v>
      </c>
      <c r="AD405" s="14">
        <v>2.999978</v>
      </c>
      <c r="AE405" s="14">
        <v>9.4600000000000009</v>
      </c>
      <c r="AF405" s="14">
        <v>4.07</v>
      </c>
      <c r="AG405" s="14">
        <v>0</v>
      </c>
      <c r="AH405" s="14">
        <v>0</v>
      </c>
      <c r="AI405" s="14">
        <v>0.1778333</v>
      </c>
      <c r="AJ405" s="14">
        <v>0.1833333</v>
      </c>
      <c r="AK405" s="15">
        <v>1</v>
      </c>
      <c r="AL405" s="15">
        <v>0.97000019999999998</v>
      </c>
      <c r="AM405" s="15">
        <v>1</v>
      </c>
      <c r="AN405" s="15">
        <v>0.97000019999999998</v>
      </c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24"/>
      <c r="DJ405" s="24"/>
      <c r="DK405" s="24"/>
      <c r="DL405" s="24"/>
      <c r="DM405" s="24"/>
      <c r="DN405" s="16"/>
      <c r="DO405" s="16"/>
      <c r="DP405" s="24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27"/>
    </row>
    <row r="406" spans="1:141" s="9" customFormat="1" ht="20.25" x14ac:dyDescent="0.3">
      <c r="A406" s="10" t="s">
        <v>408</v>
      </c>
      <c r="B406" s="10" t="s">
        <v>232</v>
      </c>
      <c r="C406" s="10" t="s">
        <v>232</v>
      </c>
      <c r="D406" s="10" t="s">
        <v>237</v>
      </c>
      <c r="E406" s="10" t="s">
        <v>218</v>
      </c>
      <c r="F406" s="11">
        <v>10640</v>
      </c>
      <c r="G406" s="11">
        <v>4061</v>
      </c>
      <c r="H406" s="11">
        <v>4161</v>
      </c>
      <c r="I406" s="10" t="s">
        <v>252</v>
      </c>
      <c r="J406" s="12">
        <v>23</v>
      </c>
      <c r="K406" s="10" t="s">
        <v>267</v>
      </c>
      <c r="L406" s="10" t="s">
        <v>261</v>
      </c>
      <c r="M406" s="10" t="s">
        <v>220</v>
      </c>
      <c r="N406" s="13">
        <v>34</v>
      </c>
      <c r="O406" s="13">
        <v>34</v>
      </c>
      <c r="P406" s="13">
        <v>0</v>
      </c>
      <c r="Q406" s="14">
        <v>0</v>
      </c>
      <c r="R406" s="14">
        <v>5.41</v>
      </c>
      <c r="S406" s="14">
        <v>8</v>
      </c>
      <c r="T406" s="14">
        <v>3.0656669999999999</v>
      </c>
      <c r="U406" s="14">
        <v>38.320839999999997</v>
      </c>
      <c r="V406" s="14">
        <v>1</v>
      </c>
      <c r="W406" s="14">
        <v>116.96</v>
      </c>
      <c r="X406" s="14">
        <v>80</v>
      </c>
      <c r="Y406" s="14">
        <v>0.85873762188931801</v>
      </c>
      <c r="Z406" s="14">
        <v>3.3333330000000001</v>
      </c>
      <c r="AA406" s="14">
        <v>4.6666670000000003</v>
      </c>
      <c r="AB406" s="14">
        <v>58.333329999999997</v>
      </c>
      <c r="AC406" s="14">
        <v>0.26766679999999998</v>
      </c>
      <c r="AD406" s="14">
        <v>3.3458350000000001</v>
      </c>
      <c r="AE406" s="14">
        <v>116.96</v>
      </c>
      <c r="AF406" s="14">
        <v>93.16</v>
      </c>
      <c r="AG406" s="14">
        <v>0</v>
      </c>
      <c r="AH406" s="14">
        <v>0</v>
      </c>
      <c r="AI406" s="14">
        <v>3.0656669999999999</v>
      </c>
      <c r="AJ406" s="14">
        <v>3.3333330000000001</v>
      </c>
      <c r="AK406" s="15">
        <v>0.4166667</v>
      </c>
      <c r="AL406" s="15">
        <v>0.91969999999999996</v>
      </c>
      <c r="AM406" s="15">
        <v>1</v>
      </c>
      <c r="AN406" s="15">
        <v>0.3832083</v>
      </c>
      <c r="AO406" s="16"/>
      <c r="AP406" s="16">
        <v>0.20000000298023224</v>
      </c>
      <c r="AQ406" s="16"/>
      <c r="AR406" s="16">
        <v>3.3333335071802139E-2</v>
      </c>
      <c r="AS406" s="16">
        <v>5.000000074505806E-2</v>
      </c>
      <c r="AT406" s="16"/>
      <c r="AU406" s="16">
        <v>0.21666666865348816</v>
      </c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>
        <v>0.36666667461395264</v>
      </c>
      <c r="BG406" s="16"/>
      <c r="BH406" s="16">
        <v>0.66666668653488159</v>
      </c>
      <c r="BI406" s="16"/>
      <c r="BJ406" s="16"/>
      <c r="BK406" s="16"/>
      <c r="BL406" s="16"/>
      <c r="BM406" s="16"/>
      <c r="BN406" s="16">
        <v>2.5</v>
      </c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>
        <v>0.30000001192092896</v>
      </c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24"/>
      <c r="DJ406" s="24">
        <v>0.25</v>
      </c>
      <c r="DK406" s="24"/>
      <c r="DL406" s="24"/>
      <c r="DM406" s="24">
        <v>8.3333335816860199E-2</v>
      </c>
      <c r="DN406" s="16"/>
      <c r="DO406" s="16"/>
      <c r="DP406" s="24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27"/>
    </row>
    <row r="407" spans="1:141" s="9" customFormat="1" ht="20.25" x14ac:dyDescent="0.3">
      <c r="A407" s="10" t="s">
        <v>408</v>
      </c>
      <c r="B407" s="10" t="s">
        <v>232</v>
      </c>
      <c r="C407" s="10" t="s">
        <v>232</v>
      </c>
      <c r="D407" s="10" t="s">
        <v>233</v>
      </c>
      <c r="E407" s="10" t="s">
        <v>218</v>
      </c>
      <c r="F407" s="11">
        <v>10640</v>
      </c>
      <c r="G407" s="11">
        <v>3866</v>
      </c>
      <c r="H407" s="11">
        <v>3951</v>
      </c>
      <c r="I407" s="10" t="s">
        <v>252</v>
      </c>
      <c r="J407" s="12">
        <v>23</v>
      </c>
      <c r="K407" s="10" t="s">
        <v>267</v>
      </c>
      <c r="L407" s="10" t="s">
        <v>261</v>
      </c>
      <c r="M407" s="10" t="s">
        <v>220</v>
      </c>
      <c r="N407" s="13">
        <v>23</v>
      </c>
      <c r="O407" s="13">
        <v>21</v>
      </c>
      <c r="P407" s="13">
        <v>2</v>
      </c>
      <c r="Q407" s="14">
        <v>8.6956520000000008</v>
      </c>
      <c r="R407" s="14">
        <v>5.41</v>
      </c>
      <c r="S407" s="14">
        <v>8</v>
      </c>
      <c r="T407" s="14">
        <v>1.8935</v>
      </c>
      <c r="U407" s="14">
        <v>23.668749999999999</v>
      </c>
      <c r="V407" s="14">
        <v>1</v>
      </c>
      <c r="W407" s="14">
        <v>72.239999999999995</v>
      </c>
      <c r="X407" s="14">
        <v>80</v>
      </c>
      <c r="Y407" s="14">
        <v>1.3903371346386599</v>
      </c>
      <c r="Z407" s="14">
        <v>2.65</v>
      </c>
      <c r="AA407" s="14">
        <v>5.35</v>
      </c>
      <c r="AB407" s="14">
        <v>66.875</v>
      </c>
      <c r="AC407" s="14">
        <v>0.57616690000000004</v>
      </c>
      <c r="AD407" s="14">
        <v>7.2020860000000004</v>
      </c>
      <c r="AE407" s="14">
        <v>72.239999999999995</v>
      </c>
      <c r="AF407" s="14">
        <v>57.54</v>
      </c>
      <c r="AG407" s="14">
        <v>0.1803333</v>
      </c>
      <c r="AH407" s="14">
        <v>2.2541669999999998</v>
      </c>
      <c r="AI407" s="14">
        <v>2.073833</v>
      </c>
      <c r="AJ407" s="14">
        <v>2.65</v>
      </c>
      <c r="AK407" s="15">
        <v>0.33124999999999999</v>
      </c>
      <c r="AL407" s="15">
        <v>0.78257849999999995</v>
      </c>
      <c r="AM407" s="15">
        <v>0.91304350000000001</v>
      </c>
      <c r="AN407" s="15">
        <v>0.2366875</v>
      </c>
      <c r="AO407" s="16"/>
      <c r="AP407" s="16">
        <v>0.36666667461395264</v>
      </c>
      <c r="AQ407" s="16"/>
      <c r="AR407" s="16">
        <v>8.3333335816860199E-2</v>
      </c>
      <c r="AS407" s="16">
        <v>0.25</v>
      </c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>
        <v>0.25</v>
      </c>
      <c r="BG407" s="16"/>
      <c r="BH407" s="16">
        <v>0.5833333432674408</v>
      </c>
      <c r="BI407" s="16"/>
      <c r="BJ407" s="16"/>
      <c r="BK407" s="16"/>
      <c r="BL407" s="16"/>
      <c r="BM407" s="16"/>
      <c r="BN407" s="16">
        <v>2.1666666269302368</v>
      </c>
      <c r="BO407" s="16"/>
      <c r="BP407" s="16"/>
      <c r="BQ407" s="16"/>
      <c r="BR407" s="16"/>
      <c r="BS407" s="16"/>
      <c r="BT407" s="16">
        <v>0.21666666865348816</v>
      </c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>
        <v>0.38333332538604736</v>
      </c>
      <c r="CS407" s="16"/>
      <c r="CT407" s="16"/>
      <c r="CU407" s="16"/>
      <c r="CV407" s="16">
        <v>0.63333332538604736</v>
      </c>
      <c r="CW407" s="16"/>
      <c r="CX407" s="16"/>
      <c r="CY407" s="16"/>
      <c r="CZ407" s="16"/>
      <c r="DA407" s="16"/>
      <c r="DB407" s="16"/>
      <c r="DC407" s="16">
        <v>0.1666666716337204</v>
      </c>
      <c r="DD407" s="16"/>
      <c r="DE407" s="16"/>
      <c r="DF407" s="16"/>
      <c r="DG407" s="16"/>
      <c r="DH407" s="16"/>
      <c r="DI407" s="24"/>
      <c r="DJ407" s="24">
        <v>0.25</v>
      </c>
      <c r="DK407" s="24"/>
      <c r="DL407" s="24"/>
      <c r="DM407" s="24"/>
      <c r="DN407" s="16"/>
      <c r="DO407" s="16"/>
      <c r="DP407" s="24"/>
      <c r="DQ407" s="17"/>
      <c r="DR407" s="17"/>
      <c r="DS407" s="17"/>
      <c r="DT407" s="17"/>
      <c r="DU407" s="17"/>
      <c r="DV407" s="17"/>
      <c r="DW407" s="17"/>
      <c r="DX407" s="17"/>
      <c r="DY407" s="17">
        <v>1</v>
      </c>
      <c r="DZ407" s="17"/>
      <c r="EA407" s="17"/>
      <c r="EB407" s="17"/>
      <c r="EC407" s="17"/>
      <c r="ED407" s="17">
        <v>1</v>
      </c>
      <c r="EE407" s="17"/>
      <c r="EF407" s="17"/>
      <c r="EG407" s="17"/>
      <c r="EH407" s="17"/>
      <c r="EI407" s="17"/>
      <c r="EJ407" s="17"/>
      <c r="EK407" s="27"/>
    </row>
    <row r="408" spans="1:141" s="9" customFormat="1" ht="20.25" x14ac:dyDescent="0.3">
      <c r="A408" s="10" t="s">
        <v>409</v>
      </c>
      <c r="B408" s="10" t="s">
        <v>232</v>
      </c>
      <c r="C408" s="10" t="s">
        <v>232</v>
      </c>
      <c r="D408" s="10" t="s">
        <v>237</v>
      </c>
      <c r="E408" s="10" t="s">
        <v>218</v>
      </c>
      <c r="F408" s="11">
        <v>10640</v>
      </c>
      <c r="G408" s="11">
        <v>4061</v>
      </c>
      <c r="H408" s="11">
        <v>4091</v>
      </c>
      <c r="I408" s="10" t="s">
        <v>252</v>
      </c>
      <c r="J408" s="12">
        <v>23</v>
      </c>
      <c r="K408" s="10" t="s">
        <v>267</v>
      </c>
      <c r="L408" s="10" t="s">
        <v>261</v>
      </c>
      <c r="M408" s="10" t="s">
        <v>220</v>
      </c>
      <c r="N408" s="13">
        <v>53</v>
      </c>
      <c r="O408" s="13">
        <v>53</v>
      </c>
      <c r="P408" s="13">
        <v>0</v>
      </c>
      <c r="Q408" s="14">
        <v>0</v>
      </c>
      <c r="R408" s="14">
        <v>5.41</v>
      </c>
      <c r="S408" s="14">
        <v>8</v>
      </c>
      <c r="T408" s="14">
        <v>4.7788329999999997</v>
      </c>
      <c r="U408" s="14">
        <v>59.735410000000002</v>
      </c>
      <c r="V408" s="14">
        <v>1</v>
      </c>
      <c r="W408" s="14">
        <v>182.32</v>
      </c>
      <c r="X408" s="14">
        <v>80</v>
      </c>
      <c r="Y408" s="14">
        <v>0.55088830276497003</v>
      </c>
      <c r="Z408" s="14">
        <v>4.8333329999999997</v>
      </c>
      <c r="AA408" s="14">
        <v>3.1666669999999999</v>
      </c>
      <c r="AB408" s="14">
        <v>39.58334</v>
      </c>
      <c r="AC408" s="14">
        <v>5.4500340000000001E-2</v>
      </c>
      <c r="AD408" s="14">
        <v>0.68125429999999998</v>
      </c>
      <c r="AE408" s="14">
        <v>182.32</v>
      </c>
      <c r="AF408" s="14">
        <v>145.22</v>
      </c>
      <c r="AG408" s="14">
        <v>0</v>
      </c>
      <c r="AH408" s="14">
        <v>0</v>
      </c>
      <c r="AI408" s="14">
        <v>4.7788329999999997</v>
      </c>
      <c r="AJ408" s="14">
        <v>4.8333329999999997</v>
      </c>
      <c r="AK408" s="15">
        <v>0.6041666</v>
      </c>
      <c r="AL408" s="15">
        <v>0.98872409999999999</v>
      </c>
      <c r="AM408" s="15">
        <v>1</v>
      </c>
      <c r="AN408" s="15">
        <v>0.5973541</v>
      </c>
      <c r="AO408" s="16">
        <v>0.5</v>
      </c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>
        <v>1.9166666567325592</v>
      </c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>
        <v>0.5</v>
      </c>
      <c r="DF408" s="16"/>
      <c r="DG408" s="16"/>
      <c r="DH408" s="16"/>
      <c r="DI408" s="24"/>
      <c r="DJ408" s="24"/>
      <c r="DK408" s="24"/>
      <c r="DL408" s="24">
        <v>8.3333335816860199E-2</v>
      </c>
      <c r="DM408" s="24">
        <v>0.1666666716337204</v>
      </c>
      <c r="DN408" s="16"/>
      <c r="DO408" s="16"/>
      <c r="DP408" s="24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27"/>
    </row>
    <row r="409" spans="1:141" s="9" customFormat="1" ht="20.25" x14ac:dyDescent="0.3">
      <c r="A409" s="10" t="s">
        <v>409</v>
      </c>
      <c r="B409" s="10" t="s">
        <v>232</v>
      </c>
      <c r="C409" s="10" t="s">
        <v>232</v>
      </c>
      <c r="D409" s="10" t="s">
        <v>233</v>
      </c>
      <c r="E409" s="10" t="s">
        <v>218</v>
      </c>
      <c r="F409" s="11">
        <v>10640</v>
      </c>
      <c r="G409" s="11">
        <v>4062</v>
      </c>
      <c r="H409" s="11">
        <v>3951</v>
      </c>
      <c r="I409" s="10" t="s">
        <v>252</v>
      </c>
      <c r="J409" s="12">
        <v>23</v>
      </c>
      <c r="K409" s="10" t="s">
        <v>267</v>
      </c>
      <c r="L409" s="10" t="s">
        <v>261</v>
      </c>
      <c r="M409" s="10" t="s">
        <v>220</v>
      </c>
      <c r="N409" s="13">
        <v>48</v>
      </c>
      <c r="O409" s="13">
        <v>44</v>
      </c>
      <c r="P409" s="13">
        <v>4</v>
      </c>
      <c r="Q409" s="14">
        <v>8.3333329999999997</v>
      </c>
      <c r="R409" s="14">
        <v>5.41</v>
      </c>
      <c r="S409" s="14">
        <v>8</v>
      </c>
      <c r="T409" s="14">
        <v>3.967333</v>
      </c>
      <c r="U409" s="14">
        <v>49.591670000000001</v>
      </c>
      <c r="V409" s="14">
        <v>1</v>
      </c>
      <c r="W409" s="14">
        <v>151.36000000000001</v>
      </c>
      <c r="X409" s="14">
        <v>80</v>
      </c>
      <c r="Y409" s="14">
        <v>0.66357002007335797</v>
      </c>
      <c r="Z409" s="14">
        <v>4.5999999999999996</v>
      </c>
      <c r="AA409" s="14">
        <v>3.4</v>
      </c>
      <c r="AB409" s="14">
        <v>42.5</v>
      </c>
      <c r="AC409" s="14">
        <v>0.27199990000000002</v>
      </c>
      <c r="AD409" s="14">
        <v>3.3999990000000002</v>
      </c>
      <c r="AE409" s="14">
        <v>151.36000000000001</v>
      </c>
      <c r="AF409" s="14">
        <v>120.56</v>
      </c>
      <c r="AG409" s="14">
        <v>0.36066670000000001</v>
      </c>
      <c r="AH409" s="14">
        <v>4.5083330000000004</v>
      </c>
      <c r="AI409" s="14">
        <v>4.3280000000000003</v>
      </c>
      <c r="AJ409" s="14">
        <v>4.5999999999999996</v>
      </c>
      <c r="AK409" s="15">
        <v>0.57499999999999996</v>
      </c>
      <c r="AL409" s="15">
        <v>0.94086959999999997</v>
      </c>
      <c r="AM409" s="15">
        <v>0.91666669999999995</v>
      </c>
      <c r="AN409" s="15">
        <v>0.49591669999999999</v>
      </c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>
        <v>0.20000000298023224</v>
      </c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>
        <v>0.6666666567325592</v>
      </c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>
        <v>0.91666668653488159</v>
      </c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>
        <v>0.4166666567325592</v>
      </c>
      <c r="DD409" s="16"/>
      <c r="DE409" s="16">
        <v>0.91666668653488159</v>
      </c>
      <c r="DF409" s="16"/>
      <c r="DG409" s="16"/>
      <c r="DH409" s="16"/>
      <c r="DI409" s="24"/>
      <c r="DJ409" s="24"/>
      <c r="DK409" s="24"/>
      <c r="DL409" s="24"/>
      <c r="DM409" s="24">
        <v>0.28333333134651184</v>
      </c>
      <c r="DN409" s="16"/>
      <c r="DO409" s="16"/>
      <c r="DP409" s="24"/>
      <c r="DQ409" s="17">
        <v>1</v>
      </c>
      <c r="DR409" s="17"/>
      <c r="DS409" s="17"/>
      <c r="DT409" s="17"/>
      <c r="DU409" s="17"/>
      <c r="DV409" s="17"/>
      <c r="DW409" s="17"/>
      <c r="DX409" s="17"/>
      <c r="DY409" s="17"/>
      <c r="DZ409" s="17"/>
      <c r="EA409" s="17">
        <v>1</v>
      </c>
      <c r="EB409" s="17"/>
      <c r="EC409" s="17"/>
      <c r="ED409" s="17"/>
      <c r="EE409" s="17"/>
      <c r="EF409" s="17">
        <v>2</v>
      </c>
      <c r="EG409" s="17"/>
      <c r="EH409" s="17"/>
      <c r="EI409" s="17"/>
      <c r="EJ409" s="17"/>
      <c r="EK409" s="27"/>
    </row>
    <row r="410" spans="1:141" s="9" customFormat="1" ht="20.25" x14ac:dyDescent="0.3">
      <c r="A410" s="10" t="s">
        <v>409</v>
      </c>
      <c r="B410" s="10" t="s">
        <v>231</v>
      </c>
      <c r="C410" s="10" t="s">
        <v>232</v>
      </c>
      <c r="D410" s="10" t="s">
        <v>237</v>
      </c>
      <c r="E410" s="10" t="s">
        <v>218</v>
      </c>
      <c r="F410" s="11">
        <v>10640</v>
      </c>
      <c r="G410" s="11">
        <v>4189</v>
      </c>
      <c r="H410" s="11">
        <v>3807</v>
      </c>
      <c r="I410" s="10" t="s">
        <v>252</v>
      </c>
      <c r="J410" s="12">
        <v>23</v>
      </c>
      <c r="K410" s="10" t="s">
        <v>267</v>
      </c>
      <c r="L410" s="10" t="s">
        <v>261</v>
      </c>
      <c r="M410" s="10" t="s">
        <v>220</v>
      </c>
      <c r="N410" s="13">
        <v>39</v>
      </c>
      <c r="O410" s="13">
        <v>39</v>
      </c>
      <c r="P410" s="13">
        <v>0</v>
      </c>
      <c r="Q410" s="14">
        <v>0</v>
      </c>
      <c r="R410" s="14">
        <v>5.41</v>
      </c>
      <c r="S410" s="14">
        <v>8</v>
      </c>
      <c r="T410" s="14">
        <v>3.5165000000000002</v>
      </c>
      <c r="U410" s="14">
        <v>43.956249999999997</v>
      </c>
      <c r="V410" s="14">
        <v>1</v>
      </c>
      <c r="W410" s="14">
        <v>134.16</v>
      </c>
      <c r="X410" s="14">
        <v>80</v>
      </c>
      <c r="Y410" s="14">
        <v>0.74864308013348801</v>
      </c>
      <c r="Z410" s="14">
        <v>4.0666669999999998</v>
      </c>
      <c r="AA410" s="14">
        <v>3.9333330000000002</v>
      </c>
      <c r="AB410" s="14">
        <v>49.166670000000003</v>
      </c>
      <c r="AC410" s="14">
        <v>0.55016710000000002</v>
      </c>
      <c r="AD410" s="14">
        <v>6.8770889999999998</v>
      </c>
      <c r="AE410" s="14">
        <v>134.16</v>
      </c>
      <c r="AF410" s="14">
        <v>106.86</v>
      </c>
      <c r="AG410" s="14">
        <v>0</v>
      </c>
      <c r="AH410" s="14">
        <v>0</v>
      </c>
      <c r="AI410" s="14">
        <v>3.5165000000000002</v>
      </c>
      <c r="AJ410" s="14">
        <v>4.0666669999999998</v>
      </c>
      <c r="AK410" s="15">
        <v>0.50833329999999999</v>
      </c>
      <c r="AL410" s="15">
        <v>0.86471310000000001</v>
      </c>
      <c r="AM410" s="15">
        <v>1</v>
      </c>
      <c r="AN410" s="15">
        <v>0.43956250000000002</v>
      </c>
      <c r="AO410" s="16">
        <v>0.5</v>
      </c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>
        <v>0.5</v>
      </c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>
        <v>1.6666666865348816</v>
      </c>
      <c r="CK410" s="16"/>
      <c r="CL410" s="16">
        <v>0.58333331346511841</v>
      </c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>
        <v>0.1666666716337204</v>
      </c>
      <c r="DG410" s="16"/>
      <c r="DH410" s="16"/>
      <c r="DI410" s="24"/>
      <c r="DJ410" s="24">
        <v>0.1666666716337204</v>
      </c>
      <c r="DK410" s="24"/>
      <c r="DL410" s="24"/>
      <c r="DM410" s="24">
        <v>0.34999999403953552</v>
      </c>
      <c r="DN410" s="16"/>
      <c r="DO410" s="16"/>
      <c r="DP410" s="24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27"/>
    </row>
    <row r="411" spans="1:141" s="9" customFormat="1" ht="20.25" x14ac:dyDescent="0.3">
      <c r="A411" s="10" t="s">
        <v>409</v>
      </c>
      <c r="B411" s="10" t="s">
        <v>231</v>
      </c>
      <c r="C411" s="10" t="s">
        <v>232</v>
      </c>
      <c r="D411" s="10" t="s">
        <v>233</v>
      </c>
      <c r="E411" s="10" t="s">
        <v>218</v>
      </c>
      <c r="F411" s="11">
        <v>10640</v>
      </c>
      <c r="G411" s="11">
        <v>3999</v>
      </c>
      <c r="H411" s="11">
        <v>4134</v>
      </c>
      <c r="I411" s="10" t="s">
        <v>252</v>
      </c>
      <c r="J411" s="12">
        <v>23</v>
      </c>
      <c r="K411" s="10" t="s">
        <v>267</v>
      </c>
      <c r="L411" s="10" t="s">
        <v>261</v>
      </c>
      <c r="M411" s="10" t="s">
        <v>220</v>
      </c>
      <c r="N411" s="13">
        <v>46</v>
      </c>
      <c r="O411" s="13">
        <v>42</v>
      </c>
      <c r="P411" s="13">
        <v>4</v>
      </c>
      <c r="Q411" s="14">
        <v>8.6956520000000008</v>
      </c>
      <c r="R411" s="14">
        <v>5.41</v>
      </c>
      <c r="S411" s="14">
        <v>8</v>
      </c>
      <c r="T411" s="14">
        <v>3.7869999999999999</v>
      </c>
      <c r="U411" s="14">
        <v>47.337499999999999</v>
      </c>
      <c r="V411" s="14">
        <v>1</v>
      </c>
      <c r="W411" s="14">
        <v>144.47999999999999</v>
      </c>
      <c r="X411" s="14">
        <v>80</v>
      </c>
      <c r="Y411" s="14">
        <v>0.69516856731932897</v>
      </c>
      <c r="Z411" s="14">
        <v>5.05</v>
      </c>
      <c r="AA411" s="14">
        <v>2.95</v>
      </c>
      <c r="AB411" s="14">
        <v>36.875</v>
      </c>
      <c r="AC411" s="14">
        <v>0.90233359999999996</v>
      </c>
      <c r="AD411" s="14">
        <v>11.279170000000001</v>
      </c>
      <c r="AE411" s="14">
        <v>144.47999999999999</v>
      </c>
      <c r="AF411" s="14">
        <v>115.08</v>
      </c>
      <c r="AG411" s="14">
        <v>0.36066670000000001</v>
      </c>
      <c r="AH411" s="14">
        <v>4.5083330000000004</v>
      </c>
      <c r="AI411" s="14">
        <v>4.1476660000000001</v>
      </c>
      <c r="AJ411" s="14">
        <v>5.05</v>
      </c>
      <c r="AK411" s="15">
        <v>0.63124999999999998</v>
      </c>
      <c r="AL411" s="15">
        <v>0.8213201</v>
      </c>
      <c r="AM411" s="15">
        <v>0.91304350000000001</v>
      </c>
      <c r="AN411" s="15">
        <v>0.47337499999999999</v>
      </c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>
        <v>0.43333333730697632</v>
      </c>
      <c r="BX411" s="16"/>
      <c r="BY411" s="16">
        <v>0.36666667461395264</v>
      </c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>
        <v>0.8333333432674408</v>
      </c>
      <c r="CS411" s="16">
        <v>0.76666665077209473</v>
      </c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24"/>
      <c r="DJ411" s="24">
        <v>0.1666666716337204</v>
      </c>
      <c r="DK411" s="24"/>
      <c r="DL411" s="24"/>
      <c r="DM411" s="24">
        <v>0.38333332538604736</v>
      </c>
      <c r="DN411" s="16"/>
      <c r="DO411" s="16"/>
      <c r="DP411" s="24"/>
      <c r="DQ411" s="17"/>
      <c r="DR411" s="17"/>
      <c r="DS411" s="17"/>
      <c r="DT411" s="17"/>
      <c r="DU411" s="17">
        <v>2</v>
      </c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>
        <v>2</v>
      </c>
      <c r="EI411" s="17"/>
      <c r="EJ411" s="17"/>
      <c r="EK411" s="27"/>
    </row>
    <row r="412" spans="1:141" s="9" customFormat="1" ht="20.25" x14ac:dyDescent="0.3">
      <c r="A412" s="10" t="s">
        <v>410</v>
      </c>
      <c r="B412" s="10" t="s">
        <v>232</v>
      </c>
      <c r="C412" s="10" t="s">
        <v>232</v>
      </c>
      <c r="D412" s="10" t="s">
        <v>237</v>
      </c>
      <c r="E412" s="10" t="s">
        <v>218</v>
      </c>
      <c r="F412" s="11">
        <v>10378</v>
      </c>
      <c r="G412" s="11">
        <v>4061</v>
      </c>
      <c r="H412" s="11">
        <v>4161</v>
      </c>
      <c r="I412" s="10" t="s">
        <v>241</v>
      </c>
      <c r="J412" s="12">
        <v>15.2</v>
      </c>
      <c r="K412" s="10" t="s">
        <v>243</v>
      </c>
      <c r="L412" s="10" t="s">
        <v>236</v>
      </c>
      <c r="M412" s="10" t="s">
        <v>220</v>
      </c>
      <c r="N412" s="13">
        <v>30</v>
      </c>
      <c r="O412" s="13">
        <v>30</v>
      </c>
      <c r="P412" s="13">
        <v>0</v>
      </c>
      <c r="Q412" s="14">
        <v>0</v>
      </c>
      <c r="R412" s="14">
        <v>1.03</v>
      </c>
      <c r="S412" s="14">
        <v>8</v>
      </c>
      <c r="T412" s="14">
        <v>0.51500000000000001</v>
      </c>
      <c r="U412" s="14">
        <v>6.4375</v>
      </c>
      <c r="V412" s="14">
        <v>1</v>
      </c>
      <c r="W412" s="14">
        <v>27.9</v>
      </c>
      <c r="X412" s="14">
        <v>80</v>
      </c>
      <c r="Y412" s="14">
        <v>6.8376069490743596</v>
      </c>
      <c r="Z412" s="14">
        <v>0.53333330000000001</v>
      </c>
      <c r="AA412" s="14">
        <v>7.4666670000000002</v>
      </c>
      <c r="AB412" s="14">
        <v>93.333340000000007</v>
      </c>
      <c r="AC412" s="14">
        <v>1.8333439999999999E-2</v>
      </c>
      <c r="AD412" s="14">
        <v>0.22916790000000001</v>
      </c>
      <c r="AE412" s="14">
        <v>27.9</v>
      </c>
      <c r="AF412" s="14">
        <v>11.7</v>
      </c>
      <c r="AG412" s="14">
        <v>0</v>
      </c>
      <c r="AH412" s="14">
        <v>0</v>
      </c>
      <c r="AI412" s="14">
        <v>0.51500000000000001</v>
      </c>
      <c r="AJ412" s="14">
        <v>0.53333330000000001</v>
      </c>
      <c r="AK412" s="15">
        <v>6.6666660000000003E-2</v>
      </c>
      <c r="AL412" s="15">
        <v>0.96562499999999996</v>
      </c>
      <c r="AM412" s="15">
        <v>1</v>
      </c>
      <c r="AN412" s="15">
        <v>6.4375000000000002E-2</v>
      </c>
      <c r="AO412" s="16">
        <v>0.5</v>
      </c>
      <c r="AP412" s="16">
        <v>0.1666666716337204</v>
      </c>
      <c r="AQ412" s="16"/>
      <c r="AR412" s="16">
        <v>1.666666753590107E-2</v>
      </c>
      <c r="AS412" s="16">
        <v>3.3333335071802139E-2</v>
      </c>
      <c r="AT412" s="16"/>
      <c r="AU412" s="16">
        <v>0.1666666716337204</v>
      </c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>
        <v>2</v>
      </c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>
        <v>0.46666666865348816</v>
      </c>
      <c r="CL412" s="16">
        <v>3.1166666448116302</v>
      </c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24"/>
      <c r="DJ412" s="24"/>
      <c r="DK412" s="24"/>
      <c r="DL412" s="24">
        <v>1</v>
      </c>
      <c r="DM412" s="24"/>
      <c r="DN412" s="16"/>
      <c r="DO412" s="16"/>
      <c r="DP412" s="24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27"/>
    </row>
    <row r="413" spans="1:141" s="9" customFormat="1" ht="20.25" x14ac:dyDescent="0.3">
      <c r="A413" s="10" t="s">
        <v>410</v>
      </c>
      <c r="B413" s="10" t="s">
        <v>232</v>
      </c>
      <c r="C413" s="10" t="s">
        <v>232</v>
      </c>
      <c r="D413" s="10" t="s">
        <v>233</v>
      </c>
      <c r="E413" s="10" t="s">
        <v>218</v>
      </c>
      <c r="F413" s="11">
        <v>10378</v>
      </c>
      <c r="G413" s="11">
        <v>4062</v>
      </c>
      <c r="H413" s="11">
        <v>3951</v>
      </c>
      <c r="I413" s="10" t="s">
        <v>241</v>
      </c>
      <c r="J413" s="12">
        <v>15.2</v>
      </c>
      <c r="K413" s="10" t="s">
        <v>243</v>
      </c>
      <c r="L413" s="10" t="s">
        <v>236</v>
      </c>
      <c r="M413" s="10" t="s">
        <v>220</v>
      </c>
      <c r="N413" s="13">
        <v>6</v>
      </c>
      <c r="O413" s="13">
        <v>6</v>
      </c>
      <c r="P413" s="13">
        <v>0</v>
      </c>
      <c r="Q413" s="14">
        <v>0</v>
      </c>
      <c r="R413" s="14">
        <v>1.03</v>
      </c>
      <c r="S413" s="14">
        <v>0.83333330000000005</v>
      </c>
      <c r="T413" s="14">
        <v>0.10299999999999999</v>
      </c>
      <c r="U413" s="14">
        <v>12.36</v>
      </c>
      <c r="V413" s="14">
        <v>0.1041667</v>
      </c>
      <c r="W413" s="14">
        <v>53.567999999999998</v>
      </c>
      <c r="X413" s="14">
        <v>8.3333331346511805</v>
      </c>
      <c r="Y413" s="14">
        <v>3.5612536069726599</v>
      </c>
      <c r="Z413" s="14">
        <v>0.1166666</v>
      </c>
      <c r="AA413" s="14">
        <v>0.71666669999999999</v>
      </c>
      <c r="AB413" s="14">
        <v>86.000010000000003</v>
      </c>
      <c r="AC413" s="14">
        <v>1.3666630000000001E-2</v>
      </c>
      <c r="AD413" s="14">
        <v>1.639996</v>
      </c>
      <c r="AE413" s="14">
        <v>5.58</v>
      </c>
      <c r="AF413" s="14">
        <v>2.34</v>
      </c>
      <c r="AG413" s="14">
        <v>0</v>
      </c>
      <c r="AH413" s="14">
        <v>0</v>
      </c>
      <c r="AI413" s="14">
        <v>0.10299999999999999</v>
      </c>
      <c r="AJ413" s="14">
        <v>0.1166666</v>
      </c>
      <c r="AK413" s="15">
        <v>0.13999990000000001</v>
      </c>
      <c r="AL413" s="15">
        <v>0.88285760000000002</v>
      </c>
      <c r="AM413" s="15">
        <v>1</v>
      </c>
      <c r="AN413" s="15">
        <v>0.1236</v>
      </c>
      <c r="AO413" s="16"/>
      <c r="AP413" s="16">
        <v>0.1666666716337204</v>
      </c>
      <c r="AQ413" s="16"/>
      <c r="AR413" s="16">
        <v>5.000000074505806E-2</v>
      </c>
      <c r="AS413" s="16">
        <v>3.3333335071802139E-2</v>
      </c>
      <c r="AT413" s="16"/>
      <c r="AU413" s="16">
        <v>0.1666666716337204</v>
      </c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>
        <v>0.30000001192092896</v>
      </c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24"/>
      <c r="DJ413" s="24"/>
      <c r="DK413" s="24"/>
      <c r="DL413" s="24"/>
      <c r="DM413" s="24"/>
      <c r="DN413" s="16"/>
      <c r="DO413" s="16"/>
      <c r="DP413" s="24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27"/>
    </row>
    <row r="414" spans="1:141" s="9" customFormat="1" ht="20.25" x14ac:dyDescent="0.3">
      <c r="A414" s="10" t="s">
        <v>410</v>
      </c>
      <c r="B414" s="10" t="s">
        <v>231</v>
      </c>
      <c r="C414" s="10" t="s">
        <v>232</v>
      </c>
      <c r="D414" s="10" t="s">
        <v>237</v>
      </c>
      <c r="E414" s="10" t="s">
        <v>218</v>
      </c>
      <c r="F414" s="11">
        <v>10378</v>
      </c>
      <c r="G414" s="11">
        <v>4189</v>
      </c>
      <c r="H414" s="11">
        <v>3807</v>
      </c>
      <c r="I414" s="10" t="s">
        <v>241</v>
      </c>
      <c r="J414" s="12">
        <v>15.2</v>
      </c>
      <c r="K414" s="10" t="s">
        <v>243</v>
      </c>
      <c r="L414" s="10" t="s">
        <v>236</v>
      </c>
      <c r="M414" s="10" t="s">
        <v>220</v>
      </c>
      <c r="N414" s="13">
        <v>129</v>
      </c>
      <c r="O414" s="13">
        <v>129</v>
      </c>
      <c r="P414" s="13">
        <v>0</v>
      </c>
      <c r="Q414" s="14">
        <v>0</v>
      </c>
      <c r="R414" s="14">
        <v>1.03</v>
      </c>
      <c r="S414" s="14">
        <v>3</v>
      </c>
      <c r="T414" s="14">
        <v>2.2145000000000001</v>
      </c>
      <c r="U414" s="14">
        <v>73.816670000000002</v>
      </c>
      <c r="V414" s="14">
        <v>0.375</v>
      </c>
      <c r="W414" s="14">
        <v>319.92</v>
      </c>
      <c r="X414" s="14">
        <v>30</v>
      </c>
      <c r="Y414" s="14">
        <v>0.59630295082126294</v>
      </c>
      <c r="Z414" s="14">
        <v>2.3333330000000001</v>
      </c>
      <c r="AA414" s="14">
        <v>0.66666669999999995</v>
      </c>
      <c r="AB414" s="14">
        <v>22.22222</v>
      </c>
      <c r="AC414" s="14">
        <v>0.11883340000000001</v>
      </c>
      <c r="AD414" s="14">
        <v>3.961112</v>
      </c>
      <c r="AE414" s="14">
        <v>119.97</v>
      </c>
      <c r="AF414" s="14">
        <v>50.31</v>
      </c>
      <c r="AG414" s="14">
        <v>0</v>
      </c>
      <c r="AH414" s="14">
        <v>0</v>
      </c>
      <c r="AI414" s="14">
        <v>2.2145000000000001</v>
      </c>
      <c r="AJ414" s="14">
        <v>2.3333330000000001</v>
      </c>
      <c r="AK414" s="15">
        <v>0.77777770000000002</v>
      </c>
      <c r="AL414" s="15">
        <v>0.94907149999999996</v>
      </c>
      <c r="AM414" s="15">
        <v>1</v>
      </c>
      <c r="AN414" s="15">
        <v>0.73816660000000001</v>
      </c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/>
      <c r="CK414" s="16">
        <v>0.3333333432674408</v>
      </c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/>
      <c r="CY414" s="16"/>
      <c r="CZ414" s="16"/>
      <c r="DA414" s="16"/>
      <c r="DB414" s="16"/>
      <c r="DC414" s="16"/>
      <c r="DD414" s="16"/>
      <c r="DE414" s="16"/>
      <c r="DF414" s="16">
        <v>8.3333335816860199E-2</v>
      </c>
      <c r="DG414" s="16"/>
      <c r="DH414" s="16"/>
      <c r="DI414" s="24"/>
      <c r="DJ414" s="24">
        <v>0.1666666716337204</v>
      </c>
      <c r="DK414" s="24"/>
      <c r="DL414" s="24"/>
      <c r="DM414" s="24">
        <v>8.3333335816860199E-2</v>
      </c>
      <c r="DN414" s="16"/>
      <c r="DO414" s="16"/>
      <c r="DP414" s="24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27"/>
    </row>
    <row r="415" spans="1:141" s="9" customFormat="1" ht="20.25" x14ac:dyDescent="0.3">
      <c r="A415" s="10" t="s">
        <v>410</v>
      </c>
      <c r="B415" s="10" t="s">
        <v>231</v>
      </c>
      <c r="C415" s="10" t="s">
        <v>232</v>
      </c>
      <c r="D415" s="10" t="s">
        <v>233</v>
      </c>
      <c r="E415" s="10" t="s">
        <v>218</v>
      </c>
      <c r="F415" s="11">
        <v>10378</v>
      </c>
      <c r="G415" s="11">
        <v>3999</v>
      </c>
      <c r="H415" s="11">
        <v>4134</v>
      </c>
      <c r="I415" s="10" t="s">
        <v>241</v>
      </c>
      <c r="J415" s="12">
        <v>15.2</v>
      </c>
      <c r="K415" s="10" t="s">
        <v>243</v>
      </c>
      <c r="L415" s="10" t="s">
        <v>236</v>
      </c>
      <c r="M415" s="10" t="s">
        <v>220</v>
      </c>
      <c r="N415" s="13">
        <v>153</v>
      </c>
      <c r="O415" s="13">
        <v>153</v>
      </c>
      <c r="P415" s="13">
        <v>0</v>
      </c>
      <c r="Q415" s="14">
        <v>0</v>
      </c>
      <c r="R415" s="14">
        <v>1.03</v>
      </c>
      <c r="S415" s="14">
        <v>3.3333330000000001</v>
      </c>
      <c r="T415" s="14">
        <v>2.6265000000000001</v>
      </c>
      <c r="U415" s="14">
        <v>78.795010000000005</v>
      </c>
      <c r="V415" s="14">
        <v>0.4166666</v>
      </c>
      <c r="W415" s="14">
        <v>341.49610000000001</v>
      </c>
      <c r="X415" s="14">
        <v>33.333330154418903</v>
      </c>
      <c r="Y415" s="14">
        <v>0.558627973475738</v>
      </c>
      <c r="Z415" s="14">
        <v>2.6833330000000002</v>
      </c>
      <c r="AA415" s="14">
        <v>0.65</v>
      </c>
      <c r="AB415" s="14">
        <v>19.5</v>
      </c>
      <c r="AC415" s="14">
        <v>5.6833090000000003E-2</v>
      </c>
      <c r="AD415" s="14">
        <v>1.704993</v>
      </c>
      <c r="AE415" s="14">
        <v>142.29</v>
      </c>
      <c r="AF415" s="14">
        <v>59.67</v>
      </c>
      <c r="AG415" s="14">
        <v>0</v>
      </c>
      <c r="AH415" s="14">
        <v>0</v>
      </c>
      <c r="AI415" s="14">
        <v>2.6265000000000001</v>
      </c>
      <c r="AJ415" s="14">
        <v>2.6833330000000002</v>
      </c>
      <c r="AK415" s="15">
        <v>0.80499989999999999</v>
      </c>
      <c r="AL415" s="15">
        <v>0.97882000000000002</v>
      </c>
      <c r="AM415" s="15">
        <v>1</v>
      </c>
      <c r="AN415" s="15">
        <v>0.78795000000000004</v>
      </c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/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/>
      <c r="CK415" s="16">
        <v>0.48333335667848587</v>
      </c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/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24"/>
      <c r="DJ415" s="24">
        <v>0.1666666716337204</v>
      </c>
      <c r="DK415" s="24"/>
      <c r="DL415" s="24"/>
      <c r="DM415" s="24"/>
      <c r="DN415" s="16"/>
      <c r="DO415" s="16"/>
      <c r="DP415" s="24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27"/>
    </row>
    <row r="416" spans="1:141" s="9" customFormat="1" ht="20.25" x14ac:dyDescent="0.3">
      <c r="A416" s="10" t="s">
        <v>410</v>
      </c>
      <c r="B416" s="10" t="s">
        <v>232</v>
      </c>
      <c r="C416" s="10" t="s">
        <v>232</v>
      </c>
      <c r="D416" s="10" t="s">
        <v>233</v>
      </c>
      <c r="E416" s="10" t="s">
        <v>218</v>
      </c>
      <c r="F416" s="11">
        <v>10640</v>
      </c>
      <c r="G416" s="11">
        <v>4062</v>
      </c>
      <c r="H416" s="11">
        <v>3951</v>
      </c>
      <c r="I416" s="10" t="s">
        <v>252</v>
      </c>
      <c r="J416" s="12">
        <v>23</v>
      </c>
      <c r="K416" s="10" t="s">
        <v>267</v>
      </c>
      <c r="L416" s="10" t="s">
        <v>261</v>
      </c>
      <c r="M416" s="10" t="s">
        <v>220</v>
      </c>
      <c r="N416" s="13">
        <v>22</v>
      </c>
      <c r="O416" s="13">
        <v>21</v>
      </c>
      <c r="P416" s="13">
        <v>1</v>
      </c>
      <c r="Q416" s="14">
        <v>4.5454549999999996</v>
      </c>
      <c r="R416" s="14">
        <v>5.41</v>
      </c>
      <c r="S416" s="14">
        <v>7.1666670000000003</v>
      </c>
      <c r="T416" s="14">
        <v>1.8935</v>
      </c>
      <c r="U416" s="14">
        <v>26.420929999999998</v>
      </c>
      <c r="V416" s="14">
        <v>0.8958334</v>
      </c>
      <c r="W416" s="14">
        <v>80.639989999999997</v>
      </c>
      <c r="X416" s="14">
        <v>71.666669845581097</v>
      </c>
      <c r="Y416" s="14">
        <v>1.2455104050275001</v>
      </c>
      <c r="Z416" s="14">
        <v>2.1166670000000001</v>
      </c>
      <c r="AA416" s="14">
        <v>5.05</v>
      </c>
      <c r="AB416" s="14">
        <v>70.465119999999999</v>
      </c>
      <c r="AC416" s="14">
        <v>0.13300029999999999</v>
      </c>
      <c r="AD416" s="14">
        <v>1.855818</v>
      </c>
      <c r="AE416" s="14">
        <v>72.239999999999995</v>
      </c>
      <c r="AF416" s="14">
        <v>57.54</v>
      </c>
      <c r="AG416" s="14">
        <v>9.0166670000000004E-2</v>
      </c>
      <c r="AH416" s="14">
        <v>1.2581389999999999</v>
      </c>
      <c r="AI416" s="14">
        <v>1.9836670000000001</v>
      </c>
      <c r="AJ416" s="14">
        <v>2.1166670000000001</v>
      </c>
      <c r="AK416" s="15">
        <v>0.29534890000000003</v>
      </c>
      <c r="AL416" s="15">
        <v>0.93716529999999998</v>
      </c>
      <c r="AM416" s="15">
        <v>0.95454539999999999</v>
      </c>
      <c r="AN416" s="15">
        <v>0.26420929999999998</v>
      </c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>
        <v>2.5</v>
      </c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/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/>
      <c r="CK416" s="16"/>
      <c r="CL416" s="16">
        <v>0.5</v>
      </c>
      <c r="CM416" s="16"/>
      <c r="CN416" s="16"/>
      <c r="CO416" s="16"/>
      <c r="CP416" s="16"/>
      <c r="CQ416" s="16"/>
      <c r="CR416" s="16">
        <v>0.4166666567325592</v>
      </c>
      <c r="CS416" s="16">
        <v>0.9166666567325592</v>
      </c>
      <c r="CT416" s="16"/>
      <c r="CU416" s="16"/>
      <c r="CV416" s="16"/>
      <c r="CW416" s="16"/>
      <c r="CX416" s="16"/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24"/>
      <c r="DJ416" s="24"/>
      <c r="DK416" s="24"/>
      <c r="DL416" s="24">
        <v>0.58333331346511841</v>
      </c>
      <c r="DM416" s="24">
        <v>0.13333334028720856</v>
      </c>
      <c r="DN416" s="16"/>
      <c r="DO416" s="16"/>
      <c r="DP416" s="24"/>
      <c r="DQ416" s="17"/>
      <c r="DR416" s="17">
        <v>1</v>
      </c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27"/>
    </row>
    <row r="417" spans="1:141" s="9" customFormat="1" ht="20.25" x14ac:dyDescent="0.3">
      <c r="A417" s="10" t="s">
        <v>410</v>
      </c>
      <c r="B417" s="10" t="s">
        <v>231</v>
      </c>
      <c r="C417" s="10" t="s">
        <v>232</v>
      </c>
      <c r="D417" s="10" t="s">
        <v>237</v>
      </c>
      <c r="E417" s="10" t="s">
        <v>218</v>
      </c>
      <c r="F417" s="11">
        <v>10662</v>
      </c>
      <c r="G417" s="11">
        <v>4189</v>
      </c>
      <c r="H417" s="11">
        <v>3807</v>
      </c>
      <c r="I417" s="10" t="s">
        <v>234</v>
      </c>
      <c r="J417" s="12">
        <v>9.1999999999999993</v>
      </c>
      <c r="K417" s="10" t="s">
        <v>248</v>
      </c>
      <c r="L417" s="10" t="s">
        <v>236</v>
      </c>
      <c r="M417" s="10" t="s">
        <v>220</v>
      </c>
      <c r="N417" s="13">
        <v>136</v>
      </c>
      <c r="O417" s="13">
        <v>136</v>
      </c>
      <c r="P417" s="13">
        <v>0</v>
      </c>
      <c r="Q417" s="14">
        <v>0</v>
      </c>
      <c r="R417" s="14">
        <v>0.93</v>
      </c>
      <c r="S417" s="14">
        <v>5</v>
      </c>
      <c r="T417" s="14">
        <v>2.1080000000000001</v>
      </c>
      <c r="U417" s="14">
        <v>42.16</v>
      </c>
      <c r="V417" s="14">
        <v>0.625</v>
      </c>
      <c r="W417" s="14">
        <v>169.72800000000001</v>
      </c>
      <c r="X417" s="14">
        <v>50</v>
      </c>
      <c r="Y417" s="14">
        <v>0.816993504791933</v>
      </c>
      <c r="Z417" s="14">
        <v>2.5</v>
      </c>
      <c r="AA417" s="14">
        <v>2.5</v>
      </c>
      <c r="AB417" s="14">
        <v>50</v>
      </c>
      <c r="AC417" s="14">
        <v>0.39200000000000002</v>
      </c>
      <c r="AD417" s="14">
        <v>7.8399989999999997</v>
      </c>
      <c r="AE417" s="14">
        <v>106.08</v>
      </c>
      <c r="AF417" s="14">
        <v>61.2</v>
      </c>
      <c r="AG417" s="14">
        <v>0</v>
      </c>
      <c r="AH417" s="14">
        <v>0</v>
      </c>
      <c r="AI417" s="14">
        <v>2.1080000000000001</v>
      </c>
      <c r="AJ417" s="14">
        <v>2.5</v>
      </c>
      <c r="AK417" s="15">
        <v>0.5</v>
      </c>
      <c r="AL417" s="15">
        <v>0.84319999999999995</v>
      </c>
      <c r="AM417" s="15">
        <v>1</v>
      </c>
      <c r="AN417" s="15">
        <v>0.42159999999999997</v>
      </c>
      <c r="AO417" s="16">
        <v>0.5</v>
      </c>
      <c r="AP417" s="16">
        <v>0.3333333432674408</v>
      </c>
      <c r="AQ417" s="16"/>
      <c r="AR417" s="16"/>
      <c r="AS417" s="16">
        <v>0.1666666716337204</v>
      </c>
      <c r="AT417" s="16"/>
      <c r="AU417" s="16">
        <v>0.3333333432674408</v>
      </c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>
        <v>0.75</v>
      </c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/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/>
      <c r="CK417" s="16"/>
      <c r="CL417" s="16">
        <v>0.3333333432674408</v>
      </c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/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24"/>
      <c r="DJ417" s="24"/>
      <c r="DK417" s="24"/>
      <c r="DL417" s="24"/>
      <c r="DM417" s="24">
        <v>8.3333335816860199E-2</v>
      </c>
      <c r="DN417" s="16"/>
      <c r="DO417" s="16"/>
      <c r="DP417" s="24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27"/>
    </row>
    <row r="418" spans="1:141" s="9" customFormat="1" ht="20.25" x14ac:dyDescent="0.3">
      <c r="A418" s="10" t="s">
        <v>410</v>
      </c>
      <c r="B418" s="10" t="s">
        <v>231</v>
      </c>
      <c r="C418" s="10" t="s">
        <v>232</v>
      </c>
      <c r="D418" s="10" t="s">
        <v>233</v>
      </c>
      <c r="E418" s="10" t="s">
        <v>218</v>
      </c>
      <c r="F418" s="11">
        <v>10662</v>
      </c>
      <c r="G418" s="11">
        <v>3999</v>
      </c>
      <c r="H418" s="11">
        <v>4134</v>
      </c>
      <c r="I418" s="10" t="s">
        <v>234</v>
      </c>
      <c r="J418" s="12">
        <v>9.1999999999999993</v>
      </c>
      <c r="K418" s="10" t="s">
        <v>248</v>
      </c>
      <c r="L418" s="10" t="s">
        <v>236</v>
      </c>
      <c r="M418" s="10" t="s">
        <v>220</v>
      </c>
      <c r="N418" s="13">
        <v>128</v>
      </c>
      <c r="O418" s="13">
        <v>128</v>
      </c>
      <c r="P418" s="13">
        <v>0</v>
      </c>
      <c r="Q418" s="14">
        <v>0</v>
      </c>
      <c r="R418" s="14">
        <v>0.93</v>
      </c>
      <c r="S418" s="14">
        <v>4.6666670000000003</v>
      </c>
      <c r="T418" s="14">
        <v>1.984</v>
      </c>
      <c r="U418" s="14">
        <v>42.514279999999999</v>
      </c>
      <c r="V418" s="14">
        <v>0.5833334</v>
      </c>
      <c r="W418" s="14">
        <v>171.15430000000001</v>
      </c>
      <c r="X418" s="14">
        <v>46.666669845581097</v>
      </c>
      <c r="Y418" s="14">
        <v>0.81018526183725104</v>
      </c>
      <c r="Z418" s="14">
        <v>2.35</v>
      </c>
      <c r="AA418" s="14">
        <v>2.3166669999999998</v>
      </c>
      <c r="AB418" s="14">
        <v>49.642850000000003</v>
      </c>
      <c r="AC418" s="14">
        <v>0.3660004</v>
      </c>
      <c r="AD418" s="14">
        <v>7.8428649999999998</v>
      </c>
      <c r="AE418" s="14">
        <v>99.84</v>
      </c>
      <c r="AF418" s="14">
        <v>57.6</v>
      </c>
      <c r="AG418" s="14">
        <v>0</v>
      </c>
      <c r="AH418" s="14">
        <v>0</v>
      </c>
      <c r="AI418" s="14">
        <v>1.984</v>
      </c>
      <c r="AJ418" s="14">
        <v>2.35</v>
      </c>
      <c r="AK418" s="15">
        <v>0.50357149999999995</v>
      </c>
      <c r="AL418" s="15">
        <v>0.84425510000000004</v>
      </c>
      <c r="AM418" s="15">
        <v>1</v>
      </c>
      <c r="AN418" s="15">
        <v>0.42514279999999999</v>
      </c>
      <c r="AO418" s="16">
        <v>0.5</v>
      </c>
      <c r="AP418" s="16">
        <v>0.25</v>
      </c>
      <c r="AQ418" s="16"/>
      <c r="AR418" s="16"/>
      <c r="AS418" s="16"/>
      <c r="AT418" s="16"/>
      <c r="AU418" s="16">
        <v>0.1666666716337204</v>
      </c>
      <c r="AV418" s="16"/>
      <c r="AW418" s="16"/>
      <c r="AX418" s="16"/>
      <c r="AY418" s="16"/>
      <c r="AZ418" s="16">
        <v>0.1666666716337204</v>
      </c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/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>
        <v>0.73333333432674408</v>
      </c>
      <c r="CK418" s="16"/>
      <c r="CL418" s="16">
        <v>0.4166666567325592</v>
      </c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/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24"/>
      <c r="DJ418" s="24"/>
      <c r="DK418" s="24"/>
      <c r="DL418" s="24"/>
      <c r="DM418" s="24">
        <v>8.3333335816860199E-2</v>
      </c>
      <c r="DN418" s="16"/>
      <c r="DO418" s="16"/>
      <c r="DP418" s="24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27"/>
    </row>
    <row r="419" spans="1:141" s="9" customFormat="1" ht="20.25" x14ac:dyDescent="0.3">
      <c r="A419" s="10" t="s">
        <v>411</v>
      </c>
      <c r="B419" s="10" t="s">
        <v>232</v>
      </c>
      <c r="C419" s="10" t="s">
        <v>232</v>
      </c>
      <c r="D419" s="10" t="s">
        <v>237</v>
      </c>
      <c r="E419" s="10" t="s">
        <v>218</v>
      </c>
      <c r="F419" s="11">
        <v>10378</v>
      </c>
      <c r="G419" s="11">
        <v>4061</v>
      </c>
      <c r="H419" s="11">
        <v>4161</v>
      </c>
      <c r="I419" s="10" t="s">
        <v>241</v>
      </c>
      <c r="J419" s="12">
        <v>15.2</v>
      </c>
      <c r="K419" s="10" t="s">
        <v>243</v>
      </c>
      <c r="L419" s="10" t="s">
        <v>236</v>
      </c>
      <c r="M419" s="10" t="s">
        <v>220</v>
      </c>
      <c r="N419" s="13">
        <v>300</v>
      </c>
      <c r="O419" s="13">
        <v>300</v>
      </c>
      <c r="P419" s="13">
        <v>0</v>
      </c>
      <c r="Q419" s="14">
        <v>0</v>
      </c>
      <c r="R419" s="14">
        <v>1.03</v>
      </c>
      <c r="S419" s="14">
        <v>8</v>
      </c>
      <c r="T419" s="14">
        <v>5.15</v>
      </c>
      <c r="U419" s="14">
        <v>64.375</v>
      </c>
      <c r="V419" s="14">
        <v>1</v>
      </c>
      <c r="W419" s="14">
        <v>279</v>
      </c>
      <c r="X419" s="14">
        <v>80</v>
      </c>
      <c r="Y419" s="14">
        <v>0.68376072834769497</v>
      </c>
      <c r="Z419" s="14">
        <v>5.1666670000000003</v>
      </c>
      <c r="AA419" s="14">
        <v>2.8333330000000001</v>
      </c>
      <c r="AB419" s="14">
        <v>35.41666</v>
      </c>
      <c r="AC419" s="14">
        <v>1.6666650000000002E-2</v>
      </c>
      <c r="AD419" s="14">
        <v>0.20833309999999999</v>
      </c>
      <c r="AE419" s="14">
        <v>279</v>
      </c>
      <c r="AF419" s="14">
        <v>117</v>
      </c>
      <c r="AG419" s="14">
        <v>0</v>
      </c>
      <c r="AH419" s="14">
        <v>0</v>
      </c>
      <c r="AI419" s="14">
        <v>5.15</v>
      </c>
      <c r="AJ419" s="14">
        <v>5.1666670000000003</v>
      </c>
      <c r="AK419" s="15">
        <v>0.6458334</v>
      </c>
      <c r="AL419" s="15">
        <v>0.9967741</v>
      </c>
      <c r="AM419" s="15">
        <v>1</v>
      </c>
      <c r="AN419" s="15">
        <v>0.64375000000000004</v>
      </c>
      <c r="AO419" s="16">
        <v>0.5</v>
      </c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>
        <v>1</v>
      </c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/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>
        <v>1.1666666269302368</v>
      </c>
      <c r="CH419" s="16"/>
      <c r="CI419" s="16"/>
      <c r="CJ419" s="16"/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/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24"/>
      <c r="DJ419" s="24">
        <v>0.1666666716337204</v>
      </c>
      <c r="DK419" s="24"/>
      <c r="DL419" s="24"/>
      <c r="DM419" s="24"/>
      <c r="DN419" s="16"/>
      <c r="DO419" s="16"/>
      <c r="DP419" s="24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27"/>
    </row>
    <row r="420" spans="1:141" s="9" customFormat="1" ht="20.25" x14ac:dyDescent="0.3">
      <c r="A420" s="10" t="s">
        <v>411</v>
      </c>
      <c r="B420" s="10" t="s">
        <v>231</v>
      </c>
      <c r="C420" s="10" t="s">
        <v>232</v>
      </c>
      <c r="D420" s="10" t="s">
        <v>237</v>
      </c>
      <c r="E420" s="10" t="s">
        <v>218</v>
      </c>
      <c r="F420" s="11">
        <v>10583</v>
      </c>
      <c r="G420" s="11">
        <v>4189</v>
      </c>
      <c r="H420" s="11">
        <v>3807</v>
      </c>
      <c r="I420" s="10" t="s">
        <v>234</v>
      </c>
      <c r="J420" s="12">
        <v>12.7</v>
      </c>
      <c r="K420" s="10" t="s">
        <v>235</v>
      </c>
      <c r="L420" s="10" t="s">
        <v>236</v>
      </c>
      <c r="M420" s="10" t="s">
        <v>220</v>
      </c>
      <c r="N420" s="13">
        <v>12</v>
      </c>
      <c r="O420" s="13">
        <v>12</v>
      </c>
      <c r="P420" s="13">
        <v>0</v>
      </c>
      <c r="Q420" s="14">
        <v>0</v>
      </c>
      <c r="R420" s="14">
        <v>0.97</v>
      </c>
      <c r="S420" s="14">
        <v>0.38333329999999999</v>
      </c>
      <c r="T420" s="14">
        <v>0.19400000000000001</v>
      </c>
      <c r="U420" s="14">
        <v>50.608699999999999</v>
      </c>
      <c r="V420" s="14">
        <v>4.791666E-2</v>
      </c>
      <c r="W420" s="14">
        <v>215.37389999999999</v>
      </c>
      <c r="X420" s="14">
        <v>3.8333329558372502</v>
      </c>
      <c r="Y420" s="14">
        <v>0.86336326721513701</v>
      </c>
      <c r="Z420" s="14">
        <v>0.21666659999999999</v>
      </c>
      <c r="AA420" s="14">
        <v>0.1666667</v>
      </c>
      <c r="AB420" s="14">
        <v>43.478270000000002</v>
      </c>
      <c r="AC420" s="14">
        <v>2.2666619999999998E-2</v>
      </c>
      <c r="AD420" s="14">
        <v>5.9130320000000003</v>
      </c>
      <c r="AE420" s="14">
        <v>10.32</v>
      </c>
      <c r="AF420" s="14">
        <v>4.4400000000000004</v>
      </c>
      <c r="AG420" s="14">
        <v>0</v>
      </c>
      <c r="AH420" s="14">
        <v>0</v>
      </c>
      <c r="AI420" s="14">
        <v>0.19400000000000001</v>
      </c>
      <c r="AJ420" s="14">
        <v>0.21666659999999999</v>
      </c>
      <c r="AK420" s="15">
        <v>0.56521730000000003</v>
      </c>
      <c r="AL420" s="15">
        <v>0.89538479999999998</v>
      </c>
      <c r="AM420" s="15">
        <v>1</v>
      </c>
      <c r="AN420" s="15">
        <v>0.50608699999999995</v>
      </c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/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/>
      <c r="CK420" s="16"/>
      <c r="CL420" s="16">
        <v>0.1666666716337204</v>
      </c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/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24"/>
      <c r="DJ420" s="24"/>
      <c r="DK420" s="24"/>
      <c r="DL420" s="24"/>
      <c r="DM420" s="24"/>
      <c r="DN420" s="16"/>
      <c r="DO420" s="16"/>
      <c r="DP420" s="24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27"/>
    </row>
    <row r="421" spans="1:141" s="9" customFormat="1" ht="20.25" x14ac:dyDescent="0.3">
      <c r="A421" s="10" t="s">
        <v>411</v>
      </c>
      <c r="B421" s="10" t="s">
        <v>231</v>
      </c>
      <c r="C421" s="10" t="s">
        <v>232</v>
      </c>
      <c r="D421" s="10" t="s">
        <v>233</v>
      </c>
      <c r="E421" s="10" t="s">
        <v>218</v>
      </c>
      <c r="F421" s="11">
        <v>10583</v>
      </c>
      <c r="G421" s="11">
        <v>3999</v>
      </c>
      <c r="H421" s="11">
        <v>4134</v>
      </c>
      <c r="I421" s="10" t="s">
        <v>234</v>
      </c>
      <c r="J421" s="12">
        <v>12.7</v>
      </c>
      <c r="K421" s="10" t="s">
        <v>235</v>
      </c>
      <c r="L421" s="10" t="s">
        <v>236</v>
      </c>
      <c r="M421" s="10" t="s">
        <v>220</v>
      </c>
      <c r="N421" s="13">
        <v>12</v>
      </c>
      <c r="O421" s="13">
        <v>12</v>
      </c>
      <c r="P421" s="13">
        <v>0</v>
      </c>
      <c r="Q421" s="14">
        <v>0</v>
      </c>
      <c r="R421" s="14">
        <v>0.97</v>
      </c>
      <c r="S421" s="14">
        <v>0.21666669999999999</v>
      </c>
      <c r="T421" s="14">
        <v>0.19400000000000001</v>
      </c>
      <c r="U421" s="14">
        <v>89.538449999999997</v>
      </c>
      <c r="V421" s="14">
        <v>2.7083340000000001E-2</v>
      </c>
      <c r="W421" s="14">
        <v>381.04610000000002</v>
      </c>
      <c r="X421" s="14">
        <v>2.1666669845581099</v>
      </c>
      <c r="Y421" s="14">
        <v>0.48798805329621697</v>
      </c>
      <c r="Z421" s="14">
        <v>0.21666669999999999</v>
      </c>
      <c r="AA421" s="14">
        <v>0</v>
      </c>
      <c r="AB421" s="14">
        <v>0</v>
      </c>
      <c r="AC421" s="14">
        <v>2.266669E-2</v>
      </c>
      <c r="AD421" s="14">
        <v>10.461550000000001</v>
      </c>
      <c r="AE421" s="14">
        <v>10.32</v>
      </c>
      <c r="AF421" s="14">
        <v>4.4400000000000004</v>
      </c>
      <c r="AG421" s="14">
        <v>0</v>
      </c>
      <c r="AH421" s="14">
        <v>0</v>
      </c>
      <c r="AI421" s="14">
        <v>0.19400000000000001</v>
      </c>
      <c r="AJ421" s="14">
        <v>0.21666669999999999</v>
      </c>
      <c r="AK421" s="15">
        <v>1</v>
      </c>
      <c r="AL421" s="15">
        <v>0.89538450000000003</v>
      </c>
      <c r="AM421" s="15">
        <v>1</v>
      </c>
      <c r="AN421" s="15">
        <v>0.89538450000000003</v>
      </c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/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24"/>
      <c r="DJ421" s="24"/>
      <c r="DK421" s="24"/>
      <c r="DL421" s="24"/>
      <c r="DM421" s="24"/>
      <c r="DN421" s="16"/>
      <c r="DO421" s="16"/>
      <c r="DP421" s="24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27"/>
    </row>
    <row r="422" spans="1:141" s="9" customFormat="1" ht="20.25" x14ac:dyDescent="0.3">
      <c r="A422" s="10" t="s">
        <v>411</v>
      </c>
      <c r="B422" s="10" t="s">
        <v>231</v>
      </c>
      <c r="C422" s="10" t="s">
        <v>232</v>
      </c>
      <c r="D422" s="10" t="s">
        <v>237</v>
      </c>
      <c r="E422" s="10" t="s">
        <v>218</v>
      </c>
      <c r="F422" s="11">
        <v>10584</v>
      </c>
      <c r="G422" s="11">
        <v>4189</v>
      </c>
      <c r="H422" s="11">
        <v>3807</v>
      </c>
      <c r="I422" s="10" t="s">
        <v>234</v>
      </c>
      <c r="J422" s="12">
        <v>12.7</v>
      </c>
      <c r="K422" s="10" t="s">
        <v>243</v>
      </c>
      <c r="L422" s="10" t="s">
        <v>236</v>
      </c>
      <c r="M422" s="10" t="s">
        <v>220</v>
      </c>
      <c r="N422" s="13">
        <v>7</v>
      </c>
      <c r="O422" s="13">
        <v>7</v>
      </c>
      <c r="P422" s="13">
        <v>0</v>
      </c>
      <c r="Q422" s="14">
        <v>0</v>
      </c>
      <c r="R422" s="14">
        <v>0.97</v>
      </c>
      <c r="S422" s="14">
        <v>0.1166667</v>
      </c>
      <c r="T422" s="14">
        <v>0.1131667</v>
      </c>
      <c r="U422" s="14">
        <v>96.999970000000005</v>
      </c>
      <c r="V422" s="14">
        <v>1.458334E-2</v>
      </c>
      <c r="W422" s="14">
        <v>412.79989999999998</v>
      </c>
      <c r="X422" s="14">
        <v>1.1666669696569401</v>
      </c>
      <c r="Y422" s="14">
        <v>0.45045054089716102</v>
      </c>
      <c r="Z422" s="14">
        <v>0.1166667</v>
      </c>
      <c r="AA422" s="14">
        <v>0</v>
      </c>
      <c r="AB422" s="14">
        <v>0</v>
      </c>
      <c r="AC422" s="14">
        <v>3.500029E-3</v>
      </c>
      <c r="AD422" s="14">
        <v>3.0000249999999999</v>
      </c>
      <c r="AE422" s="14">
        <v>6.02</v>
      </c>
      <c r="AF422" s="14">
        <v>2.59</v>
      </c>
      <c r="AG422" s="14">
        <v>0</v>
      </c>
      <c r="AH422" s="14">
        <v>0</v>
      </c>
      <c r="AI422" s="14">
        <v>0.1131667</v>
      </c>
      <c r="AJ422" s="14">
        <v>0.1166667</v>
      </c>
      <c r="AK422" s="15">
        <v>1</v>
      </c>
      <c r="AL422" s="15">
        <v>0.96999970000000002</v>
      </c>
      <c r="AM422" s="15">
        <v>1</v>
      </c>
      <c r="AN422" s="15">
        <v>0.96999970000000002</v>
      </c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/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24"/>
      <c r="DJ422" s="24"/>
      <c r="DK422" s="24"/>
      <c r="DL422" s="24"/>
      <c r="DM422" s="24"/>
      <c r="DN422" s="16"/>
      <c r="DO422" s="16"/>
      <c r="DP422" s="24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27"/>
    </row>
    <row r="423" spans="1:141" s="9" customFormat="1" ht="20.25" x14ac:dyDescent="0.3">
      <c r="A423" s="10" t="s">
        <v>411</v>
      </c>
      <c r="B423" s="10" t="s">
        <v>231</v>
      </c>
      <c r="C423" s="10" t="s">
        <v>232</v>
      </c>
      <c r="D423" s="10" t="s">
        <v>233</v>
      </c>
      <c r="E423" s="10" t="s">
        <v>218</v>
      </c>
      <c r="F423" s="11">
        <v>10584</v>
      </c>
      <c r="G423" s="11">
        <v>3999</v>
      </c>
      <c r="H423" s="11">
        <v>4134</v>
      </c>
      <c r="I423" s="10" t="s">
        <v>234</v>
      </c>
      <c r="J423" s="12">
        <v>12.7</v>
      </c>
      <c r="K423" s="10" t="s">
        <v>243</v>
      </c>
      <c r="L423" s="10" t="s">
        <v>236</v>
      </c>
      <c r="M423" s="10" t="s">
        <v>220</v>
      </c>
      <c r="N423" s="13">
        <v>48</v>
      </c>
      <c r="O423" s="13">
        <v>48</v>
      </c>
      <c r="P423" s="13">
        <v>0</v>
      </c>
      <c r="Q423" s="14">
        <v>0</v>
      </c>
      <c r="R423" s="14">
        <v>0.97</v>
      </c>
      <c r="S423" s="14">
        <v>1.0833330000000001</v>
      </c>
      <c r="T423" s="14">
        <v>0.77600000000000002</v>
      </c>
      <c r="U423" s="14">
        <v>71.630790000000005</v>
      </c>
      <c r="V423" s="14">
        <v>0.1354166</v>
      </c>
      <c r="W423" s="14">
        <v>304.83699999999999</v>
      </c>
      <c r="X423" s="14">
        <v>10.833330154418899</v>
      </c>
      <c r="Y423" s="14">
        <v>0.60998479813088402</v>
      </c>
      <c r="Z423" s="14">
        <v>0.83333299999999999</v>
      </c>
      <c r="AA423" s="14">
        <v>0.25</v>
      </c>
      <c r="AB423" s="14">
        <v>23.076930000000001</v>
      </c>
      <c r="AC423" s="14">
        <v>5.733299E-2</v>
      </c>
      <c r="AD423" s="14">
        <v>5.2922779999999996</v>
      </c>
      <c r="AE423" s="14">
        <v>41.28</v>
      </c>
      <c r="AF423" s="14">
        <v>17.760000000000002</v>
      </c>
      <c r="AG423" s="14">
        <v>0</v>
      </c>
      <c r="AH423" s="14">
        <v>0</v>
      </c>
      <c r="AI423" s="14">
        <v>0.77600000000000002</v>
      </c>
      <c r="AJ423" s="14">
        <v>0.83333299999999999</v>
      </c>
      <c r="AK423" s="15">
        <v>0.76923070000000004</v>
      </c>
      <c r="AL423" s="15">
        <v>0.93120040000000004</v>
      </c>
      <c r="AM423" s="15">
        <v>1</v>
      </c>
      <c r="AN423" s="15">
        <v>0.7163079</v>
      </c>
      <c r="AO423" s="16"/>
      <c r="AP423" s="16">
        <v>8.3333335816860199E-2</v>
      </c>
      <c r="AQ423" s="16"/>
      <c r="AR423" s="16"/>
      <c r="AS423" s="16"/>
      <c r="AT423" s="16"/>
      <c r="AU423" s="16">
        <v>0.1666666716337204</v>
      </c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/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24"/>
      <c r="DJ423" s="24"/>
      <c r="DK423" s="24"/>
      <c r="DL423" s="24"/>
      <c r="DM423" s="24"/>
      <c r="DN423" s="16"/>
      <c r="DO423" s="16"/>
      <c r="DP423" s="24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27"/>
    </row>
    <row r="424" spans="1:141" s="9" customFormat="1" ht="20.25" x14ac:dyDescent="0.3">
      <c r="A424" s="10" t="s">
        <v>411</v>
      </c>
      <c r="B424" s="10" t="s">
        <v>232</v>
      </c>
      <c r="C424" s="10" t="s">
        <v>232</v>
      </c>
      <c r="D424" s="10" t="s">
        <v>233</v>
      </c>
      <c r="E424" s="10" t="s">
        <v>218</v>
      </c>
      <c r="F424" s="11">
        <v>10662</v>
      </c>
      <c r="G424" s="11">
        <v>4062</v>
      </c>
      <c r="H424" s="11">
        <v>3951</v>
      </c>
      <c r="I424" s="10" t="s">
        <v>234</v>
      </c>
      <c r="J424" s="12">
        <v>9.1999999999999993</v>
      </c>
      <c r="K424" s="10" t="s">
        <v>248</v>
      </c>
      <c r="L424" s="10" t="s">
        <v>236</v>
      </c>
      <c r="M424" s="10" t="s">
        <v>220</v>
      </c>
      <c r="N424" s="13">
        <v>293</v>
      </c>
      <c r="O424" s="13">
        <v>293</v>
      </c>
      <c r="P424" s="13">
        <v>0</v>
      </c>
      <c r="Q424" s="14">
        <v>0</v>
      </c>
      <c r="R424" s="14">
        <v>0.93</v>
      </c>
      <c r="S424" s="14">
        <v>8</v>
      </c>
      <c r="T424" s="14">
        <v>4.5415000000000001</v>
      </c>
      <c r="U424" s="14">
        <v>56.768749999999997</v>
      </c>
      <c r="V424" s="14">
        <v>1</v>
      </c>
      <c r="W424" s="14">
        <v>228.54</v>
      </c>
      <c r="X424" s="14">
        <v>80</v>
      </c>
      <c r="Y424" s="14">
        <v>0.60675013693563495</v>
      </c>
      <c r="Z424" s="14">
        <v>4.9000000000000004</v>
      </c>
      <c r="AA424" s="14">
        <v>3.1</v>
      </c>
      <c r="AB424" s="14">
        <v>38.75</v>
      </c>
      <c r="AC424" s="14">
        <v>0.35850019999999999</v>
      </c>
      <c r="AD424" s="14">
        <v>4.4812529999999997</v>
      </c>
      <c r="AE424" s="14">
        <v>228.54</v>
      </c>
      <c r="AF424" s="14">
        <v>131.85</v>
      </c>
      <c r="AG424" s="14">
        <v>0</v>
      </c>
      <c r="AH424" s="14">
        <v>0</v>
      </c>
      <c r="AI424" s="14">
        <v>4.5415000000000001</v>
      </c>
      <c r="AJ424" s="14">
        <v>4.9000000000000004</v>
      </c>
      <c r="AK424" s="15">
        <v>0.61250000000000004</v>
      </c>
      <c r="AL424" s="15">
        <v>0.92683669999999996</v>
      </c>
      <c r="AM424" s="15">
        <v>1</v>
      </c>
      <c r="AN424" s="15">
        <v>0.56768750000000001</v>
      </c>
      <c r="AO424" s="16">
        <v>0.5</v>
      </c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>
        <v>1</v>
      </c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>
        <v>1.3333333730697632</v>
      </c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24"/>
      <c r="DJ424" s="24">
        <v>0.1666666716337204</v>
      </c>
      <c r="DK424" s="24"/>
      <c r="DL424" s="24"/>
      <c r="DM424" s="24">
        <v>0.10000000149011612</v>
      </c>
      <c r="DN424" s="16"/>
      <c r="DO424" s="16"/>
      <c r="DP424" s="24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27"/>
    </row>
    <row r="425" spans="1:141" s="9" customFormat="1" ht="20.25" x14ac:dyDescent="0.3">
      <c r="A425" s="10" t="s">
        <v>411</v>
      </c>
      <c r="B425" s="10" t="s">
        <v>231</v>
      </c>
      <c r="C425" s="10" t="s">
        <v>232</v>
      </c>
      <c r="D425" s="10" t="s">
        <v>237</v>
      </c>
      <c r="E425" s="10" t="s">
        <v>218</v>
      </c>
      <c r="F425" s="11">
        <v>10662</v>
      </c>
      <c r="G425" s="11">
        <v>4189</v>
      </c>
      <c r="H425" s="11">
        <v>3807</v>
      </c>
      <c r="I425" s="10" t="s">
        <v>234</v>
      </c>
      <c r="J425" s="12">
        <v>9.1999999999999993</v>
      </c>
      <c r="K425" s="10" t="s">
        <v>248</v>
      </c>
      <c r="L425" s="10" t="s">
        <v>236</v>
      </c>
      <c r="M425" s="10" t="s">
        <v>220</v>
      </c>
      <c r="N425" s="13">
        <v>95</v>
      </c>
      <c r="O425" s="13">
        <v>95</v>
      </c>
      <c r="P425" s="13">
        <v>0</v>
      </c>
      <c r="Q425" s="14">
        <v>0</v>
      </c>
      <c r="R425" s="14">
        <v>0.93</v>
      </c>
      <c r="S425" s="14">
        <v>2</v>
      </c>
      <c r="T425" s="14">
        <v>1.4724999999999999</v>
      </c>
      <c r="U425" s="14">
        <v>73.625</v>
      </c>
      <c r="V425" s="14">
        <v>0.25</v>
      </c>
      <c r="W425" s="14">
        <v>296.39999999999998</v>
      </c>
      <c r="X425" s="14">
        <v>20</v>
      </c>
      <c r="Y425" s="14">
        <v>0.46783625730994099</v>
      </c>
      <c r="Z425" s="14">
        <v>1.45</v>
      </c>
      <c r="AA425" s="14">
        <v>0.55000000000000004</v>
      </c>
      <c r="AB425" s="14">
        <v>27.5</v>
      </c>
      <c r="AC425" s="14">
        <v>-2.2499979999999999E-2</v>
      </c>
      <c r="AD425" s="14">
        <v>-1.1249990000000001</v>
      </c>
      <c r="AE425" s="14">
        <v>74.099999999999994</v>
      </c>
      <c r="AF425" s="14">
        <v>42.75</v>
      </c>
      <c r="AG425" s="14">
        <v>0</v>
      </c>
      <c r="AH425" s="14">
        <v>0</v>
      </c>
      <c r="AI425" s="14">
        <v>1.4724999999999999</v>
      </c>
      <c r="AJ425" s="14">
        <v>1.45</v>
      </c>
      <c r="AK425" s="15">
        <v>0.72499999999999998</v>
      </c>
      <c r="AL425" s="15">
        <v>1.015517</v>
      </c>
      <c r="AM425" s="15">
        <v>1</v>
      </c>
      <c r="AN425" s="15">
        <v>0.73624999999999996</v>
      </c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/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>
        <v>0.1666666716337204</v>
      </c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>
        <v>0.13333334028720856</v>
      </c>
      <c r="DG425" s="16"/>
      <c r="DH425" s="16"/>
      <c r="DI425" s="24"/>
      <c r="DJ425" s="24">
        <v>0.1666666716337204</v>
      </c>
      <c r="DK425" s="24"/>
      <c r="DL425" s="24"/>
      <c r="DM425" s="24">
        <v>8.3333335816860199E-2</v>
      </c>
      <c r="DN425" s="16"/>
      <c r="DO425" s="16"/>
      <c r="DP425" s="24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27"/>
    </row>
    <row r="426" spans="1:141" s="9" customFormat="1" ht="20.25" x14ac:dyDescent="0.3">
      <c r="A426" s="10" t="s">
        <v>411</v>
      </c>
      <c r="B426" s="10" t="s">
        <v>231</v>
      </c>
      <c r="C426" s="10" t="s">
        <v>232</v>
      </c>
      <c r="D426" s="10" t="s">
        <v>233</v>
      </c>
      <c r="E426" s="10" t="s">
        <v>218</v>
      </c>
      <c r="F426" s="11">
        <v>10662</v>
      </c>
      <c r="G426" s="11">
        <v>3999</v>
      </c>
      <c r="H426" s="11">
        <v>4134</v>
      </c>
      <c r="I426" s="10" t="s">
        <v>234</v>
      </c>
      <c r="J426" s="12">
        <v>9.1999999999999993</v>
      </c>
      <c r="K426" s="10" t="s">
        <v>248</v>
      </c>
      <c r="L426" s="10" t="s">
        <v>236</v>
      </c>
      <c r="M426" s="10" t="s">
        <v>220</v>
      </c>
      <c r="N426" s="13">
        <v>110</v>
      </c>
      <c r="O426" s="13">
        <v>110</v>
      </c>
      <c r="P426" s="13">
        <v>0</v>
      </c>
      <c r="Q426" s="14">
        <v>0</v>
      </c>
      <c r="R426" s="14">
        <v>0.93</v>
      </c>
      <c r="S426" s="14">
        <v>2.0833330000000001</v>
      </c>
      <c r="T426" s="14">
        <v>1.7050000000000001</v>
      </c>
      <c r="U426" s="14">
        <v>81.840010000000007</v>
      </c>
      <c r="V426" s="14">
        <v>0.2604166</v>
      </c>
      <c r="W426" s="14">
        <v>329.47199999999998</v>
      </c>
      <c r="X426" s="14">
        <v>20.833330154418899</v>
      </c>
      <c r="Y426" s="14">
        <v>0.42087535665492798</v>
      </c>
      <c r="Z426" s="14">
        <v>1.8333330000000001</v>
      </c>
      <c r="AA426" s="14">
        <v>0.25</v>
      </c>
      <c r="AB426" s="14">
        <v>12</v>
      </c>
      <c r="AC426" s="14">
        <v>0.128333</v>
      </c>
      <c r="AD426" s="14">
        <v>6.1599839999999997</v>
      </c>
      <c r="AE426" s="14">
        <v>85.8</v>
      </c>
      <c r="AF426" s="14">
        <v>49.5</v>
      </c>
      <c r="AG426" s="14">
        <v>0</v>
      </c>
      <c r="AH426" s="14">
        <v>0</v>
      </c>
      <c r="AI426" s="14">
        <v>1.7050000000000001</v>
      </c>
      <c r="AJ426" s="14">
        <v>1.8333330000000001</v>
      </c>
      <c r="AK426" s="15">
        <v>0.88</v>
      </c>
      <c r="AL426" s="15">
        <v>0.93000020000000005</v>
      </c>
      <c r="AM426" s="15">
        <v>1</v>
      </c>
      <c r="AN426" s="15">
        <v>0.81840009999999996</v>
      </c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/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24"/>
      <c r="DJ426" s="24">
        <v>0.1666666716337204</v>
      </c>
      <c r="DK426" s="24"/>
      <c r="DL426" s="24"/>
      <c r="DM426" s="24">
        <v>8.3333335816860199E-2</v>
      </c>
      <c r="DN426" s="16"/>
      <c r="DO426" s="16"/>
      <c r="DP426" s="24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27"/>
    </row>
    <row r="427" spans="1:141" s="9" customFormat="1" ht="20.25" x14ac:dyDescent="0.3">
      <c r="A427" s="10" t="s">
        <v>411</v>
      </c>
      <c r="B427" s="10" t="s">
        <v>231</v>
      </c>
      <c r="C427" s="10" t="s">
        <v>232</v>
      </c>
      <c r="D427" s="10" t="s">
        <v>237</v>
      </c>
      <c r="E427" s="10" t="s">
        <v>218</v>
      </c>
      <c r="F427" s="11">
        <v>10727</v>
      </c>
      <c r="G427" s="11">
        <v>4189</v>
      </c>
      <c r="H427" s="11">
        <v>3807</v>
      </c>
      <c r="I427" s="10" t="s">
        <v>289</v>
      </c>
      <c r="J427" s="12">
        <v>6.4</v>
      </c>
      <c r="K427" s="10" t="s">
        <v>248</v>
      </c>
      <c r="L427" s="10" t="s">
        <v>236</v>
      </c>
      <c r="M427" s="10" t="s">
        <v>220</v>
      </c>
      <c r="N427" s="13">
        <v>120</v>
      </c>
      <c r="O427" s="13">
        <v>120</v>
      </c>
      <c r="P427" s="13">
        <v>0</v>
      </c>
      <c r="Q427" s="14">
        <v>0</v>
      </c>
      <c r="R427" s="14">
        <v>0.9</v>
      </c>
      <c r="S427" s="14">
        <v>4.5</v>
      </c>
      <c r="T427" s="14">
        <v>1.8</v>
      </c>
      <c r="U427" s="14">
        <v>40</v>
      </c>
      <c r="V427" s="14">
        <v>0.5625</v>
      </c>
      <c r="W427" s="14">
        <v>160</v>
      </c>
      <c r="X427" s="14">
        <v>45</v>
      </c>
      <c r="Y427" s="14">
        <v>1.0714285714285701</v>
      </c>
      <c r="Z427" s="14">
        <v>2.0833330000000001</v>
      </c>
      <c r="AA427" s="14">
        <v>2.4166669999999999</v>
      </c>
      <c r="AB427" s="14">
        <v>53.703699999999998</v>
      </c>
      <c r="AC427" s="14">
        <v>0.28333330000000001</v>
      </c>
      <c r="AD427" s="14">
        <v>6.2962959999999999</v>
      </c>
      <c r="AE427" s="14">
        <v>90</v>
      </c>
      <c r="AF427" s="14">
        <v>42</v>
      </c>
      <c r="AG427" s="14">
        <v>0</v>
      </c>
      <c r="AH427" s="14">
        <v>0</v>
      </c>
      <c r="AI427" s="14">
        <v>1.8</v>
      </c>
      <c r="AJ427" s="14">
        <v>2.0833330000000001</v>
      </c>
      <c r="AK427" s="15">
        <v>0.46296300000000001</v>
      </c>
      <c r="AL427" s="15">
        <v>0.86399999999999999</v>
      </c>
      <c r="AM427" s="15">
        <v>1</v>
      </c>
      <c r="AN427" s="15">
        <v>0.4</v>
      </c>
      <c r="AO427" s="16">
        <v>0.5</v>
      </c>
      <c r="AP427" s="16">
        <v>0.3333333432674408</v>
      </c>
      <c r="AQ427" s="16"/>
      <c r="AR427" s="16"/>
      <c r="AS427" s="16">
        <v>8.3333335816860199E-2</v>
      </c>
      <c r="AT427" s="16">
        <v>0.66666668653488159</v>
      </c>
      <c r="AU427" s="16">
        <v>0.1666666716337204</v>
      </c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>
        <v>0.1666666716337204</v>
      </c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/>
      <c r="CH427" s="16">
        <v>0.5</v>
      </c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24"/>
      <c r="DJ427" s="24"/>
      <c r="DK427" s="24"/>
      <c r="DL427" s="24"/>
      <c r="DM427" s="24"/>
      <c r="DN427" s="16"/>
      <c r="DO427" s="16"/>
      <c r="DP427" s="24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27"/>
    </row>
    <row r="428" spans="1:141" s="9" customFormat="1" ht="20.25" x14ac:dyDescent="0.3">
      <c r="A428" s="10" t="s">
        <v>411</v>
      </c>
      <c r="B428" s="10" t="s">
        <v>231</v>
      </c>
      <c r="C428" s="10" t="s">
        <v>232</v>
      </c>
      <c r="D428" s="10" t="s">
        <v>233</v>
      </c>
      <c r="E428" s="10" t="s">
        <v>218</v>
      </c>
      <c r="F428" s="11">
        <v>10727</v>
      </c>
      <c r="G428" s="11">
        <v>3999</v>
      </c>
      <c r="H428" s="11">
        <v>4134</v>
      </c>
      <c r="I428" s="10" t="s">
        <v>289</v>
      </c>
      <c r="J428" s="12">
        <v>6.4</v>
      </c>
      <c r="K428" s="10" t="s">
        <v>248</v>
      </c>
      <c r="L428" s="10" t="s">
        <v>236</v>
      </c>
      <c r="M428" s="10" t="s">
        <v>220</v>
      </c>
      <c r="N428" s="13">
        <v>101</v>
      </c>
      <c r="O428" s="13">
        <v>100</v>
      </c>
      <c r="P428" s="13">
        <v>1</v>
      </c>
      <c r="Q428" s="14">
        <v>0.99009899999999995</v>
      </c>
      <c r="R428" s="14">
        <v>0.9</v>
      </c>
      <c r="S428" s="14">
        <v>4.483333</v>
      </c>
      <c r="T428" s="14">
        <v>1.5</v>
      </c>
      <c r="U428" s="14">
        <v>33.457250000000002</v>
      </c>
      <c r="V428" s="14">
        <v>0.56041660000000004</v>
      </c>
      <c r="W428" s="14">
        <v>133.82900000000001</v>
      </c>
      <c r="X428" s="14">
        <v>44.833331108093297</v>
      </c>
      <c r="Y428" s="14">
        <v>1.28095231737409</v>
      </c>
      <c r="Z428" s="14">
        <v>2.3333330000000001</v>
      </c>
      <c r="AA428" s="14">
        <v>2.15</v>
      </c>
      <c r="AB428" s="14">
        <v>47.955390000000001</v>
      </c>
      <c r="AC428" s="14">
        <v>0.81833299999999998</v>
      </c>
      <c r="AD428" s="14">
        <v>18.252780000000001</v>
      </c>
      <c r="AE428" s="14">
        <v>75</v>
      </c>
      <c r="AF428" s="14">
        <v>35</v>
      </c>
      <c r="AG428" s="14">
        <v>1.4999999999999999E-2</v>
      </c>
      <c r="AH428" s="14">
        <v>0.33457249999999999</v>
      </c>
      <c r="AI428" s="14">
        <v>1.5149999999999999</v>
      </c>
      <c r="AJ428" s="14">
        <v>2.3333330000000001</v>
      </c>
      <c r="AK428" s="15">
        <v>0.52044610000000002</v>
      </c>
      <c r="AL428" s="15">
        <v>0.64928569999999997</v>
      </c>
      <c r="AM428" s="15">
        <v>0.99009899999999995</v>
      </c>
      <c r="AN428" s="15">
        <v>0.33457249999999999</v>
      </c>
      <c r="AO428" s="16">
        <v>0.5</v>
      </c>
      <c r="AP428" s="16">
        <v>0.48333331942558289</v>
      </c>
      <c r="AQ428" s="16"/>
      <c r="AR428" s="16"/>
      <c r="AS428" s="16"/>
      <c r="AT428" s="16">
        <v>0.3333333432674408</v>
      </c>
      <c r="AU428" s="16">
        <v>0.1666666716337204</v>
      </c>
      <c r="AV428" s="16"/>
      <c r="AW428" s="16"/>
      <c r="AX428" s="16"/>
      <c r="AY428" s="16"/>
      <c r="AZ428" s="16">
        <v>0.1666666716337204</v>
      </c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>
        <v>8.3333335816860199E-2</v>
      </c>
      <c r="BL428" s="16"/>
      <c r="BM428" s="16"/>
      <c r="BN428" s="16">
        <v>0.3333333432674408</v>
      </c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/>
      <c r="CH428" s="16">
        <v>8.3333335816860199E-2</v>
      </c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24"/>
      <c r="DJ428" s="24"/>
      <c r="DK428" s="24"/>
      <c r="DL428" s="24"/>
      <c r="DM428" s="24"/>
      <c r="DN428" s="16"/>
      <c r="DO428" s="16"/>
      <c r="DP428" s="24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>
        <v>1</v>
      </c>
      <c r="EE428" s="17"/>
      <c r="EF428" s="17"/>
      <c r="EG428" s="17"/>
      <c r="EH428" s="17"/>
      <c r="EI428" s="17"/>
      <c r="EJ428" s="17"/>
      <c r="EK428" s="27"/>
    </row>
    <row r="429" spans="1:141" s="9" customFormat="1" ht="20.25" x14ac:dyDescent="0.3">
      <c r="A429" s="10" t="s">
        <v>411</v>
      </c>
      <c r="B429" s="10" t="s">
        <v>231</v>
      </c>
      <c r="C429" s="10" t="s">
        <v>232</v>
      </c>
      <c r="D429" s="10" t="s">
        <v>237</v>
      </c>
      <c r="E429" s="10" t="s">
        <v>222</v>
      </c>
      <c r="F429" s="11">
        <v>15217</v>
      </c>
      <c r="G429" s="11">
        <v>4189</v>
      </c>
      <c r="H429" s="11">
        <v>3807</v>
      </c>
      <c r="I429" s="10" t="s">
        <v>234</v>
      </c>
      <c r="J429" s="12">
        <v>12.7</v>
      </c>
      <c r="K429" s="10" t="s">
        <v>243</v>
      </c>
      <c r="L429" s="10" t="s">
        <v>236</v>
      </c>
      <c r="M429" s="10" t="s">
        <v>220</v>
      </c>
      <c r="N429" s="13">
        <v>48</v>
      </c>
      <c r="O429" s="13">
        <v>48</v>
      </c>
      <c r="P429" s="13">
        <v>0</v>
      </c>
      <c r="Q429" s="14">
        <v>0</v>
      </c>
      <c r="R429" s="14">
        <v>0.97</v>
      </c>
      <c r="S429" s="14">
        <v>1</v>
      </c>
      <c r="T429" s="14">
        <v>0.77600000000000002</v>
      </c>
      <c r="U429" s="14">
        <v>77.600009999999997</v>
      </c>
      <c r="V429" s="14">
        <v>0.125</v>
      </c>
      <c r="W429" s="14">
        <v>330.24</v>
      </c>
      <c r="X429" s="14">
        <v>10</v>
      </c>
      <c r="Y429" s="14">
        <v>0.56306305580659299</v>
      </c>
      <c r="Z429" s="14">
        <v>0.86666670000000001</v>
      </c>
      <c r="AA429" s="14">
        <v>0.13333329999999999</v>
      </c>
      <c r="AB429" s="14">
        <v>13.33333</v>
      </c>
      <c r="AC429" s="14">
        <v>9.0666640000000007E-2</v>
      </c>
      <c r="AD429" s="14">
        <v>9.0666639999999994</v>
      </c>
      <c r="AE429" s="14">
        <v>41.28</v>
      </c>
      <c r="AF429" s="14">
        <v>17.760000000000002</v>
      </c>
      <c r="AG429" s="14">
        <v>0</v>
      </c>
      <c r="AH429" s="14">
        <v>0</v>
      </c>
      <c r="AI429" s="14">
        <v>0.77600000000000002</v>
      </c>
      <c r="AJ429" s="14">
        <v>0.86666670000000001</v>
      </c>
      <c r="AK429" s="15">
        <v>0.86666670000000001</v>
      </c>
      <c r="AL429" s="15">
        <v>0.89538459999999997</v>
      </c>
      <c r="AM429" s="15">
        <v>1</v>
      </c>
      <c r="AN429" s="15">
        <v>0.77600000000000002</v>
      </c>
      <c r="AO429" s="16"/>
      <c r="AP429" s="16">
        <v>5.000000074505806E-2</v>
      </c>
      <c r="AQ429" s="16"/>
      <c r="AR429" s="16"/>
      <c r="AS429" s="16">
        <v>8.3333335816860199E-2</v>
      </c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/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24"/>
      <c r="DJ429" s="24"/>
      <c r="DK429" s="24"/>
      <c r="DL429" s="24"/>
      <c r="DM429" s="24"/>
      <c r="DN429" s="16"/>
      <c r="DO429" s="16"/>
      <c r="DP429" s="24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27"/>
    </row>
    <row r="430" spans="1:141" s="9" customFormat="1" ht="20.25" x14ac:dyDescent="0.3">
      <c r="A430" s="10" t="s">
        <v>411</v>
      </c>
      <c r="B430" s="10" t="s">
        <v>231</v>
      </c>
      <c r="C430" s="10" t="s">
        <v>232</v>
      </c>
      <c r="D430" s="10" t="s">
        <v>233</v>
      </c>
      <c r="E430" s="10" t="s">
        <v>222</v>
      </c>
      <c r="F430" s="11">
        <v>15217</v>
      </c>
      <c r="G430" s="11">
        <v>3999</v>
      </c>
      <c r="H430" s="11">
        <v>4134</v>
      </c>
      <c r="I430" s="10" t="s">
        <v>234</v>
      </c>
      <c r="J430" s="12">
        <v>12.7</v>
      </c>
      <c r="K430" s="10" t="s">
        <v>243</v>
      </c>
      <c r="L430" s="10" t="s">
        <v>236</v>
      </c>
      <c r="M430" s="10" t="s">
        <v>220</v>
      </c>
      <c r="N430" s="13">
        <v>7</v>
      </c>
      <c r="O430" s="13">
        <v>7</v>
      </c>
      <c r="P430" s="13">
        <v>0</v>
      </c>
      <c r="Q430" s="14">
        <v>0</v>
      </c>
      <c r="R430" s="14">
        <v>0.97</v>
      </c>
      <c r="S430" s="14">
        <v>0.13333329999999999</v>
      </c>
      <c r="T430" s="14">
        <v>0.1131667</v>
      </c>
      <c r="U430" s="14">
        <v>84.875020000000006</v>
      </c>
      <c r="V430" s="14">
        <v>1.666666E-2</v>
      </c>
      <c r="W430" s="14">
        <v>361.20010000000002</v>
      </c>
      <c r="X430" s="14">
        <v>1.33333295583725</v>
      </c>
      <c r="Y430" s="14">
        <v>0.51480033872005904</v>
      </c>
      <c r="Z430" s="14">
        <v>0.13333329999999999</v>
      </c>
      <c r="AA430" s="14">
        <v>0</v>
      </c>
      <c r="AB430" s="14">
        <v>0</v>
      </c>
      <c r="AC430" s="14">
        <v>2.0166630000000001E-2</v>
      </c>
      <c r="AD430" s="14">
        <v>15.124980000000001</v>
      </c>
      <c r="AE430" s="14">
        <v>6.02</v>
      </c>
      <c r="AF430" s="14">
        <v>2.59</v>
      </c>
      <c r="AG430" s="14">
        <v>0</v>
      </c>
      <c r="AH430" s="14">
        <v>0</v>
      </c>
      <c r="AI430" s="14">
        <v>0.1131667</v>
      </c>
      <c r="AJ430" s="14">
        <v>0.13333329999999999</v>
      </c>
      <c r="AK430" s="15">
        <v>1</v>
      </c>
      <c r="AL430" s="15">
        <v>0.84875020000000001</v>
      </c>
      <c r="AM430" s="15">
        <v>1</v>
      </c>
      <c r="AN430" s="15">
        <v>0.84875020000000001</v>
      </c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/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24"/>
      <c r="DJ430" s="24"/>
      <c r="DK430" s="24"/>
      <c r="DL430" s="24"/>
      <c r="DM430" s="24"/>
      <c r="DN430" s="16"/>
      <c r="DO430" s="16"/>
      <c r="DP430" s="24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27"/>
    </row>
    <row r="431" spans="1:141" s="9" customFormat="1" ht="20.25" x14ac:dyDescent="0.3">
      <c r="A431" s="10" t="s">
        <v>412</v>
      </c>
      <c r="B431" s="10" t="s">
        <v>232</v>
      </c>
      <c r="C431" s="10" t="s">
        <v>232</v>
      </c>
      <c r="D431" s="10" t="s">
        <v>237</v>
      </c>
      <c r="E431" s="10" t="s">
        <v>218</v>
      </c>
      <c r="F431" s="11">
        <v>10727</v>
      </c>
      <c r="G431" s="11">
        <v>4061</v>
      </c>
      <c r="H431" s="11">
        <v>4161</v>
      </c>
      <c r="I431" s="10" t="s">
        <v>289</v>
      </c>
      <c r="J431" s="12">
        <v>6.4</v>
      </c>
      <c r="K431" s="10" t="s">
        <v>248</v>
      </c>
      <c r="L431" s="10" t="s">
        <v>236</v>
      </c>
      <c r="M431" s="10" t="s">
        <v>220</v>
      </c>
      <c r="N431" s="13">
        <v>152</v>
      </c>
      <c r="O431" s="13">
        <v>152</v>
      </c>
      <c r="P431" s="13">
        <v>0</v>
      </c>
      <c r="Q431" s="14">
        <v>0</v>
      </c>
      <c r="R431" s="14">
        <v>0.9</v>
      </c>
      <c r="S431" s="14">
        <v>8</v>
      </c>
      <c r="T431" s="14">
        <v>2.2799999999999998</v>
      </c>
      <c r="U431" s="14">
        <v>28.5</v>
      </c>
      <c r="V431" s="14">
        <v>1</v>
      </c>
      <c r="W431" s="14">
        <v>114</v>
      </c>
      <c r="X431" s="14">
        <v>80</v>
      </c>
      <c r="Y431" s="14">
        <v>1.5037593769308799</v>
      </c>
      <c r="Z431" s="14">
        <v>2.4333330000000002</v>
      </c>
      <c r="AA431" s="14">
        <v>5.5666669999999998</v>
      </c>
      <c r="AB431" s="14">
        <v>69.583340000000007</v>
      </c>
      <c r="AC431" s="14">
        <v>0.15333369999999999</v>
      </c>
      <c r="AD431" s="14">
        <v>1.916671</v>
      </c>
      <c r="AE431" s="14">
        <v>114</v>
      </c>
      <c r="AF431" s="14">
        <v>53.2</v>
      </c>
      <c r="AG431" s="14">
        <v>0</v>
      </c>
      <c r="AH431" s="14">
        <v>0</v>
      </c>
      <c r="AI431" s="14">
        <v>2.2799999999999998</v>
      </c>
      <c r="AJ431" s="14">
        <v>2.4333330000000002</v>
      </c>
      <c r="AK431" s="15">
        <v>0.30416670000000001</v>
      </c>
      <c r="AL431" s="15">
        <v>0.93698630000000005</v>
      </c>
      <c r="AM431" s="15">
        <v>1</v>
      </c>
      <c r="AN431" s="15">
        <v>0.28499999999999998</v>
      </c>
      <c r="AO431" s="16">
        <v>0.5</v>
      </c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>
        <v>0.5</v>
      </c>
      <c r="BO431" s="16"/>
      <c r="BP431" s="16"/>
      <c r="BQ431" s="16">
        <v>4.4166665077209473</v>
      </c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/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24"/>
      <c r="DJ431" s="24"/>
      <c r="DK431" s="24"/>
      <c r="DL431" s="24">
        <v>8.3333335816860199E-2</v>
      </c>
      <c r="DM431" s="24">
        <v>6.6666670143604279E-2</v>
      </c>
      <c r="DN431" s="16"/>
      <c r="DO431" s="16"/>
      <c r="DP431" s="24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27"/>
    </row>
    <row r="432" spans="1:141" s="9" customFormat="1" ht="20.25" x14ac:dyDescent="0.3">
      <c r="A432" s="10" t="s">
        <v>412</v>
      </c>
      <c r="B432" s="10" t="s">
        <v>232</v>
      </c>
      <c r="C432" s="10" t="s">
        <v>232</v>
      </c>
      <c r="D432" s="10" t="s">
        <v>233</v>
      </c>
      <c r="E432" s="10" t="s">
        <v>218</v>
      </c>
      <c r="F432" s="11">
        <v>10727</v>
      </c>
      <c r="G432" s="11">
        <v>4062</v>
      </c>
      <c r="H432" s="11">
        <v>4091</v>
      </c>
      <c r="I432" s="10" t="s">
        <v>289</v>
      </c>
      <c r="J432" s="12">
        <v>6.4</v>
      </c>
      <c r="K432" s="10" t="s">
        <v>248</v>
      </c>
      <c r="L432" s="10" t="s">
        <v>236</v>
      </c>
      <c r="M432" s="10" t="s">
        <v>220</v>
      </c>
      <c r="N432" s="13">
        <v>140</v>
      </c>
      <c r="O432" s="13">
        <v>140</v>
      </c>
      <c r="P432" s="13">
        <v>0</v>
      </c>
      <c r="Q432" s="14">
        <v>0</v>
      </c>
      <c r="R432" s="14">
        <v>0.9</v>
      </c>
      <c r="S432" s="14">
        <v>8</v>
      </c>
      <c r="T432" s="14">
        <v>2.1</v>
      </c>
      <c r="U432" s="14">
        <v>26.25</v>
      </c>
      <c r="V432" s="14">
        <v>1</v>
      </c>
      <c r="W432" s="14">
        <v>105</v>
      </c>
      <c r="X432" s="14">
        <v>80</v>
      </c>
      <c r="Y432" s="14">
        <v>1.6326530612244901</v>
      </c>
      <c r="Z432" s="14">
        <v>2.1666669999999999</v>
      </c>
      <c r="AA432" s="14">
        <v>5.8333329999999997</v>
      </c>
      <c r="AB432" s="14">
        <v>72.916669999999996</v>
      </c>
      <c r="AC432" s="14">
        <v>6.6666600000000006E-2</v>
      </c>
      <c r="AD432" s="14">
        <v>0.83333250000000003</v>
      </c>
      <c r="AE432" s="14">
        <v>105</v>
      </c>
      <c r="AF432" s="14">
        <v>49</v>
      </c>
      <c r="AG432" s="14">
        <v>0</v>
      </c>
      <c r="AH432" s="14">
        <v>0</v>
      </c>
      <c r="AI432" s="14">
        <v>2.1</v>
      </c>
      <c r="AJ432" s="14">
        <v>2.1666669999999999</v>
      </c>
      <c r="AK432" s="15">
        <v>0.2708333</v>
      </c>
      <c r="AL432" s="15">
        <v>0.96923079999999995</v>
      </c>
      <c r="AM432" s="15">
        <v>1</v>
      </c>
      <c r="AN432" s="15">
        <v>0.26250000000000001</v>
      </c>
      <c r="AO432" s="16">
        <v>0.5</v>
      </c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>
        <v>5.0833333432674408</v>
      </c>
      <c r="CD432" s="16"/>
      <c r="CE432" s="16"/>
      <c r="CF432" s="16"/>
      <c r="CG432" s="16"/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24"/>
      <c r="DJ432" s="24">
        <v>0.1666666716337204</v>
      </c>
      <c r="DK432" s="24"/>
      <c r="DL432" s="24"/>
      <c r="DM432" s="24">
        <v>8.3333335816860199E-2</v>
      </c>
      <c r="DN432" s="16"/>
      <c r="DO432" s="16"/>
      <c r="DP432" s="24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27"/>
    </row>
    <row r="433" spans="1:141" s="9" customFormat="1" ht="20.25" x14ac:dyDescent="0.3">
      <c r="A433" s="10" t="s">
        <v>412</v>
      </c>
      <c r="B433" s="10" t="s">
        <v>231</v>
      </c>
      <c r="C433" s="10" t="s">
        <v>232</v>
      </c>
      <c r="D433" s="10" t="s">
        <v>237</v>
      </c>
      <c r="E433" s="10" t="s">
        <v>218</v>
      </c>
      <c r="F433" s="11">
        <v>10727</v>
      </c>
      <c r="G433" s="11">
        <v>4189</v>
      </c>
      <c r="H433" s="11">
        <v>3807</v>
      </c>
      <c r="I433" s="10" t="s">
        <v>289</v>
      </c>
      <c r="J433" s="12">
        <v>6.4</v>
      </c>
      <c r="K433" s="10" t="s">
        <v>248</v>
      </c>
      <c r="L433" s="10" t="s">
        <v>236</v>
      </c>
      <c r="M433" s="10" t="s">
        <v>220</v>
      </c>
      <c r="N433" s="13">
        <v>380</v>
      </c>
      <c r="O433" s="13">
        <v>380</v>
      </c>
      <c r="P433" s="13">
        <v>0</v>
      </c>
      <c r="Q433" s="14">
        <v>0</v>
      </c>
      <c r="R433" s="14">
        <v>0.9</v>
      </c>
      <c r="S433" s="14">
        <v>8</v>
      </c>
      <c r="T433" s="14">
        <v>5.7</v>
      </c>
      <c r="U433" s="14">
        <v>71.25</v>
      </c>
      <c r="V433" s="14">
        <v>1</v>
      </c>
      <c r="W433" s="14">
        <v>285</v>
      </c>
      <c r="X433" s="14">
        <f>10*S433</f>
        <v>80</v>
      </c>
      <c r="Y433" s="14">
        <v>0</v>
      </c>
      <c r="Z433" s="14">
        <v>6.2166670000000002</v>
      </c>
      <c r="AA433" s="14">
        <v>1.7833330000000001</v>
      </c>
      <c r="AB433" s="14">
        <v>22.29167</v>
      </c>
      <c r="AC433" s="14">
        <v>0.51666690000000004</v>
      </c>
      <c r="AD433" s="14">
        <v>6.4583360000000001</v>
      </c>
      <c r="AE433" s="14">
        <v>285</v>
      </c>
      <c r="AF433" s="14">
        <v>133</v>
      </c>
      <c r="AG433" s="14">
        <v>0</v>
      </c>
      <c r="AH433" s="14">
        <v>0</v>
      </c>
      <c r="AI433" s="14">
        <v>5.7</v>
      </c>
      <c r="AJ433" s="14">
        <v>6.2166670000000002</v>
      </c>
      <c r="AK433" s="15">
        <v>0.77708330000000003</v>
      </c>
      <c r="AL433" s="15">
        <v>0.91688999999999998</v>
      </c>
      <c r="AM433" s="15">
        <v>1</v>
      </c>
      <c r="AN433" s="15">
        <v>0.71250000000000002</v>
      </c>
      <c r="AO433" s="16">
        <v>0.5</v>
      </c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>
        <v>0.25</v>
      </c>
      <c r="BB433" s="16"/>
      <c r="BC433" s="16"/>
      <c r="BD433" s="16"/>
      <c r="BE433" s="16"/>
      <c r="BF433" s="16"/>
      <c r="BG433" s="16"/>
      <c r="BH433" s="16"/>
      <c r="BI433" s="16"/>
      <c r="BJ433" s="16"/>
      <c r="BK433" s="16">
        <v>0.4166666567325592</v>
      </c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/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>
        <v>0.1666666716337204</v>
      </c>
      <c r="CY433" s="16"/>
      <c r="CZ433" s="16"/>
      <c r="DA433" s="16"/>
      <c r="DB433" s="16"/>
      <c r="DC433" s="16"/>
      <c r="DD433" s="16"/>
      <c r="DE433" s="16"/>
      <c r="DF433" s="16">
        <v>0.11666666716337204</v>
      </c>
      <c r="DG433" s="16"/>
      <c r="DH433" s="16"/>
      <c r="DI433" s="24"/>
      <c r="DJ433" s="24">
        <v>0.1666666716337204</v>
      </c>
      <c r="DK433" s="24"/>
      <c r="DL433" s="24"/>
      <c r="DM433" s="24">
        <v>0.1666666716337204</v>
      </c>
      <c r="DN433" s="16"/>
      <c r="DO433" s="16"/>
      <c r="DP433" s="24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27"/>
    </row>
    <row r="434" spans="1:141" s="9" customFormat="1" ht="20.25" x14ac:dyDescent="0.3">
      <c r="A434" s="10" t="s">
        <v>412</v>
      </c>
      <c r="B434" s="10" t="s">
        <v>231</v>
      </c>
      <c r="C434" s="10" t="s">
        <v>232</v>
      </c>
      <c r="D434" s="10" t="s">
        <v>233</v>
      </c>
      <c r="E434" s="10" t="s">
        <v>218</v>
      </c>
      <c r="F434" s="11">
        <v>10727</v>
      </c>
      <c r="G434" s="11">
        <v>3999</v>
      </c>
      <c r="H434" s="11">
        <v>4134</v>
      </c>
      <c r="I434" s="10" t="s">
        <v>289</v>
      </c>
      <c r="J434" s="12">
        <v>6.4</v>
      </c>
      <c r="K434" s="10" t="s">
        <v>248</v>
      </c>
      <c r="L434" s="10" t="s">
        <v>236</v>
      </c>
      <c r="M434" s="10" t="s">
        <v>220</v>
      </c>
      <c r="N434" s="13">
        <v>403</v>
      </c>
      <c r="O434" s="13">
        <v>402</v>
      </c>
      <c r="P434" s="13">
        <v>1</v>
      </c>
      <c r="Q434" s="14">
        <v>0.248139</v>
      </c>
      <c r="R434" s="14">
        <v>0.9</v>
      </c>
      <c r="S434" s="14">
        <v>8</v>
      </c>
      <c r="T434" s="14">
        <v>6.03</v>
      </c>
      <c r="U434" s="14">
        <v>75.375</v>
      </c>
      <c r="V434" s="14">
        <v>1</v>
      </c>
      <c r="W434" s="14">
        <v>301.5</v>
      </c>
      <c r="X434" s="14">
        <f>10*S434</f>
        <v>80</v>
      </c>
      <c r="Y434" s="14">
        <v>0</v>
      </c>
      <c r="Z434" s="14">
        <v>6.5333329999999998</v>
      </c>
      <c r="AA434" s="14">
        <v>1.4666669999999999</v>
      </c>
      <c r="AB434" s="14">
        <v>18.33333</v>
      </c>
      <c r="AC434" s="14">
        <v>0.48833359999999998</v>
      </c>
      <c r="AD434" s="14">
        <v>6.1041699999999999</v>
      </c>
      <c r="AE434" s="14">
        <v>301.5</v>
      </c>
      <c r="AF434" s="14">
        <v>140.69999999999999</v>
      </c>
      <c r="AG434" s="14">
        <v>1.4999999999999999E-2</v>
      </c>
      <c r="AH434" s="14">
        <v>0.1875</v>
      </c>
      <c r="AI434" s="14">
        <v>6.0449999999999999</v>
      </c>
      <c r="AJ434" s="14">
        <v>6.5333329999999998</v>
      </c>
      <c r="AK434" s="15">
        <v>0.81666669999999997</v>
      </c>
      <c r="AL434" s="15">
        <v>0.9252551</v>
      </c>
      <c r="AM434" s="15">
        <v>0.99751860000000003</v>
      </c>
      <c r="AN434" s="15">
        <v>0.75375000000000003</v>
      </c>
      <c r="AO434" s="16">
        <v>0.5</v>
      </c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>
        <v>0.13333334028720856</v>
      </c>
      <c r="BL434" s="16"/>
      <c r="BM434" s="16"/>
      <c r="BN434" s="16"/>
      <c r="BO434" s="16"/>
      <c r="BP434" s="16"/>
      <c r="BQ434" s="16">
        <v>0.3333333432674408</v>
      </c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/>
      <c r="CH434" s="16"/>
      <c r="CI434" s="16"/>
      <c r="CJ434" s="16">
        <v>0.1666666716337204</v>
      </c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24"/>
      <c r="DJ434" s="24">
        <v>0.1666666716337204</v>
      </c>
      <c r="DK434" s="24"/>
      <c r="DL434" s="24"/>
      <c r="DM434" s="24">
        <v>0.1666666716337204</v>
      </c>
      <c r="DN434" s="16"/>
      <c r="DO434" s="16"/>
      <c r="DP434" s="24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>
        <v>1</v>
      </c>
      <c r="EI434" s="17"/>
      <c r="EJ434" s="17"/>
      <c r="EK434" s="27"/>
    </row>
    <row r="435" spans="1:141" s="9" customFormat="1" ht="20.25" x14ac:dyDescent="0.3">
      <c r="A435" s="10" t="s">
        <v>413</v>
      </c>
      <c r="B435" s="10" t="s">
        <v>232</v>
      </c>
      <c r="C435" s="10" t="s">
        <v>232</v>
      </c>
      <c r="D435" s="10" t="s">
        <v>237</v>
      </c>
      <c r="E435" s="10" t="s">
        <v>218</v>
      </c>
      <c r="F435" s="11">
        <v>10378</v>
      </c>
      <c r="G435" s="11">
        <v>4061</v>
      </c>
      <c r="H435" s="11">
        <v>4161</v>
      </c>
      <c r="I435" s="10" t="s">
        <v>241</v>
      </c>
      <c r="J435" s="12">
        <v>15.2</v>
      </c>
      <c r="K435" s="10" t="s">
        <v>243</v>
      </c>
      <c r="L435" s="10" t="s">
        <v>236</v>
      </c>
      <c r="M435" s="10" t="s">
        <v>220</v>
      </c>
      <c r="N435" s="13">
        <v>98</v>
      </c>
      <c r="O435" s="13">
        <v>98</v>
      </c>
      <c r="P435" s="13">
        <v>0</v>
      </c>
      <c r="Q435" s="14">
        <v>0</v>
      </c>
      <c r="R435" s="14">
        <v>1.03</v>
      </c>
      <c r="S435" s="14">
        <v>3.8333330000000001</v>
      </c>
      <c r="T435" s="14">
        <v>1.6823330000000001</v>
      </c>
      <c r="U435" s="14">
        <v>43.886960000000002</v>
      </c>
      <c r="V435" s="14">
        <v>0.4791666</v>
      </c>
      <c r="W435" s="14">
        <v>190.20519999999999</v>
      </c>
      <c r="X435" s="14">
        <v>38.333330154418903</v>
      </c>
      <c r="Y435" s="14">
        <v>1.00296527357679</v>
      </c>
      <c r="Z435" s="14">
        <v>1.8333330000000001</v>
      </c>
      <c r="AA435" s="14">
        <v>2</v>
      </c>
      <c r="AB435" s="14">
        <v>52.173920000000003</v>
      </c>
      <c r="AC435" s="14">
        <v>0.15099979999999999</v>
      </c>
      <c r="AD435" s="14">
        <v>3.9391250000000002</v>
      </c>
      <c r="AE435" s="14">
        <v>91.14</v>
      </c>
      <c r="AF435" s="14">
        <v>38.22</v>
      </c>
      <c r="AG435" s="14">
        <v>0</v>
      </c>
      <c r="AH435" s="14">
        <v>0</v>
      </c>
      <c r="AI435" s="14">
        <v>1.6823330000000001</v>
      </c>
      <c r="AJ435" s="14">
        <v>1.8333330000000001</v>
      </c>
      <c r="AK435" s="15">
        <v>0.47826079999999999</v>
      </c>
      <c r="AL435" s="15">
        <v>0.91763649999999997</v>
      </c>
      <c r="AM435" s="15">
        <v>1</v>
      </c>
      <c r="AN435" s="15">
        <v>0.43886960000000003</v>
      </c>
      <c r="AO435" s="16"/>
      <c r="AP435" s="16">
        <v>0.20000000298023224</v>
      </c>
      <c r="AQ435" s="16"/>
      <c r="AR435" s="16">
        <v>1.666666753590107E-2</v>
      </c>
      <c r="AS435" s="16">
        <v>1.666666753590107E-2</v>
      </c>
      <c r="AT435" s="16"/>
      <c r="AU435" s="16">
        <v>0.1666666716337204</v>
      </c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>
        <v>0.76666665077209473</v>
      </c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/>
      <c r="CH435" s="16"/>
      <c r="CI435" s="16"/>
      <c r="CJ435" s="16"/>
      <c r="CK435" s="16">
        <v>0.8333333432674408</v>
      </c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24"/>
      <c r="DJ435" s="24"/>
      <c r="DK435" s="24"/>
      <c r="DL435" s="24"/>
      <c r="DM435" s="24"/>
      <c r="DN435" s="16"/>
      <c r="DO435" s="16"/>
      <c r="DP435" s="24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27"/>
    </row>
    <row r="436" spans="1:141" s="9" customFormat="1" ht="20.25" x14ac:dyDescent="0.3">
      <c r="A436" s="10" t="s">
        <v>413</v>
      </c>
      <c r="B436" s="10" t="s">
        <v>232</v>
      </c>
      <c r="C436" s="10" t="s">
        <v>232</v>
      </c>
      <c r="D436" s="10" t="s">
        <v>233</v>
      </c>
      <c r="E436" s="10" t="s">
        <v>218</v>
      </c>
      <c r="F436" s="11">
        <v>10378</v>
      </c>
      <c r="G436" s="11">
        <v>4062</v>
      </c>
      <c r="H436" s="11">
        <v>3951</v>
      </c>
      <c r="I436" s="10" t="s">
        <v>241</v>
      </c>
      <c r="J436" s="12">
        <v>15.2</v>
      </c>
      <c r="K436" s="10" t="s">
        <v>243</v>
      </c>
      <c r="L436" s="10" t="s">
        <v>236</v>
      </c>
      <c r="M436" s="10" t="s">
        <v>220</v>
      </c>
      <c r="N436" s="13">
        <v>87</v>
      </c>
      <c r="O436" s="13">
        <v>87</v>
      </c>
      <c r="P436" s="13">
        <v>0</v>
      </c>
      <c r="Q436" s="14">
        <v>0</v>
      </c>
      <c r="R436" s="14">
        <v>1.03</v>
      </c>
      <c r="S436" s="14">
        <v>3.5</v>
      </c>
      <c r="T436" s="14">
        <v>1.4935</v>
      </c>
      <c r="U436" s="14">
        <v>42.671430000000001</v>
      </c>
      <c r="V436" s="14">
        <v>0.4375</v>
      </c>
      <c r="W436" s="14">
        <v>184.93709999999999</v>
      </c>
      <c r="X436" s="14">
        <v>35</v>
      </c>
      <c r="Y436" s="14">
        <v>1.03153550501622</v>
      </c>
      <c r="Z436" s="14">
        <v>1.5833330000000001</v>
      </c>
      <c r="AA436" s="14">
        <v>1.9166669999999999</v>
      </c>
      <c r="AB436" s="14">
        <v>54.761899999999997</v>
      </c>
      <c r="AC436" s="14">
        <v>8.9833380000000004E-2</v>
      </c>
      <c r="AD436" s="14">
        <v>2.5666679999999999</v>
      </c>
      <c r="AE436" s="14">
        <v>80.91</v>
      </c>
      <c r="AF436" s="14">
        <v>33.93</v>
      </c>
      <c r="AG436" s="14">
        <v>0</v>
      </c>
      <c r="AH436" s="14">
        <v>0</v>
      </c>
      <c r="AI436" s="14">
        <v>1.4935</v>
      </c>
      <c r="AJ436" s="14">
        <v>1.5833330000000001</v>
      </c>
      <c r="AK436" s="15">
        <v>0.45238099999999998</v>
      </c>
      <c r="AL436" s="15">
        <v>0.94326310000000002</v>
      </c>
      <c r="AM436" s="15">
        <v>1</v>
      </c>
      <c r="AN436" s="15">
        <v>0.42671429999999999</v>
      </c>
      <c r="AO436" s="16"/>
      <c r="AP436" s="16">
        <v>0.1666666716337204</v>
      </c>
      <c r="AQ436" s="16"/>
      <c r="AR436" s="16">
        <v>5.000000074505806E-2</v>
      </c>
      <c r="AS436" s="16">
        <v>3.3333335071802139E-2</v>
      </c>
      <c r="AT436" s="16"/>
      <c r="AU436" s="16">
        <v>0.1666666716337204</v>
      </c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>
        <v>0.58333331346511841</v>
      </c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/>
      <c r="CH436" s="16"/>
      <c r="CI436" s="16"/>
      <c r="CJ436" s="16"/>
      <c r="CK436" s="16">
        <v>0.75</v>
      </c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24"/>
      <c r="DJ436" s="24"/>
      <c r="DK436" s="24"/>
      <c r="DL436" s="24"/>
      <c r="DM436" s="24">
        <v>0.1666666716337204</v>
      </c>
      <c r="DN436" s="16"/>
      <c r="DO436" s="16"/>
      <c r="DP436" s="24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27"/>
    </row>
    <row r="437" spans="1:141" s="9" customFormat="1" ht="20.25" x14ac:dyDescent="0.3">
      <c r="A437" s="10" t="s">
        <v>413</v>
      </c>
      <c r="B437" s="10" t="s">
        <v>232</v>
      </c>
      <c r="C437" s="10" t="s">
        <v>232</v>
      </c>
      <c r="D437" s="10" t="s">
        <v>237</v>
      </c>
      <c r="E437" s="10" t="s">
        <v>218</v>
      </c>
      <c r="F437" s="11">
        <v>10727</v>
      </c>
      <c r="G437" s="11">
        <v>4061</v>
      </c>
      <c r="H437" s="11">
        <v>4161</v>
      </c>
      <c r="I437" s="10" t="s">
        <v>289</v>
      </c>
      <c r="J437" s="12">
        <v>6.4</v>
      </c>
      <c r="K437" s="10" t="s">
        <v>248</v>
      </c>
      <c r="L437" s="10" t="s">
        <v>236</v>
      </c>
      <c r="M437" s="10" t="s">
        <v>220</v>
      </c>
      <c r="N437" s="13">
        <v>201</v>
      </c>
      <c r="O437" s="13">
        <v>201</v>
      </c>
      <c r="P437" s="13">
        <v>0</v>
      </c>
      <c r="Q437" s="14">
        <v>0</v>
      </c>
      <c r="R437" s="14">
        <v>0.9</v>
      </c>
      <c r="S437" s="14">
        <v>4.1666670000000003</v>
      </c>
      <c r="T437" s="14">
        <v>3.0150000000000001</v>
      </c>
      <c r="U437" s="14">
        <v>72.359989999999996</v>
      </c>
      <c r="V437" s="14">
        <v>0.5208334</v>
      </c>
      <c r="W437" s="14">
        <v>289.44</v>
      </c>
      <c r="X437" s="14">
        <v>41.666669845581097</v>
      </c>
      <c r="Y437" s="14">
        <v>0.59227676971320098</v>
      </c>
      <c r="Z437" s="14">
        <v>3.25</v>
      </c>
      <c r="AA437" s="14">
        <v>0.91666669999999995</v>
      </c>
      <c r="AB437" s="14">
        <v>22</v>
      </c>
      <c r="AC437" s="14">
        <v>0.2350004</v>
      </c>
      <c r="AD437" s="14">
        <v>5.6400100000000002</v>
      </c>
      <c r="AE437" s="14">
        <v>150.75</v>
      </c>
      <c r="AF437" s="14">
        <v>70.349999999999994</v>
      </c>
      <c r="AG437" s="14">
        <v>0</v>
      </c>
      <c r="AH437" s="14">
        <v>0</v>
      </c>
      <c r="AI437" s="14">
        <v>3.0150000000000001</v>
      </c>
      <c r="AJ437" s="14">
        <v>3.25</v>
      </c>
      <c r="AK437" s="15">
        <v>0.78</v>
      </c>
      <c r="AL437" s="15">
        <v>0.92769219999999997</v>
      </c>
      <c r="AM437" s="15">
        <v>1</v>
      </c>
      <c r="AN437" s="15">
        <v>0.72359989999999996</v>
      </c>
      <c r="AO437" s="16">
        <v>0.5</v>
      </c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>
        <v>0.1666666716337204</v>
      </c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/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24"/>
      <c r="DJ437" s="24">
        <v>0.1666666716337204</v>
      </c>
      <c r="DK437" s="24"/>
      <c r="DL437" s="24"/>
      <c r="DM437" s="24">
        <v>8.3333335816860199E-2</v>
      </c>
      <c r="DN437" s="16"/>
      <c r="DO437" s="16"/>
      <c r="DP437" s="24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27"/>
    </row>
    <row r="438" spans="1:141" s="9" customFormat="1" ht="20.25" x14ac:dyDescent="0.3">
      <c r="A438" s="10" t="s">
        <v>413</v>
      </c>
      <c r="B438" s="10" t="s">
        <v>232</v>
      </c>
      <c r="C438" s="10" t="s">
        <v>232</v>
      </c>
      <c r="D438" s="10" t="s">
        <v>233</v>
      </c>
      <c r="E438" s="10" t="s">
        <v>218</v>
      </c>
      <c r="F438" s="11">
        <v>10727</v>
      </c>
      <c r="G438" s="11">
        <v>4062</v>
      </c>
      <c r="H438" s="11">
        <v>3951</v>
      </c>
      <c r="I438" s="10" t="s">
        <v>289</v>
      </c>
      <c r="J438" s="12">
        <v>6.4</v>
      </c>
      <c r="K438" s="10" t="s">
        <v>248</v>
      </c>
      <c r="L438" s="10" t="s">
        <v>236</v>
      </c>
      <c r="M438" s="10" t="s">
        <v>220</v>
      </c>
      <c r="N438" s="13">
        <v>208</v>
      </c>
      <c r="O438" s="13">
        <v>208</v>
      </c>
      <c r="P438" s="13">
        <v>0</v>
      </c>
      <c r="Q438" s="14">
        <v>0</v>
      </c>
      <c r="R438" s="14">
        <v>0.9</v>
      </c>
      <c r="S438" s="14">
        <v>4.5</v>
      </c>
      <c r="T438" s="14">
        <v>3.12</v>
      </c>
      <c r="U438" s="14">
        <v>69.333340000000007</v>
      </c>
      <c r="V438" s="14">
        <v>0.5625</v>
      </c>
      <c r="W438" s="14">
        <v>277.33330000000001</v>
      </c>
      <c r="X438" s="14">
        <v>45</v>
      </c>
      <c r="Y438" s="14">
        <v>0.61813190699977105</v>
      </c>
      <c r="Z438" s="14">
        <v>3.2833329999999998</v>
      </c>
      <c r="AA438" s="14">
        <v>1.2166669999999999</v>
      </c>
      <c r="AB438" s="14">
        <v>27.037040000000001</v>
      </c>
      <c r="AC438" s="14">
        <v>0.16333339999999999</v>
      </c>
      <c r="AD438" s="14">
        <v>3.629632</v>
      </c>
      <c r="AE438" s="14">
        <v>156</v>
      </c>
      <c r="AF438" s="14">
        <v>72.8</v>
      </c>
      <c r="AG438" s="14">
        <v>0</v>
      </c>
      <c r="AH438" s="14">
        <v>0</v>
      </c>
      <c r="AI438" s="14">
        <v>3.12</v>
      </c>
      <c r="AJ438" s="14">
        <v>3.2833329999999998</v>
      </c>
      <c r="AK438" s="15">
        <v>0.72962959999999999</v>
      </c>
      <c r="AL438" s="15">
        <v>0.95025380000000004</v>
      </c>
      <c r="AM438" s="15">
        <v>1</v>
      </c>
      <c r="AN438" s="15">
        <v>0.69333330000000004</v>
      </c>
      <c r="AO438" s="16">
        <v>0.5</v>
      </c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>
        <v>0.1666666716337204</v>
      </c>
      <c r="BP438" s="16"/>
      <c r="BQ438" s="16"/>
      <c r="BR438" s="16"/>
      <c r="BS438" s="16"/>
      <c r="BT438" s="16"/>
      <c r="BU438" s="16"/>
      <c r="BV438" s="16"/>
      <c r="BW438" s="16"/>
      <c r="BX438" s="16"/>
      <c r="BY438" s="16">
        <v>0.1666666716337204</v>
      </c>
      <c r="BZ438" s="16"/>
      <c r="CA438" s="16"/>
      <c r="CB438" s="16"/>
      <c r="CC438" s="16"/>
      <c r="CD438" s="16"/>
      <c r="CE438" s="16"/>
      <c r="CF438" s="16"/>
      <c r="CG438" s="16"/>
      <c r="CH438" s="16"/>
      <c r="CI438" s="16"/>
      <c r="CJ438" s="16"/>
      <c r="CK438" s="16"/>
      <c r="CL438" s="16">
        <v>0.13333334028720856</v>
      </c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24"/>
      <c r="DJ438" s="24">
        <v>0.1666666716337204</v>
      </c>
      <c r="DK438" s="24"/>
      <c r="DL438" s="24"/>
      <c r="DM438" s="24">
        <v>8.3333335816860199E-2</v>
      </c>
      <c r="DN438" s="16"/>
      <c r="DO438" s="16"/>
      <c r="DP438" s="24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27"/>
    </row>
    <row r="439" spans="1:141" s="9" customFormat="1" ht="20.25" x14ac:dyDescent="0.3">
      <c r="A439" s="10" t="s">
        <v>413</v>
      </c>
      <c r="B439" s="10" t="s">
        <v>231</v>
      </c>
      <c r="C439" s="10" t="s">
        <v>232</v>
      </c>
      <c r="D439" s="10" t="s">
        <v>237</v>
      </c>
      <c r="E439" s="10" t="s">
        <v>222</v>
      </c>
      <c r="F439" s="11">
        <v>15305</v>
      </c>
      <c r="G439" s="11">
        <v>4189</v>
      </c>
      <c r="H439" s="11">
        <v>3807</v>
      </c>
      <c r="I439" s="10" t="s">
        <v>241</v>
      </c>
      <c r="J439" s="12">
        <v>15.2</v>
      </c>
      <c r="K439" s="10" t="s">
        <v>243</v>
      </c>
      <c r="L439" s="10" t="s">
        <v>236</v>
      </c>
      <c r="M439" s="10" t="s">
        <v>220</v>
      </c>
      <c r="N439" s="13">
        <v>290</v>
      </c>
      <c r="O439" s="13">
        <v>290</v>
      </c>
      <c r="P439" s="13">
        <v>0</v>
      </c>
      <c r="Q439" s="14">
        <v>0</v>
      </c>
      <c r="R439" s="14">
        <v>1.03</v>
      </c>
      <c r="S439" s="14">
        <v>8</v>
      </c>
      <c r="T439" s="14">
        <v>4.9783330000000001</v>
      </c>
      <c r="U439" s="14">
        <v>62.22916</v>
      </c>
      <c r="V439" s="14">
        <v>1</v>
      </c>
      <c r="W439" s="14">
        <v>269.7</v>
      </c>
      <c r="X439" s="14">
        <f>10*S439</f>
        <v>80</v>
      </c>
      <c r="Y439" s="14">
        <v>0</v>
      </c>
      <c r="Z439" s="14">
        <v>5.55</v>
      </c>
      <c r="AA439" s="14">
        <v>2.4500000000000002</v>
      </c>
      <c r="AB439" s="14">
        <v>30.625</v>
      </c>
      <c r="AC439" s="14">
        <v>0.57166700000000004</v>
      </c>
      <c r="AD439" s="14">
        <v>7.1458370000000002</v>
      </c>
      <c r="AE439" s="14">
        <v>269.7</v>
      </c>
      <c r="AF439" s="14">
        <v>113.1</v>
      </c>
      <c r="AG439" s="14">
        <v>0</v>
      </c>
      <c r="AH439" s="14">
        <v>0</v>
      </c>
      <c r="AI439" s="14">
        <v>4.9783330000000001</v>
      </c>
      <c r="AJ439" s="14">
        <v>5.55</v>
      </c>
      <c r="AK439" s="15">
        <v>0.69374999999999998</v>
      </c>
      <c r="AL439" s="15">
        <v>0.89699689999999999</v>
      </c>
      <c r="AM439" s="15">
        <v>1</v>
      </c>
      <c r="AN439" s="15">
        <v>0.62229159999999994</v>
      </c>
      <c r="AO439" s="16">
        <v>0.5</v>
      </c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>
        <v>0.1666666716337204</v>
      </c>
      <c r="BM439" s="16"/>
      <c r="BN439" s="16"/>
      <c r="BO439" s="16"/>
      <c r="BP439" s="16">
        <v>0.5833333432674408</v>
      </c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/>
      <c r="CH439" s="16">
        <v>0.1666666716337204</v>
      </c>
      <c r="CI439" s="16"/>
      <c r="CJ439" s="16">
        <v>0.30000001192092896</v>
      </c>
      <c r="CK439" s="16">
        <v>0.40000000596046448</v>
      </c>
      <c r="CL439" s="16">
        <v>0.1666666716337204</v>
      </c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24"/>
      <c r="DJ439" s="24">
        <v>0.1666666716337204</v>
      </c>
      <c r="DK439" s="24"/>
      <c r="DL439" s="24"/>
      <c r="DM439" s="24"/>
      <c r="DN439" s="16"/>
      <c r="DO439" s="16"/>
      <c r="DP439" s="24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27"/>
    </row>
    <row r="440" spans="1:141" s="9" customFormat="1" ht="20.25" x14ac:dyDescent="0.3">
      <c r="A440" s="10" t="s">
        <v>413</v>
      </c>
      <c r="B440" s="10" t="s">
        <v>231</v>
      </c>
      <c r="C440" s="10" t="s">
        <v>232</v>
      </c>
      <c r="D440" s="10" t="s">
        <v>233</v>
      </c>
      <c r="E440" s="10" t="s">
        <v>222</v>
      </c>
      <c r="F440" s="11">
        <v>15305</v>
      </c>
      <c r="G440" s="11">
        <v>3999</v>
      </c>
      <c r="H440" s="11">
        <v>3712</v>
      </c>
      <c r="I440" s="10" t="s">
        <v>241</v>
      </c>
      <c r="J440" s="12">
        <v>15.2</v>
      </c>
      <c r="K440" s="10" t="s">
        <v>243</v>
      </c>
      <c r="L440" s="10" t="s">
        <v>236</v>
      </c>
      <c r="M440" s="10" t="s">
        <v>220</v>
      </c>
      <c r="N440" s="13">
        <v>296</v>
      </c>
      <c r="O440" s="13">
        <v>295</v>
      </c>
      <c r="P440" s="13">
        <v>1</v>
      </c>
      <c r="Q440" s="14">
        <v>0.33783780000000002</v>
      </c>
      <c r="R440" s="14">
        <v>1.03</v>
      </c>
      <c r="S440" s="14">
        <v>8</v>
      </c>
      <c r="T440" s="14">
        <v>5.0641670000000003</v>
      </c>
      <c r="U440" s="14">
        <v>63.302079999999997</v>
      </c>
      <c r="V440" s="14">
        <v>1</v>
      </c>
      <c r="W440" s="14">
        <v>274.35000000000002</v>
      </c>
      <c r="X440" s="14">
        <f>10*S440</f>
        <v>80</v>
      </c>
      <c r="Y440" s="14">
        <v>0</v>
      </c>
      <c r="Z440" s="14">
        <v>5.7666659999999998</v>
      </c>
      <c r="AA440" s="14">
        <v>2.233333</v>
      </c>
      <c r="AB440" s="14">
        <v>27.91667</v>
      </c>
      <c r="AC440" s="14">
        <v>0.68533339999999998</v>
      </c>
      <c r="AD440" s="14">
        <v>8.5666679999999999</v>
      </c>
      <c r="AE440" s="14">
        <v>274.35000000000002</v>
      </c>
      <c r="AF440" s="14">
        <v>115.05</v>
      </c>
      <c r="AG440" s="14">
        <v>1.7166669999999998E-2</v>
      </c>
      <c r="AH440" s="14">
        <v>0.2145833</v>
      </c>
      <c r="AI440" s="14">
        <v>5.081334</v>
      </c>
      <c r="AJ440" s="14">
        <v>5.7666659999999998</v>
      </c>
      <c r="AK440" s="15">
        <v>0.72083330000000001</v>
      </c>
      <c r="AL440" s="15">
        <v>0.8811561</v>
      </c>
      <c r="AM440" s="15">
        <v>0.9966216</v>
      </c>
      <c r="AN440" s="15">
        <v>0.6330209</v>
      </c>
      <c r="AO440" s="16">
        <v>0.5</v>
      </c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>
        <v>0.53333336114883423</v>
      </c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/>
      <c r="CH440" s="16"/>
      <c r="CI440" s="16"/>
      <c r="CJ440" s="16">
        <v>0.36666667461395264</v>
      </c>
      <c r="CK440" s="16">
        <v>0.1666666716337204</v>
      </c>
      <c r="CL440" s="16">
        <v>0.25</v>
      </c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24"/>
      <c r="DJ440" s="24">
        <v>0.1666666716337204</v>
      </c>
      <c r="DK440" s="24"/>
      <c r="DL440" s="24"/>
      <c r="DM440" s="24">
        <v>0.25</v>
      </c>
      <c r="DN440" s="16"/>
      <c r="DO440" s="16"/>
      <c r="DP440" s="24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>
        <v>1</v>
      </c>
      <c r="EB440" s="17"/>
      <c r="EC440" s="17"/>
      <c r="ED440" s="17"/>
      <c r="EE440" s="17"/>
      <c r="EF440" s="17"/>
      <c r="EG440" s="17"/>
      <c r="EH440" s="17"/>
      <c r="EI440" s="17"/>
      <c r="EJ440" s="17"/>
      <c r="EK440" s="27"/>
    </row>
    <row r="441" spans="1:141" s="9" customFormat="1" ht="20.25" x14ac:dyDescent="0.3">
      <c r="A441" s="10" t="s">
        <v>414</v>
      </c>
      <c r="B441" s="10" t="s">
        <v>232</v>
      </c>
      <c r="C441" s="10" t="s">
        <v>232</v>
      </c>
      <c r="D441" s="10" t="s">
        <v>237</v>
      </c>
      <c r="E441" s="10" t="s">
        <v>218</v>
      </c>
      <c r="F441" s="11">
        <v>10571</v>
      </c>
      <c r="G441" s="11">
        <v>4189</v>
      </c>
      <c r="H441" s="11">
        <v>4134</v>
      </c>
      <c r="I441" s="10" t="s">
        <v>241</v>
      </c>
      <c r="J441" s="12">
        <v>15.2</v>
      </c>
      <c r="K441" s="10" t="s">
        <v>245</v>
      </c>
      <c r="L441" s="10" t="s">
        <v>236</v>
      </c>
      <c r="M441" s="10" t="s">
        <v>220</v>
      </c>
      <c r="N441" s="13">
        <v>114</v>
      </c>
      <c r="O441" s="13">
        <v>114</v>
      </c>
      <c r="P441" s="13">
        <v>0</v>
      </c>
      <c r="Q441" s="14">
        <v>0</v>
      </c>
      <c r="R441" s="14">
        <v>0.97</v>
      </c>
      <c r="S441" s="14">
        <v>5</v>
      </c>
      <c r="T441" s="14">
        <v>1.843</v>
      </c>
      <c r="U441" s="14">
        <v>36.86</v>
      </c>
      <c r="V441" s="14">
        <v>0.625</v>
      </c>
      <c r="W441" s="14">
        <v>158.68799999999999</v>
      </c>
      <c r="X441" s="14">
        <v>50</v>
      </c>
      <c r="Y441" s="14">
        <v>1.21832355956607</v>
      </c>
      <c r="Z441" s="14">
        <v>2.0666669999999998</v>
      </c>
      <c r="AA441" s="14">
        <v>2.9333330000000002</v>
      </c>
      <c r="AB441" s="14">
        <v>58.666670000000003</v>
      </c>
      <c r="AC441" s="14">
        <v>0.2236667</v>
      </c>
      <c r="AD441" s="14">
        <v>4.4733330000000002</v>
      </c>
      <c r="AE441" s="14">
        <v>99.18</v>
      </c>
      <c r="AF441" s="14">
        <v>41.04</v>
      </c>
      <c r="AG441" s="14">
        <v>0</v>
      </c>
      <c r="AH441" s="14">
        <v>0</v>
      </c>
      <c r="AI441" s="14">
        <v>1.843</v>
      </c>
      <c r="AJ441" s="14">
        <v>2.0666669999999998</v>
      </c>
      <c r="AK441" s="15">
        <v>0.41333330000000001</v>
      </c>
      <c r="AL441" s="15">
        <v>0.89177419999999996</v>
      </c>
      <c r="AM441" s="15">
        <v>1</v>
      </c>
      <c r="AN441" s="15">
        <v>0.36859999999999998</v>
      </c>
      <c r="AO441" s="16">
        <v>0.5</v>
      </c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>
        <v>1.8333333730697632</v>
      </c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>
        <v>0.25</v>
      </c>
      <c r="CC441" s="16"/>
      <c r="CD441" s="16"/>
      <c r="CE441" s="16"/>
      <c r="CF441" s="16"/>
      <c r="CG441" s="16"/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24"/>
      <c r="DJ441" s="24">
        <v>0.25</v>
      </c>
      <c r="DK441" s="24"/>
      <c r="DL441" s="24"/>
      <c r="DM441" s="24">
        <v>0.10000000149011612</v>
      </c>
      <c r="DN441" s="16"/>
      <c r="DO441" s="16"/>
      <c r="DP441" s="24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27"/>
    </row>
    <row r="442" spans="1:141" s="9" customFormat="1" ht="20.25" x14ac:dyDescent="0.3">
      <c r="A442" s="10" t="s">
        <v>414</v>
      </c>
      <c r="B442" s="10" t="s">
        <v>232</v>
      </c>
      <c r="C442" s="10" t="s">
        <v>232</v>
      </c>
      <c r="D442" s="10" t="s">
        <v>233</v>
      </c>
      <c r="E442" s="10" t="s">
        <v>218</v>
      </c>
      <c r="F442" s="11">
        <v>10571</v>
      </c>
      <c r="G442" s="11">
        <v>3999</v>
      </c>
      <c r="H442" s="11">
        <v>4091</v>
      </c>
      <c r="I442" s="10" t="s">
        <v>241</v>
      </c>
      <c r="J442" s="12">
        <v>15.2</v>
      </c>
      <c r="K442" s="10" t="s">
        <v>245</v>
      </c>
      <c r="L442" s="10" t="s">
        <v>236</v>
      </c>
      <c r="M442" s="10" t="s">
        <v>220</v>
      </c>
      <c r="N442" s="13">
        <v>114</v>
      </c>
      <c r="O442" s="13">
        <v>114</v>
      </c>
      <c r="P442" s="13">
        <v>0</v>
      </c>
      <c r="Q442" s="14">
        <v>0</v>
      </c>
      <c r="R442" s="14">
        <v>0.97</v>
      </c>
      <c r="S442" s="14">
        <v>5.0333329999999998</v>
      </c>
      <c r="T442" s="14">
        <v>1.843</v>
      </c>
      <c r="U442" s="14">
        <v>36.615900000000003</v>
      </c>
      <c r="V442" s="14">
        <v>0.62916660000000002</v>
      </c>
      <c r="W442" s="14">
        <v>157.6371</v>
      </c>
      <c r="X442" s="14">
        <v>50.333328247070298</v>
      </c>
      <c r="Y442" s="14">
        <v>1.22644559269556</v>
      </c>
      <c r="Z442" s="14">
        <v>2.199999</v>
      </c>
      <c r="AA442" s="14">
        <v>2.8333330000000001</v>
      </c>
      <c r="AB442" s="14">
        <v>56.291400000000003</v>
      </c>
      <c r="AC442" s="14">
        <v>0.35699940000000002</v>
      </c>
      <c r="AD442" s="14">
        <v>7.0927040000000003</v>
      </c>
      <c r="AE442" s="14">
        <v>99.18</v>
      </c>
      <c r="AF442" s="14">
        <v>41.04</v>
      </c>
      <c r="AG442" s="14">
        <v>0</v>
      </c>
      <c r="AH442" s="14">
        <v>0</v>
      </c>
      <c r="AI442" s="14">
        <v>1.843</v>
      </c>
      <c r="AJ442" s="14">
        <v>2.199999</v>
      </c>
      <c r="AK442" s="15">
        <v>0.43708599999999997</v>
      </c>
      <c r="AL442" s="15">
        <v>0.83772749999999996</v>
      </c>
      <c r="AM442" s="15">
        <v>1</v>
      </c>
      <c r="AN442" s="15">
        <v>0.36615900000000001</v>
      </c>
      <c r="AO442" s="16">
        <v>0.5</v>
      </c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>
        <v>1.1666666865348816</v>
      </c>
      <c r="BO442" s="16"/>
      <c r="BP442" s="16">
        <v>0.91666668653488159</v>
      </c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/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24"/>
      <c r="DJ442" s="24">
        <v>0.25</v>
      </c>
      <c r="DK442" s="24"/>
      <c r="DL442" s="24"/>
      <c r="DM442" s="24"/>
      <c r="DN442" s="16"/>
      <c r="DO442" s="16"/>
      <c r="DP442" s="24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27"/>
    </row>
    <row r="443" spans="1:141" s="9" customFormat="1" ht="20.25" x14ac:dyDescent="0.3">
      <c r="A443" s="10" t="s">
        <v>414</v>
      </c>
      <c r="B443" s="10" t="s">
        <v>231</v>
      </c>
      <c r="C443" s="10" t="s">
        <v>232</v>
      </c>
      <c r="D443" s="10" t="s">
        <v>237</v>
      </c>
      <c r="E443" s="10" t="s">
        <v>218</v>
      </c>
      <c r="F443" s="11">
        <v>10662</v>
      </c>
      <c r="G443" s="11">
        <v>4087</v>
      </c>
      <c r="H443" s="11">
        <v>4076</v>
      </c>
      <c r="I443" s="10" t="s">
        <v>234</v>
      </c>
      <c r="J443" s="12">
        <v>9.1999999999999993</v>
      </c>
      <c r="K443" s="10" t="s">
        <v>248</v>
      </c>
      <c r="L443" s="10" t="s">
        <v>236</v>
      </c>
      <c r="M443" s="10" t="s">
        <v>220</v>
      </c>
      <c r="N443" s="13">
        <v>180</v>
      </c>
      <c r="O443" s="13">
        <v>180</v>
      </c>
      <c r="P443" s="13">
        <v>0</v>
      </c>
      <c r="Q443" s="14">
        <v>0</v>
      </c>
      <c r="R443" s="14">
        <v>0.93</v>
      </c>
      <c r="S443" s="14">
        <v>5.5</v>
      </c>
      <c r="T443" s="14">
        <v>2.79</v>
      </c>
      <c r="U443" s="14">
        <v>50.727269999999997</v>
      </c>
      <c r="V443" s="14">
        <v>0.6875</v>
      </c>
      <c r="W443" s="14">
        <v>204.2182</v>
      </c>
      <c r="X443" s="14">
        <v>55</v>
      </c>
      <c r="Y443" s="14">
        <v>0.67901234567901203</v>
      </c>
      <c r="Z443" s="14">
        <v>3.266667</v>
      </c>
      <c r="AA443" s="14">
        <v>2.233333</v>
      </c>
      <c r="AB443" s="14">
        <v>40.606059999999999</v>
      </c>
      <c r="AC443" s="14">
        <v>0.4766667</v>
      </c>
      <c r="AD443" s="14">
        <v>8.6666670000000003</v>
      </c>
      <c r="AE443" s="14">
        <v>140.4</v>
      </c>
      <c r="AF443" s="14">
        <v>81</v>
      </c>
      <c r="AG443" s="14">
        <v>0</v>
      </c>
      <c r="AH443" s="14">
        <v>0</v>
      </c>
      <c r="AI443" s="14">
        <v>2.79</v>
      </c>
      <c r="AJ443" s="14">
        <v>3.266667</v>
      </c>
      <c r="AK443" s="15">
        <v>0.59393940000000001</v>
      </c>
      <c r="AL443" s="15">
        <v>0.8540816</v>
      </c>
      <c r="AM443" s="15">
        <v>1</v>
      </c>
      <c r="AN443" s="15">
        <v>0.50727270000000002</v>
      </c>
      <c r="AO443" s="16">
        <v>0.5</v>
      </c>
      <c r="AP443" s="16">
        <v>0.23333333432674408</v>
      </c>
      <c r="AQ443" s="16"/>
      <c r="AR443" s="16">
        <v>8.3333335816860199E-2</v>
      </c>
      <c r="AS443" s="16">
        <v>8.3333335816860199E-2</v>
      </c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>
        <v>0.1666666716337204</v>
      </c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/>
      <c r="CH443" s="16"/>
      <c r="CI443" s="16">
        <v>0.93333333730697632</v>
      </c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>
        <v>0.1666666716337204</v>
      </c>
      <c r="DG443" s="16"/>
      <c r="DH443" s="16"/>
      <c r="DI443" s="24"/>
      <c r="DJ443" s="24"/>
      <c r="DK443" s="24"/>
      <c r="DL443" s="24"/>
      <c r="DM443" s="24">
        <v>6.6666670143604279E-2</v>
      </c>
      <c r="DN443" s="16"/>
      <c r="DO443" s="16"/>
      <c r="DP443" s="24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27"/>
    </row>
    <row r="444" spans="1:141" s="9" customFormat="1" ht="20.25" x14ac:dyDescent="0.3">
      <c r="A444" s="10" t="s">
        <v>414</v>
      </c>
      <c r="B444" s="10" t="s">
        <v>231</v>
      </c>
      <c r="C444" s="10" t="s">
        <v>232</v>
      </c>
      <c r="D444" s="10" t="s">
        <v>233</v>
      </c>
      <c r="E444" s="10" t="s">
        <v>218</v>
      </c>
      <c r="F444" s="11">
        <v>10662</v>
      </c>
      <c r="G444" s="11">
        <v>4017</v>
      </c>
      <c r="H444" s="11">
        <v>4161</v>
      </c>
      <c r="I444" s="10" t="s">
        <v>234</v>
      </c>
      <c r="J444" s="12">
        <v>9.1999999999999993</v>
      </c>
      <c r="K444" s="10" t="s">
        <v>248</v>
      </c>
      <c r="L444" s="10" t="s">
        <v>236</v>
      </c>
      <c r="M444" s="10" t="s">
        <v>220</v>
      </c>
      <c r="N444" s="13">
        <v>171</v>
      </c>
      <c r="O444" s="13">
        <v>171</v>
      </c>
      <c r="P444" s="13">
        <v>0</v>
      </c>
      <c r="Q444" s="14">
        <v>0</v>
      </c>
      <c r="R444" s="14">
        <v>0.93</v>
      </c>
      <c r="S444" s="14">
        <v>5.0833329999999997</v>
      </c>
      <c r="T444" s="14">
        <v>2.6505000000000001</v>
      </c>
      <c r="U444" s="14">
        <v>52.140990000000002</v>
      </c>
      <c r="V444" s="14">
        <v>0.6354166</v>
      </c>
      <c r="W444" s="14">
        <v>209.90950000000001</v>
      </c>
      <c r="X444" s="14">
        <v>50.833330154418903</v>
      </c>
      <c r="Y444" s="14">
        <v>0.66060210747779802</v>
      </c>
      <c r="Z444" s="14">
        <v>3</v>
      </c>
      <c r="AA444" s="14">
        <v>2.0833330000000001</v>
      </c>
      <c r="AB444" s="14">
        <v>40.983609999999999</v>
      </c>
      <c r="AC444" s="14">
        <v>0.34949970000000002</v>
      </c>
      <c r="AD444" s="14">
        <v>6.8754049999999998</v>
      </c>
      <c r="AE444" s="14">
        <v>133.38</v>
      </c>
      <c r="AF444" s="14">
        <v>76.95</v>
      </c>
      <c r="AG444" s="14">
        <v>0</v>
      </c>
      <c r="AH444" s="14">
        <v>0</v>
      </c>
      <c r="AI444" s="14">
        <v>2.6505000000000001</v>
      </c>
      <c r="AJ444" s="14">
        <v>3</v>
      </c>
      <c r="AK444" s="15">
        <v>0.59016389999999996</v>
      </c>
      <c r="AL444" s="15">
        <v>0.88350010000000001</v>
      </c>
      <c r="AM444" s="15">
        <v>1</v>
      </c>
      <c r="AN444" s="15">
        <v>0.52140989999999998</v>
      </c>
      <c r="AO444" s="16">
        <v>0.5</v>
      </c>
      <c r="AP444" s="16">
        <v>0.25</v>
      </c>
      <c r="AQ444" s="16"/>
      <c r="AR444" s="16">
        <v>3.3333335071802139E-2</v>
      </c>
      <c r="AS444" s="16">
        <v>5.000000074505806E-2</v>
      </c>
      <c r="AT444" s="16"/>
      <c r="AU444" s="16">
        <v>8.3333335816860199E-2</v>
      </c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/>
      <c r="CH444" s="16"/>
      <c r="CI444" s="16">
        <v>0.94999998807907104</v>
      </c>
      <c r="CJ444" s="16">
        <v>0.1666666716337204</v>
      </c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24"/>
      <c r="DJ444" s="24"/>
      <c r="DK444" s="24"/>
      <c r="DL444" s="24"/>
      <c r="DM444" s="24">
        <v>5.000000074505806E-2</v>
      </c>
      <c r="DN444" s="16"/>
      <c r="DO444" s="16"/>
      <c r="DP444" s="24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27"/>
    </row>
    <row r="445" spans="1:141" s="9" customFormat="1" ht="20.25" x14ac:dyDescent="0.3">
      <c r="A445" s="10" t="s">
        <v>414</v>
      </c>
      <c r="B445" s="10" t="s">
        <v>240</v>
      </c>
      <c r="C445" s="10" t="s">
        <v>232</v>
      </c>
      <c r="D445" s="10" t="s">
        <v>237</v>
      </c>
      <c r="E445" s="10" t="s">
        <v>218</v>
      </c>
      <c r="F445" s="11">
        <v>10662</v>
      </c>
      <c r="G445" s="11">
        <v>4061</v>
      </c>
      <c r="H445" s="11">
        <v>3951</v>
      </c>
      <c r="I445" s="10" t="s">
        <v>234</v>
      </c>
      <c r="J445" s="12">
        <v>9.1999999999999993</v>
      </c>
      <c r="K445" s="10" t="s">
        <v>248</v>
      </c>
      <c r="L445" s="10" t="s">
        <v>236</v>
      </c>
      <c r="M445" s="10" t="s">
        <v>220</v>
      </c>
      <c r="N445" s="13">
        <v>329</v>
      </c>
      <c r="O445" s="13">
        <v>329</v>
      </c>
      <c r="P445" s="13">
        <v>0</v>
      </c>
      <c r="Q445" s="14">
        <v>0</v>
      </c>
      <c r="R445" s="14">
        <v>0.93</v>
      </c>
      <c r="S445" s="14">
        <v>8</v>
      </c>
      <c r="T445" s="14">
        <v>5.0994999999999999</v>
      </c>
      <c r="U445" s="14">
        <v>63.743749999999999</v>
      </c>
      <c r="V445" s="14">
        <v>1</v>
      </c>
      <c r="W445" s="14">
        <v>256.62</v>
      </c>
      <c r="X445" s="14">
        <v>80</v>
      </c>
      <c r="Y445" s="14">
        <v>0.54035797602808699</v>
      </c>
      <c r="Z445" s="14">
        <v>5.3333329999999997</v>
      </c>
      <c r="AA445" s="14">
        <v>2.6666669999999999</v>
      </c>
      <c r="AB445" s="14">
        <v>33.33334</v>
      </c>
      <c r="AC445" s="14">
        <v>0.23383309999999999</v>
      </c>
      <c r="AD445" s="14">
        <v>2.922914</v>
      </c>
      <c r="AE445" s="14">
        <v>256.62</v>
      </c>
      <c r="AF445" s="14">
        <v>148.05000000000001</v>
      </c>
      <c r="AG445" s="14">
        <v>0</v>
      </c>
      <c r="AH445" s="14">
        <v>0</v>
      </c>
      <c r="AI445" s="14">
        <v>5.0994999999999999</v>
      </c>
      <c r="AJ445" s="14">
        <v>5.3333329999999997</v>
      </c>
      <c r="AK445" s="15">
        <v>0.6666666</v>
      </c>
      <c r="AL445" s="15">
        <v>0.95615629999999996</v>
      </c>
      <c r="AM445" s="15">
        <v>1</v>
      </c>
      <c r="AN445" s="15">
        <v>0.63743749999999999</v>
      </c>
      <c r="AO445" s="16">
        <v>0.5</v>
      </c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>
        <v>0.80000001192092896</v>
      </c>
      <c r="BT445" s="16"/>
      <c r="BU445" s="16"/>
      <c r="BV445" s="16"/>
      <c r="BW445" s="16">
        <v>0.66666668653488159</v>
      </c>
      <c r="BX445" s="16"/>
      <c r="BY445" s="16">
        <v>0.3333333432674408</v>
      </c>
      <c r="BZ445" s="16"/>
      <c r="CA445" s="16"/>
      <c r="CB445" s="16"/>
      <c r="CC445" s="16"/>
      <c r="CD445" s="16"/>
      <c r="CE445" s="16"/>
      <c r="CF445" s="16"/>
      <c r="CG445" s="16"/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24"/>
      <c r="DJ445" s="24">
        <v>0.25</v>
      </c>
      <c r="DK445" s="24"/>
      <c r="DL445" s="24"/>
      <c r="DM445" s="24">
        <v>0.11666666716337204</v>
      </c>
      <c r="DN445" s="16"/>
      <c r="DO445" s="16"/>
      <c r="DP445" s="24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27"/>
    </row>
    <row r="446" spans="1:141" s="9" customFormat="1" ht="20.25" x14ac:dyDescent="0.3">
      <c r="A446" s="10" t="s">
        <v>414</v>
      </c>
      <c r="B446" s="10" t="s">
        <v>240</v>
      </c>
      <c r="C446" s="10" t="s">
        <v>232</v>
      </c>
      <c r="D446" s="10" t="s">
        <v>233</v>
      </c>
      <c r="E446" s="10" t="s">
        <v>218</v>
      </c>
      <c r="F446" s="11">
        <v>10662</v>
      </c>
      <c r="G446" s="11">
        <v>4062</v>
      </c>
      <c r="H446" s="11">
        <v>4161</v>
      </c>
      <c r="I446" s="10" t="s">
        <v>234</v>
      </c>
      <c r="J446" s="12">
        <v>9.1999999999999993</v>
      </c>
      <c r="K446" s="10" t="s">
        <v>248</v>
      </c>
      <c r="L446" s="10" t="s">
        <v>236</v>
      </c>
      <c r="M446" s="10" t="s">
        <v>220</v>
      </c>
      <c r="N446" s="13">
        <v>325</v>
      </c>
      <c r="O446" s="13">
        <v>325</v>
      </c>
      <c r="P446" s="13">
        <v>0</v>
      </c>
      <c r="Q446" s="14">
        <v>0</v>
      </c>
      <c r="R446" s="14">
        <v>0.93</v>
      </c>
      <c r="S446" s="14">
        <v>8</v>
      </c>
      <c r="T446" s="14">
        <v>5.0374999999999996</v>
      </c>
      <c r="U446" s="14">
        <v>62.96875</v>
      </c>
      <c r="V446" s="14">
        <v>1</v>
      </c>
      <c r="W446" s="14">
        <v>253.5</v>
      </c>
      <c r="X446" s="14">
        <v>80</v>
      </c>
      <c r="Y446" s="14">
        <v>0.54700854700854695</v>
      </c>
      <c r="Z446" s="14">
        <v>5.5833329999999997</v>
      </c>
      <c r="AA446" s="14">
        <v>2.4166669999999999</v>
      </c>
      <c r="AB446" s="14">
        <v>30.20833</v>
      </c>
      <c r="AC446" s="14">
        <v>0.54583329999999997</v>
      </c>
      <c r="AD446" s="14">
        <v>6.8229170000000003</v>
      </c>
      <c r="AE446" s="14">
        <v>253.5</v>
      </c>
      <c r="AF446" s="14">
        <v>146.25</v>
      </c>
      <c r="AG446" s="14">
        <v>0</v>
      </c>
      <c r="AH446" s="14">
        <v>0</v>
      </c>
      <c r="AI446" s="14">
        <v>5.0374999999999996</v>
      </c>
      <c r="AJ446" s="14">
        <v>5.5833329999999997</v>
      </c>
      <c r="AK446" s="15">
        <v>0.6979166</v>
      </c>
      <c r="AL446" s="15">
        <v>0.90223880000000001</v>
      </c>
      <c r="AM446" s="15">
        <v>1</v>
      </c>
      <c r="AN446" s="15">
        <v>0.62968749999999996</v>
      </c>
      <c r="AO446" s="16">
        <v>0.5</v>
      </c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>
        <v>0.66666668653488159</v>
      </c>
      <c r="BO446" s="16"/>
      <c r="BP446" s="16"/>
      <c r="BQ446" s="16">
        <v>0.66666668653488159</v>
      </c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>
        <v>0.1666666716337204</v>
      </c>
      <c r="CF446" s="16"/>
      <c r="CG446" s="16"/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24"/>
      <c r="DJ446" s="24">
        <v>0.25</v>
      </c>
      <c r="DK446" s="24"/>
      <c r="DL446" s="24"/>
      <c r="DM446" s="24">
        <v>0.1666666716337204</v>
      </c>
      <c r="DN446" s="16"/>
      <c r="DO446" s="16"/>
      <c r="DP446" s="24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27"/>
    </row>
    <row r="447" spans="1:141" s="9" customFormat="1" ht="20.25" x14ac:dyDescent="0.3">
      <c r="A447" s="10" t="s">
        <v>414</v>
      </c>
      <c r="B447" s="10" t="s">
        <v>232</v>
      </c>
      <c r="C447" s="10" t="s">
        <v>232</v>
      </c>
      <c r="D447" s="10" t="s">
        <v>237</v>
      </c>
      <c r="E447" s="10" t="s">
        <v>218</v>
      </c>
      <c r="F447" s="11">
        <v>10712</v>
      </c>
      <c r="G447" s="11">
        <v>4189</v>
      </c>
      <c r="H447" s="11">
        <v>4134</v>
      </c>
      <c r="I447" s="10" t="s">
        <v>241</v>
      </c>
      <c r="J447" s="12">
        <v>12.6</v>
      </c>
      <c r="K447" s="10" t="s">
        <v>248</v>
      </c>
      <c r="L447" s="10" t="s">
        <v>236</v>
      </c>
      <c r="M447" s="10" t="s">
        <v>220</v>
      </c>
      <c r="N447" s="13">
        <v>155</v>
      </c>
      <c r="O447" s="13">
        <v>155</v>
      </c>
      <c r="P447" s="13">
        <v>0</v>
      </c>
      <c r="Q447" s="14">
        <v>0</v>
      </c>
      <c r="R447" s="14">
        <v>0.97</v>
      </c>
      <c r="S447" s="14">
        <v>3</v>
      </c>
      <c r="T447" s="14">
        <v>2.505833</v>
      </c>
      <c r="U447" s="14">
        <v>83.527780000000007</v>
      </c>
      <c r="V447" s="14">
        <v>0.375</v>
      </c>
      <c r="W447" s="14">
        <v>359.6</v>
      </c>
      <c r="X447" s="14">
        <v>30</v>
      </c>
      <c r="Y447" s="14">
        <v>0.53763437919838897</v>
      </c>
      <c r="Z447" s="14">
        <v>2.6333329999999999</v>
      </c>
      <c r="AA447" s="14">
        <v>0.36666670000000001</v>
      </c>
      <c r="AB447" s="14">
        <v>12.22222</v>
      </c>
      <c r="AC447" s="14">
        <v>0.1274999</v>
      </c>
      <c r="AD447" s="14">
        <v>4.2499979999999997</v>
      </c>
      <c r="AE447" s="14">
        <v>134.85</v>
      </c>
      <c r="AF447" s="14">
        <v>55.8</v>
      </c>
      <c r="AG447" s="14">
        <v>0</v>
      </c>
      <c r="AH447" s="14">
        <v>0</v>
      </c>
      <c r="AI447" s="14">
        <v>2.505833</v>
      </c>
      <c r="AJ447" s="14">
        <v>2.6333329999999999</v>
      </c>
      <c r="AK447" s="15">
        <v>0.87777780000000005</v>
      </c>
      <c r="AL447" s="15">
        <v>0.95158240000000005</v>
      </c>
      <c r="AM447" s="15">
        <v>1</v>
      </c>
      <c r="AN447" s="15">
        <v>0.83527790000000002</v>
      </c>
      <c r="AO447" s="16"/>
      <c r="AP447" s="16">
        <v>0.11666666716337204</v>
      </c>
      <c r="AQ447" s="16"/>
      <c r="AR447" s="16"/>
      <c r="AS447" s="16">
        <v>0.1666666716337204</v>
      </c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/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24"/>
      <c r="DJ447" s="24"/>
      <c r="DK447" s="24"/>
      <c r="DL447" s="24"/>
      <c r="DM447" s="24">
        <v>8.3333335816860199E-2</v>
      </c>
      <c r="DN447" s="16"/>
      <c r="DO447" s="16"/>
      <c r="DP447" s="24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27"/>
    </row>
    <row r="448" spans="1:141" s="9" customFormat="1" ht="20.25" x14ac:dyDescent="0.3">
      <c r="A448" s="10" t="s">
        <v>414</v>
      </c>
      <c r="B448" s="10" t="s">
        <v>232</v>
      </c>
      <c r="C448" s="10" t="s">
        <v>232</v>
      </c>
      <c r="D448" s="10" t="s">
        <v>233</v>
      </c>
      <c r="E448" s="10" t="s">
        <v>218</v>
      </c>
      <c r="F448" s="11">
        <v>10712</v>
      </c>
      <c r="G448" s="11">
        <v>3999</v>
      </c>
      <c r="H448" s="11">
        <v>4091</v>
      </c>
      <c r="I448" s="10" t="s">
        <v>241</v>
      </c>
      <c r="J448" s="12">
        <v>12.6</v>
      </c>
      <c r="K448" s="10" t="s">
        <v>248</v>
      </c>
      <c r="L448" s="10" t="s">
        <v>236</v>
      </c>
      <c r="M448" s="10" t="s">
        <v>220</v>
      </c>
      <c r="N448" s="13">
        <v>145</v>
      </c>
      <c r="O448" s="13">
        <v>145</v>
      </c>
      <c r="P448" s="13">
        <v>0</v>
      </c>
      <c r="Q448" s="14">
        <v>0</v>
      </c>
      <c r="R448" s="14">
        <v>0.97</v>
      </c>
      <c r="S448" s="14">
        <v>2.9666670000000002</v>
      </c>
      <c r="T448" s="14">
        <v>2.3441670000000001</v>
      </c>
      <c r="U448" s="14">
        <v>79.016850000000005</v>
      </c>
      <c r="V448" s="14">
        <v>0.37083339999999998</v>
      </c>
      <c r="W448" s="14">
        <v>340.17970000000003</v>
      </c>
      <c r="X448" s="14">
        <v>29.6666693687439</v>
      </c>
      <c r="Y448" s="14">
        <v>0.56832699109472795</v>
      </c>
      <c r="Z448" s="14">
        <v>2.5</v>
      </c>
      <c r="AA448" s="14">
        <v>0.46666669999999999</v>
      </c>
      <c r="AB448" s="14">
        <v>15.73034</v>
      </c>
      <c r="AC448" s="14">
        <v>0.15583350000000001</v>
      </c>
      <c r="AD448" s="14">
        <v>5.2528129999999997</v>
      </c>
      <c r="AE448" s="14">
        <v>126.15</v>
      </c>
      <c r="AF448" s="14">
        <v>52.2</v>
      </c>
      <c r="AG448" s="14">
        <v>0</v>
      </c>
      <c r="AH448" s="14">
        <v>0</v>
      </c>
      <c r="AI448" s="14">
        <v>2.3441670000000001</v>
      </c>
      <c r="AJ448" s="14">
        <v>2.5</v>
      </c>
      <c r="AK448" s="15">
        <v>0.84269660000000002</v>
      </c>
      <c r="AL448" s="15">
        <v>0.93766660000000002</v>
      </c>
      <c r="AM448" s="15">
        <v>1</v>
      </c>
      <c r="AN448" s="15">
        <v>0.79016850000000005</v>
      </c>
      <c r="AO448" s="16"/>
      <c r="AP448" s="16">
        <v>8.3333335816860199E-2</v>
      </c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>
        <v>8.3333335816860199E-2</v>
      </c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/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>
        <v>0.1666666716337204</v>
      </c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24"/>
      <c r="DJ448" s="24"/>
      <c r="DK448" s="24"/>
      <c r="DL448" s="24"/>
      <c r="DM448" s="24">
        <v>0.13333334028720856</v>
      </c>
      <c r="DN448" s="16"/>
      <c r="DO448" s="16"/>
      <c r="DP448" s="24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27"/>
    </row>
    <row r="449" spans="1:141" s="9" customFormat="1" ht="20.25" x14ac:dyDescent="0.3">
      <c r="A449" s="10" t="s">
        <v>414</v>
      </c>
      <c r="B449" s="10" t="s">
        <v>231</v>
      </c>
      <c r="C449" s="10" t="s">
        <v>232</v>
      </c>
      <c r="D449" s="10" t="s">
        <v>237</v>
      </c>
      <c r="E449" s="10" t="s">
        <v>218</v>
      </c>
      <c r="F449" s="11">
        <v>10712</v>
      </c>
      <c r="G449" s="11">
        <v>4087</v>
      </c>
      <c r="H449" s="11">
        <v>4076</v>
      </c>
      <c r="I449" s="10" t="s">
        <v>241</v>
      </c>
      <c r="J449" s="12">
        <v>12.6</v>
      </c>
      <c r="K449" s="10" t="s">
        <v>248</v>
      </c>
      <c r="L449" s="10" t="s">
        <v>236</v>
      </c>
      <c r="M449" s="10" t="s">
        <v>220</v>
      </c>
      <c r="N449" s="13">
        <v>123</v>
      </c>
      <c r="O449" s="13">
        <v>123</v>
      </c>
      <c r="P449" s="13">
        <v>0</v>
      </c>
      <c r="Q449" s="14">
        <v>0</v>
      </c>
      <c r="R449" s="14">
        <v>0.97</v>
      </c>
      <c r="S449" s="14">
        <v>2.5</v>
      </c>
      <c r="T449" s="14">
        <v>1.9884999999999999</v>
      </c>
      <c r="U449" s="14">
        <v>79.540000000000006</v>
      </c>
      <c r="V449" s="14">
        <v>0.3125</v>
      </c>
      <c r="W449" s="14">
        <v>342.43200000000002</v>
      </c>
      <c r="X449" s="14">
        <v>25</v>
      </c>
      <c r="Y449" s="14">
        <v>0.56458894614859001</v>
      </c>
      <c r="Z449" s="14">
        <v>2.1833330000000002</v>
      </c>
      <c r="AA449" s="14">
        <v>0.31666670000000002</v>
      </c>
      <c r="AB449" s="14">
        <v>12.66667</v>
      </c>
      <c r="AC449" s="14">
        <v>0.19483320000000001</v>
      </c>
      <c r="AD449" s="14">
        <v>7.793329</v>
      </c>
      <c r="AE449" s="14">
        <v>107.01</v>
      </c>
      <c r="AF449" s="14">
        <v>44.28</v>
      </c>
      <c r="AG449" s="14">
        <v>0</v>
      </c>
      <c r="AH449" s="14">
        <v>0</v>
      </c>
      <c r="AI449" s="14">
        <v>1.9884999999999999</v>
      </c>
      <c r="AJ449" s="14">
        <v>2.1833330000000002</v>
      </c>
      <c r="AK449" s="15">
        <v>0.87333329999999998</v>
      </c>
      <c r="AL449" s="15">
        <v>0.9107634</v>
      </c>
      <c r="AM449" s="15">
        <v>1</v>
      </c>
      <c r="AN449" s="15">
        <v>0.7954</v>
      </c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/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24"/>
      <c r="DJ449" s="24">
        <v>0.25</v>
      </c>
      <c r="DK449" s="24"/>
      <c r="DL449" s="24"/>
      <c r="DM449" s="24">
        <v>6.6666670143604279E-2</v>
      </c>
      <c r="DN449" s="16"/>
      <c r="DO449" s="16"/>
      <c r="DP449" s="24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27"/>
    </row>
    <row r="450" spans="1:141" s="9" customFormat="1" ht="20.25" x14ac:dyDescent="0.3">
      <c r="A450" s="10" t="s">
        <v>414</v>
      </c>
      <c r="B450" s="10" t="s">
        <v>231</v>
      </c>
      <c r="C450" s="10" t="s">
        <v>232</v>
      </c>
      <c r="D450" s="10" t="s">
        <v>233</v>
      </c>
      <c r="E450" s="10" t="s">
        <v>218</v>
      </c>
      <c r="F450" s="11">
        <v>10712</v>
      </c>
      <c r="G450" s="11">
        <v>4017</v>
      </c>
      <c r="H450" s="11">
        <v>4161</v>
      </c>
      <c r="I450" s="10" t="s">
        <v>241</v>
      </c>
      <c r="J450" s="12">
        <v>12.6</v>
      </c>
      <c r="K450" s="10" t="s">
        <v>248</v>
      </c>
      <c r="L450" s="10" t="s">
        <v>236</v>
      </c>
      <c r="M450" s="10" t="s">
        <v>220</v>
      </c>
      <c r="N450" s="13">
        <v>133</v>
      </c>
      <c r="O450" s="13">
        <v>133</v>
      </c>
      <c r="P450" s="13">
        <v>0</v>
      </c>
      <c r="Q450" s="14">
        <v>0</v>
      </c>
      <c r="R450" s="14">
        <v>0.97</v>
      </c>
      <c r="S450" s="14">
        <v>2.9166669999999999</v>
      </c>
      <c r="T450" s="14">
        <v>2.1501670000000002</v>
      </c>
      <c r="U450" s="14">
        <v>73.719989999999996</v>
      </c>
      <c r="V450" s="14">
        <v>0.3645834</v>
      </c>
      <c r="W450" s="14">
        <v>317.37599999999998</v>
      </c>
      <c r="X450" s="14">
        <v>29.166669845581101</v>
      </c>
      <c r="Y450" s="14">
        <v>0.60916184617639901</v>
      </c>
      <c r="Z450" s="14">
        <v>2.3833340000000001</v>
      </c>
      <c r="AA450" s="14">
        <v>0.53333339999999996</v>
      </c>
      <c r="AB450" s="14">
        <v>18.285710000000002</v>
      </c>
      <c r="AC450" s="14">
        <v>0.23316690000000001</v>
      </c>
      <c r="AD450" s="14">
        <v>7.9942919999999997</v>
      </c>
      <c r="AE450" s="14">
        <v>115.71</v>
      </c>
      <c r="AF450" s="14">
        <v>47.88</v>
      </c>
      <c r="AG450" s="14">
        <v>0</v>
      </c>
      <c r="AH450" s="14">
        <v>0</v>
      </c>
      <c r="AI450" s="14">
        <v>2.1501670000000002</v>
      </c>
      <c r="AJ450" s="14">
        <v>2.3833340000000001</v>
      </c>
      <c r="AK450" s="15">
        <v>0.81714290000000001</v>
      </c>
      <c r="AL450" s="15">
        <v>0.90216770000000002</v>
      </c>
      <c r="AM450" s="15">
        <v>1</v>
      </c>
      <c r="AN450" s="15">
        <v>0.73719999999999997</v>
      </c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/>
      <c r="CH450" s="16"/>
      <c r="CI450" s="16"/>
      <c r="CJ450" s="16">
        <v>0.20000000298023224</v>
      </c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24"/>
      <c r="DJ450" s="24">
        <v>0.25</v>
      </c>
      <c r="DK450" s="24"/>
      <c r="DL450" s="24"/>
      <c r="DM450" s="24">
        <v>8.3333335816860199E-2</v>
      </c>
      <c r="DN450" s="16"/>
      <c r="DO450" s="16"/>
      <c r="DP450" s="24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27"/>
    </row>
    <row r="451" spans="1:141" s="9" customFormat="1" ht="20.25" x14ac:dyDescent="0.3">
      <c r="A451" s="10" t="s">
        <v>415</v>
      </c>
      <c r="B451" s="10" t="s">
        <v>232</v>
      </c>
      <c r="C451" s="10" t="s">
        <v>232</v>
      </c>
      <c r="D451" s="10" t="s">
        <v>237</v>
      </c>
      <c r="E451" s="10" t="s">
        <v>218</v>
      </c>
      <c r="F451" s="11">
        <v>10551</v>
      </c>
      <c r="G451" s="11">
        <v>4189</v>
      </c>
      <c r="H451" s="11">
        <v>3807</v>
      </c>
      <c r="I451" s="10" t="s">
        <v>234</v>
      </c>
      <c r="J451" s="12">
        <v>9.1999999999999993</v>
      </c>
      <c r="K451" s="10" t="s">
        <v>245</v>
      </c>
      <c r="L451" s="10" t="s">
        <v>236</v>
      </c>
      <c r="M451" s="10" t="s">
        <v>220</v>
      </c>
      <c r="N451" s="13">
        <v>22</v>
      </c>
      <c r="O451" s="13">
        <v>22</v>
      </c>
      <c r="P451" s="13">
        <v>0</v>
      </c>
      <c r="Q451" s="14">
        <v>0</v>
      </c>
      <c r="R451" s="14">
        <v>0.93</v>
      </c>
      <c r="S451" s="14">
        <v>0.4166667</v>
      </c>
      <c r="T451" s="14">
        <v>0.34100000000000003</v>
      </c>
      <c r="U451" s="14">
        <v>81.84</v>
      </c>
      <c r="V451" s="14">
        <v>5.2083339999999999E-2</v>
      </c>
      <c r="W451" s="14">
        <v>329.47199999999998</v>
      </c>
      <c r="X451" s="14">
        <v>4.1666668653488204</v>
      </c>
      <c r="Y451" s="14">
        <v>0.57392103773949199</v>
      </c>
      <c r="Z451" s="14">
        <v>0.4166667</v>
      </c>
      <c r="AA451" s="14">
        <v>0</v>
      </c>
      <c r="AB451" s="14">
        <v>0</v>
      </c>
      <c r="AC451" s="14">
        <v>7.5666670000000005E-2</v>
      </c>
      <c r="AD451" s="14">
        <v>18.16</v>
      </c>
      <c r="AE451" s="14">
        <v>17.16</v>
      </c>
      <c r="AF451" s="14">
        <v>7.26</v>
      </c>
      <c r="AG451" s="14">
        <v>0</v>
      </c>
      <c r="AH451" s="14">
        <v>0</v>
      </c>
      <c r="AI451" s="14">
        <v>0.34100000000000003</v>
      </c>
      <c r="AJ451" s="14">
        <v>0.4166667</v>
      </c>
      <c r="AK451" s="15">
        <v>1</v>
      </c>
      <c r="AL451" s="15">
        <v>0.81840000000000002</v>
      </c>
      <c r="AM451" s="15">
        <v>1</v>
      </c>
      <c r="AN451" s="15">
        <v>0.81840000000000002</v>
      </c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/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24"/>
      <c r="DJ451" s="24"/>
      <c r="DK451" s="24"/>
      <c r="DL451" s="24"/>
      <c r="DM451" s="24"/>
      <c r="DN451" s="16"/>
      <c r="DO451" s="16"/>
      <c r="DP451" s="24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27"/>
    </row>
    <row r="452" spans="1:141" s="9" customFormat="1" ht="20.25" x14ac:dyDescent="0.3">
      <c r="A452" s="10" t="s">
        <v>415</v>
      </c>
      <c r="B452" s="10" t="s">
        <v>232</v>
      </c>
      <c r="C452" s="10" t="s">
        <v>232</v>
      </c>
      <c r="D452" s="10" t="s">
        <v>233</v>
      </c>
      <c r="E452" s="10" t="s">
        <v>218</v>
      </c>
      <c r="F452" s="11">
        <v>10551</v>
      </c>
      <c r="G452" s="11">
        <v>3999</v>
      </c>
      <c r="H452" s="11">
        <v>4091</v>
      </c>
      <c r="I452" s="10" t="s">
        <v>234</v>
      </c>
      <c r="J452" s="12">
        <v>9.1999999999999993</v>
      </c>
      <c r="K452" s="10" t="s">
        <v>245</v>
      </c>
      <c r="L452" s="10" t="s">
        <v>236</v>
      </c>
      <c r="M452" s="10" t="s">
        <v>220</v>
      </c>
      <c r="N452" s="13">
        <v>22</v>
      </c>
      <c r="O452" s="13">
        <v>22</v>
      </c>
      <c r="P452" s="13">
        <v>0</v>
      </c>
      <c r="Q452" s="14">
        <v>0</v>
      </c>
      <c r="R452" s="14">
        <v>0.93</v>
      </c>
      <c r="S452" s="14">
        <v>0.38333329999999999</v>
      </c>
      <c r="T452" s="14">
        <v>0.34100000000000003</v>
      </c>
      <c r="U452" s="14">
        <v>88.956540000000004</v>
      </c>
      <c r="V452" s="14">
        <v>4.791666E-2</v>
      </c>
      <c r="W452" s="14">
        <v>358.12180000000001</v>
      </c>
      <c r="X452" s="14">
        <v>3.8333329558372502</v>
      </c>
      <c r="Y452" s="14">
        <v>0.52800727754627796</v>
      </c>
      <c r="Z452" s="14">
        <v>0.38333329999999999</v>
      </c>
      <c r="AA452" s="14">
        <v>0</v>
      </c>
      <c r="AB452" s="14">
        <v>0</v>
      </c>
      <c r="AC452" s="14">
        <v>4.2333280000000001E-2</v>
      </c>
      <c r="AD452" s="14">
        <v>11.04346</v>
      </c>
      <c r="AE452" s="14">
        <v>17.16</v>
      </c>
      <c r="AF452" s="14">
        <v>7.26</v>
      </c>
      <c r="AG452" s="14">
        <v>0</v>
      </c>
      <c r="AH452" s="14">
        <v>0</v>
      </c>
      <c r="AI452" s="14">
        <v>0.34100000000000003</v>
      </c>
      <c r="AJ452" s="14">
        <v>0.38333329999999999</v>
      </c>
      <c r="AK452" s="15">
        <v>1</v>
      </c>
      <c r="AL452" s="15">
        <v>0.8895653</v>
      </c>
      <c r="AM452" s="15">
        <v>1</v>
      </c>
      <c r="AN452" s="15">
        <v>0.8895653</v>
      </c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/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24"/>
      <c r="DJ452" s="24"/>
      <c r="DK452" s="24"/>
      <c r="DL452" s="24"/>
      <c r="DM452" s="24"/>
      <c r="DN452" s="16"/>
      <c r="DO452" s="16"/>
      <c r="DP452" s="24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27"/>
    </row>
    <row r="453" spans="1:141" s="9" customFormat="1" ht="20.25" x14ac:dyDescent="0.3">
      <c r="A453" s="10" t="s">
        <v>415</v>
      </c>
      <c r="B453" s="10" t="s">
        <v>232</v>
      </c>
      <c r="C453" s="10" t="s">
        <v>232</v>
      </c>
      <c r="D453" s="10" t="s">
        <v>237</v>
      </c>
      <c r="E453" s="10" t="s">
        <v>218</v>
      </c>
      <c r="F453" s="11">
        <v>10662</v>
      </c>
      <c r="G453" s="11">
        <v>4189</v>
      </c>
      <c r="H453" s="11">
        <v>3807</v>
      </c>
      <c r="I453" s="10" t="s">
        <v>234</v>
      </c>
      <c r="J453" s="12">
        <v>9.1999999999999993</v>
      </c>
      <c r="K453" s="10" t="s">
        <v>248</v>
      </c>
      <c r="L453" s="10" t="s">
        <v>236</v>
      </c>
      <c r="M453" s="10" t="s">
        <v>220</v>
      </c>
      <c r="N453" s="13">
        <v>291</v>
      </c>
      <c r="O453" s="13">
        <v>291</v>
      </c>
      <c r="P453" s="13">
        <v>0</v>
      </c>
      <c r="Q453" s="14">
        <v>0</v>
      </c>
      <c r="R453" s="14">
        <v>0.93</v>
      </c>
      <c r="S453" s="14">
        <v>7.5833329999999997</v>
      </c>
      <c r="T453" s="14">
        <v>4.5105000000000004</v>
      </c>
      <c r="U453" s="14">
        <v>59.479120000000002</v>
      </c>
      <c r="V453" s="14">
        <v>0.9479166</v>
      </c>
      <c r="W453" s="14">
        <v>239.45140000000001</v>
      </c>
      <c r="X453" s="14">
        <v>75.833330154418903</v>
      </c>
      <c r="Y453" s="14">
        <v>0.57910142742799697</v>
      </c>
      <c r="Z453" s="14">
        <v>4.6833330000000002</v>
      </c>
      <c r="AA453" s="14">
        <v>2.9</v>
      </c>
      <c r="AB453" s="14">
        <v>38.241759999999999</v>
      </c>
      <c r="AC453" s="14">
        <v>0.17283319999999999</v>
      </c>
      <c r="AD453" s="14">
        <v>2.2791190000000001</v>
      </c>
      <c r="AE453" s="14">
        <v>226.98</v>
      </c>
      <c r="AF453" s="14">
        <v>130.94999999999999</v>
      </c>
      <c r="AG453" s="14">
        <v>0</v>
      </c>
      <c r="AH453" s="14">
        <v>0</v>
      </c>
      <c r="AI453" s="14">
        <v>4.5105000000000004</v>
      </c>
      <c r="AJ453" s="14">
        <v>4.6833330000000002</v>
      </c>
      <c r="AK453" s="15">
        <v>0.61758239999999998</v>
      </c>
      <c r="AL453" s="15">
        <v>0.96309610000000001</v>
      </c>
      <c r="AM453" s="15">
        <v>1</v>
      </c>
      <c r="AN453" s="15">
        <v>0.59479119999999996</v>
      </c>
      <c r="AO453" s="16">
        <v>0.5</v>
      </c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>
        <v>1.1666666269302368</v>
      </c>
      <c r="BR453" s="16"/>
      <c r="BS453" s="16"/>
      <c r="BT453" s="16"/>
      <c r="BU453" s="16"/>
      <c r="BV453" s="16"/>
      <c r="BW453" s="16">
        <v>0.9166666567325592</v>
      </c>
      <c r="BX453" s="16"/>
      <c r="BY453" s="16"/>
      <c r="BZ453" s="16"/>
      <c r="CA453" s="16"/>
      <c r="CB453" s="16"/>
      <c r="CC453" s="16"/>
      <c r="CD453" s="16"/>
      <c r="CE453" s="16"/>
      <c r="CF453" s="16"/>
      <c r="CG453" s="16"/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  <c r="DH453" s="16"/>
      <c r="DI453" s="24"/>
      <c r="DJ453" s="24">
        <v>0.1666666716337204</v>
      </c>
      <c r="DK453" s="24"/>
      <c r="DL453" s="24"/>
      <c r="DM453" s="24">
        <v>0.15000000596046448</v>
      </c>
      <c r="DN453" s="16"/>
      <c r="DO453" s="16"/>
      <c r="DP453" s="24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27"/>
    </row>
    <row r="454" spans="1:141" s="9" customFormat="1" ht="20.25" x14ac:dyDescent="0.3">
      <c r="A454" s="10" t="s">
        <v>415</v>
      </c>
      <c r="B454" s="10" t="s">
        <v>232</v>
      </c>
      <c r="C454" s="10" t="s">
        <v>232</v>
      </c>
      <c r="D454" s="10" t="s">
        <v>233</v>
      </c>
      <c r="E454" s="10" t="s">
        <v>218</v>
      </c>
      <c r="F454" s="11">
        <v>10662</v>
      </c>
      <c r="G454" s="11">
        <v>3999</v>
      </c>
      <c r="H454" s="11">
        <v>4091</v>
      </c>
      <c r="I454" s="10" t="s">
        <v>234</v>
      </c>
      <c r="J454" s="12">
        <v>9.1999999999999993</v>
      </c>
      <c r="K454" s="10" t="s">
        <v>248</v>
      </c>
      <c r="L454" s="10" t="s">
        <v>236</v>
      </c>
      <c r="M454" s="10" t="s">
        <v>220</v>
      </c>
      <c r="N454" s="13">
        <v>265</v>
      </c>
      <c r="O454" s="13">
        <v>265</v>
      </c>
      <c r="P454" s="13">
        <v>0</v>
      </c>
      <c r="Q454" s="14">
        <v>0</v>
      </c>
      <c r="R454" s="14">
        <v>0.93</v>
      </c>
      <c r="S454" s="14">
        <v>7.6166669999999996</v>
      </c>
      <c r="T454" s="14">
        <v>4.1074999999999999</v>
      </c>
      <c r="U454" s="14">
        <v>53.927790000000002</v>
      </c>
      <c r="V454" s="14">
        <v>0.95208329999999997</v>
      </c>
      <c r="W454" s="14">
        <v>217.1028</v>
      </c>
      <c r="X454" s="14">
        <v>76.166667938232393</v>
      </c>
      <c r="Y454" s="14">
        <v>0.638714196547022</v>
      </c>
      <c r="Z454" s="14">
        <v>4.6500000000000004</v>
      </c>
      <c r="AA454" s="14">
        <v>2.9666670000000002</v>
      </c>
      <c r="AB454" s="14">
        <v>38.949669999999998</v>
      </c>
      <c r="AC454" s="14">
        <v>0.54249999999999998</v>
      </c>
      <c r="AD454" s="14">
        <v>7.1225379999999996</v>
      </c>
      <c r="AE454" s="14">
        <v>206.7</v>
      </c>
      <c r="AF454" s="14">
        <v>119.25</v>
      </c>
      <c r="AG454" s="14">
        <v>0</v>
      </c>
      <c r="AH454" s="14">
        <v>0</v>
      </c>
      <c r="AI454" s="14">
        <v>4.1074999999999999</v>
      </c>
      <c r="AJ454" s="14">
        <v>4.6500000000000004</v>
      </c>
      <c r="AK454" s="15">
        <v>0.61050329999999997</v>
      </c>
      <c r="AL454" s="15">
        <v>0.88333329999999999</v>
      </c>
      <c r="AM454" s="15">
        <v>1</v>
      </c>
      <c r="AN454" s="15">
        <v>0.53927789999999998</v>
      </c>
      <c r="AO454" s="16">
        <v>0.5</v>
      </c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>
        <v>1.5</v>
      </c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>
        <v>0.55000001192092896</v>
      </c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/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24"/>
      <c r="DJ454" s="24">
        <v>0.1666666716337204</v>
      </c>
      <c r="DK454" s="24"/>
      <c r="DL454" s="24">
        <v>8.3333335816860199E-2</v>
      </c>
      <c r="DM454" s="24">
        <v>0.1666666716337204</v>
      </c>
      <c r="DN454" s="16"/>
      <c r="DO454" s="16"/>
      <c r="DP454" s="24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27"/>
    </row>
    <row r="455" spans="1:141" s="9" customFormat="1" ht="20.25" x14ac:dyDescent="0.3">
      <c r="A455" s="10" t="s">
        <v>415</v>
      </c>
      <c r="B455" s="10" t="s">
        <v>231</v>
      </c>
      <c r="C455" s="10" t="s">
        <v>232</v>
      </c>
      <c r="D455" s="10" t="s">
        <v>237</v>
      </c>
      <c r="E455" s="10" t="s">
        <v>218</v>
      </c>
      <c r="F455" s="11">
        <v>10662</v>
      </c>
      <c r="G455" s="11">
        <v>4087</v>
      </c>
      <c r="H455" s="11">
        <v>4076</v>
      </c>
      <c r="I455" s="10" t="s">
        <v>234</v>
      </c>
      <c r="J455" s="12">
        <v>9.1999999999999993</v>
      </c>
      <c r="K455" s="10" t="s">
        <v>248</v>
      </c>
      <c r="L455" s="10" t="s">
        <v>236</v>
      </c>
      <c r="M455" s="10" t="s">
        <v>220</v>
      </c>
      <c r="N455" s="13">
        <v>140</v>
      </c>
      <c r="O455" s="13">
        <v>140</v>
      </c>
      <c r="P455" s="13">
        <v>0</v>
      </c>
      <c r="Q455" s="14">
        <v>0</v>
      </c>
      <c r="R455" s="14">
        <v>0.93</v>
      </c>
      <c r="S455" s="14">
        <v>8</v>
      </c>
      <c r="T455" s="14">
        <v>2.17</v>
      </c>
      <c r="U455" s="14">
        <v>27.125</v>
      </c>
      <c r="V455" s="14">
        <v>1</v>
      </c>
      <c r="W455" s="14">
        <v>109.2</v>
      </c>
      <c r="X455" s="14">
        <v>80</v>
      </c>
      <c r="Y455" s="14">
        <v>1.26984126984127</v>
      </c>
      <c r="Z455" s="14">
        <v>2.6833330000000002</v>
      </c>
      <c r="AA455" s="14">
        <v>5.3166669999999998</v>
      </c>
      <c r="AB455" s="14">
        <v>66.458340000000007</v>
      </c>
      <c r="AC455" s="14">
        <v>0.51333329999999999</v>
      </c>
      <c r="AD455" s="14">
        <v>6.4166670000000003</v>
      </c>
      <c r="AE455" s="14">
        <v>109.2</v>
      </c>
      <c r="AF455" s="14">
        <v>63</v>
      </c>
      <c r="AG455" s="14">
        <v>0</v>
      </c>
      <c r="AH455" s="14">
        <v>0</v>
      </c>
      <c r="AI455" s="14">
        <v>2.17</v>
      </c>
      <c r="AJ455" s="14">
        <v>2.6833330000000002</v>
      </c>
      <c r="AK455" s="15">
        <v>0.33541670000000001</v>
      </c>
      <c r="AL455" s="15">
        <v>0.80869559999999996</v>
      </c>
      <c r="AM455" s="15">
        <v>1</v>
      </c>
      <c r="AN455" s="15">
        <v>0.27124999999999999</v>
      </c>
      <c r="AO455" s="16">
        <v>0.5</v>
      </c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>
        <v>4.5</v>
      </c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/>
      <c r="CH455" s="16"/>
      <c r="CI455" s="16"/>
      <c r="CJ455" s="16"/>
      <c r="CK455" s="16"/>
      <c r="CL455" s="16">
        <v>0.25</v>
      </c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24"/>
      <c r="DJ455" s="24"/>
      <c r="DK455" s="24"/>
      <c r="DL455" s="24"/>
      <c r="DM455" s="24">
        <v>6.6666670143604279E-2</v>
      </c>
      <c r="DN455" s="16"/>
      <c r="DO455" s="16"/>
      <c r="DP455" s="24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27"/>
    </row>
    <row r="456" spans="1:141" s="9" customFormat="1" ht="20.25" x14ac:dyDescent="0.3">
      <c r="A456" s="10" t="s">
        <v>415</v>
      </c>
      <c r="B456" s="10" t="s">
        <v>231</v>
      </c>
      <c r="C456" s="10" t="s">
        <v>232</v>
      </c>
      <c r="D456" s="10" t="s">
        <v>233</v>
      </c>
      <c r="E456" s="10" t="s">
        <v>218</v>
      </c>
      <c r="F456" s="11">
        <v>10662</v>
      </c>
      <c r="G456" s="11">
        <v>4017</v>
      </c>
      <c r="H456" s="11">
        <v>3712</v>
      </c>
      <c r="I456" s="10" t="s">
        <v>234</v>
      </c>
      <c r="J456" s="12">
        <v>9.1999999999999993</v>
      </c>
      <c r="K456" s="10" t="s">
        <v>248</v>
      </c>
      <c r="L456" s="10" t="s">
        <v>236</v>
      </c>
      <c r="M456" s="10" t="s">
        <v>220</v>
      </c>
      <c r="N456" s="13">
        <v>155</v>
      </c>
      <c r="O456" s="13">
        <v>155</v>
      </c>
      <c r="P456" s="13">
        <v>0</v>
      </c>
      <c r="Q456" s="14">
        <v>0</v>
      </c>
      <c r="R456" s="14">
        <v>0.93</v>
      </c>
      <c r="S456" s="14">
        <v>8</v>
      </c>
      <c r="T456" s="14">
        <v>2.4024999999999999</v>
      </c>
      <c r="U456" s="14">
        <v>30.03125</v>
      </c>
      <c r="V456" s="14">
        <v>1</v>
      </c>
      <c r="W456" s="14">
        <v>120.9</v>
      </c>
      <c r="X456" s="14">
        <v>80</v>
      </c>
      <c r="Y456" s="14">
        <v>1.14695340501792</v>
      </c>
      <c r="Z456" s="14">
        <v>2.5666669999999998</v>
      </c>
      <c r="AA456" s="14">
        <v>5.4333330000000002</v>
      </c>
      <c r="AB456" s="14">
        <v>67.916659999999993</v>
      </c>
      <c r="AC456" s="14">
        <v>0.16416649999999999</v>
      </c>
      <c r="AD456" s="14">
        <v>2.0520809999999998</v>
      </c>
      <c r="AE456" s="14">
        <v>120.9</v>
      </c>
      <c r="AF456" s="14">
        <v>69.75</v>
      </c>
      <c r="AG456" s="14">
        <v>0</v>
      </c>
      <c r="AH456" s="14">
        <v>0</v>
      </c>
      <c r="AI456" s="14">
        <v>2.4024999999999999</v>
      </c>
      <c r="AJ456" s="14">
        <v>2.5666669999999998</v>
      </c>
      <c r="AK456" s="15">
        <v>0.32083329999999999</v>
      </c>
      <c r="AL456" s="15">
        <v>0.93603899999999995</v>
      </c>
      <c r="AM456" s="15">
        <v>1</v>
      </c>
      <c r="AN456" s="15">
        <v>0.30031249999999998</v>
      </c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>
        <v>5.0833334922790527</v>
      </c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/>
      <c r="CH456" s="16"/>
      <c r="CI456" s="16"/>
      <c r="CJ456" s="16">
        <v>0.25</v>
      </c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24"/>
      <c r="DJ456" s="24"/>
      <c r="DK456" s="24"/>
      <c r="DL456" s="24"/>
      <c r="DM456" s="24">
        <v>0.10000000149011612</v>
      </c>
      <c r="DN456" s="16"/>
      <c r="DO456" s="16"/>
      <c r="DP456" s="24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27"/>
    </row>
    <row r="457" spans="1:141" s="9" customFormat="1" ht="20.25" x14ac:dyDescent="0.3">
      <c r="A457" s="10" t="s">
        <v>415</v>
      </c>
      <c r="B457" s="10" t="s">
        <v>240</v>
      </c>
      <c r="C457" s="10" t="s">
        <v>232</v>
      </c>
      <c r="D457" s="10" t="s">
        <v>237</v>
      </c>
      <c r="E457" s="10" t="s">
        <v>218</v>
      </c>
      <c r="F457" s="11">
        <v>10662</v>
      </c>
      <c r="G457" s="11">
        <v>4061</v>
      </c>
      <c r="H457" s="11">
        <v>3951</v>
      </c>
      <c r="I457" s="10" t="s">
        <v>234</v>
      </c>
      <c r="J457" s="12">
        <v>9.1999999999999993</v>
      </c>
      <c r="K457" s="10" t="s">
        <v>248</v>
      </c>
      <c r="L457" s="10" t="s">
        <v>236</v>
      </c>
      <c r="M457" s="10" t="s">
        <v>220</v>
      </c>
      <c r="N457" s="13">
        <v>385</v>
      </c>
      <c r="O457" s="13">
        <v>385</v>
      </c>
      <c r="P457" s="13">
        <v>0</v>
      </c>
      <c r="Q457" s="14">
        <v>0</v>
      </c>
      <c r="R457" s="14">
        <v>0.93</v>
      </c>
      <c r="S457" s="14">
        <v>8</v>
      </c>
      <c r="T457" s="14">
        <v>5.9675000000000002</v>
      </c>
      <c r="U457" s="14">
        <v>74.59375</v>
      </c>
      <c r="V457" s="14">
        <v>1</v>
      </c>
      <c r="W457" s="14">
        <v>300.3</v>
      </c>
      <c r="X457" s="14">
        <v>80</v>
      </c>
      <c r="Y457" s="14">
        <v>0.46176046176046198</v>
      </c>
      <c r="Z457" s="14">
        <v>6.7166670000000002</v>
      </c>
      <c r="AA457" s="14">
        <v>1.2833330000000001</v>
      </c>
      <c r="AB457" s="14">
        <v>16.04167</v>
      </c>
      <c r="AC457" s="14">
        <v>0.74916700000000003</v>
      </c>
      <c r="AD457" s="14">
        <v>9.3645870000000002</v>
      </c>
      <c r="AE457" s="14">
        <v>300.3</v>
      </c>
      <c r="AF457" s="14">
        <v>173.25</v>
      </c>
      <c r="AG457" s="14">
        <v>0</v>
      </c>
      <c r="AH457" s="14">
        <v>0</v>
      </c>
      <c r="AI457" s="14">
        <v>5.9675000000000002</v>
      </c>
      <c r="AJ457" s="14">
        <v>6.7166670000000002</v>
      </c>
      <c r="AK457" s="15">
        <v>0.83958330000000003</v>
      </c>
      <c r="AL457" s="15">
        <v>0.88846150000000002</v>
      </c>
      <c r="AM457" s="15">
        <v>1</v>
      </c>
      <c r="AN457" s="15">
        <v>0.74593750000000003</v>
      </c>
      <c r="AO457" s="16">
        <v>0.5</v>
      </c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/>
      <c r="CH457" s="16"/>
      <c r="CI457" s="16"/>
      <c r="CJ457" s="16"/>
      <c r="CK457" s="16"/>
      <c r="CL457" s="16"/>
      <c r="CM457" s="16"/>
      <c r="CN457" s="16">
        <v>0.1666666716337204</v>
      </c>
      <c r="CO457" s="16"/>
      <c r="CP457" s="16"/>
      <c r="CQ457" s="16"/>
      <c r="CR457" s="16"/>
      <c r="CS457" s="16"/>
      <c r="CT457" s="16">
        <v>0.25</v>
      </c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24"/>
      <c r="DJ457" s="24">
        <v>0.1666666716337204</v>
      </c>
      <c r="DK457" s="24"/>
      <c r="DL457" s="24"/>
      <c r="DM457" s="24">
        <v>0.20000000298023224</v>
      </c>
      <c r="DN457" s="16"/>
      <c r="DO457" s="16"/>
      <c r="DP457" s="24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27"/>
    </row>
    <row r="458" spans="1:141" s="9" customFormat="1" ht="20.25" x14ac:dyDescent="0.3">
      <c r="A458" s="10" t="s">
        <v>415</v>
      </c>
      <c r="B458" s="10" t="s">
        <v>240</v>
      </c>
      <c r="C458" s="10" t="s">
        <v>232</v>
      </c>
      <c r="D458" s="10" t="s">
        <v>233</v>
      </c>
      <c r="E458" s="10" t="s">
        <v>218</v>
      </c>
      <c r="F458" s="11">
        <v>10662</v>
      </c>
      <c r="G458" s="11">
        <v>4062</v>
      </c>
      <c r="H458" s="11">
        <v>4161</v>
      </c>
      <c r="I458" s="10" t="s">
        <v>234</v>
      </c>
      <c r="J458" s="12">
        <v>9.1999999999999993</v>
      </c>
      <c r="K458" s="10" t="s">
        <v>248</v>
      </c>
      <c r="L458" s="10" t="s">
        <v>236</v>
      </c>
      <c r="M458" s="10" t="s">
        <v>220</v>
      </c>
      <c r="N458" s="13">
        <v>393</v>
      </c>
      <c r="O458" s="13">
        <v>393</v>
      </c>
      <c r="P458" s="13">
        <v>0</v>
      </c>
      <c r="Q458" s="14">
        <v>0</v>
      </c>
      <c r="R458" s="14">
        <v>0.93</v>
      </c>
      <c r="S458" s="14">
        <v>8</v>
      </c>
      <c r="T458" s="14">
        <v>6.0914999999999999</v>
      </c>
      <c r="U458" s="14">
        <v>76.143749999999997</v>
      </c>
      <c r="V458" s="14">
        <v>1</v>
      </c>
      <c r="W458" s="14">
        <v>306.54000000000002</v>
      </c>
      <c r="X458" s="14">
        <v>80</v>
      </c>
      <c r="Y458" s="14">
        <v>0.45236078112234501</v>
      </c>
      <c r="Z458" s="14">
        <v>6.55</v>
      </c>
      <c r="AA458" s="14">
        <v>1.45</v>
      </c>
      <c r="AB458" s="14">
        <v>18.125</v>
      </c>
      <c r="AC458" s="14">
        <v>0.45850010000000002</v>
      </c>
      <c r="AD458" s="14">
        <v>5.7312519999999996</v>
      </c>
      <c r="AE458" s="14">
        <v>306.54000000000002</v>
      </c>
      <c r="AF458" s="14">
        <v>176.85</v>
      </c>
      <c r="AG458" s="14">
        <v>0</v>
      </c>
      <c r="AH458" s="14">
        <v>0</v>
      </c>
      <c r="AI458" s="14">
        <v>6.0914999999999999</v>
      </c>
      <c r="AJ458" s="14">
        <v>6.55</v>
      </c>
      <c r="AK458" s="15">
        <v>0.81874999999999998</v>
      </c>
      <c r="AL458" s="15">
        <v>0.92999989999999999</v>
      </c>
      <c r="AM458" s="15">
        <v>1</v>
      </c>
      <c r="AN458" s="15">
        <v>0.76143749999999999</v>
      </c>
      <c r="AO458" s="16">
        <v>0.5</v>
      </c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>
        <v>0.1666666716337204</v>
      </c>
      <c r="CF458" s="16"/>
      <c r="CG458" s="16"/>
      <c r="CH458" s="16"/>
      <c r="CI458" s="16"/>
      <c r="CJ458" s="16">
        <v>0.1666666716337204</v>
      </c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>
        <v>0.3333333432674408</v>
      </c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24"/>
      <c r="DJ458" s="24">
        <v>0.1666666716337204</v>
      </c>
      <c r="DK458" s="24"/>
      <c r="DL458" s="24"/>
      <c r="DM458" s="24">
        <v>0.11666666716337204</v>
      </c>
      <c r="DN458" s="16"/>
      <c r="DO458" s="16"/>
      <c r="DP458" s="24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27"/>
    </row>
    <row r="459" spans="1:141" s="9" customFormat="1" ht="20.25" x14ac:dyDescent="0.3">
      <c r="A459" s="10" t="s">
        <v>416</v>
      </c>
      <c r="B459" s="10" t="s">
        <v>231</v>
      </c>
      <c r="C459" s="10" t="s">
        <v>232</v>
      </c>
      <c r="D459" s="10" t="s">
        <v>237</v>
      </c>
      <c r="E459" s="10" t="s">
        <v>218</v>
      </c>
      <c r="F459" s="11">
        <v>10588</v>
      </c>
      <c r="G459" s="11">
        <v>4087</v>
      </c>
      <c r="H459" s="11">
        <v>4076</v>
      </c>
      <c r="I459" s="10" t="s">
        <v>234</v>
      </c>
      <c r="J459" s="12">
        <v>9.1999999999999993</v>
      </c>
      <c r="K459" s="10" t="s">
        <v>235</v>
      </c>
      <c r="L459" s="10" t="s">
        <v>236</v>
      </c>
      <c r="M459" s="10" t="s">
        <v>220</v>
      </c>
      <c r="N459" s="13">
        <v>2</v>
      </c>
      <c r="O459" s="13">
        <v>2</v>
      </c>
      <c r="P459" s="13">
        <v>0</v>
      </c>
      <c r="Q459" s="14">
        <v>0</v>
      </c>
      <c r="R459" s="14">
        <v>0.95</v>
      </c>
      <c r="S459" s="14">
        <v>3.3333340000000003E-2</v>
      </c>
      <c r="T459" s="14">
        <v>3.1666670000000001E-2</v>
      </c>
      <c r="U459" s="14">
        <v>94.999979999999994</v>
      </c>
      <c r="V459" s="14">
        <v>4.1666669999999998E-3</v>
      </c>
      <c r="W459" s="14">
        <v>412.79989999999998</v>
      </c>
      <c r="X459" s="14">
        <v>0.33333338797092399</v>
      </c>
      <c r="Y459" s="14">
        <v>0.43859656862329899</v>
      </c>
      <c r="Z459" s="14">
        <v>3.3333340000000003E-2</v>
      </c>
      <c r="AA459" s="14">
        <v>0</v>
      </c>
      <c r="AB459" s="14">
        <v>0</v>
      </c>
      <c r="AC459" s="14">
        <v>1.666673E-3</v>
      </c>
      <c r="AD459" s="14">
        <v>5.0000169999999997</v>
      </c>
      <c r="AE459" s="14">
        <v>1.72</v>
      </c>
      <c r="AF459" s="14">
        <v>0.76</v>
      </c>
      <c r="AG459" s="14">
        <v>0</v>
      </c>
      <c r="AH459" s="14">
        <v>0</v>
      </c>
      <c r="AI459" s="14">
        <v>3.1666670000000001E-2</v>
      </c>
      <c r="AJ459" s="14">
        <v>3.3333340000000003E-2</v>
      </c>
      <c r="AK459" s="15">
        <v>1</v>
      </c>
      <c r="AL459" s="15">
        <v>0.94999979999999995</v>
      </c>
      <c r="AM459" s="15">
        <v>1</v>
      </c>
      <c r="AN459" s="15">
        <v>0.94999979999999995</v>
      </c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/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24"/>
      <c r="DJ459" s="24"/>
      <c r="DK459" s="24"/>
      <c r="DL459" s="24"/>
      <c r="DM459" s="24"/>
      <c r="DN459" s="16"/>
      <c r="DO459" s="16"/>
      <c r="DP459" s="24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27"/>
    </row>
    <row r="460" spans="1:141" s="9" customFormat="1" ht="20.25" x14ac:dyDescent="0.3">
      <c r="A460" s="10" t="s">
        <v>416</v>
      </c>
      <c r="B460" s="10" t="s">
        <v>232</v>
      </c>
      <c r="C460" s="10" t="s">
        <v>232</v>
      </c>
      <c r="D460" s="10" t="s">
        <v>237</v>
      </c>
      <c r="E460" s="10" t="s">
        <v>218</v>
      </c>
      <c r="F460" s="11">
        <v>10662</v>
      </c>
      <c r="G460" s="11">
        <v>4189</v>
      </c>
      <c r="H460" s="11">
        <v>3807</v>
      </c>
      <c r="I460" s="10" t="s">
        <v>234</v>
      </c>
      <c r="J460" s="12">
        <v>9.1999999999999993</v>
      </c>
      <c r="K460" s="10" t="s">
        <v>248</v>
      </c>
      <c r="L460" s="10" t="s">
        <v>236</v>
      </c>
      <c r="M460" s="10" t="s">
        <v>220</v>
      </c>
      <c r="N460" s="13">
        <v>405</v>
      </c>
      <c r="O460" s="13">
        <v>405</v>
      </c>
      <c r="P460" s="13">
        <v>0</v>
      </c>
      <c r="Q460" s="14">
        <v>0</v>
      </c>
      <c r="R460" s="14">
        <v>0.93</v>
      </c>
      <c r="S460" s="14">
        <v>8</v>
      </c>
      <c r="T460" s="14">
        <v>6.2774999999999999</v>
      </c>
      <c r="U460" s="14">
        <v>78.468739999999997</v>
      </c>
      <c r="V460" s="14">
        <v>1</v>
      </c>
      <c r="W460" s="14">
        <v>315.89999999999998</v>
      </c>
      <c r="X460" s="14">
        <v>80</v>
      </c>
      <c r="Y460" s="14">
        <v>0.43895747599451301</v>
      </c>
      <c r="Z460" s="14">
        <v>6.6666670000000003</v>
      </c>
      <c r="AA460" s="14">
        <v>1.3333330000000001</v>
      </c>
      <c r="AB460" s="14">
        <v>16.66667</v>
      </c>
      <c r="AC460" s="14">
        <v>0.38916699999999999</v>
      </c>
      <c r="AD460" s="14">
        <v>4.8645870000000002</v>
      </c>
      <c r="AE460" s="14">
        <v>315.89999999999998</v>
      </c>
      <c r="AF460" s="14">
        <v>182.25</v>
      </c>
      <c r="AG460" s="14">
        <v>0</v>
      </c>
      <c r="AH460" s="14">
        <v>0</v>
      </c>
      <c r="AI460" s="14">
        <v>6.2774999999999999</v>
      </c>
      <c r="AJ460" s="14">
        <v>6.6666670000000003</v>
      </c>
      <c r="AK460" s="15">
        <v>0.83333330000000005</v>
      </c>
      <c r="AL460" s="15">
        <v>0.94162500000000005</v>
      </c>
      <c r="AM460" s="15">
        <v>1</v>
      </c>
      <c r="AN460" s="15">
        <v>0.78468749999999998</v>
      </c>
      <c r="AO460" s="16">
        <v>0.5</v>
      </c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>
        <v>0.3333333432674408</v>
      </c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/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>
        <v>0.1666666716337204</v>
      </c>
      <c r="DG460" s="16"/>
      <c r="DH460" s="16"/>
      <c r="DI460" s="24"/>
      <c r="DJ460" s="24">
        <v>0.1666666716337204</v>
      </c>
      <c r="DK460" s="24"/>
      <c r="DL460" s="24"/>
      <c r="DM460" s="24">
        <v>0.1666666716337204</v>
      </c>
      <c r="DN460" s="16"/>
      <c r="DO460" s="16"/>
      <c r="DP460" s="24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27"/>
    </row>
    <row r="461" spans="1:141" s="9" customFormat="1" ht="20.25" x14ac:dyDescent="0.3">
      <c r="A461" s="10" t="s">
        <v>416</v>
      </c>
      <c r="B461" s="10" t="s">
        <v>232</v>
      </c>
      <c r="C461" s="10" t="s">
        <v>232</v>
      </c>
      <c r="D461" s="10" t="s">
        <v>233</v>
      </c>
      <c r="E461" s="10" t="s">
        <v>218</v>
      </c>
      <c r="F461" s="11">
        <v>10662</v>
      </c>
      <c r="G461" s="11">
        <v>3999</v>
      </c>
      <c r="H461" s="11">
        <v>4091</v>
      </c>
      <c r="I461" s="10" t="s">
        <v>234</v>
      </c>
      <c r="J461" s="12">
        <v>9.1999999999999993</v>
      </c>
      <c r="K461" s="10" t="s">
        <v>248</v>
      </c>
      <c r="L461" s="10" t="s">
        <v>236</v>
      </c>
      <c r="M461" s="10" t="s">
        <v>220</v>
      </c>
      <c r="N461" s="13">
        <v>411</v>
      </c>
      <c r="O461" s="13">
        <v>410</v>
      </c>
      <c r="P461" s="13">
        <v>1</v>
      </c>
      <c r="Q461" s="14">
        <v>0.243309</v>
      </c>
      <c r="R461" s="14">
        <v>0.93</v>
      </c>
      <c r="S461" s="14">
        <v>8</v>
      </c>
      <c r="T461" s="14">
        <v>6.3550000000000004</v>
      </c>
      <c r="U461" s="14">
        <v>79.4375</v>
      </c>
      <c r="V461" s="14">
        <v>1</v>
      </c>
      <c r="W461" s="14">
        <v>319.8</v>
      </c>
      <c r="X461" s="14">
        <v>80</v>
      </c>
      <c r="Y461" s="14">
        <v>0.43360433604336002</v>
      </c>
      <c r="Z461" s="14">
        <v>6.9166670000000003</v>
      </c>
      <c r="AA461" s="14">
        <v>1.0833330000000001</v>
      </c>
      <c r="AB461" s="14">
        <v>13.54167</v>
      </c>
      <c r="AC461" s="14">
        <v>0.54616659999999995</v>
      </c>
      <c r="AD461" s="14">
        <v>6.827083</v>
      </c>
      <c r="AE461" s="14">
        <v>319.8</v>
      </c>
      <c r="AF461" s="14">
        <v>184.5</v>
      </c>
      <c r="AG461" s="14">
        <v>1.55E-2</v>
      </c>
      <c r="AH461" s="14">
        <v>0.19375000000000001</v>
      </c>
      <c r="AI461" s="14">
        <v>6.3704999999999998</v>
      </c>
      <c r="AJ461" s="14">
        <v>6.9166670000000003</v>
      </c>
      <c r="AK461" s="15">
        <v>0.86458330000000005</v>
      </c>
      <c r="AL461" s="15">
        <v>0.92103619999999997</v>
      </c>
      <c r="AM461" s="15">
        <v>0.99756690000000003</v>
      </c>
      <c r="AN461" s="15">
        <v>0.7943751</v>
      </c>
      <c r="AO461" s="16">
        <v>0.5</v>
      </c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>
        <v>8.3333335816860199E-2</v>
      </c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/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24"/>
      <c r="DJ461" s="24">
        <v>0.1666666716337204</v>
      </c>
      <c r="DK461" s="24"/>
      <c r="DL461" s="24"/>
      <c r="DM461" s="24">
        <v>0.3333333432674408</v>
      </c>
      <c r="DN461" s="16"/>
      <c r="DO461" s="16"/>
      <c r="DP461" s="24"/>
      <c r="DQ461" s="17"/>
      <c r="DR461" s="17"/>
      <c r="DS461" s="17"/>
      <c r="DT461" s="17"/>
      <c r="DU461" s="17"/>
      <c r="DV461" s="17"/>
      <c r="DW461" s="17"/>
      <c r="DX461" s="17">
        <v>1</v>
      </c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27"/>
    </row>
    <row r="462" spans="1:141" s="9" customFormat="1" ht="20.25" x14ac:dyDescent="0.3">
      <c r="A462" s="10" t="s">
        <v>416</v>
      </c>
      <c r="B462" s="10" t="s">
        <v>231</v>
      </c>
      <c r="C462" s="10" t="s">
        <v>232</v>
      </c>
      <c r="D462" s="10" t="s">
        <v>237</v>
      </c>
      <c r="E462" s="10" t="s">
        <v>218</v>
      </c>
      <c r="F462" s="11">
        <v>10662</v>
      </c>
      <c r="G462" s="11">
        <v>4087</v>
      </c>
      <c r="H462" s="11">
        <v>4076</v>
      </c>
      <c r="I462" s="10" t="s">
        <v>234</v>
      </c>
      <c r="J462" s="12">
        <v>9.1999999999999993</v>
      </c>
      <c r="K462" s="10" t="s">
        <v>248</v>
      </c>
      <c r="L462" s="10" t="s">
        <v>236</v>
      </c>
      <c r="M462" s="10" t="s">
        <v>220</v>
      </c>
      <c r="N462" s="13">
        <v>204</v>
      </c>
      <c r="O462" s="13">
        <v>204</v>
      </c>
      <c r="P462" s="13">
        <v>0</v>
      </c>
      <c r="Q462" s="14">
        <v>0</v>
      </c>
      <c r="R462" s="14">
        <v>0.93</v>
      </c>
      <c r="S462" s="14">
        <v>3.6666669999999999</v>
      </c>
      <c r="T462" s="14">
        <v>3.1619999999999999</v>
      </c>
      <c r="U462" s="14">
        <v>86.236360000000005</v>
      </c>
      <c r="V462" s="14">
        <v>0.4583333</v>
      </c>
      <c r="W462" s="14">
        <v>347.17090000000002</v>
      </c>
      <c r="X462" s="14">
        <v>36.666667461395299</v>
      </c>
      <c r="Y462" s="14">
        <v>0.39941905544434197</v>
      </c>
      <c r="Z462" s="14">
        <v>3.35</v>
      </c>
      <c r="AA462" s="14">
        <v>0.31666670000000002</v>
      </c>
      <c r="AB462" s="14">
        <v>8.6363629999999993</v>
      </c>
      <c r="AC462" s="14">
        <v>0.1880001</v>
      </c>
      <c r="AD462" s="14">
        <v>5.1272760000000002</v>
      </c>
      <c r="AE462" s="14">
        <v>159.12</v>
      </c>
      <c r="AF462" s="14">
        <v>91.8</v>
      </c>
      <c r="AG462" s="14">
        <v>0</v>
      </c>
      <c r="AH462" s="14">
        <v>0</v>
      </c>
      <c r="AI462" s="14">
        <v>3.1619999999999999</v>
      </c>
      <c r="AJ462" s="14">
        <v>3.35</v>
      </c>
      <c r="AK462" s="15">
        <v>0.91363640000000002</v>
      </c>
      <c r="AL462" s="15">
        <v>0.94388059999999996</v>
      </c>
      <c r="AM462" s="15">
        <v>1</v>
      </c>
      <c r="AN462" s="15">
        <v>0.86236360000000001</v>
      </c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/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24"/>
      <c r="DJ462" s="24">
        <v>0.1666666716337204</v>
      </c>
      <c r="DK462" s="24"/>
      <c r="DL462" s="24"/>
      <c r="DM462" s="24">
        <v>0.15000000596046448</v>
      </c>
      <c r="DN462" s="16"/>
      <c r="DO462" s="16"/>
      <c r="DP462" s="24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27"/>
    </row>
    <row r="463" spans="1:141" s="9" customFormat="1" ht="20.25" x14ac:dyDescent="0.3">
      <c r="A463" s="10" t="s">
        <v>416</v>
      </c>
      <c r="B463" s="10" t="s">
        <v>231</v>
      </c>
      <c r="C463" s="10" t="s">
        <v>232</v>
      </c>
      <c r="D463" s="10" t="s">
        <v>233</v>
      </c>
      <c r="E463" s="10" t="s">
        <v>218</v>
      </c>
      <c r="F463" s="11">
        <v>10662</v>
      </c>
      <c r="G463" s="11">
        <v>4017</v>
      </c>
      <c r="H463" s="11">
        <v>3712</v>
      </c>
      <c r="I463" s="10" t="s">
        <v>234</v>
      </c>
      <c r="J463" s="12">
        <v>9.1999999999999993</v>
      </c>
      <c r="K463" s="10" t="s">
        <v>248</v>
      </c>
      <c r="L463" s="10" t="s">
        <v>236</v>
      </c>
      <c r="M463" s="10" t="s">
        <v>220</v>
      </c>
      <c r="N463" s="13">
        <v>217</v>
      </c>
      <c r="O463" s="13">
        <v>217</v>
      </c>
      <c r="P463" s="13">
        <v>0</v>
      </c>
      <c r="Q463" s="14">
        <v>0</v>
      </c>
      <c r="R463" s="14">
        <v>0.93</v>
      </c>
      <c r="S463" s="14">
        <v>3.75</v>
      </c>
      <c r="T463" s="14">
        <v>3.3635000000000002</v>
      </c>
      <c r="U463" s="14">
        <v>89.693330000000003</v>
      </c>
      <c r="V463" s="14">
        <v>0.46875</v>
      </c>
      <c r="W463" s="14">
        <v>361.08800000000002</v>
      </c>
      <c r="X463" s="14">
        <v>37.5</v>
      </c>
      <c r="Y463" s="14">
        <v>0.38402460157603802</v>
      </c>
      <c r="Z463" s="14">
        <v>3.5</v>
      </c>
      <c r="AA463" s="14">
        <v>0.25</v>
      </c>
      <c r="AB463" s="14">
        <v>6.6666670000000003</v>
      </c>
      <c r="AC463" s="14">
        <v>0.13650010000000001</v>
      </c>
      <c r="AD463" s="14">
        <v>3.6400030000000001</v>
      </c>
      <c r="AE463" s="14">
        <v>169.26</v>
      </c>
      <c r="AF463" s="14">
        <v>97.649990000000003</v>
      </c>
      <c r="AG463" s="14">
        <v>0</v>
      </c>
      <c r="AH463" s="14">
        <v>0</v>
      </c>
      <c r="AI463" s="14">
        <v>3.3635000000000002</v>
      </c>
      <c r="AJ463" s="14">
        <v>3.5</v>
      </c>
      <c r="AK463" s="15">
        <v>0.93333330000000003</v>
      </c>
      <c r="AL463" s="15">
        <v>0.96099999999999997</v>
      </c>
      <c r="AM463" s="15">
        <v>1</v>
      </c>
      <c r="AN463" s="15">
        <v>0.89693330000000004</v>
      </c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/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24"/>
      <c r="DJ463" s="24">
        <v>0.1666666716337204</v>
      </c>
      <c r="DK463" s="24"/>
      <c r="DL463" s="24"/>
      <c r="DM463" s="24">
        <v>8.3333335816860199E-2</v>
      </c>
      <c r="DN463" s="16"/>
      <c r="DO463" s="16"/>
      <c r="DP463" s="24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27"/>
    </row>
    <row r="464" spans="1:141" s="9" customFormat="1" ht="20.25" x14ac:dyDescent="0.3">
      <c r="A464" s="10" t="s">
        <v>416</v>
      </c>
      <c r="B464" s="10" t="s">
        <v>231</v>
      </c>
      <c r="C464" s="10" t="s">
        <v>232</v>
      </c>
      <c r="D464" s="10" t="s">
        <v>237</v>
      </c>
      <c r="E464" s="10" t="s">
        <v>222</v>
      </c>
      <c r="F464" s="11">
        <v>15284</v>
      </c>
      <c r="G464" s="11">
        <v>4087</v>
      </c>
      <c r="H464" s="11">
        <v>4076</v>
      </c>
      <c r="I464" s="10" t="s">
        <v>241</v>
      </c>
      <c r="J464" s="12">
        <v>12.6</v>
      </c>
      <c r="K464" s="10" t="s">
        <v>245</v>
      </c>
      <c r="L464" s="10" t="s">
        <v>236</v>
      </c>
      <c r="M464" s="10" t="s">
        <v>220</v>
      </c>
      <c r="N464" s="13">
        <v>138</v>
      </c>
      <c r="O464" s="13">
        <v>138</v>
      </c>
      <c r="P464" s="13">
        <v>0</v>
      </c>
      <c r="Q464" s="14">
        <v>0</v>
      </c>
      <c r="R464" s="14">
        <v>0.97</v>
      </c>
      <c r="S464" s="14">
        <v>4.3</v>
      </c>
      <c r="T464" s="14">
        <v>2.2309999999999999</v>
      </c>
      <c r="U464" s="14">
        <v>51.883719999999997</v>
      </c>
      <c r="V464" s="14">
        <v>0.53749999999999998</v>
      </c>
      <c r="W464" s="14">
        <v>223.3674</v>
      </c>
      <c r="X464" s="14">
        <v>43.000001907348597</v>
      </c>
      <c r="Y464" s="14">
        <v>0.86553948557179805</v>
      </c>
      <c r="Z464" s="14">
        <v>2.533334</v>
      </c>
      <c r="AA464" s="14">
        <v>1.766667</v>
      </c>
      <c r="AB464" s="14">
        <v>41.085270000000001</v>
      </c>
      <c r="AC464" s="14">
        <v>0.30233359999999998</v>
      </c>
      <c r="AD464" s="14">
        <v>7.0310139999999999</v>
      </c>
      <c r="AE464" s="14">
        <v>120.06</v>
      </c>
      <c r="AF464" s="14">
        <v>49.68</v>
      </c>
      <c r="AG464" s="14">
        <v>0</v>
      </c>
      <c r="AH464" s="14">
        <v>0</v>
      </c>
      <c r="AI464" s="14">
        <v>2.2309999999999999</v>
      </c>
      <c r="AJ464" s="14">
        <v>2.533334</v>
      </c>
      <c r="AK464" s="15">
        <v>0.58914730000000004</v>
      </c>
      <c r="AL464" s="15">
        <v>0.88065780000000005</v>
      </c>
      <c r="AM464" s="15">
        <v>1</v>
      </c>
      <c r="AN464" s="15">
        <v>0.5188372</v>
      </c>
      <c r="AO464" s="16">
        <v>0.5</v>
      </c>
      <c r="AP464" s="16">
        <v>0.23333333432674408</v>
      </c>
      <c r="AQ464" s="16"/>
      <c r="AR464" s="16">
        <v>8.3333335816860199E-2</v>
      </c>
      <c r="AS464" s="16">
        <v>8.3333335816860199E-2</v>
      </c>
      <c r="AT464" s="16"/>
      <c r="AU464" s="16">
        <v>0.1666666716337204</v>
      </c>
      <c r="AV464" s="16"/>
      <c r="AW464" s="16"/>
      <c r="AX464" s="16"/>
      <c r="AY464" s="16"/>
      <c r="AZ464" s="16">
        <v>0.23333333432674408</v>
      </c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>
        <v>0.25</v>
      </c>
      <c r="BZ464" s="16"/>
      <c r="CA464" s="16"/>
      <c r="CB464" s="16"/>
      <c r="CC464" s="16"/>
      <c r="CD464" s="16"/>
      <c r="CE464" s="16"/>
      <c r="CF464" s="16"/>
      <c r="CG464" s="16"/>
      <c r="CH464" s="16">
        <v>0.1666666716337204</v>
      </c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24"/>
      <c r="DJ464" s="24"/>
      <c r="DK464" s="24"/>
      <c r="DL464" s="24"/>
      <c r="DM464" s="24">
        <v>5.000000074505806E-2</v>
      </c>
      <c r="DN464" s="16"/>
      <c r="DO464" s="16"/>
      <c r="DP464" s="24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27"/>
    </row>
    <row r="465" spans="1:141" s="9" customFormat="1" ht="20.25" x14ac:dyDescent="0.3">
      <c r="A465" s="10" t="s">
        <v>416</v>
      </c>
      <c r="B465" s="10" t="s">
        <v>231</v>
      </c>
      <c r="C465" s="10" t="s">
        <v>232</v>
      </c>
      <c r="D465" s="10" t="s">
        <v>233</v>
      </c>
      <c r="E465" s="10" t="s">
        <v>222</v>
      </c>
      <c r="F465" s="11">
        <v>15284</v>
      </c>
      <c r="G465" s="11">
        <v>4017</v>
      </c>
      <c r="H465" s="11">
        <v>3712</v>
      </c>
      <c r="I465" s="10" t="s">
        <v>241</v>
      </c>
      <c r="J465" s="12">
        <v>12.6</v>
      </c>
      <c r="K465" s="10" t="s">
        <v>245</v>
      </c>
      <c r="L465" s="10" t="s">
        <v>236</v>
      </c>
      <c r="M465" s="10" t="s">
        <v>220</v>
      </c>
      <c r="N465" s="13">
        <v>122</v>
      </c>
      <c r="O465" s="13">
        <v>122</v>
      </c>
      <c r="P465" s="13">
        <v>0</v>
      </c>
      <c r="Q465" s="14">
        <v>0</v>
      </c>
      <c r="R465" s="14">
        <v>0.97</v>
      </c>
      <c r="S465" s="14">
        <v>4.25</v>
      </c>
      <c r="T465" s="14">
        <v>1.9723329999999999</v>
      </c>
      <c r="U465" s="14">
        <v>46.40784</v>
      </c>
      <c r="V465" s="14">
        <v>0.53125</v>
      </c>
      <c r="W465" s="14">
        <v>199.7929</v>
      </c>
      <c r="X465" s="14">
        <v>42.5</v>
      </c>
      <c r="Y465" s="14">
        <v>0.96766844445563904</v>
      </c>
      <c r="Z465" s="14">
        <v>2.3833329999999999</v>
      </c>
      <c r="AA465" s="14">
        <v>1.8666670000000001</v>
      </c>
      <c r="AB465" s="14">
        <v>43.921570000000003</v>
      </c>
      <c r="AC465" s="14">
        <v>0.41099989999999997</v>
      </c>
      <c r="AD465" s="14">
        <v>9.6705860000000001</v>
      </c>
      <c r="AE465" s="14">
        <v>106.14</v>
      </c>
      <c r="AF465" s="14">
        <v>43.92</v>
      </c>
      <c r="AG465" s="14">
        <v>0</v>
      </c>
      <c r="AH465" s="14">
        <v>0</v>
      </c>
      <c r="AI465" s="14">
        <v>1.9723329999999999</v>
      </c>
      <c r="AJ465" s="14">
        <v>2.3833329999999999</v>
      </c>
      <c r="AK465" s="15">
        <v>0.56078430000000001</v>
      </c>
      <c r="AL465" s="15">
        <v>0.82755259999999997</v>
      </c>
      <c r="AM465" s="15">
        <v>1</v>
      </c>
      <c r="AN465" s="15">
        <v>0.4640785</v>
      </c>
      <c r="AO465" s="16">
        <v>0.5</v>
      </c>
      <c r="AP465" s="16">
        <v>0.25</v>
      </c>
      <c r="AQ465" s="16"/>
      <c r="AR465" s="16">
        <v>3.3333335071802139E-2</v>
      </c>
      <c r="AS465" s="16">
        <v>3.3333335071802139E-2</v>
      </c>
      <c r="AT465" s="16"/>
      <c r="AU465" s="16">
        <v>8.3333335816860199E-2</v>
      </c>
      <c r="AV465" s="16"/>
      <c r="AW465" s="16"/>
      <c r="AX465" s="16"/>
      <c r="AY465" s="16"/>
      <c r="AZ465" s="16">
        <v>0.1666666716337204</v>
      </c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/>
      <c r="CH465" s="16"/>
      <c r="CI465" s="16"/>
      <c r="CJ465" s="16">
        <v>0.75000001490116119</v>
      </c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24"/>
      <c r="DJ465" s="24"/>
      <c r="DK465" s="24"/>
      <c r="DL465" s="24"/>
      <c r="DM465" s="24">
        <v>5.000000074505806E-2</v>
      </c>
      <c r="DN465" s="16"/>
      <c r="DO465" s="16"/>
      <c r="DP465" s="24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27"/>
    </row>
    <row r="466" spans="1:141" s="9" customFormat="1" ht="20.25" x14ac:dyDescent="0.3">
      <c r="A466" s="10" t="s">
        <v>416</v>
      </c>
      <c r="B466" s="10" t="s">
        <v>240</v>
      </c>
      <c r="C466" s="10" t="s">
        <v>232</v>
      </c>
      <c r="D466" s="10" t="s">
        <v>237</v>
      </c>
      <c r="E466" s="10" t="s">
        <v>222</v>
      </c>
      <c r="F466" s="11">
        <v>15284</v>
      </c>
      <c r="G466" s="11">
        <v>4061</v>
      </c>
      <c r="H466" s="11">
        <v>3951</v>
      </c>
      <c r="I466" s="10" t="s">
        <v>241</v>
      </c>
      <c r="J466" s="12">
        <v>12.6</v>
      </c>
      <c r="K466" s="10" t="s">
        <v>245</v>
      </c>
      <c r="L466" s="10" t="s">
        <v>236</v>
      </c>
      <c r="M466" s="10" t="s">
        <v>220</v>
      </c>
      <c r="N466" s="13">
        <v>344</v>
      </c>
      <c r="O466" s="13">
        <v>344</v>
      </c>
      <c r="P466" s="13">
        <v>0</v>
      </c>
      <c r="Q466" s="14">
        <v>0</v>
      </c>
      <c r="R466" s="14">
        <v>0.97</v>
      </c>
      <c r="S466" s="14">
        <v>8</v>
      </c>
      <c r="T466" s="14">
        <v>5.5613340000000004</v>
      </c>
      <c r="U466" s="14">
        <v>69.516670000000005</v>
      </c>
      <c r="V466" s="14">
        <v>1</v>
      </c>
      <c r="W466" s="14">
        <v>299.27999999999997</v>
      </c>
      <c r="X466" s="14">
        <v>80</v>
      </c>
      <c r="Y466" s="14">
        <v>0.64599481134653103</v>
      </c>
      <c r="Z466" s="14">
        <v>6.2833329999999998</v>
      </c>
      <c r="AA466" s="14">
        <v>1.7166669999999999</v>
      </c>
      <c r="AB466" s="14">
        <v>21.45833</v>
      </c>
      <c r="AC466" s="14">
        <v>0.72199959999999996</v>
      </c>
      <c r="AD466" s="14">
        <v>9.0249959999999998</v>
      </c>
      <c r="AE466" s="14">
        <v>299.27999999999997</v>
      </c>
      <c r="AF466" s="14">
        <v>123.84</v>
      </c>
      <c r="AG466" s="14">
        <v>0</v>
      </c>
      <c r="AH466" s="14">
        <v>0</v>
      </c>
      <c r="AI466" s="14">
        <v>5.5613340000000004</v>
      </c>
      <c r="AJ466" s="14">
        <v>6.2833329999999998</v>
      </c>
      <c r="AK466" s="15">
        <v>0.78541669999999997</v>
      </c>
      <c r="AL466" s="15">
        <v>0.88509289999999996</v>
      </c>
      <c r="AM466" s="15">
        <v>1</v>
      </c>
      <c r="AN466" s="15">
        <v>0.69516670000000003</v>
      </c>
      <c r="AO466" s="16">
        <v>0.5</v>
      </c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>
        <v>0.30000001192092896</v>
      </c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/>
      <c r="CH466" s="16">
        <v>0.5</v>
      </c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24"/>
      <c r="DJ466" s="24">
        <v>0.1666666716337204</v>
      </c>
      <c r="DK466" s="24"/>
      <c r="DL466" s="24"/>
      <c r="DM466" s="24">
        <v>0.25</v>
      </c>
      <c r="DN466" s="16"/>
      <c r="DO466" s="16"/>
      <c r="DP466" s="24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27"/>
    </row>
    <row r="467" spans="1:141" s="9" customFormat="1" ht="20.25" x14ac:dyDescent="0.3">
      <c r="A467" s="10" t="s">
        <v>416</v>
      </c>
      <c r="B467" s="10" t="s">
        <v>240</v>
      </c>
      <c r="C467" s="10" t="s">
        <v>232</v>
      </c>
      <c r="D467" s="10" t="s">
        <v>233</v>
      </c>
      <c r="E467" s="10" t="s">
        <v>222</v>
      </c>
      <c r="F467" s="11">
        <v>15284</v>
      </c>
      <c r="G467" s="11">
        <v>4062</v>
      </c>
      <c r="H467" s="11">
        <v>4161</v>
      </c>
      <c r="I467" s="10" t="s">
        <v>241</v>
      </c>
      <c r="J467" s="12">
        <v>12.6</v>
      </c>
      <c r="K467" s="10" t="s">
        <v>245</v>
      </c>
      <c r="L467" s="10" t="s">
        <v>236</v>
      </c>
      <c r="M467" s="10" t="s">
        <v>220</v>
      </c>
      <c r="N467" s="13">
        <v>353</v>
      </c>
      <c r="O467" s="13">
        <v>353</v>
      </c>
      <c r="P467" s="13">
        <v>0</v>
      </c>
      <c r="Q467" s="14">
        <v>0</v>
      </c>
      <c r="R467" s="14">
        <v>0.97</v>
      </c>
      <c r="S467" s="14">
        <v>8</v>
      </c>
      <c r="T467" s="14">
        <v>5.7068329999999996</v>
      </c>
      <c r="U467" s="14">
        <v>71.335419999999999</v>
      </c>
      <c r="V467" s="14">
        <v>1</v>
      </c>
      <c r="W467" s="14">
        <v>307.11</v>
      </c>
      <c r="X467" s="14">
        <v>80</v>
      </c>
      <c r="Y467" s="14">
        <v>0.629524699774204</v>
      </c>
      <c r="Z467" s="14">
        <v>6.1333330000000004</v>
      </c>
      <c r="AA467" s="14">
        <v>1.8666670000000001</v>
      </c>
      <c r="AB467" s="14">
        <v>23.33333</v>
      </c>
      <c r="AC467" s="14">
        <v>0.42649999999999999</v>
      </c>
      <c r="AD467" s="14">
        <v>5.3312499999999998</v>
      </c>
      <c r="AE467" s="14">
        <v>307.11</v>
      </c>
      <c r="AF467" s="14">
        <v>127.08</v>
      </c>
      <c r="AG467" s="14">
        <v>0</v>
      </c>
      <c r="AH467" s="14">
        <v>0</v>
      </c>
      <c r="AI467" s="14">
        <v>5.7068329999999996</v>
      </c>
      <c r="AJ467" s="14">
        <v>6.1333330000000004</v>
      </c>
      <c r="AK467" s="15">
        <v>0.76666670000000003</v>
      </c>
      <c r="AL467" s="15">
        <v>0.93046200000000001</v>
      </c>
      <c r="AM467" s="15">
        <v>1</v>
      </c>
      <c r="AN467" s="15">
        <v>0.71335420000000005</v>
      </c>
      <c r="AO467" s="16">
        <v>0.5</v>
      </c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>
        <v>0.3333333432674408</v>
      </c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/>
      <c r="CH467" s="16"/>
      <c r="CI467" s="16"/>
      <c r="CJ467" s="16">
        <v>0.58333331346511841</v>
      </c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24"/>
      <c r="DJ467" s="24">
        <v>0.1666666716337204</v>
      </c>
      <c r="DK467" s="24"/>
      <c r="DL467" s="24"/>
      <c r="DM467" s="24">
        <v>0.28333333134651184</v>
      </c>
      <c r="DN467" s="16"/>
      <c r="DO467" s="16"/>
      <c r="DP467" s="24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27"/>
    </row>
    <row r="468" spans="1:141" s="9" customFormat="1" ht="20.25" x14ac:dyDescent="0.3">
      <c r="A468" s="10" t="s">
        <v>417</v>
      </c>
      <c r="B468" s="10" t="s">
        <v>240</v>
      </c>
      <c r="C468" s="10" t="s">
        <v>232</v>
      </c>
      <c r="D468" s="10" t="s">
        <v>237</v>
      </c>
      <c r="E468" s="10" t="s">
        <v>218</v>
      </c>
      <c r="F468" s="11">
        <v>10378</v>
      </c>
      <c r="G468" s="11">
        <v>4061</v>
      </c>
      <c r="H468" s="11">
        <v>3951</v>
      </c>
      <c r="I468" s="10" t="s">
        <v>241</v>
      </c>
      <c r="J468" s="12">
        <v>15.2</v>
      </c>
      <c r="K468" s="10" t="s">
        <v>243</v>
      </c>
      <c r="L468" s="10" t="s">
        <v>236</v>
      </c>
      <c r="M468" s="10" t="s">
        <v>220</v>
      </c>
      <c r="N468" s="13">
        <v>304</v>
      </c>
      <c r="O468" s="13">
        <v>304</v>
      </c>
      <c r="P468" s="13">
        <v>0</v>
      </c>
      <c r="Q468" s="14">
        <v>0</v>
      </c>
      <c r="R468" s="14">
        <v>1.03</v>
      </c>
      <c r="S468" s="14">
        <v>7.8166669999999998</v>
      </c>
      <c r="T468" s="14">
        <v>5.2186669999999999</v>
      </c>
      <c r="U468" s="14">
        <v>66.763319999999993</v>
      </c>
      <c r="V468" s="14">
        <v>0.97708340000000005</v>
      </c>
      <c r="W468" s="14">
        <v>289.351</v>
      </c>
      <c r="X468" s="14">
        <v>78.1666707992554</v>
      </c>
      <c r="Y468" s="14">
        <v>0.65930054325974896</v>
      </c>
      <c r="Z468" s="14">
        <v>5.75</v>
      </c>
      <c r="AA468" s="14">
        <v>2.0666669999999998</v>
      </c>
      <c r="AB468" s="14">
        <v>26.439229999999998</v>
      </c>
      <c r="AC468" s="14">
        <v>0.53133390000000003</v>
      </c>
      <c r="AD468" s="14">
        <v>6.7974490000000003</v>
      </c>
      <c r="AE468" s="14">
        <v>282.72000000000003</v>
      </c>
      <c r="AF468" s="14">
        <v>118.56</v>
      </c>
      <c r="AG468" s="14">
        <v>0</v>
      </c>
      <c r="AH468" s="14">
        <v>0</v>
      </c>
      <c r="AI468" s="14">
        <v>5.2186669999999999</v>
      </c>
      <c r="AJ468" s="14">
        <v>5.75</v>
      </c>
      <c r="AK468" s="15">
        <v>0.73560769999999998</v>
      </c>
      <c r="AL468" s="15">
        <v>0.90759409999999996</v>
      </c>
      <c r="AM468" s="15">
        <v>1</v>
      </c>
      <c r="AN468" s="15">
        <v>0.66763320000000004</v>
      </c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>
        <v>0.4166666567325592</v>
      </c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/>
      <c r="CH468" s="16"/>
      <c r="CI468" s="16"/>
      <c r="CJ468" s="16"/>
      <c r="CK468" s="16">
        <v>1.3166666924953461</v>
      </c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24"/>
      <c r="DJ468" s="24">
        <v>0.1666666716337204</v>
      </c>
      <c r="DK468" s="24"/>
      <c r="DL468" s="24"/>
      <c r="DM468" s="24">
        <v>0.1666666716337204</v>
      </c>
      <c r="DN468" s="16"/>
      <c r="DO468" s="16"/>
      <c r="DP468" s="24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27"/>
    </row>
    <row r="469" spans="1:141" s="9" customFormat="1" ht="20.25" x14ac:dyDescent="0.3">
      <c r="A469" s="10" t="s">
        <v>417</v>
      </c>
      <c r="B469" s="10" t="s">
        <v>240</v>
      </c>
      <c r="C469" s="10" t="s">
        <v>232</v>
      </c>
      <c r="D469" s="10" t="s">
        <v>233</v>
      </c>
      <c r="E469" s="10" t="s">
        <v>218</v>
      </c>
      <c r="F469" s="11">
        <v>10378</v>
      </c>
      <c r="G469" s="11">
        <v>4062</v>
      </c>
      <c r="H469" s="11">
        <v>4161</v>
      </c>
      <c r="I469" s="10" t="s">
        <v>241</v>
      </c>
      <c r="J469" s="12">
        <v>15.2</v>
      </c>
      <c r="K469" s="10" t="s">
        <v>243</v>
      </c>
      <c r="L469" s="10" t="s">
        <v>236</v>
      </c>
      <c r="M469" s="10" t="s">
        <v>220</v>
      </c>
      <c r="N469" s="13">
        <v>283</v>
      </c>
      <c r="O469" s="13">
        <v>283</v>
      </c>
      <c r="P469" s="13">
        <v>0</v>
      </c>
      <c r="Q469" s="14">
        <v>0</v>
      </c>
      <c r="R469" s="14">
        <v>1.03</v>
      </c>
      <c r="S469" s="14">
        <v>7.3333329999999997</v>
      </c>
      <c r="T469" s="14">
        <v>4.8581669999999999</v>
      </c>
      <c r="U469" s="14">
        <v>66.247730000000004</v>
      </c>
      <c r="V469" s="14">
        <v>0.9166666</v>
      </c>
      <c r="W469" s="14">
        <v>287.1164</v>
      </c>
      <c r="X469" s="14">
        <v>73.333330154418903</v>
      </c>
      <c r="Y469" s="14">
        <v>0.664431760430503</v>
      </c>
      <c r="Z469" s="14">
        <v>5.1166660000000004</v>
      </c>
      <c r="AA469" s="14">
        <v>2.2166670000000002</v>
      </c>
      <c r="AB469" s="14">
        <v>30.227270000000001</v>
      </c>
      <c r="AC469" s="14">
        <v>0.2584996</v>
      </c>
      <c r="AD469" s="14">
        <v>3.5249950000000001</v>
      </c>
      <c r="AE469" s="14">
        <v>263.19</v>
      </c>
      <c r="AF469" s="14">
        <v>110.37</v>
      </c>
      <c r="AG469" s="14">
        <v>0</v>
      </c>
      <c r="AH469" s="14">
        <v>0</v>
      </c>
      <c r="AI469" s="14">
        <v>4.8581669999999999</v>
      </c>
      <c r="AJ469" s="14">
        <v>5.1166660000000004</v>
      </c>
      <c r="AK469" s="15">
        <v>0.69772730000000005</v>
      </c>
      <c r="AL469" s="15">
        <v>0.94947890000000001</v>
      </c>
      <c r="AM469" s="15">
        <v>1</v>
      </c>
      <c r="AN469" s="15">
        <v>0.66247730000000005</v>
      </c>
      <c r="AO469" s="16">
        <v>0.5</v>
      </c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>
        <v>0.26666668057441711</v>
      </c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/>
      <c r="CH469" s="16"/>
      <c r="CI469" s="16"/>
      <c r="CJ469" s="16"/>
      <c r="CK469" s="16">
        <v>1.0000000298023224</v>
      </c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24"/>
      <c r="DJ469" s="24">
        <v>0.1666666716337204</v>
      </c>
      <c r="DK469" s="24"/>
      <c r="DL469" s="24"/>
      <c r="DM469" s="24">
        <v>0.28333333134651184</v>
      </c>
      <c r="DN469" s="16"/>
      <c r="DO469" s="16"/>
      <c r="DP469" s="24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27"/>
    </row>
    <row r="470" spans="1:141" s="9" customFormat="1" ht="20.25" x14ac:dyDescent="0.3">
      <c r="A470" s="10" t="s">
        <v>417</v>
      </c>
      <c r="B470" s="10" t="s">
        <v>232</v>
      </c>
      <c r="C470" s="10" t="s">
        <v>232</v>
      </c>
      <c r="D470" s="10" t="s">
        <v>237</v>
      </c>
      <c r="E470" s="10" t="s">
        <v>218</v>
      </c>
      <c r="F470" s="11">
        <v>10562</v>
      </c>
      <c r="G470" s="11">
        <v>4189</v>
      </c>
      <c r="H470" s="11">
        <v>3807</v>
      </c>
      <c r="I470" s="10" t="s">
        <v>241</v>
      </c>
      <c r="J470" s="12">
        <v>12.6</v>
      </c>
      <c r="K470" s="10" t="s">
        <v>235</v>
      </c>
      <c r="L470" s="10" t="s">
        <v>236</v>
      </c>
      <c r="M470" s="10" t="s">
        <v>220</v>
      </c>
      <c r="N470" s="13">
        <v>49</v>
      </c>
      <c r="O470" s="13">
        <v>49</v>
      </c>
      <c r="P470" s="13">
        <v>0</v>
      </c>
      <c r="Q470" s="14">
        <v>0</v>
      </c>
      <c r="R470" s="14">
        <v>1.03</v>
      </c>
      <c r="S470" s="14">
        <v>1.2833330000000001</v>
      </c>
      <c r="T470" s="14">
        <v>0.84116659999999999</v>
      </c>
      <c r="U470" s="14">
        <v>65.545460000000006</v>
      </c>
      <c r="V470" s="14">
        <v>0.16041659999999999</v>
      </c>
      <c r="W470" s="14">
        <v>284.07279999999997</v>
      </c>
      <c r="X470" s="14">
        <v>12.8333306312561</v>
      </c>
      <c r="Y470" s="14">
        <v>0.67155057573287502</v>
      </c>
      <c r="Z470" s="14">
        <v>0.94999979999999995</v>
      </c>
      <c r="AA470" s="14">
        <v>0.3333333</v>
      </c>
      <c r="AB470" s="14">
        <v>25.974029999999999</v>
      </c>
      <c r="AC470" s="14">
        <v>0.1088332</v>
      </c>
      <c r="AD470" s="14">
        <v>8.4805100000000007</v>
      </c>
      <c r="AE470" s="14">
        <v>45.57</v>
      </c>
      <c r="AF470" s="14">
        <v>19.11</v>
      </c>
      <c r="AG470" s="14">
        <v>0</v>
      </c>
      <c r="AH470" s="14">
        <v>0</v>
      </c>
      <c r="AI470" s="14">
        <v>0.84116659999999999</v>
      </c>
      <c r="AJ470" s="14">
        <v>0.94999979999999995</v>
      </c>
      <c r="AK470" s="15">
        <v>0.74025980000000002</v>
      </c>
      <c r="AL470" s="15">
        <v>0.88543870000000002</v>
      </c>
      <c r="AM470" s="15">
        <v>1</v>
      </c>
      <c r="AN470" s="15">
        <v>0.65545469999999995</v>
      </c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/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>
        <v>0.20000000298023224</v>
      </c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24"/>
      <c r="DJ470" s="24"/>
      <c r="DK470" s="24"/>
      <c r="DL470" s="24"/>
      <c r="DM470" s="24">
        <v>0.13333334028720856</v>
      </c>
      <c r="DN470" s="16">
        <v>2.5</v>
      </c>
      <c r="DO470" s="16"/>
      <c r="DP470" s="24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27"/>
    </row>
    <row r="471" spans="1:141" s="9" customFormat="1" ht="20.25" x14ac:dyDescent="0.3">
      <c r="A471" s="10" t="s">
        <v>417</v>
      </c>
      <c r="B471" s="10" t="s">
        <v>232</v>
      </c>
      <c r="C471" s="10" t="s">
        <v>232</v>
      </c>
      <c r="D471" s="10" t="s">
        <v>233</v>
      </c>
      <c r="E471" s="10" t="s">
        <v>218</v>
      </c>
      <c r="F471" s="11">
        <v>10562</v>
      </c>
      <c r="G471" s="11">
        <v>3999</v>
      </c>
      <c r="H471" s="11">
        <v>4091</v>
      </c>
      <c r="I471" s="10" t="s">
        <v>241</v>
      </c>
      <c r="J471" s="12">
        <v>12.6</v>
      </c>
      <c r="K471" s="10" t="s">
        <v>235</v>
      </c>
      <c r="L471" s="10" t="s">
        <v>236</v>
      </c>
      <c r="M471" s="10" t="s">
        <v>220</v>
      </c>
      <c r="N471" s="13">
        <v>49</v>
      </c>
      <c r="O471" s="13">
        <v>49</v>
      </c>
      <c r="P471" s="13">
        <v>0</v>
      </c>
      <c r="Q471" s="14">
        <v>0</v>
      </c>
      <c r="R471" s="14">
        <v>1.03</v>
      </c>
      <c r="S471" s="14">
        <v>2.0333329999999998</v>
      </c>
      <c r="T471" s="14">
        <v>0.84116659999999999</v>
      </c>
      <c r="U471" s="14">
        <v>41.368859999999998</v>
      </c>
      <c r="V471" s="14">
        <v>0.25416660000000002</v>
      </c>
      <c r="W471" s="14">
        <v>179.29179999999999</v>
      </c>
      <c r="X471" s="14">
        <v>20.333328247070298</v>
      </c>
      <c r="Y471" s="14">
        <v>1.0640151557872799</v>
      </c>
      <c r="Z471" s="14">
        <v>0.86666609999999999</v>
      </c>
      <c r="AA471" s="14">
        <v>1.1666669999999999</v>
      </c>
      <c r="AB471" s="14">
        <v>57.377070000000003</v>
      </c>
      <c r="AC471" s="14">
        <v>2.5499460000000002E-2</v>
      </c>
      <c r="AD471" s="14">
        <v>1.2540720000000001</v>
      </c>
      <c r="AE471" s="14">
        <v>45.57</v>
      </c>
      <c r="AF471" s="14">
        <v>19.11</v>
      </c>
      <c r="AG471" s="14">
        <v>0</v>
      </c>
      <c r="AH471" s="14">
        <v>0</v>
      </c>
      <c r="AI471" s="14">
        <v>0.84116659999999999</v>
      </c>
      <c r="AJ471" s="14">
        <v>0.86666609999999999</v>
      </c>
      <c r="AK471" s="15">
        <v>0.42622929999999998</v>
      </c>
      <c r="AL471" s="15">
        <v>0.97057749999999998</v>
      </c>
      <c r="AM471" s="15">
        <v>1</v>
      </c>
      <c r="AN471" s="15">
        <v>0.41368860000000002</v>
      </c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>
        <v>0.1666666716337204</v>
      </c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>
        <v>0.13333334028720856</v>
      </c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/>
      <c r="CH471" s="16"/>
      <c r="CI471" s="16"/>
      <c r="CJ471" s="16">
        <v>0.86666665971279144</v>
      </c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24"/>
      <c r="DJ471" s="24"/>
      <c r="DK471" s="24"/>
      <c r="DL471" s="24"/>
      <c r="DM471" s="24"/>
      <c r="DN471" s="16">
        <v>2.5</v>
      </c>
      <c r="DO471" s="16"/>
      <c r="DP471" s="24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27"/>
    </row>
    <row r="472" spans="1:141" s="9" customFormat="1" ht="20.25" x14ac:dyDescent="0.3">
      <c r="A472" s="10" t="s">
        <v>417</v>
      </c>
      <c r="B472" s="10" t="s">
        <v>231</v>
      </c>
      <c r="C472" s="10" t="s">
        <v>232</v>
      </c>
      <c r="D472" s="10" t="s">
        <v>237</v>
      </c>
      <c r="E472" s="10" t="s">
        <v>218</v>
      </c>
      <c r="F472" s="11">
        <v>10625</v>
      </c>
      <c r="G472" s="11">
        <v>4087</v>
      </c>
      <c r="H472" s="11">
        <v>4076</v>
      </c>
      <c r="I472" s="10" t="s">
        <v>241</v>
      </c>
      <c r="J472" s="12">
        <v>15.2</v>
      </c>
      <c r="K472" s="10" t="s">
        <v>235</v>
      </c>
      <c r="L472" s="10" t="s">
        <v>236</v>
      </c>
      <c r="M472" s="10" t="s">
        <v>220</v>
      </c>
      <c r="N472" s="13">
        <v>71</v>
      </c>
      <c r="O472" s="13">
        <v>71</v>
      </c>
      <c r="P472" s="13">
        <v>0</v>
      </c>
      <c r="Q472" s="14">
        <v>0</v>
      </c>
      <c r="R472" s="14">
        <v>1.03</v>
      </c>
      <c r="S472" s="14">
        <v>1.3333330000000001</v>
      </c>
      <c r="T472" s="14">
        <v>1.2188330000000001</v>
      </c>
      <c r="U472" s="14">
        <v>91.412520000000001</v>
      </c>
      <c r="V472" s="14">
        <v>0.1666666</v>
      </c>
      <c r="W472" s="14">
        <v>396.18009999999998</v>
      </c>
      <c r="X472" s="14">
        <v>13.333330154418899</v>
      </c>
      <c r="Y472" s="14">
        <v>0.481521517359629</v>
      </c>
      <c r="Z472" s="14">
        <v>1.25</v>
      </c>
      <c r="AA472" s="14">
        <v>8.3333340000000006E-2</v>
      </c>
      <c r="AB472" s="14">
        <v>6.2500020000000003</v>
      </c>
      <c r="AC472" s="14">
        <v>3.1166349999999999E-2</v>
      </c>
      <c r="AD472" s="14">
        <v>2.3374769999999998</v>
      </c>
      <c r="AE472" s="14">
        <v>66.03</v>
      </c>
      <c r="AF472" s="14">
        <v>27.69</v>
      </c>
      <c r="AG472" s="14">
        <v>0</v>
      </c>
      <c r="AH472" s="14">
        <v>0</v>
      </c>
      <c r="AI472" s="14">
        <v>1.2188330000000001</v>
      </c>
      <c r="AJ472" s="14">
        <v>1.25</v>
      </c>
      <c r="AK472" s="15">
        <v>0.93749990000000005</v>
      </c>
      <c r="AL472" s="15">
        <v>0.97506700000000002</v>
      </c>
      <c r="AM472" s="15">
        <v>1</v>
      </c>
      <c r="AN472" s="15">
        <v>0.91412519999999997</v>
      </c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/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24"/>
      <c r="DJ472" s="24"/>
      <c r="DK472" s="24"/>
      <c r="DL472" s="24"/>
      <c r="DM472" s="24">
        <v>8.3333335816860199E-2</v>
      </c>
      <c r="DN472" s="16"/>
      <c r="DO472" s="16"/>
      <c r="DP472" s="24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27"/>
    </row>
    <row r="473" spans="1:141" s="9" customFormat="1" ht="20.25" x14ac:dyDescent="0.3">
      <c r="A473" s="10" t="s">
        <v>417</v>
      </c>
      <c r="B473" s="10" t="s">
        <v>231</v>
      </c>
      <c r="C473" s="10" t="s">
        <v>232</v>
      </c>
      <c r="D473" s="10" t="s">
        <v>233</v>
      </c>
      <c r="E473" s="10" t="s">
        <v>218</v>
      </c>
      <c r="F473" s="11">
        <v>10625</v>
      </c>
      <c r="G473" s="11">
        <v>4017</v>
      </c>
      <c r="H473" s="11">
        <v>3712</v>
      </c>
      <c r="I473" s="10" t="s">
        <v>241</v>
      </c>
      <c r="J473" s="12">
        <v>15.2</v>
      </c>
      <c r="K473" s="10" t="s">
        <v>235</v>
      </c>
      <c r="L473" s="10" t="s">
        <v>236</v>
      </c>
      <c r="M473" s="10" t="s">
        <v>220</v>
      </c>
      <c r="N473" s="13">
        <v>46</v>
      </c>
      <c r="O473" s="13">
        <v>46</v>
      </c>
      <c r="P473" s="13">
        <v>0</v>
      </c>
      <c r="Q473" s="14">
        <v>0</v>
      </c>
      <c r="R473" s="14">
        <v>1.03</v>
      </c>
      <c r="S473" s="14">
        <v>1.25</v>
      </c>
      <c r="T473" s="14">
        <v>0.7896666</v>
      </c>
      <c r="U473" s="14">
        <v>63.17333</v>
      </c>
      <c r="V473" s="14">
        <v>0.15625</v>
      </c>
      <c r="W473" s="14">
        <v>273.79199999999997</v>
      </c>
      <c r="X473" s="14">
        <v>12.5</v>
      </c>
      <c r="Y473" s="14">
        <v>0.69676705445172404</v>
      </c>
      <c r="Z473" s="14">
        <v>0.9</v>
      </c>
      <c r="AA473" s="14">
        <v>0.35</v>
      </c>
      <c r="AB473" s="14">
        <v>28</v>
      </c>
      <c r="AC473" s="14">
        <v>0.1103334</v>
      </c>
      <c r="AD473" s="14">
        <v>8.8266709999999993</v>
      </c>
      <c r="AE473" s="14">
        <v>42.78</v>
      </c>
      <c r="AF473" s="14">
        <v>17.940000000000001</v>
      </c>
      <c r="AG473" s="14">
        <v>0</v>
      </c>
      <c r="AH473" s="14">
        <v>0</v>
      </c>
      <c r="AI473" s="14">
        <v>0.7896666</v>
      </c>
      <c r="AJ473" s="14">
        <v>0.9</v>
      </c>
      <c r="AK473" s="15">
        <v>0.72</v>
      </c>
      <c r="AL473" s="15">
        <v>0.87740739999999995</v>
      </c>
      <c r="AM473" s="15">
        <v>1</v>
      </c>
      <c r="AN473" s="15">
        <v>0.63173330000000005</v>
      </c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/>
      <c r="CH473" s="16"/>
      <c r="CI473" s="16"/>
      <c r="CJ473" s="16">
        <v>0.1666666716337204</v>
      </c>
      <c r="CK473" s="16"/>
      <c r="CL473" s="16"/>
      <c r="CM473" s="16"/>
      <c r="CN473" s="16"/>
      <c r="CO473" s="16"/>
      <c r="CP473" s="16"/>
      <c r="CQ473" s="16"/>
      <c r="CR473" s="16">
        <v>0.10000000149011612</v>
      </c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>
        <v>8.3333335816860199E-2</v>
      </c>
      <c r="DG473" s="16"/>
      <c r="DH473" s="16"/>
      <c r="DI473" s="24"/>
      <c r="DJ473" s="24"/>
      <c r="DK473" s="24"/>
      <c r="DL473" s="24"/>
      <c r="DM473" s="24"/>
      <c r="DN473" s="16"/>
      <c r="DO473" s="16"/>
      <c r="DP473" s="24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27"/>
    </row>
    <row r="474" spans="1:141" s="9" customFormat="1" ht="20.25" x14ac:dyDescent="0.3">
      <c r="A474" s="10" t="s">
        <v>417</v>
      </c>
      <c r="B474" s="10" t="s">
        <v>240</v>
      </c>
      <c r="C474" s="10" t="s">
        <v>232</v>
      </c>
      <c r="D474" s="10" t="s">
        <v>237</v>
      </c>
      <c r="E474" s="10" t="s">
        <v>218</v>
      </c>
      <c r="F474" s="11">
        <v>10625</v>
      </c>
      <c r="G474" s="11">
        <v>4061</v>
      </c>
      <c r="H474" s="11">
        <v>3951</v>
      </c>
      <c r="I474" s="10" t="s">
        <v>241</v>
      </c>
      <c r="J474" s="12">
        <v>15.2</v>
      </c>
      <c r="K474" s="10" t="s">
        <v>235</v>
      </c>
      <c r="L474" s="10" t="s">
        <v>236</v>
      </c>
      <c r="M474" s="10" t="s">
        <v>220</v>
      </c>
      <c r="N474" s="13">
        <v>10</v>
      </c>
      <c r="O474" s="13">
        <v>10</v>
      </c>
      <c r="P474" s="13">
        <v>0</v>
      </c>
      <c r="Q474" s="14">
        <v>0</v>
      </c>
      <c r="R474" s="14">
        <v>1.03</v>
      </c>
      <c r="S474" s="14">
        <v>0.1833333</v>
      </c>
      <c r="T474" s="14">
        <v>0.17166670000000001</v>
      </c>
      <c r="U474" s="14">
        <v>93.636380000000003</v>
      </c>
      <c r="V474" s="14">
        <v>2.2916659999999998E-2</v>
      </c>
      <c r="W474" s="14">
        <v>405.81830000000002</v>
      </c>
      <c r="X474" s="14">
        <v>1.83333292603493</v>
      </c>
      <c r="Y474" s="14">
        <v>0.47008538289260998</v>
      </c>
      <c r="Z474" s="14">
        <v>0.1833333</v>
      </c>
      <c r="AA474" s="14">
        <v>0</v>
      </c>
      <c r="AB474" s="14">
        <v>0</v>
      </c>
      <c r="AC474" s="14">
        <v>1.1666640000000001E-2</v>
      </c>
      <c r="AD474" s="14">
        <v>6.3636239999999997</v>
      </c>
      <c r="AE474" s="14">
        <v>9.3000000000000007</v>
      </c>
      <c r="AF474" s="14">
        <v>3.9</v>
      </c>
      <c r="AG474" s="14">
        <v>0</v>
      </c>
      <c r="AH474" s="14">
        <v>0</v>
      </c>
      <c r="AI474" s="14">
        <v>0.17166670000000001</v>
      </c>
      <c r="AJ474" s="14">
        <v>0.1833333</v>
      </c>
      <c r="AK474" s="15">
        <v>1</v>
      </c>
      <c r="AL474" s="15">
        <v>0.93636379999999997</v>
      </c>
      <c r="AM474" s="15">
        <v>1</v>
      </c>
      <c r="AN474" s="15">
        <v>0.93636379999999997</v>
      </c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/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24"/>
      <c r="DJ474" s="24"/>
      <c r="DK474" s="24"/>
      <c r="DL474" s="24"/>
      <c r="DM474" s="24"/>
      <c r="DN474" s="16"/>
      <c r="DO474" s="16"/>
      <c r="DP474" s="24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27"/>
    </row>
    <row r="475" spans="1:141" s="9" customFormat="1" ht="20.25" x14ac:dyDescent="0.3">
      <c r="A475" s="10" t="s">
        <v>417</v>
      </c>
      <c r="B475" s="10" t="s">
        <v>240</v>
      </c>
      <c r="C475" s="10" t="s">
        <v>232</v>
      </c>
      <c r="D475" s="10" t="s">
        <v>233</v>
      </c>
      <c r="E475" s="10" t="s">
        <v>218</v>
      </c>
      <c r="F475" s="11">
        <v>10625</v>
      </c>
      <c r="G475" s="11">
        <v>4062</v>
      </c>
      <c r="H475" s="11">
        <v>4161</v>
      </c>
      <c r="I475" s="10" t="s">
        <v>241</v>
      </c>
      <c r="J475" s="12">
        <v>15.2</v>
      </c>
      <c r="K475" s="10" t="s">
        <v>235</v>
      </c>
      <c r="L475" s="10" t="s">
        <v>236</v>
      </c>
      <c r="M475" s="10" t="s">
        <v>220</v>
      </c>
      <c r="N475" s="13">
        <v>35</v>
      </c>
      <c r="O475" s="13">
        <v>35</v>
      </c>
      <c r="P475" s="13">
        <v>0</v>
      </c>
      <c r="Q475" s="14">
        <v>0</v>
      </c>
      <c r="R475" s="14">
        <v>1.03</v>
      </c>
      <c r="S475" s="14">
        <v>0.66666669999999995</v>
      </c>
      <c r="T475" s="14">
        <v>0.60083330000000001</v>
      </c>
      <c r="U475" s="14">
        <v>90.124989999999997</v>
      </c>
      <c r="V475" s="14">
        <v>8.3333340000000006E-2</v>
      </c>
      <c r="W475" s="14">
        <v>390.6</v>
      </c>
      <c r="X475" s="14">
        <v>6.6666668653488204</v>
      </c>
      <c r="Y475" s="14">
        <v>0.48840051660504202</v>
      </c>
      <c r="Z475" s="14">
        <v>0.66666669999999995</v>
      </c>
      <c r="AA475" s="14">
        <v>0</v>
      </c>
      <c r="AB475" s="14">
        <v>0</v>
      </c>
      <c r="AC475" s="14">
        <v>6.5833390000000006E-2</v>
      </c>
      <c r="AD475" s="14">
        <v>9.8750090000000004</v>
      </c>
      <c r="AE475" s="14">
        <v>32.549999999999997</v>
      </c>
      <c r="AF475" s="14">
        <v>13.65</v>
      </c>
      <c r="AG475" s="14">
        <v>0</v>
      </c>
      <c r="AH475" s="14">
        <v>0</v>
      </c>
      <c r="AI475" s="14">
        <v>0.60083330000000001</v>
      </c>
      <c r="AJ475" s="14">
        <v>0.66666669999999995</v>
      </c>
      <c r="AK475" s="15">
        <v>1</v>
      </c>
      <c r="AL475" s="15">
        <v>0.90124990000000005</v>
      </c>
      <c r="AM475" s="15">
        <v>1</v>
      </c>
      <c r="AN475" s="15">
        <v>0.90124990000000005</v>
      </c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/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24"/>
      <c r="DJ475" s="24"/>
      <c r="DK475" s="24"/>
      <c r="DL475" s="24"/>
      <c r="DM475" s="24"/>
      <c r="DN475" s="16"/>
      <c r="DO475" s="16"/>
      <c r="DP475" s="24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27"/>
    </row>
    <row r="476" spans="1:141" s="9" customFormat="1" ht="20.25" x14ac:dyDescent="0.3">
      <c r="A476" s="10" t="s">
        <v>417</v>
      </c>
      <c r="B476" s="10" t="s">
        <v>232</v>
      </c>
      <c r="C476" s="10" t="s">
        <v>232</v>
      </c>
      <c r="D476" s="10" t="s">
        <v>237</v>
      </c>
      <c r="E476" s="10" t="s">
        <v>218</v>
      </c>
      <c r="F476" s="11">
        <v>10712</v>
      </c>
      <c r="G476" s="11">
        <v>4189</v>
      </c>
      <c r="H476" s="11">
        <v>3807</v>
      </c>
      <c r="I476" s="10" t="s">
        <v>241</v>
      </c>
      <c r="J476" s="12">
        <v>12.6</v>
      </c>
      <c r="K476" s="10" t="s">
        <v>248</v>
      </c>
      <c r="L476" s="10" t="s">
        <v>236</v>
      </c>
      <c r="M476" s="10" t="s">
        <v>220</v>
      </c>
      <c r="N476" s="13">
        <v>3</v>
      </c>
      <c r="O476" s="13">
        <v>3</v>
      </c>
      <c r="P476" s="13">
        <v>0</v>
      </c>
      <c r="Q476" s="14">
        <v>0</v>
      </c>
      <c r="R476" s="14">
        <v>0.97</v>
      </c>
      <c r="S476" s="14">
        <v>0.05</v>
      </c>
      <c r="T476" s="14">
        <v>4.8500000000000001E-2</v>
      </c>
      <c r="U476" s="14">
        <v>97</v>
      </c>
      <c r="V476" s="14">
        <v>6.2500000000000003E-3</v>
      </c>
      <c r="W476" s="14">
        <v>417.6</v>
      </c>
      <c r="X476" s="14">
        <v>0.50000000745058104</v>
      </c>
      <c r="Y476" s="14">
        <v>0.46296295146515398</v>
      </c>
      <c r="Z476" s="14">
        <v>0.05</v>
      </c>
      <c r="AA476" s="14">
        <v>0</v>
      </c>
      <c r="AB476" s="14">
        <v>0</v>
      </c>
      <c r="AC476" s="14">
        <v>1.4999989999999999E-3</v>
      </c>
      <c r="AD476" s="14">
        <v>2.9999989999999999</v>
      </c>
      <c r="AE476" s="14">
        <v>2.61</v>
      </c>
      <c r="AF476" s="14">
        <v>1.08</v>
      </c>
      <c r="AG476" s="14">
        <v>0</v>
      </c>
      <c r="AH476" s="14">
        <v>0</v>
      </c>
      <c r="AI476" s="14">
        <v>4.8500000000000001E-2</v>
      </c>
      <c r="AJ476" s="14">
        <v>0.05</v>
      </c>
      <c r="AK476" s="15">
        <v>1</v>
      </c>
      <c r="AL476" s="15">
        <v>0.97</v>
      </c>
      <c r="AM476" s="15">
        <v>1</v>
      </c>
      <c r="AN476" s="15">
        <v>0.97</v>
      </c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/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24"/>
      <c r="DJ476" s="24"/>
      <c r="DK476" s="24"/>
      <c r="DL476" s="24"/>
      <c r="DM476" s="24"/>
      <c r="DN476" s="16"/>
      <c r="DO476" s="16"/>
      <c r="DP476" s="24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27"/>
    </row>
    <row r="477" spans="1:141" s="9" customFormat="1" ht="20.25" x14ac:dyDescent="0.3">
      <c r="A477" s="10" t="s">
        <v>417</v>
      </c>
      <c r="B477" s="10" t="s">
        <v>232</v>
      </c>
      <c r="C477" s="10" t="s">
        <v>232</v>
      </c>
      <c r="D477" s="10" t="s">
        <v>233</v>
      </c>
      <c r="E477" s="10" t="s">
        <v>218</v>
      </c>
      <c r="F477" s="11">
        <v>10712</v>
      </c>
      <c r="G477" s="11">
        <v>3999</v>
      </c>
      <c r="H477" s="11">
        <v>4091</v>
      </c>
      <c r="I477" s="10" t="s">
        <v>241</v>
      </c>
      <c r="J477" s="12">
        <v>12.6</v>
      </c>
      <c r="K477" s="10" t="s">
        <v>248</v>
      </c>
      <c r="L477" s="10" t="s">
        <v>236</v>
      </c>
      <c r="M477" s="10" t="s">
        <v>220</v>
      </c>
      <c r="N477" s="13">
        <v>3</v>
      </c>
      <c r="O477" s="13">
        <v>3</v>
      </c>
      <c r="P477" s="13">
        <v>0</v>
      </c>
      <c r="Q477" s="14">
        <v>0</v>
      </c>
      <c r="R477" s="14">
        <v>0.97</v>
      </c>
      <c r="S477" s="14">
        <v>0.05</v>
      </c>
      <c r="T477" s="14">
        <v>4.8500000000000001E-2</v>
      </c>
      <c r="U477" s="14">
        <v>97</v>
      </c>
      <c r="V477" s="14">
        <v>6.2500000000000003E-3</v>
      </c>
      <c r="W477" s="14">
        <v>417.6</v>
      </c>
      <c r="X477" s="14">
        <v>0.50000000745058104</v>
      </c>
      <c r="Y477" s="14">
        <v>0.46296295146515398</v>
      </c>
      <c r="Z477" s="14">
        <v>0.05</v>
      </c>
      <c r="AA477" s="14">
        <v>0</v>
      </c>
      <c r="AB477" s="14">
        <v>0</v>
      </c>
      <c r="AC477" s="14">
        <v>1.4999989999999999E-3</v>
      </c>
      <c r="AD477" s="14">
        <v>2.9999989999999999</v>
      </c>
      <c r="AE477" s="14">
        <v>2.61</v>
      </c>
      <c r="AF477" s="14">
        <v>1.08</v>
      </c>
      <c r="AG477" s="14">
        <v>0</v>
      </c>
      <c r="AH477" s="14">
        <v>0</v>
      </c>
      <c r="AI477" s="14">
        <v>4.8500000000000001E-2</v>
      </c>
      <c r="AJ477" s="14">
        <v>0.05</v>
      </c>
      <c r="AK477" s="15">
        <v>1</v>
      </c>
      <c r="AL477" s="15">
        <v>0.97</v>
      </c>
      <c r="AM477" s="15">
        <v>1</v>
      </c>
      <c r="AN477" s="15">
        <v>0.97</v>
      </c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/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24"/>
      <c r="DJ477" s="24"/>
      <c r="DK477" s="24"/>
      <c r="DL477" s="24"/>
      <c r="DM477" s="24"/>
      <c r="DN477" s="16"/>
      <c r="DO477" s="16"/>
      <c r="DP477" s="24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27"/>
    </row>
    <row r="478" spans="1:141" s="9" customFormat="1" ht="20.25" x14ac:dyDescent="0.3">
      <c r="A478" s="10" t="s">
        <v>417</v>
      </c>
      <c r="B478" s="10" t="s">
        <v>231</v>
      </c>
      <c r="C478" s="10" t="s">
        <v>232</v>
      </c>
      <c r="D478" s="10" t="s">
        <v>237</v>
      </c>
      <c r="E478" s="10" t="s">
        <v>222</v>
      </c>
      <c r="F478" s="11">
        <v>15220</v>
      </c>
      <c r="G478" s="11">
        <v>4087</v>
      </c>
      <c r="H478" s="11">
        <v>4076</v>
      </c>
      <c r="I478" s="10" t="s">
        <v>241</v>
      </c>
      <c r="J478" s="12">
        <v>15.2</v>
      </c>
      <c r="K478" s="10" t="s">
        <v>235</v>
      </c>
      <c r="L478" s="10" t="s">
        <v>236</v>
      </c>
      <c r="M478" s="10" t="s">
        <v>220</v>
      </c>
      <c r="N478" s="13">
        <v>231</v>
      </c>
      <c r="O478" s="13">
        <v>231</v>
      </c>
      <c r="P478" s="13">
        <v>0</v>
      </c>
      <c r="Q478" s="14">
        <v>0</v>
      </c>
      <c r="R478" s="14">
        <v>1.03</v>
      </c>
      <c r="S478" s="14">
        <v>6.6666670000000003</v>
      </c>
      <c r="T478" s="14">
        <v>3.9655</v>
      </c>
      <c r="U478" s="14">
        <v>59.482500000000002</v>
      </c>
      <c r="V478" s="14">
        <v>0.8333334</v>
      </c>
      <c r="W478" s="14">
        <v>257.79599999999999</v>
      </c>
      <c r="X478" s="14">
        <v>66.666669845581097</v>
      </c>
      <c r="Y478" s="14">
        <v>0.74000080536735402</v>
      </c>
      <c r="Z478" s="14">
        <v>4.3</v>
      </c>
      <c r="AA478" s="14">
        <v>2.3666670000000001</v>
      </c>
      <c r="AB478" s="14">
        <v>35.5</v>
      </c>
      <c r="AC478" s="14">
        <v>0.33450029999999997</v>
      </c>
      <c r="AD478" s="14">
        <v>5.0175049999999999</v>
      </c>
      <c r="AE478" s="14">
        <v>214.83</v>
      </c>
      <c r="AF478" s="14">
        <v>90.09</v>
      </c>
      <c r="AG478" s="14">
        <v>0</v>
      </c>
      <c r="AH478" s="14">
        <v>0</v>
      </c>
      <c r="AI478" s="14">
        <v>3.9655</v>
      </c>
      <c r="AJ478" s="14">
        <v>4.3</v>
      </c>
      <c r="AK478" s="15">
        <v>0.64500000000000002</v>
      </c>
      <c r="AL478" s="15">
        <v>0.92220919999999995</v>
      </c>
      <c r="AM478" s="15">
        <v>1</v>
      </c>
      <c r="AN478" s="15">
        <v>0.59482489999999999</v>
      </c>
      <c r="AO478" s="16">
        <v>0.5</v>
      </c>
      <c r="AP478" s="16">
        <v>8.3333335816860199E-2</v>
      </c>
      <c r="AQ478" s="16"/>
      <c r="AR478" s="16">
        <v>8.3333335816860199E-2</v>
      </c>
      <c r="AS478" s="16">
        <v>8.3333335816860199E-2</v>
      </c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>
        <v>0.5</v>
      </c>
      <c r="BQ478" s="16"/>
      <c r="BR478" s="16"/>
      <c r="BS478" s="16"/>
      <c r="BT478" s="16"/>
      <c r="BU478" s="16"/>
      <c r="BV478" s="16"/>
      <c r="BW478" s="16"/>
      <c r="BX478" s="16"/>
      <c r="BY478" s="16"/>
      <c r="BZ478" s="16">
        <v>0.66666668653488159</v>
      </c>
      <c r="CA478" s="16"/>
      <c r="CB478" s="16"/>
      <c r="CC478" s="16"/>
      <c r="CD478" s="16"/>
      <c r="CE478" s="16"/>
      <c r="CF478" s="16"/>
      <c r="CG478" s="16"/>
      <c r="CH478" s="16"/>
      <c r="CI478" s="16"/>
      <c r="CJ478" s="16"/>
      <c r="CK478" s="16"/>
      <c r="CL478" s="16">
        <v>0.1666666716337204</v>
      </c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24"/>
      <c r="DJ478" s="24">
        <v>0.1666666716337204</v>
      </c>
      <c r="DK478" s="24"/>
      <c r="DL478" s="24"/>
      <c r="DM478" s="24">
        <v>0.11666666716337204</v>
      </c>
      <c r="DN478" s="16"/>
      <c r="DO478" s="16"/>
      <c r="DP478" s="24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27"/>
    </row>
    <row r="479" spans="1:141" s="9" customFormat="1" ht="20.25" x14ac:dyDescent="0.3">
      <c r="A479" s="10" t="s">
        <v>417</v>
      </c>
      <c r="B479" s="10" t="s">
        <v>231</v>
      </c>
      <c r="C479" s="10" t="s">
        <v>232</v>
      </c>
      <c r="D479" s="10" t="s">
        <v>233</v>
      </c>
      <c r="E479" s="10" t="s">
        <v>222</v>
      </c>
      <c r="F479" s="11">
        <v>15220</v>
      </c>
      <c r="G479" s="11">
        <v>4017</v>
      </c>
      <c r="H479" s="11">
        <v>3712</v>
      </c>
      <c r="I479" s="10" t="s">
        <v>241</v>
      </c>
      <c r="J479" s="12">
        <v>15.2</v>
      </c>
      <c r="K479" s="10" t="s">
        <v>235</v>
      </c>
      <c r="L479" s="10" t="s">
        <v>236</v>
      </c>
      <c r="M479" s="10" t="s">
        <v>220</v>
      </c>
      <c r="N479" s="13">
        <v>233</v>
      </c>
      <c r="O479" s="13">
        <v>231</v>
      </c>
      <c r="P479" s="13">
        <v>2</v>
      </c>
      <c r="Q479" s="14">
        <v>0.8583691</v>
      </c>
      <c r="R479" s="14">
        <v>1.03</v>
      </c>
      <c r="S479" s="14">
        <v>6.75</v>
      </c>
      <c r="T479" s="14">
        <v>3.9655</v>
      </c>
      <c r="U479" s="14">
        <v>58.748139999999999</v>
      </c>
      <c r="V479" s="14">
        <v>0.84375</v>
      </c>
      <c r="W479" s="14">
        <v>254.61330000000001</v>
      </c>
      <c r="X479" s="14">
        <v>67.5</v>
      </c>
      <c r="Y479" s="14">
        <v>0.74925077970738496</v>
      </c>
      <c r="Z479" s="14">
        <v>4.0999999999999996</v>
      </c>
      <c r="AA479" s="14">
        <v>2.65</v>
      </c>
      <c r="AB479" s="14">
        <v>39.259259999999998</v>
      </c>
      <c r="AC479" s="14">
        <v>0.1001667</v>
      </c>
      <c r="AD479" s="14">
        <v>1.483951</v>
      </c>
      <c r="AE479" s="14">
        <v>214.83</v>
      </c>
      <c r="AF479" s="14">
        <v>90.09</v>
      </c>
      <c r="AG479" s="14">
        <v>3.4333330000000002E-2</v>
      </c>
      <c r="AH479" s="14">
        <v>0.50864200000000004</v>
      </c>
      <c r="AI479" s="14">
        <v>3.9998330000000002</v>
      </c>
      <c r="AJ479" s="14">
        <v>4.0999999999999996</v>
      </c>
      <c r="AK479" s="15">
        <v>0.60740740000000004</v>
      </c>
      <c r="AL479" s="15">
        <v>0.97556909999999997</v>
      </c>
      <c r="AM479" s="15">
        <v>0.99141630000000003</v>
      </c>
      <c r="AN479" s="15">
        <v>0.58748140000000004</v>
      </c>
      <c r="AO479" s="16">
        <v>0.5</v>
      </c>
      <c r="AP479" s="16"/>
      <c r="AQ479" s="16"/>
      <c r="AR479" s="16">
        <v>5.000000074505806E-2</v>
      </c>
      <c r="AS479" s="16">
        <v>3.3333335071802139E-2</v>
      </c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>
        <v>0.78333336114883423</v>
      </c>
      <c r="BQ479" s="16"/>
      <c r="BR479" s="16"/>
      <c r="BS479" s="16"/>
      <c r="BT479" s="16"/>
      <c r="BU479" s="16"/>
      <c r="BV479" s="16"/>
      <c r="BW479" s="16"/>
      <c r="BX479" s="16"/>
      <c r="BY479" s="16"/>
      <c r="BZ479" s="16">
        <v>0.69999998807907104</v>
      </c>
      <c r="CA479" s="16"/>
      <c r="CB479" s="16"/>
      <c r="CC479" s="16"/>
      <c r="CD479" s="16"/>
      <c r="CE479" s="16"/>
      <c r="CF479" s="16"/>
      <c r="CG479" s="16"/>
      <c r="CH479" s="16"/>
      <c r="CI479" s="16"/>
      <c r="CJ479" s="16">
        <v>0.58333331346511841</v>
      </c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24"/>
      <c r="DJ479" s="24"/>
      <c r="DK479" s="24"/>
      <c r="DL479" s="24"/>
      <c r="DM479" s="24"/>
      <c r="DN479" s="16"/>
      <c r="DO479" s="16"/>
      <c r="DP479" s="24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>
        <v>2</v>
      </c>
      <c r="EB479" s="17"/>
      <c r="EC479" s="17"/>
      <c r="ED479" s="17"/>
      <c r="EE479" s="17"/>
      <c r="EF479" s="17"/>
      <c r="EG479" s="17"/>
      <c r="EH479" s="17"/>
      <c r="EI479" s="17"/>
      <c r="EJ479" s="17"/>
      <c r="EK479" s="27"/>
    </row>
    <row r="480" spans="1:141" s="9" customFormat="1" ht="20.25" x14ac:dyDescent="0.3">
      <c r="A480" s="10" t="s">
        <v>417</v>
      </c>
      <c r="B480" s="10" t="s">
        <v>232</v>
      </c>
      <c r="C480" s="10" t="s">
        <v>232</v>
      </c>
      <c r="D480" s="10" t="s">
        <v>237</v>
      </c>
      <c r="E480" s="10" t="s">
        <v>222</v>
      </c>
      <c r="F480" s="11">
        <v>15284</v>
      </c>
      <c r="G480" s="11">
        <v>4189</v>
      </c>
      <c r="H480" s="11">
        <v>3807</v>
      </c>
      <c r="I480" s="10" t="s">
        <v>241</v>
      </c>
      <c r="J480" s="12">
        <v>12.6</v>
      </c>
      <c r="K480" s="10" t="s">
        <v>245</v>
      </c>
      <c r="L480" s="10" t="s">
        <v>236</v>
      </c>
      <c r="M480" s="10" t="s">
        <v>220</v>
      </c>
      <c r="N480" s="13">
        <v>89</v>
      </c>
      <c r="O480" s="13">
        <v>89</v>
      </c>
      <c r="P480" s="13">
        <v>0</v>
      </c>
      <c r="Q480" s="14">
        <v>0</v>
      </c>
      <c r="R480" s="14">
        <v>0.97</v>
      </c>
      <c r="S480" s="14">
        <v>4.1666670000000003</v>
      </c>
      <c r="T480" s="14">
        <v>1.438833</v>
      </c>
      <c r="U480" s="14">
        <v>34.531999999999996</v>
      </c>
      <c r="V480" s="14">
        <v>0.5208334</v>
      </c>
      <c r="W480" s="14">
        <v>148.66560000000001</v>
      </c>
      <c r="X480" s="14">
        <v>41.666669845581097</v>
      </c>
      <c r="Y480" s="14">
        <v>1.30045782318902</v>
      </c>
      <c r="Z480" s="14">
        <v>2</v>
      </c>
      <c r="AA480" s="14">
        <v>2.1666669999999999</v>
      </c>
      <c r="AB480" s="14">
        <v>52</v>
      </c>
      <c r="AC480" s="14">
        <v>0.56116699999999997</v>
      </c>
      <c r="AD480" s="14">
        <v>13.46801</v>
      </c>
      <c r="AE480" s="14">
        <v>77.430000000000007</v>
      </c>
      <c r="AF480" s="14">
        <v>32.04</v>
      </c>
      <c r="AG480" s="14">
        <v>0</v>
      </c>
      <c r="AH480" s="14">
        <v>0</v>
      </c>
      <c r="AI480" s="14">
        <v>1.438833</v>
      </c>
      <c r="AJ480" s="14">
        <v>2</v>
      </c>
      <c r="AK480" s="15">
        <v>0.48</v>
      </c>
      <c r="AL480" s="15">
        <v>0.71941659999999996</v>
      </c>
      <c r="AM480" s="15">
        <v>1</v>
      </c>
      <c r="AN480" s="15">
        <v>0.34532000000000002</v>
      </c>
      <c r="AO480" s="16">
        <v>0.5</v>
      </c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>
        <v>0.3333333432674408</v>
      </c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/>
      <c r="CH480" s="16">
        <v>0.3333333432674408</v>
      </c>
      <c r="CI480" s="16"/>
      <c r="CJ480" s="16"/>
      <c r="CK480" s="16"/>
      <c r="CL480" s="16">
        <v>0.3333333432674408</v>
      </c>
      <c r="CM480" s="16"/>
      <c r="CN480" s="16"/>
      <c r="CO480" s="16"/>
      <c r="CP480" s="16"/>
      <c r="CQ480" s="16"/>
      <c r="CR480" s="16"/>
      <c r="CS480" s="16"/>
      <c r="CT480" s="16">
        <v>0.3333333432674408</v>
      </c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>
        <v>0.1666666716337204</v>
      </c>
      <c r="DG480" s="16"/>
      <c r="DH480" s="16"/>
      <c r="DI480" s="24"/>
      <c r="DJ480" s="24">
        <v>0.1666666716337204</v>
      </c>
      <c r="DK480" s="24"/>
      <c r="DL480" s="24"/>
      <c r="DM480" s="24"/>
      <c r="DN480" s="16"/>
      <c r="DO480" s="16"/>
      <c r="DP480" s="24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27"/>
    </row>
    <row r="481" spans="1:141" s="9" customFormat="1" ht="20.25" x14ac:dyDescent="0.3">
      <c r="A481" s="10" t="s">
        <v>417</v>
      </c>
      <c r="B481" s="10" t="s">
        <v>232</v>
      </c>
      <c r="C481" s="10" t="s">
        <v>232</v>
      </c>
      <c r="D481" s="10" t="s">
        <v>233</v>
      </c>
      <c r="E481" s="10" t="s">
        <v>222</v>
      </c>
      <c r="F481" s="11">
        <v>15284</v>
      </c>
      <c r="G481" s="11">
        <v>3999</v>
      </c>
      <c r="H481" s="11">
        <v>4091</v>
      </c>
      <c r="I481" s="10" t="s">
        <v>241</v>
      </c>
      <c r="J481" s="12">
        <v>12.6</v>
      </c>
      <c r="K481" s="10" t="s">
        <v>245</v>
      </c>
      <c r="L481" s="10" t="s">
        <v>236</v>
      </c>
      <c r="M481" s="10" t="s">
        <v>220</v>
      </c>
      <c r="N481" s="13">
        <v>88</v>
      </c>
      <c r="O481" s="13">
        <v>88</v>
      </c>
      <c r="P481" s="13">
        <v>0</v>
      </c>
      <c r="Q481" s="14">
        <v>0</v>
      </c>
      <c r="R481" s="14">
        <v>0.97</v>
      </c>
      <c r="S481" s="14">
        <v>3.4166669999999999</v>
      </c>
      <c r="T481" s="14">
        <v>1.4226669999999999</v>
      </c>
      <c r="U481" s="14">
        <v>41.639020000000002</v>
      </c>
      <c r="V481" s="14">
        <v>0.4270834</v>
      </c>
      <c r="W481" s="14">
        <v>179.26240000000001</v>
      </c>
      <c r="X481" s="14">
        <v>34.166669845581097</v>
      </c>
      <c r="Y481" s="14">
        <v>1.0784933559485801</v>
      </c>
      <c r="Z481" s="14">
        <v>1.4166669999999999</v>
      </c>
      <c r="AA481" s="14">
        <v>2</v>
      </c>
      <c r="AB481" s="14">
        <v>58.536580000000001</v>
      </c>
      <c r="AC481" s="14">
        <v>-5.9996839999999999E-3</v>
      </c>
      <c r="AD481" s="14">
        <v>-0.17560049999999999</v>
      </c>
      <c r="AE481" s="14">
        <v>76.56</v>
      </c>
      <c r="AF481" s="14">
        <v>31.68</v>
      </c>
      <c r="AG481" s="14">
        <v>0</v>
      </c>
      <c r="AH481" s="14">
        <v>0</v>
      </c>
      <c r="AI481" s="14">
        <v>1.4226669999999999</v>
      </c>
      <c r="AJ481" s="14">
        <v>1.4166669999999999</v>
      </c>
      <c r="AK481" s="15">
        <v>0.41463420000000001</v>
      </c>
      <c r="AL481" s="15">
        <v>1.004235</v>
      </c>
      <c r="AM481" s="15">
        <v>1</v>
      </c>
      <c r="AN481" s="15">
        <v>0.41639019999999999</v>
      </c>
      <c r="AO481" s="16">
        <v>0.5</v>
      </c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/>
      <c r="CH481" s="16"/>
      <c r="CI481" s="16"/>
      <c r="CJ481" s="16"/>
      <c r="CK481" s="16"/>
      <c r="CL481" s="16">
        <v>1.3333333432674408</v>
      </c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24"/>
      <c r="DJ481" s="24">
        <v>0.1666666716337204</v>
      </c>
      <c r="DK481" s="24"/>
      <c r="DL481" s="24"/>
      <c r="DM481" s="24"/>
      <c r="DN481" s="16"/>
      <c r="DO481" s="16"/>
      <c r="DP481" s="24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27"/>
    </row>
    <row r="482" spans="1:141" s="9" customFormat="1" ht="20.25" x14ac:dyDescent="0.3">
      <c r="A482" s="10" t="s">
        <v>418</v>
      </c>
      <c r="B482" s="10" t="s">
        <v>232</v>
      </c>
      <c r="C482" s="10" t="s">
        <v>232</v>
      </c>
      <c r="D482" s="10" t="s">
        <v>237</v>
      </c>
      <c r="E482" s="10" t="s">
        <v>218</v>
      </c>
      <c r="F482" s="11">
        <v>10378</v>
      </c>
      <c r="G482" s="11">
        <v>4189</v>
      </c>
      <c r="H482" s="11">
        <v>3807</v>
      </c>
      <c r="I482" s="10" t="s">
        <v>241</v>
      </c>
      <c r="J482" s="12">
        <v>15.2</v>
      </c>
      <c r="K482" s="10" t="s">
        <v>243</v>
      </c>
      <c r="L482" s="10" t="s">
        <v>236</v>
      </c>
      <c r="M482" s="10" t="s">
        <v>220</v>
      </c>
      <c r="N482" s="13">
        <v>119</v>
      </c>
      <c r="O482" s="13">
        <v>119</v>
      </c>
      <c r="P482" s="13">
        <v>0</v>
      </c>
      <c r="Q482" s="14">
        <v>0</v>
      </c>
      <c r="R482" s="14">
        <v>1.03</v>
      </c>
      <c r="S482" s="14">
        <v>3</v>
      </c>
      <c r="T482" s="14">
        <v>2.0428329999999999</v>
      </c>
      <c r="U482" s="14">
        <v>68.094440000000006</v>
      </c>
      <c r="V482" s="14">
        <v>0.375</v>
      </c>
      <c r="W482" s="14">
        <v>295.12</v>
      </c>
      <c r="X482" s="14">
        <v>30</v>
      </c>
      <c r="Y482" s="14">
        <v>0.64641241324358301</v>
      </c>
      <c r="Z482" s="14">
        <v>2.0333329999999998</v>
      </c>
      <c r="AA482" s="14">
        <v>0.96666669999999999</v>
      </c>
      <c r="AB482" s="14">
        <v>32.22222</v>
      </c>
      <c r="AC482" s="14">
        <v>-9.5000269999999994E-3</v>
      </c>
      <c r="AD482" s="14">
        <v>-0.31666759999999999</v>
      </c>
      <c r="AE482" s="14">
        <v>110.67</v>
      </c>
      <c r="AF482" s="14">
        <v>46.41</v>
      </c>
      <c r="AG482" s="14">
        <v>0</v>
      </c>
      <c r="AH482" s="14">
        <v>0</v>
      </c>
      <c r="AI482" s="14">
        <v>2.0428329999999999</v>
      </c>
      <c r="AJ482" s="14">
        <v>2.0333329999999998</v>
      </c>
      <c r="AK482" s="15">
        <v>0.67777779999999999</v>
      </c>
      <c r="AL482" s="15">
        <v>1.004672</v>
      </c>
      <c r="AM482" s="15">
        <v>1</v>
      </c>
      <c r="AN482" s="15">
        <v>0.68094440000000001</v>
      </c>
      <c r="AO482" s="16">
        <v>0.5</v>
      </c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>
        <v>0.1666666716337204</v>
      </c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/>
      <c r="CH482" s="16"/>
      <c r="CI482" s="16"/>
      <c r="CJ482" s="16"/>
      <c r="CK482" s="16">
        <v>0.13333334028720856</v>
      </c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24"/>
      <c r="DJ482" s="24">
        <v>0.1666666716337204</v>
      </c>
      <c r="DK482" s="24"/>
      <c r="DL482" s="24"/>
      <c r="DM482" s="24"/>
      <c r="DN482" s="16"/>
      <c r="DO482" s="16"/>
      <c r="DP482" s="24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27"/>
    </row>
    <row r="483" spans="1:141" s="9" customFormat="1" ht="20.25" x14ac:dyDescent="0.3">
      <c r="A483" s="10" t="s">
        <v>418</v>
      </c>
      <c r="B483" s="10" t="s">
        <v>232</v>
      </c>
      <c r="C483" s="10" t="s">
        <v>232</v>
      </c>
      <c r="D483" s="10" t="s">
        <v>233</v>
      </c>
      <c r="E483" s="10" t="s">
        <v>218</v>
      </c>
      <c r="F483" s="11">
        <v>10378</v>
      </c>
      <c r="G483" s="11">
        <v>3999</v>
      </c>
      <c r="H483" s="11">
        <v>4091</v>
      </c>
      <c r="I483" s="10" t="s">
        <v>241</v>
      </c>
      <c r="J483" s="12">
        <v>15.2</v>
      </c>
      <c r="K483" s="10" t="s">
        <v>243</v>
      </c>
      <c r="L483" s="10" t="s">
        <v>236</v>
      </c>
      <c r="M483" s="10" t="s">
        <v>220</v>
      </c>
      <c r="N483" s="13">
        <v>139</v>
      </c>
      <c r="O483" s="13">
        <v>138</v>
      </c>
      <c r="P483" s="13">
        <v>1</v>
      </c>
      <c r="Q483" s="14">
        <v>0.71942450000000002</v>
      </c>
      <c r="R483" s="14">
        <v>1.03</v>
      </c>
      <c r="S483" s="14">
        <v>4.25</v>
      </c>
      <c r="T483" s="14">
        <v>2.3690000000000002</v>
      </c>
      <c r="U483" s="14">
        <v>55.741169999999997</v>
      </c>
      <c r="V483" s="14">
        <v>0.53125</v>
      </c>
      <c r="W483" s="14">
        <v>241.5812</v>
      </c>
      <c r="X483" s="14">
        <v>42.5</v>
      </c>
      <c r="Y483" s="14">
        <v>0.78966927240780305</v>
      </c>
      <c r="Z483" s="14">
        <v>2.6166670000000001</v>
      </c>
      <c r="AA483" s="14">
        <v>1.6333329999999999</v>
      </c>
      <c r="AB483" s="14">
        <v>38.431370000000001</v>
      </c>
      <c r="AC483" s="14">
        <v>0.23050000000000001</v>
      </c>
      <c r="AD483" s="14">
        <v>5.4235309999999997</v>
      </c>
      <c r="AE483" s="14">
        <v>128.34</v>
      </c>
      <c r="AF483" s="14">
        <v>53.82</v>
      </c>
      <c r="AG483" s="14">
        <v>1.7166669999999998E-2</v>
      </c>
      <c r="AH483" s="14">
        <v>0.40392159999999999</v>
      </c>
      <c r="AI483" s="14">
        <v>2.3861669999999999</v>
      </c>
      <c r="AJ483" s="14">
        <v>2.6166670000000001</v>
      </c>
      <c r="AK483" s="15">
        <v>0.61568630000000002</v>
      </c>
      <c r="AL483" s="15">
        <v>0.91191080000000002</v>
      </c>
      <c r="AM483" s="15">
        <v>0.99280579999999996</v>
      </c>
      <c r="AN483" s="15">
        <v>0.55741169999999995</v>
      </c>
      <c r="AO483" s="16">
        <v>0.5</v>
      </c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/>
      <c r="CH483" s="16"/>
      <c r="CI483" s="16"/>
      <c r="CJ483" s="16">
        <v>0.4166666567325592</v>
      </c>
      <c r="CK483" s="16">
        <v>0.40000002086162567</v>
      </c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24"/>
      <c r="DJ483" s="24">
        <v>0.1666666716337204</v>
      </c>
      <c r="DK483" s="24"/>
      <c r="DL483" s="24"/>
      <c r="DM483" s="24">
        <v>0.15000000596046448</v>
      </c>
      <c r="DN483" s="16"/>
      <c r="DO483" s="16"/>
      <c r="DP483" s="24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>
        <v>1</v>
      </c>
      <c r="EB483" s="17"/>
      <c r="EC483" s="17"/>
      <c r="ED483" s="17"/>
      <c r="EE483" s="17"/>
      <c r="EF483" s="17"/>
      <c r="EG483" s="17"/>
      <c r="EH483" s="17"/>
      <c r="EI483" s="17"/>
      <c r="EJ483" s="17"/>
      <c r="EK483" s="27"/>
    </row>
    <row r="484" spans="1:141" s="9" customFormat="1" ht="20.25" x14ac:dyDescent="0.3">
      <c r="A484" s="10" t="s">
        <v>418</v>
      </c>
      <c r="B484" s="10" t="s">
        <v>232</v>
      </c>
      <c r="C484" s="10" t="s">
        <v>232</v>
      </c>
      <c r="D484" s="10" t="s">
        <v>237</v>
      </c>
      <c r="E484" s="10" t="s">
        <v>218</v>
      </c>
      <c r="F484" s="11">
        <v>10667</v>
      </c>
      <c r="G484" s="11">
        <v>4189</v>
      </c>
      <c r="H484" s="11">
        <v>3807</v>
      </c>
      <c r="I484" s="10" t="s">
        <v>234</v>
      </c>
      <c r="J484" s="12">
        <v>12.7</v>
      </c>
      <c r="K484" s="10" t="s">
        <v>248</v>
      </c>
      <c r="L484" s="10" t="s">
        <v>236</v>
      </c>
      <c r="M484" s="10" t="s">
        <v>220</v>
      </c>
      <c r="N484" s="13">
        <v>55</v>
      </c>
      <c r="O484" s="13">
        <v>55</v>
      </c>
      <c r="P484" s="13">
        <v>0</v>
      </c>
      <c r="Q484" s="14">
        <v>0</v>
      </c>
      <c r="R484" s="14">
        <v>0.96</v>
      </c>
      <c r="S484" s="14">
        <v>5</v>
      </c>
      <c r="T484" s="14">
        <v>0.88</v>
      </c>
      <c r="U484" s="14">
        <v>17.600000000000001</v>
      </c>
      <c r="V484" s="14">
        <v>0.625</v>
      </c>
      <c r="W484" s="14">
        <v>68.64</v>
      </c>
      <c r="X484" s="14">
        <v>50</v>
      </c>
      <c r="Y484" s="14">
        <v>2.7548207050400699</v>
      </c>
      <c r="Z484" s="14">
        <v>1.516667</v>
      </c>
      <c r="AA484" s="14">
        <v>3.483333</v>
      </c>
      <c r="AB484" s="14">
        <v>69.666659999999993</v>
      </c>
      <c r="AC484" s="14">
        <v>0.63666650000000002</v>
      </c>
      <c r="AD484" s="14">
        <v>12.73333</v>
      </c>
      <c r="AE484" s="14">
        <v>42.9</v>
      </c>
      <c r="AF484" s="14">
        <v>18.149999999999999</v>
      </c>
      <c r="AG484" s="14">
        <v>0</v>
      </c>
      <c r="AH484" s="14">
        <v>0</v>
      </c>
      <c r="AI484" s="14">
        <v>0.88</v>
      </c>
      <c r="AJ484" s="14">
        <v>1.516667</v>
      </c>
      <c r="AK484" s="15">
        <v>0.30333329999999997</v>
      </c>
      <c r="AL484" s="15">
        <v>0.58021979999999995</v>
      </c>
      <c r="AM484" s="15">
        <v>1</v>
      </c>
      <c r="AN484" s="15">
        <v>0.17599999999999999</v>
      </c>
      <c r="AO484" s="16"/>
      <c r="AP484" s="16">
        <v>0.3333333432674408</v>
      </c>
      <c r="AQ484" s="16"/>
      <c r="AR484" s="16"/>
      <c r="AS484" s="16">
        <v>0.25</v>
      </c>
      <c r="AT484" s="16"/>
      <c r="AU484" s="16">
        <v>0.25</v>
      </c>
      <c r="AV484" s="16"/>
      <c r="AW484" s="16"/>
      <c r="AX484" s="16"/>
      <c r="AY484" s="16"/>
      <c r="AZ484" s="16">
        <v>0.4166666567325592</v>
      </c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>
        <v>2.1666667461395264</v>
      </c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/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24"/>
      <c r="DJ484" s="24"/>
      <c r="DK484" s="24"/>
      <c r="DL484" s="24"/>
      <c r="DM484" s="24">
        <v>6.6666670143604279E-2</v>
      </c>
      <c r="DN484" s="16"/>
      <c r="DO484" s="16"/>
      <c r="DP484" s="24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27"/>
    </row>
    <row r="485" spans="1:141" s="9" customFormat="1" ht="20.25" x14ac:dyDescent="0.3">
      <c r="A485" s="10" t="s">
        <v>418</v>
      </c>
      <c r="B485" s="10" t="s">
        <v>232</v>
      </c>
      <c r="C485" s="10" t="s">
        <v>232</v>
      </c>
      <c r="D485" s="10" t="s">
        <v>233</v>
      </c>
      <c r="E485" s="10" t="s">
        <v>218</v>
      </c>
      <c r="F485" s="11">
        <v>10667</v>
      </c>
      <c r="G485" s="11">
        <v>3999</v>
      </c>
      <c r="H485" s="11">
        <v>4091</v>
      </c>
      <c r="I485" s="10" t="s">
        <v>234</v>
      </c>
      <c r="J485" s="12">
        <v>12.7</v>
      </c>
      <c r="K485" s="10" t="s">
        <v>248</v>
      </c>
      <c r="L485" s="10" t="s">
        <v>236</v>
      </c>
      <c r="M485" s="10" t="s">
        <v>220</v>
      </c>
      <c r="N485" s="13">
        <v>31</v>
      </c>
      <c r="O485" s="13">
        <v>31</v>
      </c>
      <c r="P485" s="13">
        <v>0</v>
      </c>
      <c r="Q485" s="14">
        <v>0</v>
      </c>
      <c r="R485" s="14">
        <v>0.96</v>
      </c>
      <c r="S485" s="14">
        <v>3.75</v>
      </c>
      <c r="T485" s="14">
        <v>0.496</v>
      </c>
      <c r="U485" s="14">
        <v>13.22667</v>
      </c>
      <c r="V485" s="14">
        <v>0.46875</v>
      </c>
      <c r="W485" s="14">
        <v>51.584000000000003</v>
      </c>
      <c r="X485" s="14">
        <v>37.5</v>
      </c>
      <c r="Y485" s="14">
        <v>3.6656889718617598</v>
      </c>
      <c r="Z485" s="14">
        <v>0.73333329999999997</v>
      </c>
      <c r="AA485" s="14">
        <v>3.016667</v>
      </c>
      <c r="AB485" s="14">
        <v>80.44444</v>
      </c>
      <c r="AC485" s="14">
        <v>0.2373333</v>
      </c>
      <c r="AD485" s="14">
        <v>6.3288880000000001</v>
      </c>
      <c r="AE485" s="14">
        <v>24.18</v>
      </c>
      <c r="AF485" s="14">
        <v>10.23</v>
      </c>
      <c r="AG485" s="14">
        <v>0</v>
      </c>
      <c r="AH485" s="14">
        <v>0</v>
      </c>
      <c r="AI485" s="14">
        <v>0.496</v>
      </c>
      <c r="AJ485" s="14">
        <v>0.73333329999999997</v>
      </c>
      <c r="AK485" s="15">
        <v>0.1955556</v>
      </c>
      <c r="AL485" s="15">
        <v>0.67636359999999995</v>
      </c>
      <c r="AM485" s="15">
        <v>1</v>
      </c>
      <c r="AN485" s="15">
        <v>0.13226669999999999</v>
      </c>
      <c r="AO485" s="16"/>
      <c r="AP485" s="16">
        <v>0.3333333432674408</v>
      </c>
      <c r="AQ485" s="16"/>
      <c r="AR485" s="16"/>
      <c r="AS485" s="16">
        <v>8.3333335816860199E-2</v>
      </c>
      <c r="AT485" s="16"/>
      <c r="AU485" s="16">
        <v>0.13333334028720856</v>
      </c>
      <c r="AV485" s="16"/>
      <c r="AW485" s="16"/>
      <c r="AX485" s="16"/>
      <c r="AY485" s="16"/>
      <c r="AZ485" s="16">
        <v>0.5</v>
      </c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>
        <v>1.9666666984558105</v>
      </c>
      <c r="CD485" s="16"/>
      <c r="CE485" s="16"/>
      <c r="CF485" s="16"/>
      <c r="CG485" s="16"/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24"/>
      <c r="DJ485" s="24"/>
      <c r="DK485" s="24"/>
      <c r="DL485" s="24"/>
      <c r="DM485" s="24"/>
      <c r="DN485" s="16"/>
      <c r="DO485" s="16"/>
      <c r="DP485" s="24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27"/>
    </row>
    <row r="486" spans="1:141" s="9" customFormat="1" ht="20.25" x14ac:dyDescent="0.3">
      <c r="A486" s="10" t="s">
        <v>406</v>
      </c>
      <c r="B486" s="10" t="s">
        <v>232</v>
      </c>
      <c r="C486" s="10" t="s">
        <v>232</v>
      </c>
      <c r="D486" s="10" t="s">
        <v>237</v>
      </c>
      <c r="E486" s="10" t="s">
        <v>218</v>
      </c>
      <c r="F486" s="11">
        <v>10667</v>
      </c>
      <c r="G486" s="11">
        <v>4189</v>
      </c>
      <c r="H486" s="11">
        <v>4076</v>
      </c>
      <c r="I486" s="10" t="s">
        <v>234</v>
      </c>
      <c r="J486" s="12">
        <v>12.7</v>
      </c>
      <c r="K486" s="10" t="s">
        <v>248</v>
      </c>
      <c r="L486" s="10" t="s">
        <v>236</v>
      </c>
      <c r="M486" s="10" t="s">
        <v>220</v>
      </c>
      <c r="N486" s="13">
        <v>121</v>
      </c>
      <c r="O486" s="13">
        <v>121</v>
      </c>
      <c r="P486" s="13">
        <v>0</v>
      </c>
      <c r="Q486" s="14">
        <v>0</v>
      </c>
      <c r="R486" s="14">
        <v>0.96</v>
      </c>
      <c r="S486" s="14">
        <v>3</v>
      </c>
      <c r="T486" s="14">
        <v>1.9359999999999999</v>
      </c>
      <c r="U486" s="14">
        <v>64.533330000000007</v>
      </c>
      <c r="V486" s="14">
        <v>0.375</v>
      </c>
      <c r="W486" s="14">
        <v>251.68</v>
      </c>
      <c r="X486" s="14">
        <v>30</v>
      </c>
      <c r="Y486" s="14">
        <v>0.75131479515945199</v>
      </c>
      <c r="Z486" s="14">
        <v>2.0666669999999998</v>
      </c>
      <c r="AA486" s="14">
        <v>0.93333330000000003</v>
      </c>
      <c r="AB486" s="14">
        <v>31.11111</v>
      </c>
      <c r="AC486" s="14">
        <v>0.1306667</v>
      </c>
      <c r="AD486" s="14">
        <v>4.355556</v>
      </c>
      <c r="AE486" s="14">
        <v>94.38</v>
      </c>
      <c r="AF486" s="14">
        <v>39.93</v>
      </c>
      <c r="AG486" s="14">
        <v>0</v>
      </c>
      <c r="AH486" s="14">
        <v>0</v>
      </c>
      <c r="AI486" s="14">
        <v>1.9359999999999999</v>
      </c>
      <c r="AJ486" s="14">
        <v>2.0666669999999998</v>
      </c>
      <c r="AK486" s="15">
        <v>0.68888879999999997</v>
      </c>
      <c r="AL486" s="15">
        <v>0.9367742</v>
      </c>
      <c r="AM486" s="15">
        <v>1</v>
      </c>
      <c r="AN486" s="15">
        <v>0.6453333</v>
      </c>
      <c r="AO486" s="16">
        <v>0.5</v>
      </c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/>
      <c r="CH486" s="16"/>
      <c r="CI486" s="16"/>
      <c r="CJ486" s="16"/>
      <c r="CK486" s="16"/>
      <c r="CL486" s="16"/>
      <c r="CM486" s="16">
        <v>0.20000000298023224</v>
      </c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24"/>
      <c r="DJ486" s="24">
        <v>0.1666666716337204</v>
      </c>
      <c r="DK486" s="24"/>
      <c r="DL486" s="24"/>
      <c r="DM486" s="24">
        <v>6.6666670143604279E-2</v>
      </c>
      <c r="DN486" s="16"/>
      <c r="DO486" s="16"/>
      <c r="DP486" s="24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27"/>
    </row>
    <row r="487" spans="1:141" s="9" customFormat="1" ht="20.25" x14ac:dyDescent="0.3">
      <c r="A487" s="10" t="s">
        <v>406</v>
      </c>
      <c r="B487" s="10" t="s">
        <v>232</v>
      </c>
      <c r="C487" s="10" t="s">
        <v>232</v>
      </c>
      <c r="D487" s="10" t="s">
        <v>233</v>
      </c>
      <c r="E487" s="10" t="s">
        <v>218</v>
      </c>
      <c r="F487" s="11">
        <v>10667</v>
      </c>
      <c r="G487" s="11">
        <v>3999</v>
      </c>
      <c r="H487" s="11">
        <v>4091</v>
      </c>
      <c r="I487" s="10" t="s">
        <v>234</v>
      </c>
      <c r="J487" s="12">
        <v>12.7</v>
      </c>
      <c r="K487" s="10" t="s">
        <v>248</v>
      </c>
      <c r="L487" s="10" t="s">
        <v>236</v>
      </c>
      <c r="M487" s="10" t="s">
        <v>220</v>
      </c>
      <c r="N487" s="13">
        <v>145</v>
      </c>
      <c r="O487" s="13">
        <v>145</v>
      </c>
      <c r="P487" s="13">
        <v>0</v>
      </c>
      <c r="Q487" s="14">
        <v>0</v>
      </c>
      <c r="R487" s="14">
        <v>0.96</v>
      </c>
      <c r="S487" s="14">
        <v>3.6666669999999999</v>
      </c>
      <c r="T487" s="14">
        <v>2.3199999999999998</v>
      </c>
      <c r="U487" s="14">
        <v>63.27272</v>
      </c>
      <c r="V487" s="14">
        <v>0.4583334</v>
      </c>
      <c r="W487" s="14">
        <v>246.7636</v>
      </c>
      <c r="X487" s="14">
        <v>36.666669845581097</v>
      </c>
      <c r="Y487" s="14">
        <v>0.76628355468541698</v>
      </c>
      <c r="Z487" s="14">
        <v>2.7333340000000002</v>
      </c>
      <c r="AA487" s="14">
        <v>0.93333330000000003</v>
      </c>
      <c r="AB487" s="14">
        <v>25.454540000000001</v>
      </c>
      <c r="AC487" s="14">
        <v>0.41333370000000003</v>
      </c>
      <c r="AD487" s="14">
        <v>11.272740000000001</v>
      </c>
      <c r="AE487" s="14">
        <v>113.1</v>
      </c>
      <c r="AF487" s="14">
        <v>47.85</v>
      </c>
      <c r="AG487" s="14">
        <v>0</v>
      </c>
      <c r="AH487" s="14">
        <v>0</v>
      </c>
      <c r="AI487" s="14">
        <v>2.3199999999999998</v>
      </c>
      <c r="AJ487" s="14">
        <v>2.7333340000000002</v>
      </c>
      <c r="AK487" s="15">
        <v>0.74545450000000002</v>
      </c>
      <c r="AL487" s="15">
        <v>0.84878039999999999</v>
      </c>
      <c r="AM487" s="15">
        <v>1</v>
      </c>
      <c r="AN487" s="15">
        <v>0.63272720000000005</v>
      </c>
      <c r="AO487" s="16">
        <v>0.5</v>
      </c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>
        <v>0.1666666716337204</v>
      </c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24"/>
      <c r="DJ487" s="24">
        <v>0.1666666716337204</v>
      </c>
      <c r="DK487" s="24"/>
      <c r="DL487" s="24"/>
      <c r="DM487" s="24">
        <v>0.10000000149011612</v>
      </c>
      <c r="DN487" s="16"/>
      <c r="DO487" s="16"/>
      <c r="DP487" s="24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27"/>
    </row>
    <row r="488" spans="1:141" s="9" customFormat="1" ht="20.25" x14ac:dyDescent="0.3">
      <c r="A488" s="10" t="s">
        <v>406</v>
      </c>
      <c r="B488" s="10" t="s">
        <v>231</v>
      </c>
      <c r="C488" s="10" t="s">
        <v>232</v>
      </c>
      <c r="D488" s="10" t="s">
        <v>237</v>
      </c>
      <c r="E488" s="10" t="s">
        <v>218</v>
      </c>
      <c r="F488" s="11">
        <v>10667</v>
      </c>
      <c r="G488" s="11">
        <v>4087</v>
      </c>
      <c r="H488" s="11">
        <v>3807</v>
      </c>
      <c r="I488" s="10" t="s">
        <v>234</v>
      </c>
      <c r="J488" s="12">
        <v>12.7</v>
      </c>
      <c r="K488" s="10" t="s">
        <v>248</v>
      </c>
      <c r="L488" s="10" t="s">
        <v>236</v>
      </c>
      <c r="M488" s="10" t="s">
        <v>220</v>
      </c>
      <c r="N488" s="13">
        <v>85</v>
      </c>
      <c r="O488" s="13">
        <v>85</v>
      </c>
      <c r="P488" s="13">
        <v>0</v>
      </c>
      <c r="Q488" s="14">
        <v>0</v>
      </c>
      <c r="R488" s="14">
        <v>0.96</v>
      </c>
      <c r="S488" s="14">
        <v>1.5</v>
      </c>
      <c r="T488" s="14">
        <v>1.36</v>
      </c>
      <c r="U488" s="14">
        <v>90.666669999999996</v>
      </c>
      <c r="V488" s="14">
        <v>0.1875</v>
      </c>
      <c r="W488" s="14">
        <v>353.6</v>
      </c>
      <c r="X488" s="14">
        <v>15</v>
      </c>
      <c r="Y488" s="14">
        <v>0.53475933647117702</v>
      </c>
      <c r="Z488" s="14">
        <v>1.45</v>
      </c>
      <c r="AA488" s="14">
        <v>0.05</v>
      </c>
      <c r="AB488" s="14">
        <v>3.3333330000000001</v>
      </c>
      <c r="AC488" s="14">
        <v>8.9999990000000002E-2</v>
      </c>
      <c r="AD488" s="14">
        <v>5.9999989999999999</v>
      </c>
      <c r="AE488" s="14">
        <v>66.3</v>
      </c>
      <c r="AF488" s="14">
        <v>28.05</v>
      </c>
      <c r="AG488" s="14">
        <v>0</v>
      </c>
      <c r="AH488" s="14">
        <v>0</v>
      </c>
      <c r="AI488" s="14">
        <v>1.36</v>
      </c>
      <c r="AJ488" s="14">
        <v>1.45</v>
      </c>
      <c r="AK488" s="15">
        <v>0.96666669999999999</v>
      </c>
      <c r="AL488" s="15">
        <v>0.93793099999999996</v>
      </c>
      <c r="AM488" s="15">
        <v>1</v>
      </c>
      <c r="AN488" s="15">
        <v>0.90666659999999999</v>
      </c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24"/>
      <c r="DJ488" s="24"/>
      <c r="DK488" s="24"/>
      <c r="DL488" s="24"/>
      <c r="DM488" s="24">
        <v>5.000000074505806E-2</v>
      </c>
      <c r="DN488" s="16"/>
      <c r="DO488" s="16"/>
      <c r="DP488" s="24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27"/>
    </row>
    <row r="489" spans="1:141" s="9" customFormat="1" ht="20.25" x14ac:dyDescent="0.3">
      <c r="A489" s="10" t="s">
        <v>406</v>
      </c>
      <c r="B489" s="10" t="s">
        <v>231</v>
      </c>
      <c r="C489" s="10" t="s">
        <v>232</v>
      </c>
      <c r="D489" s="10" t="s">
        <v>237</v>
      </c>
      <c r="E489" s="10" t="s">
        <v>218</v>
      </c>
      <c r="F489" s="11">
        <v>10710</v>
      </c>
      <c r="G489" s="11">
        <v>4087</v>
      </c>
      <c r="H489" s="11">
        <v>3807</v>
      </c>
      <c r="I489" s="10" t="s">
        <v>234</v>
      </c>
      <c r="J489" s="12">
        <v>9.1999999999999993</v>
      </c>
      <c r="K489" s="10" t="s">
        <v>248</v>
      </c>
      <c r="L489" s="10" t="s">
        <v>264</v>
      </c>
      <c r="M489" s="10" t="s">
        <v>220</v>
      </c>
      <c r="N489" s="13">
        <v>49</v>
      </c>
      <c r="O489" s="13">
        <v>48</v>
      </c>
      <c r="P489" s="13">
        <v>1</v>
      </c>
      <c r="Q489" s="14">
        <v>2.040816</v>
      </c>
      <c r="R489" s="14">
        <v>2.23</v>
      </c>
      <c r="S489" s="14">
        <v>4.8333329999999997</v>
      </c>
      <c r="T489" s="14">
        <v>1.784</v>
      </c>
      <c r="U489" s="14">
        <v>36.910350000000001</v>
      </c>
      <c r="V489" s="14">
        <v>0.6041666</v>
      </c>
      <c r="W489" s="14">
        <v>93.74897</v>
      </c>
      <c r="X489" s="14">
        <v>48.333330154418903</v>
      </c>
      <c r="Y489" s="14">
        <v>1.17086559069036</v>
      </c>
      <c r="Z489" s="14">
        <v>2.1166659999999999</v>
      </c>
      <c r="AA489" s="14">
        <v>2.7166670000000002</v>
      </c>
      <c r="AB489" s="14">
        <v>56.206899999999997</v>
      </c>
      <c r="AC489" s="14">
        <v>0.29549969999999998</v>
      </c>
      <c r="AD489" s="14">
        <v>6.1137879999999996</v>
      </c>
      <c r="AE489" s="14">
        <v>56.64</v>
      </c>
      <c r="AF489" s="14">
        <v>41.28</v>
      </c>
      <c r="AG489" s="14">
        <v>3.7166669999999999E-2</v>
      </c>
      <c r="AH489" s="14">
        <v>0.76896560000000003</v>
      </c>
      <c r="AI489" s="14">
        <v>1.821167</v>
      </c>
      <c r="AJ489" s="14">
        <v>2.1166659999999999</v>
      </c>
      <c r="AK489" s="15">
        <v>0.43793100000000001</v>
      </c>
      <c r="AL489" s="15">
        <v>0.86039390000000004</v>
      </c>
      <c r="AM489" s="15">
        <v>0.97959180000000001</v>
      </c>
      <c r="AN489" s="15">
        <v>0.36910349999999997</v>
      </c>
      <c r="AO489" s="16">
        <v>0.5</v>
      </c>
      <c r="AP489" s="16">
        <v>0.23333333432674408</v>
      </c>
      <c r="AQ489" s="16"/>
      <c r="AR489" s="16">
        <v>8.3333335816860199E-2</v>
      </c>
      <c r="AS489" s="16">
        <v>8.3333335816860199E-2</v>
      </c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>
        <v>1.1000000238418579</v>
      </c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>
        <v>0.66666668653488159</v>
      </c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24"/>
      <c r="DJ489" s="24"/>
      <c r="DK489" s="24"/>
      <c r="DL489" s="24"/>
      <c r="DM489" s="24">
        <v>5.000000074505806E-2</v>
      </c>
      <c r="DN489" s="16"/>
      <c r="DO489" s="16"/>
      <c r="DP489" s="24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>
        <v>1</v>
      </c>
      <c r="EE489" s="17"/>
      <c r="EF489" s="17"/>
      <c r="EG489" s="17"/>
      <c r="EH489" s="17"/>
      <c r="EI489" s="17"/>
      <c r="EJ489" s="17"/>
      <c r="EK489" s="27"/>
    </row>
    <row r="490" spans="1:141" s="9" customFormat="1" ht="20.25" x14ac:dyDescent="0.3">
      <c r="A490" s="10" t="s">
        <v>406</v>
      </c>
      <c r="B490" s="10" t="s">
        <v>231</v>
      </c>
      <c r="C490" s="10" t="s">
        <v>232</v>
      </c>
      <c r="D490" s="10" t="s">
        <v>233</v>
      </c>
      <c r="E490" s="10" t="s">
        <v>218</v>
      </c>
      <c r="F490" s="11">
        <v>10710</v>
      </c>
      <c r="G490" s="11">
        <v>4017</v>
      </c>
      <c r="H490" s="11">
        <v>3712</v>
      </c>
      <c r="I490" s="10" t="s">
        <v>234</v>
      </c>
      <c r="J490" s="12">
        <v>9.1999999999999993</v>
      </c>
      <c r="K490" s="10" t="s">
        <v>248</v>
      </c>
      <c r="L490" s="10" t="s">
        <v>264</v>
      </c>
      <c r="M490" s="10" t="s">
        <v>220</v>
      </c>
      <c r="N490" s="13">
        <v>50</v>
      </c>
      <c r="O490" s="13">
        <v>48</v>
      </c>
      <c r="P490" s="13">
        <v>2</v>
      </c>
      <c r="Q490" s="14">
        <v>4</v>
      </c>
      <c r="R490" s="14">
        <v>2.23</v>
      </c>
      <c r="S490" s="14">
        <v>5.1666670000000003</v>
      </c>
      <c r="T490" s="14">
        <v>1.784</v>
      </c>
      <c r="U490" s="14">
        <v>34.529029999999999</v>
      </c>
      <c r="V490" s="14">
        <v>0.6458334</v>
      </c>
      <c r="W490" s="14">
        <v>87.700640000000007</v>
      </c>
      <c r="X490" s="14">
        <v>51.666669845581097</v>
      </c>
      <c r="Y490" s="14">
        <v>1.2516151011005701</v>
      </c>
      <c r="Z490" s="14">
        <v>2.2000000000000002</v>
      </c>
      <c r="AA490" s="14">
        <v>2.9666670000000002</v>
      </c>
      <c r="AB490" s="14">
        <v>57.419350000000001</v>
      </c>
      <c r="AC490" s="14">
        <v>0.341667</v>
      </c>
      <c r="AD490" s="14">
        <v>6.6129100000000003</v>
      </c>
      <c r="AE490" s="14">
        <v>56.64</v>
      </c>
      <c r="AF490" s="14">
        <v>41.28</v>
      </c>
      <c r="AG490" s="14">
        <v>7.4333330000000003E-2</v>
      </c>
      <c r="AH490" s="14">
        <v>1.438709</v>
      </c>
      <c r="AI490" s="14">
        <v>1.858333</v>
      </c>
      <c r="AJ490" s="14">
        <v>2.2000000000000002</v>
      </c>
      <c r="AK490" s="15">
        <v>0.42580649999999998</v>
      </c>
      <c r="AL490" s="15">
        <v>0.84469689999999997</v>
      </c>
      <c r="AM490" s="15">
        <v>0.96</v>
      </c>
      <c r="AN490" s="15">
        <v>0.34529029999999999</v>
      </c>
      <c r="AO490" s="16">
        <v>0.5</v>
      </c>
      <c r="AP490" s="16">
        <v>1.1666666269302368</v>
      </c>
      <c r="AQ490" s="16"/>
      <c r="AR490" s="16">
        <v>8.3333335816860199E-2</v>
      </c>
      <c r="AS490" s="16">
        <v>0.1666666716337204</v>
      </c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>
        <v>0.25</v>
      </c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>
        <v>0.58333331346511841</v>
      </c>
      <c r="CU490" s="16"/>
      <c r="CV490" s="16"/>
      <c r="CW490" s="16">
        <v>0.21666666865348816</v>
      </c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24"/>
      <c r="DJ490" s="24"/>
      <c r="DK490" s="24"/>
      <c r="DL490" s="24"/>
      <c r="DM490" s="24"/>
      <c r="DN490" s="16"/>
      <c r="DO490" s="16"/>
      <c r="DP490" s="24"/>
      <c r="DQ490" s="17"/>
      <c r="DR490" s="17"/>
      <c r="DS490" s="17"/>
      <c r="DT490" s="17"/>
      <c r="DU490" s="17"/>
      <c r="DV490" s="17">
        <v>1</v>
      </c>
      <c r="DW490" s="17"/>
      <c r="DX490" s="17"/>
      <c r="DY490" s="17"/>
      <c r="DZ490" s="17"/>
      <c r="EA490" s="17"/>
      <c r="EB490" s="17"/>
      <c r="EC490" s="17"/>
      <c r="ED490" s="17">
        <v>1</v>
      </c>
      <c r="EE490" s="17"/>
      <c r="EF490" s="17"/>
      <c r="EG490" s="17"/>
      <c r="EH490" s="17"/>
      <c r="EI490" s="17"/>
      <c r="EJ490" s="17"/>
      <c r="EK490" s="27"/>
    </row>
    <row r="491" spans="1:141" s="9" customFormat="1" ht="20.25" x14ac:dyDescent="0.3">
      <c r="A491" s="10" t="s">
        <v>406</v>
      </c>
      <c r="B491" s="10" t="s">
        <v>231</v>
      </c>
      <c r="C491" s="10" t="s">
        <v>232</v>
      </c>
      <c r="D491" s="10" t="s">
        <v>237</v>
      </c>
      <c r="E491" s="10" t="s">
        <v>222</v>
      </c>
      <c r="F491" s="11">
        <v>15294</v>
      </c>
      <c r="G491" s="11">
        <v>4087</v>
      </c>
      <c r="H491" s="11">
        <v>3807</v>
      </c>
      <c r="I491" s="10" t="s">
        <v>234</v>
      </c>
      <c r="J491" s="12">
        <v>9.1999999999999993</v>
      </c>
      <c r="K491" s="10" t="s">
        <v>245</v>
      </c>
      <c r="L491" s="10" t="s">
        <v>264</v>
      </c>
      <c r="M491" s="10" t="s">
        <v>220</v>
      </c>
      <c r="N491" s="13">
        <v>42</v>
      </c>
      <c r="O491" s="13">
        <v>42</v>
      </c>
      <c r="P491" s="13">
        <v>0</v>
      </c>
      <c r="Q491" s="14">
        <v>0</v>
      </c>
      <c r="R491" s="14">
        <v>2.23</v>
      </c>
      <c r="S491" s="14">
        <v>1.6666669999999999</v>
      </c>
      <c r="T491" s="14">
        <v>1.5609999999999999</v>
      </c>
      <c r="U491" s="14">
        <v>93.659989999999993</v>
      </c>
      <c r="V491" s="14">
        <v>0.2083334</v>
      </c>
      <c r="W491" s="14">
        <v>237.8879</v>
      </c>
      <c r="X491" s="14">
        <v>16.666669845581101</v>
      </c>
      <c r="Y491" s="14">
        <v>0.46142498168427798</v>
      </c>
      <c r="Z491" s="14">
        <v>1.6166670000000001</v>
      </c>
      <c r="AA491" s="14">
        <v>0.05</v>
      </c>
      <c r="AB491" s="14">
        <v>3</v>
      </c>
      <c r="AC491" s="14">
        <v>5.5666880000000002E-2</v>
      </c>
      <c r="AD491" s="14">
        <v>3.3400120000000002</v>
      </c>
      <c r="AE491" s="14">
        <v>49.56</v>
      </c>
      <c r="AF491" s="14">
        <v>36.119999999999997</v>
      </c>
      <c r="AG491" s="14">
        <v>0</v>
      </c>
      <c r="AH491" s="14">
        <v>0</v>
      </c>
      <c r="AI491" s="14">
        <v>1.5609999999999999</v>
      </c>
      <c r="AJ491" s="14">
        <v>1.6166670000000001</v>
      </c>
      <c r="AK491" s="15">
        <v>0.97</v>
      </c>
      <c r="AL491" s="15">
        <v>0.96556690000000001</v>
      </c>
      <c r="AM491" s="15">
        <v>1</v>
      </c>
      <c r="AN491" s="15">
        <v>0.93659990000000004</v>
      </c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24"/>
      <c r="DJ491" s="24"/>
      <c r="DK491" s="24"/>
      <c r="DL491" s="24"/>
      <c r="DM491" s="24">
        <v>5.000000074505806E-2</v>
      </c>
      <c r="DN491" s="16"/>
      <c r="DO491" s="16"/>
      <c r="DP491" s="24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27"/>
    </row>
    <row r="492" spans="1:141" s="9" customFormat="1" ht="20.25" x14ac:dyDescent="0.3">
      <c r="A492" s="10" t="s">
        <v>406</v>
      </c>
      <c r="B492" s="10" t="s">
        <v>231</v>
      </c>
      <c r="C492" s="10" t="s">
        <v>232</v>
      </c>
      <c r="D492" s="10" t="s">
        <v>233</v>
      </c>
      <c r="E492" s="10" t="s">
        <v>222</v>
      </c>
      <c r="F492" s="11">
        <v>15294</v>
      </c>
      <c r="G492" s="11">
        <v>4017</v>
      </c>
      <c r="H492" s="11">
        <v>3712</v>
      </c>
      <c r="I492" s="10" t="s">
        <v>234</v>
      </c>
      <c r="J492" s="12">
        <v>9.1999999999999993</v>
      </c>
      <c r="K492" s="10" t="s">
        <v>245</v>
      </c>
      <c r="L492" s="10" t="s">
        <v>264</v>
      </c>
      <c r="M492" s="10" t="s">
        <v>220</v>
      </c>
      <c r="N492" s="13">
        <v>6</v>
      </c>
      <c r="O492" s="13">
        <v>6</v>
      </c>
      <c r="P492" s="13">
        <v>0</v>
      </c>
      <c r="Q492" s="14">
        <v>0</v>
      </c>
      <c r="R492" s="14">
        <v>2.23</v>
      </c>
      <c r="S492" s="14">
        <v>0.3333333</v>
      </c>
      <c r="T492" s="14">
        <v>0.223</v>
      </c>
      <c r="U492" s="14">
        <v>66.900000000000006</v>
      </c>
      <c r="V492" s="14">
        <v>4.1666660000000001E-2</v>
      </c>
      <c r="W492" s="14">
        <v>169.92</v>
      </c>
      <c r="X492" s="14">
        <v>3.3333331346511801</v>
      </c>
      <c r="Y492" s="14">
        <v>0.64599481263995495</v>
      </c>
      <c r="Z492" s="14">
        <v>0.23333329999999999</v>
      </c>
      <c r="AA492" s="14">
        <v>0.1</v>
      </c>
      <c r="AB492" s="14">
        <v>30</v>
      </c>
      <c r="AC492" s="14">
        <v>1.033331E-2</v>
      </c>
      <c r="AD492" s="14">
        <v>3.0999919999999999</v>
      </c>
      <c r="AE492" s="14">
        <v>7.08</v>
      </c>
      <c r="AF492" s="14">
        <v>5.16</v>
      </c>
      <c r="AG492" s="14">
        <v>0</v>
      </c>
      <c r="AH492" s="14">
        <v>0</v>
      </c>
      <c r="AI492" s="14">
        <v>0.223</v>
      </c>
      <c r="AJ492" s="14">
        <v>0.23333329999999999</v>
      </c>
      <c r="AK492" s="15">
        <v>0.7</v>
      </c>
      <c r="AL492" s="15">
        <v>0.95571430000000002</v>
      </c>
      <c r="AM492" s="15">
        <v>1</v>
      </c>
      <c r="AN492" s="15">
        <v>0.66900000000000004</v>
      </c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>
        <v>0.10000000149011612</v>
      </c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24"/>
      <c r="DJ492" s="24"/>
      <c r="DK492" s="24"/>
      <c r="DL492" s="24"/>
      <c r="DM492" s="24"/>
      <c r="DN492" s="16"/>
      <c r="DO492" s="16"/>
      <c r="DP492" s="24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27"/>
    </row>
    <row r="493" spans="1:141" s="9" customFormat="1" ht="20.25" x14ac:dyDescent="0.3">
      <c r="A493" s="10" t="s">
        <v>406</v>
      </c>
      <c r="B493" s="10" t="s">
        <v>240</v>
      </c>
      <c r="C493" s="10" t="s">
        <v>232</v>
      </c>
      <c r="D493" s="10" t="s">
        <v>237</v>
      </c>
      <c r="E493" s="10" t="s">
        <v>222</v>
      </c>
      <c r="F493" s="11">
        <v>15294</v>
      </c>
      <c r="G493" s="11">
        <v>4061</v>
      </c>
      <c r="H493" s="11">
        <v>4134</v>
      </c>
      <c r="I493" s="10" t="s">
        <v>234</v>
      </c>
      <c r="J493" s="12">
        <v>9.1999999999999993</v>
      </c>
      <c r="K493" s="10" t="s">
        <v>245</v>
      </c>
      <c r="L493" s="10" t="s">
        <v>264</v>
      </c>
      <c r="M493" s="10" t="s">
        <v>220</v>
      </c>
      <c r="N493" s="13">
        <v>73</v>
      </c>
      <c r="O493" s="13">
        <v>73</v>
      </c>
      <c r="P493" s="13">
        <v>0</v>
      </c>
      <c r="Q493" s="14">
        <v>0</v>
      </c>
      <c r="R493" s="14">
        <v>2.23</v>
      </c>
      <c r="S493" s="14">
        <v>8</v>
      </c>
      <c r="T493" s="14">
        <v>2.7131669999999999</v>
      </c>
      <c r="U493" s="14">
        <v>33.914589999999997</v>
      </c>
      <c r="V493" s="14">
        <v>1</v>
      </c>
      <c r="W493" s="14">
        <v>86.14</v>
      </c>
      <c r="X493" s="14">
        <v>80</v>
      </c>
      <c r="Y493" s="14">
        <v>1.27429112288143</v>
      </c>
      <c r="Z493" s="14">
        <v>2.8333330000000001</v>
      </c>
      <c r="AA493" s="14">
        <v>5.1666670000000003</v>
      </c>
      <c r="AB493" s="14">
        <v>64.583330000000004</v>
      </c>
      <c r="AC493" s="14">
        <v>0.1201668</v>
      </c>
      <c r="AD493" s="14">
        <v>1.5020849999999999</v>
      </c>
      <c r="AE493" s="14">
        <v>86.14</v>
      </c>
      <c r="AF493" s="14">
        <v>62.78</v>
      </c>
      <c r="AG493" s="14">
        <v>0</v>
      </c>
      <c r="AH493" s="14">
        <v>0</v>
      </c>
      <c r="AI493" s="14">
        <v>2.7131669999999999</v>
      </c>
      <c r="AJ493" s="14">
        <v>2.8333330000000001</v>
      </c>
      <c r="AK493" s="15">
        <v>0.3541667</v>
      </c>
      <c r="AL493" s="15">
        <v>0.9575882</v>
      </c>
      <c r="AM493" s="15">
        <v>1</v>
      </c>
      <c r="AN493" s="15">
        <v>0.3391458</v>
      </c>
      <c r="AO493" s="16">
        <v>0.5</v>
      </c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>
        <v>1.5</v>
      </c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>
        <v>3</v>
      </c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24"/>
      <c r="DJ493" s="24">
        <v>0.1666666716337204</v>
      </c>
      <c r="DK493" s="24"/>
      <c r="DL493" s="24"/>
      <c r="DM493" s="24"/>
      <c r="DN493" s="16"/>
      <c r="DO493" s="16"/>
      <c r="DP493" s="24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27"/>
    </row>
    <row r="494" spans="1:141" s="9" customFormat="1" ht="20.25" x14ac:dyDescent="0.3">
      <c r="A494" s="10" t="s">
        <v>406</v>
      </c>
      <c r="B494" s="10" t="s">
        <v>240</v>
      </c>
      <c r="C494" s="10" t="s">
        <v>232</v>
      </c>
      <c r="D494" s="10" t="s">
        <v>233</v>
      </c>
      <c r="E494" s="10" t="s">
        <v>222</v>
      </c>
      <c r="F494" s="11">
        <v>15294</v>
      </c>
      <c r="G494" s="11">
        <v>4062</v>
      </c>
      <c r="H494" s="11">
        <v>4161</v>
      </c>
      <c r="I494" s="10" t="s">
        <v>234</v>
      </c>
      <c r="J494" s="12">
        <v>9.1999999999999993</v>
      </c>
      <c r="K494" s="10" t="s">
        <v>245</v>
      </c>
      <c r="L494" s="10" t="s">
        <v>264</v>
      </c>
      <c r="M494" s="10" t="s">
        <v>220</v>
      </c>
      <c r="N494" s="13">
        <v>114</v>
      </c>
      <c r="O494" s="13">
        <v>108</v>
      </c>
      <c r="P494" s="13">
        <v>6</v>
      </c>
      <c r="Q494" s="14">
        <v>5.2631579999999998</v>
      </c>
      <c r="R494" s="14">
        <v>2.23</v>
      </c>
      <c r="S494" s="14">
        <v>8</v>
      </c>
      <c r="T494" s="14">
        <v>4.0140000000000002</v>
      </c>
      <c r="U494" s="14">
        <v>50.174999999999997</v>
      </c>
      <c r="V494" s="14">
        <v>1</v>
      </c>
      <c r="W494" s="14">
        <v>127.44</v>
      </c>
      <c r="X494" s="14">
        <v>80</v>
      </c>
      <c r="Y494" s="14">
        <v>0.86132639744083395</v>
      </c>
      <c r="Z494" s="14">
        <v>4.45</v>
      </c>
      <c r="AA494" s="14">
        <v>3.55</v>
      </c>
      <c r="AB494" s="14">
        <v>44.375</v>
      </c>
      <c r="AC494" s="14">
        <v>0.2130001</v>
      </c>
      <c r="AD494" s="14">
        <v>2.6625009999999998</v>
      </c>
      <c r="AE494" s="14">
        <v>127.44</v>
      </c>
      <c r="AF494" s="14">
        <v>92.88</v>
      </c>
      <c r="AG494" s="14">
        <v>0.223</v>
      </c>
      <c r="AH494" s="14">
        <v>2.7875000000000001</v>
      </c>
      <c r="AI494" s="14">
        <v>4.2370000000000001</v>
      </c>
      <c r="AJ494" s="14">
        <v>4.45</v>
      </c>
      <c r="AK494" s="15">
        <v>0.55625000000000002</v>
      </c>
      <c r="AL494" s="15">
        <v>0.95213479999999995</v>
      </c>
      <c r="AM494" s="15">
        <v>0.9473684</v>
      </c>
      <c r="AN494" s="15">
        <v>0.50175000000000003</v>
      </c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>
        <v>0.58333331346511841</v>
      </c>
      <c r="CM494" s="16"/>
      <c r="CN494" s="16"/>
      <c r="CO494" s="16"/>
      <c r="CP494" s="16"/>
      <c r="CQ494" s="16"/>
      <c r="CR494" s="16">
        <v>0.3333333432674408</v>
      </c>
      <c r="CS494" s="16"/>
      <c r="CT494" s="16"/>
      <c r="CU494" s="16"/>
      <c r="CV494" s="16">
        <v>0.25</v>
      </c>
      <c r="CW494" s="16">
        <v>2</v>
      </c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24"/>
      <c r="DJ494" s="24">
        <v>0.1666666716337204</v>
      </c>
      <c r="DK494" s="24"/>
      <c r="DL494" s="24"/>
      <c r="DM494" s="24">
        <v>0.21666666865348816</v>
      </c>
      <c r="DN494" s="16"/>
      <c r="DO494" s="16"/>
      <c r="DP494" s="24"/>
      <c r="DQ494" s="17"/>
      <c r="DR494" s="17"/>
      <c r="DS494" s="17"/>
      <c r="DT494" s="17"/>
      <c r="DU494" s="17"/>
      <c r="DV494" s="17">
        <v>4</v>
      </c>
      <c r="DW494" s="17">
        <v>1</v>
      </c>
      <c r="DX494" s="17"/>
      <c r="DY494" s="17"/>
      <c r="DZ494" s="17"/>
      <c r="EA494" s="17">
        <v>1</v>
      </c>
      <c r="EB494" s="17"/>
      <c r="EC494" s="17"/>
      <c r="ED494" s="17"/>
      <c r="EE494" s="17"/>
      <c r="EF494" s="17"/>
      <c r="EG494" s="17"/>
      <c r="EH494" s="17"/>
      <c r="EI494" s="17"/>
      <c r="EJ494" s="17"/>
      <c r="EK494" s="27"/>
    </row>
    <row r="495" spans="1:141" s="9" customFormat="1" ht="20.25" x14ac:dyDescent="0.3">
      <c r="A495" s="10" t="s">
        <v>406</v>
      </c>
      <c r="B495" s="10" t="s">
        <v>232</v>
      </c>
      <c r="C495" s="10" t="s">
        <v>232</v>
      </c>
      <c r="D495" s="10" t="s">
        <v>237</v>
      </c>
      <c r="E495" s="10" t="s">
        <v>222</v>
      </c>
      <c r="F495" s="11">
        <v>15295</v>
      </c>
      <c r="G495" s="11">
        <v>4189</v>
      </c>
      <c r="H495" s="11">
        <v>4076</v>
      </c>
      <c r="I495" s="10" t="s">
        <v>234</v>
      </c>
      <c r="J495" s="12">
        <v>12.7</v>
      </c>
      <c r="K495" s="10" t="s">
        <v>245</v>
      </c>
      <c r="L495" s="10" t="s">
        <v>236</v>
      </c>
      <c r="M495" s="10" t="s">
        <v>220</v>
      </c>
      <c r="N495" s="13">
        <v>212</v>
      </c>
      <c r="O495" s="13">
        <v>212</v>
      </c>
      <c r="P495" s="13">
        <v>0</v>
      </c>
      <c r="Q495" s="14">
        <v>0</v>
      </c>
      <c r="R495" s="14">
        <v>0.96</v>
      </c>
      <c r="S495" s="14">
        <v>5</v>
      </c>
      <c r="T495" s="14">
        <v>3.3919999999999999</v>
      </c>
      <c r="U495" s="14">
        <v>67.83999</v>
      </c>
      <c r="V495" s="14">
        <v>0.625</v>
      </c>
      <c r="W495" s="14">
        <v>264.57600000000002</v>
      </c>
      <c r="X495" s="14">
        <v>50</v>
      </c>
      <c r="Y495" s="14">
        <v>0.71469412027332802</v>
      </c>
      <c r="Z495" s="14">
        <v>3.9</v>
      </c>
      <c r="AA495" s="14">
        <v>1.1000000000000001</v>
      </c>
      <c r="AB495" s="14">
        <v>22</v>
      </c>
      <c r="AC495" s="14">
        <v>0.50800029999999996</v>
      </c>
      <c r="AD495" s="14">
        <v>10.16001</v>
      </c>
      <c r="AE495" s="14">
        <v>165.36</v>
      </c>
      <c r="AF495" s="14">
        <v>69.959999999999994</v>
      </c>
      <c r="AG495" s="14">
        <v>0</v>
      </c>
      <c r="AH495" s="14">
        <v>0</v>
      </c>
      <c r="AI495" s="14">
        <v>3.3919999999999999</v>
      </c>
      <c r="AJ495" s="14">
        <v>3.9</v>
      </c>
      <c r="AK495" s="15">
        <v>0.78</v>
      </c>
      <c r="AL495" s="15">
        <v>0.8697435</v>
      </c>
      <c r="AM495" s="15">
        <v>1</v>
      </c>
      <c r="AN495" s="15">
        <v>0.6784</v>
      </c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>
        <v>0.1666666716337204</v>
      </c>
      <c r="BL495" s="16"/>
      <c r="BM495" s="16"/>
      <c r="BN495" s="16">
        <v>0.3333333432674408</v>
      </c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>
        <v>0.3333333432674408</v>
      </c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>
        <v>0.1666666716337204</v>
      </c>
      <c r="DG495" s="16"/>
      <c r="DH495" s="16"/>
      <c r="DI495" s="24"/>
      <c r="DJ495" s="24"/>
      <c r="DK495" s="24"/>
      <c r="DL495" s="24"/>
      <c r="DM495" s="24">
        <v>0.10000000149011612</v>
      </c>
      <c r="DN495" s="16"/>
      <c r="DO495" s="16"/>
      <c r="DP495" s="24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27"/>
    </row>
    <row r="496" spans="1:141" s="9" customFormat="1" ht="20.25" x14ac:dyDescent="0.3">
      <c r="A496" s="10" t="s">
        <v>406</v>
      </c>
      <c r="B496" s="10" t="s">
        <v>232</v>
      </c>
      <c r="C496" s="10" t="s">
        <v>232</v>
      </c>
      <c r="D496" s="10" t="s">
        <v>233</v>
      </c>
      <c r="E496" s="10" t="s">
        <v>222</v>
      </c>
      <c r="F496" s="11">
        <v>15295</v>
      </c>
      <c r="G496" s="11">
        <v>3999</v>
      </c>
      <c r="H496" s="11">
        <v>4091</v>
      </c>
      <c r="I496" s="10" t="s">
        <v>234</v>
      </c>
      <c r="J496" s="12">
        <v>12.7</v>
      </c>
      <c r="K496" s="10" t="s">
        <v>245</v>
      </c>
      <c r="L496" s="10" t="s">
        <v>236</v>
      </c>
      <c r="M496" s="10" t="s">
        <v>220</v>
      </c>
      <c r="N496" s="13">
        <v>198</v>
      </c>
      <c r="O496" s="13">
        <v>195</v>
      </c>
      <c r="P496" s="13">
        <v>3</v>
      </c>
      <c r="Q496" s="14">
        <v>1.5151520000000001</v>
      </c>
      <c r="R496" s="14">
        <v>0.96</v>
      </c>
      <c r="S496" s="14">
        <v>4.3333329999999997</v>
      </c>
      <c r="T496" s="14">
        <v>3.12</v>
      </c>
      <c r="U496" s="14">
        <v>72</v>
      </c>
      <c r="V496" s="14">
        <v>0.5416666</v>
      </c>
      <c r="W496" s="14">
        <v>280.8</v>
      </c>
      <c r="X496" s="14">
        <v>43.333330154418903</v>
      </c>
      <c r="Y496" s="14">
        <v>0.67340056012910798</v>
      </c>
      <c r="Z496" s="14">
        <v>3.3666659999999999</v>
      </c>
      <c r="AA496" s="14">
        <v>0.96666669999999999</v>
      </c>
      <c r="AB496" s="14">
        <v>22.307700000000001</v>
      </c>
      <c r="AC496" s="14">
        <v>0.19866639999999999</v>
      </c>
      <c r="AD496" s="14">
        <v>4.5846099999999996</v>
      </c>
      <c r="AE496" s="14">
        <v>152.1</v>
      </c>
      <c r="AF496" s="14">
        <v>64.350009999999997</v>
      </c>
      <c r="AG496" s="14">
        <v>4.8000000000000001E-2</v>
      </c>
      <c r="AH496" s="14">
        <v>1.1076919999999999</v>
      </c>
      <c r="AI496" s="14">
        <v>3.1680000000000001</v>
      </c>
      <c r="AJ496" s="14">
        <v>3.3666659999999999</v>
      </c>
      <c r="AK496" s="15">
        <v>0.77692309999999998</v>
      </c>
      <c r="AL496" s="15">
        <v>0.9409902</v>
      </c>
      <c r="AM496" s="15">
        <v>0.98484850000000002</v>
      </c>
      <c r="AN496" s="15">
        <v>0.72000010000000003</v>
      </c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>
        <v>0.3333333432674408</v>
      </c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>
        <v>0.1666666716337204</v>
      </c>
      <c r="CD496" s="16"/>
      <c r="CE496" s="16"/>
      <c r="CF496" s="16"/>
      <c r="CG496" s="16"/>
      <c r="CH496" s="16">
        <v>0.3333333432674408</v>
      </c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24"/>
      <c r="DJ496" s="24"/>
      <c r="DK496" s="24"/>
      <c r="DL496" s="24"/>
      <c r="DM496" s="24">
        <v>0.13333334028720856</v>
      </c>
      <c r="DN496" s="16"/>
      <c r="DO496" s="16"/>
      <c r="DP496" s="24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>
        <v>3</v>
      </c>
      <c r="EB496" s="17"/>
      <c r="EC496" s="17"/>
      <c r="ED496" s="17"/>
      <c r="EE496" s="17"/>
      <c r="EF496" s="17"/>
      <c r="EG496" s="17"/>
      <c r="EH496" s="17"/>
      <c r="EI496" s="17"/>
      <c r="EJ496" s="17"/>
      <c r="EK496" s="27"/>
    </row>
    <row r="497" spans="1:141" s="46" customFormat="1" ht="20.25" x14ac:dyDescent="0.3">
      <c r="A497" s="39" t="s">
        <v>432</v>
      </c>
      <c r="B497" s="39" t="s">
        <v>231</v>
      </c>
      <c r="C497" s="39" t="s">
        <v>232</v>
      </c>
      <c r="D497" s="39" t="s">
        <v>237</v>
      </c>
      <c r="E497" s="39" t="s">
        <v>222</v>
      </c>
      <c r="F497" s="40">
        <v>15290</v>
      </c>
      <c r="G497" s="40">
        <v>4189</v>
      </c>
      <c r="H497" s="40">
        <v>3807</v>
      </c>
      <c r="I497" s="39" t="s">
        <v>234</v>
      </c>
      <c r="J497" s="41">
        <v>12.7</v>
      </c>
      <c r="K497" s="39" t="s">
        <v>235</v>
      </c>
      <c r="L497" s="39" t="s">
        <v>236</v>
      </c>
      <c r="M497" s="39" t="s">
        <v>220</v>
      </c>
      <c r="N497" s="42">
        <v>102</v>
      </c>
      <c r="O497" s="42">
        <v>100</v>
      </c>
      <c r="P497" s="42">
        <v>2</v>
      </c>
      <c r="Q497" s="25">
        <v>1.9607840000000001</v>
      </c>
      <c r="R497" s="25">
        <v>0.97</v>
      </c>
      <c r="S497" s="25">
        <v>3.5833330000000001</v>
      </c>
      <c r="T497" s="25">
        <v>1.6166670000000001</v>
      </c>
      <c r="U497" s="25">
        <v>45.116280000000003</v>
      </c>
      <c r="V497" s="25">
        <v>0.4479167</v>
      </c>
      <c r="W497" s="25">
        <v>192</v>
      </c>
      <c r="X497" s="25">
        <v>35.833332538604701</v>
      </c>
      <c r="Y497" s="25">
        <v>0.968468446989317</v>
      </c>
      <c r="Z497" s="25">
        <v>1.75</v>
      </c>
      <c r="AA497" s="25">
        <v>1.8333330000000001</v>
      </c>
      <c r="AB497" s="25">
        <v>51.162790000000001</v>
      </c>
      <c r="AC497" s="25">
        <v>0.1009999</v>
      </c>
      <c r="AD497" s="25">
        <v>2.8186010000000001</v>
      </c>
      <c r="AE497" s="25">
        <v>86</v>
      </c>
      <c r="AF497" s="25">
        <v>37</v>
      </c>
      <c r="AG497" s="25">
        <v>3.233333E-2</v>
      </c>
      <c r="AH497" s="25">
        <v>0.90232559999999995</v>
      </c>
      <c r="AI497" s="25">
        <v>1.649</v>
      </c>
      <c r="AJ497" s="25">
        <v>1.75</v>
      </c>
      <c r="AK497" s="26">
        <v>0.48837209999999998</v>
      </c>
      <c r="AL497" s="26">
        <v>0.94228579999999995</v>
      </c>
      <c r="AM497" s="26">
        <v>0.98039220000000005</v>
      </c>
      <c r="AN497" s="26">
        <v>0.45116279999999997</v>
      </c>
      <c r="AO497" s="16"/>
      <c r="AP497" s="16"/>
      <c r="AQ497" s="43"/>
      <c r="AR497" s="16"/>
      <c r="AS497" s="16"/>
      <c r="AT497" s="43"/>
      <c r="AU497" s="16"/>
      <c r="AV497" s="16"/>
      <c r="AW497" s="16"/>
      <c r="AX497" s="16"/>
      <c r="AY497" s="16"/>
      <c r="AZ497" s="16"/>
      <c r="BA497" s="16"/>
      <c r="BB497" s="16"/>
      <c r="BC497" s="16"/>
      <c r="BD497" s="43"/>
      <c r="BE497" s="43"/>
      <c r="BF497" s="16"/>
      <c r="BG497" s="16"/>
      <c r="BH497" s="16"/>
      <c r="BI497" s="16"/>
      <c r="BJ497" s="43"/>
      <c r="BK497" s="16"/>
      <c r="BL497" s="43"/>
      <c r="BM497" s="43"/>
      <c r="BN497" s="16"/>
      <c r="BO497" s="16"/>
      <c r="BP497" s="16">
        <v>0.3333333432674408</v>
      </c>
      <c r="BQ497" s="16"/>
      <c r="BR497" s="16">
        <v>0.25</v>
      </c>
      <c r="BS497" s="16"/>
      <c r="BT497" s="16"/>
      <c r="BU497" s="16"/>
      <c r="BV497" s="16"/>
      <c r="BW497" s="16"/>
      <c r="BX497" s="16"/>
      <c r="BY497" s="16"/>
      <c r="BZ497" s="43"/>
      <c r="CA497" s="43"/>
      <c r="CB497" s="43"/>
      <c r="CC497" s="16"/>
      <c r="CD497" s="16"/>
      <c r="CE497" s="16"/>
      <c r="CF497" s="16"/>
      <c r="CG497" s="16"/>
      <c r="CH497" s="16"/>
      <c r="CI497" s="43"/>
      <c r="CJ497" s="16"/>
      <c r="CK497" s="16"/>
      <c r="CL497" s="16">
        <v>0.3333333432674408</v>
      </c>
      <c r="CM497" s="43"/>
      <c r="CN497" s="43"/>
      <c r="CO497" s="43"/>
      <c r="CP497" s="16"/>
      <c r="CQ497" s="16"/>
      <c r="CR497" s="16"/>
      <c r="CS497" s="16"/>
      <c r="CT497" s="16"/>
      <c r="CU497" s="43"/>
      <c r="CV497" s="16"/>
      <c r="CW497" s="16"/>
      <c r="CX497" s="16"/>
      <c r="CY497" s="43"/>
      <c r="CZ497" s="16"/>
      <c r="DA497" s="43"/>
      <c r="DB497" s="16">
        <v>0.75</v>
      </c>
      <c r="DC497" s="43"/>
      <c r="DD497" s="16"/>
      <c r="DE497" s="43"/>
      <c r="DF497" s="16">
        <v>0.1666666716337204</v>
      </c>
      <c r="DG497" s="16"/>
      <c r="DH497" s="43"/>
      <c r="DI497" s="44"/>
      <c r="DJ497" s="24"/>
      <c r="DK497" s="44"/>
      <c r="DL497" s="24"/>
      <c r="DM497" s="24"/>
      <c r="DN497" s="16"/>
      <c r="DO497" s="43"/>
      <c r="DP497" s="24"/>
      <c r="DQ497" s="45"/>
      <c r="DR497" s="45"/>
      <c r="DS497" s="45"/>
      <c r="DT497" s="45"/>
      <c r="DU497" s="45"/>
      <c r="DV497" s="17"/>
      <c r="DW497" s="45"/>
      <c r="DX497" s="45"/>
      <c r="DY497" s="45"/>
      <c r="DZ497" s="45"/>
      <c r="EA497" s="17">
        <v>2</v>
      </c>
      <c r="EB497" s="17"/>
      <c r="EC497" s="45"/>
      <c r="ED497" s="17"/>
      <c r="EE497" s="17"/>
      <c r="EF497" s="45"/>
      <c r="EG497" s="45"/>
      <c r="EH497" s="45"/>
      <c r="EI497" s="27"/>
      <c r="EJ497" s="27"/>
      <c r="EK497" s="49"/>
    </row>
    <row r="498" spans="1:141" s="9" customFormat="1" ht="20.25" x14ac:dyDescent="0.3">
      <c r="A498" s="10" t="s">
        <v>433</v>
      </c>
      <c r="B498" s="10" t="s">
        <v>231</v>
      </c>
      <c r="C498" s="10" t="s">
        <v>232</v>
      </c>
      <c r="D498" s="10" t="s">
        <v>237</v>
      </c>
      <c r="E498" s="10" t="s">
        <v>218</v>
      </c>
      <c r="F498" s="11">
        <v>10583</v>
      </c>
      <c r="G498" s="11">
        <v>3733</v>
      </c>
      <c r="H498" s="11">
        <v>4161</v>
      </c>
      <c r="I498" s="10" t="s">
        <v>234</v>
      </c>
      <c r="J498" s="12">
        <v>12.7</v>
      </c>
      <c r="K498" s="10" t="s">
        <v>235</v>
      </c>
      <c r="L498" s="10" t="s">
        <v>236</v>
      </c>
      <c r="M498" s="10" t="s">
        <v>220</v>
      </c>
      <c r="N498" s="13">
        <v>105</v>
      </c>
      <c r="O498" s="13">
        <v>105</v>
      </c>
      <c r="P498" s="13">
        <v>0</v>
      </c>
      <c r="Q498" s="14">
        <v>0</v>
      </c>
      <c r="R498" s="14">
        <v>0.97</v>
      </c>
      <c r="S498" s="14">
        <v>4</v>
      </c>
      <c r="T498" s="14">
        <v>1.6975</v>
      </c>
      <c r="U498" s="14">
        <v>42.4375</v>
      </c>
      <c r="V498" s="14">
        <v>0.5</v>
      </c>
      <c r="W498" s="14">
        <v>180.6</v>
      </c>
      <c r="X498" s="14">
        <v>40</v>
      </c>
      <c r="Y498" s="14">
        <v>1.02960096894287</v>
      </c>
      <c r="Z498" s="14">
        <v>1.8</v>
      </c>
      <c r="AA498" s="14">
        <v>2.2000000000000002</v>
      </c>
      <c r="AB498" s="14">
        <v>55</v>
      </c>
      <c r="AC498" s="14">
        <v>0.1024997</v>
      </c>
      <c r="AD498" s="14">
        <v>2.5624929999999999</v>
      </c>
      <c r="AE498" s="14">
        <v>90.3</v>
      </c>
      <c r="AF498" s="14">
        <v>38.85</v>
      </c>
      <c r="AG498" s="14">
        <v>0</v>
      </c>
      <c r="AH498" s="14">
        <v>0</v>
      </c>
      <c r="AI498" s="14">
        <v>1.6975</v>
      </c>
      <c r="AJ498" s="14">
        <v>1.8</v>
      </c>
      <c r="AK498" s="15">
        <v>0.45</v>
      </c>
      <c r="AL498" s="15">
        <v>0.94305559999999999</v>
      </c>
      <c r="AM498" s="15">
        <v>1</v>
      </c>
      <c r="AN498" s="15">
        <v>0.424375</v>
      </c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>
        <v>2.0333333015441895</v>
      </c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>
        <v>6.6666670143604279E-2</v>
      </c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24"/>
      <c r="DJ498" s="24"/>
      <c r="DK498" s="24"/>
      <c r="DL498" s="24"/>
      <c r="DM498" s="24">
        <v>0.10000000149011612</v>
      </c>
      <c r="DN498" s="16"/>
      <c r="DO498" s="16"/>
      <c r="DP498" s="24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27"/>
      <c r="EJ498" s="27"/>
      <c r="EK498" s="27"/>
    </row>
    <row r="499" spans="1:141" s="9" customFormat="1" ht="20.25" x14ac:dyDescent="0.3">
      <c r="A499" s="10" t="s">
        <v>433</v>
      </c>
      <c r="B499" s="10" t="s">
        <v>231</v>
      </c>
      <c r="C499" s="10" t="s">
        <v>232</v>
      </c>
      <c r="D499" s="10" t="s">
        <v>233</v>
      </c>
      <c r="E499" s="10" t="s">
        <v>218</v>
      </c>
      <c r="F499" s="11">
        <v>10583</v>
      </c>
      <c r="G499" s="11">
        <v>4087</v>
      </c>
      <c r="H499" s="11">
        <v>3951</v>
      </c>
      <c r="I499" s="10" t="s">
        <v>234</v>
      </c>
      <c r="J499" s="12">
        <v>12.7</v>
      </c>
      <c r="K499" s="10" t="s">
        <v>235</v>
      </c>
      <c r="L499" s="10" t="s">
        <v>236</v>
      </c>
      <c r="M499" s="10" t="s">
        <v>220</v>
      </c>
      <c r="N499" s="13">
        <v>0</v>
      </c>
      <c r="O499" s="13">
        <v>0</v>
      </c>
      <c r="P499" s="13">
        <v>0</v>
      </c>
      <c r="Q499" s="14">
        <v>0</v>
      </c>
      <c r="R499" s="14">
        <v>0.97</v>
      </c>
      <c r="S499" s="14">
        <v>4</v>
      </c>
      <c r="T499" s="14">
        <v>0</v>
      </c>
      <c r="U499" s="14">
        <v>0</v>
      </c>
      <c r="V499" s="14">
        <v>0.5</v>
      </c>
      <c r="W499" s="14">
        <v>0</v>
      </c>
      <c r="X499" s="14">
        <v>40</v>
      </c>
      <c r="Y499" s="14">
        <v>0</v>
      </c>
      <c r="Z499" s="14">
        <v>0</v>
      </c>
      <c r="AA499" s="14">
        <v>4</v>
      </c>
      <c r="AB499" s="14">
        <v>100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0</v>
      </c>
      <c r="AJ499" s="14">
        <v>0</v>
      </c>
      <c r="AK499" s="15">
        <v>0</v>
      </c>
      <c r="AL499" s="15">
        <v>0</v>
      </c>
      <c r="AM499" s="15">
        <v>0</v>
      </c>
      <c r="AN499" s="15">
        <v>0</v>
      </c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>
        <v>4</v>
      </c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24"/>
      <c r="DJ499" s="24"/>
      <c r="DK499" s="24"/>
      <c r="DL499" s="24"/>
      <c r="DM499" s="24"/>
      <c r="DN499" s="16"/>
      <c r="DO499" s="16"/>
      <c r="DP499" s="24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27"/>
      <c r="EJ499" s="27"/>
      <c r="EK499" s="27"/>
    </row>
    <row r="500" spans="1:141" s="9" customFormat="1" ht="20.25" x14ac:dyDescent="0.3">
      <c r="A500" s="10" t="s">
        <v>433</v>
      </c>
      <c r="B500" s="10" t="s">
        <v>240</v>
      </c>
      <c r="C500" s="10" t="s">
        <v>232</v>
      </c>
      <c r="D500" s="10" t="s">
        <v>237</v>
      </c>
      <c r="E500" s="10" t="s">
        <v>218</v>
      </c>
      <c r="F500" s="11">
        <v>10583</v>
      </c>
      <c r="G500" s="11">
        <v>3733</v>
      </c>
      <c r="H500" s="11">
        <v>4161</v>
      </c>
      <c r="I500" s="10" t="s">
        <v>234</v>
      </c>
      <c r="J500" s="12">
        <v>12.7</v>
      </c>
      <c r="K500" s="10" t="s">
        <v>235</v>
      </c>
      <c r="L500" s="10" t="s">
        <v>236</v>
      </c>
      <c r="M500" s="10" t="s">
        <v>220</v>
      </c>
      <c r="N500" s="13">
        <v>229</v>
      </c>
      <c r="O500" s="13">
        <v>229</v>
      </c>
      <c r="P500" s="13">
        <v>0</v>
      </c>
      <c r="Q500" s="14">
        <v>0</v>
      </c>
      <c r="R500" s="14">
        <v>0.97</v>
      </c>
      <c r="S500" s="14">
        <v>8</v>
      </c>
      <c r="T500" s="14">
        <v>3.7021670000000002</v>
      </c>
      <c r="U500" s="14">
        <v>46.277079999999998</v>
      </c>
      <c r="V500" s="14">
        <v>1</v>
      </c>
      <c r="W500" s="14">
        <v>196.94</v>
      </c>
      <c r="X500" s="14">
        <v>80</v>
      </c>
      <c r="Y500" s="14">
        <v>0.94417557925723195</v>
      </c>
      <c r="Z500" s="14">
        <v>3.7833329999999998</v>
      </c>
      <c r="AA500" s="14">
        <v>4.2166670000000002</v>
      </c>
      <c r="AB500" s="14">
        <v>52.708329999999997</v>
      </c>
      <c r="AC500" s="14">
        <v>8.1166740000000001E-2</v>
      </c>
      <c r="AD500" s="14">
        <v>1.0145839999999999</v>
      </c>
      <c r="AE500" s="14">
        <v>196.94</v>
      </c>
      <c r="AF500" s="14">
        <v>84.73</v>
      </c>
      <c r="AG500" s="14">
        <v>0</v>
      </c>
      <c r="AH500" s="14">
        <v>0</v>
      </c>
      <c r="AI500" s="14">
        <v>3.7021670000000002</v>
      </c>
      <c r="AJ500" s="14">
        <v>3.7833329999999998</v>
      </c>
      <c r="AK500" s="15">
        <v>0.47291670000000002</v>
      </c>
      <c r="AL500" s="15">
        <v>0.97854629999999998</v>
      </c>
      <c r="AM500" s="15">
        <v>1</v>
      </c>
      <c r="AN500" s="15">
        <v>0.46277079999999998</v>
      </c>
      <c r="AO500" s="16">
        <v>1</v>
      </c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>
        <v>1.7166666984558105</v>
      </c>
      <c r="BU500" s="16"/>
      <c r="BV500" s="16"/>
      <c r="BW500" s="16"/>
      <c r="BX500" s="16"/>
      <c r="BY500" s="16">
        <v>0.69999998807907104</v>
      </c>
      <c r="BZ500" s="16"/>
      <c r="CA500" s="16"/>
      <c r="CB500" s="16"/>
      <c r="CC500" s="16"/>
      <c r="CD500" s="16"/>
      <c r="CE500" s="16"/>
      <c r="CF500" s="16"/>
      <c r="CG500" s="16"/>
      <c r="CH500" s="16">
        <v>0.1666666716337204</v>
      </c>
      <c r="CI500" s="16"/>
      <c r="CJ500" s="16"/>
      <c r="CK500" s="16"/>
      <c r="CL500" s="16">
        <v>0.25</v>
      </c>
      <c r="CM500" s="16"/>
      <c r="CN500" s="16"/>
      <c r="CO500" s="16"/>
      <c r="CP500" s="16"/>
      <c r="CQ500" s="16"/>
      <c r="CR500" s="16"/>
      <c r="CS500" s="16"/>
      <c r="CT500" s="16">
        <v>0.13333334028720856</v>
      </c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24"/>
      <c r="DJ500" s="24"/>
      <c r="DK500" s="24"/>
      <c r="DL500" s="24">
        <v>8.3333335816860199E-2</v>
      </c>
      <c r="DM500" s="24">
        <v>0.1666666716337204</v>
      </c>
      <c r="DN500" s="16"/>
      <c r="DO500" s="16"/>
      <c r="DP500" s="24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27"/>
      <c r="EJ500" s="27"/>
      <c r="EK500" s="27"/>
    </row>
    <row r="501" spans="1:141" s="9" customFormat="1" ht="20.25" x14ac:dyDescent="0.3">
      <c r="A501" s="10" t="s">
        <v>433</v>
      </c>
      <c r="B501" s="10" t="s">
        <v>240</v>
      </c>
      <c r="C501" s="10" t="s">
        <v>232</v>
      </c>
      <c r="D501" s="10" t="s">
        <v>233</v>
      </c>
      <c r="E501" s="10" t="s">
        <v>218</v>
      </c>
      <c r="F501" s="11">
        <v>10583</v>
      </c>
      <c r="G501" s="11">
        <v>4087</v>
      </c>
      <c r="H501" s="11">
        <v>3951</v>
      </c>
      <c r="I501" s="10" t="s">
        <v>234</v>
      </c>
      <c r="J501" s="12">
        <v>12.7</v>
      </c>
      <c r="K501" s="10" t="s">
        <v>235</v>
      </c>
      <c r="L501" s="10" t="s">
        <v>236</v>
      </c>
      <c r="M501" s="10" t="s">
        <v>220</v>
      </c>
      <c r="N501" s="13">
        <v>0</v>
      </c>
      <c r="O501" s="13">
        <v>0</v>
      </c>
      <c r="P501" s="13">
        <v>0</v>
      </c>
      <c r="Q501" s="14">
        <v>0</v>
      </c>
      <c r="R501" s="14">
        <v>0.97</v>
      </c>
      <c r="S501" s="14">
        <v>8</v>
      </c>
      <c r="T501" s="14">
        <v>0</v>
      </c>
      <c r="U501" s="14">
        <v>0</v>
      </c>
      <c r="V501" s="14">
        <v>1</v>
      </c>
      <c r="W501" s="14">
        <v>0</v>
      </c>
      <c r="X501" s="14">
        <v>80</v>
      </c>
      <c r="Y501" s="14">
        <v>0</v>
      </c>
      <c r="Z501" s="14">
        <v>0</v>
      </c>
      <c r="AA501" s="14">
        <v>8</v>
      </c>
      <c r="AB501" s="14">
        <v>100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0</v>
      </c>
      <c r="AJ501" s="14">
        <v>0</v>
      </c>
      <c r="AK501" s="15">
        <v>0</v>
      </c>
      <c r="AL501" s="15">
        <v>0</v>
      </c>
      <c r="AM501" s="15">
        <v>0</v>
      </c>
      <c r="AN501" s="15">
        <v>0</v>
      </c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>
        <v>8</v>
      </c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24"/>
      <c r="DJ501" s="24"/>
      <c r="DK501" s="24"/>
      <c r="DL501" s="24"/>
      <c r="DM501" s="24"/>
      <c r="DN501" s="16"/>
      <c r="DO501" s="16"/>
      <c r="DP501" s="24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27"/>
      <c r="EJ501" s="27"/>
      <c r="EK501" s="27"/>
    </row>
    <row r="502" spans="1:141" s="9" customFormat="1" ht="20.25" x14ac:dyDescent="0.3">
      <c r="A502" s="10" t="s">
        <v>434</v>
      </c>
      <c r="B502" s="10" t="s">
        <v>240</v>
      </c>
      <c r="C502" s="10" t="s">
        <v>232</v>
      </c>
      <c r="D502" s="10" t="s">
        <v>237</v>
      </c>
      <c r="E502" s="10" t="s">
        <v>218</v>
      </c>
      <c r="F502" s="11">
        <v>10583</v>
      </c>
      <c r="G502" s="11">
        <v>4061</v>
      </c>
      <c r="H502" s="11">
        <v>3951</v>
      </c>
      <c r="I502" s="10" t="s">
        <v>234</v>
      </c>
      <c r="J502" s="12">
        <v>12.7</v>
      </c>
      <c r="K502" s="10" t="s">
        <v>235</v>
      </c>
      <c r="L502" s="10" t="s">
        <v>236</v>
      </c>
      <c r="M502" s="10" t="s">
        <v>220</v>
      </c>
      <c r="N502" s="13">
        <v>12</v>
      </c>
      <c r="O502" s="13">
        <v>12</v>
      </c>
      <c r="P502" s="13">
        <v>0</v>
      </c>
      <c r="Q502" s="14">
        <v>0</v>
      </c>
      <c r="R502" s="14">
        <v>0.97</v>
      </c>
      <c r="S502" s="14">
        <v>1</v>
      </c>
      <c r="T502" s="14">
        <v>0.19400000000000001</v>
      </c>
      <c r="U502" s="14">
        <v>19.399999999999999</v>
      </c>
      <c r="V502" s="14">
        <v>0.125</v>
      </c>
      <c r="W502" s="14">
        <v>82.56</v>
      </c>
      <c r="X502" s="14">
        <v>10</v>
      </c>
      <c r="Y502" s="14">
        <v>2.2522522232263702</v>
      </c>
      <c r="Z502" s="14">
        <v>0.2</v>
      </c>
      <c r="AA502" s="14">
        <v>0.8</v>
      </c>
      <c r="AB502" s="14">
        <v>80</v>
      </c>
      <c r="AC502" s="14">
        <v>5.9999820000000001E-3</v>
      </c>
      <c r="AD502" s="14">
        <v>0.59999820000000004</v>
      </c>
      <c r="AE502" s="14">
        <v>10.32</v>
      </c>
      <c r="AF502" s="14">
        <v>4.4400000000000004</v>
      </c>
      <c r="AG502" s="14">
        <v>0</v>
      </c>
      <c r="AH502" s="14">
        <v>0</v>
      </c>
      <c r="AI502" s="14">
        <v>0.19400000000000001</v>
      </c>
      <c r="AJ502" s="14">
        <v>0.2</v>
      </c>
      <c r="AK502" s="15">
        <v>0.2</v>
      </c>
      <c r="AL502" s="15">
        <v>0.97000010000000003</v>
      </c>
      <c r="AM502" s="15">
        <v>1</v>
      </c>
      <c r="AN502" s="15">
        <v>0.19400000000000001</v>
      </c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>
        <v>0.80000001192092896</v>
      </c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24"/>
      <c r="DJ502" s="24"/>
      <c r="DK502" s="24"/>
      <c r="DL502" s="24"/>
      <c r="DM502" s="24"/>
      <c r="DN502" s="16"/>
      <c r="DO502" s="16"/>
      <c r="DP502" s="24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27"/>
      <c r="EJ502" s="27"/>
      <c r="EK502" s="27"/>
    </row>
    <row r="503" spans="1:141" s="9" customFormat="1" ht="20.25" x14ac:dyDescent="0.3">
      <c r="A503" s="10" t="s">
        <v>434</v>
      </c>
      <c r="B503" s="10" t="s">
        <v>240</v>
      </c>
      <c r="C503" s="10" t="s">
        <v>232</v>
      </c>
      <c r="D503" s="10" t="s">
        <v>237</v>
      </c>
      <c r="E503" s="10" t="s">
        <v>218</v>
      </c>
      <c r="F503" s="11">
        <v>10587</v>
      </c>
      <c r="G503" s="11">
        <v>4061</v>
      </c>
      <c r="H503" s="11">
        <v>3951</v>
      </c>
      <c r="I503" s="10" t="s">
        <v>234</v>
      </c>
      <c r="J503" s="12">
        <v>9.1999999999999993</v>
      </c>
      <c r="K503" s="10" t="s">
        <v>238</v>
      </c>
      <c r="L503" s="10" t="s">
        <v>236</v>
      </c>
      <c r="M503" s="10" t="s">
        <v>220</v>
      </c>
      <c r="N503" s="13">
        <v>61</v>
      </c>
      <c r="O503" s="13">
        <v>61</v>
      </c>
      <c r="P503" s="13">
        <v>0</v>
      </c>
      <c r="Q503" s="14">
        <v>0</v>
      </c>
      <c r="R503" s="14">
        <v>0.9</v>
      </c>
      <c r="S503" s="14">
        <v>2</v>
      </c>
      <c r="T503" s="14">
        <v>0.91500000000000004</v>
      </c>
      <c r="U503" s="14">
        <v>45.75</v>
      </c>
      <c r="V503" s="14">
        <v>0.25</v>
      </c>
      <c r="W503" s="14">
        <v>183</v>
      </c>
      <c r="X503" s="14">
        <v>20</v>
      </c>
      <c r="Y503" s="14">
        <v>1.0245901399067501</v>
      </c>
      <c r="Z503" s="14">
        <v>0.96666669999999999</v>
      </c>
      <c r="AA503" s="14">
        <v>1.0333330000000001</v>
      </c>
      <c r="AB503" s="14">
        <v>51.66666</v>
      </c>
      <c r="AC503" s="14">
        <v>5.1666740000000003E-2</v>
      </c>
      <c r="AD503" s="14">
        <v>2.5833370000000002</v>
      </c>
      <c r="AE503" s="14">
        <v>45.75</v>
      </c>
      <c r="AF503" s="14">
        <v>19.52</v>
      </c>
      <c r="AG503" s="14">
        <v>0</v>
      </c>
      <c r="AH503" s="14">
        <v>0</v>
      </c>
      <c r="AI503" s="14">
        <v>0.91500000000000004</v>
      </c>
      <c r="AJ503" s="14">
        <v>0.96666669999999999</v>
      </c>
      <c r="AK503" s="15">
        <v>0.48333330000000002</v>
      </c>
      <c r="AL503" s="15">
        <v>0.9465517</v>
      </c>
      <c r="AM503" s="15">
        <v>1</v>
      </c>
      <c r="AN503" s="15">
        <v>0.45750000000000002</v>
      </c>
      <c r="AO503" s="16">
        <v>0.5</v>
      </c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>
        <v>0.53333336114883423</v>
      </c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24"/>
      <c r="DJ503" s="24"/>
      <c r="DK503" s="24"/>
      <c r="DL503" s="24"/>
      <c r="DM503" s="24"/>
      <c r="DN503" s="16"/>
      <c r="DO503" s="16"/>
      <c r="DP503" s="24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27"/>
      <c r="EJ503" s="27"/>
      <c r="EK503" s="27"/>
    </row>
    <row r="504" spans="1:141" s="9" customFormat="1" ht="20.25" x14ac:dyDescent="0.3">
      <c r="A504" s="10" t="s">
        <v>434</v>
      </c>
      <c r="B504" s="10" t="s">
        <v>240</v>
      </c>
      <c r="C504" s="10" t="s">
        <v>232</v>
      </c>
      <c r="D504" s="10" t="s">
        <v>233</v>
      </c>
      <c r="E504" s="10" t="s">
        <v>218</v>
      </c>
      <c r="F504" s="11">
        <v>10587</v>
      </c>
      <c r="G504" s="11">
        <v>4005</v>
      </c>
      <c r="H504" s="11">
        <v>4161</v>
      </c>
      <c r="I504" s="10" t="s">
        <v>234</v>
      </c>
      <c r="J504" s="12">
        <v>9.1999999999999993</v>
      </c>
      <c r="K504" s="10" t="s">
        <v>238</v>
      </c>
      <c r="L504" s="10" t="s">
        <v>236</v>
      </c>
      <c r="M504" s="10" t="s">
        <v>220</v>
      </c>
      <c r="N504" s="13">
        <v>61</v>
      </c>
      <c r="O504" s="13">
        <v>61</v>
      </c>
      <c r="P504" s="13">
        <v>0</v>
      </c>
      <c r="Q504" s="14">
        <v>0</v>
      </c>
      <c r="R504" s="14">
        <v>0.9</v>
      </c>
      <c r="S504" s="14">
        <v>1.3333330000000001</v>
      </c>
      <c r="T504" s="14">
        <v>0.91500000000000004</v>
      </c>
      <c r="U504" s="14">
        <v>68.625020000000006</v>
      </c>
      <c r="V504" s="14">
        <v>0.1666666</v>
      </c>
      <c r="W504" s="14">
        <v>274.50009999999997</v>
      </c>
      <c r="X504" s="14">
        <v>13.333330154418899</v>
      </c>
      <c r="Y504" s="14">
        <v>0.68305993041695301</v>
      </c>
      <c r="Z504" s="14">
        <v>0.96666629999999998</v>
      </c>
      <c r="AA504" s="14">
        <v>0.36666670000000001</v>
      </c>
      <c r="AB504" s="14">
        <v>27.50001</v>
      </c>
      <c r="AC504" s="14">
        <v>5.1666379999999998E-2</v>
      </c>
      <c r="AD504" s="14">
        <v>3.8749790000000002</v>
      </c>
      <c r="AE504" s="14">
        <v>45.75</v>
      </c>
      <c r="AF504" s="14">
        <v>19.52</v>
      </c>
      <c r="AG504" s="14">
        <v>0</v>
      </c>
      <c r="AH504" s="14">
        <v>0</v>
      </c>
      <c r="AI504" s="14">
        <v>0.91500000000000004</v>
      </c>
      <c r="AJ504" s="14">
        <v>0.96666629999999998</v>
      </c>
      <c r="AK504" s="15">
        <v>0.72499990000000003</v>
      </c>
      <c r="AL504" s="15">
        <v>0.94655199999999995</v>
      </c>
      <c r="AM504" s="15">
        <v>1</v>
      </c>
      <c r="AN504" s="15">
        <v>0.68625009999999997</v>
      </c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>
        <v>0.3333333432674408</v>
      </c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24"/>
      <c r="DJ504" s="24"/>
      <c r="DK504" s="24"/>
      <c r="DL504" s="24"/>
      <c r="DM504" s="24">
        <v>3.3333335071802139E-2</v>
      </c>
      <c r="DN504" s="16"/>
      <c r="DO504" s="16"/>
      <c r="DP504" s="24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27"/>
      <c r="EJ504" s="27"/>
      <c r="EK504" s="27"/>
    </row>
    <row r="505" spans="1:141" s="9" customFormat="1" ht="20.25" x14ac:dyDescent="0.3">
      <c r="A505" s="10" t="s">
        <v>434</v>
      </c>
      <c r="B505" s="10" t="s">
        <v>240</v>
      </c>
      <c r="C505" s="10" t="s">
        <v>232</v>
      </c>
      <c r="D505" s="10" t="s">
        <v>237</v>
      </c>
      <c r="E505" s="10" t="s">
        <v>218</v>
      </c>
      <c r="F505" s="11">
        <v>10662</v>
      </c>
      <c r="G505" s="11">
        <v>4061</v>
      </c>
      <c r="H505" s="11">
        <v>3951</v>
      </c>
      <c r="I505" s="10" t="s">
        <v>234</v>
      </c>
      <c r="J505" s="12">
        <v>9.1999999999999993</v>
      </c>
      <c r="K505" s="10" t="s">
        <v>248</v>
      </c>
      <c r="L505" s="10" t="s">
        <v>236</v>
      </c>
      <c r="M505" s="10" t="s">
        <v>220</v>
      </c>
      <c r="N505" s="13">
        <v>155</v>
      </c>
      <c r="O505" s="13">
        <v>155</v>
      </c>
      <c r="P505" s="13">
        <v>0</v>
      </c>
      <c r="Q505" s="14">
        <v>0</v>
      </c>
      <c r="R505" s="14">
        <v>0.93</v>
      </c>
      <c r="S505" s="14">
        <v>4</v>
      </c>
      <c r="T505" s="14">
        <v>2.4024999999999999</v>
      </c>
      <c r="U505" s="14">
        <v>60.0625</v>
      </c>
      <c r="V505" s="14">
        <v>0.5</v>
      </c>
      <c r="W505" s="14">
        <v>241.8</v>
      </c>
      <c r="X505" s="14">
        <v>40</v>
      </c>
      <c r="Y505" s="14">
        <v>0.57347670250896099</v>
      </c>
      <c r="Z505" s="14">
        <v>2.6666669999999999</v>
      </c>
      <c r="AA505" s="14">
        <v>1.3333330000000001</v>
      </c>
      <c r="AB505" s="14">
        <v>33.33334</v>
      </c>
      <c r="AC505" s="14">
        <v>0.26416669999999998</v>
      </c>
      <c r="AD505" s="14">
        <v>6.6041679999999996</v>
      </c>
      <c r="AE505" s="14">
        <v>120.9</v>
      </c>
      <c r="AF505" s="14">
        <v>69.75</v>
      </c>
      <c r="AG505" s="14">
        <v>0</v>
      </c>
      <c r="AH505" s="14">
        <v>0</v>
      </c>
      <c r="AI505" s="14">
        <v>2.4024999999999999</v>
      </c>
      <c r="AJ505" s="14">
        <v>2.6666669999999999</v>
      </c>
      <c r="AK505" s="15">
        <v>0.6666666</v>
      </c>
      <c r="AL505" s="15">
        <v>0.90093749999999995</v>
      </c>
      <c r="AM505" s="15">
        <v>1</v>
      </c>
      <c r="AN505" s="15">
        <v>0.60062499999999996</v>
      </c>
      <c r="AO505" s="16">
        <v>0.5</v>
      </c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>
        <v>0.66666668653488159</v>
      </c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>
        <v>8.3333335816860199E-2</v>
      </c>
      <c r="DG505" s="16"/>
      <c r="DH505" s="16"/>
      <c r="DI505" s="24"/>
      <c r="DJ505" s="24"/>
      <c r="DK505" s="24"/>
      <c r="DL505" s="24"/>
      <c r="DM505" s="24">
        <v>8.3333335816860199E-2</v>
      </c>
      <c r="DN505" s="16"/>
      <c r="DO505" s="16"/>
      <c r="DP505" s="24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27"/>
      <c r="EJ505" s="27"/>
      <c r="EK505" s="27"/>
    </row>
    <row r="506" spans="1:141" s="9" customFormat="1" ht="20.25" x14ac:dyDescent="0.3">
      <c r="A506" s="10" t="s">
        <v>434</v>
      </c>
      <c r="B506" s="10" t="s">
        <v>240</v>
      </c>
      <c r="C506" s="10" t="s">
        <v>232</v>
      </c>
      <c r="D506" s="10" t="s">
        <v>233</v>
      </c>
      <c r="E506" s="10" t="s">
        <v>218</v>
      </c>
      <c r="F506" s="11">
        <v>10662</v>
      </c>
      <c r="G506" s="11">
        <v>4005</v>
      </c>
      <c r="H506" s="11">
        <v>4161</v>
      </c>
      <c r="I506" s="10" t="s">
        <v>234</v>
      </c>
      <c r="J506" s="12">
        <v>9.1999999999999993</v>
      </c>
      <c r="K506" s="10" t="s">
        <v>248</v>
      </c>
      <c r="L506" s="10" t="s">
        <v>236</v>
      </c>
      <c r="M506" s="10" t="s">
        <v>220</v>
      </c>
      <c r="N506" s="13">
        <v>159</v>
      </c>
      <c r="O506" s="13">
        <v>159</v>
      </c>
      <c r="P506" s="13">
        <v>0</v>
      </c>
      <c r="Q506" s="14">
        <v>0</v>
      </c>
      <c r="R506" s="14">
        <v>0.93</v>
      </c>
      <c r="S506" s="14">
        <v>5</v>
      </c>
      <c r="T506" s="14">
        <v>2.4645000000000001</v>
      </c>
      <c r="U506" s="14">
        <v>49.29</v>
      </c>
      <c r="V506" s="14">
        <v>0.625</v>
      </c>
      <c r="W506" s="14">
        <v>198.43199999999999</v>
      </c>
      <c r="X506" s="14">
        <v>50</v>
      </c>
      <c r="Y506" s="14">
        <v>0.69881206427544096</v>
      </c>
      <c r="Z506" s="14">
        <v>2.9333330000000002</v>
      </c>
      <c r="AA506" s="14">
        <v>2.0666669999999998</v>
      </c>
      <c r="AB506" s="14">
        <v>41.333329999999997</v>
      </c>
      <c r="AC506" s="14">
        <v>0.46883340000000001</v>
      </c>
      <c r="AD506" s="14">
        <v>9.3766689999999997</v>
      </c>
      <c r="AE506" s="14">
        <v>124.02</v>
      </c>
      <c r="AF506" s="14">
        <v>71.55</v>
      </c>
      <c r="AG506" s="14">
        <v>0</v>
      </c>
      <c r="AH506" s="14">
        <v>0</v>
      </c>
      <c r="AI506" s="14">
        <v>2.4645000000000001</v>
      </c>
      <c r="AJ506" s="14">
        <v>2.9333330000000002</v>
      </c>
      <c r="AK506" s="15">
        <v>0.58666669999999999</v>
      </c>
      <c r="AL506" s="15">
        <v>0.84017039999999998</v>
      </c>
      <c r="AM506" s="15">
        <v>1</v>
      </c>
      <c r="AN506" s="15">
        <v>0.4929</v>
      </c>
      <c r="AO506" s="16">
        <v>1</v>
      </c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>
        <v>0.6666666716337204</v>
      </c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>
        <v>0.28333333134651184</v>
      </c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24"/>
      <c r="DJ506" s="24"/>
      <c r="DK506" s="24"/>
      <c r="DL506" s="24"/>
      <c r="DM506" s="24">
        <v>0.11666666716337204</v>
      </c>
      <c r="DN506" s="16"/>
      <c r="DO506" s="16"/>
      <c r="DP506" s="24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27"/>
      <c r="EJ506" s="27"/>
      <c r="EK506" s="27"/>
    </row>
    <row r="507" spans="1:141" s="9" customFormat="1" ht="20.25" x14ac:dyDescent="0.3">
      <c r="A507" s="10" t="s">
        <v>434</v>
      </c>
      <c r="B507" s="10" t="s">
        <v>240</v>
      </c>
      <c r="C507" s="10" t="s">
        <v>232</v>
      </c>
      <c r="D507" s="10" t="s">
        <v>237</v>
      </c>
      <c r="E507" s="10" t="s">
        <v>222</v>
      </c>
      <c r="F507" s="11">
        <v>15290</v>
      </c>
      <c r="G507" s="11">
        <v>4061</v>
      </c>
      <c r="H507" s="11">
        <v>3951</v>
      </c>
      <c r="I507" s="10" t="s">
        <v>234</v>
      </c>
      <c r="J507" s="12">
        <v>12.7</v>
      </c>
      <c r="K507" s="10" t="s">
        <v>235</v>
      </c>
      <c r="L507" s="10" t="s">
        <v>236</v>
      </c>
      <c r="M507" s="10" t="s">
        <v>220</v>
      </c>
      <c r="N507" s="13">
        <v>50</v>
      </c>
      <c r="O507" s="13">
        <v>50</v>
      </c>
      <c r="P507" s="13">
        <v>0</v>
      </c>
      <c r="Q507" s="14">
        <v>0</v>
      </c>
      <c r="R507" s="14">
        <v>0.97</v>
      </c>
      <c r="S507" s="14">
        <v>1</v>
      </c>
      <c r="T507" s="14">
        <v>0.80833330000000003</v>
      </c>
      <c r="U507" s="14">
        <v>80.833340000000007</v>
      </c>
      <c r="V507" s="14">
        <v>0.125</v>
      </c>
      <c r="W507" s="14">
        <v>344</v>
      </c>
      <c r="X507" s="14">
        <v>10</v>
      </c>
      <c r="Y507" s="14">
        <v>0.54054054054054101</v>
      </c>
      <c r="Z507" s="14">
        <v>0.83333330000000005</v>
      </c>
      <c r="AA507" s="14">
        <v>0.1666667</v>
      </c>
      <c r="AB507" s="14">
        <v>16.66667</v>
      </c>
      <c r="AC507" s="14">
        <v>2.499999E-2</v>
      </c>
      <c r="AD507" s="14">
        <v>2.4999989999999999</v>
      </c>
      <c r="AE507" s="14">
        <v>43</v>
      </c>
      <c r="AF507" s="14">
        <v>18.5</v>
      </c>
      <c r="AG507" s="14">
        <v>0</v>
      </c>
      <c r="AH507" s="14">
        <v>0</v>
      </c>
      <c r="AI507" s="14">
        <v>0.80833330000000003</v>
      </c>
      <c r="AJ507" s="14">
        <v>0.83333330000000005</v>
      </c>
      <c r="AK507" s="15">
        <v>0.83333330000000005</v>
      </c>
      <c r="AL507" s="15">
        <v>0.97</v>
      </c>
      <c r="AM507" s="15">
        <v>1</v>
      </c>
      <c r="AN507" s="15">
        <v>0.80833330000000003</v>
      </c>
      <c r="AO507" s="16"/>
      <c r="AP507" s="16">
        <v>0.1666666716337204</v>
      </c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24"/>
      <c r="DJ507" s="24"/>
      <c r="DK507" s="24"/>
      <c r="DL507" s="24"/>
      <c r="DM507" s="24"/>
      <c r="DN507" s="16"/>
      <c r="DO507" s="16"/>
      <c r="DP507" s="24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27"/>
      <c r="EJ507" s="27"/>
      <c r="EK507" s="27"/>
    </row>
    <row r="508" spans="1:141" s="9" customFormat="1" ht="20.25" x14ac:dyDescent="0.3">
      <c r="A508" s="10" t="s">
        <v>434</v>
      </c>
      <c r="B508" s="10" t="s">
        <v>240</v>
      </c>
      <c r="C508" s="10" t="s">
        <v>232</v>
      </c>
      <c r="D508" s="10" t="s">
        <v>233</v>
      </c>
      <c r="E508" s="10" t="s">
        <v>222</v>
      </c>
      <c r="F508" s="11">
        <v>15290</v>
      </c>
      <c r="G508" s="11">
        <v>4005</v>
      </c>
      <c r="H508" s="11">
        <v>4161</v>
      </c>
      <c r="I508" s="10" t="s">
        <v>234</v>
      </c>
      <c r="J508" s="12">
        <v>12.7</v>
      </c>
      <c r="K508" s="10" t="s">
        <v>235</v>
      </c>
      <c r="L508" s="10" t="s">
        <v>236</v>
      </c>
      <c r="M508" s="10" t="s">
        <v>220</v>
      </c>
      <c r="N508" s="13">
        <v>50</v>
      </c>
      <c r="O508" s="13">
        <v>50</v>
      </c>
      <c r="P508" s="13">
        <v>0</v>
      </c>
      <c r="Q508" s="14">
        <v>0</v>
      </c>
      <c r="R508" s="14">
        <v>0.97</v>
      </c>
      <c r="S508" s="14">
        <v>1.6666669999999999</v>
      </c>
      <c r="T508" s="14">
        <v>0.80833330000000003</v>
      </c>
      <c r="U508" s="14">
        <v>48.5</v>
      </c>
      <c r="V508" s="14">
        <v>0.2083333</v>
      </c>
      <c r="W508" s="14">
        <v>206.4</v>
      </c>
      <c r="X508" s="14">
        <v>16.6666662693024</v>
      </c>
      <c r="Y508" s="14">
        <v>0.90090087942175001</v>
      </c>
      <c r="Z508" s="14">
        <v>0.8</v>
      </c>
      <c r="AA508" s="14">
        <v>0.86666670000000001</v>
      </c>
      <c r="AB508" s="14">
        <v>52</v>
      </c>
      <c r="AC508" s="14">
        <v>-8.3333850000000004E-3</v>
      </c>
      <c r="AD508" s="14">
        <v>-0.50000310000000003</v>
      </c>
      <c r="AE508" s="14">
        <v>43</v>
      </c>
      <c r="AF508" s="14">
        <v>18.5</v>
      </c>
      <c r="AG508" s="14">
        <v>0</v>
      </c>
      <c r="AH508" s="14">
        <v>0</v>
      </c>
      <c r="AI508" s="14">
        <v>0.80833330000000003</v>
      </c>
      <c r="AJ508" s="14">
        <v>0.8</v>
      </c>
      <c r="AK508" s="15">
        <v>0.48</v>
      </c>
      <c r="AL508" s="15">
        <v>1.0104169999999999</v>
      </c>
      <c r="AM508" s="15">
        <v>1</v>
      </c>
      <c r="AN508" s="15">
        <v>0.48499999999999999</v>
      </c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>
        <v>0.66666668653488159</v>
      </c>
      <c r="BQ508" s="16"/>
      <c r="BR508" s="16"/>
      <c r="BS508" s="16"/>
      <c r="BT508" s="16"/>
      <c r="BU508" s="16"/>
      <c r="BV508" s="16"/>
      <c r="BW508" s="16"/>
      <c r="BX508" s="16"/>
      <c r="BY508" s="16">
        <v>0.20000000298023224</v>
      </c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24"/>
      <c r="DJ508" s="24"/>
      <c r="DK508" s="24"/>
      <c r="DL508" s="24"/>
      <c r="DM508" s="24"/>
      <c r="DN508" s="16"/>
      <c r="DO508" s="16"/>
      <c r="DP508" s="24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27"/>
      <c r="EJ508" s="27"/>
      <c r="EK508" s="27"/>
    </row>
    <row r="509" spans="1:141" s="9" customFormat="1" ht="20.25" x14ac:dyDescent="0.3">
      <c r="A509" s="10" t="s">
        <v>435</v>
      </c>
      <c r="B509" s="10" t="s">
        <v>240</v>
      </c>
      <c r="C509" s="10" t="s">
        <v>232</v>
      </c>
      <c r="D509" s="10" t="s">
        <v>237</v>
      </c>
      <c r="E509" s="10" t="s">
        <v>218</v>
      </c>
      <c r="F509" s="11">
        <v>10573</v>
      </c>
      <c r="G509" s="11">
        <v>4061</v>
      </c>
      <c r="H509" s="11">
        <v>3951</v>
      </c>
      <c r="I509" s="10" t="s">
        <v>252</v>
      </c>
      <c r="J509" s="12">
        <v>17</v>
      </c>
      <c r="K509" s="10" t="s">
        <v>248</v>
      </c>
      <c r="L509" s="10" t="s">
        <v>236</v>
      </c>
      <c r="M509" s="10" t="s">
        <v>220</v>
      </c>
      <c r="N509" s="13">
        <v>12</v>
      </c>
      <c r="O509" s="13">
        <v>12</v>
      </c>
      <c r="P509" s="13">
        <v>0</v>
      </c>
      <c r="Q509" s="14">
        <v>0</v>
      </c>
      <c r="R509" s="14">
        <v>1.27</v>
      </c>
      <c r="S509" s="14">
        <v>1.6666669999999999</v>
      </c>
      <c r="T509" s="14">
        <v>0.254</v>
      </c>
      <c r="U509" s="14">
        <v>15.24</v>
      </c>
      <c r="V509" s="14">
        <v>0.2083334</v>
      </c>
      <c r="W509" s="14">
        <v>65.087980000000002</v>
      </c>
      <c r="X509" s="14">
        <v>16.666669845581101</v>
      </c>
      <c r="Y509" s="14">
        <v>3.2299748717899401</v>
      </c>
      <c r="Z509" s="14">
        <v>0.26666699999999999</v>
      </c>
      <c r="AA509" s="14">
        <v>1.4</v>
      </c>
      <c r="AB509" s="14">
        <v>83.999979999999994</v>
      </c>
      <c r="AC509" s="14">
        <v>1.2667060000000001E-2</v>
      </c>
      <c r="AD509" s="14">
        <v>0.76002340000000002</v>
      </c>
      <c r="AE509" s="14">
        <v>13.56</v>
      </c>
      <c r="AF509" s="14">
        <v>5.16</v>
      </c>
      <c r="AG509" s="14">
        <v>0</v>
      </c>
      <c r="AH509" s="14">
        <v>0</v>
      </c>
      <c r="AI509" s="14">
        <v>0.254</v>
      </c>
      <c r="AJ509" s="14">
        <v>0.26666699999999999</v>
      </c>
      <c r="AK509" s="15">
        <v>0.16000020000000001</v>
      </c>
      <c r="AL509" s="15">
        <v>0.95249879999999998</v>
      </c>
      <c r="AM509" s="15">
        <v>1</v>
      </c>
      <c r="AN509" s="15">
        <v>0.15240000000000001</v>
      </c>
      <c r="AO509" s="16"/>
      <c r="AP509" s="16">
        <v>0.1666666716337204</v>
      </c>
      <c r="AQ509" s="16"/>
      <c r="AR509" s="16"/>
      <c r="AS509" s="16">
        <v>5.000000074505806E-2</v>
      </c>
      <c r="AT509" s="16"/>
      <c r="AU509" s="16">
        <v>0.25</v>
      </c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>
        <v>0.93333333730697632</v>
      </c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24"/>
      <c r="DJ509" s="24"/>
      <c r="DK509" s="24"/>
      <c r="DL509" s="24"/>
      <c r="DM509" s="24"/>
      <c r="DN509" s="16"/>
      <c r="DO509" s="16"/>
      <c r="DP509" s="24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27"/>
      <c r="EJ509" s="27"/>
      <c r="EK509" s="27"/>
    </row>
    <row r="510" spans="1:141" s="9" customFormat="1" ht="20.25" x14ac:dyDescent="0.3">
      <c r="A510" s="10" t="s">
        <v>435</v>
      </c>
      <c r="B510" s="10" t="s">
        <v>232</v>
      </c>
      <c r="C510" s="10" t="s">
        <v>232</v>
      </c>
      <c r="D510" s="10" t="s">
        <v>237</v>
      </c>
      <c r="E510" s="10" t="s">
        <v>218</v>
      </c>
      <c r="F510" s="11">
        <v>10583</v>
      </c>
      <c r="G510" s="11">
        <v>4087</v>
      </c>
      <c r="H510" s="11">
        <v>3966</v>
      </c>
      <c r="I510" s="10" t="s">
        <v>234</v>
      </c>
      <c r="J510" s="12">
        <v>12.7</v>
      </c>
      <c r="K510" s="10" t="s">
        <v>235</v>
      </c>
      <c r="L510" s="10" t="s">
        <v>236</v>
      </c>
      <c r="M510" s="10" t="s">
        <v>220</v>
      </c>
      <c r="N510" s="13">
        <v>50</v>
      </c>
      <c r="O510" s="13">
        <v>50</v>
      </c>
      <c r="P510" s="13">
        <v>0</v>
      </c>
      <c r="Q510" s="14">
        <v>0</v>
      </c>
      <c r="R510" s="14">
        <v>0.97</v>
      </c>
      <c r="S510" s="14">
        <v>0.85</v>
      </c>
      <c r="T510" s="14">
        <v>0.80833330000000003</v>
      </c>
      <c r="U510" s="14">
        <v>95.098039999999997</v>
      </c>
      <c r="V510" s="14">
        <v>0.10625</v>
      </c>
      <c r="W510" s="14">
        <v>404.70589999999999</v>
      </c>
      <c r="X510" s="14">
        <v>8.5000002384185809</v>
      </c>
      <c r="Y510" s="14">
        <v>0.45945947234695</v>
      </c>
      <c r="Z510" s="14">
        <v>0.85</v>
      </c>
      <c r="AA510" s="14">
        <v>0</v>
      </c>
      <c r="AB510" s="14">
        <v>0</v>
      </c>
      <c r="AC510" s="14">
        <v>4.1666689999999999E-2</v>
      </c>
      <c r="AD510" s="14">
        <v>4.9019630000000003</v>
      </c>
      <c r="AE510" s="14">
        <v>43</v>
      </c>
      <c r="AF510" s="14">
        <v>18.5</v>
      </c>
      <c r="AG510" s="14">
        <v>0</v>
      </c>
      <c r="AH510" s="14">
        <v>0</v>
      </c>
      <c r="AI510" s="14">
        <v>0.80833330000000003</v>
      </c>
      <c r="AJ510" s="14">
        <v>0.85</v>
      </c>
      <c r="AK510" s="15">
        <v>1</v>
      </c>
      <c r="AL510" s="15">
        <v>0.95098039999999995</v>
      </c>
      <c r="AM510" s="15">
        <v>1</v>
      </c>
      <c r="AN510" s="15">
        <v>0.95098039999999995</v>
      </c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24"/>
      <c r="DJ510" s="24"/>
      <c r="DK510" s="24"/>
      <c r="DL510" s="24"/>
      <c r="DM510" s="24"/>
      <c r="DN510" s="16"/>
      <c r="DO510" s="16"/>
      <c r="DP510" s="24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27"/>
      <c r="EJ510" s="27"/>
      <c r="EK510" s="27"/>
    </row>
    <row r="511" spans="1:141" s="9" customFormat="1" ht="20.25" x14ac:dyDescent="0.3">
      <c r="A511" s="10" t="s">
        <v>435</v>
      </c>
      <c r="B511" s="10" t="s">
        <v>232</v>
      </c>
      <c r="C511" s="10" t="s">
        <v>232</v>
      </c>
      <c r="D511" s="10" t="s">
        <v>233</v>
      </c>
      <c r="E511" s="10" t="s">
        <v>218</v>
      </c>
      <c r="F511" s="11">
        <v>10583</v>
      </c>
      <c r="G511" s="11">
        <v>4017</v>
      </c>
      <c r="H511" s="11">
        <v>4134</v>
      </c>
      <c r="I511" s="10" t="s">
        <v>234</v>
      </c>
      <c r="J511" s="12">
        <v>12.7</v>
      </c>
      <c r="K511" s="10" t="s">
        <v>235</v>
      </c>
      <c r="L511" s="10" t="s">
        <v>236</v>
      </c>
      <c r="M511" s="10" t="s">
        <v>220</v>
      </c>
      <c r="N511" s="13">
        <v>60</v>
      </c>
      <c r="O511" s="13">
        <v>60</v>
      </c>
      <c r="P511" s="13">
        <v>0</v>
      </c>
      <c r="Q511" s="14">
        <v>0</v>
      </c>
      <c r="R511" s="14">
        <v>0.97</v>
      </c>
      <c r="S511" s="14">
        <v>1.1666669999999999</v>
      </c>
      <c r="T511" s="14">
        <v>0.97</v>
      </c>
      <c r="U511" s="14">
        <v>83.142840000000007</v>
      </c>
      <c r="V511" s="14">
        <v>0.1458334</v>
      </c>
      <c r="W511" s="14">
        <v>353.82850000000002</v>
      </c>
      <c r="X511" s="14">
        <v>11.666669845581101</v>
      </c>
      <c r="Y511" s="14">
        <v>0.525525650659315</v>
      </c>
      <c r="Z511" s="14">
        <v>1</v>
      </c>
      <c r="AA511" s="14">
        <v>0.1666667</v>
      </c>
      <c r="AB511" s="14">
        <v>14.28571</v>
      </c>
      <c r="AC511" s="14">
        <v>3.0000280000000001E-2</v>
      </c>
      <c r="AD511" s="14">
        <v>2.5714519999999998</v>
      </c>
      <c r="AE511" s="14">
        <v>51.6</v>
      </c>
      <c r="AF511" s="14">
        <v>22.2</v>
      </c>
      <c r="AG511" s="14">
        <v>0</v>
      </c>
      <c r="AH511" s="14">
        <v>0</v>
      </c>
      <c r="AI511" s="14">
        <v>0.97</v>
      </c>
      <c r="AJ511" s="14">
        <v>1</v>
      </c>
      <c r="AK511" s="15">
        <v>0.85714290000000004</v>
      </c>
      <c r="AL511" s="15">
        <v>0.96999970000000002</v>
      </c>
      <c r="AM511" s="15">
        <v>1</v>
      </c>
      <c r="AN511" s="15">
        <v>0.83142830000000001</v>
      </c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24"/>
      <c r="DJ511" s="24">
        <v>0.1666666716337204</v>
      </c>
      <c r="DK511" s="24"/>
      <c r="DL511" s="24"/>
      <c r="DM511" s="24"/>
      <c r="DN511" s="16"/>
      <c r="DO511" s="16"/>
      <c r="DP511" s="24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27"/>
      <c r="EJ511" s="27"/>
      <c r="EK511" s="27"/>
    </row>
    <row r="512" spans="1:141" s="9" customFormat="1" ht="20.25" x14ac:dyDescent="0.3">
      <c r="A512" s="10" t="s">
        <v>435</v>
      </c>
      <c r="B512" s="10" t="s">
        <v>232</v>
      </c>
      <c r="C512" s="10" t="s">
        <v>232</v>
      </c>
      <c r="D512" s="10" t="s">
        <v>237</v>
      </c>
      <c r="E512" s="10" t="s">
        <v>218</v>
      </c>
      <c r="F512" s="11">
        <v>10584</v>
      </c>
      <c r="G512" s="11">
        <v>4087</v>
      </c>
      <c r="H512" s="11">
        <v>3966</v>
      </c>
      <c r="I512" s="10" t="s">
        <v>234</v>
      </c>
      <c r="J512" s="12">
        <v>12.7</v>
      </c>
      <c r="K512" s="10" t="s">
        <v>243</v>
      </c>
      <c r="L512" s="10" t="s">
        <v>236</v>
      </c>
      <c r="M512" s="10" t="s">
        <v>220</v>
      </c>
      <c r="N512" s="13">
        <v>204</v>
      </c>
      <c r="O512" s="13">
        <v>204</v>
      </c>
      <c r="P512" s="13">
        <v>0</v>
      </c>
      <c r="Q512" s="14">
        <v>0</v>
      </c>
      <c r="R512" s="14">
        <v>0.97</v>
      </c>
      <c r="S512" s="14">
        <v>7.15</v>
      </c>
      <c r="T512" s="14">
        <v>3.298</v>
      </c>
      <c r="U512" s="14">
        <v>46.125869999999999</v>
      </c>
      <c r="V512" s="14">
        <v>0.89375000000000004</v>
      </c>
      <c r="W512" s="14">
        <v>196.29650000000001</v>
      </c>
      <c r="X512" s="14">
        <v>71.500000953674302</v>
      </c>
      <c r="Y512" s="14">
        <v>0.94727077071739896</v>
      </c>
      <c r="Z512" s="14">
        <v>3.7166670000000002</v>
      </c>
      <c r="AA512" s="14">
        <v>3.4333330000000002</v>
      </c>
      <c r="AB512" s="14">
        <v>48.018650000000001</v>
      </c>
      <c r="AC512" s="14">
        <v>0.4186666</v>
      </c>
      <c r="AD512" s="14">
        <v>5.8554769999999996</v>
      </c>
      <c r="AE512" s="14">
        <v>175.44</v>
      </c>
      <c r="AF512" s="14">
        <v>75.48</v>
      </c>
      <c r="AG512" s="14">
        <v>0</v>
      </c>
      <c r="AH512" s="14">
        <v>0</v>
      </c>
      <c r="AI512" s="14">
        <v>3.298</v>
      </c>
      <c r="AJ512" s="14">
        <v>3.7166670000000002</v>
      </c>
      <c r="AK512" s="15">
        <v>0.51981350000000004</v>
      </c>
      <c r="AL512" s="15">
        <v>0.88735430000000004</v>
      </c>
      <c r="AM512" s="15">
        <v>1</v>
      </c>
      <c r="AN512" s="15">
        <v>0.46125880000000002</v>
      </c>
      <c r="AO512" s="16">
        <v>0.5</v>
      </c>
      <c r="AP512" s="16"/>
      <c r="AQ512" s="16"/>
      <c r="AR512" s="16"/>
      <c r="AS512" s="16"/>
      <c r="AT512" s="16"/>
      <c r="AU512" s="16">
        <v>0.25</v>
      </c>
      <c r="AV512" s="16"/>
      <c r="AW512" s="16"/>
      <c r="AX512" s="16"/>
      <c r="AY512" s="16"/>
      <c r="AZ512" s="16">
        <v>0.40000000596046448</v>
      </c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>
        <v>0.4166666567325592</v>
      </c>
      <c r="BW512" s="16"/>
      <c r="BX512" s="16"/>
      <c r="BY512" s="16"/>
      <c r="BZ512" s="16"/>
      <c r="CA512" s="16"/>
      <c r="CB512" s="16"/>
      <c r="CC512" s="16"/>
      <c r="CD512" s="16"/>
      <c r="CE512" s="16">
        <v>0.25</v>
      </c>
      <c r="CF512" s="16"/>
      <c r="CG512" s="16"/>
      <c r="CH512" s="16"/>
      <c r="CI512" s="16"/>
      <c r="CJ512" s="16"/>
      <c r="CK512" s="16">
        <v>1.5</v>
      </c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24"/>
      <c r="DJ512" s="24"/>
      <c r="DK512" s="24"/>
      <c r="DL512" s="24"/>
      <c r="DM512" s="24">
        <v>0.11666666716337204</v>
      </c>
      <c r="DN512" s="16"/>
      <c r="DO512" s="16"/>
      <c r="DP512" s="24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27"/>
      <c r="EJ512" s="27"/>
      <c r="EK512" s="27"/>
    </row>
    <row r="513" spans="1:141" s="9" customFormat="1" ht="20.25" x14ac:dyDescent="0.3">
      <c r="A513" s="10" t="s">
        <v>435</v>
      </c>
      <c r="B513" s="10" t="s">
        <v>232</v>
      </c>
      <c r="C513" s="10" t="s">
        <v>232</v>
      </c>
      <c r="D513" s="10" t="s">
        <v>233</v>
      </c>
      <c r="E513" s="10" t="s">
        <v>218</v>
      </c>
      <c r="F513" s="11">
        <v>10584</v>
      </c>
      <c r="G513" s="11">
        <v>4017</v>
      </c>
      <c r="H513" s="11">
        <v>4134</v>
      </c>
      <c r="I513" s="10" t="s">
        <v>234</v>
      </c>
      <c r="J513" s="12">
        <v>12.7</v>
      </c>
      <c r="K513" s="10" t="s">
        <v>243</v>
      </c>
      <c r="L513" s="10" t="s">
        <v>236</v>
      </c>
      <c r="M513" s="10" t="s">
        <v>220</v>
      </c>
      <c r="N513" s="13">
        <v>187</v>
      </c>
      <c r="O513" s="13">
        <v>187</v>
      </c>
      <c r="P513" s="13">
        <v>0</v>
      </c>
      <c r="Q513" s="14">
        <v>0</v>
      </c>
      <c r="R513" s="14">
        <v>0.97</v>
      </c>
      <c r="S513" s="14">
        <v>6.8333329999999997</v>
      </c>
      <c r="T513" s="14">
        <v>3.0231669999999999</v>
      </c>
      <c r="U513" s="14">
        <v>44.241459999999996</v>
      </c>
      <c r="V513" s="14">
        <v>0.8541666</v>
      </c>
      <c r="W513" s="14">
        <v>188.27709999999999</v>
      </c>
      <c r="X513" s="14">
        <v>68.333330154418903</v>
      </c>
      <c r="Y513" s="14">
        <v>0.98761855388409903</v>
      </c>
      <c r="Z513" s="14">
        <v>3.65</v>
      </c>
      <c r="AA513" s="14">
        <v>3.1833330000000002</v>
      </c>
      <c r="AB513" s="14">
        <v>46.585369999999998</v>
      </c>
      <c r="AC513" s="14">
        <v>0.62683299999999997</v>
      </c>
      <c r="AD513" s="14">
        <v>9.1731660000000002</v>
      </c>
      <c r="AE513" s="14">
        <v>160.82</v>
      </c>
      <c r="AF513" s="14">
        <v>69.19</v>
      </c>
      <c r="AG513" s="14">
        <v>0</v>
      </c>
      <c r="AH513" s="14">
        <v>0</v>
      </c>
      <c r="AI513" s="14">
        <v>3.0231669999999999</v>
      </c>
      <c r="AJ513" s="14">
        <v>3.65</v>
      </c>
      <c r="AK513" s="15">
        <v>0.53414629999999996</v>
      </c>
      <c r="AL513" s="15">
        <v>0.82826500000000003</v>
      </c>
      <c r="AM513" s="15">
        <v>1</v>
      </c>
      <c r="AN513" s="15">
        <v>0.44241469999999999</v>
      </c>
      <c r="AO513" s="16">
        <v>1</v>
      </c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>
        <v>0.65000000596046448</v>
      </c>
      <c r="CK513" s="16">
        <v>1.5333333164453506</v>
      </c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24"/>
      <c r="DJ513" s="24"/>
      <c r="DK513" s="24"/>
      <c r="DL513" s="24"/>
      <c r="DM513" s="24"/>
      <c r="DN513" s="16"/>
      <c r="DO513" s="16"/>
      <c r="DP513" s="24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27"/>
      <c r="EJ513" s="27"/>
      <c r="EK513" s="27"/>
    </row>
    <row r="514" spans="1:141" s="9" customFormat="1" ht="20.25" x14ac:dyDescent="0.3">
      <c r="A514" s="10" t="s">
        <v>435</v>
      </c>
      <c r="B514" s="10" t="s">
        <v>231</v>
      </c>
      <c r="C514" s="10" t="s">
        <v>232</v>
      </c>
      <c r="D514" s="10" t="s">
        <v>237</v>
      </c>
      <c r="E514" s="10" t="s">
        <v>218</v>
      </c>
      <c r="F514" s="11">
        <v>10584</v>
      </c>
      <c r="G514" s="11">
        <v>4017</v>
      </c>
      <c r="H514" s="11">
        <v>4134</v>
      </c>
      <c r="I514" s="10" t="s">
        <v>234</v>
      </c>
      <c r="J514" s="12">
        <v>12.7</v>
      </c>
      <c r="K514" s="10" t="s">
        <v>243</v>
      </c>
      <c r="L514" s="10" t="s">
        <v>236</v>
      </c>
      <c r="M514" s="10" t="s">
        <v>220</v>
      </c>
      <c r="N514" s="13">
        <v>55</v>
      </c>
      <c r="O514" s="13">
        <v>55</v>
      </c>
      <c r="P514" s="13">
        <v>0</v>
      </c>
      <c r="Q514" s="14">
        <v>0</v>
      </c>
      <c r="R514" s="14">
        <v>0.97</v>
      </c>
      <c r="S514" s="14">
        <v>1.1666669999999999</v>
      </c>
      <c r="T514" s="14">
        <v>0.88916669999999998</v>
      </c>
      <c r="U514" s="14">
        <v>76.214269999999999</v>
      </c>
      <c r="V514" s="14">
        <v>0.1458334</v>
      </c>
      <c r="W514" s="14">
        <v>324.34280000000001</v>
      </c>
      <c r="X514" s="14">
        <f>10*S514</f>
        <v>11.66667</v>
      </c>
      <c r="Y514" s="14">
        <v>0</v>
      </c>
      <c r="Z514" s="14">
        <v>1.05</v>
      </c>
      <c r="AA514" s="14">
        <v>0.1166667</v>
      </c>
      <c r="AB514" s="14">
        <v>9.9999970000000005</v>
      </c>
      <c r="AC514" s="14">
        <v>0.16083359999999999</v>
      </c>
      <c r="AD514" s="14">
        <v>13.785729999999999</v>
      </c>
      <c r="AE514" s="14">
        <v>47.3</v>
      </c>
      <c r="AF514" s="14">
        <v>20.350000000000001</v>
      </c>
      <c r="AG514" s="14">
        <v>0</v>
      </c>
      <c r="AH514" s="14">
        <v>0</v>
      </c>
      <c r="AI514" s="14">
        <v>0.88916669999999998</v>
      </c>
      <c r="AJ514" s="14">
        <v>1.05</v>
      </c>
      <c r="AK514" s="15">
        <v>0.9</v>
      </c>
      <c r="AL514" s="15">
        <v>0.84682519999999994</v>
      </c>
      <c r="AM514" s="15">
        <v>1</v>
      </c>
      <c r="AN514" s="15">
        <v>0.76214269999999995</v>
      </c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>
        <v>0.11666666716337204</v>
      </c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24"/>
      <c r="DJ514" s="24"/>
      <c r="DK514" s="24"/>
      <c r="DL514" s="24"/>
      <c r="DM514" s="24"/>
      <c r="DN514" s="16"/>
      <c r="DO514" s="16"/>
      <c r="DP514" s="24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27"/>
      <c r="EJ514" s="27"/>
      <c r="EK514" s="27"/>
    </row>
    <row r="515" spans="1:141" s="9" customFormat="1" ht="20.25" x14ac:dyDescent="0.3">
      <c r="A515" s="10" t="s">
        <v>435</v>
      </c>
      <c r="B515" s="10" t="s">
        <v>231</v>
      </c>
      <c r="C515" s="10" t="s">
        <v>232</v>
      </c>
      <c r="D515" s="10" t="s">
        <v>233</v>
      </c>
      <c r="E515" s="10" t="s">
        <v>218</v>
      </c>
      <c r="F515" s="11">
        <v>10584</v>
      </c>
      <c r="G515" s="11">
        <v>3866</v>
      </c>
      <c r="H515" s="11">
        <v>4091</v>
      </c>
      <c r="I515" s="10" t="s">
        <v>234</v>
      </c>
      <c r="J515" s="12">
        <v>12.7</v>
      </c>
      <c r="K515" s="10" t="s">
        <v>243</v>
      </c>
      <c r="L515" s="10" t="s">
        <v>236</v>
      </c>
      <c r="M515" s="10" t="s">
        <v>220</v>
      </c>
      <c r="N515" s="13">
        <v>73</v>
      </c>
      <c r="O515" s="13">
        <v>73</v>
      </c>
      <c r="P515" s="13">
        <v>0</v>
      </c>
      <c r="Q515" s="14">
        <v>0</v>
      </c>
      <c r="R515" s="14">
        <v>0.97</v>
      </c>
      <c r="S515" s="14">
        <v>1.6666669999999999</v>
      </c>
      <c r="T515" s="14">
        <v>1.180167</v>
      </c>
      <c r="U515" s="14">
        <v>70.809989999999999</v>
      </c>
      <c r="V515" s="14">
        <v>0.2083334</v>
      </c>
      <c r="W515" s="14">
        <v>301.34399999999999</v>
      </c>
      <c r="X515" s="14">
        <f t="shared" ref="X515:X520" si="1">10*S515</f>
        <v>16.66667</v>
      </c>
      <c r="Y515" s="14">
        <v>0</v>
      </c>
      <c r="Z515" s="14">
        <v>1.333334</v>
      </c>
      <c r="AA515" s="14">
        <v>0.3333333</v>
      </c>
      <c r="AB515" s="14">
        <v>20</v>
      </c>
      <c r="AC515" s="14">
        <v>0.15316689999999999</v>
      </c>
      <c r="AD515" s="14">
        <v>9.1900130000000004</v>
      </c>
      <c r="AE515" s="14">
        <v>62.78</v>
      </c>
      <c r="AF515" s="14">
        <v>27.01</v>
      </c>
      <c r="AG515" s="14">
        <v>0</v>
      </c>
      <c r="AH515" s="14">
        <v>0</v>
      </c>
      <c r="AI515" s="14">
        <v>1.180167</v>
      </c>
      <c r="AJ515" s="14">
        <v>1.333334</v>
      </c>
      <c r="AK515" s="15">
        <v>0.8</v>
      </c>
      <c r="AL515" s="15">
        <v>0.88512489999999999</v>
      </c>
      <c r="AM515" s="15">
        <v>1</v>
      </c>
      <c r="AN515" s="15">
        <v>0.7080999</v>
      </c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/>
      <c r="CH515" s="16"/>
      <c r="CI515" s="16"/>
      <c r="CJ515" s="16">
        <v>0.3333333432674408</v>
      </c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24"/>
      <c r="DJ515" s="24"/>
      <c r="DK515" s="24"/>
      <c r="DL515" s="24"/>
      <c r="DM515" s="24"/>
      <c r="DN515" s="16"/>
      <c r="DO515" s="16"/>
      <c r="DP515" s="24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27"/>
      <c r="EJ515" s="27"/>
      <c r="EK515" s="27"/>
    </row>
    <row r="516" spans="1:141" s="9" customFormat="1" ht="20.25" x14ac:dyDescent="0.3">
      <c r="A516" s="10" t="s">
        <v>435</v>
      </c>
      <c r="B516" s="10" t="s">
        <v>231</v>
      </c>
      <c r="C516" s="10" t="s">
        <v>232</v>
      </c>
      <c r="D516" s="10" t="s">
        <v>237</v>
      </c>
      <c r="E516" s="10" t="s">
        <v>218</v>
      </c>
      <c r="F516" s="11">
        <v>10638</v>
      </c>
      <c r="G516" s="11">
        <v>4017</v>
      </c>
      <c r="H516" s="11">
        <v>4134</v>
      </c>
      <c r="I516" s="10" t="s">
        <v>241</v>
      </c>
      <c r="J516" s="12">
        <v>12.6</v>
      </c>
      <c r="K516" s="10" t="s">
        <v>243</v>
      </c>
      <c r="L516" s="10" t="s">
        <v>236</v>
      </c>
      <c r="M516" s="10" t="s">
        <v>220</v>
      </c>
      <c r="N516" s="13">
        <v>57</v>
      </c>
      <c r="O516" s="13">
        <v>57</v>
      </c>
      <c r="P516" s="13">
        <v>0</v>
      </c>
      <c r="Q516" s="14">
        <v>0</v>
      </c>
      <c r="R516" s="14">
        <v>1.03</v>
      </c>
      <c r="S516" s="14">
        <v>2</v>
      </c>
      <c r="T516" s="14">
        <v>0.97850000000000004</v>
      </c>
      <c r="U516" s="14">
        <v>48.924999999999997</v>
      </c>
      <c r="V516" s="14">
        <v>0.25</v>
      </c>
      <c r="W516" s="14">
        <v>212.04</v>
      </c>
      <c r="X516" s="14">
        <f t="shared" si="1"/>
        <v>20</v>
      </c>
      <c r="Y516" s="14">
        <v>0</v>
      </c>
      <c r="Z516" s="14">
        <v>1.1499999999999999</v>
      </c>
      <c r="AA516" s="14">
        <v>0.85</v>
      </c>
      <c r="AB516" s="14">
        <v>42.5</v>
      </c>
      <c r="AC516" s="14">
        <v>0.17150000000000001</v>
      </c>
      <c r="AD516" s="14">
        <v>8.574999</v>
      </c>
      <c r="AE516" s="14">
        <v>53.01</v>
      </c>
      <c r="AF516" s="14">
        <v>22.23</v>
      </c>
      <c r="AG516" s="14">
        <v>0</v>
      </c>
      <c r="AH516" s="14">
        <v>0</v>
      </c>
      <c r="AI516" s="14">
        <v>0.97850000000000004</v>
      </c>
      <c r="AJ516" s="14">
        <v>1.1499999999999999</v>
      </c>
      <c r="AK516" s="15">
        <v>0.57499999999999996</v>
      </c>
      <c r="AL516" s="15">
        <v>0.8508696</v>
      </c>
      <c r="AM516" s="15">
        <v>1</v>
      </c>
      <c r="AN516" s="15">
        <v>0.48925000000000002</v>
      </c>
      <c r="AO516" s="16"/>
      <c r="AP516" s="16">
        <v>0.25</v>
      </c>
      <c r="AQ516" s="16"/>
      <c r="AR516" s="16">
        <v>3.3333335071802139E-2</v>
      </c>
      <c r="AS516" s="16">
        <v>3.3333335071802139E-2</v>
      </c>
      <c r="AT516" s="16"/>
      <c r="AU516" s="16">
        <v>8.3333335816860199E-2</v>
      </c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  <c r="CC516" s="16"/>
      <c r="CD516" s="16"/>
      <c r="CE516" s="16"/>
      <c r="CF516" s="16"/>
      <c r="CG516" s="16"/>
      <c r="CH516" s="16"/>
      <c r="CI516" s="16"/>
      <c r="CJ516" s="16"/>
      <c r="CK516" s="16">
        <v>0.44999998807907104</v>
      </c>
      <c r="CL516" s="16"/>
      <c r="CM516" s="16"/>
      <c r="CN516" s="16"/>
      <c r="CO516" s="16"/>
      <c r="CP516" s="16"/>
      <c r="CQ516" s="16"/>
      <c r="CR516" s="16"/>
      <c r="CS516" s="16"/>
      <c r="CT516" s="16"/>
      <c r="CU516" s="16"/>
      <c r="CV516" s="16"/>
      <c r="CW516" s="16"/>
      <c r="CX516" s="16"/>
      <c r="CY516" s="16"/>
      <c r="CZ516" s="16"/>
      <c r="DA516" s="16"/>
      <c r="DB516" s="16"/>
      <c r="DC516" s="16"/>
      <c r="DD516" s="16"/>
      <c r="DE516" s="16"/>
      <c r="DF516" s="16"/>
      <c r="DG516" s="16"/>
      <c r="DH516" s="16"/>
      <c r="DI516" s="24"/>
      <c r="DJ516" s="24"/>
      <c r="DK516" s="24"/>
      <c r="DL516" s="24"/>
      <c r="DM516" s="24"/>
      <c r="DN516" s="16"/>
      <c r="DO516" s="16"/>
      <c r="DP516" s="24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27"/>
      <c r="EJ516" s="27"/>
      <c r="EK516" s="27"/>
    </row>
    <row r="517" spans="1:141" s="9" customFormat="1" ht="20.25" x14ac:dyDescent="0.3">
      <c r="A517" s="10" t="s">
        <v>435</v>
      </c>
      <c r="B517" s="10" t="s">
        <v>231</v>
      </c>
      <c r="C517" s="10" t="s">
        <v>232</v>
      </c>
      <c r="D517" s="10" t="s">
        <v>233</v>
      </c>
      <c r="E517" s="10" t="s">
        <v>218</v>
      </c>
      <c r="F517" s="11">
        <v>10638</v>
      </c>
      <c r="G517" s="11">
        <v>3866</v>
      </c>
      <c r="H517" s="11">
        <v>4091</v>
      </c>
      <c r="I517" s="10" t="s">
        <v>241</v>
      </c>
      <c r="J517" s="12">
        <v>12.6</v>
      </c>
      <c r="K517" s="10" t="s">
        <v>243</v>
      </c>
      <c r="L517" s="10" t="s">
        <v>236</v>
      </c>
      <c r="M517" s="10" t="s">
        <v>220</v>
      </c>
      <c r="N517" s="13">
        <v>57</v>
      </c>
      <c r="O517" s="13">
        <v>57</v>
      </c>
      <c r="P517" s="13">
        <v>0</v>
      </c>
      <c r="Q517" s="14">
        <v>0</v>
      </c>
      <c r="R517" s="14">
        <v>1.03</v>
      </c>
      <c r="S517" s="14">
        <v>2</v>
      </c>
      <c r="T517" s="14">
        <v>0.97850000000000004</v>
      </c>
      <c r="U517" s="14">
        <v>48.924999999999997</v>
      </c>
      <c r="V517" s="14">
        <v>0.25</v>
      </c>
      <c r="W517" s="14">
        <v>212.04</v>
      </c>
      <c r="X517" s="14">
        <f t="shared" si="1"/>
        <v>20</v>
      </c>
      <c r="Y517" s="14">
        <v>0</v>
      </c>
      <c r="Z517" s="14">
        <v>0.98333329999999997</v>
      </c>
      <c r="AA517" s="14">
        <v>1.016667</v>
      </c>
      <c r="AB517" s="14">
        <v>50.833329999999997</v>
      </c>
      <c r="AC517" s="14">
        <v>4.8333409999999997E-3</v>
      </c>
      <c r="AD517" s="14">
        <v>0.24166699999999999</v>
      </c>
      <c r="AE517" s="14">
        <v>53.01</v>
      </c>
      <c r="AF517" s="14">
        <v>22.23</v>
      </c>
      <c r="AG517" s="14">
        <v>0</v>
      </c>
      <c r="AH517" s="14">
        <v>0</v>
      </c>
      <c r="AI517" s="14">
        <v>0.97850000000000004</v>
      </c>
      <c r="AJ517" s="14">
        <v>0.98333329999999997</v>
      </c>
      <c r="AK517" s="15">
        <v>0.49166670000000001</v>
      </c>
      <c r="AL517" s="15">
        <v>0.99508479999999999</v>
      </c>
      <c r="AM517" s="15">
        <v>1</v>
      </c>
      <c r="AN517" s="15">
        <v>0.48925000000000002</v>
      </c>
      <c r="AO517" s="16"/>
      <c r="AP517" s="16">
        <v>8.3333335816860199E-2</v>
      </c>
      <c r="AQ517" s="16"/>
      <c r="AR517" s="16"/>
      <c r="AS517" s="16">
        <v>5.000000074505806E-2</v>
      </c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>
        <v>0.23333333432674408</v>
      </c>
      <c r="BO517" s="16"/>
      <c r="BP517" s="16"/>
      <c r="BQ517" s="16"/>
      <c r="BR517" s="16"/>
      <c r="BS517" s="16"/>
      <c r="BT517" s="16"/>
      <c r="BU517" s="16"/>
      <c r="BV517" s="16">
        <v>0.10000000149011612</v>
      </c>
      <c r="BW517" s="16"/>
      <c r="BX517" s="16"/>
      <c r="BY517" s="16">
        <v>0.55000001192092896</v>
      </c>
      <c r="BZ517" s="16"/>
      <c r="CA517" s="16"/>
      <c r="CB517" s="16"/>
      <c r="CC517" s="16"/>
      <c r="CD517" s="16"/>
      <c r="CE517" s="16"/>
      <c r="CF517" s="16"/>
      <c r="CG517" s="16"/>
      <c r="CH517" s="16"/>
      <c r="CI517" s="16"/>
      <c r="CJ517" s="16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16"/>
      <c r="DB517" s="16"/>
      <c r="DC517" s="16"/>
      <c r="DD517" s="16"/>
      <c r="DE517" s="16"/>
      <c r="DF517" s="16"/>
      <c r="DG517" s="16"/>
      <c r="DH517" s="16"/>
      <c r="DI517" s="24"/>
      <c r="DJ517" s="24"/>
      <c r="DK517" s="24"/>
      <c r="DL517" s="24"/>
      <c r="DM517" s="24"/>
      <c r="DN517" s="16"/>
      <c r="DO517" s="16"/>
      <c r="DP517" s="24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27"/>
      <c r="EJ517" s="27"/>
      <c r="EK517" s="27"/>
    </row>
    <row r="518" spans="1:141" s="9" customFormat="1" ht="20.25" x14ac:dyDescent="0.3">
      <c r="A518" s="10" t="s">
        <v>435</v>
      </c>
      <c r="B518" s="10" t="s">
        <v>231</v>
      </c>
      <c r="C518" s="10" t="s">
        <v>232</v>
      </c>
      <c r="D518" s="10" t="s">
        <v>237</v>
      </c>
      <c r="E518" s="10" t="s">
        <v>218</v>
      </c>
      <c r="F518" s="11">
        <v>10712</v>
      </c>
      <c r="G518" s="11">
        <v>4124</v>
      </c>
      <c r="H518" s="11">
        <v>4134</v>
      </c>
      <c r="I518" s="10" t="s">
        <v>241</v>
      </c>
      <c r="J518" s="12">
        <v>12.6</v>
      </c>
      <c r="K518" s="10" t="s">
        <v>248</v>
      </c>
      <c r="L518" s="10" t="s">
        <v>236</v>
      </c>
      <c r="M518" s="10" t="s">
        <v>220</v>
      </c>
      <c r="N518" s="13">
        <v>100</v>
      </c>
      <c r="O518" s="13">
        <v>100</v>
      </c>
      <c r="P518" s="13">
        <v>0</v>
      </c>
      <c r="Q518" s="14">
        <v>0</v>
      </c>
      <c r="R518" s="14">
        <v>0.97</v>
      </c>
      <c r="S518" s="14">
        <v>4</v>
      </c>
      <c r="T518" s="14">
        <v>1.6166670000000001</v>
      </c>
      <c r="U518" s="14">
        <v>40.416670000000003</v>
      </c>
      <c r="V518" s="14">
        <v>0.5</v>
      </c>
      <c r="W518" s="14">
        <v>174</v>
      </c>
      <c r="X518" s="14">
        <f t="shared" si="1"/>
        <v>40</v>
      </c>
      <c r="Y518" s="14">
        <v>0</v>
      </c>
      <c r="Z518" s="14">
        <v>1.9166669999999999</v>
      </c>
      <c r="AA518" s="14">
        <v>2.0833330000000001</v>
      </c>
      <c r="AB518" s="14">
        <v>52.083329999999997</v>
      </c>
      <c r="AC518" s="14">
        <v>0.3</v>
      </c>
      <c r="AD518" s="14">
        <v>7.4999989999999999</v>
      </c>
      <c r="AE518" s="14">
        <v>87</v>
      </c>
      <c r="AF518" s="14">
        <v>36</v>
      </c>
      <c r="AG518" s="14">
        <v>0</v>
      </c>
      <c r="AH518" s="14">
        <v>0</v>
      </c>
      <c r="AI518" s="14">
        <v>1.6166670000000001</v>
      </c>
      <c r="AJ518" s="14">
        <v>1.9166669999999999</v>
      </c>
      <c r="AK518" s="15">
        <v>0.4791667</v>
      </c>
      <c r="AL518" s="15">
        <v>0.84347819999999996</v>
      </c>
      <c r="AM518" s="15">
        <v>1</v>
      </c>
      <c r="AN518" s="15">
        <v>0.40416669999999999</v>
      </c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>
        <v>0.66666668653488159</v>
      </c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16">
        <v>1.25</v>
      </c>
      <c r="CH518" s="16"/>
      <c r="CI518" s="16"/>
      <c r="CJ518" s="16"/>
      <c r="CK518" s="16"/>
      <c r="CL518" s="16"/>
      <c r="CM518" s="16"/>
      <c r="CN518" s="16"/>
      <c r="CO518" s="16"/>
      <c r="CP518" s="16"/>
      <c r="CQ518" s="16"/>
      <c r="CR518" s="16"/>
      <c r="CS518" s="16"/>
      <c r="CT518" s="16"/>
      <c r="CU518" s="16"/>
      <c r="CV518" s="16"/>
      <c r="CW518" s="16"/>
      <c r="CX518" s="16"/>
      <c r="CY518" s="16"/>
      <c r="CZ518" s="16"/>
      <c r="DA518" s="16"/>
      <c r="DB518" s="16"/>
      <c r="DC518" s="16"/>
      <c r="DD518" s="16"/>
      <c r="DE518" s="16"/>
      <c r="DF518" s="16">
        <v>8.3333335816860199E-2</v>
      </c>
      <c r="DG518" s="16"/>
      <c r="DH518" s="16"/>
      <c r="DI518" s="24"/>
      <c r="DJ518" s="24"/>
      <c r="DK518" s="24"/>
      <c r="DL518" s="24"/>
      <c r="DM518" s="24">
        <v>8.3333335816860199E-2</v>
      </c>
      <c r="DN518" s="16"/>
      <c r="DO518" s="16"/>
      <c r="DP518" s="24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27"/>
      <c r="EJ518" s="27"/>
      <c r="EK518" s="27"/>
    </row>
    <row r="519" spans="1:141" s="9" customFormat="1" ht="20.25" x14ac:dyDescent="0.3">
      <c r="A519" s="10" t="s">
        <v>435</v>
      </c>
      <c r="B519" s="10" t="s">
        <v>244</v>
      </c>
      <c r="C519" s="10" t="s">
        <v>232</v>
      </c>
      <c r="D519" s="10" t="s">
        <v>237</v>
      </c>
      <c r="E519" s="10" t="s">
        <v>218</v>
      </c>
      <c r="F519" s="11">
        <v>10712</v>
      </c>
      <c r="G519" s="11">
        <v>4017</v>
      </c>
      <c r="H519" s="11">
        <v>4134</v>
      </c>
      <c r="I519" s="10" t="s">
        <v>241</v>
      </c>
      <c r="J519" s="12">
        <v>12.6</v>
      </c>
      <c r="K519" s="10" t="s">
        <v>248</v>
      </c>
      <c r="L519" s="10" t="s">
        <v>236</v>
      </c>
      <c r="M519" s="10" t="s">
        <v>220</v>
      </c>
      <c r="N519" s="13">
        <v>28</v>
      </c>
      <c r="O519" s="13">
        <v>28</v>
      </c>
      <c r="P519" s="13">
        <v>0</v>
      </c>
      <c r="Q519" s="14">
        <v>0</v>
      </c>
      <c r="R519" s="14">
        <v>0.97</v>
      </c>
      <c r="S519" s="14">
        <v>0.83333330000000005</v>
      </c>
      <c r="T519" s="14">
        <v>0.45266669999999998</v>
      </c>
      <c r="U519" s="14">
        <v>54.32</v>
      </c>
      <c r="V519" s="14">
        <v>0.1041667</v>
      </c>
      <c r="W519" s="14">
        <v>233.85599999999999</v>
      </c>
      <c r="X519" s="14">
        <f t="shared" si="1"/>
        <v>8.3333329999999997</v>
      </c>
      <c r="Y519" s="14">
        <v>0</v>
      </c>
      <c r="Z519" s="14">
        <v>0.53333330000000001</v>
      </c>
      <c r="AA519" s="14">
        <v>0.3</v>
      </c>
      <c r="AB519" s="14">
        <v>36</v>
      </c>
      <c r="AC519" s="14">
        <v>8.0666630000000003E-2</v>
      </c>
      <c r="AD519" s="14">
        <v>9.6799959999999992</v>
      </c>
      <c r="AE519" s="14">
        <v>24.36</v>
      </c>
      <c r="AF519" s="14">
        <v>10.08</v>
      </c>
      <c r="AG519" s="14">
        <v>0</v>
      </c>
      <c r="AH519" s="14">
        <v>0</v>
      </c>
      <c r="AI519" s="14">
        <v>0.45266669999999998</v>
      </c>
      <c r="AJ519" s="14">
        <v>0.53333330000000001</v>
      </c>
      <c r="AK519" s="15">
        <v>0.64</v>
      </c>
      <c r="AL519" s="15">
        <v>0.84875009999999995</v>
      </c>
      <c r="AM519" s="15">
        <v>1</v>
      </c>
      <c r="AN519" s="15">
        <v>0.54320000000000002</v>
      </c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>
        <v>0.30000001192092896</v>
      </c>
      <c r="CH519" s="16"/>
      <c r="CI519" s="16"/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16"/>
      <c r="CV519" s="16"/>
      <c r="CW519" s="16"/>
      <c r="CX519" s="16"/>
      <c r="CY519" s="16"/>
      <c r="CZ519" s="16"/>
      <c r="DA519" s="16"/>
      <c r="DB519" s="16"/>
      <c r="DC519" s="16"/>
      <c r="DD519" s="16"/>
      <c r="DE519" s="16"/>
      <c r="DF519" s="16"/>
      <c r="DG519" s="16"/>
      <c r="DH519" s="16"/>
      <c r="DI519" s="24"/>
      <c r="DJ519" s="24"/>
      <c r="DK519" s="24"/>
      <c r="DL519" s="24"/>
      <c r="DM519" s="24"/>
      <c r="DN519" s="16"/>
      <c r="DO519" s="16"/>
      <c r="DP519" s="24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27"/>
      <c r="EJ519" s="27"/>
      <c r="EK519" s="27"/>
    </row>
    <row r="520" spans="1:141" s="9" customFormat="1" ht="20.25" x14ac:dyDescent="0.3">
      <c r="A520" s="10" t="s">
        <v>435</v>
      </c>
      <c r="B520" s="10" t="s">
        <v>244</v>
      </c>
      <c r="C520" s="10" t="s">
        <v>232</v>
      </c>
      <c r="D520" s="10" t="s">
        <v>233</v>
      </c>
      <c r="E520" s="10" t="s">
        <v>218</v>
      </c>
      <c r="F520" s="11">
        <v>10712</v>
      </c>
      <c r="G520" s="11">
        <v>3866</v>
      </c>
      <c r="H520" s="11">
        <v>4091</v>
      </c>
      <c r="I520" s="10" t="s">
        <v>241</v>
      </c>
      <c r="J520" s="12">
        <v>12.6</v>
      </c>
      <c r="K520" s="10" t="s">
        <v>248</v>
      </c>
      <c r="L520" s="10" t="s">
        <v>236</v>
      </c>
      <c r="M520" s="10" t="s">
        <v>220</v>
      </c>
      <c r="N520" s="13">
        <v>123</v>
      </c>
      <c r="O520" s="13">
        <v>121</v>
      </c>
      <c r="P520" s="13">
        <v>2</v>
      </c>
      <c r="Q520" s="14">
        <v>1.6260159999999999</v>
      </c>
      <c r="R520" s="14">
        <v>0.97</v>
      </c>
      <c r="S520" s="14">
        <v>4.3333329999999997</v>
      </c>
      <c r="T520" s="14">
        <v>1.956167</v>
      </c>
      <c r="U520" s="14">
        <v>45.142310000000002</v>
      </c>
      <c r="V520" s="14">
        <v>0.54166669999999995</v>
      </c>
      <c r="W520" s="14">
        <v>194.34460000000001</v>
      </c>
      <c r="X520" s="14">
        <f t="shared" si="1"/>
        <v>43.333329999999997</v>
      </c>
      <c r="Y520" s="14">
        <v>0</v>
      </c>
      <c r="Z520" s="14">
        <v>2.4666670000000002</v>
      </c>
      <c r="AA520" s="14">
        <v>1.8666670000000001</v>
      </c>
      <c r="AB520" s="14">
        <v>43.076920000000001</v>
      </c>
      <c r="AC520" s="14">
        <v>0.4781667</v>
      </c>
      <c r="AD520" s="14">
        <v>11.03462</v>
      </c>
      <c r="AE520" s="14">
        <v>105.27</v>
      </c>
      <c r="AF520" s="14">
        <v>43.56</v>
      </c>
      <c r="AG520" s="14">
        <v>3.233333E-2</v>
      </c>
      <c r="AH520" s="14">
        <v>0.74615379999999998</v>
      </c>
      <c r="AI520" s="14">
        <v>1.9884999999999999</v>
      </c>
      <c r="AJ520" s="14">
        <v>2.4666670000000002</v>
      </c>
      <c r="AK520" s="15">
        <v>0.56923069999999998</v>
      </c>
      <c r="AL520" s="15">
        <v>0.80614870000000005</v>
      </c>
      <c r="AM520" s="15">
        <v>0.9837399</v>
      </c>
      <c r="AN520" s="15">
        <v>0.45142310000000002</v>
      </c>
      <c r="AO520" s="16">
        <v>0.5</v>
      </c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>
        <v>0.5</v>
      </c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16">
        <v>0.5</v>
      </c>
      <c r="CH520" s="16"/>
      <c r="CI520" s="16"/>
      <c r="CJ520" s="16">
        <v>0.25</v>
      </c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CU520" s="16"/>
      <c r="CV520" s="16"/>
      <c r="CW520" s="16">
        <v>0.11666666716337204</v>
      </c>
      <c r="CX520" s="16"/>
      <c r="CY520" s="16"/>
      <c r="CZ520" s="16"/>
      <c r="DA520" s="16"/>
      <c r="DB520" s="16"/>
      <c r="DC520" s="16"/>
      <c r="DD520" s="16"/>
      <c r="DE520" s="16"/>
      <c r="DF520" s="16"/>
      <c r="DG520" s="16"/>
      <c r="DH520" s="16"/>
      <c r="DI520" s="24"/>
      <c r="DJ520" s="24"/>
      <c r="DK520" s="24"/>
      <c r="DL520" s="24"/>
      <c r="DM520" s="24"/>
      <c r="DN520" s="16"/>
      <c r="DO520" s="16"/>
      <c r="DP520" s="24"/>
      <c r="DQ520" s="17"/>
      <c r="DR520" s="17"/>
      <c r="DS520" s="17"/>
      <c r="DT520" s="17"/>
      <c r="DU520" s="17"/>
      <c r="DV520" s="17">
        <v>2</v>
      </c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27"/>
      <c r="EJ520" s="27"/>
      <c r="EK520" s="27"/>
    </row>
    <row r="521" spans="1:141" s="9" customFormat="1" ht="20.25" x14ac:dyDescent="0.3">
      <c r="A521" s="10" t="s">
        <v>435</v>
      </c>
      <c r="B521" s="10" t="s">
        <v>240</v>
      </c>
      <c r="C521" s="10" t="s">
        <v>232</v>
      </c>
      <c r="D521" s="10" t="s">
        <v>237</v>
      </c>
      <c r="E521" s="10" t="s">
        <v>218</v>
      </c>
      <c r="F521" s="11">
        <v>10712</v>
      </c>
      <c r="G521" s="11">
        <v>4061</v>
      </c>
      <c r="H521" s="11">
        <v>3951</v>
      </c>
      <c r="I521" s="10" t="s">
        <v>241</v>
      </c>
      <c r="J521" s="12">
        <v>12.6</v>
      </c>
      <c r="K521" s="10" t="s">
        <v>248</v>
      </c>
      <c r="L521" s="10" t="s">
        <v>236</v>
      </c>
      <c r="M521" s="10" t="s">
        <v>220</v>
      </c>
      <c r="N521" s="13">
        <v>284</v>
      </c>
      <c r="O521" s="13">
        <v>284</v>
      </c>
      <c r="P521" s="13">
        <v>0</v>
      </c>
      <c r="Q521" s="14">
        <v>0</v>
      </c>
      <c r="R521" s="14">
        <v>0.97</v>
      </c>
      <c r="S521" s="14">
        <v>6.3333329999999997</v>
      </c>
      <c r="T521" s="14">
        <v>4.5913329999999997</v>
      </c>
      <c r="U521" s="14">
        <v>72.494739999999993</v>
      </c>
      <c r="V521" s="14">
        <v>0.7916666</v>
      </c>
      <c r="W521" s="14">
        <v>312.10109999999997</v>
      </c>
      <c r="X521" s="14">
        <v>63.333330154418903</v>
      </c>
      <c r="Y521" s="14">
        <v>0.61945742127971104</v>
      </c>
      <c r="Z521" s="14">
        <v>4.75</v>
      </c>
      <c r="AA521" s="14">
        <v>1.5833330000000001</v>
      </c>
      <c r="AB521" s="14">
        <v>25</v>
      </c>
      <c r="AC521" s="14">
        <v>0.15866630000000001</v>
      </c>
      <c r="AD521" s="14">
        <v>2.5052569999999998</v>
      </c>
      <c r="AE521" s="14">
        <v>247.08</v>
      </c>
      <c r="AF521" s="14">
        <v>102.24</v>
      </c>
      <c r="AG521" s="14">
        <v>0</v>
      </c>
      <c r="AH521" s="14">
        <v>0</v>
      </c>
      <c r="AI521" s="14">
        <v>4.5913329999999997</v>
      </c>
      <c r="AJ521" s="14">
        <v>4.75</v>
      </c>
      <c r="AK521" s="15">
        <v>0.74999990000000005</v>
      </c>
      <c r="AL521" s="15">
        <v>0.96659660000000003</v>
      </c>
      <c r="AM521" s="15">
        <v>1</v>
      </c>
      <c r="AN521" s="15">
        <v>0.72494740000000002</v>
      </c>
      <c r="AO521" s="16">
        <v>0.5</v>
      </c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>
        <v>0.1666666716337204</v>
      </c>
      <c r="BL521" s="16"/>
      <c r="BM521" s="16"/>
      <c r="BN521" s="16"/>
      <c r="BO521" s="16"/>
      <c r="BP521" s="16"/>
      <c r="BQ521" s="16"/>
      <c r="BR521" s="16"/>
      <c r="BS521" s="16">
        <v>0.58333331346511841</v>
      </c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16"/>
      <c r="CV521" s="16"/>
      <c r="CW521" s="16"/>
      <c r="CX521" s="16"/>
      <c r="CY521" s="16"/>
      <c r="CZ521" s="16"/>
      <c r="DA521" s="16"/>
      <c r="DB521" s="16"/>
      <c r="DC521" s="16"/>
      <c r="DD521" s="16"/>
      <c r="DE521" s="16"/>
      <c r="DF521" s="16"/>
      <c r="DG521" s="16"/>
      <c r="DH521" s="16"/>
      <c r="DI521" s="24"/>
      <c r="DJ521" s="24">
        <v>0.1666666716337204</v>
      </c>
      <c r="DK521" s="24"/>
      <c r="DL521" s="24"/>
      <c r="DM521" s="24">
        <v>0.1666666716337204</v>
      </c>
      <c r="DN521" s="16"/>
      <c r="DO521" s="16"/>
      <c r="DP521" s="24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27"/>
      <c r="EJ521" s="27"/>
      <c r="EK521" s="27"/>
    </row>
    <row r="522" spans="1:141" s="9" customFormat="1" ht="20.25" x14ac:dyDescent="0.3">
      <c r="A522" s="10" t="s">
        <v>435</v>
      </c>
      <c r="B522" s="10" t="s">
        <v>240</v>
      </c>
      <c r="C522" s="10" t="s">
        <v>232</v>
      </c>
      <c r="D522" s="10" t="s">
        <v>233</v>
      </c>
      <c r="E522" s="10" t="s">
        <v>218</v>
      </c>
      <c r="F522" s="11">
        <v>10712</v>
      </c>
      <c r="G522" s="11">
        <v>4005</v>
      </c>
      <c r="H522" s="11">
        <v>4161</v>
      </c>
      <c r="I522" s="10" t="s">
        <v>241</v>
      </c>
      <c r="J522" s="12">
        <v>12.6</v>
      </c>
      <c r="K522" s="10" t="s">
        <v>248</v>
      </c>
      <c r="L522" s="10" t="s">
        <v>236</v>
      </c>
      <c r="M522" s="10" t="s">
        <v>220</v>
      </c>
      <c r="N522" s="13">
        <v>288</v>
      </c>
      <c r="O522" s="13">
        <v>288</v>
      </c>
      <c r="P522" s="13">
        <v>0</v>
      </c>
      <c r="Q522" s="14">
        <v>0</v>
      </c>
      <c r="R522" s="14">
        <v>0.97</v>
      </c>
      <c r="S522" s="14">
        <v>8</v>
      </c>
      <c r="T522" s="14">
        <v>4.6559999999999997</v>
      </c>
      <c r="U522" s="14">
        <v>58.2</v>
      </c>
      <c r="V522" s="14">
        <v>1</v>
      </c>
      <c r="W522" s="14">
        <v>250.56</v>
      </c>
      <c r="X522" s="14">
        <v>80</v>
      </c>
      <c r="Y522" s="14">
        <v>0.77160487922113097</v>
      </c>
      <c r="Z522" s="14">
        <v>5.65</v>
      </c>
      <c r="AA522" s="14">
        <v>2.35</v>
      </c>
      <c r="AB522" s="14">
        <v>29.375</v>
      </c>
      <c r="AC522" s="14">
        <v>0.99399970000000004</v>
      </c>
      <c r="AD522" s="14">
        <v>12.425000000000001</v>
      </c>
      <c r="AE522" s="14">
        <v>250.56</v>
      </c>
      <c r="AF522" s="14">
        <v>103.68</v>
      </c>
      <c r="AG522" s="14">
        <v>0</v>
      </c>
      <c r="AH522" s="14">
        <v>0</v>
      </c>
      <c r="AI522" s="14">
        <v>4.6559999999999997</v>
      </c>
      <c r="AJ522" s="14">
        <v>5.65</v>
      </c>
      <c r="AK522" s="15">
        <v>0.70625000000000004</v>
      </c>
      <c r="AL522" s="15">
        <v>0.82407090000000005</v>
      </c>
      <c r="AM522" s="15">
        <v>1</v>
      </c>
      <c r="AN522" s="15">
        <v>0.58199999999999996</v>
      </c>
      <c r="AO522" s="16">
        <v>0.5</v>
      </c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>
        <v>0.96666669845581055</v>
      </c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>
        <v>0.55000001192092896</v>
      </c>
      <c r="CD522" s="16"/>
      <c r="CE522" s="16"/>
      <c r="CF522" s="16"/>
      <c r="CG522" s="16"/>
      <c r="CH522" s="16"/>
      <c r="CI522" s="16"/>
      <c r="CJ522" s="16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16"/>
      <c r="DB522" s="16"/>
      <c r="DC522" s="16"/>
      <c r="DD522" s="16"/>
      <c r="DE522" s="16"/>
      <c r="DF522" s="16"/>
      <c r="DG522" s="16"/>
      <c r="DH522" s="16"/>
      <c r="DI522" s="24"/>
      <c r="DJ522" s="24">
        <v>0.1666666716337204</v>
      </c>
      <c r="DK522" s="24"/>
      <c r="DL522" s="24"/>
      <c r="DM522" s="24">
        <v>0.1666666716337204</v>
      </c>
      <c r="DN522" s="16"/>
      <c r="DO522" s="16"/>
      <c r="DP522" s="24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27"/>
      <c r="EJ522" s="27"/>
      <c r="EK522" s="27"/>
    </row>
    <row r="523" spans="1:141" s="9" customFormat="1" ht="20.25" x14ac:dyDescent="0.3">
      <c r="A523" s="10" t="s">
        <v>436</v>
      </c>
      <c r="B523" s="10" t="s">
        <v>232</v>
      </c>
      <c r="C523" s="10" t="s">
        <v>232</v>
      </c>
      <c r="D523" s="10" t="s">
        <v>237</v>
      </c>
      <c r="E523" s="10" t="s">
        <v>218</v>
      </c>
      <c r="F523" s="11">
        <v>10573</v>
      </c>
      <c r="G523" s="11">
        <v>4189</v>
      </c>
      <c r="H523" s="11">
        <v>4134</v>
      </c>
      <c r="I523" s="10" t="s">
        <v>252</v>
      </c>
      <c r="J523" s="12">
        <v>17</v>
      </c>
      <c r="K523" s="10" t="s">
        <v>248</v>
      </c>
      <c r="L523" s="10" t="s">
        <v>236</v>
      </c>
      <c r="M523" s="10" t="s">
        <v>220</v>
      </c>
      <c r="N523" s="13">
        <v>172</v>
      </c>
      <c r="O523" s="13">
        <v>170</v>
      </c>
      <c r="P523" s="13">
        <v>2</v>
      </c>
      <c r="Q523" s="14">
        <v>1.1627909999999999</v>
      </c>
      <c r="R523" s="14">
        <v>1.27</v>
      </c>
      <c r="S523" s="14">
        <v>8</v>
      </c>
      <c r="T523" s="14">
        <v>3.5983329999999998</v>
      </c>
      <c r="U523" s="14">
        <v>44.97916</v>
      </c>
      <c r="V523" s="14">
        <v>1</v>
      </c>
      <c r="W523" s="14">
        <v>192.1</v>
      </c>
      <c r="X523" s="14">
        <v>80</v>
      </c>
      <c r="Y523" s="14">
        <v>1.09439126771421</v>
      </c>
      <c r="Z523" s="14">
        <v>4.1166669999999996</v>
      </c>
      <c r="AA523" s="14">
        <v>3.8833329999999999</v>
      </c>
      <c r="AB523" s="14">
        <v>48.54166</v>
      </c>
      <c r="AC523" s="14">
        <v>0.47600009999999998</v>
      </c>
      <c r="AD523" s="14">
        <v>5.9500010000000003</v>
      </c>
      <c r="AE523" s="14">
        <v>192.1</v>
      </c>
      <c r="AF523" s="14">
        <v>73.099999999999994</v>
      </c>
      <c r="AG523" s="14">
        <v>4.2333330000000002E-2</v>
      </c>
      <c r="AH523" s="14">
        <v>0.52916660000000004</v>
      </c>
      <c r="AI523" s="14">
        <v>3.6406670000000001</v>
      </c>
      <c r="AJ523" s="14">
        <v>4.1166669999999996</v>
      </c>
      <c r="AK523" s="15">
        <v>0.51458329999999997</v>
      </c>
      <c r="AL523" s="15">
        <v>0.88437250000000001</v>
      </c>
      <c r="AM523" s="15">
        <v>0.98837209999999998</v>
      </c>
      <c r="AN523" s="15">
        <v>0.44979170000000002</v>
      </c>
      <c r="AO523" s="16">
        <v>0.5</v>
      </c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>
        <v>0.83333331346511841</v>
      </c>
      <c r="BP523" s="16"/>
      <c r="BQ523" s="16">
        <v>0.71666663885116577</v>
      </c>
      <c r="BR523" s="16">
        <v>0.20000000298023224</v>
      </c>
      <c r="BS523" s="16"/>
      <c r="BT523" s="16"/>
      <c r="BU523" s="16"/>
      <c r="BV523" s="16">
        <v>0.3333333432674408</v>
      </c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  <c r="CG523" s="16"/>
      <c r="CH523" s="16">
        <v>0.3333333432674408</v>
      </c>
      <c r="CI523" s="16"/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  <c r="CW523" s="16"/>
      <c r="CX523" s="16">
        <v>0.5</v>
      </c>
      <c r="CY523" s="16"/>
      <c r="CZ523" s="16"/>
      <c r="DA523" s="16"/>
      <c r="DB523" s="16"/>
      <c r="DC523" s="16"/>
      <c r="DD523" s="16"/>
      <c r="DE523" s="16"/>
      <c r="DF523" s="16"/>
      <c r="DG523" s="16"/>
      <c r="DH523" s="16"/>
      <c r="DI523" s="24"/>
      <c r="DJ523" s="24">
        <v>0.25</v>
      </c>
      <c r="DK523" s="24"/>
      <c r="DL523" s="24">
        <v>8.3333335816860199E-2</v>
      </c>
      <c r="DM523" s="24">
        <v>0.13333334028720856</v>
      </c>
      <c r="DN523" s="16"/>
      <c r="DO523" s="16"/>
      <c r="DP523" s="24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27">
        <v>2</v>
      </c>
      <c r="EJ523" s="27"/>
      <c r="EK523" s="27"/>
    </row>
    <row r="524" spans="1:141" s="9" customFormat="1" ht="20.25" x14ac:dyDescent="0.3">
      <c r="A524" s="10" t="s">
        <v>436</v>
      </c>
      <c r="B524" s="10" t="s">
        <v>232</v>
      </c>
      <c r="C524" s="10" t="s">
        <v>232</v>
      </c>
      <c r="D524" s="10" t="s">
        <v>233</v>
      </c>
      <c r="E524" s="10" t="s">
        <v>218</v>
      </c>
      <c r="F524" s="11">
        <v>10573</v>
      </c>
      <c r="G524" s="11">
        <v>4061</v>
      </c>
      <c r="H524" s="11">
        <v>4091</v>
      </c>
      <c r="I524" s="10" t="s">
        <v>252</v>
      </c>
      <c r="J524" s="12">
        <v>17</v>
      </c>
      <c r="K524" s="10" t="s">
        <v>248</v>
      </c>
      <c r="L524" s="10" t="s">
        <v>236</v>
      </c>
      <c r="M524" s="10" t="s">
        <v>220</v>
      </c>
      <c r="N524" s="13">
        <v>169</v>
      </c>
      <c r="O524" s="13">
        <v>166</v>
      </c>
      <c r="P524" s="13">
        <v>3</v>
      </c>
      <c r="Q524" s="14">
        <v>1.7751479999999999</v>
      </c>
      <c r="R524" s="14">
        <v>1.27</v>
      </c>
      <c r="S524" s="14">
        <v>8</v>
      </c>
      <c r="T524" s="14">
        <v>3.5136669999999999</v>
      </c>
      <c r="U524" s="14">
        <v>43.920830000000002</v>
      </c>
      <c r="V524" s="14">
        <v>1</v>
      </c>
      <c r="W524" s="14">
        <v>187.58</v>
      </c>
      <c r="X524" s="14">
        <v>80</v>
      </c>
      <c r="Y524" s="14">
        <v>1.1207620415736801</v>
      </c>
      <c r="Z524" s="14">
        <v>3.8</v>
      </c>
      <c r="AA524" s="14">
        <v>4.2</v>
      </c>
      <c r="AB524" s="14">
        <v>52.5</v>
      </c>
      <c r="AC524" s="14">
        <v>0.22283359999999999</v>
      </c>
      <c r="AD524" s="14">
        <v>2.7854190000000001</v>
      </c>
      <c r="AE524" s="14">
        <v>187.58</v>
      </c>
      <c r="AF524" s="14">
        <v>71.38</v>
      </c>
      <c r="AG524" s="14">
        <v>6.3500000000000001E-2</v>
      </c>
      <c r="AH524" s="14">
        <v>0.79374999999999996</v>
      </c>
      <c r="AI524" s="14">
        <v>3.5771670000000002</v>
      </c>
      <c r="AJ524" s="14">
        <v>3.8</v>
      </c>
      <c r="AK524" s="15">
        <v>0.47499999999999998</v>
      </c>
      <c r="AL524" s="15">
        <v>0.94135959999999996</v>
      </c>
      <c r="AM524" s="15">
        <v>0.98224849999999997</v>
      </c>
      <c r="AN524" s="15">
        <v>0.4392083</v>
      </c>
      <c r="AO524" s="16">
        <v>0.5</v>
      </c>
      <c r="AP524" s="16"/>
      <c r="AQ524" s="16"/>
      <c r="AR524" s="16"/>
      <c r="AS524" s="16">
        <v>0.1666666716337204</v>
      </c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>
        <v>1</v>
      </c>
      <c r="BP524" s="16"/>
      <c r="BQ524" s="16">
        <v>0.69999998807907104</v>
      </c>
      <c r="BR524" s="16"/>
      <c r="BS524" s="16">
        <v>0.3333333432674408</v>
      </c>
      <c r="BT524" s="16"/>
      <c r="BU524" s="16"/>
      <c r="BV524" s="16"/>
      <c r="BW524" s="16"/>
      <c r="BX524" s="16"/>
      <c r="BY524" s="16">
        <v>0.25</v>
      </c>
      <c r="BZ524" s="16"/>
      <c r="CA524" s="16"/>
      <c r="CB524" s="16"/>
      <c r="CC524" s="16">
        <v>0.25</v>
      </c>
      <c r="CD524" s="16"/>
      <c r="CE524" s="16"/>
      <c r="CF524" s="16"/>
      <c r="CG524" s="16"/>
      <c r="CH524" s="16"/>
      <c r="CI524" s="16"/>
      <c r="CJ524" s="16"/>
      <c r="CK524" s="16"/>
      <c r="CL524" s="16"/>
      <c r="CM524" s="16"/>
      <c r="CN524" s="16"/>
      <c r="CO524" s="16"/>
      <c r="CP524" s="16"/>
      <c r="CQ524" s="16"/>
      <c r="CR524" s="16"/>
      <c r="CS524" s="16"/>
      <c r="CT524" s="16"/>
      <c r="CU524" s="16"/>
      <c r="CV524" s="16"/>
      <c r="CW524" s="16">
        <v>0.5</v>
      </c>
      <c r="CX524" s="16"/>
      <c r="CY524" s="16"/>
      <c r="CZ524" s="16"/>
      <c r="DA524" s="16"/>
      <c r="DB524" s="16"/>
      <c r="DC524" s="16"/>
      <c r="DD524" s="16"/>
      <c r="DE524" s="16"/>
      <c r="DF524" s="16"/>
      <c r="DG524" s="16"/>
      <c r="DH524" s="16"/>
      <c r="DI524" s="24"/>
      <c r="DJ524" s="24">
        <v>0.25</v>
      </c>
      <c r="DK524" s="24"/>
      <c r="DL524" s="24">
        <v>8.3333335816860199E-2</v>
      </c>
      <c r="DM524" s="24">
        <v>0.1666666716337204</v>
      </c>
      <c r="DN524" s="16"/>
      <c r="DO524" s="16"/>
      <c r="DP524" s="24"/>
      <c r="DQ524" s="17"/>
      <c r="DR524" s="17"/>
      <c r="DS524" s="17"/>
      <c r="DT524" s="17"/>
      <c r="DU524" s="17"/>
      <c r="DV524" s="17">
        <v>3</v>
      </c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27"/>
      <c r="EJ524" s="27"/>
      <c r="EK524" s="27"/>
    </row>
    <row r="525" spans="1:141" s="9" customFormat="1" ht="20.25" x14ac:dyDescent="0.3">
      <c r="A525" s="10" t="s">
        <v>436</v>
      </c>
      <c r="B525" s="10" t="s">
        <v>231</v>
      </c>
      <c r="C525" s="10" t="s">
        <v>232</v>
      </c>
      <c r="D525" s="10" t="s">
        <v>237</v>
      </c>
      <c r="E525" s="10" t="s">
        <v>218</v>
      </c>
      <c r="F525" s="11">
        <v>10573</v>
      </c>
      <c r="G525" s="11">
        <v>4087</v>
      </c>
      <c r="H525" s="11">
        <v>3951</v>
      </c>
      <c r="I525" s="10" t="s">
        <v>252</v>
      </c>
      <c r="J525" s="12">
        <v>17</v>
      </c>
      <c r="K525" s="10" t="s">
        <v>248</v>
      </c>
      <c r="L525" s="10" t="s">
        <v>236</v>
      </c>
      <c r="M525" s="10" t="s">
        <v>220</v>
      </c>
      <c r="N525" s="13">
        <v>105</v>
      </c>
      <c r="O525" s="13">
        <v>100</v>
      </c>
      <c r="P525" s="13">
        <v>5</v>
      </c>
      <c r="Q525" s="14">
        <v>4.7619049999999996</v>
      </c>
      <c r="R525" s="14">
        <v>1.27</v>
      </c>
      <c r="S525" s="14">
        <v>8</v>
      </c>
      <c r="T525" s="14">
        <v>2.1166670000000001</v>
      </c>
      <c r="U525" s="14">
        <v>26.45833</v>
      </c>
      <c r="V525" s="14">
        <v>1</v>
      </c>
      <c r="W525" s="14">
        <v>113</v>
      </c>
      <c r="X525" s="14">
        <v>80</v>
      </c>
      <c r="Y525" s="14">
        <v>1.86046511627907</v>
      </c>
      <c r="Z525" s="14">
        <v>3.8333330000000001</v>
      </c>
      <c r="AA525" s="14">
        <v>4.1666670000000003</v>
      </c>
      <c r="AB525" s="14">
        <v>52.083329999999997</v>
      </c>
      <c r="AC525" s="14">
        <v>1.610833</v>
      </c>
      <c r="AD525" s="14">
        <v>20.13542</v>
      </c>
      <c r="AE525" s="14">
        <v>113</v>
      </c>
      <c r="AF525" s="14">
        <v>43</v>
      </c>
      <c r="AG525" s="14">
        <v>0.10583330000000001</v>
      </c>
      <c r="AH525" s="14">
        <v>1.3229169999999999</v>
      </c>
      <c r="AI525" s="14">
        <v>2.2225000000000001</v>
      </c>
      <c r="AJ525" s="14">
        <v>3.8333330000000001</v>
      </c>
      <c r="AK525" s="15">
        <v>0.4791667</v>
      </c>
      <c r="AL525" s="15">
        <v>0.57978249999999998</v>
      </c>
      <c r="AM525" s="15">
        <v>0.95238100000000003</v>
      </c>
      <c r="AN525" s="15">
        <v>0.26458330000000002</v>
      </c>
      <c r="AO525" s="16">
        <v>0.5</v>
      </c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>
        <v>0.25</v>
      </c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>
        <v>1.5</v>
      </c>
      <c r="BP525" s="16"/>
      <c r="BQ525" s="16"/>
      <c r="BR525" s="16">
        <v>1.25</v>
      </c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6"/>
      <c r="CF525" s="16"/>
      <c r="CG525" s="16"/>
      <c r="CH525" s="16"/>
      <c r="CI525" s="16"/>
      <c r="CJ525" s="16"/>
      <c r="CK525" s="16"/>
      <c r="CL525" s="16"/>
      <c r="CM525" s="16"/>
      <c r="CN525" s="16"/>
      <c r="CO525" s="16"/>
      <c r="CP525" s="16"/>
      <c r="CQ525" s="16"/>
      <c r="CR525" s="16"/>
      <c r="CS525" s="16"/>
      <c r="CT525" s="16"/>
      <c r="CU525" s="16"/>
      <c r="CV525" s="16"/>
      <c r="CW525" s="16"/>
      <c r="CX525" s="16"/>
      <c r="CY525" s="16"/>
      <c r="CZ525" s="16"/>
      <c r="DA525" s="16"/>
      <c r="DB525" s="16"/>
      <c r="DC525" s="16"/>
      <c r="DD525" s="16"/>
      <c r="DE525" s="16"/>
      <c r="DF525" s="16"/>
      <c r="DG525" s="16"/>
      <c r="DH525" s="16"/>
      <c r="DI525" s="24"/>
      <c r="DJ525" s="24">
        <v>0.5833333432674408</v>
      </c>
      <c r="DK525" s="24"/>
      <c r="DL525" s="24">
        <v>8.3333335816860199E-2</v>
      </c>
      <c r="DM525" s="24"/>
      <c r="DN525" s="16"/>
      <c r="DO525" s="16"/>
      <c r="DP525" s="24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27">
        <v>5</v>
      </c>
      <c r="EJ525" s="27"/>
      <c r="EK525" s="27"/>
    </row>
    <row r="526" spans="1:141" s="9" customFormat="1" ht="20.25" x14ac:dyDescent="0.3">
      <c r="A526" s="10" t="s">
        <v>436</v>
      </c>
      <c r="B526" s="10" t="s">
        <v>231</v>
      </c>
      <c r="C526" s="10" t="s">
        <v>232</v>
      </c>
      <c r="D526" s="10" t="s">
        <v>233</v>
      </c>
      <c r="E526" s="10" t="s">
        <v>218</v>
      </c>
      <c r="F526" s="11">
        <v>10573</v>
      </c>
      <c r="G526" s="11">
        <v>4062</v>
      </c>
      <c r="H526" s="11">
        <v>3807</v>
      </c>
      <c r="I526" s="10" t="s">
        <v>252</v>
      </c>
      <c r="J526" s="12">
        <v>17</v>
      </c>
      <c r="K526" s="10" t="s">
        <v>248</v>
      </c>
      <c r="L526" s="10" t="s">
        <v>236</v>
      </c>
      <c r="M526" s="10" t="s">
        <v>220</v>
      </c>
      <c r="N526" s="13">
        <v>112</v>
      </c>
      <c r="O526" s="13">
        <v>112</v>
      </c>
      <c r="P526" s="13">
        <v>0</v>
      </c>
      <c r="Q526" s="14">
        <v>0</v>
      </c>
      <c r="R526" s="14">
        <v>1.27</v>
      </c>
      <c r="S526" s="14">
        <v>8</v>
      </c>
      <c r="T526" s="14">
        <v>2.3706670000000001</v>
      </c>
      <c r="U526" s="14">
        <v>29.633330000000001</v>
      </c>
      <c r="V526" s="14">
        <v>1</v>
      </c>
      <c r="W526" s="14">
        <v>126.56</v>
      </c>
      <c r="X526" s="14">
        <v>80</v>
      </c>
      <c r="Y526" s="14">
        <v>1.6611295733693601</v>
      </c>
      <c r="Z526" s="14">
        <v>3.5166659999999998</v>
      </c>
      <c r="AA526" s="14">
        <v>4.4833340000000002</v>
      </c>
      <c r="AB526" s="14">
        <v>56.041670000000003</v>
      </c>
      <c r="AC526" s="14">
        <v>1.1459999999999999</v>
      </c>
      <c r="AD526" s="14">
        <v>14.324999999999999</v>
      </c>
      <c r="AE526" s="14">
        <v>126.56</v>
      </c>
      <c r="AF526" s="14">
        <v>48.16</v>
      </c>
      <c r="AG526" s="14">
        <v>0</v>
      </c>
      <c r="AH526" s="14">
        <v>0</v>
      </c>
      <c r="AI526" s="14">
        <v>2.3706670000000001</v>
      </c>
      <c r="AJ526" s="14">
        <v>3.5166659999999998</v>
      </c>
      <c r="AK526" s="15">
        <v>0.43958330000000001</v>
      </c>
      <c r="AL526" s="15">
        <v>0.67412320000000003</v>
      </c>
      <c r="AM526" s="15">
        <v>1</v>
      </c>
      <c r="AN526" s="15">
        <v>0.29633330000000002</v>
      </c>
      <c r="AO526" s="16">
        <v>0.5</v>
      </c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>
        <v>1</v>
      </c>
      <c r="BP526" s="16"/>
      <c r="BQ526" s="16">
        <v>1.5</v>
      </c>
      <c r="BR526" s="16"/>
      <c r="BS526" s="16"/>
      <c r="BT526" s="16"/>
      <c r="BU526" s="16"/>
      <c r="BV526" s="16"/>
      <c r="BW526" s="16"/>
      <c r="BX526" s="16"/>
      <c r="BY526" s="16">
        <v>0.5</v>
      </c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>
        <v>0.25</v>
      </c>
      <c r="CM526" s="16"/>
      <c r="CN526" s="16"/>
      <c r="CO526" s="16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16"/>
      <c r="DF526" s="16"/>
      <c r="DG526" s="16"/>
      <c r="DH526" s="16"/>
      <c r="DI526" s="24"/>
      <c r="DJ526" s="24">
        <v>0.5833333432674408</v>
      </c>
      <c r="DK526" s="24"/>
      <c r="DL526" s="24">
        <v>8.3333335816860199E-2</v>
      </c>
      <c r="DM526" s="24">
        <v>6.6666670143604279E-2</v>
      </c>
      <c r="DN526" s="16"/>
      <c r="DO526" s="16"/>
      <c r="DP526" s="24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27"/>
      <c r="EJ526" s="27"/>
      <c r="EK526" s="27"/>
    </row>
    <row r="527" spans="1:141" s="9" customFormat="1" ht="20.25" x14ac:dyDescent="0.3">
      <c r="A527" s="10" t="s">
        <v>437</v>
      </c>
      <c r="B527" s="10" t="s">
        <v>231</v>
      </c>
      <c r="C527" s="10" t="s">
        <v>232</v>
      </c>
      <c r="D527" s="10" t="s">
        <v>237</v>
      </c>
      <c r="E527" s="10" t="s">
        <v>218</v>
      </c>
      <c r="F527" s="11">
        <v>10584</v>
      </c>
      <c r="G527" s="11">
        <v>4087</v>
      </c>
      <c r="H527" s="11">
        <v>3951</v>
      </c>
      <c r="I527" s="10" t="s">
        <v>234</v>
      </c>
      <c r="J527" s="12">
        <v>12.7</v>
      </c>
      <c r="K527" s="10" t="s">
        <v>243</v>
      </c>
      <c r="L527" s="10" t="s">
        <v>236</v>
      </c>
      <c r="M527" s="10" t="s">
        <v>220</v>
      </c>
      <c r="N527" s="13">
        <v>135</v>
      </c>
      <c r="O527" s="13">
        <v>135</v>
      </c>
      <c r="P527" s="13">
        <v>0</v>
      </c>
      <c r="Q527" s="14">
        <v>0</v>
      </c>
      <c r="R527" s="14">
        <v>0.97</v>
      </c>
      <c r="S527" s="14">
        <v>7</v>
      </c>
      <c r="T527" s="14">
        <v>2.1825000000000001</v>
      </c>
      <c r="U527" s="14">
        <v>31.178570000000001</v>
      </c>
      <c r="V527" s="14">
        <v>0.875</v>
      </c>
      <c r="W527" s="14">
        <v>132.6857</v>
      </c>
      <c r="X527" s="14">
        <v>70</v>
      </c>
      <c r="Y527" s="14">
        <v>1.4014013799963101</v>
      </c>
      <c r="Z527" s="14">
        <v>2.35</v>
      </c>
      <c r="AA527" s="14">
        <v>4.6500000000000004</v>
      </c>
      <c r="AB527" s="14">
        <v>66.428569999999993</v>
      </c>
      <c r="AC527" s="14">
        <v>0.16750000000000001</v>
      </c>
      <c r="AD527" s="14">
        <v>2.3928569999999998</v>
      </c>
      <c r="AE527" s="14">
        <v>116.1</v>
      </c>
      <c r="AF527" s="14">
        <v>49.95</v>
      </c>
      <c r="AG527" s="14">
        <v>0</v>
      </c>
      <c r="AH527" s="14">
        <v>0</v>
      </c>
      <c r="AI527" s="14">
        <v>2.1825000000000001</v>
      </c>
      <c r="AJ527" s="14">
        <v>2.35</v>
      </c>
      <c r="AK527" s="15">
        <v>0.33571430000000002</v>
      </c>
      <c r="AL527" s="15">
        <v>0.92872339999999998</v>
      </c>
      <c r="AM527" s="15">
        <v>1</v>
      </c>
      <c r="AN527" s="15">
        <v>0.3117857</v>
      </c>
      <c r="AO527" s="16">
        <v>0.5</v>
      </c>
      <c r="AP527" s="16"/>
      <c r="AQ527" s="16"/>
      <c r="AR527" s="16"/>
      <c r="AS527" s="16"/>
      <c r="AT527" s="16"/>
      <c r="AU527" s="16">
        <v>0.1666666716337204</v>
      </c>
      <c r="AV527" s="16"/>
      <c r="AW527" s="16"/>
      <c r="AX527" s="16"/>
      <c r="AY527" s="16"/>
      <c r="AZ527" s="16">
        <v>0.25</v>
      </c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>
        <v>3</v>
      </c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>
        <v>0.66666668653488159</v>
      </c>
      <c r="CL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16"/>
      <c r="DF527" s="16"/>
      <c r="DG527" s="16"/>
      <c r="DH527" s="16"/>
      <c r="DI527" s="24"/>
      <c r="DJ527" s="24"/>
      <c r="DK527" s="24"/>
      <c r="DL527" s="24"/>
      <c r="DM527" s="24">
        <v>6.6666670143604279E-2</v>
      </c>
      <c r="DN527" s="16"/>
      <c r="DO527" s="16"/>
      <c r="DP527" s="24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27"/>
      <c r="EJ527" s="27"/>
      <c r="EK527" s="27"/>
    </row>
    <row r="528" spans="1:141" s="9" customFormat="1" ht="20.25" x14ac:dyDescent="0.3">
      <c r="A528" s="10" t="s">
        <v>437</v>
      </c>
      <c r="B528" s="10" t="s">
        <v>231</v>
      </c>
      <c r="C528" s="10" t="s">
        <v>232</v>
      </c>
      <c r="D528" s="10" t="s">
        <v>233</v>
      </c>
      <c r="E528" s="10" t="s">
        <v>218</v>
      </c>
      <c r="F528" s="11">
        <v>10584</v>
      </c>
      <c r="G528" s="11">
        <v>4062</v>
      </c>
      <c r="H528" s="11">
        <v>4134</v>
      </c>
      <c r="I528" s="10" t="s">
        <v>234</v>
      </c>
      <c r="J528" s="12">
        <v>12.7</v>
      </c>
      <c r="K528" s="10" t="s">
        <v>243</v>
      </c>
      <c r="L528" s="10" t="s">
        <v>236</v>
      </c>
      <c r="M528" s="10" t="s">
        <v>220</v>
      </c>
      <c r="N528" s="13">
        <v>105</v>
      </c>
      <c r="O528" s="13">
        <v>105</v>
      </c>
      <c r="P528" s="13">
        <v>0</v>
      </c>
      <c r="Q528" s="14">
        <v>0</v>
      </c>
      <c r="R528" s="14">
        <v>0.97</v>
      </c>
      <c r="S528" s="14">
        <v>6.8</v>
      </c>
      <c r="T528" s="14">
        <v>1.6975</v>
      </c>
      <c r="U528" s="14">
        <v>24.963239999999999</v>
      </c>
      <c r="V528" s="14">
        <v>0.85</v>
      </c>
      <c r="W528" s="14">
        <v>106.2353</v>
      </c>
      <c r="X528" s="14">
        <v>68.000001907348604</v>
      </c>
      <c r="Y528" s="14">
        <v>1.7503216962980701</v>
      </c>
      <c r="Z528" s="14">
        <v>1.8333330000000001</v>
      </c>
      <c r="AA528" s="14">
        <v>4.9666670000000002</v>
      </c>
      <c r="AB528" s="14">
        <v>73.03922</v>
      </c>
      <c r="AC528" s="14">
        <v>0.13583329999999999</v>
      </c>
      <c r="AD528" s="14">
        <v>1.9975480000000001</v>
      </c>
      <c r="AE528" s="14">
        <v>90.3</v>
      </c>
      <c r="AF528" s="14">
        <v>38.85</v>
      </c>
      <c r="AG528" s="14">
        <v>0</v>
      </c>
      <c r="AH528" s="14">
        <v>0</v>
      </c>
      <c r="AI528" s="14">
        <v>1.6975</v>
      </c>
      <c r="AJ528" s="14">
        <v>1.8333330000000001</v>
      </c>
      <c r="AK528" s="15">
        <v>0.26960790000000001</v>
      </c>
      <c r="AL528" s="15">
        <v>0.92590899999999998</v>
      </c>
      <c r="AM528" s="15">
        <v>1</v>
      </c>
      <c r="AN528" s="15">
        <v>0.2496324</v>
      </c>
      <c r="AO528" s="16">
        <v>0.5</v>
      </c>
      <c r="AP528" s="16"/>
      <c r="AQ528" s="16"/>
      <c r="AR528" s="16"/>
      <c r="AS528" s="16"/>
      <c r="AT528" s="16"/>
      <c r="AU528" s="16">
        <v>0.1666666716337204</v>
      </c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>
        <v>3.5</v>
      </c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>
        <v>0.75</v>
      </c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24"/>
      <c r="DJ528" s="24"/>
      <c r="DK528" s="24"/>
      <c r="DL528" s="24"/>
      <c r="DM528" s="24">
        <v>5.000000074505806E-2</v>
      </c>
      <c r="DN528" s="16"/>
      <c r="DO528" s="16"/>
      <c r="DP528" s="24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27"/>
      <c r="EJ528" s="27"/>
      <c r="EK528" s="27"/>
    </row>
    <row r="529" spans="1:141" s="9" customFormat="1" ht="20.25" x14ac:dyDescent="0.3">
      <c r="A529" s="10" t="s">
        <v>437</v>
      </c>
      <c r="B529" s="10" t="s">
        <v>232</v>
      </c>
      <c r="C529" s="10" t="s">
        <v>232</v>
      </c>
      <c r="D529" s="10" t="s">
        <v>237</v>
      </c>
      <c r="E529" s="10" t="s">
        <v>222</v>
      </c>
      <c r="F529" s="11">
        <v>15217</v>
      </c>
      <c r="G529" s="11">
        <v>4189</v>
      </c>
      <c r="H529" s="11">
        <v>3807</v>
      </c>
      <c r="I529" s="10" t="s">
        <v>234</v>
      </c>
      <c r="J529" s="12">
        <v>12.7</v>
      </c>
      <c r="K529" s="10" t="s">
        <v>243</v>
      </c>
      <c r="L529" s="10" t="s">
        <v>236</v>
      </c>
      <c r="M529" s="10" t="s">
        <v>220</v>
      </c>
      <c r="N529" s="13">
        <v>214</v>
      </c>
      <c r="O529" s="13">
        <v>212</v>
      </c>
      <c r="P529" s="13">
        <v>2</v>
      </c>
      <c r="Q529" s="14">
        <v>0.93457939999999995</v>
      </c>
      <c r="R529" s="14">
        <v>0.97</v>
      </c>
      <c r="S529" s="14">
        <v>8</v>
      </c>
      <c r="T529" s="14">
        <v>3.427333</v>
      </c>
      <c r="U529" s="14">
        <v>42.841670000000001</v>
      </c>
      <c r="V529" s="14">
        <v>1</v>
      </c>
      <c r="W529" s="14">
        <v>182.32</v>
      </c>
      <c r="X529" s="14">
        <v>80</v>
      </c>
      <c r="Y529" s="14">
        <v>1.01988778059714</v>
      </c>
      <c r="Z529" s="14">
        <v>3.7666659999999998</v>
      </c>
      <c r="AA529" s="14">
        <v>4.2333340000000002</v>
      </c>
      <c r="AB529" s="14">
        <v>52.916670000000003</v>
      </c>
      <c r="AC529" s="14">
        <v>0.30699969999999999</v>
      </c>
      <c r="AD529" s="14">
        <v>3.8374969999999999</v>
      </c>
      <c r="AE529" s="14">
        <v>182.32</v>
      </c>
      <c r="AF529" s="14">
        <v>78.44</v>
      </c>
      <c r="AG529" s="14">
        <v>3.233333E-2</v>
      </c>
      <c r="AH529" s="14">
        <v>0.40416669999999999</v>
      </c>
      <c r="AI529" s="14">
        <v>3.459667</v>
      </c>
      <c r="AJ529" s="14">
        <v>3.7666659999999998</v>
      </c>
      <c r="AK529" s="15">
        <v>0.47083330000000001</v>
      </c>
      <c r="AL529" s="15">
        <v>0.91849570000000003</v>
      </c>
      <c r="AM529" s="15">
        <v>0.99065420000000004</v>
      </c>
      <c r="AN529" s="15">
        <v>0.42841669999999998</v>
      </c>
      <c r="AO529" s="16">
        <v>0.5</v>
      </c>
      <c r="AP529" s="16"/>
      <c r="AQ529" s="16"/>
      <c r="AR529" s="16"/>
      <c r="AS529" s="16">
        <v>0.1666666716337204</v>
      </c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>
        <v>0.3333333432674408</v>
      </c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  <c r="CJ529" s="16"/>
      <c r="CK529" s="16">
        <v>0.25</v>
      </c>
      <c r="CL529" s="16"/>
      <c r="CM529" s="16"/>
      <c r="CN529" s="16"/>
      <c r="CO529" s="16"/>
      <c r="CP529" s="16">
        <v>2</v>
      </c>
      <c r="CQ529" s="16"/>
      <c r="CR529" s="16"/>
      <c r="CS529" s="16"/>
      <c r="CT529" s="16"/>
      <c r="CU529" s="16"/>
      <c r="CV529" s="16">
        <v>0.6666666716337204</v>
      </c>
      <c r="CW529" s="16"/>
      <c r="CX529" s="16"/>
      <c r="CY529" s="16"/>
      <c r="CZ529" s="16"/>
      <c r="DA529" s="16"/>
      <c r="DB529" s="16"/>
      <c r="DC529" s="16"/>
      <c r="DD529" s="16"/>
      <c r="DE529" s="16"/>
      <c r="DF529" s="16"/>
      <c r="DG529" s="16"/>
      <c r="DH529" s="16"/>
      <c r="DI529" s="24"/>
      <c r="DJ529" s="24">
        <v>0.1666666716337204</v>
      </c>
      <c r="DK529" s="24"/>
      <c r="DL529" s="24"/>
      <c r="DM529" s="24">
        <v>0.15000000596046448</v>
      </c>
      <c r="DN529" s="16"/>
      <c r="DO529" s="16"/>
      <c r="DP529" s="24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>
        <v>2</v>
      </c>
      <c r="EB529" s="17"/>
      <c r="EC529" s="17"/>
      <c r="ED529" s="17"/>
      <c r="EE529" s="17"/>
      <c r="EF529" s="17"/>
      <c r="EG529" s="17"/>
      <c r="EH529" s="17"/>
      <c r="EI529" s="27"/>
      <c r="EJ529" s="27"/>
      <c r="EK529" s="27"/>
    </row>
    <row r="530" spans="1:141" s="9" customFormat="1" ht="20.25" x14ac:dyDescent="0.3">
      <c r="A530" s="10" t="s">
        <v>437</v>
      </c>
      <c r="B530" s="10" t="s">
        <v>232</v>
      </c>
      <c r="C530" s="10" t="s">
        <v>232</v>
      </c>
      <c r="D530" s="10" t="s">
        <v>233</v>
      </c>
      <c r="E530" s="10" t="s">
        <v>222</v>
      </c>
      <c r="F530" s="11">
        <v>15217</v>
      </c>
      <c r="G530" s="11">
        <v>4061</v>
      </c>
      <c r="H530" s="11">
        <v>4091</v>
      </c>
      <c r="I530" s="10" t="s">
        <v>234</v>
      </c>
      <c r="J530" s="12">
        <v>12.7</v>
      </c>
      <c r="K530" s="10" t="s">
        <v>243</v>
      </c>
      <c r="L530" s="10" t="s">
        <v>236</v>
      </c>
      <c r="M530" s="10" t="s">
        <v>220</v>
      </c>
      <c r="N530" s="13">
        <v>185</v>
      </c>
      <c r="O530" s="13">
        <v>185</v>
      </c>
      <c r="P530" s="13">
        <v>0</v>
      </c>
      <c r="Q530" s="14">
        <v>0</v>
      </c>
      <c r="R530" s="14">
        <v>0.97</v>
      </c>
      <c r="S530" s="14">
        <v>8</v>
      </c>
      <c r="T530" s="14">
        <v>2.990834</v>
      </c>
      <c r="U530" s="14">
        <v>37.385420000000003</v>
      </c>
      <c r="V530" s="14">
        <v>1</v>
      </c>
      <c r="W530" s="14">
        <v>159.1</v>
      </c>
      <c r="X530" s="14">
        <v>80</v>
      </c>
      <c r="Y530" s="14">
        <v>1.16873622571147</v>
      </c>
      <c r="Z530" s="14">
        <v>3.1666669999999999</v>
      </c>
      <c r="AA530" s="14">
        <v>4.8333329999999997</v>
      </c>
      <c r="AB530" s="14">
        <v>60.416670000000003</v>
      </c>
      <c r="AC530" s="14">
        <v>0.1758332</v>
      </c>
      <c r="AD530" s="14">
        <v>2.1979150000000001</v>
      </c>
      <c r="AE530" s="14">
        <v>159.1</v>
      </c>
      <c r="AF530" s="14">
        <v>68.45</v>
      </c>
      <c r="AG530" s="14">
        <v>0</v>
      </c>
      <c r="AH530" s="14">
        <v>0</v>
      </c>
      <c r="AI530" s="14">
        <v>2.990834</v>
      </c>
      <c r="AJ530" s="14">
        <v>3.1666669999999999</v>
      </c>
      <c r="AK530" s="15">
        <v>0.3958333</v>
      </c>
      <c r="AL530" s="15">
        <v>0.94447380000000003</v>
      </c>
      <c r="AM530" s="15">
        <v>1</v>
      </c>
      <c r="AN530" s="15">
        <v>0.37385420000000003</v>
      </c>
      <c r="AO530" s="16">
        <v>0.5</v>
      </c>
      <c r="AP530" s="16"/>
      <c r="AQ530" s="16"/>
      <c r="AR530" s="16"/>
      <c r="AS530" s="16">
        <v>8.3333335816860199E-2</v>
      </c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>
        <v>0.25</v>
      </c>
      <c r="BP530" s="16"/>
      <c r="BQ530" s="16">
        <v>0.1666666716337204</v>
      </c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>
        <v>0.66666668653488159</v>
      </c>
      <c r="CL530" s="16"/>
      <c r="CM530" s="16"/>
      <c r="CN530" s="16"/>
      <c r="CO530" s="16"/>
      <c r="CP530" s="16">
        <v>2.3333333730697632</v>
      </c>
      <c r="CQ530" s="16"/>
      <c r="CR530" s="16"/>
      <c r="CS530" s="16"/>
      <c r="CT530" s="16"/>
      <c r="CU530" s="16"/>
      <c r="CV530" s="16">
        <v>0.75</v>
      </c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24"/>
      <c r="DJ530" s="24"/>
      <c r="DK530" s="24"/>
      <c r="DL530" s="24"/>
      <c r="DM530" s="24">
        <v>8.3333335816860199E-2</v>
      </c>
      <c r="DN530" s="16"/>
      <c r="DO530" s="16"/>
      <c r="DP530" s="24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27"/>
      <c r="EJ530" s="27"/>
      <c r="EK530" s="27"/>
    </row>
    <row r="531" spans="1:141" s="9" customFormat="1" ht="20.25" x14ac:dyDescent="0.3">
      <c r="A531" s="10" t="s">
        <v>437</v>
      </c>
      <c r="B531" s="10" t="s">
        <v>231</v>
      </c>
      <c r="C531" s="10" t="s">
        <v>232</v>
      </c>
      <c r="D531" s="10" t="s">
        <v>237</v>
      </c>
      <c r="E531" s="10" t="s">
        <v>222</v>
      </c>
      <c r="F531" s="11">
        <v>15217</v>
      </c>
      <c r="G531" s="11">
        <v>4087</v>
      </c>
      <c r="H531" s="11">
        <v>3951</v>
      </c>
      <c r="I531" s="10" t="s">
        <v>234</v>
      </c>
      <c r="J531" s="12">
        <v>12.7</v>
      </c>
      <c r="K531" s="10" t="s">
        <v>243</v>
      </c>
      <c r="L531" s="10" t="s">
        <v>236</v>
      </c>
      <c r="M531" s="10" t="s">
        <v>220</v>
      </c>
      <c r="N531" s="13">
        <v>10</v>
      </c>
      <c r="O531" s="13">
        <v>10</v>
      </c>
      <c r="P531" s="13">
        <v>0</v>
      </c>
      <c r="Q531" s="14">
        <v>0</v>
      </c>
      <c r="R531" s="14">
        <v>0.97</v>
      </c>
      <c r="S531" s="14">
        <v>1</v>
      </c>
      <c r="T531" s="14">
        <v>0.1616667</v>
      </c>
      <c r="U531" s="14">
        <v>16.16667</v>
      </c>
      <c r="V531" s="14">
        <v>0.125</v>
      </c>
      <c r="W531" s="14">
        <v>68.8</v>
      </c>
      <c r="X531" s="14">
        <v>10</v>
      </c>
      <c r="Y531" s="14">
        <v>2.7027026678716499</v>
      </c>
      <c r="Z531" s="14">
        <v>0.25</v>
      </c>
      <c r="AA531" s="14">
        <v>0.75</v>
      </c>
      <c r="AB531" s="14">
        <v>75</v>
      </c>
      <c r="AC531" s="14">
        <v>8.8333309999999998E-2</v>
      </c>
      <c r="AD531" s="14">
        <v>8.8333309999999994</v>
      </c>
      <c r="AE531" s="14">
        <v>8.6</v>
      </c>
      <c r="AF531" s="14">
        <v>3.7</v>
      </c>
      <c r="AG531" s="14">
        <v>0</v>
      </c>
      <c r="AH531" s="14">
        <v>0</v>
      </c>
      <c r="AI531" s="14">
        <v>0.1616667</v>
      </c>
      <c r="AJ531" s="14">
        <v>0.25</v>
      </c>
      <c r="AK531" s="15">
        <v>0.25</v>
      </c>
      <c r="AL531" s="15">
        <v>0.64666670000000004</v>
      </c>
      <c r="AM531" s="15">
        <v>1</v>
      </c>
      <c r="AN531" s="15">
        <v>0.1616667</v>
      </c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  <c r="CJ531" s="16"/>
      <c r="CK531" s="16"/>
      <c r="CL531" s="16"/>
      <c r="CM531" s="16"/>
      <c r="CN531" s="16"/>
      <c r="CO531" s="16"/>
      <c r="CP531" s="16">
        <v>0.75</v>
      </c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24"/>
      <c r="DJ531" s="24"/>
      <c r="DK531" s="24"/>
      <c r="DL531" s="24"/>
      <c r="DM531" s="24"/>
      <c r="DN531" s="16"/>
      <c r="DO531" s="16"/>
      <c r="DP531" s="24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27"/>
      <c r="EJ531" s="27"/>
      <c r="EK531" s="27"/>
    </row>
    <row r="532" spans="1:141" s="9" customFormat="1" ht="20.25" x14ac:dyDescent="0.3">
      <c r="A532" s="10" t="s">
        <v>437</v>
      </c>
      <c r="B532" s="10" t="s">
        <v>231</v>
      </c>
      <c r="C532" s="10" t="s">
        <v>232</v>
      </c>
      <c r="D532" s="10" t="s">
        <v>233</v>
      </c>
      <c r="E532" s="10" t="s">
        <v>222</v>
      </c>
      <c r="F532" s="11">
        <v>15217</v>
      </c>
      <c r="G532" s="11">
        <v>4062</v>
      </c>
      <c r="H532" s="11">
        <v>4134</v>
      </c>
      <c r="I532" s="10" t="s">
        <v>234</v>
      </c>
      <c r="J532" s="12">
        <v>12.7</v>
      </c>
      <c r="K532" s="10" t="s">
        <v>243</v>
      </c>
      <c r="L532" s="10" t="s">
        <v>236</v>
      </c>
      <c r="M532" s="10" t="s">
        <v>220</v>
      </c>
      <c r="N532" s="13">
        <v>39</v>
      </c>
      <c r="O532" s="13">
        <v>39</v>
      </c>
      <c r="P532" s="13">
        <v>0</v>
      </c>
      <c r="Q532" s="14">
        <v>0</v>
      </c>
      <c r="R532" s="14">
        <v>0.97</v>
      </c>
      <c r="S532" s="14">
        <v>1.2</v>
      </c>
      <c r="T532" s="14">
        <v>0.63049999999999995</v>
      </c>
      <c r="U532" s="14">
        <v>52.541670000000003</v>
      </c>
      <c r="V532" s="14">
        <v>0.15</v>
      </c>
      <c r="W532" s="14">
        <v>223.6</v>
      </c>
      <c r="X532" s="14">
        <v>12.000000476837201</v>
      </c>
      <c r="Y532" s="14">
        <v>0.83160084705840098</v>
      </c>
      <c r="Z532" s="14">
        <v>0.66666669999999995</v>
      </c>
      <c r="AA532" s="14">
        <v>0.53333339999999996</v>
      </c>
      <c r="AB532" s="14">
        <v>44.444450000000003</v>
      </c>
      <c r="AC532" s="14">
        <v>3.6166669999999998E-2</v>
      </c>
      <c r="AD532" s="14">
        <v>3.0138889999999998</v>
      </c>
      <c r="AE532" s="14">
        <v>33.54</v>
      </c>
      <c r="AF532" s="14">
        <v>14.43</v>
      </c>
      <c r="AG532" s="14">
        <v>0</v>
      </c>
      <c r="AH532" s="14">
        <v>0</v>
      </c>
      <c r="AI532" s="14">
        <v>0.63049999999999995</v>
      </c>
      <c r="AJ532" s="14">
        <v>0.66666669999999995</v>
      </c>
      <c r="AK532" s="15">
        <v>0.55555549999999998</v>
      </c>
      <c r="AL532" s="15">
        <v>0.94574999999999998</v>
      </c>
      <c r="AM532" s="15">
        <v>1</v>
      </c>
      <c r="AN532" s="15">
        <v>0.52541660000000001</v>
      </c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>
        <v>0.5</v>
      </c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16"/>
      <c r="DB532" s="16"/>
      <c r="DC532" s="16"/>
      <c r="DD532" s="16"/>
      <c r="DE532" s="16"/>
      <c r="DF532" s="16"/>
      <c r="DG532" s="16"/>
      <c r="DH532" s="16"/>
      <c r="DI532" s="24"/>
      <c r="DJ532" s="24"/>
      <c r="DK532" s="24"/>
      <c r="DL532" s="24"/>
      <c r="DM532" s="24">
        <v>3.3333335071802139E-2</v>
      </c>
      <c r="DN532" s="16"/>
      <c r="DO532" s="16"/>
      <c r="DP532" s="24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27"/>
      <c r="EJ532" s="27"/>
      <c r="EK532" s="27"/>
    </row>
    <row r="533" spans="1:141" s="9" customFormat="1" ht="20.25" x14ac:dyDescent="0.3">
      <c r="A533" s="10" t="s">
        <v>438</v>
      </c>
      <c r="B533" s="10" t="s">
        <v>232</v>
      </c>
      <c r="C533" s="10" t="s">
        <v>232</v>
      </c>
      <c r="D533" s="10" t="s">
        <v>237</v>
      </c>
      <c r="E533" s="10" t="s">
        <v>218</v>
      </c>
      <c r="F533" s="11">
        <v>10584</v>
      </c>
      <c r="G533" s="11">
        <v>4189</v>
      </c>
      <c r="H533" s="11">
        <v>3807</v>
      </c>
      <c r="I533" s="10" t="s">
        <v>234</v>
      </c>
      <c r="J533" s="12">
        <v>12.7</v>
      </c>
      <c r="K533" s="10" t="s">
        <v>243</v>
      </c>
      <c r="L533" s="10" t="s">
        <v>236</v>
      </c>
      <c r="M533" s="10" t="s">
        <v>220</v>
      </c>
      <c r="N533" s="13">
        <v>211</v>
      </c>
      <c r="O533" s="13">
        <v>209</v>
      </c>
      <c r="P533" s="13">
        <v>2</v>
      </c>
      <c r="Q533" s="14">
        <v>0.94786729999999997</v>
      </c>
      <c r="R533" s="14">
        <v>0.97</v>
      </c>
      <c r="S533" s="14">
        <v>8</v>
      </c>
      <c r="T533" s="14">
        <v>3.3788339999999999</v>
      </c>
      <c r="U533" s="14">
        <v>42.235419999999998</v>
      </c>
      <c r="V533" s="14">
        <v>1</v>
      </c>
      <c r="W533" s="14">
        <v>179.74</v>
      </c>
      <c r="X533" s="14">
        <v>80</v>
      </c>
      <c r="Y533" s="14">
        <v>1.0345273258208201</v>
      </c>
      <c r="Z533" s="14">
        <v>3.9833340000000002</v>
      </c>
      <c r="AA533" s="14">
        <v>4.0166659999999998</v>
      </c>
      <c r="AB533" s="14">
        <v>50.208329999999997</v>
      </c>
      <c r="AC533" s="14">
        <v>0.57216650000000002</v>
      </c>
      <c r="AD533" s="14">
        <v>7.1520809999999999</v>
      </c>
      <c r="AE533" s="14">
        <v>179.74</v>
      </c>
      <c r="AF533" s="14">
        <v>77.33</v>
      </c>
      <c r="AG533" s="14">
        <v>3.233333E-2</v>
      </c>
      <c r="AH533" s="14">
        <v>0.40416669999999999</v>
      </c>
      <c r="AI533" s="14">
        <v>3.4111669999999998</v>
      </c>
      <c r="AJ533" s="14">
        <v>3.9833340000000002</v>
      </c>
      <c r="AK533" s="15">
        <v>0.49791669999999999</v>
      </c>
      <c r="AL533" s="15">
        <v>0.8563598</v>
      </c>
      <c r="AM533" s="15">
        <v>0.99052130000000005</v>
      </c>
      <c r="AN533" s="15">
        <v>0.42235420000000001</v>
      </c>
      <c r="AO533" s="16">
        <v>0.5</v>
      </c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>
        <v>0.5</v>
      </c>
      <c r="BO533" s="16"/>
      <c r="BP533" s="16"/>
      <c r="BQ533" s="16">
        <v>1.1666666269302368</v>
      </c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>
        <v>0.21666666865348816</v>
      </c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24"/>
      <c r="DJ533" s="24">
        <v>0.50000001490116119</v>
      </c>
      <c r="DK533" s="24"/>
      <c r="DL533" s="24">
        <v>1</v>
      </c>
      <c r="DM533" s="24">
        <v>0.13333334028720856</v>
      </c>
      <c r="DN533" s="16"/>
      <c r="DO533" s="16"/>
      <c r="DP533" s="24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>
        <v>2</v>
      </c>
      <c r="EB533" s="17"/>
      <c r="EC533" s="17"/>
      <c r="ED533" s="17"/>
      <c r="EE533" s="17"/>
      <c r="EF533" s="17"/>
      <c r="EG533" s="17"/>
      <c r="EH533" s="17"/>
      <c r="EI533" s="27"/>
      <c r="EJ533" s="27"/>
      <c r="EK533" s="27"/>
    </row>
    <row r="534" spans="1:141" s="9" customFormat="1" ht="20.25" x14ac:dyDescent="0.3">
      <c r="A534" s="10" t="s">
        <v>438</v>
      </c>
      <c r="B534" s="10" t="s">
        <v>232</v>
      </c>
      <c r="C534" s="10" t="s">
        <v>232</v>
      </c>
      <c r="D534" s="10" t="s">
        <v>233</v>
      </c>
      <c r="E534" s="10" t="s">
        <v>218</v>
      </c>
      <c r="F534" s="11">
        <v>10584</v>
      </c>
      <c r="G534" s="11">
        <v>4061</v>
      </c>
      <c r="H534" s="11">
        <v>4091</v>
      </c>
      <c r="I534" s="10" t="s">
        <v>234</v>
      </c>
      <c r="J534" s="12">
        <v>12.7</v>
      </c>
      <c r="K534" s="10" t="s">
        <v>243</v>
      </c>
      <c r="L534" s="10" t="s">
        <v>236</v>
      </c>
      <c r="M534" s="10" t="s">
        <v>220</v>
      </c>
      <c r="N534" s="13">
        <v>205</v>
      </c>
      <c r="O534" s="13">
        <v>205</v>
      </c>
      <c r="P534" s="13">
        <v>0</v>
      </c>
      <c r="Q534" s="14">
        <v>0</v>
      </c>
      <c r="R534" s="14">
        <v>0.97</v>
      </c>
      <c r="S534" s="14">
        <v>8</v>
      </c>
      <c r="T534" s="14">
        <v>3.3141669999999999</v>
      </c>
      <c r="U534" s="14">
        <v>41.42709</v>
      </c>
      <c r="V534" s="14">
        <v>1</v>
      </c>
      <c r="W534" s="14">
        <v>176.3</v>
      </c>
      <c r="X534" s="14">
        <v>80</v>
      </c>
      <c r="Y534" s="14">
        <v>1.0547132710529299</v>
      </c>
      <c r="Z534" s="14">
        <v>3.483333</v>
      </c>
      <c r="AA534" s="14">
        <v>4.516667</v>
      </c>
      <c r="AB534" s="14">
        <v>56.45834</v>
      </c>
      <c r="AC534" s="14">
        <v>0.16916610000000001</v>
      </c>
      <c r="AD534" s="14">
        <v>2.114576</v>
      </c>
      <c r="AE534" s="14">
        <v>176.3</v>
      </c>
      <c r="AF534" s="14">
        <v>75.849999999999994</v>
      </c>
      <c r="AG534" s="14">
        <v>0</v>
      </c>
      <c r="AH534" s="14">
        <v>0</v>
      </c>
      <c r="AI534" s="14">
        <v>3.3141669999999999</v>
      </c>
      <c r="AJ534" s="14">
        <v>3.483333</v>
      </c>
      <c r="AK534" s="15">
        <v>0.43541659999999999</v>
      </c>
      <c r="AL534" s="15">
        <v>0.95143549999999999</v>
      </c>
      <c r="AM534" s="15">
        <v>1</v>
      </c>
      <c r="AN534" s="15">
        <v>0.41427079999999999</v>
      </c>
      <c r="AO534" s="16">
        <v>0.5</v>
      </c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>
        <v>1.4500000476837158</v>
      </c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>
        <v>0.58333331346511841</v>
      </c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>
        <v>0.40000000596046448</v>
      </c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24"/>
      <c r="DJ534" s="24">
        <v>0.5</v>
      </c>
      <c r="DK534" s="24"/>
      <c r="DL534" s="24">
        <v>1</v>
      </c>
      <c r="DM534" s="24">
        <v>8.3333335816860199E-2</v>
      </c>
      <c r="DN534" s="16"/>
      <c r="DO534" s="16"/>
      <c r="DP534" s="24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27"/>
      <c r="EJ534" s="27"/>
      <c r="EK534" s="27"/>
    </row>
    <row r="535" spans="1:141" s="9" customFormat="1" ht="20.25" x14ac:dyDescent="0.3">
      <c r="A535" s="10" t="s">
        <v>438</v>
      </c>
      <c r="B535" s="10" t="s">
        <v>231</v>
      </c>
      <c r="C535" s="10" t="s">
        <v>232</v>
      </c>
      <c r="D535" s="10" t="s">
        <v>237</v>
      </c>
      <c r="E535" s="10" t="s">
        <v>218</v>
      </c>
      <c r="F535" s="11">
        <v>10584</v>
      </c>
      <c r="G535" s="11">
        <v>4087</v>
      </c>
      <c r="H535" s="11">
        <v>4076</v>
      </c>
      <c r="I535" s="10" t="s">
        <v>234</v>
      </c>
      <c r="J535" s="12">
        <v>12.7</v>
      </c>
      <c r="K535" s="10" t="s">
        <v>243</v>
      </c>
      <c r="L535" s="10" t="s">
        <v>236</v>
      </c>
      <c r="M535" s="10" t="s">
        <v>220</v>
      </c>
      <c r="N535" s="13">
        <v>180</v>
      </c>
      <c r="O535" s="13">
        <v>180</v>
      </c>
      <c r="P535" s="13">
        <v>0</v>
      </c>
      <c r="Q535" s="14">
        <v>0</v>
      </c>
      <c r="R535" s="14">
        <v>0.97</v>
      </c>
      <c r="S535" s="14">
        <v>8</v>
      </c>
      <c r="T535" s="14">
        <v>2.91</v>
      </c>
      <c r="U535" s="14">
        <v>36.375</v>
      </c>
      <c r="V535" s="14">
        <v>1</v>
      </c>
      <c r="W535" s="14">
        <v>154.80000000000001</v>
      </c>
      <c r="X535" s="14">
        <v>80</v>
      </c>
      <c r="Y535" s="14">
        <v>1.2012012287220399</v>
      </c>
      <c r="Z535" s="14">
        <v>3.1333329999999999</v>
      </c>
      <c r="AA535" s="14">
        <v>4.8666669999999996</v>
      </c>
      <c r="AB535" s="14">
        <v>60.83334</v>
      </c>
      <c r="AC535" s="14">
        <v>0.22333339999999999</v>
      </c>
      <c r="AD535" s="14">
        <v>2.7916669999999999</v>
      </c>
      <c r="AE535" s="14">
        <v>154.80000000000001</v>
      </c>
      <c r="AF535" s="14">
        <v>66.599999999999994</v>
      </c>
      <c r="AG535" s="14">
        <v>0</v>
      </c>
      <c r="AH535" s="14">
        <v>0</v>
      </c>
      <c r="AI535" s="14">
        <v>2.91</v>
      </c>
      <c r="AJ535" s="14">
        <v>3.1333329999999999</v>
      </c>
      <c r="AK535" s="15">
        <v>0.39166669999999998</v>
      </c>
      <c r="AL535" s="15">
        <v>0.92872350000000004</v>
      </c>
      <c r="AM535" s="15">
        <v>1</v>
      </c>
      <c r="AN535" s="15">
        <v>0.36375000000000002</v>
      </c>
      <c r="AO535" s="16">
        <v>0.5</v>
      </c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>
        <v>3.8333332538604736</v>
      </c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>
        <v>0.4166666567325592</v>
      </c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24"/>
      <c r="DJ535" s="24"/>
      <c r="DK535" s="24"/>
      <c r="DL535" s="24"/>
      <c r="DM535" s="24">
        <v>0.11666666716337204</v>
      </c>
      <c r="DN535" s="16"/>
      <c r="DO535" s="16"/>
      <c r="DP535" s="24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27"/>
      <c r="EJ535" s="27"/>
      <c r="EK535" s="27"/>
    </row>
    <row r="536" spans="1:141" s="9" customFormat="1" ht="20.25" x14ac:dyDescent="0.3">
      <c r="A536" s="10" t="s">
        <v>438</v>
      </c>
      <c r="B536" s="10" t="s">
        <v>231</v>
      </c>
      <c r="C536" s="10" t="s">
        <v>232</v>
      </c>
      <c r="D536" s="10" t="s">
        <v>233</v>
      </c>
      <c r="E536" s="10" t="s">
        <v>218</v>
      </c>
      <c r="F536" s="11">
        <v>10584</v>
      </c>
      <c r="G536" s="11">
        <v>4079</v>
      </c>
      <c r="H536" s="11">
        <v>4134</v>
      </c>
      <c r="I536" s="10" t="s">
        <v>234</v>
      </c>
      <c r="J536" s="12">
        <v>12.7</v>
      </c>
      <c r="K536" s="10" t="s">
        <v>243</v>
      </c>
      <c r="L536" s="10" t="s">
        <v>236</v>
      </c>
      <c r="M536" s="10" t="s">
        <v>220</v>
      </c>
      <c r="N536" s="13">
        <v>205</v>
      </c>
      <c r="O536" s="13">
        <v>205</v>
      </c>
      <c r="P536" s="13">
        <v>0</v>
      </c>
      <c r="Q536" s="14">
        <v>0</v>
      </c>
      <c r="R536" s="14">
        <v>0.97</v>
      </c>
      <c r="S536" s="14">
        <v>8</v>
      </c>
      <c r="T536" s="14">
        <v>3.3141669999999999</v>
      </c>
      <c r="U536" s="14">
        <v>41.42709</v>
      </c>
      <c r="V536" s="14">
        <v>1</v>
      </c>
      <c r="W536" s="14">
        <v>176.3</v>
      </c>
      <c r="X536" s="14">
        <v>80</v>
      </c>
      <c r="Y536" s="14">
        <v>1.0547132710529299</v>
      </c>
      <c r="Z536" s="14">
        <v>3.4166669999999999</v>
      </c>
      <c r="AA536" s="14">
        <v>4.5833329999999997</v>
      </c>
      <c r="AB536" s="14">
        <v>57.291670000000003</v>
      </c>
      <c r="AC536" s="14">
        <v>0.10249949999999999</v>
      </c>
      <c r="AD536" s="14">
        <v>1.281244</v>
      </c>
      <c r="AE536" s="14">
        <v>176.3</v>
      </c>
      <c r="AF536" s="14">
        <v>75.849999999999994</v>
      </c>
      <c r="AG536" s="14">
        <v>0</v>
      </c>
      <c r="AH536" s="14">
        <v>0</v>
      </c>
      <c r="AI536" s="14">
        <v>3.3141669999999999</v>
      </c>
      <c r="AJ536" s="14">
        <v>3.4166669999999999</v>
      </c>
      <c r="AK536" s="15">
        <v>0.4270833</v>
      </c>
      <c r="AL536" s="15">
        <v>0.97000010000000003</v>
      </c>
      <c r="AM536" s="15">
        <v>1</v>
      </c>
      <c r="AN536" s="15">
        <v>0.41427079999999999</v>
      </c>
      <c r="AO536" s="16">
        <v>0.5</v>
      </c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>
        <v>3.8333332538604736</v>
      </c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>
        <v>8.3333335816860199E-2</v>
      </c>
      <c r="DG536" s="16"/>
      <c r="DH536" s="16"/>
      <c r="DI536" s="24"/>
      <c r="DJ536" s="24"/>
      <c r="DK536" s="24"/>
      <c r="DL536" s="24"/>
      <c r="DM536" s="24">
        <v>0.1666666716337204</v>
      </c>
      <c r="DN536" s="16"/>
      <c r="DO536" s="16"/>
      <c r="DP536" s="24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27"/>
      <c r="EJ536" s="27"/>
      <c r="EK536" s="27"/>
    </row>
    <row r="537" spans="1:141" s="9" customFormat="1" ht="20.25" x14ac:dyDescent="0.3">
      <c r="A537" s="10" t="s">
        <v>439</v>
      </c>
      <c r="B537" s="10" t="s">
        <v>232</v>
      </c>
      <c r="C537" s="10" t="s">
        <v>232</v>
      </c>
      <c r="D537" s="10" t="s">
        <v>237</v>
      </c>
      <c r="E537" s="10" t="s">
        <v>218</v>
      </c>
      <c r="F537" s="11">
        <v>10583</v>
      </c>
      <c r="G537" s="11">
        <v>4189</v>
      </c>
      <c r="H537" s="11">
        <v>3807</v>
      </c>
      <c r="I537" s="10" t="s">
        <v>234</v>
      </c>
      <c r="J537" s="12">
        <v>12.7</v>
      </c>
      <c r="K537" s="10" t="s">
        <v>235</v>
      </c>
      <c r="L537" s="10" t="s">
        <v>236</v>
      </c>
      <c r="M537" s="10" t="s">
        <v>220</v>
      </c>
      <c r="N537" s="13">
        <v>110</v>
      </c>
      <c r="O537" s="13">
        <v>110</v>
      </c>
      <c r="P537" s="13">
        <v>0</v>
      </c>
      <c r="Q537" s="14">
        <v>0</v>
      </c>
      <c r="R537" s="14">
        <v>0.97</v>
      </c>
      <c r="S537" s="14">
        <v>3.6666669999999999</v>
      </c>
      <c r="T537" s="14">
        <v>1.7783329999999999</v>
      </c>
      <c r="U537" s="14">
        <v>48.5</v>
      </c>
      <c r="V537" s="14">
        <v>0.4583334</v>
      </c>
      <c r="W537" s="14">
        <v>206.4</v>
      </c>
      <c r="X537" s="14">
        <v>36.666669845581097</v>
      </c>
      <c r="Y537" s="14">
        <v>0.90090096211911996</v>
      </c>
      <c r="Z537" s="14">
        <v>1.9</v>
      </c>
      <c r="AA537" s="14">
        <v>1.766667</v>
      </c>
      <c r="AB537" s="14">
        <v>48.181809999999999</v>
      </c>
      <c r="AC537" s="14">
        <v>0.12166689999999999</v>
      </c>
      <c r="AD537" s="14">
        <v>3.3181880000000001</v>
      </c>
      <c r="AE537" s="14">
        <v>94.6</v>
      </c>
      <c r="AF537" s="14">
        <v>40.700000000000003</v>
      </c>
      <c r="AG537" s="14">
        <v>0</v>
      </c>
      <c r="AH537" s="14">
        <v>0</v>
      </c>
      <c r="AI537" s="14">
        <v>1.7783329999999999</v>
      </c>
      <c r="AJ537" s="14">
        <v>1.9</v>
      </c>
      <c r="AK537" s="15">
        <v>0.51818189999999997</v>
      </c>
      <c r="AL537" s="15">
        <v>0.93596480000000004</v>
      </c>
      <c r="AM537" s="15">
        <v>1</v>
      </c>
      <c r="AN537" s="15">
        <v>0.48499999999999999</v>
      </c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>
        <v>1.5</v>
      </c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>
        <v>0.1666666716337204</v>
      </c>
      <c r="DG537" s="16"/>
      <c r="DH537" s="16"/>
      <c r="DI537" s="24"/>
      <c r="DJ537" s="24"/>
      <c r="DK537" s="24"/>
      <c r="DL537" s="24"/>
      <c r="DM537" s="24">
        <v>0.10000000149011612</v>
      </c>
      <c r="DN537" s="16"/>
      <c r="DO537" s="16"/>
      <c r="DP537" s="24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27"/>
      <c r="EJ537" s="27"/>
      <c r="EK537" s="27"/>
    </row>
    <row r="538" spans="1:141" s="9" customFormat="1" ht="20.25" x14ac:dyDescent="0.3">
      <c r="A538" s="10" t="s">
        <v>439</v>
      </c>
      <c r="B538" s="10" t="s">
        <v>232</v>
      </c>
      <c r="C538" s="10" t="s">
        <v>232</v>
      </c>
      <c r="D538" s="10" t="s">
        <v>233</v>
      </c>
      <c r="E538" s="10" t="s">
        <v>218</v>
      </c>
      <c r="F538" s="11">
        <v>10583</v>
      </c>
      <c r="G538" s="11">
        <v>4061</v>
      </c>
      <c r="H538" s="11">
        <v>4091</v>
      </c>
      <c r="I538" s="10" t="s">
        <v>234</v>
      </c>
      <c r="J538" s="12">
        <v>12.7</v>
      </c>
      <c r="K538" s="10" t="s">
        <v>235</v>
      </c>
      <c r="L538" s="10" t="s">
        <v>236</v>
      </c>
      <c r="M538" s="10" t="s">
        <v>220</v>
      </c>
      <c r="N538" s="13">
        <v>78</v>
      </c>
      <c r="O538" s="13">
        <v>78</v>
      </c>
      <c r="P538" s="13">
        <v>0</v>
      </c>
      <c r="Q538" s="14">
        <v>0</v>
      </c>
      <c r="R538" s="14">
        <v>0.97</v>
      </c>
      <c r="S538" s="14">
        <v>3.1666669999999999</v>
      </c>
      <c r="T538" s="14">
        <v>1.2609999999999999</v>
      </c>
      <c r="U538" s="14">
        <v>39.82105</v>
      </c>
      <c r="V538" s="14">
        <v>0.3958334</v>
      </c>
      <c r="W538" s="14">
        <v>169.46530000000001</v>
      </c>
      <c r="X538" s="14">
        <v>31.666669845581101</v>
      </c>
      <c r="Y538" s="14">
        <v>1.09725118419515</v>
      </c>
      <c r="Z538" s="14">
        <v>1.3</v>
      </c>
      <c r="AA538" s="14">
        <v>1.8666670000000001</v>
      </c>
      <c r="AB538" s="14">
        <v>58.947360000000003</v>
      </c>
      <c r="AC538" s="14">
        <v>3.9000269999999997E-2</v>
      </c>
      <c r="AD538" s="14">
        <v>1.231587</v>
      </c>
      <c r="AE538" s="14">
        <v>67.08</v>
      </c>
      <c r="AF538" s="14">
        <v>28.86</v>
      </c>
      <c r="AG538" s="14">
        <v>0</v>
      </c>
      <c r="AH538" s="14">
        <v>0</v>
      </c>
      <c r="AI538" s="14">
        <v>1.2609999999999999</v>
      </c>
      <c r="AJ538" s="14">
        <v>1.3</v>
      </c>
      <c r="AK538" s="15">
        <v>0.41052640000000001</v>
      </c>
      <c r="AL538" s="15">
        <v>0.96999979999999997</v>
      </c>
      <c r="AM538" s="15">
        <v>1</v>
      </c>
      <c r="AN538" s="15">
        <v>0.39821050000000002</v>
      </c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>
        <v>1.8666666746139526</v>
      </c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24"/>
      <c r="DJ538" s="24"/>
      <c r="DK538" s="24"/>
      <c r="DL538" s="24"/>
      <c r="DM538" s="24"/>
      <c r="DN538" s="16"/>
      <c r="DO538" s="16"/>
      <c r="DP538" s="24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27"/>
      <c r="EJ538" s="27"/>
      <c r="EK538" s="27"/>
    </row>
    <row r="539" spans="1:141" s="9" customFormat="1" ht="20.25" x14ac:dyDescent="0.3">
      <c r="A539" s="10" t="s">
        <v>439</v>
      </c>
      <c r="B539" s="10" t="s">
        <v>231</v>
      </c>
      <c r="C539" s="10" t="s">
        <v>232</v>
      </c>
      <c r="D539" s="10" t="s">
        <v>237</v>
      </c>
      <c r="E539" s="10" t="s">
        <v>218</v>
      </c>
      <c r="F539" s="11">
        <v>10583</v>
      </c>
      <c r="G539" s="11">
        <v>4087</v>
      </c>
      <c r="H539" s="11">
        <v>4076</v>
      </c>
      <c r="I539" s="10" t="s">
        <v>234</v>
      </c>
      <c r="J539" s="12">
        <v>12.7</v>
      </c>
      <c r="K539" s="10" t="s">
        <v>235</v>
      </c>
      <c r="L539" s="10" t="s">
        <v>236</v>
      </c>
      <c r="M539" s="10" t="s">
        <v>220</v>
      </c>
      <c r="N539" s="13">
        <v>175</v>
      </c>
      <c r="O539" s="13">
        <v>175</v>
      </c>
      <c r="P539" s="13">
        <v>0</v>
      </c>
      <c r="Q539" s="14">
        <v>0</v>
      </c>
      <c r="R539" s="14">
        <v>0.97</v>
      </c>
      <c r="S539" s="14">
        <v>8</v>
      </c>
      <c r="T539" s="14">
        <v>2.829167</v>
      </c>
      <c r="U539" s="14">
        <v>35.364579999999997</v>
      </c>
      <c r="V539" s="14">
        <v>1</v>
      </c>
      <c r="W539" s="14">
        <v>150.5</v>
      </c>
      <c r="X539" s="14">
        <v>80</v>
      </c>
      <c r="Y539" s="14">
        <v>1.2355212355212399</v>
      </c>
      <c r="Z539" s="14">
        <v>3.2166670000000002</v>
      </c>
      <c r="AA539" s="14">
        <v>4.7833329999999998</v>
      </c>
      <c r="AB539" s="14">
        <v>59.791670000000003</v>
      </c>
      <c r="AC539" s="14">
        <v>0.38750030000000002</v>
      </c>
      <c r="AD539" s="14">
        <v>4.8437539999999997</v>
      </c>
      <c r="AE539" s="14">
        <v>150.5</v>
      </c>
      <c r="AF539" s="14">
        <v>64.75</v>
      </c>
      <c r="AG539" s="14">
        <v>0</v>
      </c>
      <c r="AH539" s="14">
        <v>0</v>
      </c>
      <c r="AI539" s="14">
        <v>2.829167</v>
      </c>
      <c r="AJ539" s="14">
        <v>3.2166670000000002</v>
      </c>
      <c r="AK539" s="15">
        <v>0.40208329999999998</v>
      </c>
      <c r="AL539" s="15">
        <v>0.87953360000000003</v>
      </c>
      <c r="AM539" s="15">
        <v>1</v>
      </c>
      <c r="AN539" s="15">
        <v>0.35364580000000001</v>
      </c>
      <c r="AO539" s="16">
        <v>0.5</v>
      </c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>
        <v>4.1666665077209473</v>
      </c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24"/>
      <c r="DJ539" s="24"/>
      <c r="DK539" s="24"/>
      <c r="DL539" s="24"/>
      <c r="DM539" s="24">
        <v>0.11666666716337204</v>
      </c>
      <c r="DN539" s="16"/>
      <c r="DO539" s="16"/>
      <c r="DP539" s="24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27"/>
      <c r="EJ539" s="27"/>
      <c r="EK539" s="27"/>
    </row>
    <row r="540" spans="1:141" s="9" customFormat="1" ht="20.25" x14ac:dyDescent="0.3">
      <c r="A540" s="10" t="s">
        <v>439</v>
      </c>
      <c r="B540" s="10" t="s">
        <v>231</v>
      </c>
      <c r="C540" s="10" t="s">
        <v>232</v>
      </c>
      <c r="D540" s="10" t="s">
        <v>233</v>
      </c>
      <c r="E540" s="10" t="s">
        <v>218</v>
      </c>
      <c r="F540" s="11">
        <v>10583</v>
      </c>
      <c r="G540" s="11">
        <v>4079</v>
      </c>
      <c r="H540" s="11">
        <v>4134</v>
      </c>
      <c r="I540" s="10" t="s">
        <v>234</v>
      </c>
      <c r="J540" s="12">
        <v>12.7</v>
      </c>
      <c r="K540" s="10" t="s">
        <v>235</v>
      </c>
      <c r="L540" s="10" t="s">
        <v>236</v>
      </c>
      <c r="M540" s="10" t="s">
        <v>220</v>
      </c>
      <c r="N540" s="13">
        <v>194</v>
      </c>
      <c r="O540" s="13">
        <v>194</v>
      </c>
      <c r="P540" s="13">
        <v>0</v>
      </c>
      <c r="Q540" s="14">
        <v>0</v>
      </c>
      <c r="R540" s="14">
        <v>0.97</v>
      </c>
      <c r="S540" s="14">
        <v>8</v>
      </c>
      <c r="T540" s="14">
        <v>3.136333</v>
      </c>
      <c r="U540" s="14">
        <v>39.204169999999998</v>
      </c>
      <c r="V540" s="14">
        <v>1</v>
      </c>
      <c r="W540" s="14">
        <v>166.84</v>
      </c>
      <c r="X540" s="14">
        <v>80</v>
      </c>
      <c r="Y540" s="14">
        <v>1.11451659738777</v>
      </c>
      <c r="Z540" s="14">
        <v>3.25</v>
      </c>
      <c r="AA540" s="14">
        <v>4.75</v>
      </c>
      <c r="AB540" s="14">
        <v>59.375</v>
      </c>
      <c r="AC540" s="14">
        <v>0.1136665</v>
      </c>
      <c r="AD540" s="14">
        <v>1.4208320000000001</v>
      </c>
      <c r="AE540" s="14">
        <v>166.84</v>
      </c>
      <c r="AF540" s="14">
        <v>71.78</v>
      </c>
      <c r="AG540" s="14">
        <v>0</v>
      </c>
      <c r="AH540" s="14">
        <v>0</v>
      </c>
      <c r="AI540" s="14">
        <v>3.136333</v>
      </c>
      <c r="AJ540" s="14">
        <v>3.25</v>
      </c>
      <c r="AK540" s="15">
        <v>0.40625</v>
      </c>
      <c r="AL540" s="15">
        <v>0.96502569999999999</v>
      </c>
      <c r="AM540" s="15">
        <v>1</v>
      </c>
      <c r="AN540" s="15">
        <v>0.39204169999999999</v>
      </c>
      <c r="AO540" s="16">
        <v>0.5</v>
      </c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>
        <v>3.9166667461395264</v>
      </c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>
        <v>8.3333335816860199E-2</v>
      </c>
      <c r="DG540" s="16"/>
      <c r="DH540" s="16"/>
      <c r="DI540" s="24"/>
      <c r="DJ540" s="24"/>
      <c r="DK540" s="24"/>
      <c r="DL540" s="24"/>
      <c r="DM540" s="24">
        <v>0.25</v>
      </c>
      <c r="DN540" s="16"/>
      <c r="DO540" s="16"/>
      <c r="DP540" s="24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27"/>
      <c r="EJ540" s="27"/>
      <c r="EK540" s="27"/>
    </row>
    <row r="541" spans="1:141" s="9" customFormat="1" ht="20.25" x14ac:dyDescent="0.3">
      <c r="A541" s="10" t="s">
        <v>439</v>
      </c>
      <c r="B541" s="10" t="s">
        <v>232</v>
      </c>
      <c r="C541" s="10" t="s">
        <v>232</v>
      </c>
      <c r="D541" s="10" t="s">
        <v>237</v>
      </c>
      <c r="E541" s="10" t="s">
        <v>218</v>
      </c>
      <c r="F541" s="11">
        <v>10584</v>
      </c>
      <c r="G541" s="11">
        <v>4189</v>
      </c>
      <c r="H541" s="11">
        <v>3807</v>
      </c>
      <c r="I541" s="10" t="s">
        <v>234</v>
      </c>
      <c r="J541" s="12">
        <v>12.7</v>
      </c>
      <c r="K541" s="10" t="s">
        <v>243</v>
      </c>
      <c r="L541" s="10" t="s">
        <v>236</v>
      </c>
      <c r="M541" s="10" t="s">
        <v>220</v>
      </c>
      <c r="N541" s="13">
        <v>140</v>
      </c>
      <c r="O541" s="13">
        <v>140</v>
      </c>
      <c r="P541" s="13">
        <v>0</v>
      </c>
      <c r="Q541" s="14">
        <v>0</v>
      </c>
      <c r="R541" s="14">
        <v>0.97</v>
      </c>
      <c r="S541" s="14">
        <v>4.3333329999999997</v>
      </c>
      <c r="T541" s="14">
        <v>2.2633329999999998</v>
      </c>
      <c r="U541" s="14">
        <v>52.23077</v>
      </c>
      <c r="V541" s="14">
        <v>0.5416666</v>
      </c>
      <c r="W541" s="14">
        <v>222.27690000000001</v>
      </c>
      <c r="X541" s="14">
        <v>43.333330154418903</v>
      </c>
      <c r="Y541" s="14">
        <v>0.83655078750302203</v>
      </c>
      <c r="Z541" s="14">
        <v>2.2000000000000002</v>
      </c>
      <c r="AA541" s="14">
        <v>2.1333329999999999</v>
      </c>
      <c r="AB541" s="14">
        <v>49.23077</v>
      </c>
      <c r="AC541" s="14">
        <v>-6.3333749999999994E-2</v>
      </c>
      <c r="AD541" s="14">
        <v>-1.4615480000000001</v>
      </c>
      <c r="AE541" s="14">
        <v>120.4</v>
      </c>
      <c r="AF541" s="14">
        <v>51.8</v>
      </c>
      <c r="AG541" s="14">
        <v>0</v>
      </c>
      <c r="AH541" s="14">
        <v>0</v>
      </c>
      <c r="AI541" s="14">
        <v>2.2633329999999998</v>
      </c>
      <c r="AJ541" s="14">
        <v>2.2000000000000002</v>
      </c>
      <c r="AK541" s="15">
        <v>0.50769220000000004</v>
      </c>
      <c r="AL541" s="15">
        <v>1.028788</v>
      </c>
      <c r="AM541" s="15">
        <v>1</v>
      </c>
      <c r="AN541" s="15">
        <v>0.52230770000000004</v>
      </c>
      <c r="AO541" s="16">
        <v>0.5</v>
      </c>
      <c r="AP541" s="16"/>
      <c r="AQ541" s="16"/>
      <c r="AR541" s="16"/>
      <c r="AS541" s="16"/>
      <c r="AT541" s="16"/>
      <c r="AU541" s="16"/>
      <c r="AV541" s="16">
        <v>0.1666666716337204</v>
      </c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>
        <v>0.3333333432674408</v>
      </c>
      <c r="BO541" s="16"/>
      <c r="BP541" s="16"/>
      <c r="BQ541" s="16"/>
      <c r="BR541" s="16"/>
      <c r="BS541" s="16"/>
      <c r="BT541" s="16"/>
      <c r="BU541" s="16"/>
      <c r="BV541" s="16">
        <v>0.38333332538604736</v>
      </c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>
        <v>0.5833333432674408</v>
      </c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24"/>
      <c r="DJ541" s="24">
        <v>0.1666666716337204</v>
      </c>
      <c r="DK541" s="24"/>
      <c r="DL541" s="24"/>
      <c r="DM541" s="24"/>
      <c r="DN541" s="16"/>
      <c r="DO541" s="16"/>
      <c r="DP541" s="24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27"/>
      <c r="EJ541" s="27"/>
      <c r="EK541" s="27"/>
    </row>
    <row r="542" spans="1:141" s="9" customFormat="1" ht="20.25" x14ac:dyDescent="0.3">
      <c r="A542" s="10" t="s">
        <v>439</v>
      </c>
      <c r="B542" s="10" t="s">
        <v>232</v>
      </c>
      <c r="C542" s="10" t="s">
        <v>232</v>
      </c>
      <c r="D542" s="10" t="s">
        <v>233</v>
      </c>
      <c r="E542" s="10" t="s">
        <v>218</v>
      </c>
      <c r="F542" s="11">
        <v>10584</v>
      </c>
      <c r="G542" s="11">
        <v>4061</v>
      </c>
      <c r="H542" s="11">
        <v>4091</v>
      </c>
      <c r="I542" s="10" t="s">
        <v>234</v>
      </c>
      <c r="J542" s="12">
        <v>12.7</v>
      </c>
      <c r="K542" s="10" t="s">
        <v>243</v>
      </c>
      <c r="L542" s="10" t="s">
        <v>236</v>
      </c>
      <c r="M542" s="10" t="s">
        <v>220</v>
      </c>
      <c r="N542" s="13">
        <v>142</v>
      </c>
      <c r="O542" s="13">
        <v>142</v>
      </c>
      <c r="P542" s="13">
        <v>0</v>
      </c>
      <c r="Q542" s="14">
        <v>0</v>
      </c>
      <c r="R542" s="14">
        <v>0.97</v>
      </c>
      <c r="S542" s="14">
        <v>4.8333329999999997</v>
      </c>
      <c r="T542" s="14">
        <v>2.2956669999999999</v>
      </c>
      <c r="U542" s="14">
        <v>47.496560000000002</v>
      </c>
      <c r="V542" s="14">
        <v>0.6041666</v>
      </c>
      <c r="W542" s="14">
        <v>202.12970000000001</v>
      </c>
      <c r="X542" s="14">
        <v>48.333330154418903</v>
      </c>
      <c r="Y542" s="14">
        <v>0.91993394199075496</v>
      </c>
      <c r="Z542" s="14">
        <v>2.4500000000000002</v>
      </c>
      <c r="AA542" s="14">
        <v>2.3833329999999999</v>
      </c>
      <c r="AB542" s="14">
        <v>49.31035</v>
      </c>
      <c r="AC542" s="14">
        <v>0.1543329</v>
      </c>
      <c r="AD542" s="14">
        <v>3.1930939999999999</v>
      </c>
      <c r="AE542" s="14">
        <v>122.12</v>
      </c>
      <c r="AF542" s="14">
        <v>52.54</v>
      </c>
      <c r="AG542" s="14">
        <v>0</v>
      </c>
      <c r="AH542" s="14">
        <v>0</v>
      </c>
      <c r="AI542" s="14">
        <v>2.2956669999999999</v>
      </c>
      <c r="AJ542" s="14">
        <v>2.4500000000000002</v>
      </c>
      <c r="AK542" s="15">
        <v>0.50689649999999997</v>
      </c>
      <c r="AL542" s="15">
        <v>0.93700700000000003</v>
      </c>
      <c r="AM542" s="15">
        <v>1</v>
      </c>
      <c r="AN542" s="15">
        <v>0.47496549999999998</v>
      </c>
      <c r="AO542" s="16">
        <v>0.5</v>
      </c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>
        <v>0.81666666269302368</v>
      </c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>
        <v>0.98333333432674408</v>
      </c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24"/>
      <c r="DJ542" s="24"/>
      <c r="DK542" s="24"/>
      <c r="DL542" s="24"/>
      <c r="DM542" s="24">
        <v>8.3333335816860199E-2</v>
      </c>
      <c r="DN542" s="16"/>
      <c r="DO542" s="16"/>
      <c r="DP542" s="24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27"/>
      <c r="EJ542" s="27"/>
      <c r="EK542" s="27"/>
    </row>
    <row r="543" spans="1:141" s="9" customFormat="1" ht="20.25" x14ac:dyDescent="0.3">
      <c r="A543" s="10" t="s">
        <v>440</v>
      </c>
      <c r="B543" s="10" t="s">
        <v>232</v>
      </c>
      <c r="C543" s="10" t="s">
        <v>232</v>
      </c>
      <c r="D543" s="10" t="s">
        <v>237</v>
      </c>
      <c r="E543" s="10" t="s">
        <v>218</v>
      </c>
      <c r="F543" s="11">
        <v>10583</v>
      </c>
      <c r="G543" s="11">
        <v>4189</v>
      </c>
      <c r="H543" s="11">
        <v>3807</v>
      </c>
      <c r="I543" s="10" t="s">
        <v>234</v>
      </c>
      <c r="J543" s="12">
        <v>12.7</v>
      </c>
      <c r="K543" s="10" t="s">
        <v>235</v>
      </c>
      <c r="L543" s="10" t="s">
        <v>236</v>
      </c>
      <c r="M543" s="10" t="s">
        <v>220</v>
      </c>
      <c r="N543" s="13">
        <v>191</v>
      </c>
      <c r="O543" s="13">
        <v>191</v>
      </c>
      <c r="P543" s="13">
        <v>0</v>
      </c>
      <c r="Q543" s="14">
        <v>0</v>
      </c>
      <c r="R543" s="14">
        <v>0.97</v>
      </c>
      <c r="S543" s="14">
        <v>8</v>
      </c>
      <c r="T543" s="14">
        <v>3.0878329999999998</v>
      </c>
      <c r="U543" s="14">
        <v>38.597920000000002</v>
      </c>
      <c r="V543" s="14">
        <v>1</v>
      </c>
      <c r="W543" s="14">
        <v>164.26</v>
      </c>
      <c r="X543" s="14">
        <v>80</v>
      </c>
      <c r="Y543" s="14">
        <v>1.1320221037610601</v>
      </c>
      <c r="Z543" s="14">
        <v>3.7</v>
      </c>
      <c r="AA543" s="14">
        <v>4.3</v>
      </c>
      <c r="AB543" s="14">
        <v>53.75</v>
      </c>
      <c r="AC543" s="14">
        <v>0.61216689999999996</v>
      </c>
      <c r="AD543" s="14">
        <v>7.6520859999999997</v>
      </c>
      <c r="AE543" s="14">
        <v>164.26</v>
      </c>
      <c r="AF543" s="14">
        <v>70.67</v>
      </c>
      <c r="AG543" s="14">
        <v>0</v>
      </c>
      <c r="AH543" s="14">
        <v>0</v>
      </c>
      <c r="AI543" s="14">
        <v>3.0878329999999998</v>
      </c>
      <c r="AJ543" s="14">
        <v>3.7</v>
      </c>
      <c r="AK543" s="15">
        <v>0.46250000000000002</v>
      </c>
      <c r="AL543" s="15">
        <v>0.83454950000000006</v>
      </c>
      <c r="AM543" s="15">
        <v>1</v>
      </c>
      <c r="AN543" s="15">
        <v>0.38597920000000002</v>
      </c>
      <c r="AO543" s="16">
        <v>0.5</v>
      </c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>
        <v>2.8333332538604736</v>
      </c>
      <c r="BR543" s="16"/>
      <c r="BS543" s="16"/>
      <c r="BT543" s="16"/>
      <c r="BU543" s="16"/>
      <c r="BV543" s="16">
        <v>0.3333333432674408</v>
      </c>
      <c r="BW543" s="16">
        <v>0.25</v>
      </c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>
        <v>0.13333334028720856</v>
      </c>
      <c r="DG543" s="16"/>
      <c r="DH543" s="16"/>
      <c r="DI543" s="24"/>
      <c r="DJ543" s="24">
        <v>0.1666666716337204</v>
      </c>
      <c r="DK543" s="24"/>
      <c r="DL543" s="24"/>
      <c r="DM543" s="24">
        <v>8.3333335816860199E-2</v>
      </c>
      <c r="DN543" s="16"/>
      <c r="DO543" s="16"/>
      <c r="DP543" s="24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27"/>
      <c r="EJ543" s="27"/>
      <c r="EK543" s="27"/>
    </row>
    <row r="544" spans="1:141" s="9" customFormat="1" ht="20.25" x14ac:dyDescent="0.3">
      <c r="A544" s="10" t="s">
        <v>440</v>
      </c>
      <c r="B544" s="10" t="s">
        <v>232</v>
      </c>
      <c r="C544" s="10" t="s">
        <v>232</v>
      </c>
      <c r="D544" s="10" t="s">
        <v>233</v>
      </c>
      <c r="E544" s="10" t="s">
        <v>218</v>
      </c>
      <c r="F544" s="11">
        <v>10583</v>
      </c>
      <c r="G544" s="11">
        <v>4061</v>
      </c>
      <c r="H544" s="11">
        <v>4091</v>
      </c>
      <c r="I544" s="10" t="s">
        <v>234</v>
      </c>
      <c r="J544" s="12">
        <v>12.7</v>
      </c>
      <c r="K544" s="10" t="s">
        <v>235</v>
      </c>
      <c r="L544" s="10" t="s">
        <v>236</v>
      </c>
      <c r="M544" s="10" t="s">
        <v>220</v>
      </c>
      <c r="N544" s="13">
        <v>189</v>
      </c>
      <c r="O544" s="13">
        <v>189</v>
      </c>
      <c r="P544" s="13">
        <v>0</v>
      </c>
      <c r="Q544" s="14">
        <v>0</v>
      </c>
      <c r="R544" s="14">
        <v>0.97</v>
      </c>
      <c r="S544" s="14">
        <v>8</v>
      </c>
      <c r="T544" s="14">
        <v>3.0554999999999999</v>
      </c>
      <c r="U544" s="14">
        <v>38.193750000000001</v>
      </c>
      <c r="V544" s="14">
        <v>1</v>
      </c>
      <c r="W544" s="14">
        <v>162.54</v>
      </c>
      <c r="X544" s="14">
        <v>80</v>
      </c>
      <c r="Y544" s="14">
        <v>1.1440011390086999</v>
      </c>
      <c r="Z544" s="14">
        <v>3.2833329999999998</v>
      </c>
      <c r="AA544" s="14">
        <v>4.7166670000000002</v>
      </c>
      <c r="AB544" s="14">
        <v>58.958329999999997</v>
      </c>
      <c r="AC544" s="14">
        <v>0.22783329999999999</v>
      </c>
      <c r="AD544" s="14">
        <v>2.8479160000000001</v>
      </c>
      <c r="AE544" s="14">
        <v>162.54</v>
      </c>
      <c r="AF544" s="14">
        <v>69.930000000000007</v>
      </c>
      <c r="AG544" s="14">
        <v>0</v>
      </c>
      <c r="AH544" s="14">
        <v>0</v>
      </c>
      <c r="AI544" s="14">
        <v>3.0554999999999999</v>
      </c>
      <c r="AJ544" s="14">
        <v>3.2833329999999998</v>
      </c>
      <c r="AK544" s="15">
        <v>0.41041670000000002</v>
      </c>
      <c r="AL544" s="15">
        <v>0.93060920000000003</v>
      </c>
      <c r="AM544" s="15">
        <v>1</v>
      </c>
      <c r="AN544" s="15">
        <v>0.38193749999999999</v>
      </c>
      <c r="AO544" s="16">
        <v>0.5</v>
      </c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>
        <v>2.7666666507720947</v>
      </c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>
        <v>0.80000001192092896</v>
      </c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>
        <v>0.1666666716337204</v>
      </c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>
        <v>0.25</v>
      </c>
      <c r="CS544" s="16"/>
      <c r="CT544" s="16">
        <v>0.1666666716337204</v>
      </c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24"/>
      <c r="DJ544" s="24"/>
      <c r="DK544" s="24"/>
      <c r="DL544" s="24"/>
      <c r="DM544" s="24">
        <v>6.6666670143604279E-2</v>
      </c>
      <c r="DN544" s="16"/>
      <c r="DO544" s="16"/>
      <c r="DP544" s="24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27"/>
      <c r="EJ544" s="27"/>
      <c r="EK544" s="27"/>
    </row>
    <row r="545" spans="1:141" s="9" customFormat="1" ht="20.25" x14ac:dyDescent="0.3">
      <c r="A545" s="10" t="s">
        <v>440</v>
      </c>
      <c r="B545" s="10" t="s">
        <v>231</v>
      </c>
      <c r="C545" s="10" t="s">
        <v>232</v>
      </c>
      <c r="D545" s="10" t="s">
        <v>233</v>
      </c>
      <c r="E545" s="10" t="s">
        <v>218</v>
      </c>
      <c r="F545" s="11">
        <v>10583</v>
      </c>
      <c r="G545" s="11">
        <v>4079</v>
      </c>
      <c r="H545" s="11">
        <v>4134</v>
      </c>
      <c r="I545" s="10" t="s">
        <v>234</v>
      </c>
      <c r="J545" s="12">
        <v>12.7</v>
      </c>
      <c r="K545" s="10" t="s">
        <v>235</v>
      </c>
      <c r="L545" s="10" t="s">
        <v>236</v>
      </c>
      <c r="M545" s="10" t="s">
        <v>220</v>
      </c>
      <c r="N545" s="13">
        <v>15</v>
      </c>
      <c r="O545" s="13">
        <v>15</v>
      </c>
      <c r="P545" s="13">
        <v>0</v>
      </c>
      <c r="Q545" s="14">
        <v>0</v>
      </c>
      <c r="R545" s="14">
        <v>0.97</v>
      </c>
      <c r="S545" s="14">
        <v>1</v>
      </c>
      <c r="T545" s="14">
        <v>0.24249999999999999</v>
      </c>
      <c r="U545" s="14">
        <v>24.25</v>
      </c>
      <c r="V545" s="14">
        <v>0.125</v>
      </c>
      <c r="W545" s="14">
        <v>103.2</v>
      </c>
      <c r="X545" s="14">
        <v>10</v>
      </c>
      <c r="Y545" s="14">
        <v>1.80180173987993</v>
      </c>
      <c r="Z545" s="14">
        <v>0.25</v>
      </c>
      <c r="AA545" s="14">
        <v>0.75</v>
      </c>
      <c r="AB545" s="14">
        <v>75</v>
      </c>
      <c r="AC545" s="14">
        <v>7.4999929999999999E-3</v>
      </c>
      <c r="AD545" s="14">
        <v>0.74999930000000004</v>
      </c>
      <c r="AE545" s="14">
        <v>12.9</v>
      </c>
      <c r="AF545" s="14">
        <v>5.55</v>
      </c>
      <c r="AG545" s="14">
        <v>0</v>
      </c>
      <c r="AH545" s="14">
        <v>0</v>
      </c>
      <c r="AI545" s="14">
        <v>0.24249999999999999</v>
      </c>
      <c r="AJ545" s="14">
        <v>0.25</v>
      </c>
      <c r="AK545" s="15">
        <v>0.25</v>
      </c>
      <c r="AL545" s="15">
        <v>0.97</v>
      </c>
      <c r="AM545" s="15">
        <v>1</v>
      </c>
      <c r="AN545" s="15">
        <v>0.24249999999999999</v>
      </c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>
        <v>0.75</v>
      </c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24"/>
      <c r="DJ545" s="24"/>
      <c r="DK545" s="24"/>
      <c r="DL545" s="24"/>
      <c r="DM545" s="24"/>
      <c r="DN545" s="16"/>
      <c r="DO545" s="16"/>
      <c r="DP545" s="24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27"/>
      <c r="EJ545" s="27"/>
      <c r="EK545" s="27"/>
    </row>
    <row r="546" spans="1:141" s="9" customFormat="1" ht="20.25" x14ac:dyDescent="0.3">
      <c r="A546" s="10" t="s">
        <v>440</v>
      </c>
      <c r="B546" s="10" t="s">
        <v>231</v>
      </c>
      <c r="C546" s="10" t="s">
        <v>232</v>
      </c>
      <c r="D546" s="10" t="s">
        <v>237</v>
      </c>
      <c r="E546" s="10" t="s">
        <v>222</v>
      </c>
      <c r="F546" s="11">
        <v>15290</v>
      </c>
      <c r="G546" s="11">
        <v>4087</v>
      </c>
      <c r="H546" s="11">
        <v>4076</v>
      </c>
      <c r="I546" s="10" t="s">
        <v>234</v>
      </c>
      <c r="J546" s="12">
        <v>12.7</v>
      </c>
      <c r="K546" s="10" t="s">
        <v>235</v>
      </c>
      <c r="L546" s="10" t="s">
        <v>236</v>
      </c>
      <c r="M546" s="10" t="s">
        <v>220</v>
      </c>
      <c r="N546" s="13">
        <v>194</v>
      </c>
      <c r="O546" s="13">
        <v>194</v>
      </c>
      <c r="P546" s="13">
        <v>0</v>
      </c>
      <c r="Q546" s="14">
        <v>0</v>
      </c>
      <c r="R546" s="14">
        <v>0.97</v>
      </c>
      <c r="S546" s="14">
        <v>4</v>
      </c>
      <c r="T546" s="14">
        <v>3.136333</v>
      </c>
      <c r="U546" s="14">
        <v>78.408339999999995</v>
      </c>
      <c r="V546" s="14">
        <v>0.5</v>
      </c>
      <c r="W546" s="14">
        <v>333.68</v>
      </c>
      <c r="X546" s="14">
        <v>40</v>
      </c>
      <c r="Y546" s="14">
        <v>0.55725829869388299</v>
      </c>
      <c r="Z546" s="14">
        <v>3.3333330000000001</v>
      </c>
      <c r="AA546" s="14">
        <v>0.66666669999999995</v>
      </c>
      <c r="AB546" s="14">
        <v>16.66667</v>
      </c>
      <c r="AC546" s="14">
        <v>0.1969998</v>
      </c>
      <c r="AD546" s="14">
        <v>4.9249960000000002</v>
      </c>
      <c r="AE546" s="14">
        <v>166.84</v>
      </c>
      <c r="AF546" s="14">
        <v>71.78</v>
      </c>
      <c r="AG546" s="14">
        <v>0</v>
      </c>
      <c r="AH546" s="14">
        <v>0</v>
      </c>
      <c r="AI546" s="14">
        <v>3.136333</v>
      </c>
      <c r="AJ546" s="14">
        <v>3.3333330000000001</v>
      </c>
      <c r="AK546" s="15">
        <v>0.83333330000000005</v>
      </c>
      <c r="AL546" s="15">
        <v>0.94090010000000002</v>
      </c>
      <c r="AM546" s="15">
        <v>1</v>
      </c>
      <c r="AN546" s="15">
        <v>0.78408339999999999</v>
      </c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>
        <v>0.4166666567325592</v>
      </c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6"/>
      <c r="CF546" s="16"/>
      <c r="CG546" s="16"/>
      <c r="CH546" s="16"/>
      <c r="CI546" s="16"/>
      <c r="CJ546" s="16"/>
      <c r="CK546" s="16"/>
      <c r="CL546" s="16"/>
      <c r="CM546" s="16"/>
      <c r="CN546" s="16"/>
      <c r="CO546" s="16"/>
      <c r="CP546" s="16"/>
      <c r="CQ546" s="16"/>
      <c r="CR546" s="16"/>
      <c r="CS546" s="16"/>
      <c r="CT546" s="16"/>
      <c r="CU546" s="16"/>
      <c r="CV546" s="16"/>
      <c r="CW546" s="16"/>
      <c r="CX546" s="16"/>
      <c r="CY546" s="16"/>
      <c r="CZ546" s="16"/>
      <c r="DA546" s="16"/>
      <c r="DB546" s="16"/>
      <c r="DC546" s="16"/>
      <c r="DD546" s="16"/>
      <c r="DE546" s="16"/>
      <c r="DF546" s="16"/>
      <c r="DG546" s="16"/>
      <c r="DH546" s="16"/>
      <c r="DI546" s="24"/>
      <c r="DJ546" s="24">
        <v>0.1666666716337204</v>
      </c>
      <c r="DK546" s="24"/>
      <c r="DL546" s="24"/>
      <c r="DM546" s="24">
        <v>8.3333335816860199E-2</v>
      </c>
      <c r="DN546" s="16"/>
      <c r="DO546" s="16"/>
      <c r="DP546" s="24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27"/>
      <c r="EJ546" s="27"/>
      <c r="EK546" s="27"/>
    </row>
    <row r="547" spans="1:141" s="9" customFormat="1" ht="20.25" x14ac:dyDescent="0.3">
      <c r="A547" s="10" t="s">
        <v>440</v>
      </c>
      <c r="B547" s="10" t="s">
        <v>231</v>
      </c>
      <c r="C547" s="10" t="s">
        <v>232</v>
      </c>
      <c r="D547" s="10" t="s">
        <v>233</v>
      </c>
      <c r="E547" s="10" t="s">
        <v>222</v>
      </c>
      <c r="F547" s="11">
        <v>15290</v>
      </c>
      <c r="G547" s="11">
        <v>4079</v>
      </c>
      <c r="H547" s="11">
        <v>4134</v>
      </c>
      <c r="I547" s="10" t="s">
        <v>234</v>
      </c>
      <c r="J547" s="12">
        <v>12.7</v>
      </c>
      <c r="K547" s="10" t="s">
        <v>235</v>
      </c>
      <c r="L547" s="10" t="s">
        <v>236</v>
      </c>
      <c r="M547" s="10" t="s">
        <v>220</v>
      </c>
      <c r="N547" s="13">
        <v>161</v>
      </c>
      <c r="O547" s="13">
        <v>161</v>
      </c>
      <c r="P547" s="13">
        <v>0</v>
      </c>
      <c r="Q547" s="14">
        <v>0</v>
      </c>
      <c r="R547" s="14">
        <v>0.97</v>
      </c>
      <c r="S547" s="14">
        <v>3</v>
      </c>
      <c r="T547" s="14">
        <v>2.602833</v>
      </c>
      <c r="U547" s="14">
        <v>86.761110000000002</v>
      </c>
      <c r="V547" s="14">
        <v>0.375</v>
      </c>
      <c r="W547" s="14">
        <v>369.22669999999999</v>
      </c>
      <c r="X547" s="14">
        <v>30</v>
      </c>
      <c r="Y547" s="14">
        <v>0.50360920184135205</v>
      </c>
      <c r="Z547" s="14">
        <v>2.6666669999999999</v>
      </c>
      <c r="AA547" s="14">
        <v>0.3333333</v>
      </c>
      <c r="AB547" s="14">
        <v>11.11111</v>
      </c>
      <c r="AC547" s="14">
        <v>6.3833390000000004E-2</v>
      </c>
      <c r="AD547" s="14">
        <v>2.1277789999999999</v>
      </c>
      <c r="AE547" s="14">
        <v>138.46</v>
      </c>
      <c r="AF547" s="14">
        <v>59.57</v>
      </c>
      <c r="AG547" s="14">
        <v>0</v>
      </c>
      <c r="AH547" s="14">
        <v>0</v>
      </c>
      <c r="AI547" s="14">
        <v>2.602833</v>
      </c>
      <c r="AJ547" s="14">
        <v>2.6666669999999999</v>
      </c>
      <c r="AK547" s="15">
        <v>0.88888889999999998</v>
      </c>
      <c r="AL547" s="15">
        <v>0.97606250000000006</v>
      </c>
      <c r="AM547" s="15">
        <v>1</v>
      </c>
      <c r="AN547" s="15">
        <v>0.86761109999999997</v>
      </c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  <c r="CJ547" s="16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16"/>
      <c r="DF547" s="16"/>
      <c r="DG547" s="16"/>
      <c r="DH547" s="16"/>
      <c r="DI547" s="24"/>
      <c r="DJ547" s="24">
        <v>0.1666666716337204</v>
      </c>
      <c r="DK547" s="24"/>
      <c r="DL547" s="24"/>
      <c r="DM547" s="24">
        <v>0.1666666716337204</v>
      </c>
      <c r="DN547" s="16"/>
      <c r="DO547" s="16"/>
      <c r="DP547" s="24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27"/>
      <c r="EJ547" s="27"/>
      <c r="EK547" s="27"/>
    </row>
    <row r="548" spans="1:141" s="9" customFormat="1" ht="20.25" x14ac:dyDescent="0.3">
      <c r="A548" s="10" t="s">
        <v>440</v>
      </c>
      <c r="B548" s="10" t="s">
        <v>240</v>
      </c>
      <c r="C548" s="10" t="s">
        <v>232</v>
      </c>
      <c r="D548" s="10" t="s">
        <v>237</v>
      </c>
      <c r="E548" s="10" t="s">
        <v>222</v>
      </c>
      <c r="F548" s="11">
        <v>15290</v>
      </c>
      <c r="G548" s="11">
        <v>4087</v>
      </c>
      <c r="H548" s="11">
        <v>4076</v>
      </c>
      <c r="I548" s="10" t="s">
        <v>234</v>
      </c>
      <c r="J548" s="12">
        <v>12.7</v>
      </c>
      <c r="K548" s="10" t="s">
        <v>235</v>
      </c>
      <c r="L548" s="10" t="s">
        <v>236</v>
      </c>
      <c r="M548" s="10" t="s">
        <v>220</v>
      </c>
      <c r="N548" s="13">
        <v>290</v>
      </c>
      <c r="O548" s="13">
        <v>290</v>
      </c>
      <c r="P548" s="13">
        <v>0</v>
      </c>
      <c r="Q548" s="14">
        <v>0</v>
      </c>
      <c r="R548" s="14">
        <v>0.97</v>
      </c>
      <c r="S548" s="14">
        <v>8</v>
      </c>
      <c r="T548" s="14">
        <v>4.6883340000000002</v>
      </c>
      <c r="U548" s="14">
        <v>58.604170000000003</v>
      </c>
      <c r="V548" s="14">
        <v>1</v>
      </c>
      <c r="W548" s="14">
        <v>249.4</v>
      </c>
      <c r="X548" s="14">
        <v>80</v>
      </c>
      <c r="Y548" s="14">
        <v>0.74557313816115001</v>
      </c>
      <c r="Z548" s="14">
        <v>5.2666659999999998</v>
      </c>
      <c r="AA548" s="14">
        <v>2.733333</v>
      </c>
      <c r="AB548" s="14">
        <v>34.166670000000003</v>
      </c>
      <c r="AC548" s="14">
        <v>0.57833310000000004</v>
      </c>
      <c r="AD548" s="14">
        <v>7.2291639999999999</v>
      </c>
      <c r="AE548" s="14">
        <v>249.4</v>
      </c>
      <c r="AF548" s="14">
        <v>107.3</v>
      </c>
      <c r="AG548" s="14">
        <v>0</v>
      </c>
      <c r="AH548" s="14">
        <v>0</v>
      </c>
      <c r="AI548" s="14">
        <v>4.6883340000000002</v>
      </c>
      <c r="AJ548" s="14">
        <v>5.2666659999999998</v>
      </c>
      <c r="AK548" s="15">
        <v>0.65833330000000001</v>
      </c>
      <c r="AL548" s="15">
        <v>0.89018989999999998</v>
      </c>
      <c r="AM548" s="15">
        <v>1</v>
      </c>
      <c r="AN548" s="15">
        <v>0.5860417</v>
      </c>
      <c r="AO548" s="16">
        <v>1</v>
      </c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>
        <v>0.4166666567325592</v>
      </c>
      <c r="BQ548" s="16"/>
      <c r="BR548" s="16"/>
      <c r="BS548" s="16">
        <v>0.66666668653488159</v>
      </c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  <c r="CG548" s="16"/>
      <c r="CH548" s="16"/>
      <c r="CI548" s="16"/>
      <c r="CJ548" s="16"/>
      <c r="CK548" s="16"/>
      <c r="CL548" s="16"/>
      <c r="CM548" s="16"/>
      <c r="CN548" s="16"/>
      <c r="CO548" s="16"/>
      <c r="CP548" s="16"/>
      <c r="CQ548" s="16"/>
      <c r="CR548" s="16"/>
      <c r="CS548" s="16"/>
      <c r="CT548" s="16"/>
      <c r="CU548" s="16"/>
      <c r="CV548" s="16">
        <v>0.5</v>
      </c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  <c r="DI548" s="24"/>
      <c r="DJ548" s="24"/>
      <c r="DK548" s="24"/>
      <c r="DL548" s="24"/>
      <c r="DM548" s="24">
        <v>0.15000000596046448</v>
      </c>
      <c r="DN548" s="16"/>
      <c r="DO548" s="16"/>
      <c r="DP548" s="24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27"/>
      <c r="EJ548" s="27"/>
      <c r="EK548" s="27"/>
    </row>
    <row r="549" spans="1:141" s="9" customFormat="1" ht="20.25" x14ac:dyDescent="0.3">
      <c r="A549" s="10" t="s">
        <v>440</v>
      </c>
      <c r="B549" s="10" t="s">
        <v>240</v>
      </c>
      <c r="C549" s="10" t="s">
        <v>232</v>
      </c>
      <c r="D549" s="10" t="s">
        <v>233</v>
      </c>
      <c r="E549" s="10" t="s">
        <v>222</v>
      </c>
      <c r="F549" s="11">
        <v>15290</v>
      </c>
      <c r="G549" s="11">
        <v>4079</v>
      </c>
      <c r="H549" s="11">
        <v>4134</v>
      </c>
      <c r="I549" s="10" t="s">
        <v>234</v>
      </c>
      <c r="J549" s="12">
        <v>12.7</v>
      </c>
      <c r="K549" s="10" t="s">
        <v>235</v>
      </c>
      <c r="L549" s="10" t="s">
        <v>236</v>
      </c>
      <c r="M549" s="10" t="s">
        <v>220</v>
      </c>
      <c r="N549" s="13">
        <v>310</v>
      </c>
      <c r="O549" s="13">
        <v>310</v>
      </c>
      <c r="P549" s="13">
        <v>0</v>
      </c>
      <c r="Q549" s="14">
        <v>0</v>
      </c>
      <c r="R549" s="14">
        <v>0.97</v>
      </c>
      <c r="S549" s="14">
        <v>8</v>
      </c>
      <c r="T549" s="14">
        <v>5.0116670000000001</v>
      </c>
      <c r="U549" s="14">
        <v>62.64584</v>
      </c>
      <c r="V549" s="14">
        <v>1</v>
      </c>
      <c r="W549" s="14">
        <v>266.60000000000002</v>
      </c>
      <c r="X549" s="14">
        <v>80</v>
      </c>
      <c r="Y549" s="14">
        <v>0.69747163737775297</v>
      </c>
      <c r="Z549" s="14">
        <v>5.2</v>
      </c>
      <c r="AA549" s="14">
        <v>2.8</v>
      </c>
      <c r="AB549" s="14">
        <v>35</v>
      </c>
      <c r="AC549" s="14">
        <v>0.18833330000000001</v>
      </c>
      <c r="AD549" s="14">
        <v>2.3541660000000002</v>
      </c>
      <c r="AE549" s="14">
        <v>266.60000000000002</v>
      </c>
      <c r="AF549" s="14">
        <v>114.7</v>
      </c>
      <c r="AG549" s="14">
        <v>0</v>
      </c>
      <c r="AH549" s="14">
        <v>0</v>
      </c>
      <c r="AI549" s="14">
        <v>5.0116670000000001</v>
      </c>
      <c r="AJ549" s="14">
        <v>5.2</v>
      </c>
      <c r="AK549" s="15">
        <v>0.65</v>
      </c>
      <c r="AL549" s="15">
        <v>0.96378209999999997</v>
      </c>
      <c r="AM549" s="15">
        <v>1</v>
      </c>
      <c r="AN549" s="15">
        <v>0.62645830000000002</v>
      </c>
      <c r="AO549" s="16">
        <v>1</v>
      </c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>
        <v>0.4166666567325592</v>
      </c>
      <c r="BQ549" s="16">
        <v>0.80000001192092896</v>
      </c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  <c r="CJ549" s="16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/>
      <c r="CU549" s="16"/>
      <c r="CV549" s="16">
        <v>0.3333333432674408</v>
      </c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  <c r="DI549" s="24"/>
      <c r="DJ549" s="24"/>
      <c r="DK549" s="24"/>
      <c r="DL549" s="24"/>
      <c r="DM549" s="24">
        <v>0.25</v>
      </c>
      <c r="DN549" s="16"/>
      <c r="DO549" s="16"/>
      <c r="DP549" s="24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27"/>
      <c r="EJ549" s="27"/>
      <c r="EK549" s="27"/>
    </row>
    <row r="550" spans="1:141" s="9" customFormat="1" ht="20.25" x14ac:dyDescent="0.3">
      <c r="A550" s="10" t="s">
        <v>432</v>
      </c>
      <c r="B550" s="10" t="s">
        <v>232</v>
      </c>
      <c r="C550" s="10" t="s">
        <v>232</v>
      </c>
      <c r="D550" s="10" t="s">
        <v>237</v>
      </c>
      <c r="E550" s="10" t="s">
        <v>222</v>
      </c>
      <c r="F550" s="11">
        <v>15290</v>
      </c>
      <c r="G550" s="11">
        <v>4189</v>
      </c>
      <c r="H550" s="11">
        <v>3807</v>
      </c>
      <c r="I550" s="10" t="s">
        <v>234</v>
      </c>
      <c r="J550" s="12">
        <v>12.7</v>
      </c>
      <c r="K550" s="10" t="s">
        <v>235</v>
      </c>
      <c r="L550" s="10" t="s">
        <v>236</v>
      </c>
      <c r="M550" s="10" t="s">
        <v>220</v>
      </c>
      <c r="N550" s="13">
        <v>300</v>
      </c>
      <c r="O550" s="13">
        <v>295</v>
      </c>
      <c r="P550" s="13">
        <v>5</v>
      </c>
      <c r="Q550" s="14">
        <v>1.6666669999999999</v>
      </c>
      <c r="R550" s="14">
        <v>0.97</v>
      </c>
      <c r="S550" s="14">
        <v>8</v>
      </c>
      <c r="T550" s="14">
        <v>4.7691660000000002</v>
      </c>
      <c r="U550" s="14">
        <v>59.614579999999997</v>
      </c>
      <c r="V550" s="14">
        <v>1</v>
      </c>
      <c r="W550" s="14">
        <v>253.7</v>
      </c>
      <c r="X550" s="14">
        <v>80</v>
      </c>
      <c r="Y550" s="14">
        <v>0.73293631591047104</v>
      </c>
      <c r="Z550" s="14">
        <v>5.3333329999999997</v>
      </c>
      <c r="AA550" s="14">
        <v>2.6666669999999999</v>
      </c>
      <c r="AB550" s="14">
        <v>33.33334</v>
      </c>
      <c r="AC550" s="14">
        <v>0.48333340000000002</v>
      </c>
      <c r="AD550" s="14">
        <v>6.0416679999999996</v>
      </c>
      <c r="AE550" s="14">
        <v>253.7</v>
      </c>
      <c r="AF550" s="14">
        <v>109.15</v>
      </c>
      <c r="AG550" s="14">
        <v>8.0833340000000004E-2</v>
      </c>
      <c r="AH550" s="14">
        <v>1.0104169999999999</v>
      </c>
      <c r="AI550" s="14">
        <v>4.8499999999999996</v>
      </c>
      <c r="AJ550" s="14">
        <v>5.3333329999999997</v>
      </c>
      <c r="AK550" s="15">
        <v>0.6666666</v>
      </c>
      <c r="AL550" s="15">
        <v>0.90937500000000004</v>
      </c>
      <c r="AM550" s="15">
        <v>0.98333329999999997</v>
      </c>
      <c r="AN550" s="15">
        <v>0.59614579999999995</v>
      </c>
      <c r="AO550" s="16">
        <v>1</v>
      </c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>
        <v>0.6666666567325592</v>
      </c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>
        <v>0.4166666567325592</v>
      </c>
      <c r="CS550" s="16"/>
      <c r="CT550" s="16"/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>
        <v>0.1666666716337204</v>
      </c>
      <c r="DG550" s="16"/>
      <c r="DH550" s="16"/>
      <c r="DI550" s="24"/>
      <c r="DJ550" s="24">
        <v>0.1666666716337204</v>
      </c>
      <c r="DK550" s="24"/>
      <c r="DL550" s="24"/>
      <c r="DM550" s="24">
        <v>0.25</v>
      </c>
      <c r="DN550" s="16"/>
      <c r="DO550" s="16"/>
      <c r="DP550" s="24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>
        <v>5</v>
      </c>
      <c r="EB550" s="17"/>
      <c r="EC550" s="17"/>
      <c r="ED550" s="17"/>
      <c r="EE550" s="17"/>
      <c r="EF550" s="17"/>
      <c r="EG550" s="17"/>
      <c r="EH550" s="17"/>
      <c r="EI550" s="27"/>
      <c r="EJ550" s="27"/>
      <c r="EK550" s="27"/>
    </row>
    <row r="551" spans="1:141" s="9" customFormat="1" ht="20.25" x14ac:dyDescent="0.3">
      <c r="A551" s="10" t="s">
        <v>432</v>
      </c>
      <c r="B551" s="10" t="s">
        <v>232</v>
      </c>
      <c r="C551" s="10" t="s">
        <v>232</v>
      </c>
      <c r="D551" s="10" t="s">
        <v>233</v>
      </c>
      <c r="E551" s="10" t="s">
        <v>222</v>
      </c>
      <c r="F551" s="11">
        <v>15290</v>
      </c>
      <c r="G551" s="11">
        <v>4061</v>
      </c>
      <c r="H551" s="11">
        <v>4091</v>
      </c>
      <c r="I551" s="10" t="s">
        <v>234</v>
      </c>
      <c r="J551" s="12">
        <v>12.7</v>
      </c>
      <c r="K551" s="10" t="s">
        <v>235</v>
      </c>
      <c r="L551" s="10" t="s">
        <v>236</v>
      </c>
      <c r="M551" s="10" t="s">
        <v>220</v>
      </c>
      <c r="N551" s="13">
        <v>292</v>
      </c>
      <c r="O551" s="13">
        <v>292</v>
      </c>
      <c r="P551" s="13">
        <v>0</v>
      </c>
      <c r="Q551" s="14">
        <v>0</v>
      </c>
      <c r="R551" s="14">
        <v>0.97</v>
      </c>
      <c r="S551" s="14">
        <v>8</v>
      </c>
      <c r="T551" s="14">
        <v>4.7206669999999997</v>
      </c>
      <c r="U551" s="14">
        <v>59.008339999999997</v>
      </c>
      <c r="V551" s="14">
        <v>1</v>
      </c>
      <c r="W551" s="14">
        <v>251.12</v>
      </c>
      <c r="X551" s="14">
        <v>80</v>
      </c>
      <c r="Y551" s="14">
        <v>0.74046648761646305</v>
      </c>
      <c r="Z551" s="14">
        <v>4.8333329999999997</v>
      </c>
      <c r="AA551" s="14">
        <v>3.1666669999999999</v>
      </c>
      <c r="AB551" s="14">
        <v>39.58334</v>
      </c>
      <c r="AC551" s="14">
        <v>0.1126664</v>
      </c>
      <c r="AD551" s="14">
        <v>1.4083300000000001</v>
      </c>
      <c r="AE551" s="14">
        <v>251.12</v>
      </c>
      <c r="AF551" s="14">
        <v>108.04</v>
      </c>
      <c r="AG551" s="14">
        <v>0</v>
      </c>
      <c r="AH551" s="14">
        <v>0</v>
      </c>
      <c r="AI551" s="14">
        <v>4.7206669999999997</v>
      </c>
      <c r="AJ551" s="14">
        <v>4.8333329999999997</v>
      </c>
      <c r="AK551" s="15">
        <v>0.6041666</v>
      </c>
      <c r="AL551" s="15">
        <v>0.97668980000000005</v>
      </c>
      <c r="AM551" s="15">
        <v>1</v>
      </c>
      <c r="AN551" s="15">
        <v>0.59008340000000004</v>
      </c>
      <c r="AO551" s="16">
        <v>1</v>
      </c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>
        <v>0.71666666120290756</v>
      </c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>
        <v>0.28333333134651184</v>
      </c>
      <c r="CD551" s="16"/>
      <c r="CE551" s="16">
        <v>0.13333334028720856</v>
      </c>
      <c r="CF551" s="16"/>
      <c r="CG551" s="16"/>
      <c r="CH551" s="16"/>
      <c r="CI551" s="16"/>
      <c r="CJ551" s="16">
        <v>0.4166666716337204</v>
      </c>
      <c r="CK551" s="16"/>
      <c r="CL551" s="16"/>
      <c r="CM551" s="16"/>
      <c r="CN551" s="16"/>
      <c r="CO551" s="16"/>
      <c r="CP551" s="16"/>
      <c r="CQ551" s="16"/>
      <c r="CR551" s="16"/>
      <c r="CS551" s="16"/>
      <c r="CT551" s="16">
        <v>0.50000001490116119</v>
      </c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24"/>
      <c r="DJ551" s="24"/>
      <c r="DK551" s="24"/>
      <c r="DL551" s="24"/>
      <c r="DM551" s="24">
        <v>0.11666666716337204</v>
      </c>
      <c r="DN551" s="16"/>
      <c r="DO551" s="16"/>
      <c r="DP551" s="24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27"/>
      <c r="EJ551" s="27"/>
      <c r="EK551" s="27"/>
    </row>
    <row r="552" spans="1:141" s="9" customFormat="1" ht="20.25" x14ac:dyDescent="0.3">
      <c r="A552" s="10" t="s">
        <v>441</v>
      </c>
      <c r="B552" s="10" t="s">
        <v>240</v>
      </c>
      <c r="C552" s="10" t="s">
        <v>232</v>
      </c>
      <c r="D552" s="10" t="s">
        <v>233</v>
      </c>
      <c r="E552" s="10" t="s">
        <v>222</v>
      </c>
      <c r="F552" s="11">
        <v>15305</v>
      </c>
      <c r="G552" s="11">
        <v>4017</v>
      </c>
      <c r="H552" s="11">
        <v>4103</v>
      </c>
      <c r="I552" s="10" t="s">
        <v>241</v>
      </c>
      <c r="J552" s="12">
        <v>15.2</v>
      </c>
      <c r="K552" s="10" t="s">
        <v>243</v>
      </c>
      <c r="L552" s="10" t="s">
        <v>236</v>
      </c>
      <c r="M552" s="10" t="s">
        <v>220</v>
      </c>
      <c r="N552" s="13">
        <v>142</v>
      </c>
      <c r="O552" s="13">
        <v>142</v>
      </c>
      <c r="P552" s="13">
        <v>0</v>
      </c>
      <c r="Q552" s="14">
        <v>0</v>
      </c>
      <c r="R552" s="14">
        <v>1.03</v>
      </c>
      <c r="S552" s="14">
        <v>5.3333329999999997</v>
      </c>
      <c r="T552" s="14">
        <v>2.4376669999999998</v>
      </c>
      <c r="U552" s="14">
        <v>45.706249999999997</v>
      </c>
      <c r="V552" s="14">
        <v>0.6666666</v>
      </c>
      <c r="W552" s="14">
        <v>198.09</v>
      </c>
      <c r="X552" s="14">
        <v>53.333330154418903</v>
      </c>
      <c r="Y552" s="14">
        <v>0.96304320692481205</v>
      </c>
      <c r="Z552" s="14">
        <v>2.8</v>
      </c>
      <c r="AA552" s="14">
        <v>2.5333329999999998</v>
      </c>
      <c r="AB552" s="14">
        <v>47.5</v>
      </c>
      <c r="AC552" s="14">
        <v>0.36233310000000002</v>
      </c>
      <c r="AD552" s="14">
        <v>6.7937459999999996</v>
      </c>
      <c r="AE552" s="14">
        <v>132.06</v>
      </c>
      <c r="AF552" s="14">
        <v>55.38</v>
      </c>
      <c r="AG552" s="14">
        <v>0</v>
      </c>
      <c r="AH552" s="14">
        <v>0</v>
      </c>
      <c r="AI552" s="14">
        <v>2.4376669999999998</v>
      </c>
      <c r="AJ552" s="14">
        <v>2.8</v>
      </c>
      <c r="AK552" s="15">
        <v>0.52500000000000002</v>
      </c>
      <c r="AL552" s="15">
        <v>0.87059529999999996</v>
      </c>
      <c r="AM552" s="15">
        <v>1</v>
      </c>
      <c r="AN552" s="15">
        <v>0.45706249999999998</v>
      </c>
      <c r="AO552" s="16">
        <v>1</v>
      </c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>
        <v>1.3666666746139526</v>
      </c>
      <c r="CL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  <c r="DI552" s="24"/>
      <c r="DJ552" s="24">
        <v>0.1666666716337204</v>
      </c>
      <c r="DK552" s="24"/>
      <c r="DL552" s="24"/>
      <c r="DM552" s="24"/>
      <c r="DN552" s="16"/>
      <c r="DO552" s="16"/>
      <c r="DP552" s="24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27"/>
      <c r="EJ552" s="27"/>
      <c r="EK552" s="27"/>
    </row>
    <row r="553" spans="1:141" s="9" customFormat="1" ht="20.25" x14ac:dyDescent="0.3">
      <c r="A553" s="10" t="s">
        <v>432</v>
      </c>
      <c r="B553" s="10" t="s">
        <v>231</v>
      </c>
      <c r="C553" s="10" t="s">
        <v>232</v>
      </c>
      <c r="D553" s="10" t="s">
        <v>233</v>
      </c>
      <c r="E553" s="10" t="s">
        <v>222</v>
      </c>
      <c r="F553" s="11">
        <v>15290</v>
      </c>
      <c r="G553" s="11">
        <v>4061</v>
      </c>
      <c r="H553" s="11">
        <v>4091</v>
      </c>
      <c r="I553" s="10" t="s">
        <v>234</v>
      </c>
      <c r="J553" s="12">
        <v>12.7</v>
      </c>
      <c r="K553" s="10" t="s">
        <v>235</v>
      </c>
      <c r="L553" s="10" t="s">
        <v>236</v>
      </c>
      <c r="M553" s="10" t="s">
        <v>220</v>
      </c>
      <c r="N553" s="13">
        <v>108</v>
      </c>
      <c r="O553" s="13">
        <v>108</v>
      </c>
      <c r="P553" s="13">
        <v>0</v>
      </c>
      <c r="Q553" s="14">
        <v>0</v>
      </c>
      <c r="R553" s="14">
        <v>0.97</v>
      </c>
      <c r="S553" s="14">
        <v>3.3333330000000001</v>
      </c>
      <c r="T553" s="14">
        <v>1.746</v>
      </c>
      <c r="U553" s="14">
        <v>52.380009999999999</v>
      </c>
      <c r="V553" s="14">
        <v>0.4166666</v>
      </c>
      <c r="W553" s="14">
        <v>222.91200000000001</v>
      </c>
      <c r="X553" s="14">
        <v>33.333330154418903</v>
      </c>
      <c r="Y553" s="14">
        <v>0.83416744039344504</v>
      </c>
      <c r="Z553" s="14">
        <v>1.8333330000000001</v>
      </c>
      <c r="AA553" s="14">
        <v>1.5</v>
      </c>
      <c r="AB553" s="14">
        <v>45</v>
      </c>
      <c r="AC553" s="14">
        <v>8.7332960000000001E-2</v>
      </c>
      <c r="AD553" s="14">
        <v>2.6199889999999999</v>
      </c>
      <c r="AE553" s="14">
        <v>92.88</v>
      </c>
      <c r="AF553" s="14">
        <v>39.96</v>
      </c>
      <c r="AG553" s="14">
        <v>0</v>
      </c>
      <c r="AH553" s="14">
        <v>0</v>
      </c>
      <c r="AI553" s="14">
        <v>1.746</v>
      </c>
      <c r="AJ553" s="14">
        <v>1.8333330000000001</v>
      </c>
      <c r="AK553" s="15">
        <v>0.55000000000000004</v>
      </c>
      <c r="AL553" s="15">
        <v>0.95236379999999998</v>
      </c>
      <c r="AM553" s="15">
        <v>1</v>
      </c>
      <c r="AN553" s="15">
        <v>0.52380009999999999</v>
      </c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>
        <v>0.58333331346511841</v>
      </c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>
        <v>0.86666664481163025</v>
      </c>
      <c r="CY553" s="16"/>
      <c r="CZ553" s="16"/>
      <c r="DA553" s="16"/>
      <c r="DB553" s="16"/>
      <c r="DC553" s="16"/>
      <c r="DD553" s="16"/>
      <c r="DE553" s="16"/>
      <c r="DF553" s="16"/>
      <c r="DG553" s="16"/>
      <c r="DH553" s="16"/>
      <c r="DI553" s="24"/>
      <c r="DJ553" s="24"/>
      <c r="DK553" s="24"/>
      <c r="DL553" s="24"/>
      <c r="DM553" s="24">
        <v>5.000000074505806E-2</v>
      </c>
      <c r="DN553" s="16"/>
      <c r="DO553" s="16"/>
      <c r="DP553" s="24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27"/>
      <c r="EJ553" s="27"/>
      <c r="EK553" s="27"/>
    </row>
    <row r="554" spans="1:141" s="9" customFormat="1" ht="20.25" x14ac:dyDescent="0.3">
      <c r="A554" s="10" t="s">
        <v>432</v>
      </c>
      <c r="B554" s="10" t="s">
        <v>231</v>
      </c>
      <c r="C554" s="10" t="s">
        <v>232</v>
      </c>
      <c r="D554" s="10" t="s">
        <v>237</v>
      </c>
      <c r="E554" s="10" t="s">
        <v>222</v>
      </c>
      <c r="F554" s="11">
        <v>15295</v>
      </c>
      <c r="G554" s="11">
        <v>4189</v>
      </c>
      <c r="H554" s="11">
        <v>3807</v>
      </c>
      <c r="I554" s="10" t="s">
        <v>234</v>
      </c>
      <c r="J554" s="12">
        <v>12.7</v>
      </c>
      <c r="K554" s="10" t="s">
        <v>245</v>
      </c>
      <c r="L554" s="10" t="s">
        <v>236</v>
      </c>
      <c r="M554" s="10" t="s">
        <v>220</v>
      </c>
      <c r="N554" s="13">
        <v>20</v>
      </c>
      <c r="O554" s="13">
        <v>20</v>
      </c>
      <c r="P554" s="13">
        <v>0</v>
      </c>
      <c r="Q554" s="14">
        <v>0</v>
      </c>
      <c r="R554" s="14">
        <v>0.96</v>
      </c>
      <c r="S554" s="14">
        <v>0.4166667</v>
      </c>
      <c r="T554" s="14">
        <v>0.32</v>
      </c>
      <c r="U554" s="14">
        <v>76.8</v>
      </c>
      <c r="V554" s="14">
        <v>5.2083339999999999E-2</v>
      </c>
      <c r="W554" s="14">
        <v>299.52</v>
      </c>
      <c r="X554" s="14">
        <v>4.1666668653488204</v>
      </c>
      <c r="Y554" s="14">
        <v>0.63131312492757097</v>
      </c>
      <c r="Z554" s="14">
        <v>0.36666670000000001</v>
      </c>
      <c r="AA554" s="14">
        <v>0.05</v>
      </c>
      <c r="AB554" s="14">
        <v>12</v>
      </c>
      <c r="AC554" s="14">
        <v>4.6666689999999997E-2</v>
      </c>
      <c r="AD554" s="14">
        <v>11.200010000000001</v>
      </c>
      <c r="AE554" s="14">
        <v>15.6</v>
      </c>
      <c r="AF554" s="14">
        <v>6.6</v>
      </c>
      <c r="AG554" s="14">
        <v>0</v>
      </c>
      <c r="AH554" s="14">
        <v>0</v>
      </c>
      <c r="AI554" s="14">
        <v>0.32</v>
      </c>
      <c r="AJ554" s="14">
        <v>0.36666670000000001</v>
      </c>
      <c r="AK554" s="15">
        <v>0.88</v>
      </c>
      <c r="AL554" s="15">
        <v>0.87272720000000004</v>
      </c>
      <c r="AM554" s="15">
        <v>1</v>
      </c>
      <c r="AN554" s="15">
        <v>0.76799989999999996</v>
      </c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>
        <v>5.000000074505806E-2</v>
      </c>
      <c r="CI554" s="16"/>
      <c r="CJ554" s="16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16"/>
      <c r="DB554" s="16"/>
      <c r="DC554" s="16"/>
      <c r="DD554" s="16"/>
      <c r="DE554" s="16"/>
      <c r="DF554" s="16"/>
      <c r="DG554" s="16"/>
      <c r="DH554" s="16"/>
      <c r="DI554" s="24"/>
      <c r="DJ554" s="24"/>
      <c r="DK554" s="24"/>
      <c r="DL554" s="24"/>
      <c r="DM554" s="24"/>
      <c r="DN554" s="16"/>
      <c r="DO554" s="16"/>
      <c r="DP554" s="24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27"/>
      <c r="EJ554" s="27"/>
      <c r="EK554" s="27"/>
    </row>
    <row r="555" spans="1:141" s="9" customFormat="1" ht="20.25" x14ac:dyDescent="0.3">
      <c r="A555" s="10" t="s">
        <v>432</v>
      </c>
      <c r="B555" s="10" t="s">
        <v>231</v>
      </c>
      <c r="C555" s="10" t="s">
        <v>232</v>
      </c>
      <c r="D555" s="10" t="s">
        <v>233</v>
      </c>
      <c r="E555" s="10" t="s">
        <v>222</v>
      </c>
      <c r="F555" s="11">
        <v>15295</v>
      </c>
      <c r="G555" s="11">
        <v>4061</v>
      </c>
      <c r="H555" s="11">
        <v>4091</v>
      </c>
      <c r="I555" s="10" t="s">
        <v>234</v>
      </c>
      <c r="J555" s="12">
        <v>12.7</v>
      </c>
      <c r="K555" s="10" t="s">
        <v>245</v>
      </c>
      <c r="L555" s="10" t="s">
        <v>236</v>
      </c>
      <c r="M555" s="10" t="s">
        <v>220</v>
      </c>
      <c r="N555" s="13">
        <v>0</v>
      </c>
      <c r="O555" s="13">
        <v>0</v>
      </c>
      <c r="P555" s="13">
        <v>0</v>
      </c>
      <c r="Q555" s="14">
        <v>0</v>
      </c>
      <c r="R555" s="14">
        <v>0.96</v>
      </c>
      <c r="S555" s="14">
        <v>0.66666669999999995</v>
      </c>
      <c r="T555" s="14">
        <v>0</v>
      </c>
      <c r="U555" s="14">
        <v>0</v>
      </c>
      <c r="V555" s="14">
        <v>8.3333340000000006E-2</v>
      </c>
      <c r="W555" s="14">
        <v>0</v>
      </c>
      <c r="X555" s="14">
        <v>6.6666668653488204</v>
      </c>
      <c r="Y555" s="14">
        <v>0</v>
      </c>
      <c r="Z555" s="14">
        <v>0</v>
      </c>
      <c r="AA555" s="14">
        <v>0.66666669999999995</v>
      </c>
      <c r="AB555" s="14">
        <v>100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0</v>
      </c>
      <c r="AJ555" s="14">
        <v>0</v>
      </c>
      <c r="AK555" s="15">
        <v>0</v>
      </c>
      <c r="AL555" s="15">
        <v>0</v>
      </c>
      <c r="AM555" s="15">
        <v>0</v>
      </c>
      <c r="AN555" s="15">
        <v>0</v>
      </c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>
        <v>0.5</v>
      </c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  <c r="CJ555" s="16"/>
      <c r="CK555" s="16"/>
      <c r="CL555" s="16">
        <v>0.1666666716337204</v>
      </c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24"/>
      <c r="DJ555" s="24"/>
      <c r="DK555" s="24"/>
      <c r="DL555" s="24"/>
      <c r="DM555" s="24"/>
      <c r="DN555" s="16"/>
      <c r="DO555" s="16"/>
      <c r="DP555" s="24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27"/>
      <c r="EJ555" s="27"/>
      <c r="EK555" s="27"/>
    </row>
    <row r="556" spans="1:141" s="9" customFormat="1" ht="20.25" x14ac:dyDescent="0.3">
      <c r="A556" s="10" t="s">
        <v>432</v>
      </c>
      <c r="B556" s="10" t="s">
        <v>244</v>
      </c>
      <c r="C556" s="10" t="s">
        <v>232</v>
      </c>
      <c r="D556" s="10" t="s">
        <v>237</v>
      </c>
      <c r="E556" s="10" t="s">
        <v>222</v>
      </c>
      <c r="F556" s="11">
        <v>15295</v>
      </c>
      <c r="G556" s="11">
        <v>4087</v>
      </c>
      <c r="H556" s="11">
        <v>4076</v>
      </c>
      <c r="I556" s="10" t="s">
        <v>234</v>
      </c>
      <c r="J556" s="12">
        <v>12.7</v>
      </c>
      <c r="K556" s="10" t="s">
        <v>245</v>
      </c>
      <c r="L556" s="10" t="s">
        <v>236</v>
      </c>
      <c r="M556" s="10" t="s">
        <v>220</v>
      </c>
      <c r="N556" s="13">
        <v>32</v>
      </c>
      <c r="O556" s="13">
        <v>32</v>
      </c>
      <c r="P556" s="13">
        <v>0</v>
      </c>
      <c r="Q556" s="14">
        <v>0</v>
      </c>
      <c r="R556" s="14">
        <v>0.96</v>
      </c>
      <c r="S556" s="14">
        <v>4</v>
      </c>
      <c r="T556" s="14">
        <v>0.51200000000000001</v>
      </c>
      <c r="U556" s="14">
        <v>12.8</v>
      </c>
      <c r="V556" s="14">
        <v>0.5</v>
      </c>
      <c r="W556" s="14">
        <v>49.92</v>
      </c>
      <c r="X556" s="14">
        <v>40</v>
      </c>
      <c r="Y556" s="14">
        <v>3.7878786373620099</v>
      </c>
      <c r="Z556" s="14">
        <v>0.66666669999999995</v>
      </c>
      <c r="AA556" s="14">
        <v>3.3333330000000001</v>
      </c>
      <c r="AB556" s="14">
        <v>83.333330000000004</v>
      </c>
      <c r="AC556" s="14">
        <v>0.15466669999999999</v>
      </c>
      <c r="AD556" s="14">
        <v>3.8666670000000001</v>
      </c>
      <c r="AE556" s="14">
        <v>24.96</v>
      </c>
      <c r="AF556" s="14">
        <v>10.56</v>
      </c>
      <c r="AG556" s="14">
        <v>0</v>
      </c>
      <c r="AH556" s="14">
        <v>0</v>
      </c>
      <c r="AI556" s="14">
        <v>0.51200000000000001</v>
      </c>
      <c r="AJ556" s="14">
        <v>0.66666669999999995</v>
      </c>
      <c r="AK556" s="15">
        <v>0.1666667</v>
      </c>
      <c r="AL556" s="15">
        <v>0.76799980000000001</v>
      </c>
      <c r="AM556" s="15">
        <v>1</v>
      </c>
      <c r="AN556" s="15">
        <v>0.128</v>
      </c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>
        <v>3.3333332538604736</v>
      </c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16"/>
      <c r="CV556" s="16"/>
      <c r="CW556" s="16"/>
      <c r="CX556" s="16"/>
      <c r="CY556" s="16"/>
      <c r="CZ556" s="16"/>
      <c r="DA556" s="16"/>
      <c r="DB556" s="16"/>
      <c r="DC556" s="16"/>
      <c r="DD556" s="16"/>
      <c r="DE556" s="16"/>
      <c r="DF556" s="16"/>
      <c r="DG556" s="16"/>
      <c r="DH556" s="16"/>
      <c r="DI556" s="24"/>
      <c r="DJ556" s="24"/>
      <c r="DK556" s="24"/>
      <c r="DL556" s="24"/>
      <c r="DM556" s="24"/>
      <c r="DN556" s="16"/>
      <c r="DO556" s="16"/>
      <c r="DP556" s="24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27"/>
      <c r="EJ556" s="27"/>
      <c r="EK556" s="27"/>
    </row>
    <row r="557" spans="1:141" s="9" customFormat="1" ht="20.25" x14ac:dyDescent="0.3">
      <c r="A557" s="10" t="s">
        <v>432</v>
      </c>
      <c r="B557" s="10" t="s">
        <v>244</v>
      </c>
      <c r="C557" s="10" t="s">
        <v>232</v>
      </c>
      <c r="D557" s="10" t="s">
        <v>233</v>
      </c>
      <c r="E557" s="10" t="s">
        <v>222</v>
      </c>
      <c r="F557" s="11">
        <v>15295</v>
      </c>
      <c r="G557" s="11">
        <v>4079</v>
      </c>
      <c r="H557" s="11">
        <v>4134</v>
      </c>
      <c r="I557" s="10" t="s">
        <v>234</v>
      </c>
      <c r="J557" s="12">
        <v>12.7</v>
      </c>
      <c r="K557" s="10" t="s">
        <v>245</v>
      </c>
      <c r="L557" s="10" t="s">
        <v>236</v>
      </c>
      <c r="M557" s="10" t="s">
        <v>220</v>
      </c>
      <c r="N557" s="13">
        <v>50</v>
      </c>
      <c r="O557" s="13">
        <v>50</v>
      </c>
      <c r="P557" s="13">
        <v>0</v>
      </c>
      <c r="Q557" s="14">
        <v>0</v>
      </c>
      <c r="R557" s="14">
        <v>0.96</v>
      </c>
      <c r="S557" s="14">
        <v>4</v>
      </c>
      <c r="T557" s="14">
        <v>0.8</v>
      </c>
      <c r="U557" s="14">
        <v>20</v>
      </c>
      <c r="V557" s="14">
        <v>0.5</v>
      </c>
      <c r="W557" s="14">
        <v>78</v>
      </c>
      <c r="X557" s="14">
        <v>40</v>
      </c>
      <c r="Y557" s="14">
        <v>2.4242424242424199</v>
      </c>
      <c r="Z557" s="14">
        <v>0.81666660000000002</v>
      </c>
      <c r="AA557" s="14">
        <v>3.1833330000000002</v>
      </c>
      <c r="AB557" s="14">
        <v>79.583340000000007</v>
      </c>
      <c r="AC557" s="14">
        <v>1.6666650000000002E-2</v>
      </c>
      <c r="AD557" s="14">
        <v>0.41666629999999999</v>
      </c>
      <c r="AE557" s="14">
        <v>39</v>
      </c>
      <c r="AF557" s="14">
        <v>16.5</v>
      </c>
      <c r="AG557" s="14">
        <v>0</v>
      </c>
      <c r="AH557" s="14">
        <v>0</v>
      </c>
      <c r="AI557" s="14">
        <v>0.8</v>
      </c>
      <c r="AJ557" s="14">
        <v>0.81666660000000002</v>
      </c>
      <c r="AK557" s="15">
        <v>0.20416670000000001</v>
      </c>
      <c r="AL557" s="15">
        <v>0.97959189999999996</v>
      </c>
      <c r="AM557" s="15">
        <v>1</v>
      </c>
      <c r="AN557" s="15">
        <v>0.2</v>
      </c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>
        <v>3.1833333969116211</v>
      </c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16"/>
      <c r="DF557" s="16"/>
      <c r="DG557" s="16"/>
      <c r="DH557" s="16"/>
      <c r="DI557" s="24"/>
      <c r="DJ557" s="24"/>
      <c r="DK557" s="24"/>
      <c r="DL557" s="24"/>
      <c r="DM557" s="24"/>
      <c r="DN557" s="16"/>
      <c r="DO557" s="16"/>
      <c r="DP557" s="24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27"/>
      <c r="EJ557" s="27"/>
      <c r="EK557" s="27"/>
    </row>
    <row r="558" spans="1:141" s="9" customFormat="1" ht="20.25" x14ac:dyDescent="0.3">
      <c r="A558" s="10" t="s">
        <v>432</v>
      </c>
      <c r="B558" s="10" t="s">
        <v>240</v>
      </c>
      <c r="C558" s="10" t="s">
        <v>232</v>
      </c>
      <c r="D558" s="10" t="s">
        <v>237</v>
      </c>
      <c r="E558" s="10" t="s">
        <v>222</v>
      </c>
      <c r="F558" s="11">
        <v>15295</v>
      </c>
      <c r="G558" s="11">
        <v>4017</v>
      </c>
      <c r="H558" s="11">
        <v>4076</v>
      </c>
      <c r="I558" s="10" t="s">
        <v>234</v>
      </c>
      <c r="J558" s="12">
        <v>12.7</v>
      </c>
      <c r="K558" s="10" t="s">
        <v>245</v>
      </c>
      <c r="L558" s="10" t="s">
        <v>236</v>
      </c>
      <c r="M558" s="10" t="s">
        <v>220</v>
      </c>
      <c r="N558" s="13">
        <v>284</v>
      </c>
      <c r="O558" s="13">
        <v>284</v>
      </c>
      <c r="P558" s="13">
        <v>0</v>
      </c>
      <c r="Q558" s="14">
        <v>0</v>
      </c>
      <c r="R558" s="14">
        <v>0.96</v>
      </c>
      <c r="S558" s="14">
        <v>8</v>
      </c>
      <c r="T558" s="14">
        <v>4.5439999999999996</v>
      </c>
      <c r="U558" s="14">
        <v>56.8</v>
      </c>
      <c r="V558" s="14">
        <v>1</v>
      </c>
      <c r="W558" s="14">
        <v>221.52</v>
      </c>
      <c r="X558" s="14">
        <v>80</v>
      </c>
      <c r="Y558" s="14">
        <v>0.853606476291079</v>
      </c>
      <c r="Z558" s="14">
        <v>4.6333330000000004</v>
      </c>
      <c r="AA558" s="14">
        <v>3.3666670000000001</v>
      </c>
      <c r="AB558" s="14">
        <v>42.083329999999997</v>
      </c>
      <c r="AC558" s="14">
        <v>8.9333770000000007E-2</v>
      </c>
      <c r="AD558" s="14">
        <v>1.1166720000000001</v>
      </c>
      <c r="AE558" s="14">
        <v>221.52</v>
      </c>
      <c r="AF558" s="14">
        <v>93.72</v>
      </c>
      <c r="AG558" s="14">
        <v>0</v>
      </c>
      <c r="AH558" s="14">
        <v>0</v>
      </c>
      <c r="AI558" s="14">
        <v>4.5439999999999996</v>
      </c>
      <c r="AJ558" s="14">
        <v>4.6333330000000004</v>
      </c>
      <c r="AK558" s="15">
        <v>0.57916670000000003</v>
      </c>
      <c r="AL558" s="15">
        <v>0.98071940000000002</v>
      </c>
      <c r="AM558" s="15">
        <v>1</v>
      </c>
      <c r="AN558" s="15">
        <v>0.56799999999999995</v>
      </c>
      <c r="AO558" s="16">
        <v>1</v>
      </c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>
        <v>2.2499999403953552</v>
      </c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  <c r="CG558" s="16"/>
      <c r="CH558" s="16"/>
      <c r="CI558" s="16"/>
      <c r="CJ558" s="16"/>
      <c r="CK558" s="16"/>
      <c r="CL558" s="16"/>
      <c r="CM558" s="16"/>
      <c r="CN558" s="16"/>
      <c r="CO558" s="16"/>
      <c r="CP558" s="16"/>
      <c r="CQ558" s="16"/>
      <c r="CR558" s="16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16"/>
      <c r="DF558" s="16"/>
      <c r="DG558" s="16"/>
      <c r="DH558" s="16"/>
      <c r="DI558" s="24"/>
      <c r="DJ558" s="24"/>
      <c r="DK558" s="24"/>
      <c r="DL558" s="24"/>
      <c r="DM558" s="24">
        <v>0.11666666716337204</v>
      </c>
      <c r="DN558" s="16"/>
      <c r="DO558" s="16"/>
      <c r="DP558" s="24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27"/>
      <c r="EJ558" s="27"/>
      <c r="EK558" s="27"/>
    </row>
    <row r="559" spans="1:141" s="9" customFormat="1" ht="20.25" x14ac:dyDescent="0.3">
      <c r="A559" s="10" t="s">
        <v>432</v>
      </c>
      <c r="B559" s="10" t="s">
        <v>240</v>
      </c>
      <c r="C559" s="10" t="s">
        <v>232</v>
      </c>
      <c r="D559" s="10" t="s">
        <v>233</v>
      </c>
      <c r="E559" s="10" t="s">
        <v>222</v>
      </c>
      <c r="F559" s="11">
        <v>15295</v>
      </c>
      <c r="G559" s="11">
        <v>4079</v>
      </c>
      <c r="H559" s="11">
        <v>4134</v>
      </c>
      <c r="I559" s="10" t="s">
        <v>234</v>
      </c>
      <c r="J559" s="12">
        <v>12.7</v>
      </c>
      <c r="K559" s="10" t="s">
        <v>245</v>
      </c>
      <c r="L559" s="10" t="s">
        <v>236</v>
      </c>
      <c r="M559" s="10" t="s">
        <v>220</v>
      </c>
      <c r="N559" s="13">
        <v>147</v>
      </c>
      <c r="O559" s="13">
        <v>147</v>
      </c>
      <c r="P559" s="13">
        <v>0</v>
      </c>
      <c r="Q559" s="14">
        <v>0</v>
      </c>
      <c r="R559" s="14">
        <v>0.96</v>
      </c>
      <c r="S559" s="14">
        <v>8</v>
      </c>
      <c r="T559" s="14">
        <v>2.3519999999999999</v>
      </c>
      <c r="U559" s="14">
        <v>29.4</v>
      </c>
      <c r="V559" s="14">
        <v>1</v>
      </c>
      <c r="W559" s="14">
        <v>114.66</v>
      </c>
      <c r="X559" s="14">
        <v>80</v>
      </c>
      <c r="Y559" s="14">
        <v>1.6491444336641401</v>
      </c>
      <c r="Z559" s="14">
        <v>2.4500000000000002</v>
      </c>
      <c r="AA559" s="14">
        <v>5.55</v>
      </c>
      <c r="AB559" s="14">
        <v>69.375</v>
      </c>
      <c r="AC559" s="14">
        <v>9.7999569999999994E-2</v>
      </c>
      <c r="AD559" s="14">
        <v>1.2249950000000001</v>
      </c>
      <c r="AE559" s="14">
        <v>114.66</v>
      </c>
      <c r="AF559" s="14">
        <v>48.51</v>
      </c>
      <c r="AG559" s="14">
        <v>0</v>
      </c>
      <c r="AH559" s="14">
        <v>0</v>
      </c>
      <c r="AI559" s="14">
        <v>2.3519999999999999</v>
      </c>
      <c r="AJ559" s="14">
        <v>2.4500000000000002</v>
      </c>
      <c r="AK559" s="15">
        <v>0.30625000000000002</v>
      </c>
      <c r="AL559" s="15">
        <v>0.96000010000000002</v>
      </c>
      <c r="AM559" s="15">
        <v>1</v>
      </c>
      <c r="AN559" s="15">
        <v>0.29399999999999998</v>
      </c>
      <c r="AO559" s="16">
        <v>0.5</v>
      </c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>
        <v>4.9166667461395264</v>
      </c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  <c r="CJ559" s="16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16"/>
      <c r="CV559" s="16"/>
      <c r="CW559" s="16"/>
      <c r="CX559" s="16"/>
      <c r="CY559" s="16"/>
      <c r="CZ559" s="16"/>
      <c r="DA559" s="16"/>
      <c r="DB559" s="16"/>
      <c r="DC559" s="16"/>
      <c r="DD559" s="16"/>
      <c r="DE559" s="16"/>
      <c r="DF559" s="16"/>
      <c r="DG559" s="16"/>
      <c r="DH559" s="16"/>
      <c r="DI559" s="24"/>
      <c r="DJ559" s="24"/>
      <c r="DK559" s="24"/>
      <c r="DL559" s="24"/>
      <c r="DM559" s="24">
        <v>0.13333334028720856</v>
      </c>
      <c r="DN559" s="16"/>
      <c r="DO559" s="16"/>
      <c r="DP559" s="24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27"/>
      <c r="EJ559" s="27"/>
      <c r="EK559" s="27"/>
    </row>
    <row r="560" spans="1:141" s="9" customFormat="1" ht="20.25" x14ac:dyDescent="0.3">
      <c r="A560" s="10" t="s">
        <v>442</v>
      </c>
      <c r="B560" s="10" t="s">
        <v>232</v>
      </c>
      <c r="C560" s="10" t="s">
        <v>232</v>
      </c>
      <c r="D560" s="10" t="s">
        <v>237</v>
      </c>
      <c r="E560" s="10" t="s">
        <v>218</v>
      </c>
      <c r="F560" s="11">
        <v>10584</v>
      </c>
      <c r="G560" s="11">
        <v>4087</v>
      </c>
      <c r="H560" s="11">
        <v>3951</v>
      </c>
      <c r="I560" s="10" t="s">
        <v>234</v>
      </c>
      <c r="J560" s="12">
        <v>12.7</v>
      </c>
      <c r="K560" s="10" t="s">
        <v>243</v>
      </c>
      <c r="L560" s="10" t="s">
        <v>236</v>
      </c>
      <c r="M560" s="10" t="s">
        <v>220</v>
      </c>
      <c r="N560" s="13">
        <v>90</v>
      </c>
      <c r="O560" s="13">
        <v>90</v>
      </c>
      <c r="P560" s="13">
        <v>0</v>
      </c>
      <c r="Q560" s="14">
        <v>0</v>
      </c>
      <c r="R560" s="14">
        <v>0.97</v>
      </c>
      <c r="S560" s="14">
        <v>8</v>
      </c>
      <c r="T560" s="14">
        <v>1.4550000000000001</v>
      </c>
      <c r="U560" s="14">
        <v>18.1875</v>
      </c>
      <c r="V560" s="14">
        <v>1</v>
      </c>
      <c r="W560" s="14">
        <v>77.400000000000006</v>
      </c>
      <c r="X560" s="14">
        <v>80</v>
      </c>
      <c r="Y560" s="14">
        <v>2.4024024574440701</v>
      </c>
      <c r="Z560" s="14">
        <v>1.75</v>
      </c>
      <c r="AA560" s="14">
        <v>6.25</v>
      </c>
      <c r="AB560" s="14">
        <v>78.125</v>
      </c>
      <c r="AC560" s="14">
        <v>0.29500009999999999</v>
      </c>
      <c r="AD560" s="14">
        <v>3.6875010000000001</v>
      </c>
      <c r="AE560" s="14">
        <v>77.400000000000006</v>
      </c>
      <c r="AF560" s="14">
        <v>33.299999999999997</v>
      </c>
      <c r="AG560" s="14">
        <v>0</v>
      </c>
      <c r="AH560" s="14">
        <v>0</v>
      </c>
      <c r="AI560" s="14">
        <v>1.4550000000000001</v>
      </c>
      <c r="AJ560" s="14">
        <v>1.75</v>
      </c>
      <c r="AK560" s="15">
        <v>0.21875</v>
      </c>
      <c r="AL560" s="15">
        <v>0.83142859999999996</v>
      </c>
      <c r="AM560" s="15">
        <v>1</v>
      </c>
      <c r="AN560" s="15">
        <v>0.18187500000000001</v>
      </c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>
        <v>3.9166667461395264</v>
      </c>
      <c r="BO560" s="16"/>
      <c r="BP560" s="16"/>
      <c r="BQ560" s="16">
        <v>2</v>
      </c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16"/>
      <c r="CV560" s="16"/>
      <c r="CW560" s="16"/>
      <c r="CX560" s="16"/>
      <c r="CY560" s="16"/>
      <c r="CZ560" s="16"/>
      <c r="DA560" s="16"/>
      <c r="DB560" s="16"/>
      <c r="DC560" s="16"/>
      <c r="DD560" s="16"/>
      <c r="DE560" s="16"/>
      <c r="DF560" s="16"/>
      <c r="DG560" s="16"/>
      <c r="DH560" s="16"/>
      <c r="DI560" s="24"/>
      <c r="DJ560" s="24">
        <v>0.25</v>
      </c>
      <c r="DK560" s="24"/>
      <c r="DL560" s="24"/>
      <c r="DM560" s="24">
        <v>8.3333335816860199E-2</v>
      </c>
      <c r="DN560" s="16"/>
      <c r="DO560" s="16"/>
      <c r="DP560" s="24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27"/>
      <c r="EJ560" s="27"/>
      <c r="EK560" s="27"/>
    </row>
    <row r="561" spans="1:141" s="9" customFormat="1" ht="20.25" x14ac:dyDescent="0.3">
      <c r="A561" s="10" t="s">
        <v>442</v>
      </c>
      <c r="B561" s="10" t="s">
        <v>232</v>
      </c>
      <c r="C561" s="10" t="s">
        <v>232</v>
      </c>
      <c r="D561" s="10" t="s">
        <v>233</v>
      </c>
      <c r="E561" s="10" t="s">
        <v>218</v>
      </c>
      <c r="F561" s="11">
        <v>10584</v>
      </c>
      <c r="G561" s="11">
        <v>4079</v>
      </c>
      <c r="H561" s="11">
        <v>4134</v>
      </c>
      <c r="I561" s="10" t="s">
        <v>234</v>
      </c>
      <c r="J561" s="12">
        <v>12.7</v>
      </c>
      <c r="K561" s="10" t="s">
        <v>243</v>
      </c>
      <c r="L561" s="10" t="s">
        <v>236</v>
      </c>
      <c r="M561" s="10" t="s">
        <v>220</v>
      </c>
      <c r="N561" s="13">
        <v>50</v>
      </c>
      <c r="O561" s="13">
        <v>50</v>
      </c>
      <c r="P561" s="13">
        <v>0</v>
      </c>
      <c r="Q561" s="14">
        <v>0</v>
      </c>
      <c r="R561" s="14">
        <v>0.97</v>
      </c>
      <c r="S561" s="14">
        <v>8</v>
      </c>
      <c r="T561" s="14">
        <v>0.80833330000000003</v>
      </c>
      <c r="U561" s="14">
        <v>10.10417</v>
      </c>
      <c r="V561" s="14">
        <v>1</v>
      </c>
      <c r="W561" s="14">
        <v>43</v>
      </c>
      <c r="X561" s="14">
        <v>80</v>
      </c>
      <c r="Y561" s="14">
        <v>4.3243243243243201</v>
      </c>
      <c r="Z561" s="14">
        <v>0.81666660000000002</v>
      </c>
      <c r="AA561" s="14">
        <v>7.1833330000000002</v>
      </c>
      <c r="AB561" s="14">
        <v>89.791659999999993</v>
      </c>
      <c r="AC561" s="14">
        <v>8.3332059999999993E-3</v>
      </c>
      <c r="AD561" s="14">
        <v>0.1041651</v>
      </c>
      <c r="AE561" s="14">
        <v>43</v>
      </c>
      <c r="AF561" s="14">
        <v>18.5</v>
      </c>
      <c r="AG561" s="14">
        <v>0</v>
      </c>
      <c r="AH561" s="14">
        <v>0</v>
      </c>
      <c r="AI561" s="14">
        <v>0.80833330000000003</v>
      </c>
      <c r="AJ561" s="14">
        <v>0.81666660000000002</v>
      </c>
      <c r="AK561" s="15">
        <v>0.1020833</v>
      </c>
      <c r="AL561" s="15">
        <v>0.98979600000000001</v>
      </c>
      <c r="AM561" s="15">
        <v>1</v>
      </c>
      <c r="AN561" s="15">
        <v>0.1010417</v>
      </c>
      <c r="AO561" s="16">
        <v>1</v>
      </c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>
        <v>2.4333333969116211</v>
      </c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>
        <v>2.6333333253860474</v>
      </c>
      <c r="BO561" s="16"/>
      <c r="BP561" s="16"/>
      <c r="BQ561" s="16"/>
      <c r="BR561" s="16"/>
      <c r="BS561" s="16"/>
      <c r="BT561" s="16"/>
      <c r="BU561" s="16">
        <v>0.86666667461395264</v>
      </c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24"/>
      <c r="DJ561" s="24">
        <v>0.25</v>
      </c>
      <c r="DK561" s="24"/>
      <c r="DL561" s="24"/>
      <c r="DM561" s="24"/>
      <c r="DN561" s="16"/>
      <c r="DO561" s="16"/>
      <c r="DP561" s="24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27"/>
      <c r="EJ561" s="27"/>
      <c r="EK561" s="27"/>
    </row>
    <row r="562" spans="1:141" s="9" customFormat="1" ht="20.25" x14ac:dyDescent="0.3">
      <c r="A562" s="10" t="s">
        <v>442</v>
      </c>
      <c r="B562" s="10" t="s">
        <v>231</v>
      </c>
      <c r="C562" s="10" t="s">
        <v>232</v>
      </c>
      <c r="D562" s="10" t="s">
        <v>237</v>
      </c>
      <c r="E562" s="10" t="s">
        <v>218</v>
      </c>
      <c r="F562" s="11">
        <v>10584</v>
      </c>
      <c r="G562" s="11">
        <v>4087</v>
      </c>
      <c r="H562" s="11">
        <v>3951</v>
      </c>
      <c r="I562" s="10" t="s">
        <v>234</v>
      </c>
      <c r="J562" s="12">
        <v>12.7</v>
      </c>
      <c r="K562" s="10" t="s">
        <v>243</v>
      </c>
      <c r="L562" s="10" t="s">
        <v>236</v>
      </c>
      <c r="M562" s="10" t="s">
        <v>220</v>
      </c>
      <c r="N562" s="13">
        <v>31</v>
      </c>
      <c r="O562" s="13">
        <v>31</v>
      </c>
      <c r="P562" s="13">
        <v>0</v>
      </c>
      <c r="Q562" s="14">
        <v>0</v>
      </c>
      <c r="R562" s="14">
        <v>0.97</v>
      </c>
      <c r="S562" s="14">
        <v>4</v>
      </c>
      <c r="T562" s="14">
        <v>0.50116669999999996</v>
      </c>
      <c r="U562" s="14">
        <v>12.529170000000001</v>
      </c>
      <c r="V562" s="14">
        <v>0.5</v>
      </c>
      <c r="W562" s="14">
        <v>53.32</v>
      </c>
      <c r="X562" s="14">
        <v>40</v>
      </c>
      <c r="Y562" s="14">
        <v>3.4873582448801099</v>
      </c>
      <c r="Z562" s="14">
        <v>0.7</v>
      </c>
      <c r="AA562" s="14">
        <v>3.3</v>
      </c>
      <c r="AB562" s="14">
        <v>82.5</v>
      </c>
      <c r="AC562" s="14">
        <v>0.19883319999999999</v>
      </c>
      <c r="AD562" s="14">
        <v>4.9708310000000004</v>
      </c>
      <c r="AE562" s="14">
        <v>26.66</v>
      </c>
      <c r="AF562" s="14">
        <v>11.47</v>
      </c>
      <c r="AG562" s="14">
        <v>0</v>
      </c>
      <c r="AH562" s="14">
        <v>0</v>
      </c>
      <c r="AI562" s="14">
        <v>0.50116669999999996</v>
      </c>
      <c r="AJ562" s="14">
        <v>0.7</v>
      </c>
      <c r="AK562" s="15">
        <v>0.17499999999999999</v>
      </c>
      <c r="AL562" s="15">
        <v>0.71595240000000004</v>
      </c>
      <c r="AM562" s="15">
        <v>1</v>
      </c>
      <c r="AN562" s="15">
        <v>0.12529170000000001</v>
      </c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>
        <v>3.25</v>
      </c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24"/>
      <c r="DJ562" s="24"/>
      <c r="DK562" s="24"/>
      <c r="DL562" s="24"/>
      <c r="DM562" s="24">
        <v>5.000000074505806E-2</v>
      </c>
      <c r="DN562" s="16"/>
      <c r="DO562" s="16"/>
      <c r="DP562" s="24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27"/>
      <c r="EJ562" s="27"/>
      <c r="EK562" s="27"/>
    </row>
    <row r="563" spans="1:141" s="9" customFormat="1" ht="20.25" x14ac:dyDescent="0.3">
      <c r="A563" s="10" t="s">
        <v>442</v>
      </c>
      <c r="B563" s="10" t="s">
        <v>231</v>
      </c>
      <c r="C563" s="10" t="s">
        <v>232</v>
      </c>
      <c r="D563" s="10" t="s">
        <v>233</v>
      </c>
      <c r="E563" s="10" t="s">
        <v>218</v>
      </c>
      <c r="F563" s="11">
        <v>10584</v>
      </c>
      <c r="G563" s="11">
        <v>4079</v>
      </c>
      <c r="H563" s="11">
        <v>4134</v>
      </c>
      <c r="I563" s="10" t="s">
        <v>234</v>
      </c>
      <c r="J563" s="12">
        <v>12.7</v>
      </c>
      <c r="K563" s="10" t="s">
        <v>243</v>
      </c>
      <c r="L563" s="10" t="s">
        <v>236</v>
      </c>
      <c r="M563" s="10" t="s">
        <v>220</v>
      </c>
      <c r="N563" s="13">
        <v>46</v>
      </c>
      <c r="O563" s="13">
        <v>46</v>
      </c>
      <c r="P563" s="13">
        <v>0</v>
      </c>
      <c r="Q563" s="14">
        <v>0</v>
      </c>
      <c r="R563" s="14">
        <v>0.97</v>
      </c>
      <c r="S563" s="14">
        <v>4</v>
      </c>
      <c r="T563" s="14">
        <v>0.74366670000000001</v>
      </c>
      <c r="U563" s="14">
        <v>18.591670000000001</v>
      </c>
      <c r="V563" s="14">
        <v>0.5</v>
      </c>
      <c r="W563" s="14">
        <v>79.12</v>
      </c>
      <c r="X563" s="14">
        <v>40</v>
      </c>
      <c r="Y563" s="14">
        <v>2.3501762000102699</v>
      </c>
      <c r="Z563" s="14">
        <v>0.75</v>
      </c>
      <c r="AA563" s="14">
        <v>3.25</v>
      </c>
      <c r="AB563" s="14">
        <v>81.25</v>
      </c>
      <c r="AC563" s="14">
        <v>6.3333510000000001E-3</v>
      </c>
      <c r="AD563" s="14">
        <v>0.1583338</v>
      </c>
      <c r="AE563" s="14">
        <v>39.56</v>
      </c>
      <c r="AF563" s="14">
        <v>17.02</v>
      </c>
      <c r="AG563" s="14">
        <v>0</v>
      </c>
      <c r="AH563" s="14">
        <v>0</v>
      </c>
      <c r="AI563" s="14">
        <v>0.74366670000000001</v>
      </c>
      <c r="AJ563" s="14">
        <v>0.75</v>
      </c>
      <c r="AK563" s="15">
        <v>0.1875</v>
      </c>
      <c r="AL563" s="15">
        <v>0.99155559999999998</v>
      </c>
      <c r="AM563" s="15">
        <v>1</v>
      </c>
      <c r="AN563" s="15">
        <v>0.18591669999999999</v>
      </c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>
        <v>3.25</v>
      </c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24"/>
      <c r="DJ563" s="24"/>
      <c r="DK563" s="24"/>
      <c r="DL563" s="24"/>
      <c r="DM563" s="24"/>
      <c r="DN563" s="16"/>
      <c r="DO563" s="16"/>
      <c r="DP563" s="24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27"/>
      <c r="EJ563" s="27"/>
      <c r="EK563" s="27"/>
    </row>
    <row r="564" spans="1:141" s="9" customFormat="1" ht="20.25" x14ac:dyDescent="0.3">
      <c r="A564" s="10" t="s">
        <v>443</v>
      </c>
      <c r="B564" s="10" t="s">
        <v>240</v>
      </c>
      <c r="C564" s="10" t="s">
        <v>232</v>
      </c>
      <c r="D564" s="10" t="s">
        <v>237</v>
      </c>
      <c r="E564" s="10" t="s">
        <v>218</v>
      </c>
      <c r="F564" s="11">
        <v>10551</v>
      </c>
      <c r="G564" s="11">
        <v>4189</v>
      </c>
      <c r="H564" s="11">
        <v>3807</v>
      </c>
      <c r="I564" s="10" t="s">
        <v>234</v>
      </c>
      <c r="J564" s="12">
        <v>9.1999999999999993</v>
      </c>
      <c r="K564" s="10" t="s">
        <v>245</v>
      </c>
      <c r="L564" s="10" t="s">
        <v>236</v>
      </c>
      <c r="M564" s="10" t="s">
        <v>220</v>
      </c>
      <c r="N564" s="13">
        <v>98</v>
      </c>
      <c r="O564" s="13">
        <v>98</v>
      </c>
      <c r="P564" s="13">
        <v>0</v>
      </c>
      <c r="Q564" s="14">
        <v>0</v>
      </c>
      <c r="R564" s="14">
        <v>0.93</v>
      </c>
      <c r="S564" s="14">
        <v>2.1666660000000002</v>
      </c>
      <c r="T564" s="14">
        <v>1.5189999999999999</v>
      </c>
      <c r="U564" s="14">
        <v>70.107699999999994</v>
      </c>
      <c r="V564" s="14">
        <v>0.2708333</v>
      </c>
      <c r="W564" s="14">
        <v>282.24</v>
      </c>
      <c r="X564" s="14">
        <f>10*S564</f>
        <v>21.66666</v>
      </c>
      <c r="Y564" s="14">
        <v>0</v>
      </c>
      <c r="Z564" s="14">
        <v>1.5833330000000001</v>
      </c>
      <c r="AA564" s="14">
        <v>0.58333330000000005</v>
      </c>
      <c r="AB564" s="14">
        <v>26.923079999999999</v>
      </c>
      <c r="AC564" s="14">
        <v>6.4333020000000005E-2</v>
      </c>
      <c r="AD564" s="14">
        <v>2.969217</v>
      </c>
      <c r="AE564" s="14">
        <v>76.439989999999995</v>
      </c>
      <c r="AF564" s="14">
        <v>32.340000000000003</v>
      </c>
      <c r="AG564" s="14">
        <v>0</v>
      </c>
      <c r="AH564" s="14">
        <v>0</v>
      </c>
      <c r="AI564" s="14">
        <v>1.5189999999999999</v>
      </c>
      <c r="AJ564" s="14">
        <v>1.5833330000000001</v>
      </c>
      <c r="AK564" s="15">
        <v>0.73076920000000001</v>
      </c>
      <c r="AL564" s="15">
        <v>0.95936860000000002</v>
      </c>
      <c r="AM564" s="15">
        <v>1</v>
      </c>
      <c r="AN564" s="15">
        <v>0.70107699999999995</v>
      </c>
      <c r="AO564" s="16"/>
      <c r="AP564" s="16">
        <v>8.3333335816860199E-2</v>
      </c>
      <c r="AQ564" s="16"/>
      <c r="AR564" s="16"/>
      <c r="AS564" s="16">
        <v>0.25</v>
      </c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>
        <v>0.1666666716337204</v>
      </c>
      <c r="DA564" s="16"/>
      <c r="DB564" s="16"/>
      <c r="DC564" s="16"/>
      <c r="DD564" s="16"/>
      <c r="DE564" s="16"/>
      <c r="DF564" s="16"/>
      <c r="DG564" s="16"/>
      <c r="DH564" s="16"/>
      <c r="DI564" s="24"/>
      <c r="DJ564" s="24"/>
      <c r="DK564" s="24"/>
      <c r="DL564" s="24"/>
      <c r="DM564" s="24">
        <v>8.3333335816860199E-2</v>
      </c>
      <c r="DN564" s="16">
        <v>0.66666668653488159</v>
      </c>
      <c r="DO564" s="16"/>
      <c r="DP564" s="24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27"/>
      <c r="EJ564" s="27"/>
      <c r="EK564" s="27"/>
    </row>
    <row r="565" spans="1:141" s="9" customFormat="1" ht="20.25" x14ac:dyDescent="0.3">
      <c r="A565" s="10" t="s">
        <v>443</v>
      </c>
      <c r="B565" s="10" t="s">
        <v>240</v>
      </c>
      <c r="C565" s="10" t="s">
        <v>232</v>
      </c>
      <c r="D565" s="10" t="s">
        <v>233</v>
      </c>
      <c r="E565" s="10" t="s">
        <v>218</v>
      </c>
      <c r="F565" s="11">
        <v>10551</v>
      </c>
      <c r="G565" s="11">
        <v>4061</v>
      </c>
      <c r="H565" s="11">
        <v>4091</v>
      </c>
      <c r="I565" s="10" t="s">
        <v>234</v>
      </c>
      <c r="J565" s="12">
        <v>9.1999999999999993</v>
      </c>
      <c r="K565" s="10" t="s">
        <v>245</v>
      </c>
      <c r="L565" s="10" t="s">
        <v>236</v>
      </c>
      <c r="M565" s="10" t="s">
        <v>220</v>
      </c>
      <c r="N565" s="13">
        <v>98</v>
      </c>
      <c r="O565" s="13">
        <v>98</v>
      </c>
      <c r="P565" s="13">
        <v>0</v>
      </c>
      <c r="Q565" s="14">
        <v>0</v>
      </c>
      <c r="R565" s="14">
        <v>0.93</v>
      </c>
      <c r="S565" s="14">
        <v>2</v>
      </c>
      <c r="T565" s="14">
        <v>1.5189999999999999</v>
      </c>
      <c r="U565" s="14">
        <v>75.950010000000006</v>
      </c>
      <c r="V565" s="14">
        <v>0.25</v>
      </c>
      <c r="W565" s="14">
        <v>305.76</v>
      </c>
      <c r="X565" s="14">
        <f>10*S565</f>
        <v>20</v>
      </c>
      <c r="Y565" s="14">
        <v>0</v>
      </c>
      <c r="Z565" s="14">
        <v>1.5833330000000001</v>
      </c>
      <c r="AA565" s="14">
        <v>0.4166667</v>
      </c>
      <c r="AB565" s="14">
        <v>20.83334</v>
      </c>
      <c r="AC565" s="14">
        <v>6.4333050000000003E-2</v>
      </c>
      <c r="AD565" s="14">
        <v>3.216653</v>
      </c>
      <c r="AE565" s="14">
        <v>76.439989999999995</v>
      </c>
      <c r="AF565" s="14">
        <v>32.340000000000003</v>
      </c>
      <c r="AG565" s="14">
        <v>0</v>
      </c>
      <c r="AH565" s="14">
        <v>0</v>
      </c>
      <c r="AI565" s="14">
        <v>1.5189999999999999</v>
      </c>
      <c r="AJ565" s="14">
        <v>1.5833330000000001</v>
      </c>
      <c r="AK565" s="15">
        <v>0.7916666</v>
      </c>
      <c r="AL565" s="15">
        <v>0.95936860000000002</v>
      </c>
      <c r="AM565" s="15">
        <v>1</v>
      </c>
      <c r="AN565" s="15">
        <v>0.75950010000000001</v>
      </c>
      <c r="AO565" s="16"/>
      <c r="AP565" s="16">
        <v>8.3333335816860199E-2</v>
      </c>
      <c r="AQ565" s="16"/>
      <c r="AR565" s="16"/>
      <c r="AS565" s="16"/>
      <c r="AT565" s="16"/>
      <c r="AU565" s="16"/>
      <c r="AV565" s="16"/>
      <c r="AW565" s="16"/>
      <c r="AX565" s="16">
        <v>0.3333333432674408</v>
      </c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24"/>
      <c r="DJ565" s="24"/>
      <c r="DK565" s="24"/>
      <c r="DL565" s="24"/>
      <c r="DM565" s="24"/>
      <c r="DN565" s="16">
        <v>0.3333333432674408</v>
      </c>
      <c r="DO565" s="16"/>
      <c r="DP565" s="24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27"/>
      <c r="EJ565" s="27"/>
      <c r="EK565" s="27"/>
    </row>
    <row r="566" spans="1:141" s="9" customFormat="1" ht="20.25" x14ac:dyDescent="0.3">
      <c r="A566" s="10" t="s">
        <v>443</v>
      </c>
      <c r="B566" s="10" t="s">
        <v>240</v>
      </c>
      <c r="C566" s="10" t="s">
        <v>232</v>
      </c>
      <c r="D566" s="10" t="s">
        <v>237</v>
      </c>
      <c r="E566" s="10" t="s">
        <v>218</v>
      </c>
      <c r="F566" s="11">
        <v>10583</v>
      </c>
      <c r="G566" s="11">
        <v>4189</v>
      </c>
      <c r="H566" s="11">
        <v>3807</v>
      </c>
      <c r="I566" s="10" t="s">
        <v>234</v>
      </c>
      <c r="J566" s="12">
        <v>12.7</v>
      </c>
      <c r="K566" s="10" t="s">
        <v>235</v>
      </c>
      <c r="L566" s="10" t="s">
        <v>236</v>
      </c>
      <c r="M566" s="10" t="s">
        <v>220</v>
      </c>
      <c r="N566" s="13">
        <v>106</v>
      </c>
      <c r="O566" s="13">
        <v>106</v>
      </c>
      <c r="P566" s="13">
        <v>0</v>
      </c>
      <c r="Q566" s="14">
        <v>0</v>
      </c>
      <c r="R566" s="14">
        <v>0.97</v>
      </c>
      <c r="S566" s="14">
        <v>2.6666669999999999</v>
      </c>
      <c r="T566" s="14">
        <v>1.7136670000000001</v>
      </c>
      <c r="U566" s="14">
        <v>64.26249</v>
      </c>
      <c r="V566" s="14">
        <v>0.3333334</v>
      </c>
      <c r="W566" s="14">
        <v>273.48</v>
      </c>
      <c r="X566" s="14">
        <f>10*S566</f>
        <v>26.66667</v>
      </c>
      <c r="Y566" s="14">
        <v>0</v>
      </c>
      <c r="Z566" s="14">
        <v>1.833334</v>
      </c>
      <c r="AA566" s="14">
        <v>0.83333330000000005</v>
      </c>
      <c r="AB566" s="14">
        <v>31.25</v>
      </c>
      <c r="AC566" s="14">
        <v>0.119667</v>
      </c>
      <c r="AD566" s="14">
        <v>4.4875119999999997</v>
      </c>
      <c r="AE566" s="14">
        <v>91.16</v>
      </c>
      <c r="AF566" s="14">
        <v>39.22</v>
      </c>
      <c r="AG566" s="14">
        <v>0</v>
      </c>
      <c r="AH566" s="14">
        <v>0</v>
      </c>
      <c r="AI566" s="14">
        <v>1.7136670000000001</v>
      </c>
      <c r="AJ566" s="14">
        <v>1.833334</v>
      </c>
      <c r="AK566" s="15">
        <v>0.68750009999999995</v>
      </c>
      <c r="AL566" s="15">
        <v>0.93472710000000003</v>
      </c>
      <c r="AM566" s="15">
        <v>1</v>
      </c>
      <c r="AN566" s="15">
        <v>0.64262490000000005</v>
      </c>
      <c r="AO566" s="16">
        <v>0.5</v>
      </c>
      <c r="AP566" s="16"/>
      <c r="AQ566" s="16"/>
      <c r="AR566" s="16"/>
      <c r="AS566" s="16"/>
      <c r="AT566" s="16"/>
      <c r="AU566" s="16">
        <v>0.25</v>
      </c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24"/>
      <c r="DJ566" s="24"/>
      <c r="DK566" s="24"/>
      <c r="DL566" s="24"/>
      <c r="DM566" s="24">
        <v>8.3333335816860199E-2</v>
      </c>
      <c r="DN566" s="16"/>
      <c r="DO566" s="16"/>
      <c r="DP566" s="24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27"/>
      <c r="EJ566" s="27"/>
      <c r="EK566" s="27"/>
    </row>
    <row r="567" spans="1:141" s="9" customFormat="1" ht="20.25" x14ac:dyDescent="0.3">
      <c r="A567" s="10" t="s">
        <v>443</v>
      </c>
      <c r="B567" s="10" t="s">
        <v>240</v>
      </c>
      <c r="C567" s="10" t="s">
        <v>232</v>
      </c>
      <c r="D567" s="10" t="s">
        <v>233</v>
      </c>
      <c r="E567" s="10" t="s">
        <v>218</v>
      </c>
      <c r="F567" s="11">
        <v>10583</v>
      </c>
      <c r="G567" s="11">
        <v>4061</v>
      </c>
      <c r="H567" s="11">
        <v>4091</v>
      </c>
      <c r="I567" s="10" t="s">
        <v>234</v>
      </c>
      <c r="J567" s="12">
        <v>12.7</v>
      </c>
      <c r="K567" s="10" t="s">
        <v>235</v>
      </c>
      <c r="L567" s="10" t="s">
        <v>236</v>
      </c>
      <c r="M567" s="10" t="s">
        <v>220</v>
      </c>
      <c r="N567" s="13">
        <v>105</v>
      </c>
      <c r="O567" s="13">
        <v>105</v>
      </c>
      <c r="P567" s="13">
        <v>0</v>
      </c>
      <c r="Q567" s="14">
        <v>0</v>
      </c>
      <c r="R567" s="14">
        <v>0.97</v>
      </c>
      <c r="S567" s="14">
        <v>2.8333330000000001</v>
      </c>
      <c r="T567" s="14">
        <v>1.6975</v>
      </c>
      <c r="U567" s="14">
        <v>59.911769999999997</v>
      </c>
      <c r="V567" s="14">
        <v>0.3541666</v>
      </c>
      <c r="W567" s="14">
        <v>254.96469999999999</v>
      </c>
      <c r="X567" s="14">
        <f>10*S567</f>
        <v>28.33333</v>
      </c>
      <c r="Y567" s="14">
        <v>0</v>
      </c>
      <c r="Z567" s="14">
        <v>1.75</v>
      </c>
      <c r="AA567" s="14">
        <v>1.0833330000000001</v>
      </c>
      <c r="AB567" s="14">
        <v>38.235300000000002</v>
      </c>
      <c r="AC567" s="14">
        <v>5.2499530000000003E-2</v>
      </c>
      <c r="AD567" s="14">
        <v>1.8529249999999999</v>
      </c>
      <c r="AE567" s="14">
        <v>90.3</v>
      </c>
      <c r="AF567" s="14">
        <v>38.85</v>
      </c>
      <c r="AG567" s="14">
        <v>0</v>
      </c>
      <c r="AH567" s="14">
        <v>0</v>
      </c>
      <c r="AI567" s="14">
        <v>1.6975</v>
      </c>
      <c r="AJ567" s="14">
        <v>1.75</v>
      </c>
      <c r="AK567" s="15">
        <v>0.61764699999999995</v>
      </c>
      <c r="AL567" s="15">
        <v>0.97000030000000004</v>
      </c>
      <c r="AM567" s="15">
        <v>1</v>
      </c>
      <c r="AN567" s="15">
        <v>0.59911780000000003</v>
      </c>
      <c r="AO567" s="16">
        <v>0.5</v>
      </c>
      <c r="AP567" s="16"/>
      <c r="AQ567" s="16"/>
      <c r="AR567" s="16"/>
      <c r="AS567" s="16"/>
      <c r="AT567" s="16"/>
      <c r="AU567" s="16">
        <v>0.25</v>
      </c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>
        <v>0.1666666716337204</v>
      </c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>
        <v>0.11666666716337204</v>
      </c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24"/>
      <c r="DJ567" s="24"/>
      <c r="DK567" s="24"/>
      <c r="DL567" s="24"/>
      <c r="DM567" s="24">
        <v>5.000000074505806E-2</v>
      </c>
      <c r="DN567" s="16"/>
      <c r="DO567" s="16"/>
      <c r="DP567" s="24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27"/>
      <c r="EJ567" s="27"/>
      <c r="EK567" s="27"/>
    </row>
    <row r="568" spans="1:141" s="9" customFormat="1" ht="20.25" x14ac:dyDescent="0.3">
      <c r="A568" s="10" t="s">
        <v>443</v>
      </c>
      <c r="B568" s="10" t="s">
        <v>232</v>
      </c>
      <c r="C568" s="10" t="s">
        <v>232</v>
      </c>
      <c r="D568" s="10" t="s">
        <v>237</v>
      </c>
      <c r="E568" s="10" t="s">
        <v>218</v>
      </c>
      <c r="F568" s="11">
        <v>10584</v>
      </c>
      <c r="G568" s="11">
        <v>4087</v>
      </c>
      <c r="H568" s="11">
        <v>3951</v>
      </c>
      <c r="I568" s="10" t="s">
        <v>234</v>
      </c>
      <c r="J568" s="12">
        <v>12.7</v>
      </c>
      <c r="K568" s="10" t="s">
        <v>243</v>
      </c>
      <c r="L568" s="10" t="s">
        <v>236</v>
      </c>
      <c r="M568" s="10" t="s">
        <v>220</v>
      </c>
      <c r="N568" s="13">
        <v>100</v>
      </c>
      <c r="O568" s="13">
        <v>100</v>
      </c>
      <c r="P568" s="13">
        <v>0</v>
      </c>
      <c r="Q568" s="14">
        <v>0</v>
      </c>
      <c r="R568" s="14">
        <v>0.97</v>
      </c>
      <c r="S568" s="14">
        <v>6.1666670000000003</v>
      </c>
      <c r="T568" s="14">
        <v>1.6166670000000001</v>
      </c>
      <c r="U568" s="14">
        <v>26.21622</v>
      </c>
      <c r="V568" s="14">
        <v>0.7708334</v>
      </c>
      <c r="W568" s="14">
        <v>111.5676</v>
      </c>
      <c r="X568" s="14">
        <v>61.666669845581097</v>
      </c>
      <c r="Y568" s="14">
        <v>1.6666667525832699</v>
      </c>
      <c r="Z568" s="14">
        <v>1.8833340000000001</v>
      </c>
      <c r="AA568" s="14">
        <v>4.2833329999999998</v>
      </c>
      <c r="AB568" s="14">
        <v>69.459460000000007</v>
      </c>
      <c r="AC568" s="14">
        <v>0.26666689999999998</v>
      </c>
      <c r="AD568" s="14">
        <v>4.3243280000000004</v>
      </c>
      <c r="AE568" s="14">
        <v>86</v>
      </c>
      <c r="AF568" s="14">
        <v>37</v>
      </c>
      <c r="AG568" s="14">
        <v>0</v>
      </c>
      <c r="AH568" s="14">
        <v>0</v>
      </c>
      <c r="AI568" s="14">
        <v>1.6166670000000001</v>
      </c>
      <c r="AJ568" s="14">
        <v>1.8833340000000001</v>
      </c>
      <c r="AK568" s="15">
        <v>0.30540539999999999</v>
      </c>
      <c r="AL568" s="15">
        <v>0.85840689999999997</v>
      </c>
      <c r="AM568" s="15">
        <v>1</v>
      </c>
      <c r="AN568" s="15">
        <v>0.26216210000000001</v>
      </c>
      <c r="AO568" s="16">
        <v>0.5</v>
      </c>
      <c r="AP568" s="16">
        <v>3.3333335071802139E-2</v>
      </c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>
        <v>3.1666667461395264</v>
      </c>
      <c r="BB568" s="16"/>
      <c r="BC568" s="16"/>
      <c r="BD568" s="16"/>
      <c r="BE568" s="16"/>
      <c r="BF568" s="16"/>
      <c r="BG568" s="16"/>
      <c r="BH568" s="16">
        <v>0.5</v>
      </c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24"/>
      <c r="DJ568" s="24"/>
      <c r="DK568" s="24"/>
      <c r="DL568" s="24"/>
      <c r="DM568" s="24">
        <v>8.3333335816860199E-2</v>
      </c>
      <c r="DN568" s="16"/>
      <c r="DO568" s="16"/>
      <c r="DP568" s="24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27"/>
      <c r="EJ568" s="27"/>
      <c r="EK568" s="27"/>
    </row>
    <row r="569" spans="1:141" s="9" customFormat="1" ht="20.25" x14ac:dyDescent="0.3">
      <c r="A569" s="10" t="s">
        <v>443</v>
      </c>
      <c r="B569" s="10" t="s">
        <v>232</v>
      </c>
      <c r="C569" s="10" t="s">
        <v>232</v>
      </c>
      <c r="D569" s="10" t="s">
        <v>233</v>
      </c>
      <c r="E569" s="10" t="s">
        <v>218</v>
      </c>
      <c r="F569" s="11">
        <v>10584</v>
      </c>
      <c r="G569" s="11">
        <v>4079</v>
      </c>
      <c r="H569" s="11">
        <v>4134</v>
      </c>
      <c r="I569" s="10" t="s">
        <v>234</v>
      </c>
      <c r="J569" s="12">
        <v>12.7</v>
      </c>
      <c r="K569" s="10" t="s">
        <v>243</v>
      </c>
      <c r="L569" s="10" t="s">
        <v>236</v>
      </c>
      <c r="M569" s="10" t="s">
        <v>220</v>
      </c>
      <c r="N569" s="13">
        <v>80</v>
      </c>
      <c r="O569" s="13">
        <v>80</v>
      </c>
      <c r="P569" s="13">
        <v>0</v>
      </c>
      <c r="Q569" s="14">
        <v>0</v>
      </c>
      <c r="R569" s="14">
        <v>0.97</v>
      </c>
      <c r="S569" s="14">
        <v>5.9166670000000003</v>
      </c>
      <c r="T569" s="14">
        <v>1.2933330000000001</v>
      </c>
      <c r="U569" s="14">
        <v>21.859159999999999</v>
      </c>
      <c r="V569" s="14">
        <v>0.7395834</v>
      </c>
      <c r="W569" s="14">
        <v>93.025350000000003</v>
      </c>
      <c r="X569" s="14">
        <v>59.166669845581097</v>
      </c>
      <c r="Y569" s="14">
        <v>1.9988739555091599</v>
      </c>
      <c r="Z569" s="14">
        <v>1.3333330000000001</v>
      </c>
      <c r="AA569" s="14">
        <v>4.5833329999999997</v>
      </c>
      <c r="AB569" s="14">
        <v>77.464789999999994</v>
      </c>
      <c r="AC569" s="14">
        <v>3.9999960000000001E-2</v>
      </c>
      <c r="AD569" s="14">
        <v>0.67605570000000004</v>
      </c>
      <c r="AE569" s="14">
        <v>68.8</v>
      </c>
      <c r="AF569" s="14">
        <v>29.6</v>
      </c>
      <c r="AG569" s="14">
        <v>0</v>
      </c>
      <c r="AH569" s="14">
        <v>0</v>
      </c>
      <c r="AI569" s="14">
        <v>1.2933330000000001</v>
      </c>
      <c r="AJ569" s="14">
        <v>1.3333330000000001</v>
      </c>
      <c r="AK569" s="15">
        <v>0.2253521</v>
      </c>
      <c r="AL569" s="15">
        <v>0.97</v>
      </c>
      <c r="AM569" s="15">
        <v>1</v>
      </c>
      <c r="AN569" s="15">
        <v>0.2185916</v>
      </c>
      <c r="AO569" s="16">
        <v>1</v>
      </c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>
        <v>2.9666666984558105</v>
      </c>
      <c r="BB569" s="16"/>
      <c r="BC569" s="16"/>
      <c r="BD569" s="16"/>
      <c r="BE569" s="16"/>
      <c r="BF569" s="16"/>
      <c r="BG569" s="16"/>
      <c r="BH569" s="16">
        <v>0.53333336114883423</v>
      </c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>
        <v>8.3333335816860199E-2</v>
      </c>
      <c r="DG569" s="16"/>
      <c r="DH569" s="16"/>
      <c r="DI569" s="24"/>
      <c r="DJ569" s="24"/>
      <c r="DK569" s="24"/>
      <c r="DL569" s="24"/>
      <c r="DM569" s="24"/>
      <c r="DN569" s="16"/>
      <c r="DO569" s="16"/>
      <c r="DP569" s="24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27"/>
      <c r="EJ569" s="27"/>
      <c r="EK569" s="27"/>
    </row>
    <row r="570" spans="1:141" s="9" customFormat="1" ht="20.25" x14ac:dyDescent="0.3">
      <c r="A570" s="10" t="s">
        <v>443</v>
      </c>
      <c r="B570" s="10" t="s">
        <v>231</v>
      </c>
      <c r="C570" s="10" t="s">
        <v>232</v>
      </c>
      <c r="D570" s="10" t="s">
        <v>237</v>
      </c>
      <c r="E570" s="10" t="s">
        <v>218</v>
      </c>
      <c r="F570" s="11">
        <v>10584</v>
      </c>
      <c r="G570" s="11">
        <v>4087</v>
      </c>
      <c r="H570" s="11">
        <v>3951</v>
      </c>
      <c r="I570" s="10" t="s">
        <v>234</v>
      </c>
      <c r="J570" s="12">
        <v>12.7</v>
      </c>
      <c r="K570" s="10" t="s">
        <v>243</v>
      </c>
      <c r="L570" s="10" t="s">
        <v>236</v>
      </c>
      <c r="M570" s="10" t="s">
        <v>220</v>
      </c>
      <c r="N570" s="13">
        <v>180</v>
      </c>
      <c r="O570" s="13">
        <v>180</v>
      </c>
      <c r="P570" s="13">
        <v>0</v>
      </c>
      <c r="Q570" s="14">
        <v>0</v>
      </c>
      <c r="R570" s="14">
        <v>0.97</v>
      </c>
      <c r="S570" s="14">
        <v>4</v>
      </c>
      <c r="T570" s="14">
        <v>2.91</v>
      </c>
      <c r="U570" s="14">
        <v>72.75</v>
      </c>
      <c r="V570" s="14">
        <v>0.5</v>
      </c>
      <c r="W570" s="14">
        <v>309.60000000000002</v>
      </c>
      <c r="X570" s="14">
        <v>40</v>
      </c>
      <c r="Y570" s="14">
        <v>0.60060061436101797</v>
      </c>
      <c r="Z570" s="14">
        <v>3.15</v>
      </c>
      <c r="AA570" s="14">
        <v>0.85</v>
      </c>
      <c r="AB570" s="14">
        <v>21.25</v>
      </c>
      <c r="AC570" s="14">
        <v>0.23999989999999999</v>
      </c>
      <c r="AD570" s="14">
        <v>5.9999969999999996</v>
      </c>
      <c r="AE570" s="14">
        <v>154.80000000000001</v>
      </c>
      <c r="AF570" s="14">
        <v>66.599999999999994</v>
      </c>
      <c r="AG570" s="14">
        <v>0</v>
      </c>
      <c r="AH570" s="14">
        <v>0</v>
      </c>
      <c r="AI570" s="14">
        <v>2.91</v>
      </c>
      <c r="AJ570" s="14">
        <v>3.15</v>
      </c>
      <c r="AK570" s="15">
        <v>0.78749999999999998</v>
      </c>
      <c r="AL570" s="15">
        <v>0.92380949999999995</v>
      </c>
      <c r="AM570" s="15">
        <v>1</v>
      </c>
      <c r="AN570" s="15">
        <v>0.72750000000000004</v>
      </c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>
        <v>0.75</v>
      </c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24"/>
      <c r="DJ570" s="24"/>
      <c r="DK570" s="24"/>
      <c r="DL570" s="24"/>
      <c r="DM570" s="24">
        <v>0.10000000149011612</v>
      </c>
      <c r="DN570" s="16"/>
      <c r="DO570" s="16"/>
      <c r="DP570" s="24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27"/>
      <c r="EJ570" s="27"/>
      <c r="EK570" s="27"/>
    </row>
    <row r="571" spans="1:141" s="9" customFormat="1" ht="20.25" x14ac:dyDescent="0.3">
      <c r="A571" s="10" t="s">
        <v>443</v>
      </c>
      <c r="B571" s="10" t="s">
        <v>231</v>
      </c>
      <c r="C571" s="10" t="s">
        <v>232</v>
      </c>
      <c r="D571" s="10" t="s">
        <v>233</v>
      </c>
      <c r="E571" s="10" t="s">
        <v>218</v>
      </c>
      <c r="F571" s="11">
        <v>10584</v>
      </c>
      <c r="G571" s="11">
        <v>4079</v>
      </c>
      <c r="H571" s="11">
        <v>4134</v>
      </c>
      <c r="I571" s="10" t="s">
        <v>234</v>
      </c>
      <c r="J571" s="12">
        <v>12.7</v>
      </c>
      <c r="K571" s="10" t="s">
        <v>243</v>
      </c>
      <c r="L571" s="10" t="s">
        <v>236</v>
      </c>
      <c r="M571" s="10" t="s">
        <v>220</v>
      </c>
      <c r="N571" s="13">
        <v>211</v>
      </c>
      <c r="O571" s="13">
        <v>211</v>
      </c>
      <c r="P571" s="13">
        <v>0</v>
      </c>
      <c r="Q571" s="14">
        <v>0</v>
      </c>
      <c r="R571" s="14">
        <v>0.97</v>
      </c>
      <c r="S571" s="14">
        <v>4</v>
      </c>
      <c r="T571" s="14">
        <v>3.4111669999999998</v>
      </c>
      <c r="U571" s="14">
        <v>85.279169999999993</v>
      </c>
      <c r="V571" s="14">
        <v>0.5</v>
      </c>
      <c r="W571" s="14">
        <v>362.92</v>
      </c>
      <c r="X571" s="14">
        <v>40</v>
      </c>
      <c r="Y571" s="14">
        <v>0.51236070393698097</v>
      </c>
      <c r="Z571" s="14">
        <v>3.4333330000000002</v>
      </c>
      <c r="AA571" s="14">
        <v>0.56666669999999997</v>
      </c>
      <c r="AB571" s="14">
        <v>14.16667</v>
      </c>
      <c r="AC571" s="14">
        <v>2.2166430000000001E-2</v>
      </c>
      <c r="AD571" s="14">
        <v>0.55416080000000001</v>
      </c>
      <c r="AE571" s="14">
        <v>181.46</v>
      </c>
      <c r="AF571" s="14">
        <v>78.069999999999993</v>
      </c>
      <c r="AG571" s="14">
        <v>0</v>
      </c>
      <c r="AH571" s="14">
        <v>0</v>
      </c>
      <c r="AI571" s="14">
        <v>3.4111669999999998</v>
      </c>
      <c r="AJ571" s="14">
        <v>3.4333330000000002</v>
      </c>
      <c r="AK571" s="15">
        <v>0.85833329999999997</v>
      </c>
      <c r="AL571" s="15">
        <v>0.99354370000000003</v>
      </c>
      <c r="AM571" s="15">
        <v>1</v>
      </c>
      <c r="AN571" s="15">
        <v>0.85279170000000004</v>
      </c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>
        <v>0.43333333730697632</v>
      </c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24"/>
      <c r="DJ571" s="24"/>
      <c r="DK571" s="24"/>
      <c r="DL571" s="24"/>
      <c r="DM571" s="24">
        <v>0.13333334028720856</v>
      </c>
      <c r="DN571" s="16"/>
      <c r="DO571" s="16"/>
      <c r="DP571" s="24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27"/>
      <c r="EJ571" s="27"/>
      <c r="EK571" s="27"/>
    </row>
    <row r="572" spans="1:141" s="9" customFormat="1" ht="20.25" x14ac:dyDescent="0.3">
      <c r="A572" s="10" t="s">
        <v>443</v>
      </c>
      <c r="B572" s="10" t="s">
        <v>244</v>
      </c>
      <c r="C572" s="10" t="s">
        <v>232</v>
      </c>
      <c r="D572" s="10" t="s">
        <v>237</v>
      </c>
      <c r="E572" s="10" t="s">
        <v>218</v>
      </c>
      <c r="F572" s="11">
        <v>10584</v>
      </c>
      <c r="G572" s="11">
        <v>4189</v>
      </c>
      <c r="H572" s="11">
        <v>3807</v>
      </c>
      <c r="I572" s="10" t="s">
        <v>234</v>
      </c>
      <c r="J572" s="12">
        <v>12.7</v>
      </c>
      <c r="K572" s="10" t="s">
        <v>243</v>
      </c>
      <c r="L572" s="10" t="s">
        <v>236</v>
      </c>
      <c r="M572" s="10" t="s">
        <v>220</v>
      </c>
      <c r="N572" s="13">
        <v>110</v>
      </c>
      <c r="O572" s="13">
        <v>110</v>
      </c>
      <c r="P572" s="13">
        <v>0</v>
      </c>
      <c r="Q572" s="14">
        <v>0</v>
      </c>
      <c r="R572" s="14">
        <v>0.97</v>
      </c>
      <c r="S572" s="14">
        <v>4</v>
      </c>
      <c r="T572" s="14">
        <v>1.7783329999999999</v>
      </c>
      <c r="U572" s="14">
        <v>44.45834</v>
      </c>
      <c r="V572" s="14">
        <v>0.5</v>
      </c>
      <c r="W572" s="14">
        <v>189.2</v>
      </c>
      <c r="X572" s="14">
        <v>40</v>
      </c>
      <c r="Y572" s="14">
        <v>0.98280096437794495</v>
      </c>
      <c r="Z572" s="14">
        <v>1.8833329999999999</v>
      </c>
      <c r="AA572" s="14">
        <v>2.1166670000000001</v>
      </c>
      <c r="AB572" s="14">
        <v>52.916670000000003</v>
      </c>
      <c r="AC572" s="14">
        <v>0.1049998</v>
      </c>
      <c r="AD572" s="14">
        <v>2.6249950000000002</v>
      </c>
      <c r="AE572" s="14">
        <v>94.6</v>
      </c>
      <c r="AF572" s="14">
        <v>40.700000000000003</v>
      </c>
      <c r="AG572" s="14">
        <v>0</v>
      </c>
      <c r="AH572" s="14">
        <v>0</v>
      </c>
      <c r="AI572" s="14">
        <v>1.7783329999999999</v>
      </c>
      <c r="AJ572" s="14">
        <v>1.8833329999999999</v>
      </c>
      <c r="AK572" s="15">
        <v>0.47083330000000001</v>
      </c>
      <c r="AL572" s="15">
        <v>0.94424790000000003</v>
      </c>
      <c r="AM572" s="15">
        <v>1</v>
      </c>
      <c r="AN572" s="15">
        <v>0.44458340000000002</v>
      </c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>
        <v>1.5833333730697632</v>
      </c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>
        <v>0.4166666716337204</v>
      </c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24"/>
      <c r="DJ572" s="24"/>
      <c r="DK572" s="24"/>
      <c r="DL572" s="24"/>
      <c r="DM572" s="24">
        <v>0.11666666716337204</v>
      </c>
      <c r="DN572" s="16"/>
      <c r="DO572" s="16"/>
      <c r="DP572" s="24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27"/>
      <c r="EJ572" s="27"/>
      <c r="EK572" s="27"/>
    </row>
    <row r="573" spans="1:141" s="9" customFormat="1" ht="20.25" x14ac:dyDescent="0.3">
      <c r="A573" s="10" t="s">
        <v>443</v>
      </c>
      <c r="B573" s="10" t="s">
        <v>244</v>
      </c>
      <c r="C573" s="10" t="s">
        <v>232</v>
      </c>
      <c r="D573" s="10" t="s">
        <v>233</v>
      </c>
      <c r="E573" s="10" t="s">
        <v>218</v>
      </c>
      <c r="F573" s="11">
        <v>10584</v>
      </c>
      <c r="G573" s="11">
        <v>4061</v>
      </c>
      <c r="H573" s="11">
        <v>4091</v>
      </c>
      <c r="I573" s="10" t="s">
        <v>234</v>
      </c>
      <c r="J573" s="12">
        <v>12.7</v>
      </c>
      <c r="K573" s="10" t="s">
        <v>243</v>
      </c>
      <c r="L573" s="10" t="s">
        <v>236</v>
      </c>
      <c r="M573" s="10" t="s">
        <v>220</v>
      </c>
      <c r="N573" s="13">
        <v>91</v>
      </c>
      <c r="O573" s="13">
        <v>91</v>
      </c>
      <c r="P573" s="13">
        <v>0</v>
      </c>
      <c r="Q573" s="14">
        <v>0</v>
      </c>
      <c r="R573" s="14">
        <v>0.97</v>
      </c>
      <c r="S573" s="14">
        <v>4</v>
      </c>
      <c r="T573" s="14">
        <v>1.4711669999999999</v>
      </c>
      <c r="U573" s="14">
        <v>36.779170000000001</v>
      </c>
      <c r="V573" s="14">
        <v>0.5</v>
      </c>
      <c r="W573" s="14">
        <v>156.52000000000001</v>
      </c>
      <c r="X573" s="14">
        <v>40</v>
      </c>
      <c r="Y573" s="14">
        <v>1.1880011180109999</v>
      </c>
      <c r="Z573" s="14">
        <v>1.5</v>
      </c>
      <c r="AA573" s="14">
        <v>2.5</v>
      </c>
      <c r="AB573" s="14">
        <v>62.5</v>
      </c>
      <c r="AC573" s="14">
        <v>2.883339E-2</v>
      </c>
      <c r="AD573" s="14">
        <v>0.72083470000000005</v>
      </c>
      <c r="AE573" s="14">
        <v>78.260000000000005</v>
      </c>
      <c r="AF573" s="14">
        <v>33.67</v>
      </c>
      <c r="AG573" s="14">
        <v>0</v>
      </c>
      <c r="AH573" s="14">
        <v>0</v>
      </c>
      <c r="AI573" s="14">
        <v>1.4711669999999999</v>
      </c>
      <c r="AJ573" s="14">
        <v>1.5</v>
      </c>
      <c r="AK573" s="15">
        <v>0.375</v>
      </c>
      <c r="AL573" s="15">
        <v>0.98077780000000003</v>
      </c>
      <c r="AM573" s="15">
        <v>1</v>
      </c>
      <c r="AN573" s="15">
        <v>0.3677917</v>
      </c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>
        <v>2</v>
      </c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>
        <v>0.1666666716337204</v>
      </c>
      <c r="CD573" s="16"/>
      <c r="CE573" s="16"/>
      <c r="CF573" s="16"/>
      <c r="CG573" s="16"/>
      <c r="CH573" s="16"/>
      <c r="CI573" s="16"/>
      <c r="CJ573" s="16"/>
      <c r="CK573" s="16">
        <v>0.3333333432674408</v>
      </c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24"/>
      <c r="DJ573" s="24"/>
      <c r="DK573" s="24"/>
      <c r="DL573" s="24"/>
      <c r="DM573" s="24"/>
      <c r="DN573" s="16"/>
      <c r="DO573" s="16"/>
      <c r="DP573" s="24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27"/>
      <c r="EJ573" s="27"/>
      <c r="EK573" s="27"/>
    </row>
    <row r="574" spans="1:141" s="9" customFormat="1" ht="20.25" x14ac:dyDescent="0.3">
      <c r="A574" s="10" t="s">
        <v>443</v>
      </c>
      <c r="B574" s="10" t="s">
        <v>240</v>
      </c>
      <c r="C574" s="10" t="s">
        <v>232</v>
      </c>
      <c r="D574" s="10" t="s">
        <v>237</v>
      </c>
      <c r="E574" s="10" t="s">
        <v>218</v>
      </c>
      <c r="F574" s="11">
        <v>10584</v>
      </c>
      <c r="G574" s="11">
        <v>4189</v>
      </c>
      <c r="H574" s="11">
        <v>3807</v>
      </c>
      <c r="I574" s="10" t="s">
        <v>234</v>
      </c>
      <c r="J574" s="12">
        <v>12.7</v>
      </c>
      <c r="K574" s="10" t="s">
        <v>243</v>
      </c>
      <c r="L574" s="10" t="s">
        <v>236</v>
      </c>
      <c r="M574" s="10" t="s">
        <v>220</v>
      </c>
      <c r="N574" s="13">
        <v>76</v>
      </c>
      <c r="O574" s="13">
        <v>76</v>
      </c>
      <c r="P574" s="13">
        <v>0</v>
      </c>
      <c r="Q574" s="14">
        <v>0</v>
      </c>
      <c r="R574" s="14">
        <v>0.97</v>
      </c>
      <c r="S574" s="14">
        <v>2.5</v>
      </c>
      <c r="T574" s="14">
        <v>1.228667</v>
      </c>
      <c r="U574" s="14">
        <v>49.14667</v>
      </c>
      <c r="V574" s="14">
        <v>0.3125</v>
      </c>
      <c r="W574" s="14">
        <v>209.15199999999999</v>
      </c>
      <c r="X574" s="14">
        <f>10*S574</f>
        <v>25</v>
      </c>
      <c r="Y574" s="14">
        <v>0</v>
      </c>
      <c r="Z574" s="14">
        <v>1.3666670000000001</v>
      </c>
      <c r="AA574" s="14">
        <v>1.1333329999999999</v>
      </c>
      <c r="AB574" s="14">
        <v>45.333329999999997</v>
      </c>
      <c r="AC574" s="14">
        <v>0.13800000000000001</v>
      </c>
      <c r="AD574" s="14">
        <v>5.52</v>
      </c>
      <c r="AE574" s="14">
        <v>65.36</v>
      </c>
      <c r="AF574" s="14">
        <v>28.12</v>
      </c>
      <c r="AG574" s="14">
        <v>0</v>
      </c>
      <c r="AH574" s="14">
        <v>0</v>
      </c>
      <c r="AI574" s="14">
        <v>1.228667</v>
      </c>
      <c r="AJ574" s="14">
        <v>1.3666670000000001</v>
      </c>
      <c r="AK574" s="15">
        <v>0.54666669999999995</v>
      </c>
      <c r="AL574" s="15">
        <v>0.89902439999999995</v>
      </c>
      <c r="AM574" s="15">
        <v>1</v>
      </c>
      <c r="AN574" s="15">
        <v>0.49146669999999998</v>
      </c>
      <c r="AO574" s="16">
        <v>0.5</v>
      </c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>
        <v>0.30000001192092896</v>
      </c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>
        <v>0.25</v>
      </c>
      <c r="CL574" s="16"/>
      <c r="CM574" s="16"/>
      <c r="CN574" s="16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6"/>
      <c r="DA574" s="16"/>
      <c r="DB574" s="16"/>
      <c r="DC574" s="16"/>
      <c r="DD574" s="16"/>
      <c r="DE574" s="16"/>
      <c r="DF574" s="16"/>
      <c r="DG574" s="16"/>
      <c r="DH574" s="16"/>
      <c r="DI574" s="24"/>
      <c r="DJ574" s="24"/>
      <c r="DK574" s="24"/>
      <c r="DL574" s="24"/>
      <c r="DM574" s="24">
        <v>8.3333335816860199E-2</v>
      </c>
      <c r="DN574" s="16"/>
      <c r="DO574" s="16"/>
      <c r="DP574" s="24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27"/>
      <c r="EJ574" s="27"/>
      <c r="EK574" s="27"/>
    </row>
    <row r="575" spans="1:141" s="9" customFormat="1" ht="20.25" x14ac:dyDescent="0.3">
      <c r="A575" s="10" t="s">
        <v>443</v>
      </c>
      <c r="B575" s="10" t="s">
        <v>240</v>
      </c>
      <c r="C575" s="10" t="s">
        <v>232</v>
      </c>
      <c r="D575" s="10" t="s">
        <v>233</v>
      </c>
      <c r="E575" s="10" t="s">
        <v>218</v>
      </c>
      <c r="F575" s="11">
        <v>10584</v>
      </c>
      <c r="G575" s="11">
        <v>4061</v>
      </c>
      <c r="H575" s="11">
        <v>4091</v>
      </c>
      <c r="I575" s="10" t="s">
        <v>234</v>
      </c>
      <c r="J575" s="12">
        <v>12.7</v>
      </c>
      <c r="K575" s="10" t="s">
        <v>243</v>
      </c>
      <c r="L575" s="10" t="s">
        <v>236</v>
      </c>
      <c r="M575" s="10" t="s">
        <v>220</v>
      </c>
      <c r="N575" s="13">
        <v>108</v>
      </c>
      <c r="O575" s="13">
        <v>108</v>
      </c>
      <c r="P575" s="13">
        <v>0</v>
      </c>
      <c r="Q575" s="14">
        <v>0</v>
      </c>
      <c r="R575" s="14">
        <v>0.97</v>
      </c>
      <c r="S575" s="14">
        <v>2.8333330000000001</v>
      </c>
      <c r="T575" s="14">
        <v>1.746</v>
      </c>
      <c r="U575" s="14">
        <v>61.623539999999998</v>
      </c>
      <c r="V575" s="14">
        <v>0.3541666</v>
      </c>
      <c r="W575" s="14">
        <v>262.24950000000001</v>
      </c>
      <c r="X575" s="14">
        <f>10*S575</f>
        <v>28.33333</v>
      </c>
      <c r="Y575" s="14">
        <v>0</v>
      </c>
      <c r="Z575" s="14">
        <v>1.8</v>
      </c>
      <c r="AA575" s="14">
        <v>1.0333330000000001</v>
      </c>
      <c r="AB575" s="14">
        <v>36.470590000000001</v>
      </c>
      <c r="AC575" s="14">
        <v>5.3999659999999998E-2</v>
      </c>
      <c r="AD575" s="14">
        <v>1.9058710000000001</v>
      </c>
      <c r="AE575" s="14">
        <v>92.88</v>
      </c>
      <c r="AF575" s="14">
        <v>39.96</v>
      </c>
      <c r="AG575" s="14">
        <v>0</v>
      </c>
      <c r="AH575" s="14">
        <v>0</v>
      </c>
      <c r="AI575" s="14">
        <v>1.746</v>
      </c>
      <c r="AJ575" s="14">
        <v>1.8</v>
      </c>
      <c r="AK575" s="15">
        <v>0.63529409999999997</v>
      </c>
      <c r="AL575" s="15">
        <v>0.97000019999999998</v>
      </c>
      <c r="AM575" s="15">
        <v>1</v>
      </c>
      <c r="AN575" s="15">
        <v>0.61623539999999999</v>
      </c>
      <c r="AO575" s="16">
        <v>0.5</v>
      </c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  <c r="CJ575" s="16"/>
      <c r="CK575" s="16">
        <v>0.5</v>
      </c>
      <c r="CL575" s="16"/>
      <c r="CM575" s="16"/>
      <c r="CN575" s="16"/>
      <c r="CO575" s="16"/>
      <c r="CP575" s="16"/>
      <c r="CQ575" s="16"/>
      <c r="CR575" s="16"/>
      <c r="CS575" s="16"/>
      <c r="CT575" s="16"/>
      <c r="CU575" s="16"/>
      <c r="CV575" s="16"/>
      <c r="CW575" s="16"/>
      <c r="CX575" s="16"/>
      <c r="CY575" s="16"/>
      <c r="CZ575" s="16"/>
      <c r="DA575" s="16"/>
      <c r="DB575" s="16"/>
      <c r="DC575" s="16"/>
      <c r="DD575" s="16"/>
      <c r="DE575" s="16"/>
      <c r="DF575" s="16"/>
      <c r="DG575" s="16"/>
      <c r="DH575" s="16"/>
      <c r="DI575" s="24"/>
      <c r="DJ575" s="24"/>
      <c r="DK575" s="24"/>
      <c r="DL575" s="24"/>
      <c r="DM575" s="24">
        <v>3.3333335071802139E-2</v>
      </c>
      <c r="DN575" s="16"/>
      <c r="DO575" s="16"/>
      <c r="DP575" s="24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27"/>
      <c r="EJ575" s="27"/>
      <c r="EK575" s="27"/>
    </row>
    <row r="576" spans="1:141" s="9" customFormat="1" ht="20.25" x14ac:dyDescent="0.3">
      <c r="A576" s="10" t="s">
        <v>443</v>
      </c>
      <c r="B576" s="10" t="s">
        <v>232</v>
      </c>
      <c r="C576" s="10" t="s">
        <v>232</v>
      </c>
      <c r="D576" s="10" t="s">
        <v>237</v>
      </c>
      <c r="E576" s="10" t="s">
        <v>222</v>
      </c>
      <c r="F576" s="11">
        <v>15295</v>
      </c>
      <c r="G576" s="11">
        <v>4087</v>
      </c>
      <c r="H576" s="11">
        <v>3951</v>
      </c>
      <c r="I576" s="10" t="s">
        <v>234</v>
      </c>
      <c r="J576" s="12">
        <v>12.7</v>
      </c>
      <c r="K576" s="10" t="s">
        <v>245</v>
      </c>
      <c r="L576" s="10" t="s">
        <v>236</v>
      </c>
      <c r="M576" s="10" t="s">
        <v>220</v>
      </c>
      <c r="N576" s="13">
        <v>107</v>
      </c>
      <c r="O576" s="13">
        <v>107</v>
      </c>
      <c r="P576" s="13">
        <v>0</v>
      </c>
      <c r="Q576" s="14">
        <v>0</v>
      </c>
      <c r="R576" s="14">
        <v>0.96</v>
      </c>
      <c r="S576" s="14">
        <v>1.8333330000000001</v>
      </c>
      <c r="T576" s="14">
        <v>1.712</v>
      </c>
      <c r="U576" s="14">
        <v>93.381839999999997</v>
      </c>
      <c r="V576" s="14">
        <v>0.2291666</v>
      </c>
      <c r="W576" s="14">
        <v>364.1891</v>
      </c>
      <c r="X576" s="14">
        <v>18.333330154418899</v>
      </c>
      <c r="Y576" s="14">
        <v>0.51921068936254799</v>
      </c>
      <c r="Z576" s="14">
        <v>1.7833330000000001</v>
      </c>
      <c r="AA576" s="14">
        <v>0.05</v>
      </c>
      <c r="AB576" s="14">
        <v>2.7272729999999998</v>
      </c>
      <c r="AC576" s="14">
        <v>7.1333010000000002E-2</v>
      </c>
      <c r="AD576" s="14">
        <v>3.890892</v>
      </c>
      <c r="AE576" s="14">
        <v>83.46</v>
      </c>
      <c r="AF576" s="14">
        <v>35.31</v>
      </c>
      <c r="AG576" s="14">
        <v>0</v>
      </c>
      <c r="AH576" s="14">
        <v>0</v>
      </c>
      <c r="AI576" s="14">
        <v>1.712</v>
      </c>
      <c r="AJ576" s="14">
        <v>1.7833330000000001</v>
      </c>
      <c r="AK576" s="15">
        <v>0.97272729999999996</v>
      </c>
      <c r="AL576" s="15">
        <v>0.96000019999999997</v>
      </c>
      <c r="AM576" s="15">
        <v>1</v>
      </c>
      <c r="AN576" s="15">
        <v>0.93381829999999999</v>
      </c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16"/>
      <c r="DB576" s="16"/>
      <c r="DC576" s="16"/>
      <c r="DD576" s="16"/>
      <c r="DE576" s="16"/>
      <c r="DF576" s="16"/>
      <c r="DG576" s="16"/>
      <c r="DH576" s="16"/>
      <c r="DI576" s="24"/>
      <c r="DJ576" s="24"/>
      <c r="DK576" s="24"/>
      <c r="DL576" s="24"/>
      <c r="DM576" s="24">
        <v>5.000000074505806E-2</v>
      </c>
      <c r="DN576" s="16"/>
      <c r="DO576" s="16"/>
      <c r="DP576" s="24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27"/>
      <c r="EJ576" s="27"/>
      <c r="EK576" s="27"/>
    </row>
    <row r="577" spans="1:141" s="9" customFormat="1" ht="20.25" x14ac:dyDescent="0.3">
      <c r="A577" s="10" t="s">
        <v>443</v>
      </c>
      <c r="B577" s="10" t="s">
        <v>232</v>
      </c>
      <c r="C577" s="10" t="s">
        <v>232</v>
      </c>
      <c r="D577" s="10" t="s">
        <v>233</v>
      </c>
      <c r="E577" s="10" t="s">
        <v>222</v>
      </c>
      <c r="F577" s="11">
        <v>15295</v>
      </c>
      <c r="G577" s="11">
        <v>4079</v>
      </c>
      <c r="H577" s="11">
        <v>4134</v>
      </c>
      <c r="I577" s="10" t="s">
        <v>234</v>
      </c>
      <c r="J577" s="12">
        <v>12.7</v>
      </c>
      <c r="K577" s="10" t="s">
        <v>245</v>
      </c>
      <c r="L577" s="10" t="s">
        <v>236</v>
      </c>
      <c r="M577" s="10" t="s">
        <v>220</v>
      </c>
      <c r="N577" s="13">
        <v>107</v>
      </c>
      <c r="O577" s="13">
        <v>107</v>
      </c>
      <c r="P577" s="13">
        <v>0</v>
      </c>
      <c r="Q577" s="14">
        <v>0</v>
      </c>
      <c r="R577" s="14">
        <v>0.96</v>
      </c>
      <c r="S577" s="14">
        <v>2.0833330000000001</v>
      </c>
      <c r="T577" s="14">
        <v>1.712</v>
      </c>
      <c r="U577" s="14">
        <v>82.176010000000005</v>
      </c>
      <c r="V577" s="14">
        <v>0.2604166</v>
      </c>
      <c r="W577" s="14">
        <v>320.48649999999998</v>
      </c>
      <c r="X577" s="14">
        <v>20.833330154418899</v>
      </c>
      <c r="Y577" s="14">
        <v>0.59001215927953998</v>
      </c>
      <c r="Z577" s="14">
        <v>1.7833330000000001</v>
      </c>
      <c r="AA577" s="14">
        <v>0.3</v>
      </c>
      <c r="AB577" s="14">
        <v>14.4</v>
      </c>
      <c r="AC577" s="14">
        <v>7.1332989999999999E-2</v>
      </c>
      <c r="AD577" s="14">
        <v>3.4239839999999999</v>
      </c>
      <c r="AE577" s="14">
        <v>83.46</v>
      </c>
      <c r="AF577" s="14">
        <v>35.31</v>
      </c>
      <c r="AG577" s="14">
        <v>0</v>
      </c>
      <c r="AH577" s="14">
        <v>0</v>
      </c>
      <c r="AI577" s="14">
        <v>1.712</v>
      </c>
      <c r="AJ577" s="14">
        <v>1.7833330000000001</v>
      </c>
      <c r="AK577" s="15">
        <v>0.85599999999999998</v>
      </c>
      <c r="AL577" s="15">
        <v>0.96000019999999997</v>
      </c>
      <c r="AM577" s="15">
        <v>1</v>
      </c>
      <c r="AN577" s="15">
        <v>0.82176009999999999</v>
      </c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16"/>
      <c r="DF577" s="16"/>
      <c r="DG577" s="16"/>
      <c r="DH577" s="16"/>
      <c r="DI577" s="24"/>
      <c r="DJ577" s="24">
        <v>0.1666666716337204</v>
      </c>
      <c r="DK577" s="24"/>
      <c r="DL577" s="24"/>
      <c r="DM577" s="24">
        <v>0.13333334028720856</v>
      </c>
      <c r="DN577" s="16"/>
      <c r="DO577" s="16"/>
      <c r="DP577" s="24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27"/>
      <c r="EJ577" s="27"/>
      <c r="EK577" s="27"/>
    </row>
    <row r="578" spans="1:141" s="9" customFormat="1" ht="20.25" x14ac:dyDescent="0.3">
      <c r="A578" s="10" t="s">
        <v>444</v>
      </c>
      <c r="B578" s="10" t="s">
        <v>231</v>
      </c>
      <c r="C578" s="10" t="s">
        <v>232</v>
      </c>
      <c r="D578" s="10" t="s">
        <v>237</v>
      </c>
      <c r="E578" s="10" t="s">
        <v>218</v>
      </c>
      <c r="F578" s="11">
        <v>10583</v>
      </c>
      <c r="G578" s="11">
        <v>4124</v>
      </c>
      <c r="H578" s="11">
        <v>3951</v>
      </c>
      <c r="I578" s="10" t="s">
        <v>234</v>
      </c>
      <c r="J578" s="12">
        <v>12.7</v>
      </c>
      <c r="K578" s="10" t="s">
        <v>235</v>
      </c>
      <c r="L578" s="10" t="s">
        <v>236</v>
      </c>
      <c r="M578" s="10" t="s">
        <v>220</v>
      </c>
      <c r="N578" s="13">
        <v>132</v>
      </c>
      <c r="O578" s="13">
        <v>132</v>
      </c>
      <c r="P578" s="13">
        <v>0</v>
      </c>
      <c r="Q578" s="14">
        <v>0</v>
      </c>
      <c r="R578" s="14">
        <v>0.97</v>
      </c>
      <c r="S578" s="14">
        <v>3.8</v>
      </c>
      <c r="T578" s="14">
        <v>2.1339999999999999</v>
      </c>
      <c r="U578" s="14">
        <v>56.157899999999998</v>
      </c>
      <c r="V578" s="14">
        <v>0.47499999999999998</v>
      </c>
      <c r="W578" s="14">
        <v>238.98949999999999</v>
      </c>
      <c r="X578" s="14">
        <f>10*S578</f>
        <v>38</v>
      </c>
      <c r="Y578" s="14">
        <v>0</v>
      </c>
      <c r="Z578" s="14">
        <v>2.4166669999999999</v>
      </c>
      <c r="AA578" s="14">
        <v>1.3833329999999999</v>
      </c>
      <c r="AB578" s="14">
        <v>36.403509999999997</v>
      </c>
      <c r="AC578" s="14">
        <v>0.28266659999999999</v>
      </c>
      <c r="AD578" s="14">
        <v>7.4385940000000002</v>
      </c>
      <c r="AE578" s="14">
        <v>113.52</v>
      </c>
      <c r="AF578" s="14">
        <v>48.84</v>
      </c>
      <c r="AG578" s="14">
        <v>0</v>
      </c>
      <c r="AH578" s="14">
        <v>0</v>
      </c>
      <c r="AI578" s="14">
        <v>2.1339999999999999</v>
      </c>
      <c r="AJ578" s="14">
        <v>2.4166669999999999</v>
      </c>
      <c r="AK578" s="15">
        <v>0.63596490000000006</v>
      </c>
      <c r="AL578" s="15">
        <v>0.8830346</v>
      </c>
      <c r="AM578" s="15">
        <v>1</v>
      </c>
      <c r="AN578" s="15">
        <v>0.56157900000000005</v>
      </c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>
        <v>0.55000001192092896</v>
      </c>
      <c r="CL578" s="16">
        <v>0.4166666567325592</v>
      </c>
      <c r="CM578" s="16"/>
      <c r="CN578" s="16"/>
      <c r="CO578" s="16"/>
      <c r="CP578" s="16"/>
      <c r="CQ578" s="16"/>
      <c r="CR578" s="16">
        <v>0.3333333432674408</v>
      </c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16"/>
      <c r="DF578" s="16"/>
      <c r="DG578" s="16"/>
      <c r="DH578" s="16"/>
      <c r="DI578" s="24"/>
      <c r="DJ578" s="24"/>
      <c r="DK578" s="24"/>
      <c r="DL578" s="24"/>
      <c r="DM578" s="24">
        <v>8.3333335816860199E-2</v>
      </c>
      <c r="DN578" s="16"/>
      <c r="DO578" s="16"/>
      <c r="DP578" s="24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27"/>
      <c r="EJ578" s="27"/>
      <c r="EK578" s="27"/>
    </row>
    <row r="579" spans="1:141" s="9" customFormat="1" ht="20.25" x14ac:dyDescent="0.3">
      <c r="A579" s="10" t="s">
        <v>444</v>
      </c>
      <c r="B579" s="10" t="s">
        <v>231</v>
      </c>
      <c r="C579" s="10" t="s">
        <v>232</v>
      </c>
      <c r="D579" s="10" t="s">
        <v>233</v>
      </c>
      <c r="E579" s="10" t="s">
        <v>218</v>
      </c>
      <c r="F579" s="11">
        <v>10583</v>
      </c>
      <c r="G579" s="11">
        <v>4079</v>
      </c>
      <c r="H579" s="11">
        <v>4134</v>
      </c>
      <c r="I579" s="10" t="s">
        <v>234</v>
      </c>
      <c r="J579" s="12">
        <v>12.7</v>
      </c>
      <c r="K579" s="10" t="s">
        <v>235</v>
      </c>
      <c r="L579" s="10" t="s">
        <v>236</v>
      </c>
      <c r="M579" s="10" t="s">
        <v>220</v>
      </c>
      <c r="N579" s="13">
        <v>133</v>
      </c>
      <c r="O579" s="13">
        <v>133</v>
      </c>
      <c r="P579" s="13">
        <v>0</v>
      </c>
      <c r="Q579" s="14">
        <v>0</v>
      </c>
      <c r="R579" s="14">
        <v>0.97</v>
      </c>
      <c r="S579" s="14">
        <v>2.6666669999999999</v>
      </c>
      <c r="T579" s="14">
        <v>2.1501670000000002</v>
      </c>
      <c r="U579" s="14">
        <v>80.631240000000005</v>
      </c>
      <c r="V579" s="14">
        <v>0.3333334</v>
      </c>
      <c r="W579" s="14">
        <v>343.14</v>
      </c>
      <c r="X579" s="14">
        <f>10*S579</f>
        <v>26.66667</v>
      </c>
      <c r="Y579" s="14">
        <v>0</v>
      </c>
      <c r="Z579" s="14">
        <v>2.2166670000000002</v>
      </c>
      <c r="AA579" s="14">
        <v>0.45</v>
      </c>
      <c r="AB579" s="14">
        <v>16.875</v>
      </c>
      <c r="AC579" s="14">
        <v>6.6500219999999999E-2</v>
      </c>
      <c r="AD579" s="14">
        <v>2.4937580000000001</v>
      </c>
      <c r="AE579" s="14">
        <v>114.38</v>
      </c>
      <c r="AF579" s="14">
        <v>49.21</v>
      </c>
      <c r="AG579" s="14">
        <v>0</v>
      </c>
      <c r="AH579" s="14">
        <v>0</v>
      </c>
      <c r="AI579" s="14">
        <v>2.1501670000000002</v>
      </c>
      <c r="AJ579" s="14">
        <v>2.2166670000000002</v>
      </c>
      <c r="AK579" s="15">
        <v>0.83125000000000004</v>
      </c>
      <c r="AL579" s="15">
        <v>0.96999990000000003</v>
      </c>
      <c r="AM579" s="15">
        <v>1</v>
      </c>
      <c r="AN579" s="15">
        <v>0.80631240000000004</v>
      </c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>
        <v>0.23333333432674408</v>
      </c>
      <c r="CD579" s="16"/>
      <c r="CE579" s="16"/>
      <c r="CF579" s="16"/>
      <c r="CG579" s="16"/>
      <c r="CH579" s="16"/>
      <c r="CI579" s="16"/>
      <c r="CJ579" s="16"/>
      <c r="CK579" s="16"/>
      <c r="CL579" s="16"/>
      <c r="CM579" s="16"/>
      <c r="CN579" s="16"/>
      <c r="CO579" s="16"/>
      <c r="CP579" s="16"/>
      <c r="CQ579" s="16"/>
      <c r="CR579" s="16"/>
      <c r="CS579" s="16"/>
      <c r="CT579" s="16"/>
      <c r="CU579" s="16"/>
      <c r="CV579" s="16"/>
      <c r="CW579" s="16"/>
      <c r="CX579" s="16"/>
      <c r="CY579" s="16"/>
      <c r="CZ579" s="16"/>
      <c r="DA579" s="16"/>
      <c r="DB579" s="16"/>
      <c r="DC579" s="16"/>
      <c r="DD579" s="16"/>
      <c r="DE579" s="16"/>
      <c r="DF579" s="16">
        <v>8.3333335816860199E-2</v>
      </c>
      <c r="DG579" s="16"/>
      <c r="DH579" s="16"/>
      <c r="DI579" s="24"/>
      <c r="DJ579" s="24"/>
      <c r="DK579" s="24"/>
      <c r="DL579" s="24"/>
      <c r="DM579" s="24">
        <v>0.13333334028720856</v>
      </c>
      <c r="DN579" s="16"/>
      <c r="DO579" s="16"/>
      <c r="DP579" s="24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27"/>
      <c r="EJ579" s="27"/>
      <c r="EK579" s="27"/>
    </row>
    <row r="580" spans="1:141" s="9" customFormat="1" ht="20.25" x14ac:dyDescent="0.3">
      <c r="A580" s="10" t="s">
        <v>444</v>
      </c>
      <c r="B580" s="10" t="s">
        <v>232</v>
      </c>
      <c r="C580" s="10" t="s">
        <v>232</v>
      </c>
      <c r="D580" s="10" t="s">
        <v>237</v>
      </c>
      <c r="E580" s="10" t="s">
        <v>222</v>
      </c>
      <c r="F580" s="11">
        <v>15290</v>
      </c>
      <c r="G580" s="11">
        <v>4087</v>
      </c>
      <c r="H580" s="11">
        <v>3951</v>
      </c>
      <c r="I580" s="10" t="s">
        <v>234</v>
      </c>
      <c r="J580" s="12">
        <v>12.7</v>
      </c>
      <c r="K580" s="10" t="s">
        <v>235</v>
      </c>
      <c r="L580" s="10" t="s">
        <v>236</v>
      </c>
      <c r="M580" s="10" t="s">
        <v>220</v>
      </c>
      <c r="N580" s="13">
        <v>180</v>
      </c>
      <c r="O580" s="13">
        <v>180</v>
      </c>
      <c r="P580" s="13">
        <v>0</v>
      </c>
      <c r="Q580" s="14">
        <v>0</v>
      </c>
      <c r="R580" s="14">
        <v>0.97</v>
      </c>
      <c r="S580" s="14">
        <v>8</v>
      </c>
      <c r="T580" s="14">
        <v>2.91</v>
      </c>
      <c r="U580" s="14">
        <v>36.375</v>
      </c>
      <c r="V580" s="14">
        <v>1</v>
      </c>
      <c r="W580" s="14">
        <v>154.80000000000001</v>
      </c>
      <c r="X580" s="14">
        <v>80</v>
      </c>
      <c r="Y580" s="14">
        <v>1.2012012287220399</v>
      </c>
      <c r="Z580" s="14">
        <v>3.266667</v>
      </c>
      <c r="AA580" s="14">
        <v>4.733333</v>
      </c>
      <c r="AB580" s="14">
        <v>59.16666</v>
      </c>
      <c r="AC580" s="14">
        <v>0.35666700000000001</v>
      </c>
      <c r="AD580" s="14">
        <v>4.4583380000000004</v>
      </c>
      <c r="AE580" s="14">
        <v>154.80000000000001</v>
      </c>
      <c r="AF580" s="14">
        <v>66.599999999999994</v>
      </c>
      <c r="AG580" s="14">
        <v>0</v>
      </c>
      <c r="AH580" s="14">
        <v>0</v>
      </c>
      <c r="AI580" s="14">
        <v>2.91</v>
      </c>
      <c r="AJ580" s="14">
        <v>3.266667</v>
      </c>
      <c r="AK580" s="15">
        <v>0.40833340000000001</v>
      </c>
      <c r="AL580" s="15">
        <v>0.89081630000000001</v>
      </c>
      <c r="AM580" s="15">
        <v>1</v>
      </c>
      <c r="AN580" s="15">
        <v>0.36375000000000002</v>
      </c>
      <c r="AO580" s="16">
        <v>0.5</v>
      </c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>
        <v>3.4999999701976776</v>
      </c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6"/>
      <c r="CF580" s="16"/>
      <c r="CG580" s="16"/>
      <c r="CH580" s="16"/>
      <c r="CI580" s="16"/>
      <c r="CJ580" s="16"/>
      <c r="CK580" s="16"/>
      <c r="CL580" s="16">
        <v>0.58333331346511841</v>
      </c>
      <c r="CM580" s="16"/>
      <c r="CN580" s="16"/>
      <c r="CO580" s="16"/>
      <c r="CP580" s="16"/>
      <c r="CQ580" s="16"/>
      <c r="CR580" s="16"/>
      <c r="CS580" s="16"/>
      <c r="CT580" s="16"/>
      <c r="CU580" s="16"/>
      <c r="CV580" s="16"/>
      <c r="CW580" s="16"/>
      <c r="CX580" s="16"/>
      <c r="CY580" s="16"/>
      <c r="CZ580" s="16"/>
      <c r="DA580" s="16"/>
      <c r="DB580" s="16"/>
      <c r="DC580" s="16"/>
      <c r="DD580" s="16"/>
      <c r="DE580" s="16"/>
      <c r="DF580" s="16"/>
      <c r="DG580" s="16"/>
      <c r="DH580" s="16"/>
      <c r="DI580" s="24"/>
      <c r="DJ580" s="24"/>
      <c r="DK580" s="24"/>
      <c r="DL580" s="24"/>
      <c r="DM580" s="24">
        <v>0.15000000596046448</v>
      </c>
      <c r="DN580" s="16"/>
      <c r="DO580" s="16"/>
      <c r="DP580" s="24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27"/>
      <c r="EJ580" s="27"/>
      <c r="EK580" s="27"/>
    </row>
    <row r="581" spans="1:141" s="9" customFormat="1" ht="20.25" x14ac:dyDescent="0.3">
      <c r="A581" s="10" t="s">
        <v>444</v>
      </c>
      <c r="B581" s="10" t="s">
        <v>232</v>
      </c>
      <c r="C581" s="10" t="s">
        <v>232</v>
      </c>
      <c r="D581" s="10" t="s">
        <v>233</v>
      </c>
      <c r="E581" s="10" t="s">
        <v>222</v>
      </c>
      <c r="F581" s="11">
        <v>15290</v>
      </c>
      <c r="G581" s="11">
        <v>4079</v>
      </c>
      <c r="H581" s="11">
        <v>4134</v>
      </c>
      <c r="I581" s="10" t="s">
        <v>234</v>
      </c>
      <c r="J581" s="12">
        <v>12.7</v>
      </c>
      <c r="K581" s="10" t="s">
        <v>235</v>
      </c>
      <c r="L581" s="10" t="s">
        <v>236</v>
      </c>
      <c r="M581" s="10" t="s">
        <v>220</v>
      </c>
      <c r="N581" s="13">
        <v>116</v>
      </c>
      <c r="O581" s="13">
        <v>110</v>
      </c>
      <c r="P581" s="13">
        <v>6</v>
      </c>
      <c r="Q581" s="14">
        <v>5.1724139999999998</v>
      </c>
      <c r="R581" s="14">
        <v>0.97</v>
      </c>
      <c r="S581" s="14">
        <v>8</v>
      </c>
      <c r="T581" s="14">
        <v>1.7783329999999999</v>
      </c>
      <c r="U581" s="14">
        <v>22.22917</v>
      </c>
      <c r="V581" s="14">
        <v>1</v>
      </c>
      <c r="W581" s="14">
        <v>94.6</v>
      </c>
      <c r="X581" s="14">
        <v>80</v>
      </c>
      <c r="Y581" s="14">
        <v>1.9656019287558899</v>
      </c>
      <c r="Z581" s="14">
        <v>1.983333</v>
      </c>
      <c r="AA581" s="14">
        <v>6.016667</v>
      </c>
      <c r="AB581" s="14">
        <v>75.208340000000007</v>
      </c>
      <c r="AC581" s="14">
        <v>0.1079994</v>
      </c>
      <c r="AD581" s="14">
        <v>1.349993</v>
      </c>
      <c r="AE581" s="14">
        <v>94.6</v>
      </c>
      <c r="AF581" s="14">
        <v>40.700000000000003</v>
      </c>
      <c r="AG581" s="14">
        <v>9.7000000000000003E-2</v>
      </c>
      <c r="AH581" s="14">
        <v>1.2124999999999999</v>
      </c>
      <c r="AI581" s="14">
        <v>1.8753329999999999</v>
      </c>
      <c r="AJ581" s="14">
        <v>1.983333</v>
      </c>
      <c r="AK581" s="15">
        <v>0.24791659999999999</v>
      </c>
      <c r="AL581" s="15">
        <v>0.94554640000000001</v>
      </c>
      <c r="AM581" s="15">
        <v>0.94827589999999995</v>
      </c>
      <c r="AN581" s="15">
        <v>0.22229170000000001</v>
      </c>
      <c r="AO581" s="16">
        <v>1</v>
      </c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>
        <v>4.050000011920929</v>
      </c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6"/>
      <c r="CF581" s="16"/>
      <c r="CG581" s="16"/>
      <c r="CH581" s="16"/>
      <c r="CI581" s="16"/>
      <c r="CJ581" s="16"/>
      <c r="CK581" s="16"/>
      <c r="CL581" s="16">
        <v>0.3333333432674408</v>
      </c>
      <c r="CM581" s="16"/>
      <c r="CN581" s="16"/>
      <c r="CO581" s="16"/>
      <c r="CP581" s="16"/>
      <c r="CQ581" s="16"/>
      <c r="CR581" s="16">
        <v>0.4166666567325592</v>
      </c>
      <c r="CS581" s="16"/>
      <c r="CT581" s="16"/>
      <c r="CU581" s="16"/>
      <c r="CV581" s="16"/>
      <c r="CW581" s="16"/>
      <c r="CX581" s="16"/>
      <c r="CY581" s="16"/>
      <c r="CZ581" s="16"/>
      <c r="DA581" s="16"/>
      <c r="DB581" s="16"/>
      <c r="DC581" s="16"/>
      <c r="DD581" s="16"/>
      <c r="DE581" s="16"/>
      <c r="DF581" s="16"/>
      <c r="DG581" s="16"/>
      <c r="DH581" s="16"/>
      <c r="DI581" s="24"/>
      <c r="DJ581" s="24"/>
      <c r="DK581" s="24"/>
      <c r="DL581" s="24"/>
      <c r="DM581" s="24">
        <v>0.21666666865348816</v>
      </c>
      <c r="DN581" s="16"/>
      <c r="DO581" s="16"/>
      <c r="DP581" s="24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>
        <v>6</v>
      </c>
      <c r="EB581" s="17"/>
      <c r="EC581" s="17"/>
      <c r="ED581" s="17"/>
      <c r="EE581" s="17"/>
      <c r="EF581" s="17"/>
      <c r="EG581" s="17"/>
      <c r="EH581" s="17"/>
      <c r="EI581" s="27"/>
      <c r="EJ581" s="27"/>
      <c r="EK581" s="27"/>
    </row>
    <row r="582" spans="1:141" s="9" customFormat="1" ht="20.25" x14ac:dyDescent="0.3">
      <c r="A582" s="10" t="s">
        <v>444</v>
      </c>
      <c r="B582" s="10" t="s">
        <v>231</v>
      </c>
      <c r="C582" s="10" t="s">
        <v>232</v>
      </c>
      <c r="D582" s="10" t="s">
        <v>237</v>
      </c>
      <c r="E582" s="10" t="s">
        <v>222</v>
      </c>
      <c r="F582" s="11">
        <v>15290</v>
      </c>
      <c r="G582" s="11">
        <v>4124</v>
      </c>
      <c r="H582" s="11">
        <v>3951</v>
      </c>
      <c r="I582" s="10" t="s">
        <v>234</v>
      </c>
      <c r="J582" s="12">
        <v>12.7</v>
      </c>
      <c r="K582" s="10" t="s">
        <v>235</v>
      </c>
      <c r="L582" s="10" t="s">
        <v>236</v>
      </c>
      <c r="M582" s="10" t="s">
        <v>220</v>
      </c>
      <c r="N582" s="13">
        <v>10</v>
      </c>
      <c r="O582" s="13">
        <v>10</v>
      </c>
      <c r="P582" s="13">
        <v>0</v>
      </c>
      <c r="Q582" s="14">
        <v>0</v>
      </c>
      <c r="R582" s="14">
        <v>0.97</v>
      </c>
      <c r="S582" s="14">
        <v>0.2</v>
      </c>
      <c r="T582" s="14">
        <v>0.1616667</v>
      </c>
      <c r="U582" s="14">
        <v>80.833340000000007</v>
      </c>
      <c r="V582" s="14">
        <v>2.5000000000000001E-2</v>
      </c>
      <c r="W582" s="14">
        <v>344</v>
      </c>
      <c r="X582" s="14">
        <f>10*S582</f>
        <v>2</v>
      </c>
      <c r="Y582" s="14">
        <v>0</v>
      </c>
      <c r="Z582" s="14">
        <v>0.2</v>
      </c>
      <c r="AA582" s="14">
        <v>0</v>
      </c>
      <c r="AB582" s="14">
        <v>0</v>
      </c>
      <c r="AC582" s="14">
        <v>3.8333329999999999E-2</v>
      </c>
      <c r="AD582" s="14">
        <v>19.16666</v>
      </c>
      <c r="AE582" s="14">
        <v>8.6</v>
      </c>
      <c r="AF582" s="14">
        <v>3.7</v>
      </c>
      <c r="AG582" s="14">
        <v>0</v>
      </c>
      <c r="AH582" s="14">
        <v>0</v>
      </c>
      <c r="AI582" s="14">
        <v>0.1616667</v>
      </c>
      <c r="AJ582" s="14">
        <v>0.2</v>
      </c>
      <c r="AK582" s="15">
        <v>1</v>
      </c>
      <c r="AL582" s="15">
        <v>0.80833339999999998</v>
      </c>
      <c r="AM582" s="15">
        <v>1</v>
      </c>
      <c r="AN582" s="15">
        <v>0.80833339999999998</v>
      </c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16"/>
      <c r="CV582" s="16"/>
      <c r="CW582" s="16"/>
      <c r="CX582" s="16"/>
      <c r="CY582" s="16"/>
      <c r="CZ582" s="16"/>
      <c r="DA582" s="16"/>
      <c r="DB582" s="16"/>
      <c r="DC582" s="16"/>
      <c r="DD582" s="16"/>
      <c r="DE582" s="16"/>
      <c r="DF582" s="16"/>
      <c r="DG582" s="16"/>
      <c r="DH582" s="16"/>
      <c r="DI582" s="24"/>
      <c r="DJ582" s="24"/>
      <c r="DK582" s="24"/>
      <c r="DL582" s="24"/>
      <c r="DM582" s="24"/>
      <c r="DN582" s="16"/>
      <c r="DO582" s="16"/>
      <c r="DP582" s="24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27"/>
      <c r="EJ582" s="27"/>
      <c r="EK582" s="27"/>
    </row>
    <row r="583" spans="1:141" s="9" customFormat="1" ht="20.25" x14ac:dyDescent="0.3">
      <c r="A583" s="10" t="s">
        <v>444</v>
      </c>
      <c r="B583" s="10" t="s">
        <v>231</v>
      </c>
      <c r="C583" s="10" t="s">
        <v>232</v>
      </c>
      <c r="D583" s="10" t="s">
        <v>233</v>
      </c>
      <c r="E583" s="10" t="s">
        <v>222</v>
      </c>
      <c r="F583" s="11">
        <v>15290</v>
      </c>
      <c r="G583" s="11">
        <v>4079</v>
      </c>
      <c r="H583" s="11">
        <v>4134</v>
      </c>
      <c r="I583" s="10" t="s">
        <v>234</v>
      </c>
      <c r="J583" s="12">
        <v>12.7</v>
      </c>
      <c r="K583" s="10" t="s">
        <v>235</v>
      </c>
      <c r="L583" s="10" t="s">
        <v>236</v>
      </c>
      <c r="M583" s="10" t="s">
        <v>220</v>
      </c>
      <c r="N583" s="13">
        <v>79</v>
      </c>
      <c r="O583" s="13">
        <v>79</v>
      </c>
      <c r="P583" s="13">
        <v>0</v>
      </c>
      <c r="Q583" s="14">
        <v>0</v>
      </c>
      <c r="R583" s="14">
        <v>0.97</v>
      </c>
      <c r="S583" s="14">
        <v>1.3333330000000001</v>
      </c>
      <c r="T583" s="14">
        <v>1.2771669999999999</v>
      </c>
      <c r="U583" s="14">
        <v>95.787520000000001</v>
      </c>
      <c r="V583" s="14">
        <v>0.1666666</v>
      </c>
      <c r="W583" s="14">
        <v>407.64010000000002</v>
      </c>
      <c r="X583" s="14">
        <f>10*S583</f>
        <v>13.33333</v>
      </c>
      <c r="Y583" s="14">
        <v>0</v>
      </c>
      <c r="Z583" s="14">
        <v>1.3333330000000001</v>
      </c>
      <c r="AA583" s="14">
        <v>0</v>
      </c>
      <c r="AB583" s="14">
        <v>0</v>
      </c>
      <c r="AC583" s="14">
        <v>5.6166290000000001E-2</v>
      </c>
      <c r="AD583" s="14">
        <v>4.2124730000000001</v>
      </c>
      <c r="AE583" s="14">
        <v>67.94</v>
      </c>
      <c r="AF583" s="14">
        <v>29.23</v>
      </c>
      <c r="AG583" s="14">
        <v>0</v>
      </c>
      <c r="AH583" s="14">
        <v>0</v>
      </c>
      <c r="AI583" s="14">
        <v>1.2771669999999999</v>
      </c>
      <c r="AJ583" s="14">
        <v>1.3333330000000001</v>
      </c>
      <c r="AK583" s="15">
        <v>1</v>
      </c>
      <c r="AL583" s="15">
        <v>0.95787529999999999</v>
      </c>
      <c r="AM583" s="15">
        <v>1</v>
      </c>
      <c r="AN583" s="15">
        <v>0.95787529999999999</v>
      </c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  <c r="CG583" s="16"/>
      <c r="CH583" s="16"/>
      <c r="CI583" s="16"/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16"/>
      <c r="CV583" s="16"/>
      <c r="CW583" s="16"/>
      <c r="CX583" s="16"/>
      <c r="CY583" s="16"/>
      <c r="CZ583" s="16"/>
      <c r="DA583" s="16"/>
      <c r="DB583" s="16"/>
      <c r="DC583" s="16"/>
      <c r="DD583" s="16"/>
      <c r="DE583" s="16"/>
      <c r="DF583" s="16"/>
      <c r="DG583" s="16"/>
      <c r="DH583" s="16"/>
      <c r="DI583" s="24"/>
      <c r="DJ583" s="24"/>
      <c r="DK583" s="24"/>
      <c r="DL583" s="24"/>
      <c r="DM583" s="24"/>
      <c r="DN583" s="16"/>
      <c r="DO583" s="16"/>
      <c r="DP583" s="24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27"/>
      <c r="EJ583" s="27"/>
      <c r="EK583" s="27"/>
    </row>
    <row r="584" spans="1:141" s="9" customFormat="1" ht="20.25" x14ac:dyDescent="0.3">
      <c r="A584" s="10" t="s">
        <v>445</v>
      </c>
      <c r="B584" s="10" t="s">
        <v>232</v>
      </c>
      <c r="C584" s="10" t="s">
        <v>232</v>
      </c>
      <c r="D584" s="10" t="s">
        <v>237</v>
      </c>
      <c r="E584" s="10" t="s">
        <v>218</v>
      </c>
      <c r="F584" s="11">
        <v>10583</v>
      </c>
      <c r="G584" s="11">
        <v>4124</v>
      </c>
      <c r="H584" s="11">
        <v>3807</v>
      </c>
      <c r="I584" s="10" t="s">
        <v>234</v>
      </c>
      <c r="J584" s="12">
        <v>12.7</v>
      </c>
      <c r="K584" s="10" t="s">
        <v>235</v>
      </c>
      <c r="L584" s="10" t="s">
        <v>236</v>
      </c>
      <c r="M584" s="10" t="s">
        <v>220</v>
      </c>
      <c r="N584" s="13">
        <v>32</v>
      </c>
      <c r="O584" s="13">
        <v>32</v>
      </c>
      <c r="P584" s="13">
        <v>0</v>
      </c>
      <c r="Q584" s="14">
        <v>0</v>
      </c>
      <c r="R584" s="14">
        <v>0.97</v>
      </c>
      <c r="S584" s="14">
        <v>2</v>
      </c>
      <c r="T584" s="14">
        <v>0.5173333</v>
      </c>
      <c r="U584" s="14">
        <v>25.866669999999999</v>
      </c>
      <c r="V584" s="14">
        <v>0.25</v>
      </c>
      <c r="W584" s="14">
        <v>110.08</v>
      </c>
      <c r="X584" s="14">
        <v>20</v>
      </c>
      <c r="Y584" s="14">
        <v>1.6891891674197801</v>
      </c>
      <c r="Z584" s="14">
        <v>0.6666666</v>
      </c>
      <c r="AA584" s="14">
        <v>1.3333330000000001</v>
      </c>
      <c r="AB584" s="14">
        <v>66.666669999999996</v>
      </c>
      <c r="AC584" s="14">
        <v>0.14933340000000001</v>
      </c>
      <c r="AD584" s="14">
        <v>7.4666680000000003</v>
      </c>
      <c r="AE584" s="14">
        <v>27.52</v>
      </c>
      <c r="AF584" s="14">
        <v>11.84</v>
      </c>
      <c r="AG584" s="14">
        <v>0</v>
      </c>
      <c r="AH584" s="14">
        <v>0</v>
      </c>
      <c r="AI584" s="14">
        <v>0.5173333</v>
      </c>
      <c r="AJ584" s="14">
        <v>0.6666666</v>
      </c>
      <c r="AK584" s="15">
        <v>0.3333333</v>
      </c>
      <c r="AL584" s="15">
        <v>0.77600000000000002</v>
      </c>
      <c r="AM584" s="15">
        <v>1</v>
      </c>
      <c r="AN584" s="15">
        <v>0.25866670000000003</v>
      </c>
      <c r="AO584" s="16"/>
      <c r="AP584" s="16">
        <v>0.3333333432674408</v>
      </c>
      <c r="AQ584" s="16"/>
      <c r="AR584" s="16">
        <v>3.3333335071802139E-2</v>
      </c>
      <c r="AS584" s="16">
        <v>5.000000074505806E-2</v>
      </c>
      <c r="AT584" s="16"/>
      <c r="AU584" s="16">
        <v>0.3333333432674408</v>
      </c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>
        <v>0.58333331346511841</v>
      </c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16"/>
      <c r="DB584" s="16"/>
      <c r="DC584" s="16"/>
      <c r="DD584" s="16"/>
      <c r="DE584" s="16"/>
      <c r="DF584" s="16"/>
      <c r="DG584" s="16"/>
      <c r="DH584" s="16"/>
      <c r="DI584" s="24"/>
      <c r="DJ584" s="24"/>
      <c r="DK584" s="24"/>
      <c r="DL584" s="24"/>
      <c r="DM584" s="24"/>
      <c r="DN584" s="16"/>
      <c r="DO584" s="16"/>
      <c r="DP584" s="24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27"/>
      <c r="EJ584" s="27"/>
      <c r="EK584" s="27"/>
    </row>
    <row r="585" spans="1:141" s="9" customFormat="1" ht="20.25" x14ac:dyDescent="0.3">
      <c r="A585" s="10" t="s">
        <v>445</v>
      </c>
      <c r="B585" s="10" t="s">
        <v>232</v>
      </c>
      <c r="C585" s="10" t="s">
        <v>232</v>
      </c>
      <c r="D585" s="10" t="s">
        <v>233</v>
      </c>
      <c r="E585" s="10" t="s">
        <v>218</v>
      </c>
      <c r="F585" s="11">
        <v>10583</v>
      </c>
      <c r="G585" s="11">
        <v>4005</v>
      </c>
      <c r="H585" s="11">
        <v>4091</v>
      </c>
      <c r="I585" s="10" t="s">
        <v>234</v>
      </c>
      <c r="J585" s="12">
        <v>12.7</v>
      </c>
      <c r="K585" s="10" t="s">
        <v>235</v>
      </c>
      <c r="L585" s="10" t="s">
        <v>236</v>
      </c>
      <c r="M585" s="10" t="s">
        <v>220</v>
      </c>
      <c r="N585" s="13">
        <v>3</v>
      </c>
      <c r="O585" s="13">
        <v>1</v>
      </c>
      <c r="P585" s="13">
        <v>2</v>
      </c>
      <c r="Q585" s="14">
        <v>66.666659999999993</v>
      </c>
      <c r="R585" s="14">
        <v>0.97</v>
      </c>
      <c r="S585" s="14">
        <v>2.0833330000000001</v>
      </c>
      <c r="T585" s="14">
        <v>1.6166670000000001E-2</v>
      </c>
      <c r="U585" s="14">
        <v>0.77600009999999997</v>
      </c>
      <c r="V585" s="14">
        <v>0.2604166</v>
      </c>
      <c r="W585" s="14">
        <v>3.3024010000000001</v>
      </c>
      <c r="X585" s="14">
        <v>20.833330154418899</v>
      </c>
      <c r="Y585" s="14">
        <v>56.306296988998902</v>
      </c>
      <c r="Z585" s="14">
        <v>8.3333019999999994E-2</v>
      </c>
      <c r="AA585" s="14">
        <v>2</v>
      </c>
      <c r="AB585" s="14">
        <v>96.000020000000006</v>
      </c>
      <c r="AC585" s="14">
        <v>3.4833000000000003E-2</v>
      </c>
      <c r="AD585" s="14">
        <v>1.6719839999999999</v>
      </c>
      <c r="AE585" s="14">
        <v>0.86</v>
      </c>
      <c r="AF585" s="14">
        <v>0.37</v>
      </c>
      <c r="AG585" s="14">
        <v>3.233333E-2</v>
      </c>
      <c r="AH585" s="14">
        <v>1.552</v>
      </c>
      <c r="AI585" s="14">
        <v>4.8500000000000001E-2</v>
      </c>
      <c r="AJ585" s="14">
        <v>8.3333019999999994E-2</v>
      </c>
      <c r="AK585" s="15">
        <v>3.9999850000000003E-2</v>
      </c>
      <c r="AL585" s="15">
        <v>0.58200220000000003</v>
      </c>
      <c r="AM585" s="15">
        <v>0.3333333</v>
      </c>
      <c r="AN585" s="15">
        <v>7.7600009999999999E-3</v>
      </c>
      <c r="AO585" s="16"/>
      <c r="AP585" s="16">
        <v>0.25</v>
      </c>
      <c r="AQ585" s="16"/>
      <c r="AR585" s="16"/>
      <c r="AS585" s="16">
        <v>8.3333335816860199E-2</v>
      </c>
      <c r="AT585" s="16"/>
      <c r="AU585" s="16">
        <v>0.25</v>
      </c>
      <c r="AV585" s="16"/>
      <c r="AW585" s="16"/>
      <c r="AX585" s="16"/>
      <c r="AY585" s="16"/>
      <c r="AZ585" s="16">
        <v>0.1666666716337204</v>
      </c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>
        <v>0.75</v>
      </c>
      <c r="BW585" s="16"/>
      <c r="BX585" s="16"/>
      <c r="BY585" s="16"/>
      <c r="BZ585" s="16"/>
      <c r="CA585" s="16"/>
      <c r="CB585" s="16"/>
      <c r="CC585" s="16">
        <v>0.3333333432674408</v>
      </c>
      <c r="CD585" s="16"/>
      <c r="CE585" s="16"/>
      <c r="CF585" s="16"/>
      <c r="CG585" s="16"/>
      <c r="CH585" s="16"/>
      <c r="CI585" s="16"/>
      <c r="CJ585" s="16"/>
      <c r="CK585" s="16"/>
      <c r="CL585" s="16">
        <v>0.1666666716337204</v>
      </c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24"/>
      <c r="DJ585" s="24"/>
      <c r="DK585" s="24"/>
      <c r="DL585" s="24"/>
      <c r="DM585" s="24"/>
      <c r="DN585" s="16"/>
      <c r="DO585" s="16"/>
      <c r="DP585" s="24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>
        <v>2</v>
      </c>
      <c r="EE585" s="17"/>
      <c r="EF585" s="17"/>
      <c r="EG585" s="17"/>
      <c r="EH585" s="17"/>
      <c r="EI585" s="27"/>
      <c r="EJ585" s="27"/>
      <c r="EK585" s="27"/>
    </row>
    <row r="586" spans="1:141" s="9" customFormat="1" ht="20.25" x14ac:dyDescent="0.3">
      <c r="A586" s="10" t="s">
        <v>445</v>
      </c>
      <c r="B586" s="10" t="s">
        <v>231</v>
      </c>
      <c r="C586" s="10" t="s">
        <v>232</v>
      </c>
      <c r="D586" s="10" t="s">
        <v>237</v>
      </c>
      <c r="E586" s="10" t="s">
        <v>218</v>
      </c>
      <c r="F586" s="11">
        <v>10583</v>
      </c>
      <c r="G586" s="11">
        <v>3733</v>
      </c>
      <c r="H586" s="11">
        <v>4161</v>
      </c>
      <c r="I586" s="10" t="s">
        <v>234</v>
      </c>
      <c r="J586" s="12">
        <v>12.7</v>
      </c>
      <c r="K586" s="10" t="s">
        <v>235</v>
      </c>
      <c r="L586" s="10" t="s">
        <v>236</v>
      </c>
      <c r="M586" s="10" t="s">
        <v>220</v>
      </c>
      <c r="N586" s="13">
        <v>74</v>
      </c>
      <c r="O586" s="13">
        <v>74</v>
      </c>
      <c r="P586" s="13">
        <v>0</v>
      </c>
      <c r="Q586" s="14">
        <v>0</v>
      </c>
      <c r="R586" s="14">
        <v>0.97</v>
      </c>
      <c r="S586" s="14">
        <v>2.3333330000000001</v>
      </c>
      <c r="T586" s="14">
        <v>1.1963330000000001</v>
      </c>
      <c r="U586" s="14">
        <v>51.271430000000002</v>
      </c>
      <c r="V586" s="14">
        <v>0.2916667</v>
      </c>
      <c r="W586" s="14">
        <v>218.1943</v>
      </c>
      <c r="X586" s="14">
        <f>10*S586</f>
        <v>23.33333</v>
      </c>
      <c r="Y586" s="14">
        <v>0</v>
      </c>
      <c r="Z586" s="14">
        <v>2</v>
      </c>
      <c r="AA586" s="14">
        <v>0.3333333</v>
      </c>
      <c r="AB586" s="14">
        <v>14.28571</v>
      </c>
      <c r="AC586" s="14">
        <v>0.80366669999999996</v>
      </c>
      <c r="AD586" s="14">
        <v>34.442860000000003</v>
      </c>
      <c r="AE586" s="14">
        <v>63.64</v>
      </c>
      <c r="AF586" s="14">
        <v>27.38</v>
      </c>
      <c r="AG586" s="14">
        <v>0</v>
      </c>
      <c r="AH586" s="14">
        <v>0</v>
      </c>
      <c r="AI586" s="14">
        <v>1.1963330000000001</v>
      </c>
      <c r="AJ586" s="14">
        <v>2</v>
      </c>
      <c r="AK586" s="15">
        <v>0.85714290000000004</v>
      </c>
      <c r="AL586" s="15">
        <v>0.59816659999999999</v>
      </c>
      <c r="AM586" s="15">
        <v>1</v>
      </c>
      <c r="AN586" s="15">
        <v>0.51271429999999996</v>
      </c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24"/>
      <c r="DJ586" s="24">
        <v>0.25</v>
      </c>
      <c r="DK586" s="24"/>
      <c r="DL586" s="24"/>
      <c r="DM586" s="24">
        <v>8.3333335816860199E-2</v>
      </c>
      <c r="DN586" s="16"/>
      <c r="DO586" s="16"/>
      <c r="DP586" s="24">
        <v>0.66666668653488159</v>
      </c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27"/>
      <c r="EJ586" s="27"/>
      <c r="EK586" s="27"/>
    </row>
    <row r="587" spans="1:141" s="9" customFormat="1" ht="20.25" x14ac:dyDescent="0.3">
      <c r="A587" s="10" t="s">
        <v>445</v>
      </c>
      <c r="B587" s="10" t="s">
        <v>231</v>
      </c>
      <c r="C587" s="10" t="s">
        <v>232</v>
      </c>
      <c r="D587" s="10" t="s">
        <v>233</v>
      </c>
      <c r="E587" s="10" t="s">
        <v>218</v>
      </c>
      <c r="F587" s="11">
        <v>10583</v>
      </c>
      <c r="G587" s="11">
        <v>4087</v>
      </c>
      <c r="H587" s="11">
        <v>3951</v>
      </c>
      <c r="I587" s="10" t="s">
        <v>234</v>
      </c>
      <c r="J587" s="12">
        <v>12.7</v>
      </c>
      <c r="K587" s="10" t="s">
        <v>235</v>
      </c>
      <c r="L587" s="10" t="s">
        <v>236</v>
      </c>
      <c r="M587" s="10" t="s">
        <v>220</v>
      </c>
      <c r="N587" s="13">
        <v>107</v>
      </c>
      <c r="O587" s="13">
        <v>107</v>
      </c>
      <c r="P587" s="13">
        <v>0</v>
      </c>
      <c r="Q587" s="14">
        <v>0</v>
      </c>
      <c r="R587" s="14">
        <v>0.97</v>
      </c>
      <c r="S587" s="14">
        <v>2.3333330000000001</v>
      </c>
      <c r="T587" s="14">
        <v>1.729833</v>
      </c>
      <c r="U587" s="14">
        <v>74.135720000000006</v>
      </c>
      <c r="V587" s="14">
        <v>0.2916667</v>
      </c>
      <c r="W587" s="14">
        <v>315.49720000000002</v>
      </c>
      <c r="X587" s="14">
        <f>10*S587</f>
        <v>23.33333</v>
      </c>
      <c r="Y587" s="14">
        <v>0</v>
      </c>
      <c r="Z587" s="14">
        <v>1.75</v>
      </c>
      <c r="AA587" s="14">
        <v>0.58333330000000005</v>
      </c>
      <c r="AB587" s="14">
        <v>25</v>
      </c>
      <c r="AC587" s="14">
        <v>2.016658E-2</v>
      </c>
      <c r="AD587" s="14">
        <v>0.86428190000000005</v>
      </c>
      <c r="AE587" s="14">
        <v>92.02</v>
      </c>
      <c r="AF587" s="14">
        <v>39.590000000000003</v>
      </c>
      <c r="AG587" s="14">
        <v>0</v>
      </c>
      <c r="AH587" s="14">
        <v>0</v>
      </c>
      <c r="AI587" s="14">
        <v>1.729833</v>
      </c>
      <c r="AJ587" s="14">
        <v>1.75</v>
      </c>
      <c r="AK587" s="15">
        <v>0.75</v>
      </c>
      <c r="AL587" s="15">
        <v>0.98847620000000003</v>
      </c>
      <c r="AM587" s="15">
        <v>1</v>
      </c>
      <c r="AN587" s="15">
        <v>0.74135709999999999</v>
      </c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>
        <v>0.3333333432674408</v>
      </c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24"/>
      <c r="DJ587" s="24">
        <v>0.25</v>
      </c>
      <c r="DK587" s="24"/>
      <c r="DL587" s="24"/>
      <c r="DM587" s="24"/>
      <c r="DN587" s="16"/>
      <c r="DO587" s="16"/>
      <c r="DP587" s="24">
        <v>0.66666668653488159</v>
      </c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27"/>
      <c r="EJ587" s="27"/>
      <c r="EK587" s="27"/>
    </row>
    <row r="588" spans="1:141" s="9" customFormat="1" ht="20.25" x14ac:dyDescent="0.3">
      <c r="A588" s="10" t="s">
        <v>445</v>
      </c>
      <c r="B588" s="10" t="s">
        <v>232</v>
      </c>
      <c r="C588" s="10" t="s">
        <v>232</v>
      </c>
      <c r="D588" s="10" t="s">
        <v>237</v>
      </c>
      <c r="E588" s="10" t="s">
        <v>218</v>
      </c>
      <c r="F588" s="11">
        <v>10712</v>
      </c>
      <c r="G588" s="11">
        <v>4124</v>
      </c>
      <c r="H588" s="11">
        <v>3807</v>
      </c>
      <c r="I588" s="10" t="s">
        <v>241</v>
      </c>
      <c r="J588" s="12">
        <v>12.6</v>
      </c>
      <c r="K588" s="10" t="s">
        <v>248</v>
      </c>
      <c r="L588" s="10" t="s">
        <v>236</v>
      </c>
      <c r="M588" s="10" t="s">
        <v>220</v>
      </c>
      <c r="N588" s="13">
        <v>190</v>
      </c>
      <c r="O588" s="13">
        <v>190</v>
      </c>
      <c r="P588" s="13">
        <v>0</v>
      </c>
      <c r="Q588" s="14">
        <v>0</v>
      </c>
      <c r="R588" s="14">
        <v>0.97</v>
      </c>
      <c r="S588" s="14">
        <v>6</v>
      </c>
      <c r="T588" s="14">
        <v>3.0716670000000001</v>
      </c>
      <c r="U588" s="14">
        <v>51.194450000000003</v>
      </c>
      <c r="V588" s="14">
        <v>0.75</v>
      </c>
      <c r="W588" s="14">
        <v>220.4</v>
      </c>
      <c r="X588" s="14">
        <v>60</v>
      </c>
      <c r="Y588" s="14">
        <v>0.87719296288756998</v>
      </c>
      <c r="Z588" s="14">
        <v>3.2833329999999998</v>
      </c>
      <c r="AA588" s="14">
        <v>2.7166670000000002</v>
      </c>
      <c r="AB588" s="14">
        <v>45.27778</v>
      </c>
      <c r="AC588" s="14">
        <v>0.21166660000000001</v>
      </c>
      <c r="AD588" s="14">
        <v>3.5277759999999998</v>
      </c>
      <c r="AE588" s="14">
        <v>165.3</v>
      </c>
      <c r="AF588" s="14">
        <v>68.400000000000006</v>
      </c>
      <c r="AG588" s="14">
        <v>0</v>
      </c>
      <c r="AH588" s="14">
        <v>0</v>
      </c>
      <c r="AI588" s="14">
        <v>3.0716670000000001</v>
      </c>
      <c r="AJ588" s="14">
        <v>3.2833329999999998</v>
      </c>
      <c r="AK588" s="15">
        <v>0.54722219999999999</v>
      </c>
      <c r="AL588" s="15">
        <v>0.93553299999999995</v>
      </c>
      <c r="AM588" s="15">
        <v>1</v>
      </c>
      <c r="AN588" s="15">
        <v>0.51194450000000002</v>
      </c>
      <c r="AO588" s="16">
        <v>0.5</v>
      </c>
      <c r="AP588" s="16">
        <v>0.40000000596046448</v>
      </c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>
        <v>0.85000002384185791</v>
      </c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>
        <v>0.3333333432674408</v>
      </c>
      <c r="CK588" s="16">
        <v>0.3333333432674408</v>
      </c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24"/>
      <c r="DJ588" s="24">
        <v>0.25</v>
      </c>
      <c r="DK588" s="24"/>
      <c r="DL588" s="24"/>
      <c r="DM588" s="24">
        <v>5.000000074505806E-2</v>
      </c>
      <c r="DN588" s="16"/>
      <c r="DO588" s="16"/>
      <c r="DP588" s="24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27"/>
      <c r="EJ588" s="27"/>
      <c r="EK588" s="27"/>
    </row>
    <row r="589" spans="1:141" s="9" customFormat="1" ht="20.25" x14ac:dyDescent="0.3">
      <c r="A589" s="10" t="s">
        <v>445</v>
      </c>
      <c r="B589" s="10" t="s">
        <v>232</v>
      </c>
      <c r="C589" s="10" t="s">
        <v>232</v>
      </c>
      <c r="D589" s="10" t="s">
        <v>233</v>
      </c>
      <c r="E589" s="10" t="s">
        <v>218</v>
      </c>
      <c r="F589" s="11">
        <v>10712</v>
      </c>
      <c r="G589" s="11">
        <v>4005</v>
      </c>
      <c r="H589" s="11">
        <v>4091</v>
      </c>
      <c r="I589" s="10" t="s">
        <v>241</v>
      </c>
      <c r="J589" s="12">
        <v>12.6</v>
      </c>
      <c r="K589" s="10" t="s">
        <v>248</v>
      </c>
      <c r="L589" s="10" t="s">
        <v>236</v>
      </c>
      <c r="M589" s="10" t="s">
        <v>220</v>
      </c>
      <c r="N589" s="13">
        <v>190</v>
      </c>
      <c r="O589" s="13">
        <v>190</v>
      </c>
      <c r="P589" s="13">
        <v>0</v>
      </c>
      <c r="Q589" s="14">
        <v>0</v>
      </c>
      <c r="R589" s="14">
        <v>0.97</v>
      </c>
      <c r="S589" s="14">
        <v>5.9166670000000003</v>
      </c>
      <c r="T589" s="14">
        <v>3.0716670000000001</v>
      </c>
      <c r="U589" s="14">
        <v>51.915489999999998</v>
      </c>
      <c r="V589" s="14">
        <v>0.7395834</v>
      </c>
      <c r="W589" s="14">
        <v>223.5042</v>
      </c>
      <c r="X589" s="14">
        <v>59.166669845581097</v>
      </c>
      <c r="Y589" s="14">
        <v>0.86500977376726396</v>
      </c>
      <c r="Z589" s="14">
        <v>3.1666669999999999</v>
      </c>
      <c r="AA589" s="14">
        <v>2.75</v>
      </c>
      <c r="AB589" s="14">
        <v>46.478870000000001</v>
      </c>
      <c r="AC589" s="14">
        <v>9.5000269999999998E-2</v>
      </c>
      <c r="AD589" s="14">
        <v>1.6056379999999999</v>
      </c>
      <c r="AE589" s="14">
        <v>165.3</v>
      </c>
      <c r="AF589" s="14">
        <v>68.400000000000006</v>
      </c>
      <c r="AG589" s="14">
        <v>0</v>
      </c>
      <c r="AH589" s="14">
        <v>0</v>
      </c>
      <c r="AI589" s="14">
        <v>3.0716670000000001</v>
      </c>
      <c r="AJ589" s="14">
        <v>3.1666669999999999</v>
      </c>
      <c r="AK589" s="15">
        <v>0.53521129999999995</v>
      </c>
      <c r="AL589" s="15">
        <v>0.96999990000000003</v>
      </c>
      <c r="AM589" s="15">
        <v>1</v>
      </c>
      <c r="AN589" s="15">
        <v>0.51915489999999997</v>
      </c>
      <c r="AO589" s="16">
        <v>0.5</v>
      </c>
      <c r="AP589" s="16">
        <v>0.40000000596046448</v>
      </c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>
        <v>0.93333333730697632</v>
      </c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>
        <v>0.5833333432674408</v>
      </c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24"/>
      <c r="DJ589" s="24">
        <v>0.25</v>
      </c>
      <c r="DK589" s="24"/>
      <c r="DL589" s="24"/>
      <c r="DM589" s="24">
        <v>8.3333335816860199E-2</v>
      </c>
      <c r="DN589" s="16"/>
      <c r="DO589" s="16"/>
      <c r="DP589" s="24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27"/>
      <c r="EJ589" s="27"/>
      <c r="EK589" s="27"/>
    </row>
    <row r="590" spans="1:141" s="9" customFormat="1" ht="20.25" x14ac:dyDescent="0.3">
      <c r="A590" s="10" t="s">
        <v>441</v>
      </c>
      <c r="B590" s="10" t="s">
        <v>240</v>
      </c>
      <c r="C590" s="10" t="s">
        <v>232</v>
      </c>
      <c r="D590" s="10" t="s">
        <v>237</v>
      </c>
      <c r="E590" s="10" t="s">
        <v>218</v>
      </c>
      <c r="F590" s="11">
        <v>10562</v>
      </c>
      <c r="G590" s="11">
        <v>4079</v>
      </c>
      <c r="H590" s="11">
        <v>3712</v>
      </c>
      <c r="I590" s="10" t="s">
        <v>241</v>
      </c>
      <c r="J590" s="12">
        <v>12.6</v>
      </c>
      <c r="K590" s="10" t="s">
        <v>235</v>
      </c>
      <c r="L590" s="10" t="s">
        <v>236</v>
      </c>
      <c r="M590" s="10" t="s">
        <v>220</v>
      </c>
      <c r="N590" s="13">
        <v>13</v>
      </c>
      <c r="O590" s="13">
        <v>13</v>
      </c>
      <c r="P590" s="13">
        <v>0</v>
      </c>
      <c r="Q590" s="14">
        <v>0</v>
      </c>
      <c r="R590" s="14">
        <v>1.03</v>
      </c>
      <c r="S590" s="14">
        <v>0.3333333</v>
      </c>
      <c r="T590" s="14">
        <v>0.2231667</v>
      </c>
      <c r="U590" s="14">
        <v>66.95</v>
      </c>
      <c r="V590" s="14">
        <v>4.1666660000000001E-2</v>
      </c>
      <c r="W590" s="14">
        <v>290.16000000000003</v>
      </c>
      <c r="X590" s="14">
        <v>3.3333331346511801</v>
      </c>
      <c r="Y590" s="14">
        <v>0.65746219631020197</v>
      </c>
      <c r="Z590" s="14">
        <v>0.25</v>
      </c>
      <c r="AA590" s="14">
        <v>8.3333340000000006E-2</v>
      </c>
      <c r="AB590" s="14">
        <v>25</v>
      </c>
      <c r="AC590" s="14">
        <v>2.6833320000000001E-2</v>
      </c>
      <c r="AD590" s="14">
        <v>8.0499960000000002</v>
      </c>
      <c r="AE590" s="14">
        <v>12.09</v>
      </c>
      <c r="AF590" s="14">
        <v>5.07</v>
      </c>
      <c r="AG590" s="14">
        <v>0</v>
      </c>
      <c r="AH590" s="14">
        <v>0</v>
      </c>
      <c r="AI590" s="14">
        <v>0.2231667</v>
      </c>
      <c r="AJ590" s="14">
        <v>0.25</v>
      </c>
      <c r="AK590" s="15">
        <v>0.74999990000000005</v>
      </c>
      <c r="AL590" s="15">
        <v>0.89266679999999998</v>
      </c>
      <c r="AM590" s="15">
        <v>1</v>
      </c>
      <c r="AN590" s="15">
        <v>0.66949999999999998</v>
      </c>
      <c r="AO590" s="16"/>
      <c r="AP590" s="16">
        <v>5.000000074505806E-2</v>
      </c>
      <c r="AQ590" s="16"/>
      <c r="AR590" s="16">
        <v>3.3333335071802139E-2</v>
      </c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24"/>
      <c r="DJ590" s="24"/>
      <c r="DK590" s="24"/>
      <c r="DL590" s="24"/>
      <c r="DM590" s="24"/>
      <c r="DN590" s="16"/>
      <c r="DO590" s="16"/>
      <c r="DP590" s="24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27"/>
      <c r="EJ590" s="27"/>
      <c r="EK590" s="27"/>
    </row>
    <row r="591" spans="1:141" s="9" customFormat="1" ht="20.25" x14ac:dyDescent="0.3">
      <c r="A591" s="10" t="s">
        <v>441</v>
      </c>
      <c r="B591" s="10" t="s">
        <v>240</v>
      </c>
      <c r="C591" s="10" t="s">
        <v>232</v>
      </c>
      <c r="D591" s="10" t="s">
        <v>233</v>
      </c>
      <c r="E591" s="10" t="s">
        <v>218</v>
      </c>
      <c r="F591" s="11">
        <v>10562</v>
      </c>
      <c r="G591" s="11">
        <v>4017</v>
      </c>
      <c r="H591" s="11">
        <v>4103</v>
      </c>
      <c r="I591" s="10" t="s">
        <v>241</v>
      </c>
      <c r="J591" s="12">
        <v>12.6</v>
      </c>
      <c r="K591" s="10" t="s">
        <v>235</v>
      </c>
      <c r="L591" s="10" t="s">
        <v>236</v>
      </c>
      <c r="M591" s="10" t="s">
        <v>220</v>
      </c>
      <c r="N591" s="13">
        <v>13</v>
      </c>
      <c r="O591" s="13">
        <v>13</v>
      </c>
      <c r="P591" s="13">
        <v>0</v>
      </c>
      <c r="Q591" s="14">
        <v>0</v>
      </c>
      <c r="R591" s="14">
        <v>1.03</v>
      </c>
      <c r="S591" s="14">
        <v>0.25</v>
      </c>
      <c r="T591" s="14">
        <v>0.2231667</v>
      </c>
      <c r="U591" s="14">
        <v>89.266660000000002</v>
      </c>
      <c r="V591" s="14">
        <v>3.125E-2</v>
      </c>
      <c r="W591" s="14">
        <v>386.88</v>
      </c>
      <c r="X591" s="14">
        <v>2.5</v>
      </c>
      <c r="Y591" s="14">
        <v>0.49309667662350398</v>
      </c>
      <c r="Z591" s="14">
        <v>0.25</v>
      </c>
      <c r="AA591" s="14">
        <v>0</v>
      </c>
      <c r="AB591" s="14">
        <v>0</v>
      </c>
      <c r="AC591" s="14">
        <v>2.6833340000000001E-2</v>
      </c>
      <c r="AD591" s="14">
        <v>10.73334</v>
      </c>
      <c r="AE591" s="14">
        <v>12.09</v>
      </c>
      <c r="AF591" s="14">
        <v>5.07</v>
      </c>
      <c r="AG591" s="14">
        <v>0</v>
      </c>
      <c r="AH591" s="14">
        <v>0</v>
      </c>
      <c r="AI591" s="14">
        <v>0.2231667</v>
      </c>
      <c r="AJ591" s="14">
        <v>0.25</v>
      </c>
      <c r="AK591" s="15">
        <v>1</v>
      </c>
      <c r="AL591" s="15">
        <v>0.89266659999999998</v>
      </c>
      <c r="AM591" s="15">
        <v>1</v>
      </c>
      <c r="AN591" s="15">
        <v>0.89266659999999998</v>
      </c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24"/>
      <c r="DJ591" s="24"/>
      <c r="DK591" s="24"/>
      <c r="DL591" s="24"/>
      <c r="DM591" s="24"/>
      <c r="DN591" s="16"/>
      <c r="DO591" s="16"/>
      <c r="DP591" s="24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27"/>
      <c r="EJ591" s="27"/>
      <c r="EK591" s="27"/>
    </row>
    <row r="592" spans="1:141" s="9" customFormat="1" ht="20.25" x14ac:dyDescent="0.3">
      <c r="A592" s="10" t="s">
        <v>441</v>
      </c>
      <c r="B592" s="10" t="s">
        <v>240</v>
      </c>
      <c r="C592" s="10" t="s">
        <v>232</v>
      </c>
      <c r="D592" s="10" t="s">
        <v>237</v>
      </c>
      <c r="E592" s="10" t="s">
        <v>218</v>
      </c>
      <c r="F592" s="11">
        <v>10583</v>
      </c>
      <c r="G592" s="11">
        <v>4079</v>
      </c>
      <c r="H592" s="11">
        <v>3712</v>
      </c>
      <c r="I592" s="10" t="s">
        <v>234</v>
      </c>
      <c r="J592" s="12">
        <v>12.7</v>
      </c>
      <c r="K592" s="10" t="s">
        <v>235</v>
      </c>
      <c r="L592" s="10" t="s">
        <v>236</v>
      </c>
      <c r="M592" s="10" t="s">
        <v>220</v>
      </c>
      <c r="N592" s="13">
        <v>67</v>
      </c>
      <c r="O592" s="13">
        <v>67</v>
      </c>
      <c r="P592" s="13">
        <v>0</v>
      </c>
      <c r="Q592" s="14">
        <v>0</v>
      </c>
      <c r="R592" s="14">
        <v>0.97</v>
      </c>
      <c r="S592" s="14">
        <v>2</v>
      </c>
      <c r="T592" s="14">
        <v>1.083167</v>
      </c>
      <c r="U592" s="14">
        <v>54.158340000000003</v>
      </c>
      <c r="V592" s="14">
        <v>0.25</v>
      </c>
      <c r="W592" s="14">
        <v>230.48</v>
      </c>
      <c r="X592" s="14">
        <v>20</v>
      </c>
      <c r="Y592" s="14">
        <v>0.80677689638457795</v>
      </c>
      <c r="Z592" s="14">
        <v>1.3833329999999999</v>
      </c>
      <c r="AA592" s="14">
        <v>0.61666670000000001</v>
      </c>
      <c r="AB592" s="14">
        <v>30.83333</v>
      </c>
      <c r="AC592" s="14">
        <v>0.30016660000000001</v>
      </c>
      <c r="AD592" s="14">
        <v>15.008330000000001</v>
      </c>
      <c r="AE592" s="14">
        <v>57.62</v>
      </c>
      <c r="AF592" s="14">
        <v>24.79</v>
      </c>
      <c r="AG592" s="14">
        <v>0</v>
      </c>
      <c r="AH592" s="14">
        <v>0</v>
      </c>
      <c r="AI592" s="14">
        <v>1.083167</v>
      </c>
      <c r="AJ592" s="14">
        <v>1.3833329999999999</v>
      </c>
      <c r="AK592" s="15">
        <v>0.69166669999999997</v>
      </c>
      <c r="AL592" s="15">
        <v>0.78301209999999999</v>
      </c>
      <c r="AM592" s="15">
        <v>1</v>
      </c>
      <c r="AN592" s="15">
        <v>0.54158340000000005</v>
      </c>
      <c r="AO592" s="16"/>
      <c r="AP592" s="16">
        <v>0.3333333432674408</v>
      </c>
      <c r="AQ592" s="16"/>
      <c r="AR592" s="16">
        <v>3.3333335071802139E-2</v>
      </c>
      <c r="AS592" s="16">
        <v>5.000000074505806E-2</v>
      </c>
      <c r="AT592" s="16"/>
      <c r="AU592" s="16">
        <v>8.3333335816860199E-2</v>
      </c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>
        <v>8.3333335816860199E-2</v>
      </c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>
        <v>3.3333335071802139E-2</v>
      </c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24"/>
      <c r="DJ592" s="24"/>
      <c r="DK592" s="24"/>
      <c r="DL592" s="24"/>
      <c r="DM592" s="24"/>
      <c r="DN592" s="16"/>
      <c r="DO592" s="16"/>
      <c r="DP592" s="24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27"/>
      <c r="EJ592" s="27"/>
      <c r="EK592" s="27"/>
    </row>
    <row r="593" spans="1:141" s="9" customFormat="1" ht="20.25" x14ac:dyDescent="0.3">
      <c r="A593" s="10" t="s">
        <v>441</v>
      </c>
      <c r="B593" s="10" t="s">
        <v>240</v>
      </c>
      <c r="C593" s="10" t="s">
        <v>232</v>
      </c>
      <c r="D593" s="10" t="s">
        <v>233</v>
      </c>
      <c r="E593" s="10" t="s">
        <v>218</v>
      </c>
      <c r="F593" s="11">
        <v>10583</v>
      </c>
      <c r="G593" s="11">
        <v>4017</v>
      </c>
      <c r="H593" s="11">
        <v>4103</v>
      </c>
      <c r="I593" s="10" t="s">
        <v>234</v>
      </c>
      <c r="J593" s="12">
        <v>12.7</v>
      </c>
      <c r="K593" s="10" t="s">
        <v>235</v>
      </c>
      <c r="L593" s="10" t="s">
        <v>236</v>
      </c>
      <c r="M593" s="10" t="s">
        <v>220</v>
      </c>
      <c r="N593" s="13">
        <v>51</v>
      </c>
      <c r="O593" s="13">
        <v>50</v>
      </c>
      <c r="P593" s="13">
        <v>1</v>
      </c>
      <c r="Q593" s="14">
        <v>1.9607840000000001</v>
      </c>
      <c r="R593" s="14">
        <v>0.97</v>
      </c>
      <c r="S593" s="14">
        <v>1.8333330000000001</v>
      </c>
      <c r="T593" s="14">
        <v>0.80833330000000003</v>
      </c>
      <c r="U593" s="14">
        <v>44.090919999999997</v>
      </c>
      <c r="V593" s="14">
        <v>0.2291666</v>
      </c>
      <c r="W593" s="14">
        <v>187.63640000000001</v>
      </c>
      <c r="X593" s="14">
        <v>18.333330154418899</v>
      </c>
      <c r="Y593" s="14">
        <v>0.99099081915778098</v>
      </c>
      <c r="Z593" s="14">
        <v>0.93333299999999997</v>
      </c>
      <c r="AA593" s="14">
        <v>0.9</v>
      </c>
      <c r="AB593" s="14">
        <v>49.090919999999997</v>
      </c>
      <c r="AC593" s="14">
        <v>0.1088329</v>
      </c>
      <c r="AD593" s="14">
        <v>5.9363419999999998</v>
      </c>
      <c r="AE593" s="14">
        <v>43</v>
      </c>
      <c r="AF593" s="14">
        <v>18.5</v>
      </c>
      <c r="AG593" s="14">
        <v>1.6166670000000001E-2</v>
      </c>
      <c r="AH593" s="14">
        <v>0.88181830000000005</v>
      </c>
      <c r="AI593" s="14">
        <v>0.82450000000000001</v>
      </c>
      <c r="AJ593" s="14">
        <v>0.93333299999999997</v>
      </c>
      <c r="AK593" s="15">
        <v>0.50909079999999995</v>
      </c>
      <c r="AL593" s="15">
        <v>0.88339319999999999</v>
      </c>
      <c r="AM593" s="15">
        <v>0.98039220000000005</v>
      </c>
      <c r="AN593" s="15">
        <v>0.4409092</v>
      </c>
      <c r="AO593" s="16"/>
      <c r="AP593" s="16">
        <v>0.25</v>
      </c>
      <c r="AQ593" s="16"/>
      <c r="AR593" s="16">
        <v>3.3333335071802139E-2</v>
      </c>
      <c r="AS593" s="16">
        <v>3.3333335071802139E-2</v>
      </c>
      <c r="AT593" s="16"/>
      <c r="AU593" s="16">
        <v>8.3333335816860199E-2</v>
      </c>
      <c r="AV593" s="16"/>
      <c r="AW593" s="16"/>
      <c r="AX593" s="16"/>
      <c r="AY593" s="16"/>
      <c r="AZ593" s="16">
        <v>0.1666666716337204</v>
      </c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>
        <v>0.1666666716337204</v>
      </c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/>
      <c r="DC593" s="16"/>
      <c r="DD593" s="16">
        <v>0.1666666716337204</v>
      </c>
      <c r="DE593" s="16"/>
      <c r="DF593" s="16"/>
      <c r="DG593" s="16"/>
      <c r="DH593" s="16"/>
      <c r="DI593" s="24"/>
      <c r="DJ593" s="24"/>
      <c r="DK593" s="24"/>
      <c r="DL593" s="24"/>
      <c r="DM593" s="24"/>
      <c r="DN593" s="16"/>
      <c r="DO593" s="16"/>
      <c r="DP593" s="24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>
        <v>1</v>
      </c>
      <c r="EB593" s="17"/>
      <c r="EC593" s="17"/>
      <c r="ED593" s="17"/>
      <c r="EE593" s="17"/>
      <c r="EF593" s="17"/>
      <c r="EG593" s="17"/>
      <c r="EH593" s="17"/>
      <c r="EI593" s="27"/>
      <c r="EJ593" s="27"/>
      <c r="EK593" s="27"/>
    </row>
    <row r="594" spans="1:141" s="9" customFormat="1" ht="20.25" x14ac:dyDescent="0.3">
      <c r="A594" s="10" t="s">
        <v>441</v>
      </c>
      <c r="B594" s="10" t="s">
        <v>231</v>
      </c>
      <c r="C594" s="10" t="s">
        <v>232</v>
      </c>
      <c r="D594" s="10" t="s">
        <v>237</v>
      </c>
      <c r="E594" s="10" t="s">
        <v>222</v>
      </c>
      <c r="F594" s="11">
        <v>15217</v>
      </c>
      <c r="G594" s="11">
        <v>4124</v>
      </c>
      <c r="H594" s="11">
        <v>4134</v>
      </c>
      <c r="I594" s="10" t="s">
        <v>234</v>
      </c>
      <c r="J594" s="12">
        <v>12.7</v>
      </c>
      <c r="K594" s="10" t="s">
        <v>243</v>
      </c>
      <c r="L594" s="10" t="s">
        <v>236</v>
      </c>
      <c r="M594" s="10" t="s">
        <v>220</v>
      </c>
      <c r="N594" s="13">
        <v>22</v>
      </c>
      <c r="O594" s="13">
        <v>22</v>
      </c>
      <c r="P594" s="13">
        <v>0</v>
      </c>
      <c r="Q594" s="14">
        <v>0</v>
      </c>
      <c r="R594" s="14">
        <v>0.97</v>
      </c>
      <c r="S594" s="14">
        <v>0.38333329999999999</v>
      </c>
      <c r="T594" s="14">
        <v>0.3556667</v>
      </c>
      <c r="U594" s="14">
        <v>92.782619999999994</v>
      </c>
      <c r="V594" s="14">
        <v>4.791666E-2</v>
      </c>
      <c r="W594" s="14">
        <v>394.85219999999998</v>
      </c>
      <c r="X594" s="14">
        <v>3.8333329558372502</v>
      </c>
      <c r="Y594" s="14">
        <v>0.470925404687696</v>
      </c>
      <c r="Z594" s="14">
        <v>0.38333329999999999</v>
      </c>
      <c r="AA594" s="14">
        <v>0</v>
      </c>
      <c r="AB594" s="14">
        <v>0</v>
      </c>
      <c r="AC594" s="14">
        <v>2.7666630000000001E-2</v>
      </c>
      <c r="AD594" s="14">
        <v>7.2173819999999997</v>
      </c>
      <c r="AE594" s="14">
        <v>18.920000000000002</v>
      </c>
      <c r="AF594" s="14">
        <v>8.14</v>
      </c>
      <c r="AG594" s="14">
        <v>0</v>
      </c>
      <c r="AH594" s="14">
        <v>0</v>
      </c>
      <c r="AI594" s="14">
        <v>0.3556667</v>
      </c>
      <c r="AJ594" s="14">
        <v>0.38333329999999999</v>
      </c>
      <c r="AK594" s="15">
        <v>1</v>
      </c>
      <c r="AL594" s="15">
        <v>0.92782620000000005</v>
      </c>
      <c r="AM594" s="15">
        <v>1</v>
      </c>
      <c r="AN594" s="15">
        <v>0.92782620000000005</v>
      </c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24"/>
      <c r="DJ594" s="24"/>
      <c r="DK594" s="24"/>
      <c r="DL594" s="24"/>
      <c r="DM594" s="24"/>
      <c r="DN594" s="16"/>
      <c r="DO594" s="16"/>
      <c r="DP594" s="24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27"/>
      <c r="EJ594" s="27"/>
      <c r="EK594" s="27"/>
    </row>
    <row r="595" spans="1:141" s="9" customFormat="1" ht="20.25" x14ac:dyDescent="0.3">
      <c r="A595" s="10" t="s">
        <v>441</v>
      </c>
      <c r="B595" s="10" t="s">
        <v>231</v>
      </c>
      <c r="C595" s="10" t="s">
        <v>232</v>
      </c>
      <c r="D595" s="10" t="s">
        <v>233</v>
      </c>
      <c r="E595" s="10" t="s">
        <v>222</v>
      </c>
      <c r="F595" s="11">
        <v>15217</v>
      </c>
      <c r="G595" s="11">
        <v>4189</v>
      </c>
      <c r="H595" s="11">
        <v>4103</v>
      </c>
      <c r="I595" s="10" t="s">
        <v>234</v>
      </c>
      <c r="J595" s="12">
        <v>12.7</v>
      </c>
      <c r="K595" s="10" t="s">
        <v>243</v>
      </c>
      <c r="L595" s="10" t="s">
        <v>236</v>
      </c>
      <c r="M595" s="10" t="s">
        <v>220</v>
      </c>
      <c r="N595" s="13">
        <v>22</v>
      </c>
      <c r="O595" s="13">
        <v>22</v>
      </c>
      <c r="P595" s="13">
        <v>0</v>
      </c>
      <c r="Q595" s="14">
        <v>0</v>
      </c>
      <c r="R595" s="14">
        <v>0.97</v>
      </c>
      <c r="S595" s="14">
        <v>0.5</v>
      </c>
      <c r="T595" s="14">
        <v>0.3556667</v>
      </c>
      <c r="U595" s="14">
        <v>71.133330000000001</v>
      </c>
      <c r="V595" s="14">
        <v>6.25E-2</v>
      </c>
      <c r="W595" s="14">
        <v>302.72000000000003</v>
      </c>
      <c r="X595" s="14">
        <v>5</v>
      </c>
      <c r="Y595" s="14">
        <v>0.614250588343218</v>
      </c>
      <c r="Z595" s="14">
        <v>0.4166667</v>
      </c>
      <c r="AA595" s="14">
        <v>8.3333340000000006E-2</v>
      </c>
      <c r="AB595" s="14">
        <v>16.66667</v>
      </c>
      <c r="AC595" s="14">
        <v>6.0999999999999999E-2</v>
      </c>
      <c r="AD595" s="14">
        <v>12.2</v>
      </c>
      <c r="AE595" s="14">
        <v>18.920000000000002</v>
      </c>
      <c r="AF595" s="14">
        <v>8.14</v>
      </c>
      <c r="AG595" s="14">
        <v>0</v>
      </c>
      <c r="AH595" s="14">
        <v>0</v>
      </c>
      <c r="AI595" s="14">
        <v>0.3556667</v>
      </c>
      <c r="AJ595" s="14">
        <v>0.4166667</v>
      </c>
      <c r="AK595" s="15">
        <v>0.83333330000000005</v>
      </c>
      <c r="AL595" s="15">
        <v>0.85360000000000003</v>
      </c>
      <c r="AM595" s="15">
        <v>1</v>
      </c>
      <c r="AN595" s="15">
        <v>0.71133329999999995</v>
      </c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>
        <v>8.3333335816860199E-2</v>
      </c>
      <c r="DG595" s="16"/>
      <c r="DH595" s="16"/>
      <c r="DI595" s="24"/>
      <c r="DJ595" s="24"/>
      <c r="DK595" s="24"/>
      <c r="DL595" s="24"/>
      <c r="DM595" s="24"/>
      <c r="DN595" s="16"/>
      <c r="DO595" s="16"/>
      <c r="DP595" s="24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27"/>
      <c r="EJ595" s="27"/>
      <c r="EK595" s="27"/>
    </row>
    <row r="596" spans="1:141" s="9" customFormat="1" ht="20.25" x14ac:dyDescent="0.3">
      <c r="A596" s="10" t="s">
        <v>441</v>
      </c>
      <c r="B596" s="10" t="s">
        <v>231</v>
      </c>
      <c r="C596" s="10" t="s">
        <v>232</v>
      </c>
      <c r="D596" s="10" t="s">
        <v>237</v>
      </c>
      <c r="E596" s="10" t="s">
        <v>222</v>
      </c>
      <c r="F596" s="11">
        <v>15220</v>
      </c>
      <c r="G596" s="11">
        <v>4124</v>
      </c>
      <c r="H596" s="11">
        <v>4134</v>
      </c>
      <c r="I596" s="10" t="s">
        <v>241</v>
      </c>
      <c r="J596" s="12">
        <v>15.2</v>
      </c>
      <c r="K596" s="10" t="s">
        <v>235</v>
      </c>
      <c r="L596" s="10" t="s">
        <v>236</v>
      </c>
      <c r="M596" s="10" t="s">
        <v>220</v>
      </c>
      <c r="N596" s="13">
        <v>130</v>
      </c>
      <c r="O596" s="13">
        <v>130</v>
      </c>
      <c r="P596" s="13">
        <v>0</v>
      </c>
      <c r="Q596" s="14">
        <v>0</v>
      </c>
      <c r="R596" s="14">
        <v>1.03</v>
      </c>
      <c r="S596" s="14">
        <v>3.25</v>
      </c>
      <c r="T596" s="14">
        <v>2.2316669999999998</v>
      </c>
      <c r="U596" s="14">
        <v>68.666659999999993</v>
      </c>
      <c r="V596" s="14">
        <v>0.40625</v>
      </c>
      <c r="W596" s="14">
        <v>297.60000000000002</v>
      </c>
      <c r="X596" s="14">
        <v>32.5</v>
      </c>
      <c r="Y596" s="14">
        <v>0.64102567961055501</v>
      </c>
      <c r="Z596" s="14">
        <v>2.4166669999999999</v>
      </c>
      <c r="AA596" s="14">
        <v>0.8333334</v>
      </c>
      <c r="AB596" s="14">
        <v>25.641030000000001</v>
      </c>
      <c r="AC596" s="14">
        <v>0.1850001</v>
      </c>
      <c r="AD596" s="14">
        <v>5.6923089999999998</v>
      </c>
      <c r="AE596" s="14">
        <v>120.9</v>
      </c>
      <c r="AF596" s="14">
        <v>50.7</v>
      </c>
      <c r="AG596" s="14">
        <v>0</v>
      </c>
      <c r="AH596" s="14">
        <v>0</v>
      </c>
      <c r="AI596" s="14">
        <v>2.2316669999999998</v>
      </c>
      <c r="AJ596" s="14">
        <v>2.4166669999999999</v>
      </c>
      <c r="AK596" s="15">
        <v>0.74358970000000002</v>
      </c>
      <c r="AL596" s="15">
        <v>0.9234483</v>
      </c>
      <c r="AM596" s="15">
        <v>1</v>
      </c>
      <c r="AN596" s="15">
        <v>0.68666669999999996</v>
      </c>
      <c r="AO596" s="16"/>
      <c r="AP596" s="16">
        <v>0.3333333432674408</v>
      </c>
      <c r="AQ596" s="16"/>
      <c r="AR596" s="16">
        <v>3.3333335071802139E-2</v>
      </c>
      <c r="AS596" s="16">
        <v>5.000000074505806E-2</v>
      </c>
      <c r="AT596" s="16"/>
      <c r="AU596" s="16">
        <v>0.1666666716337204</v>
      </c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>
        <v>0.1666666716337204</v>
      </c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24"/>
      <c r="DJ596" s="24"/>
      <c r="DK596" s="24"/>
      <c r="DL596" s="24"/>
      <c r="DM596" s="24">
        <v>8.3333335816860199E-2</v>
      </c>
      <c r="DN596" s="16"/>
      <c r="DO596" s="16"/>
      <c r="DP596" s="24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27"/>
      <c r="EJ596" s="27"/>
      <c r="EK596" s="27"/>
    </row>
    <row r="597" spans="1:141" s="9" customFormat="1" ht="20.25" x14ac:dyDescent="0.3">
      <c r="A597" s="10" t="s">
        <v>441</v>
      </c>
      <c r="B597" s="10" t="s">
        <v>231</v>
      </c>
      <c r="C597" s="10" t="s">
        <v>232</v>
      </c>
      <c r="D597" s="10" t="s">
        <v>233</v>
      </c>
      <c r="E597" s="10" t="s">
        <v>222</v>
      </c>
      <c r="F597" s="11">
        <v>15220</v>
      </c>
      <c r="G597" s="11">
        <v>4189</v>
      </c>
      <c r="H597" s="11">
        <v>4103</v>
      </c>
      <c r="I597" s="10" t="s">
        <v>241</v>
      </c>
      <c r="J597" s="12">
        <v>15.2</v>
      </c>
      <c r="K597" s="10" t="s">
        <v>235</v>
      </c>
      <c r="L597" s="10" t="s">
        <v>236</v>
      </c>
      <c r="M597" s="10" t="s">
        <v>220</v>
      </c>
      <c r="N597" s="13">
        <v>110</v>
      </c>
      <c r="O597" s="13">
        <v>110</v>
      </c>
      <c r="P597" s="13">
        <v>0</v>
      </c>
      <c r="Q597" s="14">
        <v>0</v>
      </c>
      <c r="R597" s="14">
        <v>1.03</v>
      </c>
      <c r="S597" s="14">
        <v>3.0833330000000001</v>
      </c>
      <c r="T597" s="14">
        <v>1.888333</v>
      </c>
      <c r="U597" s="14">
        <v>61.243250000000003</v>
      </c>
      <c r="V597" s="14">
        <v>0.3854166</v>
      </c>
      <c r="W597" s="14">
        <v>265.4271</v>
      </c>
      <c r="X597" s="14">
        <v>30.833330154418899</v>
      </c>
      <c r="Y597" s="14">
        <v>0.71872568297089701</v>
      </c>
      <c r="Z597" s="14">
        <v>1.916666</v>
      </c>
      <c r="AA597" s="14">
        <v>1.1666669999999999</v>
      </c>
      <c r="AB597" s="14">
        <v>37.83784</v>
      </c>
      <c r="AC597" s="14">
        <v>2.8333069999999998E-2</v>
      </c>
      <c r="AD597" s="14">
        <v>0.91891040000000002</v>
      </c>
      <c r="AE597" s="14">
        <v>102.3</v>
      </c>
      <c r="AF597" s="14">
        <v>42.9</v>
      </c>
      <c r="AG597" s="14">
        <v>0</v>
      </c>
      <c r="AH597" s="14">
        <v>0</v>
      </c>
      <c r="AI597" s="14">
        <v>1.888333</v>
      </c>
      <c r="AJ597" s="14">
        <v>1.916666</v>
      </c>
      <c r="AK597" s="15">
        <v>0.62162150000000005</v>
      </c>
      <c r="AL597" s="15">
        <v>0.98521749999999997</v>
      </c>
      <c r="AM597" s="15">
        <v>1</v>
      </c>
      <c r="AN597" s="15">
        <v>0.61243239999999999</v>
      </c>
      <c r="AO597" s="16"/>
      <c r="AP597" s="16">
        <v>0.3333333432674408</v>
      </c>
      <c r="AQ597" s="16"/>
      <c r="AR597" s="16"/>
      <c r="AS597" s="16">
        <v>8.3333335816860199E-2</v>
      </c>
      <c r="AT597" s="16"/>
      <c r="AU597" s="16">
        <v>0.25</v>
      </c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>
        <v>0.3333333432674408</v>
      </c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>
        <v>8.3333335816860199E-2</v>
      </c>
      <c r="DG597" s="16"/>
      <c r="DH597" s="16"/>
      <c r="DI597" s="24"/>
      <c r="DJ597" s="24"/>
      <c r="DK597" s="24"/>
      <c r="DL597" s="24"/>
      <c r="DM597" s="24">
        <v>8.3333335816860199E-2</v>
      </c>
      <c r="DN597" s="16"/>
      <c r="DO597" s="16"/>
      <c r="DP597" s="24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27"/>
      <c r="EJ597" s="27"/>
      <c r="EK597" s="27"/>
    </row>
    <row r="598" spans="1:141" s="9" customFormat="1" ht="20.25" x14ac:dyDescent="0.3">
      <c r="A598" s="10" t="s">
        <v>441</v>
      </c>
      <c r="B598" s="10" t="s">
        <v>240</v>
      </c>
      <c r="C598" s="10" t="s">
        <v>232</v>
      </c>
      <c r="D598" s="10" t="s">
        <v>237</v>
      </c>
      <c r="E598" s="10" t="s">
        <v>222</v>
      </c>
      <c r="F598" s="11">
        <v>15220</v>
      </c>
      <c r="G598" s="11">
        <v>4079</v>
      </c>
      <c r="H598" s="11">
        <v>3712</v>
      </c>
      <c r="I598" s="10" t="s">
        <v>241</v>
      </c>
      <c r="J598" s="12">
        <v>15.2</v>
      </c>
      <c r="K598" s="10" t="s">
        <v>235</v>
      </c>
      <c r="L598" s="10" t="s">
        <v>236</v>
      </c>
      <c r="M598" s="10" t="s">
        <v>220</v>
      </c>
      <c r="N598" s="13">
        <v>13</v>
      </c>
      <c r="O598" s="13">
        <v>13</v>
      </c>
      <c r="P598" s="13">
        <v>0</v>
      </c>
      <c r="Q598" s="14">
        <v>0</v>
      </c>
      <c r="R598" s="14">
        <v>1.03</v>
      </c>
      <c r="S598" s="14">
        <v>0.23333329999999999</v>
      </c>
      <c r="T598" s="14">
        <v>0.2231667</v>
      </c>
      <c r="U598" s="14">
        <v>95.642870000000002</v>
      </c>
      <c r="V598" s="14">
        <v>2.9166660000000001E-2</v>
      </c>
      <c r="W598" s="14">
        <v>414.51429999999999</v>
      </c>
      <c r="X598" s="14">
        <v>2.33333304524422</v>
      </c>
      <c r="Y598" s="14">
        <v>0.46022350802628897</v>
      </c>
      <c r="Z598" s="14">
        <v>0.23333329999999999</v>
      </c>
      <c r="AA598" s="14">
        <v>0</v>
      </c>
      <c r="AB598" s="14">
        <v>0</v>
      </c>
      <c r="AC598" s="14">
        <v>1.0166649999999999E-2</v>
      </c>
      <c r="AD598" s="14">
        <v>4.3571340000000003</v>
      </c>
      <c r="AE598" s="14">
        <v>12.09</v>
      </c>
      <c r="AF598" s="14">
        <v>5.07</v>
      </c>
      <c r="AG598" s="14">
        <v>0</v>
      </c>
      <c r="AH598" s="14">
        <v>0</v>
      </c>
      <c r="AI598" s="14">
        <v>0.2231667</v>
      </c>
      <c r="AJ598" s="14">
        <v>0.23333329999999999</v>
      </c>
      <c r="AK598" s="15">
        <v>1</v>
      </c>
      <c r="AL598" s="15">
        <v>0.95642859999999996</v>
      </c>
      <c r="AM598" s="15">
        <v>1</v>
      </c>
      <c r="AN598" s="15">
        <v>0.95642859999999996</v>
      </c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24"/>
      <c r="DJ598" s="24"/>
      <c r="DK598" s="24"/>
      <c r="DL598" s="24"/>
      <c r="DM598" s="24"/>
      <c r="DN598" s="16"/>
      <c r="DO598" s="16"/>
      <c r="DP598" s="24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27"/>
      <c r="EJ598" s="27"/>
      <c r="EK598" s="27"/>
    </row>
    <row r="599" spans="1:141" s="9" customFormat="1" ht="20.25" x14ac:dyDescent="0.3">
      <c r="A599" s="10" t="s">
        <v>441</v>
      </c>
      <c r="B599" s="10" t="s">
        <v>240</v>
      </c>
      <c r="C599" s="10" t="s">
        <v>232</v>
      </c>
      <c r="D599" s="10" t="s">
        <v>233</v>
      </c>
      <c r="E599" s="10" t="s">
        <v>222</v>
      </c>
      <c r="F599" s="11">
        <v>15220</v>
      </c>
      <c r="G599" s="11">
        <v>4017</v>
      </c>
      <c r="H599" s="11">
        <v>4103</v>
      </c>
      <c r="I599" s="10" t="s">
        <v>241</v>
      </c>
      <c r="J599" s="12">
        <v>15.2</v>
      </c>
      <c r="K599" s="10" t="s">
        <v>235</v>
      </c>
      <c r="L599" s="10" t="s">
        <v>236</v>
      </c>
      <c r="M599" s="10" t="s">
        <v>220</v>
      </c>
      <c r="N599" s="13">
        <v>32</v>
      </c>
      <c r="O599" s="13">
        <v>32</v>
      </c>
      <c r="P599" s="13">
        <v>0</v>
      </c>
      <c r="Q599" s="14">
        <v>0</v>
      </c>
      <c r="R599" s="14">
        <v>1.03</v>
      </c>
      <c r="S599" s="14">
        <v>0.58333330000000005</v>
      </c>
      <c r="T599" s="14">
        <v>0.54933330000000002</v>
      </c>
      <c r="U599" s="14">
        <v>94.171430000000001</v>
      </c>
      <c r="V599" s="14">
        <v>7.2916659999999994E-2</v>
      </c>
      <c r="W599" s="14">
        <v>408.13709999999998</v>
      </c>
      <c r="X599" s="14">
        <v>5.8333331346511796</v>
      </c>
      <c r="Y599" s="14">
        <v>0.46741453113914899</v>
      </c>
      <c r="Z599" s="14">
        <v>0.58333330000000005</v>
      </c>
      <c r="AA599" s="14">
        <v>0</v>
      </c>
      <c r="AB599" s="14">
        <v>0</v>
      </c>
      <c r="AC599" s="14">
        <v>3.3999979999999999E-2</v>
      </c>
      <c r="AD599" s="14">
        <v>5.8285679999999997</v>
      </c>
      <c r="AE599" s="14">
        <v>29.76</v>
      </c>
      <c r="AF599" s="14">
        <v>12.48</v>
      </c>
      <c r="AG599" s="14">
        <v>0</v>
      </c>
      <c r="AH599" s="14">
        <v>0</v>
      </c>
      <c r="AI599" s="14">
        <v>0.54933330000000002</v>
      </c>
      <c r="AJ599" s="14">
        <v>0.58333330000000005</v>
      </c>
      <c r="AK599" s="15">
        <v>1</v>
      </c>
      <c r="AL599" s="15">
        <v>0.9417143</v>
      </c>
      <c r="AM599" s="15">
        <v>1</v>
      </c>
      <c r="AN599" s="15">
        <v>0.9417143</v>
      </c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24"/>
      <c r="DJ599" s="24"/>
      <c r="DK599" s="24"/>
      <c r="DL599" s="24"/>
      <c r="DM599" s="24"/>
      <c r="DN599" s="16"/>
      <c r="DO599" s="16"/>
      <c r="DP599" s="24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27"/>
      <c r="EJ599" s="27"/>
      <c r="EK599" s="27"/>
    </row>
    <row r="600" spans="1:141" s="9" customFormat="1" ht="20.25" x14ac:dyDescent="0.3">
      <c r="A600" s="10" t="s">
        <v>441</v>
      </c>
      <c r="B600" s="10" t="s">
        <v>231</v>
      </c>
      <c r="C600" s="10" t="s">
        <v>232</v>
      </c>
      <c r="D600" s="10" t="s">
        <v>237</v>
      </c>
      <c r="E600" s="10" t="s">
        <v>222</v>
      </c>
      <c r="F600" s="11">
        <v>15290</v>
      </c>
      <c r="G600" s="11">
        <v>4124</v>
      </c>
      <c r="H600" s="11">
        <v>4134</v>
      </c>
      <c r="I600" s="10" t="s">
        <v>234</v>
      </c>
      <c r="J600" s="12">
        <v>12.7</v>
      </c>
      <c r="K600" s="10" t="s">
        <v>235</v>
      </c>
      <c r="L600" s="10" t="s">
        <v>236</v>
      </c>
      <c r="M600" s="10" t="s">
        <v>220</v>
      </c>
      <c r="N600" s="13">
        <v>21</v>
      </c>
      <c r="O600" s="13">
        <v>21</v>
      </c>
      <c r="P600" s="13">
        <v>0</v>
      </c>
      <c r="Q600" s="14">
        <v>0</v>
      </c>
      <c r="R600" s="14">
        <v>0.97</v>
      </c>
      <c r="S600" s="14">
        <v>0.36666670000000001</v>
      </c>
      <c r="T600" s="14">
        <v>0.33950000000000002</v>
      </c>
      <c r="U600" s="14">
        <v>92.590900000000005</v>
      </c>
      <c r="V600" s="14">
        <v>4.583334E-2</v>
      </c>
      <c r="W600" s="14">
        <v>394.03629999999998</v>
      </c>
      <c r="X600" s="14">
        <v>3.6666670441627498</v>
      </c>
      <c r="Y600" s="14">
        <v>0.47190052164266899</v>
      </c>
      <c r="Z600" s="14">
        <v>0.36666670000000001</v>
      </c>
      <c r="AA600" s="14">
        <v>0</v>
      </c>
      <c r="AB600" s="14">
        <v>0</v>
      </c>
      <c r="AC600" s="14">
        <v>2.716669E-2</v>
      </c>
      <c r="AD600" s="14">
        <v>7.4090980000000002</v>
      </c>
      <c r="AE600" s="14">
        <v>18.059999999999999</v>
      </c>
      <c r="AF600" s="14">
        <v>7.77</v>
      </c>
      <c r="AG600" s="14">
        <v>0</v>
      </c>
      <c r="AH600" s="14">
        <v>0</v>
      </c>
      <c r="AI600" s="14">
        <v>0.33950000000000002</v>
      </c>
      <c r="AJ600" s="14">
        <v>0.36666670000000001</v>
      </c>
      <c r="AK600" s="15">
        <v>1</v>
      </c>
      <c r="AL600" s="15">
        <v>0.92590899999999998</v>
      </c>
      <c r="AM600" s="15">
        <v>1</v>
      </c>
      <c r="AN600" s="15">
        <v>0.92590899999999998</v>
      </c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24"/>
      <c r="DJ600" s="24"/>
      <c r="DK600" s="24"/>
      <c r="DL600" s="24"/>
      <c r="DM600" s="24"/>
      <c r="DN600" s="16"/>
      <c r="DO600" s="16"/>
      <c r="DP600" s="24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27"/>
      <c r="EJ600" s="27"/>
      <c r="EK600" s="27"/>
    </row>
    <row r="601" spans="1:141" s="9" customFormat="1" ht="20.25" x14ac:dyDescent="0.3">
      <c r="A601" s="10" t="s">
        <v>441</v>
      </c>
      <c r="B601" s="10" t="s">
        <v>231</v>
      </c>
      <c r="C601" s="10" t="s">
        <v>232</v>
      </c>
      <c r="D601" s="10" t="s">
        <v>233</v>
      </c>
      <c r="E601" s="10" t="s">
        <v>222</v>
      </c>
      <c r="F601" s="11">
        <v>15290</v>
      </c>
      <c r="G601" s="11">
        <v>4189</v>
      </c>
      <c r="H601" s="11">
        <v>4103</v>
      </c>
      <c r="I601" s="10" t="s">
        <v>234</v>
      </c>
      <c r="J601" s="12">
        <v>12.7</v>
      </c>
      <c r="K601" s="10" t="s">
        <v>235</v>
      </c>
      <c r="L601" s="10" t="s">
        <v>236</v>
      </c>
      <c r="M601" s="10" t="s">
        <v>220</v>
      </c>
      <c r="N601" s="13">
        <v>21</v>
      </c>
      <c r="O601" s="13">
        <v>21</v>
      </c>
      <c r="P601" s="13">
        <v>0</v>
      </c>
      <c r="Q601" s="14">
        <v>0</v>
      </c>
      <c r="R601" s="14">
        <v>0.97</v>
      </c>
      <c r="S601" s="14">
        <v>0.4166667</v>
      </c>
      <c r="T601" s="14">
        <v>0.33950000000000002</v>
      </c>
      <c r="U601" s="14">
        <v>81.48</v>
      </c>
      <c r="V601" s="14">
        <v>5.2083339999999999E-2</v>
      </c>
      <c r="W601" s="14">
        <v>346.75200000000001</v>
      </c>
      <c r="X601" s="14">
        <v>4.1666668653488204</v>
      </c>
      <c r="Y601" s="14">
        <v>0.536250563137321</v>
      </c>
      <c r="Z601" s="14">
        <v>0.36666670000000001</v>
      </c>
      <c r="AA601" s="14">
        <v>0.05</v>
      </c>
      <c r="AB601" s="14">
        <v>12</v>
      </c>
      <c r="AC601" s="14">
        <v>2.7166679999999999E-2</v>
      </c>
      <c r="AD601" s="14">
        <v>6.5200009999999997</v>
      </c>
      <c r="AE601" s="14">
        <v>18.059999999999999</v>
      </c>
      <c r="AF601" s="14">
        <v>7.77</v>
      </c>
      <c r="AG601" s="14">
        <v>0</v>
      </c>
      <c r="AH601" s="14">
        <v>0</v>
      </c>
      <c r="AI601" s="14">
        <v>0.33950000000000002</v>
      </c>
      <c r="AJ601" s="14">
        <v>0.36666670000000001</v>
      </c>
      <c r="AK601" s="15">
        <v>0.88</v>
      </c>
      <c r="AL601" s="15">
        <v>0.92590910000000004</v>
      </c>
      <c r="AM601" s="15">
        <v>1</v>
      </c>
      <c r="AN601" s="15">
        <v>0.81479999999999997</v>
      </c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24"/>
      <c r="DJ601" s="24"/>
      <c r="DK601" s="24"/>
      <c r="DL601" s="24"/>
      <c r="DM601" s="24">
        <v>5.000000074505806E-2</v>
      </c>
      <c r="DN601" s="16"/>
      <c r="DO601" s="16"/>
      <c r="DP601" s="24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27"/>
      <c r="EJ601" s="27"/>
      <c r="EK601" s="27"/>
    </row>
    <row r="602" spans="1:141" s="9" customFormat="1" ht="20.25" x14ac:dyDescent="0.3">
      <c r="A602" s="10" t="s">
        <v>441</v>
      </c>
      <c r="B602" s="10" t="s">
        <v>240</v>
      </c>
      <c r="C602" s="10" t="s">
        <v>232</v>
      </c>
      <c r="D602" s="10" t="s">
        <v>237</v>
      </c>
      <c r="E602" s="10" t="s">
        <v>222</v>
      </c>
      <c r="F602" s="11">
        <v>15305</v>
      </c>
      <c r="G602" s="11">
        <v>4079</v>
      </c>
      <c r="H602" s="11">
        <v>3712</v>
      </c>
      <c r="I602" s="10" t="s">
        <v>241</v>
      </c>
      <c r="J602" s="12">
        <v>15.2</v>
      </c>
      <c r="K602" s="10" t="s">
        <v>243</v>
      </c>
      <c r="L602" s="10" t="s">
        <v>236</v>
      </c>
      <c r="M602" s="10" t="s">
        <v>220</v>
      </c>
      <c r="N602" s="13">
        <v>141</v>
      </c>
      <c r="O602" s="13">
        <v>141</v>
      </c>
      <c r="P602" s="13">
        <v>0</v>
      </c>
      <c r="Q602" s="14">
        <v>0</v>
      </c>
      <c r="R602" s="14">
        <v>1.03</v>
      </c>
      <c r="S602" s="14">
        <v>5.4333330000000002</v>
      </c>
      <c r="T602" s="14">
        <v>2.4205000000000001</v>
      </c>
      <c r="U602" s="14">
        <v>44.549079999999996</v>
      </c>
      <c r="V602" s="14">
        <v>0.67916659999999995</v>
      </c>
      <c r="W602" s="14">
        <v>193.07490000000001</v>
      </c>
      <c r="X602" s="14">
        <v>54.3333292007446</v>
      </c>
      <c r="Y602" s="14">
        <v>0.98805839809901996</v>
      </c>
      <c r="Z602" s="14">
        <v>2.6</v>
      </c>
      <c r="AA602" s="14">
        <v>2.8333330000000001</v>
      </c>
      <c r="AB602" s="14">
        <v>52.147239999999996</v>
      </c>
      <c r="AC602" s="14">
        <v>0.17949960000000001</v>
      </c>
      <c r="AD602" s="14">
        <v>3.303674</v>
      </c>
      <c r="AE602" s="14">
        <v>131.13</v>
      </c>
      <c r="AF602" s="14">
        <v>54.99</v>
      </c>
      <c r="AG602" s="14">
        <v>0</v>
      </c>
      <c r="AH602" s="14">
        <v>0</v>
      </c>
      <c r="AI602" s="14">
        <v>2.4205000000000001</v>
      </c>
      <c r="AJ602" s="14">
        <v>2.6</v>
      </c>
      <c r="AK602" s="15">
        <v>0.4785276</v>
      </c>
      <c r="AL602" s="15">
        <v>0.9309617</v>
      </c>
      <c r="AM602" s="15">
        <v>1</v>
      </c>
      <c r="AN602" s="15">
        <v>0.44549080000000002</v>
      </c>
      <c r="AO602" s="16">
        <v>1</v>
      </c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>
        <v>1.6666666716337204</v>
      </c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24"/>
      <c r="DJ602" s="24">
        <v>0.1666666716337204</v>
      </c>
      <c r="DK602" s="24"/>
      <c r="DL602" s="24"/>
      <c r="DM602" s="24"/>
      <c r="DN602" s="16"/>
      <c r="DO602" s="16"/>
      <c r="DP602" s="24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27"/>
      <c r="EJ602" s="27"/>
      <c r="EK602" s="27"/>
    </row>
    <row r="603" spans="1:141" s="46" customFormat="1" ht="20.25" x14ac:dyDescent="0.3">
      <c r="A603" s="39" t="s">
        <v>467</v>
      </c>
      <c r="B603" s="39" t="s">
        <v>232</v>
      </c>
      <c r="C603" s="39" t="s">
        <v>232</v>
      </c>
      <c r="D603" s="39" t="s">
        <v>233</v>
      </c>
      <c r="E603" s="39" t="s">
        <v>222</v>
      </c>
      <c r="F603" s="40">
        <v>15284</v>
      </c>
      <c r="G603" s="40">
        <v>4017</v>
      </c>
      <c r="H603" s="40">
        <v>3698</v>
      </c>
      <c r="I603" s="39" t="s">
        <v>241</v>
      </c>
      <c r="J603" s="41">
        <v>12.6</v>
      </c>
      <c r="K603" s="39" t="s">
        <v>245</v>
      </c>
      <c r="L603" s="39" t="s">
        <v>236</v>
      </c>
      <c r="M603" s="39" t="s">
        <v>220</v>
      </c>
      <c r="N603" s="42">
        <v>138</v>
      </c>
      <c r="O603" s="42">
        <v>138</v>
      </c>
      <c r="P603" s="42">
        <v>0</v>
      </c>
      <c r="Q603" s="25">
        <v>0</v>
      </c>
      <c r="R603" s="25">
        <v>0.97</v>
      </c>
      <c r="S603" s="25">
        <v>4.0833329999999997</v>
      </c>
      <c r="T603" s="25">
        <v>2.2309999999999999</v>
      </c>
      <c r="U603" s="25">
        <v>54.63673</v>
      </c>
      <c r="V603" s="25">
        <v>0.5104166</v>
      </c>
      <c r="W603" s="25">
        <v>235.21960000000001</v>
      </c>
      <c r="X603" s="25">
        <v>40.833330154418903</v>
      </c>
      <c r="Y603" s="25">
        <v>0.82192693042646403</v>
      </c>
      <c r="Z603" s="25">
        <v>2.5333329999999998</v>
      </c>
      <c r="AA603" s="25">
        <v>1.55</v>
      </c>
      <c r="AB603" s="25">
        <v>37.95919</v>
      </c>
      <c r="AC603" s="25">
        <v>0.30233310000000002</v>
      </c>
      <c r="AD603" s="25">
        <v>7.404077</v>
      </c>
      <c r="AE603" s="25">
        <v>120.06</v>
      </c>
      <c r="AF603" s="25">
        <v>49.68</v>
      </c>
      <c r="AG603" s="25">
        <v>0</v>
      </c>
      <c r="AH603" s="25">
        <v>0</v>
      </c>
      <c r="AI603" s="25">
        <v>2.2309999999999999</v>
      </c>
      <c r="AJ603" s="25">
        <v>2.5333329999999998</v>
      </c>
      <c r="AK603" s="26">
        <v>0.62040810000000002</v>
      </c>
      <c r="AL603" s="26">
        <v>0.88065800000000005</v>
      </c>
      <c r="AM603" s="26">
        <v>1</v>
      </c>
      <c r="AN603" s="26">
        <v>0.5463673</v>
      </c>
      <c r="AO603" s="16">
        <v>0.5</v>
      </c>
      <c r="AP603" s="16"/>
      <c r="AQ603" s="43"/>
      <c r="AR603" s="16"/>
      <c r="AS603" s="16"/>
      <c r="AT603" s="43"/>
      <c r="AU603" s="16"/>
      <c r="AV603" s="43"/>
      <c r="AW603" s="43"/>
      <c r="AX603" s="43"/>
      <c r="AY603" s="43"/>
      <c r="AZ603" s="16"/>
      <c r="BA603" s="16"/>
      <c r="BB603" s="16"/>
      <c r="BC603" s="16"/>
      <c r="BD603" s="16"/>
      <c r="BE603" s="43"/>
      <c r="BF603" s="16"/>
      <c r="BG603" s="16"/>
      <c r="BH603" s="16"/>
      <c r="BI603" s="16"/>
      <c r="BJ603" s="43"/>
      <c r="BK603" s="16"/>
      <c r="BL603" s="16"/>
      <c r="BM603" s="16"/>
      <c r="BN603" s="16">
        <v>0.58333331346511841</v>
      </c>
      <c r="BO603" s="16"/>
      <c r="BP603" s="16"/>
      <c r="BQ603" s="16"/>
      <c r="BR603" s="16"/>
      <c r="BS603" s="43"/>
      <c r="BT603" s="16"/>
      <c r="BU603" s="43"/>
      <c r="BV603" s="16"/>
      <c r="BW603" s="43"/>
      <c r="BX603" s="43"/>
      <c r="BY603" s="16"/>
      <c r="BZ603" s="16"/>
      <c r="CA603" s="43"/>
      <c r="CB603" s="16"/>
      <c r="CC603" s="16"/>
      <c r="CD603" s="16"/>
      <c r="CE603" s="16"/>
      <c r="CF603" s="16"/>
      <c r="CG603" s="16"/>
      <c r="CH603" s="16"/>
      <c r="CI603" s="43"/>
      <c r="CJ603" s="16"/>
      <c r="CK603" s="16"/>
      <c r="CL603" s="16"/>
      <c r="CM603" s="43"/>
      <c r="CN603" s="43"/>
      <c r="CO603" s="16"/>
      <c r="CP603" s="16"/>
      <c r="CQ603" s="16"/>
      <c r="CR603" s="16"/>
      <c r="CS603" s="16"/>
      <c r="CT603" s="16"/>
      <c r="CU603" s="43"/>
      <c r="CV603" s="16"/>
      <c r="CW603" s="16"/>
      <c r="CX603" s="16"/>
      <c r="CY603" s="43"/>
      <c r="CZ603" s="43"/>
      <c r="DA603" s="43"/>
      <c r="DB603" s="43"/>
      <c r="DC603" s="43"/>
      <c r="DD603" s="16"/>
      <c r="DE603" s="43"/>
      <c r="DF603" s="16"/>
      <c r="DG603" s="16"/>
      <c r="DH603" s="43"/>
      <c r="DI603" s="44"/>
      <c r="DJ603" s="24"/>
      <c r="DK603" s="24">
        <v>0.46666666865348816</v>
      </c>
      <c r="DL603" s="24"/>
      <c r="DM603" s="24"/>
      <c r="DN603" s="43"/>
      <c r="DO603" s="16"/>
      <c r="DP603" s="44"/>
      <c r="DQ603" s="45"/>
      <c r="DR603" s="45"/>
      <c r="DS603" s="45"/>
      <c r="DT603" s="45"/>
      <c r="DU603" s="45"/>
      <c r="DV603" s="17"/>
      <c r="DW603" s="45"/>
      <c r="DX603" s="45"/>
      <c r="DY603" s="45"/>
      <c r="DZ603" s="45"/>
      <c r="EA603" s="17"/>
      <c r="EB603" s="17"/>
      <c r="EC603" s="45"/>
      <c r="ED603" s="17"/>
      <c r="EE603" s="17"/>
      <c r="EF603" s="45"/>
      <c r="EG603" s="17"/>
      <c r="EH603" s="17"/>
      <c r="EI603" s="49"/>
      <c r="EJ603" s="27"/>
      <c r="EK603" s="27"/>
    </row>
    <row r="604" spans="1:141" s="9" customFormat="1" ht="20.25" x14ac:dyDescent="0.3">
      <c r="A604" s="10" t="s">
        <v>468</v>
      </c>
      <c r="B604" s="10" t="s">
        <v>240</v>
      </c>
      <c r="C604" s="10" t="s">
        <v>232</v>
      </c>
      <c r="D604" s="10" t="s">
        <v>233</v>
      </c>
      <c r="E604" s="10" t="s">
        <v>218</v>
      </c>
      <c r="F604" s="11">
        <v>10712</v>
      </c>
      <c r="G604" s="11">
        <v>3866</v>
      </c>
      <c r="H604" s="11">
        <v>3951</v>
      </c>
      <c r="I604" s="10" t="s">
        <v>241</v>
      </c>
      <c r="J604" s="12">
        <v>12.6</v>
      </c>
      <c r="K604" s="10" t="s">
        <v>248</v>
      </c>
      <c r="L604" s="10" t="s">
        <v>236</v>
      </c>
      <c r="M604" s="10" t="s">
        <v>220</v>
      </c>
      <c r="N604" s="13">
        <v>313</v>
      </c>
      <c r="O604" s="13">
        <v>312</v>
      </c>
      <c r="P604" s="13">
        <v>1</v>
      </c>
      <c r="Q604" s="14">
        <v>0.31948880000000002</v>
      </c>
      <c r="R604" s="14">
        <v>0.97</v>
      </c>
      <c r="S604" s="14">
        <v>5.5</v>
      </c>
      <c r="T604" s="14">
        <v>5.0439999999999996</v>
      </c>
      <c r="U604" s="14">
        <v>91.709100000000007</v>
      </c>
      <c r="V604" s="14">
        <v>0.6875</v>
      </c>
      <c r="W604" s="14">
        <v>394.8218</v>
      </c>
      <c r="X604" s="14">
        <v>55</v>
      </c>
      <c r="Y604" s="14">
        <v>0.48967233274156602</v>
      </c>
      <c r="Z604" s="14">
        <v>5.15</v>
      </c>
      <c r="AA604" s="14">
        <v>0.35</v>
      </c>
      <c r="AB604" s="14">
        <v>6.3636359999999996</v>
      </c>
      <c r="AC604" s="14">
        <v>8.9833189999999993E-2</v>
      </c>
      <c r="AD604" s="14">
        <v>1.6333310000000001</v>
      </c>
      <c r="AE604" s="14">
        <v>271.44</v>
      </c>
      <c r="AF604" s="14">
        <v>112.32</v>
      </c>
      <c r="AG604" s="14">
        <v>1.6166670000000001E-2</v>
      </c>
      <c r="AH604" s="14">
        <v>0.29393940000000002</v>
      </c>
      <c r="AI604" s="14">
        <v>5.0601669999999999</v>
      </c>
      <c r="AJ604" s="14">
        <v>5.15</v>
      </c>
      <c r="AK604" s="15">
        <v>0.93636359999999996</v>
      </c>
      <c r="AL604" s="15">
        <v>0.9825566</v>
      </c>
      <c r="AM604" s="15">
        <v>0.9968051</v>
      </c>
      <c r="AN604" s="15">
        <v>0.91709090000000004</v>
      </c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>
        <v>0.25</v>
      </c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24"/>
      <c r="DJ604" s="24"/>
      <c r="DK604" s="24"/>
      <c r="DL604" s="24"/>
      <c r="DM604" s="24">
        <v>0.10000000149011612</v>
      </c>
      <c r="DN604" s="16"/>
      <c r="DO604" s="16"/>
      <c r="DP604" s="24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>
        <v>1</v>
      </c>
      <c r="EB604" s="17"/>
      <c r="EC604" s="17"/>
      <c r="ED604" s="17"/>
      <c r="EE604" s="17"/>
      <c r="EF604" s="17"/>
      <c r="EG604" s="17"/>
      <c r="EH604" s="17"/>
      <c r="EI604" s="27"/>
      <c r="EJ604" s="27"/>
      <c r="EK604" s="27"/>
    </row>
    <row r="605" spans="1:141" s="9" customFormat="1" ht="20.25" x14ac:dyDescent="0.3">
      <c r="A605" s="10" t="s">
        <v>469</v>
      </c>
      <c r="B605" s="10" t="s">
        <v>231</v>
      </c>
      <c r="C605" s="10" t="s">
        <v>232</v>
      </c>
      <c r="D605" s="10" t="s">
        <v>237</v>
      </c>
      <c r="E605" s="10" t="s">
        <v>218</v>
      </c>
      <c r="F605" s="11">
        <v>10727</v>
      </c>
      <c r="G605" s="11">
        <v>4005</v>
      </c>
      <c r="H605" s="11">
        <v>4076</v>
      </c>
      <c r="I605" s="10" t="s">
        <v>289</v>
      </c>
      <c r="J605" s="12">
        <v>6.4</v>
      </c>
      <c r="K605" s="10" t="s">
        <v>248</v>
      </c>
      <c r="L605" s="10" t="s">
        <v>236</v>
      </c>
      <c r="M605" s="10" t="s">
        <v>220</v>
      </c>
      <c r="N605" s="13">
        <v>328</v>
      </c>
      <c r="O605" s="13">
        <v>325</v>
      </c>
      <c r="P605" s="13">
        <v>3</v>
      </c>
      <c r="Q605" s="14">
        <v>0.91463419999999995</v>
      </c>
      <c r="R605" s="14">
        <v>0.9</v>
      </c>
      <c r="S605" s="14">
        <v>8</v>
      </c>
      <c r="T605" s="14">
        <v>4.875</v>
      </c>
      <c r="U605" s="14">
        <v>60.9375</v>
      </c>
      <c r="V605" s="14">
        <v>1</v>
      </c>
      <c r="W605" s="14">
        <v>243.75</v>
      </c>
      <c r="X605" s="14">
        <v>80</v>
      </c>
      <c r="Y605" s="14">
        <v>0.70329670329670302</v>
      </c>
      <c r="Z605" s="14">
        <v>5.55</v>
      </c>
      <c r="AA605" s="14">
        <v>2.4500000000000002</v>
      </c>
      <c r="AB605" s="14">
        <v>30.625</v>
      </c>
      <c r="AC605" s="14">
        <v>0.62999989999999995</v>
      </c>
      <c r="AD605" s="14">
        <v>7.8749989999999999</v>
      </c>
      <c r="AE605" s="14">
        <v>243.75</v>
      </c>
      <c r="AF605" s="14">
        <v>113.75</v>
      </c>
      <c r="AG605" s="14">
        <v>4.4999999999999998E-2</v>
      </c>
      <c r="AH605" s="14">
        <v>0.5625</v>
      </c>
      <c r="AI605" s="14">
        <v>4.92</v>
      </c>
      <c r="AJ605" s="14">
        <v>5.55</v>
      </c>
      <c r="AK605" s="15">
        <v>0.69374999999999998</v>
      </c>
      <c r="AL605" s="15">
        <v>0.88648640000000001</v>
      </c>
      <c r="AM605" s="15">
        <v>0.99085369999999995</v>
      </c>
      <c r="AN605" s="15">
        <v>0.60937490000000005</v>
      </c>
      <c r="AO605" s="16"/>
      <c r="AP605" s="16">
        <v>0.28333333134651184</v>
      </c>
      <c r="AQ605" s="16"/>
      <c r="AR605" s="16">
        <v>8.3333335816860199E-2</v>
      </c>
      <c r="AS605" s="16">
        <v>5.000000074505806E-2</v>
      </c>
      <c r="AT605" s="16"/>
      <c r="AU605" s="16">
        <v>0.1666666716337204</v>
      </c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>
        <v>0.71666663885116577</v>
      </c>
      <c r="BO605" s="16"/>
      <c r="BP605" s="16">
        <v>0.1666666716337204</v>
      </c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>
        <v>0.3333333432674408</v>
      </c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>
        <v>0.23333334177732468</v>
      </c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24"/>
      <c r="DJ605" s="24">
        <v>0.3333333432674408</v>
      </c>
      <c r="DK605" s="24"/>
      <c r="DL605" s="24"/>
      <c r="DM605" s="24">
        <v>8.3333335816860199E-2</v>
      </c>
      <c r="DN605" s="16"/>
      <c r="DO605" s="16"/>
      <c r="DP605" s="24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>
        <v>3</v>
      </c>
      <c r="EH605" s="17"/>
      <c r="EI605" s="27"/>
      <c r="EJ605" s="27"/>
      <c r="EK605" s="27"/>
    </row>
    <row r="606" spans="1:141" s="9" customFormat="1" ht="20.25" x14ac:dyDescent="0.3">
      <c r="A606" s="10" t="s">
        <v>470</v>
      </c>
      <c r="B606" s="10" t="s">
        <v>232</v>
      </c>
      <c r="C606" s="10" t="s">
        <v>232</v>
      </c>
      <c r="D606" s="10" t="s">
        <v>237</v>
      </c>
      <c r="E606" s="10" t="s">
        <v>218</v>
      </c>
      <c r="F606" s="11">
        <v>10727</v>
      </c>
      <c r="G606" s="11">
        <v>4005</v>
      </c>
      <c r="H606" s="11">
        <v>4076</v>
      </c>
      <c r="I606" s="10" t="s">
        <v>289</v>
      </c>
      <c r="J606" s="12">
        <v>6.4</v>
      </c>
      <c r="K606" s="10" t="s">
        <v>248</v>
      </c>
      <c r="L606" s="10" t="s">
        <v>236</v>
      </c>
      <c r="M606" s="10" t="s">
        <v>220</v>
      </c>
      <c r="N606" s="13">
        <v>365</v>
      </c>
      <c r="O606" s="13">
        <v>363</v>
      </c>
      <c r="P606" s="13">
        <v>2</v>
      </c>
      <c r="Q606" s="14">
        <v>0.54794520000000002</v>
      </c>
      <c r="R606" s="14">
        <v>0.9</v>
      </c>
      <c r="S606" s="14">
        <v>8</v>
      </c>
      <c r="T606" s="14">
        <v>5.4450000000000003</v>
      </c>
      <c r="U606" s="14">
        <v>68.0625</v>
      </c>
      <c r="V606" s="14">
        <v>1</v>
      </c>
      <c r="W606" s="14">
        <v>272.25</v>
      </c>
      <c r="X606" s="14">
        <v>80</v>
      </c>
      <c r="Y606" s="14">
        <v>0.62967337963334102</v>
      </c>
      <c r="Z606" s="14">
        <v>6.3</v>
      </c>
      <c r="AA606" s="14">
        <v>1.7</v>
      </c>
      <c r="AB606" s="14">
        <v>21.25</v>
      </c>
      <c r="AC606" s="14">
        <v>0.82500030000000002</v>
      </c>
      <c r="AD606" s="14">
        <v>10.3125</v>
      </c>
      <c r="AE606" s="14">
        <v>272.25</v>
      </c>
      <c r="AF606" s="14">
        <v>127.05</v>
      </c>
      <c r="AG606" s="14">
        <v>0.03</v>
      </c>
      <c r="AH606" s="14">
        <v>0.375</v>
      </c>
      <c r="AI606" s="14">
        <v>5.4749999999999996</v>
      </c>
      <c r="AJ606" s="14">
        <v>6.3</v>
      </c>
      <c r="AK606" s="15">
        <v>0.78749999999999998</v>
      </c>
      <c r="AL606" s="15">
        <v>0.86904760000000003</v>
      </c>
      <c r="AM606" s="15">
        <v>0.99452050000000003</v>
      </c>
      <c r="AN606" s="15">
        <v>0.68062500000000004</v>
      </c>
      <c r="AO606" s="16">
        <v>0.5</v>
      </c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>
        <v>8.3333335816860199E-2</v>
      </c>
      <c r="BL606" s="16">
        <v>0.25</v>
      </c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/>
      <c r="CI606" s="16"/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>
        <v>0.1666666716337204</v>
      </c>
      <c r="CY606" s="16"/>
      <c r="CZ606" s="16"/>
      <c r="DA606" s="16"/>
      <c r="DB606" s="16"/>
      <c r="DC606" s="16"/>
      <c r="DD606" s="16"/>
      <c r="DE606" s="16"/>
      <c r="DF606" s="16"/>
      <c r="DG606" s="16"/>
      <c r="DH606" s="16"/>
      <c r="DI606" s="24"/>
      <c r="DJ606" s="24">
        <v>0.4166666716337204</v>
      </c>
      <c r="DK606" s="24"/>
      <c r="DL606" s="24">
        <v>8.3333335816860199E-2</v>
      </c>
      <c r="DM606" s="24">
        <v>0.20000000298023224</v>
      </c>
      <c r="DN606" s="16"/>
      <c r="DO606" s="16"/>
      <c r="DP606" s="24"/>
      <c r="DQ606" s="17"/>
      <c r="DR606" s="17"/>
      <c r="DS606" s="17"/>
      <c r="DT606" s="17"/>
      <c r="DU606" s="17"/>
      <c r="DV606" s="17">
        <v>2</v>
      </c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27"/>
      <c r="EJ606" s="27"/>
      <c r="EK606" s="27"/>
    </row>
    <row r="607" spans="1:141" s="9" customFormat="1" ht="20.25" x14ac:dyDescent="0.3">
      <c r="A607" s="10" t="s">
        <v>470</v>
      </c>
      <c r="B607" s="10" t="s">
        <v>231</v>
      </c>
      <c r="C607" s="10" t="s">
        <v>232</v>
      </c>
      <c r="D607" s="10" t="s">
        <v>237</v>
      </c>
      <c r="E607" s="10" t="s">
        <v>218</v>
      </c>
      <c r="F607" s="11">
        <v>10727</v>
      </c>
      <c r="G607" s="11">
        <v>4061</v>
      </c>
      <c r="H607" s="11">
        <v>4134</v>
      </c>
      <c r="I607" s="10" t="s">
        <v>289</v>
      </c>
      <c r="J607" s="12">
        <v>6.4</v>
      </c>
      <c r="K607" s="10" t="s">
        <v>248</v>
      </c>
      <c r="L607" s="10" t="s">
        <v>236</v>
      </c>
      <c r="M607" s="10" t="s">
        <v>220</v>
      </c>
      <c r="N607" s="13">
        <v>356</v>
      </c>
      <c r="O607" s="13">
        <v>356</v>
      </c>
      <c r="P607" s="13">
        <v>0</v>
      </c>
      <c r="Q607" s="14">
        <v>0</v>
      </c>
      <c r="R607" s="14">
        <v>0.9</v>
      </c>
      <c r="S607" s="14">
        <v>8</v>
      </c>
      <c r="T607" s="14">
        <v>5.34</v>
      </c>
      <c r="U607" s="14">
        <v>66.749989999999997</v>
      </c>
      <c r="V607" s="14">
        <v>1</v>
      </c>
      <c r="W607" s="14">
        <v>267</v>
      </c>
      <c r="X607" s="14">
        <v>80</v>
      </c>
      <c r="Y607" s="14">
        <v>0.64205458250158498</v>
      </c>
      <c r="Z607" s="14">
        <v>6.45</v>
      </c>
      <c r="AA607" s="14">
        <v>1.55</v>
      </c>
      <c r="AB607" s="14">
        <v>19.375</v>
      </c>
      <c r="AC607" s="14">
        <v>1.1100000000000001</v>
      </c>
      <c r="AD607" s="14">
        <v>13.875</v>
      </c>
      <c r="AE607" s="14">
        <v>267</v>
      </c>
      <c r="AF607" s="14">
        <v>124.6</v>
      </c>
      <c r="AG607" s="14">
        <v>0</v>
      </c>
      <c r="AH607" s="14">
        <v>0</v>
      </c>
      <c r="AI607" s="14">
        <v>5.34</v>
      </c>
      <c r="AJ607" s="14">
        <v>6.45</v>
      </c>
      <c r="AK607" s="15">
        <v>0.80625000000000002</v>
      </c>
      <c r="AL607" s="15">
        <v>0.82790699999999995</v>
      </c>
      <c r="AM607" s="15">
        <v>1</v>
      </c>
      <c r="AN607" s="15">
        <v>0.66749999999999998</v>
      </c>
      <c r="AO607" s="16">
        <v>0.5</v>
      </c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>
        <v>0.3333333432674408</v>
      </c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>
        <v>0.46666666865348816</v>
      </c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24"/>
      <c r="DJ607" s="24"/>
      <c r="DK607" s="24"/>
      <c r="DL607" s="24">
        <v>8.3333335816860199E-2</v>
      </c>
      <c r="DM607" s="24">
        <v>0.1666666716337204</v>
      </c>
      <c r="DN607" s="16"/>
      <c r="DO607" s="16"/>
      <c r="DP607" s="24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27"/>
      <c r="EJ607" s="27"/>
      <c r="EK607" s="27"/>
    </row>
    <row r="608" spans="1:141" s="9" customFormat="1" ht="20.25" x14ac:dyDescent="0.3">
      <c r="A608" s="10" t="s">
        <v>470</v>
      </c>
      <c r="B608" s="10" t="s">
        <v>240</v>
      </c>
      <c r="C608" s="10" t="s">
        <v>232</v>
      </c>
      <c r="D608" s="10" t="s">
        <v>237</v>
      </c>
      <c r="E608" s="10" t="s">
        <v>218</v>
      </c>
      <c r="F608" s="11">
        <v>10727</v>
      </c>
      <c r="G608" s="11">
        <v>4189</v>
      </c>
      <c r="H608" s="11">
        <v>4161</v>
      </c>
      <c r="I608" s="10" t="s">
        <v>289</v>
      </c>
      <c r="J608" s="12">
        <v>6.4</v>
      </c>
      <c r="K608" s="10" t="s">
        <v>248</v>
      </c>
      <c r="L608" s="10" t="s">
        <v>236</v>
      </c>
      <c r="M608" s="10" t="s">
        <v>220</v>
      </c>
      <c r="N608" s="13">
        <v>258</v>
      </c>
      <c r="O608" s="13">
        <v>258</v>
      </c>
      <c r="P608" s="13">
        <v>0</v>
      </c>
      <c r="Q608" s="14">
        <v>0</v>
      </c>
      <c r="R608" s="14">
        <v>0.9</v>
      </c>
      <c r="S608" s="14">
        <v>8</v>
      </c>
      <c r="T608" s="14">
        <v>3.87</v>
      </c>
      <c r="U608" s="14">
        <v>48.375</v>
      </c>
      <c r="V608" s="14">
        <v>1</v>
      </c>
      <c r="W608" s="14">
        <v>193.5</v>
      </c>
      <c r="X608" s="14">
        <v>80</v>
      </c>
      <c r="Y608" s="14">
        <v>0.88593581456802095</v>
      </c>
      <c r="Z608" s="14">
        <v>4</v>
      </c>
      <c r="AA608" s="14">
        <v>4</v>
      </c>
      <c r="AB608" s="14">
        <v>50</v>
      </c>
      <c r="AC608" s="14">
        <v>0.13000010000000001</v>
      </c>
      <c r="AD608" s="14">
        <v>1.6250009999999999</v>
      </c>
      <c r="AE608" s="14">
        <v>193.5</v>
      </c>
      <c r="AF608" s="14">
        <v>90.3</v>
      </c>
      <c r="AG608" s="14">
        <v>0</v>
      </c>
      <c r="AH608" s="14">
        <v>0</v>
      </c>
      <c r="AI608" s="14">
        <v>3.87</v>
      </c>
      <c r="AJ608" s="14">
        <v>4</v>
      </c>
      <c r="AK608" s="15">
        <v>0.5</v>
      </c>
      <c r="AL608" s="15">
        <v>0.96750000000000003</v>
      </c>
      <c r="AM608" s="15">
        <v>1</v>
      </c>
      <c r="AN608" s="15">
        <v>0.48375000000000001</v>
      </c>
      <c r="AO608" s="16">
        <v>0.5</v>
      </c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16">
        <v>3</v>
      </c>
      <c r="CH608" s="16"/>
      <c r="CI608" s="16"/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16"/>
      <c r="CV608" s="16"/>
      <c r="CW608" s="16"/>
      <c r="CX608" s="16"/>
      <c r="CY608" s="16"/>
      <c r="CZ608" s="16"/>
      <c r="DA608" s="16"/>
      <c r="DB608" s="16"/>
      <c r="DC608" s="16"/>
      <c r="DD608" s="16"/>
      <c r="DE608" s="16"/>
      <c r="DF608" s="16">
        <v>0.13333334028720856</v>
      </c>
      <c r="DG608" s="16"/>
      <c r="DH608" s="16"/>
      <c r="DI608" s="24"/>
      <c r="DJ608" s="24">
        <v>0.25</v>
      </c>
      <c r="DK608" s="24"/>
      <c r="DL608" s="24"/>
      <c r="DM608" s="24">
        <v>0.11666666716337204</v>
      </c>
      <c r="DN608" s="16"/>
      <c r="DO608" s="16"/>
      <c r="DP608" s="24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27"/>
      <c r="EJ608" s="27"/>
      <c r="EK608" s="27"/>
    </row>
    <row r="609" spans="1:141" s="9" customFormat="1" ht="20.25" x14ac:dyDescent="0.3">
      <c r="A609" s="10" t="s">
        <v>471</v>
      </c>
      <c r="B609" s="10" t="s">
        <v>232</v>
      </c>
      <c r="C609" s="10" t="s">
        <v>232</v>
      </c>
      <c r="D609" s="10" t="s">
        <v>237</v>
      </c>
      <c r="E609" s="10" t="s">
        <v>218</v>
      </c>
      <c r="F609" s="11">
        <v>10727</v>
      </c>
      <c r="G609" s="11">
        <v>4005</v>
      </c>
      <c r="H609" s="11">
        <v>4076</v>
      </c>
      <c r="I609" s="10" t="s">
        <v>289</v>
      </c>
      <c r="J609" s="12">
        <v>6.4</v>
      </c>
      <c r="K609" s="10" t="s">
        <v>248</v>
      </c>
      <c r="L609" s="10" t="s">
        <v>236</v>
      </c>
      <c r="M609" s="10" t="s">
        <v>220</v>
      </c>
      <c r="N609" s="13">
        <v>400</v>
      </c>
      <c r="O609" s="13">
        <v>400</v>
      </c>
      <c r="P609" s="13">
        <v>0</v>
      </c>
      <c r="Q609" s="14">
        <v>0</v>
      </c>
      <c r="R609" s="14">
        <v>0.9</v>
      </c>
      <c r="S609" s="14">
        <v>8</v>
      </c>
      <c r="T609" s="14">
        <v>6</v>
      </c>
      <c r="U609" s="14">
        <v>75</v>
      </c>
      <c r="V609" s="14">
        <v>1</v>
      </c>
      <c r="W609" s="14">
        <v>300</v>
      </c>
      <c r="X609" s="14">
        <v>80</v>
      </c>
      <c r="Y609" s="14">
        <v>0.57142857142857095</v>
      </c>
      <c r="Z609" s="14">
        <v>6.8333329999999997</v>
      </c>
      <c r="AA609" s="14">
        <v>1.1666669999999999</v>
      </c>
      <c r="AB609" s="14">
        <v>14.58333</v>
      </c>
      <c r="AC609" s="14">
        <v>0.8333334</v>
      </c>
      <c r="AD609" s="14">
        <v>10.41667</v>
      </c>
      <c r="AE609" s="14">
        <v>300</v>
      </c>
      <c r="AF609" s="14">
        <v>140</v>
      </c>
      <c r="AG609" s="14">
        <v>0</v>
      </c>
      <c r="AH609" s="14">
        <v>0</v>
      </c>
      <c r="AI609" s="14">
        <v>6</v>
      </c>
      <c r="AJ609" s="14">
        <v>6.8333329999999997</v>
      </c>
      <c r="AK609" s="15">
        <v>0.85416669999999995</v>
      </c>
      <c r="AL609" s="15">
        <v>0.87804879999999996</v>
      </c>
      <c r="AM609" s="15">
        <v>1</v>
      </c>
      <c r="AN609" s="15">
        <v>0.75</v>
      </c>
      <c r="AO609" s="16">
        <v>0.5</v>
      </c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>
        <v>8.3333335816860199E-2</v>
      </c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  <c r="CJ609" s="16"/>
      <c r="CK609" s="16"/>
      <c r="CL609" s="16"/>
      <c r="CM609" s="16"/>
      <c r="CN609" s="16"/>
      <c r="CO609" s="16"/>
      <c r="CP609" s="16"/>
      <c r="CQ609" s="16"/>
      <c r="CR609" s="16"/>
      <c r="CS609" s="16"/>
      <c r="CT609" s="16"/>
      <c r="CU609" s="16"/>
      <c r="CV609" s="16"/>
      <c r="CW609" s="16"/>
      <c r="CX609" s="16"/>
      <c r="CY609" s="16"/>
      <c r="CZ609" s="16"/>
      <c r="DA609" s="16"/>
      <c r="DB609" s="16"/>
      <c r="DC609" s="16"/>
      <c r="DD609" s="16"/>
      <c r="DE609" s="16"/>
      <c r="DF609" s="16"/>
      <c r="DG609" s="16"/>
      <c r="DH609" s="16"/>
      <c r="DI609" s="24"/>
      <c r="DJ609" s="24">
        <v>0.3333333432674408</v>
      </c>
      <c r="DK609" s="24"/>
      <c r="DL609" s="24"/>
      <c r="DM609" s="24">
        <v>0.25</v>
      </c>
      <c r="DN609" s="16"/>
      <c r="DO609" s="16"/>
      <c r="DP609" s="24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27"/>
      <c r="EJ609" s="27"/>
      <c r="EK609" s="27"/>
    </row>
    <row r="610" spans="1:141" s="9" customFormat="1" ht="20.25" x14ac:dyDescent="0.3">
      <c r="A610" s="10" t="s">
        <v>471</v>
      </c>
      <c r="B610" s="10" t="s">
        <v>231</v>
      </c>
      <c r="C610" s="10" t="s">
        <v>232</v>
      </c>
      <c r="D610" s="10" t="s">
        <v>237</v>
      </c>
      <c r="E610" s="10" t="s">
        <v>218</v>
      </c>
      <c r="F610" s="11">
        <v>10727</v>
      </c>
      <c r="G610" s="11">
        <v>4189</v>
      </c>
      <c r="H610" s="11">
        <v>4161</v>
      </c>
      <c r="I610" s="10" t="s">
        <v>289</v>
      </c>
      <c r="J610" s="12">
        <v>6.4</v>
      </c>
      <c r="K610" s="10" t="s">
        <v>248</v>
      </c>
      <c r="L610" s="10" t="s">
        <v>236</v>
      </c>
      <c r="M610" s="10" t="s">
        <v>220</v>
      </c>
      <c r="N610" s="13">
        <v>390</v>
      </c>
      <c r="O610" s="13">
        <v>390</v>
      </c>
      <c r="P610" s="13">
        <v>0</v>
      </c>
      <c r="Q610" s="14">
        <v>0</v>
      </c>
      <c r="R610" s="14">
        <v>0.9</v>
      </c>
      <c r="S610" s="14">
        <v>8</v>
      </c>
      <c r="T610" s="14">
        <v>5.85</v>
      </c>
      <c r="U610" s="14">
        <v>73.125</v>
      </c>
      <c r="V610" s="14">
        <v>1</v>
      </c>
      <c r="W610" s="14">
        <v>292.5</v>
      </c>
      <c r="X610" s="14">
        <v>80</v>
      </c>
      <c r="Y610" s="14">
        <v>0.586080586080586</v>
      </c>
      <c r="Z610" s="14">
        <v>6.5</v>
      </c>
      <c r="AA610" s="14">
        <v>1.5</v>
      </c>
      <c r="AB610" s="14">
        <v>18.75</v>
      </c>
      <c r="AC610" s="14">
        <v>0.65000009999999997</v>
      </c>
      <c r="AD610" s="14">
        <v>8.1250009999999993</v>
      </c>
      <c r="AE610" s="14">
        <v>292.5</v>
      </c>
      <c r="AF610" s="14">
        <v>136.5</v>
      </c>
      <c r="AG610" s="14">
        <v>0</v>
      </c>
      <c r="AH610" s="14">
        <v>0</v>
      </c>
      <c r="AI610" s="14">
        <v>5.85</v>
      </c>
      <c r="AJ610" s="14">
        <v>6.5</v>
      </c>
      <c r="AK610" s="15">
        <v>0.8125</v>
      </c>
      <c r="AL610" s="15">
        <v>0.9</v>
      </c>
      <c r="AM610" s="15">
        <v>1</v>
      </c>
      <c r="AN610" s="15">
        <v>0.73124999999999996</v>
      </c>
      <c r="AO610" s="16">
        <v>0.5</v>
      </c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>
        <v>0.1666666716337204</v>
      </c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>
        <v>0.1666666716337204</v>
      </c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>
        <v>0.1666666716337204</v>
      </c>
      <c r="DG610" s="16"/>
      <c r="DH610" s="16"/>
      <c r="DI610" s="24"/>
      <c r="DJ610" s="24">
        <v>0.3333333432674408</v>
      </c>
      <c r="DK610" s="24"/>
      <c r="DL610" s="24"/>
      <c r="DM610" s="24">
        <v>0.1666666716337204</v>
      </c>
      <c r="DN610" s="16"/>
      <c r="DO610" s="16"/>
      <c r="DP610" s="24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27"/>
      <c r="EJ610" s="27"/>
      <c r="EK610" s="27"/>
    </row>
    <row r="611" spans="1:141" s="9" customFormat="1" ht="20.25" x14ac:dyDescent="0.3">
      <c r="A611" s="10" t="s">
        <v>472</v>
      </c>
      <c r="B611" s="10" t="s">
        <v>231</v>
      </c>
      <c r="C611" s="10" t="s">
        <v>232</v>
      </c>
      <c r="D611" s="10" t="s">
        <v>237</v>
      </c>
      <c r="E611" s="10" t="s">
        <v>218</v>
      </c>
      <c r="F611" s="11">
        <v>10562</v>
      </c>
      <c r="G611" s="11">
        <v>4189</v>
      </c>
      <c r="H611" s="11">
        <v>4161</v>
      </c>
      <c r="I611" s="10" t="s">
        <v>241</v>
      </c>
      <c r="J611" s="12">
        <v>12.6</v>
      </c>
      <c r="K611" s="10" t="s">
        <v>235</v>
      </c>
      <c r="L611" s="10" t="s">
        <v>236</v>
      </c>
      <c r="M611" s="10" t="s">
        <v>220</v>
      </c>
      <c r="N611" s="13">
        <v>35</v>
      </c>
      <c r="O611" s="13">
        <v>35</v>
      </c>
      <c r="P611" s="13">
        <v>0</v>
      </c>
      <c r="Q611" s="14">
        <v>0</v>
      </c>
      <c r="R611" s="14">
        <v>1.03</v>
      </c>
      <c r="S611" s="14">
        <v>2.1666669999999999</v>
      </c>
      <c r="T611" s="14">
        <v>0.60083330000000001</v>
      </c>
      <c r="U611" s="14">
        <v>27.73076</v>
      </c>
      <c r="V611" s="14">
        <v>0.2708334</v>
      </c>
      <c r="W611" s="14">
        <v>120.1846</v>
      </c>
      <c r="X611" s="14">
        <v>21.666669845581101</v>
      </c>
      <c r="Y611" s="14">
        <v>1.5873018645486201</v>
      </c>
      <c r="Z611" s="14">
        <v>1</v>
      </c>
      <c r="AA611" s="14">
        <v>1.1666669999999999</v>
      </c>
      <c r="AB611" s="14">
        <v>53.846150000000002</v>
      </c>
      <c r="AC611" s="14">
        <v>0.39916689999999999</v>
      </c>
      <c r="AD611" s="14">
        <v>18.423089999999998</v>
      </c>
      <c r="AE611" s="14">
        <v>32.549999999999997</v>
      </c>
      <c r="AF611" s="14">
        <v>13.65</v>
      </c>
      <c r="AG611" s="14">
        <v>0</v>
      </c>
      <c r="AH611" s="14">
        <v>0</v>
      </c>
      <c r="AI611" s="14">
        <v>0.60083330000000001</v>
      </c>
      <c r="AJ611" s="14">
        <v>1</v>
      </c>
      <c r="AK611" s="15">
        <v>0.46153850000000002</v>
      </c>
      <c r="AL611" s="15">
        <v>0.60083319999999996</v>
      </c>
      <c r="AM611" s="15">
        <v>1</v>
      </c>
      <c r="AN611" s="15">
        <v>0.27730759999999999</v>
      </c>
      <c r="AO611" s="16"/>
      <c r="AP611" s="16">
        <v>0.3333333432674408</v>
      </c>
      <c r="AQ611" s="16"/>
      <c r="AR611" s="16"/>
      <c r="AS611" s="16">
        <v>0.1666666716337204</v>
      </c>
      <c r="AT611" s="16"/>
      <c r="AU611" s="16">
        <v>0.1666666716337204</v>
      </c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6"/>
      <c r="CF611" s="16"/>
      <c r="CG611" s="16"/>
      <c r="CH611" s="16">
        <v>0.5</v>
      </c>
      <c r="CI611" s="16"/>
      <c r="CJ611" s="16"/>
      <c r="CK611" s="16"/>
      <c r="CL611" s="16"/>
      <c r="CM611" s="16"/>
      <c r="CN611" s="16"/>
      <c r="CO611" s="16"/>
      <c r="CP611" s="16"/>
      <c r="CQ611" s="16"/>
      <c r="CR611" s="16"/>
      <c r="CS611" s="16"/>
      <c r="CT611" s="16"/>
      <c r="CU611" s="16"/>
      <c r="CV611" s="16"/>
      <c r="CW611" s="16"/>
      <c r="CX611" s="16"/>
      <c r="CY611" s="16"/>
      <c r="CZ611" s="16"/>
      <c r="DA611" s="16"/>
      <c r="DB611" s="16"/>
      <c r="DC611" s="16"/>
      <c r="DD611" s="16"/>
      <c r="DE611" s="16"/>
      <c r="DF611" s="16"/>
      <c r="DG611" s="16"/>
      <c r="DH611" s="16"/>
      <c r="DI611" s="24"/>
      <c r="DJ611" s="24"/>
      <c r="DK611" s="24"/>
      <c r="DL611" s="24"/>
      <c r="DM611" s="24"/>
      <c r="DN611" s="16"/>
      <c r="DO611" s="16"/>
      <c r="DP611" s="24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27"/>
      <c r="EJ611" s="27"/>
      <c r="EK611" s="27"/>
    </row>
    <row r="612" spans="1:141" s="9" customFormat="1" ht="20.25" x14ac:dyDescent="0.3">
      <c r="A612" s="10" t="s">
        <v>472</v>
      </c>
      <c r="B612" s="10" t="s">
        <v>231</v>
      </c>
      <c r="C612" s="10" t="s">
        <v>232</v>
      </c>
      <c r="D612" s="10" t="s">
        <v>233</v>
      </c>
      <c r="E612" s="10" t="s">
        <v>218</v>
      </c>
      <c r="F612" s="11">
        <v>10562</v>
      </c>
      <c r="G612" s="11">
        <v>4087</v>
      </c>
      <c r="H612" s="11">
        <v>3951</v>
      </c>
      <c r="I612" s="10" t="s">
        <v>241</v>
      </c>
      <c r="J612" s="12">
        <v>12.6</v>
      </c>
      <c r="K612" s="10" t="s">
        <v>235</v>
      </c>
      <c r="L612" s="10" t="s">
        <v>236</v>
      </c>
      <c r="M612" s="10" t="s">
        <v>220</v>
      </c>
      <c r="N612" s="13">
        <v>19</v>
      </c>
      <c r="O612" s="13">
        <v>19</v>
      </c>
      <c r="P612" s="13">
        <v>0</v>
      </c>
      <c r="Q612" s="14">
        <v>0</v>
      </c>
      <c r="R612" s="14">
        <v>1.03</v>
      </c>
      <c r="S612" s="14">
        <v>2</v>
      </c>
      <c r="T612" s="14">
        <v>0.32616669999999998</v>
      </c>
      <c r="U612" s="14">
        <v>16.308330000000002</v>
      </c>
      <c r="V612" s="14">
        <v>0.25</v>
      </c>
      <c r="W612" s="14">
        <v>70.680000000000007</v>
      </c>
      <c r="X612" s="14">
        <v>20</v>
      </c>
      <c r="Y612" s="14">
        <v>2.6990553862136499</v>
      </c>
      <c r="Z612" s="14">
        <v>0.43333339999999998</v>
      </c>
      <c r="AA612" s="14">
        <v>1.566667</v>
      </c>
      <c r="AB612" s="14">
        <v>78.333330000000004</v>
      </c>
      <c r="AC612" s="14">
        <v>0.10716680000000001</v>
      </c>
      <c r="AD612" s="14">
        <v>5.3583379999999998</v>
      </c>
      <c r="AE612" s="14">
        <v>17.670000000000002</v>
      </c>
      <c r="AF612" s="14">
        <v>7.41</v>
      </c>
      <c r="AG612" s="14">
        <v>0</v>
      </c>
      <c r="AH612" s="14">
        <v>0</v>
      </c>
      <c r="AI612" s="14">
        <v>0.32616669999999998</v>
      </c>
      <c r="AJ612" s="14">
        <v>0.43333339999999998</v>
      </c>
      <c r="AK612" s="15">
        <v>0.21666669999999999</v>
      </c>
      <c r="AL612" s="15">
        <v>0.75269220000000003</v>
      </c>
      <c r="AM612" s="15">
        <v>1</v>
      </c>
      <c r="AN612" s="15">
        <v>0.16308329999999999</v>
      </c>
      <c r="AO612" s="16"/>
      <c r="AP612" s="16">
        <v>0.23333333432674408</v>
      </c>
      <c r="AQ612" s="16"/>
      <c r="AR612" s="16">
        <v>8.3333335816860199E-2</v>
      </c>
      <c r="AS612" s="16">
        <v>8.3333335816860199E-2</v>
      </c>
      <c r="AT612" s="16"/>
      <c r="AU612" s="16">
        <v>0.1666666716337204</v>
      </c>
      <c r="AV612" s="16"/>
      <c r="AW612" s="16"/>
      <c r="AX612" s="16"/>
      <c r="AY612" s="16"/>
      <c r="AZ612" s="16">
        <v>0.1666666716337204</v>
      </c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6"/>
      <c r="CF612" s="16"/>
      <c r="CG612" s="16"/>
      <c r="CH612" s="16">
        <v>0.83333331346511841</v>
      </c>
      <c r="CI612" s="16"/>
      <c r="CJ612" s="16"/>
      <c r="CK612" s="16"/>
      <c r="CL612" s="16"/>
      <c r="CM612" s="16"/>
      <c r="CN612" s="16"/>
      <c r="CO612" s="16"/>
      <c r="CP612" s="16"/>
      <c r="CQ612" s="16"/>
      <c r="CR612" s="16"/>
      <c r="CS612" s="16"/>
      <c r="CT612" s="16"/>
      <c r="CU612" s="16"/>
      <c r="CV612" s="16"/>
      <c r="CW612" s="16"/>
      <c r="CX612" s="16"/>
      <c r="CY612" s="16"/>
      <c r="CZ612" s="16"/>
      <c r="DA612" s="16"/>
      <c r="DB612" s="16"/>
      <c r="DC612" s="16"/>
      <c r="DD612" s="16"/>
      <c r="DE612" s="16"/>
      <c r="DF612" s="16"/>
      <c r="DG612" s="16"/>
      <c r="DH612" s="16"/>
      <c r="DI612" s="24"/>
      <c r="DJ612" s="24"/>
      <c r="DK612" s="24"/>
      <c r="DL612" s="24"/>
      <c r="DM612" s="24"/>
      <c r="DN612" s="16"/>
      <c r="DO612" s="16"/>
      <c r="DP612" s="24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27"/>
      <c r="EJ612" s="27"/>
      <c r="EK612" s="27"/>
    </row>
    <row r="613" spans="1:141" s="9" customFormat="1" ht="20.25" x14ac:dyDescent="0.3">
      <c r="A613" s="10" t="s">
        <v>472</v>
      </c>
      <c r="B613" s="10" t="s">
        <v>232</v>
      </c>
      <c r="C613" s="10" t="s">
        <v>232</v>
      </c>
      <c r="D613" s="10" t="s">
        <v>237</v>
      </c>
      <c r="E613" s="10" t="s">
        <v>218</v>
      </c>
      <c r="F613" s="11">
        <v>10727</v>
      </c>
      <c r="G613" s="11">
        <v>4062</v>
      </c>
      <c r="H613" s="11">
        <v>3975</v>
      </c>
      <c r="I613" s="10" t="s">
        <v>289</v>
      </c>
      <c r="J613" s="12">
        <v>6.4</v>
      </c>
      <c r="K613" s="10" t="s">
        <v>248</v>
      </c>
      <c r="L613" s="10" t="s">
        <v>236</v>
      </c>
      <c r="M613" s="10" t="s">
        <v>220</v>
      </c>
      <c r="N613" s="13">
        <v>281</v>
      </c>
      <c r="O613" s="13">
        <v>281</v>
      </c>
      <c r="P613" s="13">
        <v>0</v>
      </c>
      <c r="Q613" s="14">
        <v>0</v>
      </c>
      <c r="R613" s="14">
        <v>0.9</v>
      </c>
      <c r="S613" s="14">
        <v>8</v>
      </c>
      <c r="T613" s="14">
        <v>4.2149999999999999</v>
      </c>
      <c r="U613" s="14">
        <v>52.6875</v>
      </c>
      <c r="V613" s="14">
        <v>1</v>
      </c>
      <c r="W613" s="14">
        <v>210.75</v>
      </c>
      <c r="X613" s="14">
        <v>80</v>
      </c>
      <c r="Y613" s="14">
        <v>0.81342146661090697</v>
      </c>
      <c r="Z613" s="14">
        <v>4.6166669999999996</v>
      </c>
      <c r="AA613" s="14">
        <v>3.3833329999999999</v>
      </c>
      <c r="AB613" s="14">
        <v>42.291670000000003</v>
      </c>
      <c r="AC613" s="14">
        <v>0.40166689999999999</v>
      </c>
      <c r="AD613" s="14">
        <v>5.0208360000000001</v>
      </c>
      <c r="AE613" s="14">
        <v>210.75</v>
      </c>
      <c r="AF613" s="14">
        <v>98.35</v>
      </c>
      <c r="AG613" s="14">
        <v>0</v>
      </c>
      <c r="AH613" s="14">
        <v>0</v>
      </c>
      <c r="AI613" s="14">
        <v>4.2149999999999999</v>
      </c>
      <c r="AJ613" s="14">
        <v>4.6166669999999996</v>
      </c>
      <c r="AK613" s="15">
        <v>0.57708329999999997</v>
      </c>
      <c r="AL613" s="15">
        <v>0.91299629999999998</v>
      </c>
      <c r="AM613" s="15">
        <v>1</v>
      </c>
      <c r="AN613" s="15">
        <v>0.52687499999999998</v>
      </c>
      <c r="AO613" s="16">
        <v>0.5</v>
      </c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>
        <v>0.4166666567325592</v>
      </c>
      <c r="BO613" s="16"/>
      <c r="BP613" s="16"/>
      <c r="BQ613" s="16">
        <v>2.1666666865348816</v>
      </c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  <c r="CG613" s="16"/>
      <c r="CH613" s="16"/>
      <c r="CI613" s="16"/>
      <c r="CJ613" s="16"/>
      <c r="CK613" s="16"/>
      <c r="CL613" s="16"/>
      <c r="CM613" s="16"/>
      <c r="CN613" s="16"/>
      <c r="CO613" s="16"/>
      <c r="CP613" s="16"/>
      <c r="CQ613" s="16"/>
      <c r="CR613" s="16"/>
      <c r="CS613" s="16"/>
      <c r="CT613" s="16"/>
      <c r="CU613" s="16"/>
      <c r="CV613" s="16"/>
      <c r="CW613" s="16"/>
      <c r="CX613" s="16"/>
      <c r="CY613" s="16"/>
      <c r="CZ613" s="16"/>
      <c r="DA613" s="16"/>
      <c r="DB613" s="16"/>
      <c r="DC613" s="16"/>
      <c r="DD613" s="16"/>
      <c r="DE613" s="16"/>
      <c r="DF613" s="16"/>
      <c r="DG613" s="16"/>
      <c r="DH613" s="16"/>
      <c r="DI613" s="24"/>
      <c r="DJ613" s="24">
        <v>0.1666666716337204</v>
      </c>
      <c r="DK613" s="24"/>
      <c r="DL613" s="24"/>
      <c r="DM613" s="24">
        <v>0.13333334028720856</v>
      </c>
      <c r="DN613" s="16"/>
      <c r="DO613" s="16"/>
      <c r="DP613" s="24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27"/>
      <c r="EJ613" s="27"/>
      <c r="EK613" s="27"/>
    </row>
    <row r="614" spans="1:141" s="9" customFormat="1" ht="20.25" x14ac:dyDescent="0.3">
      <c r="A614" s="10" t="s">
        <v>472</v>
      </c>
      <c r="B614" s="10" t="s">
        <v>231</v>
      </c>
      <c r="C614" s="10" t="s">
        <v>232</v>
      </c>
      <c r="D614" s="10" t="s">
        <v>237</v>
      </c>
      <c r="E614" s="10" t="s">
        <v>222</v>
      </c>
      <c r="F614" s="11">
        <v>15290</v>
      </c>
      <c r="G614" s="11">
        <v>4189</v>
      </c>
      <c r="H614" s="11">
        <v>4161</v>
      </c>
      <c r="I614" s="10" t="s">
        <v>234</v>
      </c>
      <c r="J614" s="12">
        <v>12.7</v>
      </c>
      <c r="K614" s="10" t="s">
        <v>235</v>
      </c>
      <c r="L614" s="10" t="s">
        <v>236</v>
      </c>
      <c r="M614" s="10" t="s">
        <v>220</v>
      </c>
      <c r="N614" s="13">
        <v>145</v>
      </c>
      <c r="O614" s="13">
        <v>143</v>
      </c>
      <c r="P614" s="13">
        <v>2</v>
      </c>
      <c r="Q614" s="14">
        <v>1.37931</v>
      </c>
      <c r="R614" s="14">
        <v>0.97</v>
      </c>
      <c r="S614" s="14">
        <v>5.8333329999999997</v>
      </c>
      <c r="T614" s="14">
        <v>2.311833</v>
      </c>
      <c r="U614" s="14">
        <v>39.631430000000002</v>
      </c>
      <c r="V614" s="14">
        <v>0.7291666</v>
      </c>
      <c r="W614" s="14">
        <v>168.6583</v>
      </c>
      <c r="X614" s="14">
        <v>58.333330154418903</v>
      </c>
      <c r="Y614" s="14">
        <v>1.10250104559908</v>
      </c>
      <c r="Z614" s="14">
        <v>2.5</v>
      </c>
      <c r="AA614" s="14">
        <v>3.3333330000000001</v>
      </c>
      <c r="AB614" s="14">
        <v>57.142859999999999</v>
      </c>
      <c r="AC614" s="14">
        <v>0.1558331</v>
      </c>
      <c r="AD614" s="14">
        <v>2.671424</v>
      </c>
      <c r="AE614" s="14">
        <v>122.98</v>
      </c>
      <c r="AF614" s="14">
        <v>52.91</v>
      </c>
      <c r="AG614" s="14">
        <v>3.233333E-2</v>
      </c>
      <c r="AH614" s="14">
        <v>0.55428580000000005</v>
      </c>
      <c r="AI614" s="14">
        <v>2.3441670000000001</v>
      </c>
      <c r="AJ614" s="14">
        <v>2.5</v>
      </c>
      <c r="AK614" s="15">
        <v>0.42857139999999999</v>
      </c>
      <c r="AL614" s="15">
        <v>0.93766680000000002</v>
      </c>
      <c r="AM614" s="15">
        <v>0.9862069</v>
      </c>
      <c r="AN614" s="15">
        <v>0.39631430000000001</v>
      </c>
      <c r="AO614" s="16">
        <v>0.5</v>
      </c>
      <c r="AP614" s="16">
        <v>0.3333333432674408</v>
      </c>
      <c r="AQ614" s="16"/>
      <c r="AR614" s="16"/>
      <c r="AS614" s="16">
        <v>0.1666666716337204</v>
      </c>
      <c r="AT614" s="16"/>
      <c r="AU614" s="16">
        <v>0.1666666716337204</v>
      </c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>
        <v>0.3333333432674408</v>
      </c>
      <c r="BO614" s="16"/>
      <c r="BP614" s="16"/>
      <c r="BQ614" s="16">
        <v>1.6666666269302368</v>
      </c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6"/>
      <c r="CF614" s="16"/>
      <c r="CG614" s="16"/>
      <c r="CH614" s="16"/>
      <c r="CI614" s="16"/>
      <c r="CJ614" s="16"/>
      <c r="CK614" s="16"/>
      <c r="CL614" s="16"/>
      <c r="CM614" s="16"/>
      <c r="CN614" s="16"/>
      <c r="CO614" s="16"/>
      <c r="CP614" s="16"/>
      <c r="CQ614" s="16"/>
      <c r="CR614" s="16">
        <v>8.3333335816860199E-2</v>
      </c>
      <c r="CS614" s="16"/>
      <c r="CT614" s="16"/>
      <c r="CU614" s="16"/>
      <c r="CV614" s="16"/>
      <c r="CW614" s="16"/>
      <c r="CX614" s="16"/>
      <c r="CY614" s="16"/>
      <c r="CZ614" s="16"/>
      <c r="DA614" s="16"/>
      <c r="DB614" s="16"/>
      <c r="DC614" s="16"/>
      <c r="DD614" s="16"/>
      <c r="DE614" s="16"/>
      <c r="DF614" s="16">
        <v>8.3333335816860199E-2</v>
      </c>
      <c r="DG614" s="16"/>
      <c r="DH614" s="16"/>
      <c r="DI614" s="24"/>
      <c r="DJ614" s="24"/>
      <c r="DK614" s="24"/>
      <c r="DL614" s="24"/>
      <c r="DM614" s="24"/>
      <c r="DN614" s="16"/>
      <c r="DO614" s="16"/>
      <c r="DP614" s="24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>
        <v>2</v>
      </c>
      <c r="EB614" s="17"/>
      <c r="EC614" s="17"/>
      <c r="ED614" s="17"/>
      <c r="EE614" s="17"/>
      <c r="EF614" s="17"/>
      <c r="EG614" s="17"/>
      <c r="EH614" s="17"/>
      <c r="EI614" s="27"/>
      <c r="EJ614" s="27"/>
      <c r="EK614" s="27"/>
    </row>
    <row r="615" spans="1:141" s="9" customFormat="1" ht="20.25" x14ac:dyDescent="0.3">
      <c r="A615" s="10" t="s">
        <v>472</v>
      </c>
      <c r="B615" s="10" t="s">
        <v>231</v>
      </c>
      <c r="C615" s="10" t="s">
        <v>232</v>
      </c>
      <c r="D615" s="10" t="s">
        <v>233</v>
      </c>
      <c r="E615" s="10" t="s">
        <v>222</v>
      </c>
      <c r="F615" s="11">
        <v>15290</v>
      </c>
      <c r="G615" s="11">
        <v>4087</v>
      </c>
      <c r="H615" s="11">
        <v>3951</v>
      </c>
      <c r="I615" s="10" t="s">
        <v>234</v>
      </c>
      <c r="J615" s="12">
        <v>12.7</v>
      </c>
      <c r="K615" s="10" t="s">
        <v>235</v>
      </c>
      <c r="L615" s="10" t="s">
        <v>236</v>
      </c>
      <c r="M615" s="10" t="s">
        <v>220</v>
      </c>
      <c r="N615" s="13">
        <v>145</v>
      </c>
      <c r="O615" s="13">
        <v>145</v>
      </c>
      <c r="P615" s="13">
        <v>0</v>
      </c>
      <c r="Q615" s="14">
        <v>0</v>
      </c>
      <c r="R615" s="14">
        <v>0.97</v>
      </c>
      <c r="S615" s="14">
        <v>6</v>
      </c>
      <c r="T615" s="14">
        <v>2.3441670000000001</v>
      </c>
      <c r="U615" s="14">
        <v>39.069450000000003</v>
      </c>
      <c r="V615" s="14">
        <v>0.75</v>
      </c>
      <c r="W615" s="14">
        <v>166.26669999999999</v>
      </c>
      <c r="X615" s="14">
        <v>60</v>
      </c>
      <c r="Y615" s="14">
        <v>1.11835970724172</v>
      </c>
      <c r="Z615" s="14">
        <v>2.6</v>
      </c>
      <c r="AA615" s="14">
        <v>3.4</v>
      </c>
      <c r="AB615" s="14">
        <v>56.66666</v>
      </c>
      <c r="AC615" s="14">
        <v>0.25583339999999999</v>
      </c>
      <c r="AD615" s="14">
        <v>4.26389</v>
      </c>
      <c r="AE615" s="14">
        <v>124.7</v>
      </c>
      <c r="AF615" s="14">
        <v>53.65</v>
      </c>
      <c r="AG615" s="14">
        <v>0</v>
      </c>
      <c r="AH615" s="14">
        <v>0</v>
      </c>
      <c r="AI615" s="14">
        <v>2.3441670000000001</v>
      </c>
      <c r="AJ615" s="14">
        <v>2.6</v>
      </c>
      <c r="AK615" s="15">
        <v>0.43333339999999998</v>
      </c>
      <c r="AL615" s="15">
        <v>0.90160260000000003</v>
      </c>
      <c r="AM615" s="15">
        <v>1</v>
      </c>
      <c r="AN615" s="15">
        <v>0.3906945</v>
      </c>
      <c r="AO615" s="16">
        <v>0.5</v>
      </c>
      <c r="AP615" s="16">
        <v>0.23333333432674408</v>
      </c>
      <c r="AQ615" s="16"/>
      <c r="AR615" s="16">
        <v>8.3333335816860199E-2</v>
      </c>
      <c r="AS615" s="16">
        <v>8.3333335816860199E-2</v>
      </c>
      <c r="AT615" s="16"/>
      <c r="AU615" s="16"/>
      <c r="AV615" s="16"/>
      <c r="AW615" s="16"/>
      <c r="AX615" s="16"/>
      <c r="AY615" s="16"/>
      <c r="AZ615" s="16"/>
      <c r="BA615" s="16">
        <v>2.0999999046325684</v>
      </c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6"/>
      <c r="CF615" s="16"/>
      <c r="CG615" s="16"/>
      <c r="CH615" s="16"/>
      <c r="CI615" s="16"/>
      <c r="CJ615" s="16"/>
      <c r="CK615" s="16"/>
      <c r="CL615" s="16">
        <v>0.3333333432674408</v>
      </c>
      <c r="CM615" s="16"/>
      <c r="CN615" s="16"/>
      <c r="CO615" s="16"/>
      <c r="CP615" s="16"/>
      <c r="CQ615" s="16"/>
      <c r="CR615" s="16"/>
      <c r="CS615" s="16"/>
      <c r="CT615" s="16"/>
      <c r="CU615" s="16"/>
      <c r="CV615" s="16"/>
      <c r="CW615" s="16"/>
      <c r="CX615" s="16"/>
      <c r="CY615" s="16"/>
      <c r="CZ615" s="16"/>
      <c r="DA615" s="16"/>
      <c r="DB615" s="16"/>
      <c r="DC615" s="16"/>
      <c r="DD615" s="16"/>
      <c r="DE615" s="16"/>
      <c r="DF615" s="16"/>
      <c r="DG615" s="16"/>
      <c r="DH615" s="16"/>
      <c r="DI615" s="24"/>
      <c r="DJ615" s="24"/>
      <c r="DK615" s="24"/>
      <c r="DL615" s="24"/>
      <c r="DM615" s="24">
        <v>6.6666670143604279E-2</v>
      </c>
      <c r="DN615" s="16"/>
      <c r="DO615" s="16"/>
      <c r="DP615" s="24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27"/>
      <c r="EJ615" s="27"/>
      <c r="EK615" s="27"/>
    </row>
    <row r="616" spans="1:141" s="9" customFormat="1" ht="20.25" x14ac:dyDescent="0.3">
      <c r="A616" s="10" t="s">
        <v>473</v>
      </c>
      <c r="B616" s="10" t="s">
        <v>232</v>
      </c>
      <c r="C616" s="10" t="s">
        <v>232</v>
      </c>
      <c r="D616" s="10" t="s">
        <v>237</v>
      </c>
      <c r="E616" s="10" t="s">
        <v>218</v>
      </c>
      <c r="F616" s="11">
        <v>10562</v>
      </c>
      <c r="G616" s="11">
        <v>4062</v>
      </c>
      <c r="H616" s="11">
        <v>3975</v>
      </c>
      <c r="I616" s="10" t="s">
        <v>241</v>
      </c>
      <c r="J616" s="12">
        <v>12.6</v>
      </c>
      <c r="K616" s="10" t="s">
        <v>235</v>
      </c>
      <c r="L616" s="10" t="s">
        <v>236</v>
      </c>
      <c r="M616" s="10" t="s">
        <v>220</v>
      </c>
      <c r="N616" s="13">
        <v>34</v>
      </c>
      <c r="O616" s="13">
        <v>33</v>
      </c>
      <c r="P616" s="13">
        <v>1</v>
      </c>
      <c r="Q616" s="14">
        <v>2.941176</v>
      </c>
      <c r="R616" s="14">
        <v>1.03</v>
      </c>
      <c r="S616" s="14">
        <v>0.75</v>
      </c>
      <c r="T616" s="14">
        <v>0.56649989999999995</v>
      </c>
      <c r="U616" s="14">
        <v>75.533330000000007</v>
      </c>
      <c r="V616" s="14">
        <v>9.375E-2</v>
      </c>
      <c r="W616" s="14">
        <v>327.36</v>
      </c>
      <c r="X616" s="14">
        <v>7.5</v>
      </c>
      <c r="Y616" s="14">
        <v>0.58275058793244106</v>
      </c>
      <c r="Z616" s="14">
        <v>0.63333329999999999</v>
      </c>
      <c r="AA616" s="14">
        <v>0.1166667</v>
      </c>
      <c r="AB616" s="14">
        <v>15.55556</v>
      </c>
      <c r="AC616" s="14">
        <v>4.9666719999999998E-2</v>
      </c>
      <c r="AD616" s="14">
        <v>6.6222289999999999</v>
      </c>
      <c r="AE616" s="14">
        <v>30.69</v>
      </c>
      <c r="AF616" s="14">
        <v>12.87</v>
      </c>
      <c r="AG616" s="14">
        <v>1.7166669999999998E-2</v>
      </c>
      <c r="AH616" s="14">
        <v>2.2888890000000002</v>
      </c>
      <c r="AI616" s="14">
        <v>0.58366669999999998</v>
      </c>
      <c r="AJ616" s="14">
        <v>0.63333329999999999</v>
      </c>
      <c r="AK616" s="15">
        <v>0.84444450000000004</v>
      </c>
      <c r="AL616" s="15">
        <v>0.92157900000000004</v>
      </c>
      <c r="AM616" s="15">
        <v>0.97058820000000001</v>
      </c>
      <c r="AN616" s="15">
        <v>0.75533340000000004</v>
      </c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  <c r="CG616" s="16"/>
      <c r="CH616" s="16"/>
      <c r="CI616" s="16"/>
      <c r="CJ616" s="16"/>
      <c r="CK616" s="16"/>
      <c r="CL616" s="16">
        <v>0.11666666716337204</v>
      </c>
      <c r="CM616" s="16"/>
      <c r="CN616" s="16"/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16"/>
      <c r="DF616" s="16"/>
      <c r="DG616" s="16"/>
      <c r="DH616" s="16"/>
      <c r="DI616" s="24"/>
      <c r="DJ616" s="24"/>
      <c r="DK616" s="24"/>
      <c r="DL616" s="24"/>
      <c r="DM616" s="24"/>
      <c r="DN616" s="16"/>
      <c r="DO616" s="16"/>
      <c r="DP616" s="24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>
        <v>1</v>
      </c>
      <c r="EB616" s="17"/>
      <c r="EC616" s="17"/>
      <c r="ED616" s="17"/>
      <c r="EE616" s="17"/>
      <c r="EF616" s="17"/>
      <c r="EG616" s="17"/>
      <c r="EH616" s="17"/>
      <c r="EI616" s="27"/>
      <c r="EJ616" s="27"/>
      <c r="EK616" s="27"/>
    </row>
    <row r="617" spans="1:141" s="9" customFormat="1" ht="20.25" x14ac:dyDescent="0.3">
      <c r="A617" s="10" t="s">
        <v>473</v>
      </c>
      <c r="B617" s="10" t="s">
        <v>232</v>
      </c>
      <c r="C617" s="10" t="s">
        <v>232</v>
      </c>
      <c r="D617" s="10" t="s">
        <v>233</v>
      </c>
      <c r="E617" s="10" t="s">
        <v>218</v>
      </c>
      <c r="F617" s="11">
        <v>10562</v>
      </c>
      <c r="G617" s="11">
        <v>3999</v>
      </c>
      <c r="H617" s="11">
        <v>3712</v>
      </c>
      <c r="I617" s="10" t="s">
        <v>241</v>
      </c>
      <c r="J617" s="12">
        <v>12.6</v>
      </c>
      <c r="K617" s="10" t="s">
        <v>235</v>
      </c>
      <c r="L617" s="10" t="s">
        <v>236</v>
      </c>
      <c r="M617" s="10" t="s">
        <v>220</v>
      </c>
      <c r="N617" s="13">
        <v>49</v>
      </c>
      <c r="O617" s="13">
        <v>49</v>
      </c>
      <c r="P617" s="13">
        <v>0</v>
      </c>
      <c r="Q617" s="14">
        <v>0</v>
      </c>
      <c r="R617" s="14">
        <v>1.03</v>
      </c>
      <c r="S617" s="14">
        <v>1.0833330000000001</v>
      </c>
      <c r="T617" s="14">
        <v>0.84116659999999999</v>
      </c>
      <c r="U617" s="14">
        <v>77.646150000000006</v>
      </c>
      <c r="V617" s="14">
        <v>0.1354167</v>
      </c>
      <c r="W617" s="14">
        <v>336.51690000000002</v>
      </c>
      <c r="X617" s="14">
        <v>10.8333337306976</v>
      </c>
      <c r="Y617" s="14">
        <v>0.56689348330490896</v>
      </c>
      <c r="Z617" s="14">
        <v>0.91666669999999995</v>
      </c>
      <c r="AA617" s="14">
        <v>0.1666667</v>
      </c>
      <c r="AB617" s="14">
        <v>15.38461</v>
      </c>
      <c r="AC617" s="14">
        <v>7.5500090000000006E-2</v>
      </c>
      <c r="AD617" s="14">
        <v>6.969239</v>
      </c>
      <c r="AE617" s="14">
        <v>45.57</v>
      </c>
      <c r="AF617" s="14">
        <v>19.11</v>
      </c>
      <c r="AG617" s="14">
        <v>0</v>
      </c>
      <c r="AH617" s="14">
        <v>0</v>
      </c>
      <c r="AI617" s="14">
        <v>0.84116659999999999</v>
      </c>
      <c r="AJ617" s="14">
        <v>0.91666669999999995</v>
      </c>
      <c r="AK617" s="15">
        <v>0.84615390000000001</v>
      </c>
      <c r="AL617" s="15">
        <v>0.91763629999999996</v>
      </c>
      <c r="AM617" s="15">
        <v>1</v>
      </c>
      <c r="AN617" s="15">
        <v>0.77646150000000003</v>
      </c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  <c r="CJ617" s="16">
        <v>0.1666666716337204</v>
      </c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16"/>
      <c r="DB617" s="16"/>
      <c r="DC617" s="16"/>
      <c r="DD617" s="16"/>
      <c r="DE617" s="16"/>
      <c r="DF617" s="16"/>
      <c r="DG617" s="16"/>
      <c r="DH617" s="16"/>
      <c r="DI617" s="24"/>
      <c r="DJ617" s="24"/>
      <c r="DK617" s="24"/>
      <c r="DL617" s="24"/>
      <c r="DM617" s="24"/>
      <c r="DN617" s="16"/>
      <c r="DO617" s="16"/>
      <c r="DP617" s="24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27"/>
      <c r="EJ617" s="27"/>
      <c r="EK617" s="27"/>
    </row>
    <row r="618" spans="1:141" s="9" customFormat="1" ht="20.25" x14ac:dyDescent="0.3">
      <c r="A618" s="10" t="s">
        <v>473</v>
      </c>
      <c r="B618" s="10" t="s">
        <v>232</v>
      </c>
      <c r="C618" s="10" t="s">
        <v>232</v>
      </c>
      <c r="D618" s="10" t="s">
        <v>237</v>
      </c>
      <c r="E618" s="10" t="s">
        <v>218</v>
      </c>
      <c r="F618" s="11">
        <v>10570</v>
      </c>
      <c r="G618" s="11">
        <v>4062</v>
      </c>
      <c r="H618" s="11">
        <v>3975</v>
      </c>
      <c r="I618" s="10" t="s">
        <v>241</v>
      </c>
      <c r="J618" s="12">
        <v>12.6</v>
      </c>
      <c r="K618" s="10" t="s">
        <v>245</v>
      </c>
      <c r="L618" s="10" t="s">
        <v>236</v>
      </c>
      <c r="M618" s="10" t="s">
        <v>220</v>
      </c>
      <c r="N618" s="13">
        <v>234</v>
      </c>
      <c r="O618" s="13">
        <v>232</v>
      </c>
      <c r="P618" s="13">
        <v>2</v>
      </c>
      <c r="Q618" s="14">
        <v>0.85470089999999999</v>
      </c>
      <c r="R618" s="14">
        <v>0.97</v>
      </c>
      <c r="S618" s="14">
        <v>6.0833329999999997</v>
      </c>
      <c r="T618" s="14">
        <v>3.750667</v>
      </c>
      <c r="U618" s="14">
        <v>61.654789999999998</v>
      </c>
      <c r="V618" s="14">
        <v>0.76041669999999995</v>
      </c>
      <c r="W618" s="14">
        <v>265.43340000000001</v>
      </c>
      <c r="X618" s="14">
        <v>60.833334922790499</v>
      </c>
      <c r="Y618" s="14">
        <v>0.72836843643276905</v>
      </c>
      <c r="Z618" s="14">
        <v>3.9</v>
      </c>
      <c r="AA618" s="14">
        <v>2.1833330000000002</v>
      </c>
      <c r="AB618" s="14">
        <v>35.890410000000003</v>
      </c>
      <c r="AC618" s="14">
        <v>0.1169999</v>
      </c>
      <c r="AD618" s="14">
        <v>1.9232860000000001</v>
      </c>
      <c r="AE618" s="14">
        <v>201.84</v>
      </c>
      <c r="AF618" s="14">
        <v>83.52</v>
      </c>
      <c r="AG618" s="14">
        <v>3.233333E-2</v>
      </c>
      <c r="AH618" s="14">
        <v>0.53150679999999995</v>
      </c>
      <c r="AI618" s="14">
        <v>3.7829999999999999</v>
      </c>
      <c r="AJ618" s="14">
        <v>3.9</v>
      </c>
      <c r="AK618" s="15">
        <v>0.64109590000000005</v>
      </c>
      <c r="AL618" s="15">
        <v>0.97</v>
      </c>
      <c r="AM618" s="15">
        <v>0.99145300000000003</v>
      </c>
      <c r="AN618" s="15">
        <v>0.61654790000000004</v>
      </c>
      <c r="AO618" s="16">
        <v>0.5</v>
      </c>
      <c r="AP618" s="16"/>
      <c r="AQ618" s="16"/>
      <c r="AR618" s="16"/>
      <c r="AS618" s="16"/>
      <c r="AT618" s="16"/>
      <c r="AU618" s="16">
        <v>0.1666666716337204</v>
      </c>
      <c r="AV618" s="16"/>
      <c r="AW618" s="16"/>
      <c r="AX618" s="16"/>
      <c r="AY618" s="16"/>
      <c r="AZ618" s="16"/>
      <c r="BA618" s="16">
        <v>0.3333333432674408</v>
      </c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>
        <v>0.66666668653488159</v>
      </c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6"/>
      <c r="DA618" s="16"/>
      <c r="DB618" s="16"/>
      <c r="DC618" s="16"/>
      <c r="DD618" s="16"/>
      <c r="DE618" s="16"/>
      <c r="DF618" s="16"/>
      <c r="DG618" s="16"/>
      <c r="DH618" s="16"/>
      <c r="DI618" s="24"/>
      <c r="DJ618" s="24">
        <v>0.3333333432674408</v>
      </c>
      <c r="DK618" s="24"/>
      <c r="DL618" s="24"/>
      <c r="DM618" s="24">
        <v>0.18333333730697632</v>
      </c>
      <c r="DN618" s="16"/>
      <c r="DO618" s="16">
        <v>1.1666666269302368</v>
      </c>
      <c r="DP618" s="24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>
        <v>2</v>
      </c>
      <c r="EI618" s="27"/>
      <c r="EJ618" s="27"/>
      <c r="EK618" s="27"/>
    </row>
    <row r="619" spans="1:141" s="9" customFormat="1" ht="20.25" x14ac:dyDescent="0.3">
      <c r="A619" s="10" t="s">
        <v>473</v>
      </c>
      <c r="B619" s="10" t="s">
        <v>232</v>
      </c>
      <c r="C619" s="10" t="s">
        <v>232</v>
      </c>
      <c r="D619" s="10" t="s">
        <v>233</v>
      </c>
      <c r="E619" s="10" t="s">
        <v>218</v>
      </c>
      <c r="F619" s="11">
        <v>10570</v>
      </c>
      <c r="G619" s="11">
        <v>3999</v>
      </c>
      <c r="H619" s="11">
        <v>3712</v>
      </c>
      <c r="I619" s="10" t="s">
        <v>241</v>
      </c>
      <c r="J619" s="12">
        <v>12.6</v>
      </c>
      <c r="K619" s="10" t="s">
        <v>245</v>
      </c>
      <c r="L619" s="10" t="s">
        <v>236</v>
      </c>
      <c r="M619" s="10" t="s">
        <v>220</v>
      </c>
      <c r="N619" s="13">
        <v>232</v>
      </c>
      <c r="O619" s="13">
        <v>232</v>
      </c>
      <c r="P619" s="13">
        <v>0</v>
      </c>
      <c r="Q619" s="14">
        <v>0</v>
      </c>
      <c r="R619" s="14">
        <v>0.97</v>
      </c>
      <c r="S619" s="14">
        <v>5.75</v>
      </c>
      <c r="T619" s="14">
        <v>3.750667</v>
      </c>
      <c r="U619" s="14">
        <v>65.228980000000007</v>
      </c>
      <c r="V619" s="14">
        <v>0.71875009999999995</v>
      </c>
      <c r="W619" s="14">
        <v>280.82080000000002</v>
      </c>
      <c r="X619" s="14">
        <v>57.500004768371603</v>
      </c>
      <c r="Y619" s="14">
        <v>0.68845787628067801</v>
      </c>
      <c r="Z619" s="14">
        <v>4.033334</v>
      </c>
      <c r="AA619" s="14">
        <v>1.7166669999999999</v>
      </c>
      <c r="AB619" s="14">
        <v>29.855070000000001</v>
      </c>
      <c r="AC619" s="14">
        <v>0.2826668</v>
      </c>
      <c r="AD619" s="14">
        <v>4.9159439999999996</v>
      </c>
      <c r="AE619" s="14">
        <v>201.84</v>
      </c>
      <c r="AF619" s="14">
        <v>83.52</v>
      </c>
      <c r="AG619" s="14">
        <v>0</v>
      </c>
      <c r="AH619" s="14">
        <v>0</v>
      </c>
      <c r="AI619" s="14">
        <v>3.750667</v>
      </c>
      <c r="AJ619" s="14">
        <v>4.033334</v>
      </c>
      <c r="AK619" s="15">
        <v>0.70144930000000005</v>
      </c>
      <c r="AL619" s="15">
        <v>0.92991729999999995</v>
      </c>
      <c r="AM619" s="15">
        <v>1</v>
      </c>
      <c r="AN619" s="15">
        <v>0.65228980000000003</v>
      </c>
      <c r="AO619" s="16">
        <v>0.5</v>
      </c>
      <c r="AP619" s="16"/>
      <c r="AQ619" s="16"/>
      <c r="AR619" s="16"/>
      <c r="AS619" s="16"/>
      <c r="AT619" s="16"/>
      <c r="AU619" s="16">
        <v>0.25</v>
      </c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>
        <v>0.25</v>
      </c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>
        <v>0.1666666716337204</v>
      </c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16"/>
      <c r="DF619" s="16"/>
      <c r="DG619" s="16"/>
      <c r="DH619" s="16"/>
      <c r="DI619" s="24"/>
      <c r="DJ619" s="24">
        <v>0.1666666716337204</v>
      </c>
      <c r="DK619" s="24"/>
      <c r="DL619" s="24">
        <v>8.3333335816860199E-2</v>
      </c>
      <c r="DM619" s="24">
        <v>0.30000001192092896</v>
      </c>
      <c r="DN619" s="16"/>
      <c r="DO619" s="16">
        <v>1.1666666716337204</v>
      </c>
      <c r="DP619" s="24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27"/>
      <c r="EJ619" s="27"/>
      <c r="EK619" s="27"/>
    </row>
    <row r="620" spans="1:141" s="9" customFormat="1" ht="20.25" x14ac:dyDescent="0.3">
      <c r="A620" s="10" t="s">
        <v>473</v>
      </c>
      <c r="B620" s="10" t="s">
        <v>231</v>
      </c>
      <c r="C620" s="10" t="s">
        <v>232</v>
      </c>
      <c r="D620" s="10" t="s">
        <v>237</v>
      </c>
      <c r="E620" s="10" t="s">
        <v>218</v>
      </c>
      <c r="F620" s="11">
        <v>10570</v>
      </c>
      <c r="G620" s="11">
        <v>4087</v>
      </c>
      <c r="H620" s="11">
        <v>4161</v>
      </c>
      <c r="I620" s="10" t="s">
        <v>241</v>
      </c>
      <c r="J620" s="12">
        <v>12.6</v>
      </c>
      <c r="K620" s="10" t="s">
        <v>245</v>
      </c>
      <c r="L620" s="10" t="s">
        <v>236</v>
      </c>
      <c r="M620" s="10" t="s">
        <v>220</v>
      </c>
      <c r="N620" s="13">
        <v>183</v>
      </c>
      <c r="O620" s="13">
        <v>183</v>
      </c>
      <c r="P620" s="13">
        <v>0</v>
      </c>
      <c r="Q620" s="14">
        <v>0</v>
      </c>
      <c r="R620" s="14">
        <v>0.97</v>
      </c>
      <c r="S620" s="14">
        <v>8</v>
      </c>
      <c r="T620" s="14">
        <v>2.9584999999999999</v>
      </c>
      <c r="U620" s="14">
        <v>36.981250000000003</v>
      </c>
      <c r="V620" s="14">
        <v>1</v>
      </c>
      <c r="W620" s="14">
        <v>159.21</v>
      </c>
      <c r="X620" s="14">
        <v>80</v>
      </c>
      <c r="Y620" s="14">
        <v>1.2143289931794099</v>
      </c>
      <c r="Z620" s="14">
        <v>3.15</v>
      </c>
      <c r="AA620" s="14">
        <v>4.8499999999999996</v>
      </c>
      <c r="AB620" s="14">
        <v>60.625</v>
      </c>
      <c r="AC620" s="14">
        <v>0.19150020000000001</v>
      </c>
      <c r="AD620" s="14">
        <v>2.3937520000000001</v>
      </c>
      <c r="AE620" s="14">
        <v>159.21</v>
      </c>
      <c r="AF620" s="14">
        <v>65.88</v>
      </c>
      <c r="AG620" s="14">
        <v>0</v>
      </c>
      <c r="AH620" s="14">
        <v>0</v>
      </c>
      <c r="AI620" s="14">
        <v>2.9584999999999999</v>
      </c>
      <c r="AJ620" s="14">
        <v>3.15</v>
      </c>
      <c r="AK620" s="15">
        <v>0.39374999999999999</v>
      </c>
      <c r="AL620" s="15">
        <v>0.9392064</v>
      </c>
      <c r="AM620" s="15">
        <v>1</v>
      </c>
      <c r="AN620" s="15">
        <v>0.36981249999999999</v>
      </c>
      <c r="AO620" s="16">
        <v>0.5</v>
      </c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>
        <v>3</v>
      </c>
      <c r="BB620" s="16"/>
      <c r="BC620" s="16"/>
      <c r="BD620" s="16"/>
      <c r="BE620" s="16"/>
      <c r="BF620" s="16">
        <v>0.66666668653488159</v>
      </c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>
        <v>0.58333331346511841</v>
      </c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16"/>
      <c r="DF620" s="16"/>
      <c r="DG620" s="16"/>
      <c r="DH620" s="16"/>
      <c r="DI620" s="24"/>
      <c r="DJ620" s="24"/>
      <c r="DK620" s="24"/>
      <c r="DL620" s="24"/>
      <c r="DM620" s="24">
        <v>0.10000000149011612</v>
      </c>
      <c r="DN620" s="16"/>
      <c r="DO620" s="16"/>
      <c r="DP620" s="24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27"/>
      <c r="EJ620" s="27"/>
      <c r="EK620" s="27"/>
    </row>
    <row r="621" spans="1:141" s="9" customFormat="1" ht="20.25" x14ac:dyDescent="0.3">
      <c r="A621" s="10" t="s">
        <v>473</v>
      </c>
      <c r="B621" s="10" t="s">
        <v>231</v>
      </c>
      <c r="C621" s="10" t="s">
        <v>232</v>
      </c>
      <c r="D621" s="10" t="s">
        <v>233</v>
      </c>
      <c r="E621" s="10" t="s">
        <v>218</v>
      </c>
      <c r="F621" s="11">
        <v>10570</v>
      </c>
      <c r="G621" s="11">
        <v>4087</v>
      </c>
      <c r="H621" s="11">
        <v>3951</v>
      </c>
      <c r="I621" s="10" t="s">
        <v>241</v>
      </c>
      <c r="J621" s="12">
        <v>12.6</v>
      </c>
      <c r="K621" s="10" t="s">
        <v>245</v>
      </c>
      <c r="L621" s="10" t="s">
        <v>236</v>
      </c>
      <c r="M621" s="10" t="s">
        <v>220</v>
      </c>
      <c r="N621" s="13">
        <v>168</v>
      </c>
      <c r="O621" s="13">
        <v>168</v>
      </c>
      <c r="P621" s="13">
        <v>0</v>
      </c>
      <c r="Q621" s="14">
        <v>0</v>
      </c>
      <c r="R621" s="14">
        <v>0.97</v>
      </c>
      <c r="S621" s="14">
        <v>8</v>
      </c>
      <c r="T621" s="14">
        <v>2.7160000000000002</v>
      </c>
      <c r="U621" s="14">
        <v>33.950000000000003</v>
      </c>
      <c r="V621" s="14">
        <v>1</v>
      </c>
      <c r="W621" s="14">
        <v>146.16</v>
      </c>
      <c r="X621" s="14">
        <v>80</v>
      </c>
      <c r="Y621" s="14">
        <v>1.32275124933221</v>
      </c>
      <c r="Z621" s="14">
        <v>2.9333330000000002</v>
      </c>
      <c r="AA621" s="14">
        <v>5.0666669999999998</v>
      </c>
      <c r="AB621" s="14">
        <v>63.333329999999997</v>
      </c>
      <c r="AC621" s="14">
        <v>0.21733330000000001</v>
      </c>
      <c r="AD621" s="14">
        <v>2.716666</v>
      </c>
      <c r="AE621" s="14">
        <v>146.16</v>
      </c>
      <c r="AF621" s="14">
        <v>60.48</v>
      </c>
      <c r="AG621" s="14">
        <v>0</v>
      </c>
      <c r="AH621" s="14">
        <v>0</v>
      </c>
      <c r="AI621" s="14">
        <v>2.7160000000000002</v>
      </c>
      <c r="AJ621" s="14">
        <v>2.9333330000000002</v>
      </c>
      <c r="AK621" s="15">
        <v>0.36666670000000001</v>
      </c>
      <c r="AL621" s="15">
        <v>0.92590910000000004</v>
      </c>
      <c r="AM621" s="15">
        <v>1</v>
      </c>
      <c r="AN621" s="15">
        <v>0.33950000000000002</v>
      </c>
      <c r="AO621" s="16">
        <v>0.5</v>
      </c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>
        <v>0.91666668653488159</v>
      </c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>
        <v>3.1666667461395264</v>
      </c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>
        <v>0.4166666567325592</v>
      </c>
      <c r="CF621" s="16"/>
      <c r="CG621" s="16"/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24"/>
      <c r="DJ621" s="24"/>
      <c r="DK621" s="24"/>
      <c r="DL621" s="24"/>
      <c r="DM621" s="24">
        <v>6.6666670143604279E-2</v>
      </c>
      <c r="DN621" s="16"/>
      <c r="DO621" s="16"/>
      <c r="DP621" s="24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27"/>
      <c r="EJ621" s="27"/>
      <c r="EK621" s="27"/>
    </row>
    <row r="622" spans="1:141" s="9" customFormat="1" ht="20.25" x14ac:dyDescent="0.3">
      <c r="A622" s="10" t="s">
        <v>474</v>
      </c>
      <c r="B622" s="10" t="s">
        <v>232</v>
      </c>
      <c r="C622" s="10" t="s">
        <v>232</v>
      </c>
      <c r="D622" s="10" t="s">
        <v>237</v>
      </c>
      <c r="E622" s="10" t="s">
        <v>218</v>
      </c>
      <c r="F622" s="11">
        <v>10378</v>
      </c>
      <c r="G622" s="11">
        <v>4062</v>
      </c>
      <c r="H622" s="11">
        <v>3975</v>
      </c>
      <c r="I622" s="10" t="s">
        <v>241</v>
      </c>
      <c r="J622" s="12">
        <v>15.2</v>
      </c>
      <c r="K622" s="10" t="s">
        <v>243</v>
      </c>
      <c r="L622" s="10" t="s">
        <v>236</v>
      </c>
      <c r="M622" s="10" t="s">
        <v>220</v>
      </c>
      <c r="N622" s="13">
        <v>6</v>
      </c>
      <c r="O622" s="13">
        <v>6</v>
      </c>
      <c r="P622" s="13">
        <v>0</v>
      </c>
      <c r="Q622" s="14">
        <v>0</v>
      </c>
      <c r="R622" s="14">
        <v>1.03</v>
      </c>
      <c r="S622" s="14">
        <v>0.13333329999999999</v>
      </c>
      <c r="T622" s="14">
        <v>0.10299999999999999</v>
      </c>
      <c r="U622" s="14">
        <v>77.250020000000006</v>
      </c>
      <c r="V622" s="14">
        <v>1.666666E-2</v>
      </c>
      <c r="W622" s="14">
        <v>334.80009999999999</v>
      </c>
      <c r="X622" s="14">
        <v>1.33333295583725</v>
      </c>
      <c r="Y622" s="14">
        <v>0.56980042937761199</v>
      </c>
      <c r="Z622" s="14">
        <v>0.1166666</v>
      </c>
      <c r="AA622" s="14">
        <v>1.6666670000000001E-2</v>
      </c>
      <c r="AB622" s="14">
        <v>12.5</v>
      </c>
      <c r="AC622" s="14">
        <v>1.3666630000000001E-2</v>
      </c>
      <c r="AD622" s="14">
        <v>10.249969999999999</v>
      </c>
      <c r="AE622" s="14">
        <v>5.58</v>
      </c>
      <c r="AF622" s="14">
        <v>2.34</v>
      </c>
      <c r="AG622" s="14">
        <v>0</v>
      </c>
      <c r="AH622" s="14">
        <v>0</v>
      </c>
      <c r="AI622" s="14">
        <v>0.10299999999999999</v>
      </c>
      <c r="AJ622" s="14">
        <v>0.1166666</v>
      </c>
      <c r="AK622" s="15">
        <v>0.875</v>
      </c>
      <c r="AL622" s="15">
        <v>0.88285740000000001</v>
      </c>
      <c r="AM622" s="15">
        <v>1</v>
      </c>
      <c r="AN622" s="15">
        <v>0.77250030000000003</v>
      </c>
      <c r="AO622" s="16"/>
      <c r="AP622" s="16">
        <v>1.666666753590107E-2</v>
      </c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24"/>
      <c r="DJ622" s="24"/>
      <c r="DK622" s="24"/>
      <c r="DL622" s="24"/>
      <c r="DM622" s="24"/>
      <c r="DN622" s="16"/>
      <c r="DO622" s="16"/>
      <c r="DP622" s="24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27"/>
      <c r="EJ622" s="27"/>
      <c r="EK622" s="27"/>
    </row>
    <row r="623" spans="1:141" s="9" customFormat="1" ht="20.25" x14ac:dyDescent="0.3">
      <c r="A623" s="10" t="s">
        <v>474</v>
      </c>
      <c r="B623" s="10" t="s">
        <v>232</v>
      </c>
      <c r="C623" s="10" t="s">
        <v>232</v>
      </c>
      <c r="D623" s="10" t="s">
        <v>233</v>
      </c>
      <c r="E623" s="10" t="s">
        <v>218</v>
      </c>
      <c r="F623" s="11">
        <v>10378</v>
      </c>
      <c r="G623" s="11">
        <v>3999</v>
      </c>
      <c r="H623" s="11">
        <v>3966</v>
      </c>
      <c r="I623" s="10" t="s">
        <v>241</v>
      </c>
      <c r="J623" s="12">
        <v>15.2</v>
      </c>
      <c r="K623" s="10" t="s">
        <v>243</v>
      </c>
      <c r="L623" s="10" t="s">
        <v>236</v>
      </c>
      <c r="M623" s="10" t="s">
        <v>220</v>
      </c>
      <c r="N623" s="13">
        <v>6</v>
      </c>
      <c r="O623" s="13">
        <v>6</v>
      </c>
      <c r="P623" s="13">
        <v>0</v>
      </c>
      <c r="Q623" s="14">
        <v>0</v>
      </c>
      <c r="R623" s="14">
        <v>1.03</v>
      </c>
      <c r="S623" s="14">
        <v>0.1166667</v>
      </c>
      <c r="T623" s="14">
        <v>0.10299999999999999</v>
      </c>
      <c r="U623" s="14">
        <v>88.285690000000002</v>
      </c>
      <c r="V623" s="14">
        <v>1.458334E-2</v>
      </c>
      <c r="W623" s="14">
        <v>382.62849999999997</v>
      </c>
      <c r="X623" s="14">
        <v>1.1666669696569401</v>
      </c>
      <c r="Y623" s="14">
        <v>0.49857564634616902</v>
      </c>
      <c r="Z623" s="14">
        <v>0.1166667</v>
      </c>
      <c r="AA623" s="14">
        <v>0</v>
      </c>
      <c r="AB623" s="14">
        <v>0</v>
      </c>
      <c r="AC623" s="14">
        <v>1.36667E-2</v>
      </c>
      <c r="AD623" s="14">
        <v>11.714309999999999</v>
      </c>
      <c r="AE623" s="14">
        <v>5.58</v>
      </c>
      <c r="AF623" s="14">
        <v>2.34</v>
      </c>
      <c r="AG623" s="14">
        <v>0</v>
      </c>
      <c r="AH623" s="14">
        <v>0</v>
      </c>
      <c r="AI623" s="14">
        <v>0.10299999999999999</v>
      </c>
      <c r="AJ623" s="14">
        <v>0.1166667</v>
      </c>
      <c r="AK623" s="15">
        <v>1</v>
      </c>
      <c r="AL623" s="15">
        <v>0.88285689999999994</v>
      </c>
      <c r="AM623" s="15">
        <v>1</v>
      </c>
      <c r="AN623" s="15">
        <v>0.88285689999999994</v>
      </c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  <c r="CG623" s="16"/>
      <c r="CH623" s="16"/>
      <c r="CI623" s="16"/>
      <c r="CJ623" s="16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CU623" s="16"/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24"/>
      <c r="DJ623" s="24"/>
      <c r="DK623" s="24"/>
      <c r="DL623" s="24"/>
      <c r="DM623" s="24"/>
      <c r="DN623" s="16"/>
      <c r="DO623" s="16"/>
      <c r="DP623" s="24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27"/>
      <c r="EJ623" s="27"/>
      <c r="EK623" s="27"/>
    </row>
    <row r="624" spans="1:141" s="9" customFormat="1" ht="20.25" x14ac:dyDescent="0.3">
      <c r="A624" s="10" t="s">
        <v>474</v>
      </c>
      <c r="B624" s="10" t="s">
        <v>232</v>
      </c>
      <c r="C624" s="10" t="s">
        <v>232</v>
      </c>
      <c r="D624" s="10" t="s">
        <v>237</v>
      </c>
      <c r="E624" s="10" t="s">
        <v>218</v>
      </c>
      <c r="F624" s="11">
        <v>10570</v>
      </c>
      <c r="G624" s="11">
        <v>4062</v>
      </c>
      <c r="H624" s="11">
        <v>3975</v>
      </c>
      <c r="I624" s="10" t="s">
        <v>241</v>
      </c>
      <c r="J624" s="12">
        <v>12.6</v>
      </c>
      <c r="K624" s="10" t="s">
        <v>245</v>
      </c>
      <c r="L624" s="10" t="s">
        <v>236</v>
      </c>
      <c r="M624" s="10" t="s">
        <v>220</v>
      </c>
      <c r="N624" s="13">
        <v>161</v>
      </c>
      <c r="O624" s="13">
        <v>160</v>
      </c>
      <c r="P624" s="13">
        <v>1</v>
      </c>
      <c r="Q624" s="14">
        <v>0.62111799999999995</v>
      </c>
      <c r="R624" s="14">
        <v>0.97</v>
      </c>
      <c r="S624" s="14">
        <v>5.25</v>
      </c>
      <c r="T624" s="14">
        <v>2.5866669999999998</v>
      </c>
      <c r="U624" s="14">
        <v>49.269840000000002</v>
      </c>
      <c r="V624" s="14">
        <v>0.65625</v>
      </c>
      <c r="W624" s="14">
        <v>212.11429999999999</v>
      </c>
      <c r="X624" s="14">
        <v>52.5</v>
      </c>
      <c r="Y624" s="14">
        <v>0.91145829711523496</v>
      </c>
      <c r="Z624" s="14">
        <v>2.75</v>
      </c>
      <c r="AA624" s="14">
        <v>2.5</v>
      </c>
      <c r="AB624" s="14">
        <v>47.619050000000001</v>
      </c>
      <c r="AC624" s="14">
        <v>0.14716650000000001</v>
      </c>
      <c r="AD624" s="14">
        <v>2.803172</v>
      </c>
      <c r="AE624" s="14">
        <v>139.19999999999999</v>
      </c>
      <c r="AF624" s="14">
        <v>57.6</v>
      </c>
      <c r="AG624" s="14">
        <v>1.6166670000000001E-2</v>
      </c>
      <c r="AH624" s="14">
        <v>0.3079365</v>
      </c>
      <c r="AI624" s="14">
        <v>2.602833</v>
      </c>
      <c r="AJ624" s="14">
        <v>2.75</v>
      </c>
      <c r="AK624" s="15">
        <v>0.52380959999999999</v>
      </c>
      <c r="AL624" s="15">
        <v>0.94648480000000001</v>
      </c>
      <c r="AM624" s="15">
        <v>0.99378880000000003</v>
      </c>
      <c r="AN624" s="15">
        <v>0.49269839999999998</v>
      </c>
      <c r="AO624" s="16">
        <v>0.5</v>
      </c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>
        <v>0.4166666567325592</v>
      </c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  <c r="CG624" s="16"/>
      <c r="CH624" s="16"/>
      <c r="CI624" s="16"/>
      <c r="CJ624" s="16"/>
      <c r="CK624" s="16">
        <v>0.66666668653488159</v>
      </c>
      <c r="CL624" s="16">
        <v>0.66666668653488159</v>
      </c>
      <c r="CM624" s="16"/>
      <c r="CN624" s="16"/>
      <c r="CO624" s="16"/>
      <c r="CP624" s="16"/>
      <c r="CQ624" s="16"/>
      <c r="CR624" s="16"/>
      <c r="CS624" s="16"/>
      <c r="CT624" s="16"/>
      <c r="CU624" s="16"/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24"/>
      <c r="DJ624" s="24">
        <v>0.1666666716337204</v>
      </c>
      <c r="DK624" s="24"/>
      <c r="DL624" s="24"/>
      <c r="DM624" s="24">
        <v>8.3333335816860199E-2</v>
      </c>
      <c r="DN624" s="16"/>
      <c r="DO624" s="16"/>
      <c r="DP624" s="24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>
        <v>1</v>
      </c>
      <c r="EI624" s="27"/>
      <c r="EJ624" s="27"/>
      <c r="EK624" s="27"/>
    </row>
    <row r="625" spans="1:141" s="9" customFormat="1" ht="20.25" x14ac:dyDescent="0.3">
      <c r="A625" s="10" t="s">
        <v>474</v>
      </c>
      <c r="B625" s="10" t="s">
        <v>232</v>
      </c>
      <c r="C625" s="10" t="s">
        <v>232</v>
      </c>
      <c r="D625" s="10" t="s">
        <v>233</v>
      </c>
      <c r="E625" s="10" t="s">
        <v>218</v>
      </c>
      <c r="F625" s="11">
        <v>10570</v>
      </c>
      <c r="G625" s="11">
        <v>3999</v>
      </c>
      <c r="H625" s="11">
        <v>3966</v>
      </c>
      <c r="I625" s="10" t="s">
        <v>241</v>
      </c>
      <c r="J625" s="12">
        <v>12.6</v>
      </c>
      <c r="K625" s="10" t="s">
        <v>245</v>
      </c>
      <c r="L625" s="10" t="s">
        <v>236</v>
      </c>
      <c r="M625" s="10" t="s">
        <v>220</v>
      </c>
      <c r="N625" s="13">
        <v>170</v>
      </c>
      <c r="O625" s="13">
        <v>170</v>
      </c>
      <c r="P625" s="13">
        <v>0</v>
      </c>
      <c r="Q625" s="14">
        <v>0</v>
      </c>
      <c r="R625" s="14">
        <v>0.97</v>
      </c>
      <c r="S625" s="14">
        <v>5.05</v>
      </c>
      <c r="T625" s="14">
        <v>2.7483330000000001</v>
      </c>
      <c r="U625" s="14">
        <v>54.422440000000002</v>
      </c>
      <c r="V625" s="14">
        <v>0.63124999999999998</v>
      </c>
      <c r="W625" s="14">
        <v>234.297</v>
      </c>
      <c r="X625" s="14">
        <v>50.500001907348597</v>
      </c>
      <c r="Y625" s="14">
        <v>0.825163419571878</v>
      </c>
      <c r="Z625" s="14">
        <v>3.25</v>
      </c>
      <c r="AA625" s="14">
        <v>1.8</v>
      </c>
      <c r="AB625" s="14">
        <v>35.643569999999997</v>
      </c>
      <c r="AC625" s="14">
        <v>0.50166670000000002</v>
      </c>
      <c r="AD625" s="14">
        <v>9.9339929999999992</v>
      </c>
      <c r="AE625" s="14">
        <v>147.9</v>
      </c>
      <c r="AF625" s="14">
        <v>61.2</v>
      </c>
      <c r="AG625" s="14">
        <v>0</v>
      </c>
      <c r="AH625" s="14">
        <v>0</v>
      </c>
      <c r="AI625" s="14">
        <v>2.7483330000000001</v>
      </c>
      <c r="AJ625" s="14">
        <v>3.25</v>
      </c>
      <c r="AK625" s="15">
        <v>0.64356429999999998</v>
      </c>
      <c r="AL625" s="15">
        <v>0.84564110000000003</v>
      </c>
      <c r="AM625" s="15">
        <v>1</v>
      </c>
      <c r="AN625" s="15">
        <v>0.54422440000000005</v>
      </c>
      <c r="AO625" s="16">
        <v>0.5</v>
      </c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>
        <v>0.1666666716337204</v>
      </c>
      <c r="CD625" s="16"/>
      <c r="CE625" s="16"/>
      <c r="CF625" s="16"/>
      <c r="CG625" s="16"/>
      <c r="CH625" s="16"/>
      <c r="CI625" s="16"/>
      <c r="CJ625" s="16"/>
      <c r="CK625" s="16">
        <v>0.1666666716337204</v>
      </c>
      <c r="CL625" s="16">
        <v>0.66666668653488159</v>
      </c>
      <c r="CM625" s="16"/>
      <c r="CN625" s="16"/>
      <c r="CO625" s="16"/>
      <c r="CP625" s="16"/>
      <c r="CQ625" s="16"/>
      <c r="CR625" s="16"/>
      <c r="CS625" s="16"/>
      <c r="CT625" s="16"/>
      <c r="CU625" s="16"/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24"/>
      <c r="DJ625" s="24">
        <v>0.1666666716337204</v>
      </c>
      <c r="DK625" s="24"/>
      <c r="DL625" s="24"/>
      <c r="DM625" s="24">
        <v>0.13333334028720856</v>
      </c>
      <c r="DN625" s="16"/>
      <c r="DO625" s="16"/>
      <c r="DP625" s="24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27"/>
      <c r="EJ625" s="27"/>
      <c r="EK625" s="27"/>
    </row>
    <row r="626" spans="1:141" s="9" customFormat="1" ht="20.25" x14ac:dyDescent="0.3">
      <c r="A626" s="10" t="s">
        <v>474</v>
      </c>
      <c r="B626" s="10" t="s">
        <v>232</v>
      </c>
      <c r="C626" s="10" t="s">
        <v>232</v>
      </c>
      <c r="D626" s="10" t="s">
        <v>237</v>
      </c>
      <c r="E626" s="10" t="s">
        <v>218</v>
      </c>
      <c r="F626" s="11">
        <v>10662</v>
      </c>
      <c r="G626" s="11">
        <v>4062</v>
      </c>
      <c r="H626" s="11">
        <v>3975</v>
      </c>
      <c r="I626" s="10" t="s">
        <v>234</v>
      </c>
      <c r="J626" s="12">
        <v>9.1999999999999993</v>
      </c>
      <c r="K626" s="10" t="s">
        <v>248</v>
      </c>
      <c r="L626" s="10" t="s">
        <v>236</v>
      </c>
      <c r="M626" s="10" t="s">
        <v>220</v>
      </c>
      <c r="N626" s="13">
        <v>48</v>
      </c>
      <c r="O626" s="13">
        <v>47</v>
      </c>
      <c r="P626" s="13">
        <v>1</v>
      </c>
      <c r="Q626" s="14">
        <v>2.0833330000000001</v>
      </c>
      <c r="R626" s="14">
        <v>0.93</v>
      </c>
      <c r="S626" s="14">
        <v>2.6166670000000001</v>
      </c>
      <c r="T626" s="14">
        <v>0.72850000000000004</v>
      </c>
      <c r="U626" s="14">
        <v>27.84076</v>
      </c>
      <c r="V626" s="14">
        <v>0.32708340000000002</v>
      </c>
      <c r="W626" s="14">
        <v>112.08150000000001</v>
      </c>
      <c r="X626" s="14">
        <v>26.166670322418199</v>
      </c>
      <c r="Y626" s="14">
        <v>1.2371948366132699</v>
      </c>
      <c r="Z626" s="14">
        <v>0.75000040000000001</v>
      </c>
      <c r="AA626" s="14">
        <v>1.8666670000000001</v>
      </c>
      <c r="AB626" s="14">
        <v>71.337569999999999</v>
      </c>
      <c r="AC626" s="14">
        <v>6.0003490000000003E-3</v>
      </c>
      <c r="AD626" s="14">
        <v>0.22931270000000001</v>
      </c>
      <c r="AE626" s="14">
        <v>36.659999999999997</v>
      </c>
      <c r="AF626" s="14">
        <v>21.15</v>
      </c>
      <c r="AG626" s="14">
        <v>1.55E-2</v>
      </c>
      <c r="AH626" s="14">
        <v>0.59235660000000001</v>
      </c>
      <c r="AI626" s="14">
        <v>0.74399999999999999</v>
      </c>
      <c r="AJ626" s="14">
        <v>0.75000040000000001</v>
      </c>
      <c r="AK626" s="15">
        <v>0.2866243</v>
      </c>
      <c r="AL626" s="15">
        <v>0.99199959999999998</v>
      </c>
      <c r="AM626" s="15">
        <v>0.97916669999999995</v>
      </c>
      <c r="AN626" s="15">
        <v>0.27840759999999998</v>
      </c>
      <c r="AO626" s="16"/>
      <c r="AP626" s="16">
        <v>0.11666666716337204</v>
      </c>
      <c r="AQ626" s="16"/>
      <c r="AR626" s="16">
        <v>3.3333335071802139E-2</v>
      </c>
      <c r="AS626" s="16">
        <v>5.000000074505806E-2</v>
      </c>
      <c r="AT626" s="16"/>
      <c r="AU626" s="16">
        <v>0.1666666716337204</v>
      </c>
      <c r="AV626" s="16"/>
      <c r="AW626" s="16"/>
      <c r="AX626" s="16"/>
      <c r="AY626" s="16"/>
      <c r="AZ626" s="16">
        <v>0.25</v>
      </c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/>
      <c r="CJ626" s="16"/>
      <c r="CK626" s="16"/>
      <c r="CL626" s="16"/>
      <c r="CM626" s="16"/>
      <c r="CN626" s="16"/>
      <c r="CO626" s="16"/>
      <c r="CP626" s="16"/>
      <c r="CQ626" s="16"/>
      <c r="CR626" s="16"/>
      <c r="CS626" s="16"/>
      <c r="CT626" s="16"/>
      <c r="CU626" s="16"/>
      <c r="CV626" s="16"/>
      <c r="CW626" s="16"/>
      <c r="CX626" s="16">
        <v>1.0833333134651184</v>
      </c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24"/>
      <c r="DJ626" s="24">
        <v>0.1666666716337204</v>
      </c>
      <c r="DK626" s="24"/>
      <c r="DL626" s="24"/>
      <c r="DM626" s="24"/>
      <c r="DN626" s="16"/>
      <c r="DO626" s="16"/>
      <c r="DP626" s="24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27"/>
      <c r="EJ626" s="27">
        <v>1</v>
      </c>
      <c r="EK626" s="27"/>
    </row>
    <row r="627" spans="1:141" s="9" customFormat="1" ht="20.25" x14ac:dyDescent="0.3">
      <c r="A627" s="10" t="s">
        <v>474</v>
      </c>
      <c r="B627" s="10" t="s">
        <v>232</v>
      </c>
      <c r="C627" s="10" t="s">
        <v>232</v>
      </c>
      <c r="D627" s="10" t="s">
        <v>233</v>
      </c>
      <c r="E627" s="10" t="s">
        <v>218</v>
      </c>
      <c r="F627" s="11">
        <v>10662</v>
      </c>
      <c r="G627" s="11">
        <v>3999</v>
      </c>
      <c r="H627" s="11">
        <v>3966</v>
      </c>
      <c r="I627" s="10" t="s">
        <v>234</v>
      </c>
      <c r="J627" s="12">
        <v>9.1999999999999993</v>
      </c>
      <c r="K627" s="10" t="s">
        <v>248</v>
      </c>
      <c r="L627" s="10" t="s">
        <v>236</v>
      </c>
      <c r="M627" s="10" t="s">
        <v>220</v>
      </c>
      <c r="N627" s="13">
        <v>41</v>
      </c>
      <c r="O627" s="13">
        <v>41</v>
      </c>
      <c r="P627" s="13">
        <v>0</v>
      </c>
      <c r="Q627" s="14">
        <v>0</v>
      </c>
      <c r="R627" s="14">
        <v>0.93</v>
      </c>
      <c r="S627" s="14">
        <v>2.8333330000000001</v>
      </c>
      <c r="T627" s="14">
        <v>0.63549999999999995</v>
      </c>
      <c r="U627" s="14">
        <v>22.429410000000001</v>
      </c>
      <c r="V627" s="14">
        <v>0.3541666</v>
      </c>
      <c r="W627" s="14">
        <v>90.296480000000003</v>
      </c>
      <c r="X627" s="14">
        <v>28.333330154418899</v>
      </c>
      <c r="Y627" s="14">
        <v>1.5356819464426801</v>
      </c>
      <c r="Z627" s="14">
        <v>0.66666630000000004</v>
      </c>
      <c r="AA627" s="14">
        <v>2.1666669999999999</v>
      </c>
      <c r="AB627" s="14">
        <v>76.470600000000005</v>
      </c>
      <c r="AC627" s="14">
        <v>3.1166320000000001E-2</v>
      </c>
      <c r="AD627" s="14">
        <v>1.099988</v>
      </c>
      <c r="AE627" s="14">
        <v>31.98</v>
      </c>
      <c r="AF627" s="14">
        <v>18.45</v>
      </c>
      <c r="AG627" s="14">
        <v>0</v>
      </c>
      <c r="AH627" s="14">
        <v>0</v>
      </c>
      <c r="AI627" s="14">
        <v>0.63549999999999995</v>
      </c>
      <c r="AJ627" s="14">
        <v>0.66666630000000004</v>
      </c>
      <c r="AK627" s="15">
        <v>0.235294</v>
      </c>
      <c r="AL627" s="15">
        <v>0.95325059999999995</v>
      </c>
      <c r="AM627" s="15">
        <v>1</v>
      </c>
      <c r="AN627" s="15">
        <v>0.2242941</v>
      </c>
      <c r="AO627" s="16"/>
      <c r="AP627" s="16">
        <v>0.3333333432674408</v>
      </c>
      <c r="AQ627" s="16"/>
      <c r="AR627" s="16"/>
      <c r="AS627" s="16">
        <v>8.3333335816860199E-2</v>
      </c>
      <c r="AT627" s="16"/>
      <c r="AU627" s="16">
        <v>0.1666666716337204</v>
      </c>
      <c r="AV627" s="16"/>
      <c r="AW627" s="16"/>
      <c r="AX627" s="16"/>
      <c r="AY627" s="16"/>
      <c r="AZ627" s="16">
        <v>0.1666666716337204</v>
      </c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>
        <v>0.3333333432674408</v>
      </c>
      <c r="BO627" s="16"/>
      <c r="BP627" s="16"/>
      <c r="BQ627" s="16">
        <v>0.58333331346511841</v>
      </c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>
        <v>0.3333333432674408</v>
      </c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  <c r="DI627" s="24"/>
      <c r="DJ627" s="24">
        <v>0.1666666716337204</v>
      </c>
      <c r="DK627" s="24"/>
      <c r="DL627" s="24"/>
      <c r="DM627" s="24"/>
      <c r="DN627" s="16"/>
      <c r="DO627" s="16"/>
      <c r="DP627" s="24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27"/>
      <c r="EJ627" s="27"/>
      <c r="EK627" s="27"/>
    </row>
    <row r="628" spans="1:141" s="9" customFormat="1" ht="20.25" x14ac:dyDescent="0.3">
      <c r="A628" s="10" t="s">
        <v>475</v>
      </c>
      <c r="B628" s="10" t="s">
        <v>231</v>
      </c>
      <c r="C628" s="10" t="s">
        <v>232</v>
      </c>
      <c r="D628" s="10" t="s">
        <v>237</v>
      </c>
      <c r="E628" s="10" t="s">
        <v>218</v>
      </c>
      <c r="F628" s="11">
        <v>10587</v>
      </c>
      <c r="G628" s="11">
        <v>4005</v>
      </c>
      <c r="H628" s="11">
        <v>4076</v>
      </c>
      <c r="I628" s="10" t="s">
        <v>234</v>
      </c>
      <c r="J628" s="12">
        <v>9.1999999999999993</v>
      </c>
      <c r="K628" s="10" t="s">
        <v>238</v>
      </c>
      <c r="L628" s="10" t="s">
        <v>236</v>
      </c>
      <c r="M628" s="10" t="s">
        <v>220</v>
      </c>
      <c r="N628" s="13">
        <v>95</v>
      </c>
      <c r="O628" s="13">
        <v>95</v>
      </c>
      <c r="P628" s="13">
        <v>0</v>
      </c>
      <c r="Q628" s="14">
        <v>0</v>
      </c>
      <c r="R628" s="14">
        <v>0.9</v>
      </c>
      <c r="S628" s="14">
        <v>4.4166670000000003</v>
      </c>
      <c r="T628" s="14">
        <v>1.425</v>
      </c>
      <c r="U628" s="14">
        <v>32.264139999999998</v>
      </c>
      <c r="V628" s="14">
        <v>0.5520834</v>
      </c>
      <c r="W628" s="14">
        <v>129.0566</v>
      </c>
      <c r="X628" s="14">
        <v>44.166669845581097</v>
      </c>
      <c r="Y628" s="14">
        <v>1.4528509999934101</v>
      </c>
      <c r="Z628" s="14">
        <v>1.6833340000000001</v>
      </c>
      <c r="AA628" s="14">
        <v>2.733333</v>
      </c>
      <c r="AB628" s="14">
        <v>61.886789999999998</v>
      </c>
      <c r="AC628" s="14">
        <v>0.2583337</v>
      </c>
      <c r="AD628" s="14">
        <v>5.8490640000000003</v>
      </c>
      <c r="AE628" s="14">
        <v>71.25</v>
      </c>
      <c r="AF628" s="14">
        <v>30.4</v>
      </c>
      <c r="AG628" s="14">
        <v>0</v>
      </c>
      <c r="AH628" s="14">
        <v>0</v>
      </c>
      <c r="AI628" s="14">
        <v>1.425</v>
      </c>
      <c r="AJ628" s="14">
        <v>1.6833340000000001</v>
      </c>
      <c r="AK628" s="15">
        <v>0.38113209999999997</v>
      </c>
      <c r="AL628" s="15">
        <v>0.84653449999999997</v>
      </c>
      <c r="AM628" s="15">
        <v>1</v>
      </c>
      <c r="AN628" s="15">
        <v>0.32264150000000003</v>
      </c>
      <c r="AO628" s="16">
        <v>0.5</v>
      </c>
      <c r="AP628" s="16">
        <v>1.666666753590107E-2</v>
      </c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>
        <v>2.1666667461395264</v>
      </c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24"/>
      <c r="DJ628" s="24"/>
      <c r="DK628" s="24"/>
      <c r="DL628" s="24"/>
      <c r="DM628" s="24">
        <v>5.000000074505806E-2</v>
      </c>
      <c r="DN628" s="16"/>
      <c r="DO628" s="16"/>
      <c r="DP628" s="24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27"/>
      <c r="EJ628" s="27"/>
      <c r="EK628" s="27"/>
    </row>
    <row r="629" spans="1:141" s="9" customFormat="1" ht="20.25" x14ac:dyDescent="0.3">
      <c r="A629" s="10" t="s">
        <v>475</v>
      </c>
      <c r="B629" s="10" t="s">
        <v>231</v>
      </c>
      <c r="C629" s="10" t="s">
        <v>232</v>
      </c>
      <c r="D629" s="10" t="s">
        <v>233</v>
      </c>
      <c r="E629" s="10" t="s">
        <v>218</v>
      </c>
      <c r="F629" s="11">
        <v>10587</v>
      </c>
      <c r="G629" s="11">
        <v>3866</v>
      </c>
      <c r="H629" s="11">
        <v>4091</v>
      </c>
      <c r="I629" s="10" t="s">
        <v>234</v>
      </c>
      <c r="J629" s="12">
        <v>9.1999999999999993</v>
      </c>
      <c r="K629" s="10" t="s">
        <v>238</v>
      </c>
      <c r="L629" s="10" t="s">
        <v>236</v>
      </c>
      <c r="M629" s="10" t="s">
        <v>220</v>
      </c>
      <c r="N629" s="13">
        <v>93</v>
      </c>
      <c r="O629" s="13">
        <v>93</v>
      </c>
      <c r="P629" s="13">
        <v>0</v>
      </c>
      <c r="Q629" s="14">
        <v>0</v>
      </c>
      <c r="R629" s="14">
        <v>0.9</v>
      </c>
      <c r="S629" s="14">
        <v>4</v>
      </c>
      <c r="T629" s="14">
        <v>1.395</v>
      </c>
      <c r="U629" s="14">
        <v>34.875</v>
      </c>
      <c r="V629" s="14">
        <v>0.5</v>
      </c>
      <c r="W629" s="14">
        <v>139.5</v>
      </c>
      <c r="X629" s="14">
        <v>40</v>
      </c>
      <c r="Y629" s="14">
        <v>1.3440860111681201</v>
      </c>
      <c r="Z629" s="14">
        <v>1.6</v>
      </c>
      <c r="AA629" s="14">
        <v>2.4</v>
      </c>
      <c r="AB629" s="14">
        <v>60</v>
      </c>
      <c r="AC629" s="14">
        <v>0.20499990000000001</v>
      </c>
      <c r="AD629" s="14">
        <v>5.1249979999999997</v>
      </c>
      <c r="AE629" s="14">
        <v>69.75</v>
      </c>
      <c r="AF629" s="14">
        <v>29.76</v>
      </c>
      <c r="AG629" s="14">
        <v>0</v>
      </c>
      <c r="AH629" s="14">
        <v>0</v>
      </c>
      <c r="AI629" s="14">
        <v>1.395</v>
      </c>
      <c r="AJ629" s="14">
        <v>1.6</v>
      </c>
      <c r="AK629" s="15">
        <v>0.4</v>
      </c>
      <c r="AL629" s="15">
        <v>0.87187499999999996</v>
      </c>
      <c r="AM629" s="15">
        <v>1</v>
      </c>
      <c r="AN629" s="15">
        <v>0.34875</v>
      </c>
      <c r="AO629" s="16">
        <v>0.5</v>
      </c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>
        <v>1.8999999761581421</v>
      </c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/>
      <c r="CE629" s="16"/>
      <c r="CF629" s="16"/>
      <c r="CG629" s="16"/>
      <c r="CH629" s="16"/>
      <c r="CI629" s="16"/>
      <c r="CJ629" s="16"/>
      <c r="CK629" s="16"/>
      <c r="CL629" s="16"/>
      <c r="CM629" s="16"/>
      <c r="CN629" s="16"/>
      <c r="CO629" s="16"/>
      <c r="CP629" s="16"/>
      <c r="CQ629" s="16"/>
      <c r="CR629" s="16"/>
      <c r="CS629" s="16"/>
      <c r="CT629" s="16"/>
      <c r="CU629" s="16"/>
      <c r="CV629" s="16"/>
      <c r="CW629" s="16"/>
      <c r="CX629" s="16"/>
      <c r="CY629" s="16"/>
      <c r="CZ629" s="16"/>
      <c r="DA629" s="16"/>
      <c r="DB629" s="16"/>
      <c r="DC629" s="16"/>
      <c r="DD629" s="16"/>
      <c r="DE629" s="16"/>
      <c r="DF629" s="16"/>
      <c r="DG629" s="16"/>
      <c r="DH629" s="16"/>
      <c r="DI629" s="24"/>
      <c r="DJ629" s="24"/>
      <c r="DK629" s="24"/>
      <c r="DL629" s="24"/>
      <c r="DM629" s="24"/>
      <c r="DN629" s="16"/>
      <c r="DO629" s="16"/>
      <c r="DP629" s="24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27"/>
      <c r="EJ629" s="27"/>
      <c r="EK629" s="27"/>
    </row>
    <row r="630" spans="1:141" s="9" customFormat="1" ht="20.25" x14ac:dyDescent="0.3">
      <c r="A630" s="10" t="s">
        <v>475</v>
      </c>
      <c r="B630" s="10" t="s">
        <v>231</v>
      </c>
      <c r="C630" s="10" t="s">
        <v>232</v>
      </c>
      <c r="D630" s="10" t="s">
        <v>237</v>
      </c>
      <c r="E630" s="10" t="s">
        <v>218</v>
      </c>
      <c r="F630" s="11">
        <v>10662</v>
      </c>
      <c r="G630" s="11">
        <v>4005</v>
      </c>
      <c r="H630" s="11">
        <v>4076</v>
      </c>
      <c r="I630" s="10" t="s">
        <v>234</v>
      </c>
      <c r="J630" s="12">
        <v>9.1999999999999993</v>
      </c>
      <c r="K630" s="10" t="s">
        <v>248</v>
      </c>
      <c r="L630" s="10" t="s">
        <v>236</v>
      </c>
      <c r="M630" s="10" t="s">
        <v>220</v>
      </c>
      <c r="N630" s="13">
        <v>190</v>
      </c>
      <c r="O630" s="13">
        <v>190</v>
      </c>
      <c r="P630" s="13">
        <v>0</v>
      </c>
      <c r="Q630" s="14">
        <v>0</v>
      </c>
      <c r="R630" s="14">
        <v>0.93</v>
      </c>
      <c r="S630" s="14">
        <v>3.5833330000000001</v>
      </c>
      <c r="T630" s="14">
        <v>2.9449999999999998</v>
      </c>
      <c r="U630" s="14">
        <v>82.186049999999994</v>
      </c>
      <c r="V630" s="14">
        <v>0.4479166</v>
      </c>
      <c r="W630" s="14">
        <v>330.86509999999998</v>
      </c>
      <c r="X630" s="14">
        <v>35.833330154418903</v>
      </c>
      <c r="Y630" s="14">
        <v>0.41910327665987102</v>
      </c>
      <c r="Z630" s="14">
        <v>3.0833330000000001</v>
      </c>
      <c r="AA630" s="14">
        <v>0.5</v>
      </c>
      <c r="AB630" s="14">
        <v>13.95349</v>
      </c>
      <c r="AC630" s="14">
        <v>0.13833309999999999</v>
      </c>
      <c r="AD630" s="14">
        <v>3.8604579999999999</v>
      </c>
      <c r="AE630" s="14">
        <v>148.19999999999999</v>
      </c>
      <c r="AF630" s="14">
        <v>85.5</v>
      </c>
      <c r="AG630" s="14">
        <v>0</v>
      </c>
      <c r="AH630" s="14">
        <v>0</v>
      </c>
      <c r="AI630" s="14">
        <v>2.9449999999999998</v>
      </c>
      <c r="AJ630" s="14">
        <v>3.0833330000000001</v>
      </c>
      <c r="AK630" s="15">
        <v>0.86046509999999998</v>
      </c>
      <c r="AL630" s="15">
        <v>0.95513519999999996</v>
      </c>
      <c r="AM630" s="15">
        <v>1</v>
      </c>
      <c r="AN630" s="15">
        <v>0.82186060000000005</v>
      </c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6"/>
      <c r="CF630" s="16"/>
      <c r="CG630" s="16"/>
      <c r="CH630" s="16"/>
      <c r="CI630" s="16"/>
      <c r="CJ630" s="16"/>
      <c r="CK630" s="16"/>
      <c r="CL630" s="16"/>
      <c r="CM630" s="16"/>
      <c r="CN630" s="16"/>
      <c r="CO630" s="16"/>
      <c r="CP630" s="16"/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16"/>
      <c r="DF630" s="16"/>
      <c r="DG630" s="16"/>
      <c r="DH630" s="16"/>
      <c r="DI630" s="24"/>
      <c r="DJ630" s="24">
        <v>0.4166666716337204</v>
      </c>
      <c r="DK630" s="24"/>
      <c r="DL630" s="24"/>
      <c r="DM630" s="24">
        <v>8.3333335816860199E-2</v>
      </c>
      <c r="DN630" s="16"/>
      <c r="DO630" s="16"/>
      <c r="DP630" s="24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27"/>
      <c r="EJ630" s="27"/>
      <c r="EK630" s="27"/>
    </row>
    <row r="631" spans="1:141" s="9" customFormat="1" ht="20.25" x14ac:dyDescent="0.3">
      <c r="A631" s="10" t="s">
        <v>475</v>
      </c>
      <c r="B631" s="10" t="s">
        <v>231</v>
      </c>
      <c r="C631" s="10" t="s">
        <v>232</v>
      </c>
      <c r="D631" s="10" t="s">
        <v>233</v>
      </c>
      <c r="E631" s="10" t="s">
        <v>218</v>
      </c>
      <c r="F631" s="11">
        <v>10662</v>
      </c>
      <c r="G631" s="11">
        <v>3866</v>
      </c>
      <c r="H631" s="11">
        <v>4091</v>
      </c>
      <c r="I631" s="10" t="s">
        <v>234</v>
      </c>
      <c r="J631" s="12">
        <v>9.1999999999999993</v>
      </c>
      <c r="K631" s="10" t="s">
        <v>248</v>
      </c>
      <c r="L631" s="10" t="s">
        <v>236</v>
      </c>
      <c r="M631" s="10" t="s">
        <v>220</v>
      </c>
      <c r="N631" s="13">
        <v>195</v>
      </c>
      <c r="O631" s="13">
        <v>195</v>
      </c>
      <c r="P631" s="13">
        <v>0</v>
      </c>
      <c r="Q631" s="14">
        <v>0</v>
      </c>
      <c r="R631" s="14">
        <v>0.93</v>
      </c>
      <c r="S631" s="14">
        <v>4</v>
      </c>
      <c r="T631" s="14">
        <v>3.0225</v>
      </c>
      <c r="U631" s="14">
        <v>75.5625</v>
      </c>
      <c r="V631" s="14">
        <v>0.5</v>
      </c>
      <c r="W631" s="14">
        <v>304.2</v>
      </c>
      <c r="X631" s="14">
        <v>40</v>
      </c>
      <c r="Y631" s="14">
        <v>0.45584045584045602</v>
      </c>
      <c r="Z631" s="14">
        <v>3.3666670000000001</v>
      </c>
      <c r="AA631" s="14">
        <v>0.63333329999999999</v>
      </c>
      <c r="AB631" s="14">
        <v>15.83333</v>
      </c>
      <c r="AC631" s="14">
        <v>0.34416659999999999</v>
      </c>
      <c r="AD631" s="14">
        <v>8.6041659999999993</v>
      </c>
      <c r="AE631" s="14">
        <v>152.1</v>
      </c>
      <c r="AF631" s="14">
        <v>87.75</v>
      </c>
      <c r="AG631" s="14">
        <v>0</v>
      </c>
      <c r="AH631" s="14">
        <v>0</v>
      </c>
      <c r="AI631" s="14">
        <v>3.0225</v>
      </c>
      <c r="AJ631" s="14">
        <v>3.3666670000000001</v>
      </c>
      <c r="AK631" s="15">
        <v>0.84166669999999999</v>
      </c>
      <c r="AL631" s="15">
        <v>0.89777229999999997</v>
      </c>
      <c r="AM631" s="15">
        <v>1</v>
      </c>
      <c r="AN631" s="15">
        <v>0.75562499999999999</v>
      </c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6">
        <v>0.25</v>
      </c>
      <c r="CF631" s="16"/>
      <c r="CG631" s="16"/>
      <c r="CH631" s="16"/>
      <c r="CI631" s="16"/>
      <c r="CJ631" s="16"/>
      <c r="CK631" s="16"/>
      <c r="CL631" s="16"/>
      <c r="CM631" s="16"/>
      <c r="CN631" s="16"/>
      <c r="CO631" s="16"/>
      <c r="CP631" s="16"/>
      <c r="CQ631" s="16"/>
      <c r="CR631" s="16"/>
      <c r="CS631" s="16"/>
      <c r="CT631" s="16"/>
      <c r="CU631" s="16"/>
      <c r="CV631" s="16"/>
      <c r="CW631" s="16"/>
      <c r="CX631" s="16"/>
      <c r="CY631" s="16"/>
      <c r="CZ631" s="16"/>
      <c r="DA631" s="16"/>
      <c r="DB631" s="16"/>
      <c r="DC631" s="16"/>
      <c r="DD631" s="16"/>
      <c r="DE631" s="16"/>
      <c r="DF631" s="16"/>
      <c r="DG631" s="16"/>
      <c r="DH631" s="16"/>
      <c r="DI631" s="24"/>
      <c r="DJ631" s="24">
        <v>0.25</v>
      </c>
      <c r="DK631" s="24"/>
      <c r="DL631" s="24">
        <v>8.3333335816860199E-2</v>
      </c>
      <c r="DM631" s="24">
        <v>5.000000074505806E-2</v>
      </c>
      <c r="DN631" s="16"/>
      <c r="DO631" s="16"/>
      <c r="DP631" s="24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27"/>
      <c r="EJ631" s="27"/>
      <c r="EK631" s="27"/>
    </row>
    <row r="632" spans="1:141" s="9" customFormat="1" ht="20.25" x14ac:dyDescent="0.3">
      <c r="A632" s="10" t="s">
        <v>476</v>
      </c>
      <c r="B632" s="10" t="s">
        <v>232</v>
      </c>
      <c r="C632" s="10" t="s">
        <v>232</v>
      </c>
      <c r="D632" s="10" t="s">
        <v>237</v>
      </c>
      <c r="E632" s="10" t="s">
        <v>218</v>
      </c>
      <c r="F632" s="11">
        <v>10583</v>
      </c>
      <c r="G632" s="11">
        <v>4017</v>
      </c>
      <c r="H632" s="11">
        <v>3975</v>
      </c>
      <c r="I632" s="10" t="s">
        <v>234</v>
      </c>
      <c r="J632" s="12">
        <v>12.7</v>
      </c>
      <c r="K632" s="10" t="s">
        <v>235</v>
      </c>
      <c r="L632" s="10" t="s">
        <v>236</v>
      </c>
      <c r="M632" s="10" t="s">
        <v>220</v>
      </c>
      <c r="N632" s="13">
        <v>116</v>
      </c>
      <c r="O632" s="13">
        <v>116</v>
      </c>
      <c r="P632" s="13">
        <v>0</v>
      </c>
      <c r="Q632" s="14">
        <v>0</v>
      </c>
      <c r="R632" s="14">
        <v>0.97</v>
      </c>
      <c r="S632" s="14">
        <v>2.8333330000000001</v>
      </c>
      <c r="T632" s="14">
        <v>1.8753329999999999</v>
      </c>
      <c r="U632" s="14">
        <v>66.188249999999996</v>
      </c>
      <c r="V632" s="14">
        <v>0.3541666</v>
      </c>
      <c r="W632" s="14">
        <v>281.67529999999999</v>
      </c>
      <c r="X632" s="14">
        <v>28.333330154418899</v>
      </c>
      <c r="Y632" s="14">
        <v>0.66014279694621603</v>
      </c>
      <c r="Z632" s="14">
        <v>2.0666660000000001</v>
      </c>
      <c r="AA632" s="14">
        <v>0.76666670000000003</v>
      </c>
      <c r="AB632" s="14">
        <v>27.05883</v>
      </c>
      <c r="AC632" s="14">
        <v>0.1913329</v>
      </c>
      <c r="AD632" s="14">
        <v>6.7529260000000004</v>
      </c>
      <c r="AE632" s="14">
        <v>99.76</v>
      </c>
      <c r="AF632" s="14">
        <v>42.92</v>
      </c>
      <c r="AG632" s="14">
        <v>0</v>
      </c>
      <c r="AH632" s="14">
        <v>0</v>
      </c>
      <c r="AI632" s="14">
        <v>1.8753329999999999</v>
      </c>
      <c r="AJ632" s="14">
        <v>2.0666660000000001</v>
      </c>
      <c r="AK632" s="15">
        <v>0.7294117</v>
      </c>
      <c r="AL632" s="15">
        <v>0.90741959999999999</v>
      </c>
      <c r="AM632" s="15">
        <v>1</v>
      </c>
      <c r="AN632" s="15">
        <v>0.66188250000000004</v>
      </c>
      <c r="AO632" s="16"/>
      <c r="AP632" s="16">
        <v>8.3333335816860199E-2</v>
      </c>
      <c r="AQ632" s="16"/>
      <c r="AR632" s="16">
        <v>3.3333335071802139E-2</v>
      </c>
      <c r="AS632" s="16">
        <v>5.000000074505806E-2</v>
      </c>
      <c r="AT632" s="16"/>
      <c r="AU632" s="16">
        <v>8.3333335816860199E-2</v>
      </c>
      <c r="AV632" s="16"/>
      <c r="AW632" s="16"/>
      <c r="AX632" s="16"/>
      <c r="AY632" s="16"/>
      <c r="AZ632" s="16">
        <v>8.3333335816860199E-2</v>
      </c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6">
        <v>0.1666666716337204</v>
      </c>
      <c r="CF632" s="16"/>
      <c r="CG632" s="16"/>
      <c r="CH632" s="16"/>
      <c r="CI632" s="16"/>
      <c r="CJ632" s="16"/>
      <c r="CK632" s="16"/>
      <c r="CL632" s="16"/>
      <c r="CM632" s="16"/>
      <c r="CN632" s="16"/>
      <c r="CO632" s="16"/>
      <c r="CP632" s="16"/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16"/>
      <c r="DB632" s="16"/>
      <c r="DC632" s="16"/>
      <c r="DD632" s="16"/>
      <c r="DE632" s="16"/>
      <c r="DF632" s="16"/>
      <c r="DG632" s="16"/>
      <c r="DH632" s="16"/>
      <c r="DI632" s="24"/>
      <c r="DJ632" s="24">
        <v>0.1666666716337204</v>
      </c>
      <c r="DK632" s="24"/>
      <c r="DL632" s="24"/>
      <c r="DM632" s="24">
        <v>0.10000000149011612</v>
      </c>
      <c r="DN632" s="16"/>
      <c r="DO632" s="16"/>
      <c r="DP632" s="24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27"/>
      <c r="EJ632" s="27"/>
      <c r="EK632" s="27"/>
    </row>
    <row r="633" spans="1:141" s="9" customFormat="1" ht="20.25" x14ac:dyDescent="0.3">
      <c r="A633" s="10" t="s">
        <v>476</v>
      </c>
      <c r="B633" s="10" t="s">
        <v>232</v>
      </c>
      <c r="C633" s="10" t="s">
        <v>232</v>
      </c>
      <c r="D633" s="10" t="s">
        <v>233</v>
      </c>
      <c r="E633" s="10" t="s">
        <v>218</v>
      </c>
      <c r="F633" s="11">
        <v>10583</v>
      </c>
      <c r="G633" s="11">
        <v>3999</v>
      </c>
      <c r="H633" s="11">
        <v>3966</v>
      </c>
      <c r="I633" s="10" t="s">
        <v>234</v>
      </c>
      <c r="J633" s="12">
        <v>12.7</v>
      </c>
      <c r="K633" s="10" t="s">
        <v>235</v>
      </c>
      <c r="L633" s="10" t="s">
        <v>236</v>
      </c>
      <c r="M633" s="10" t="s">
        <v>220</v>
      </c>
      <c r="N633" s="13">
        <v>101</v>
      </c>
      <c r="O633" s="13">
        <v>101</v>
      </c>
      <c r="P633" s="13">
        <v>0</v>
      </c>
      <c r="Q633" s="14">
        <v>0</v>
      </c>
      <c r="R633" s="14">
        <v>0.97</v>
      </c>
      <c r="S633" s="14">
        <v>2.75</v>
      </c>
      <c r="T633" s="14">
        <v>1.632833</v>
      </c>
      <c r="U633" s="14">
        <v>59.37576</v>
      </c>
      <c r="V633" s="14">
        <v>0.34375</v>
      </c>
      <c r="W633" s="14">
        <v>252.68360000000001</v>
      </c>
      <c r="X633" s="14">
        <v>27.5</v>
      </c>
      <c r="Y633" s="14">
        <v>0.7358844202839</v>
      </c>
      <c r="Z633" s="14">
        <v>2.0499999999999998</v>
      </c>
      <c r="AA633" s="14">
        <v>0.7</v>
      </c>
      <c r="AB633" s="14">
        <v>25.454540000000001</v>
      </c>
      <c r="AC633" s="14">
        <v>0.4171667</v>
      </c>
      <c r="AD633" s="14">
        <v>15.169700000000001</v>
      </c>
      <c r="AE633" s="14">
        <v>86.86</v>
      </c>
      <c r="AF633" s="14">
        <v>37.369999999999997</v>
      </c>
      <c r="AG633" s="14">
        <v>0</v>
      </c>
      <c r="AH633" s="14">
        <v>0</v>
      </c>
      <c r="AI633" s="14">
        <v>1.632833</v>
      </c>
      <c r="AJ633" s="14">
        <v>2.0499999999999998</v>
      </c>
      <c r="AK633" s="15">
        <v>0.74545450000000002</v>
      </c>
      <c r="AL633" s="15">
        <v>0.79650410000000005</v>
      </c>
      <c r="AM633" s="15">
        <v>1</v>
      </c>
      <c r="AN633" s="15">
        <v>0.5937576</v>
      </c>
      <c r="AO633" s="16"/>
      <c r="AP633" s="16"/>
      <c r="AQ633" s="16"/>
      <c r="AR633" s="16"/>
      <c r="AS633" s="16"/>
      <c r="AT633" s="16"/>
      <c r="AU633" s="16">
        <v>0.25</v>
      </c>
      <c r="AV633" s="16"/>
      <c r="AW633" s="16"/>
      <c r="AX633" s="16"/>
      <c r="AY633" s="16"/>
      <c r="AZ633" s="16"/>
      <c r="BA633" s="16">
        <v>0.20000000298023224</v>
      </c>
      <c r="BB633" s="16"/>
      <c r="BC633" s="16"/>
      <c r="BD633" s="16"/>
      <c r="BE633" s="16"/>
      <c r="BF633" s="16"/>
      <c r="BG633" s="16"/>
      <c r="BH633" s="16"/>
      <c r="BI633" s="16"/>
      <c r="BJ633" s="16"/>
      <c r="BK633" s="16">
        <v>8.3333335816860199E-2</v>
      </c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  <c r="CG633" s="16"/>
      <c r="CH633" s="16"/>
      <c r="CI633" s="16"/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16"/>
      <c r="DB633" s="16"/>
      <c r="DC633" s="16"/>
      <c r="DD633" s="16"/>
      <c r="DE633" s="16"/>
      <c r="DF633" s="16"/>
      <c r="DG633" s="16"/>
      <c r="DH633" s="16"/>
      <c r="DI633" s="24"/>
      <c r="DJ633" s="24">
        <v>0.1666666716337204</v>
      </c>
      <c r="DK633" s="24"/>
      <c r="DL633" s="24"/>
      <c r="DM633" s="24"/>
      <c r="DN633" s="16"/>
      <c r="DO633" s="16"/>
      <c r="DP633" s="24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27"/>
      <c r="EJ633" s="27"/>
      <c r="EK633" s="27"/>
    </row>
    <row r="634" spans="1:141" s="9" customFormat="1" ht="20.25" x14ac:dyDescent="0.3">
      <c r="A634" s="10" t="s">
        <v>476</v>
      </c>
      <c r="B634" s="10" t="s">
        <v>232</v>
      </c>
      <c r="C634" s="10" t="s">
        <v>232</v>
      </c>
      <c r="D634" s="10" t="s">
        <v>237</v>
      </c>
      <c r="E634" s="10" t="s">
        <v>218</v>
      </c>
      <c r="F634" s="11">
        <v>10587</v>
      </c>
      <c r="G634" s="11">
        <v>4017</v>
      </c>
      <c r="H634" s="11">
        <v>3975</v>
      </c>
      <c r="I634" s="10" t="s">
        <v>234</v>
      </c>
      <c r="J634" s="12">
        <v>9.1999999999999993</v>
      </c>
      <c r="K634" s="10" t="s">
        <v>238</v>
      </c>
      <c r="L634" s="10" t="s">
        <v>236</v>
      </c>
      <c r="M634" s="10" t="s">
        <v>220</v>
      </c>
      <c r="N634" s="13">
        <v>23</v>
      </c>
      <c r="O634" s="13">
        <v>23</v>
      </c>
      <c r="P634" s="13">
        <v>0</v>
      </c>
      <c r="Q634" s="14">
        <v>0</v>
      </c>
      <c r="R634" s="14">
        <v>0.9</v>
      </c>
      <c r="S634" s="14">
        <v>0.4166667</v>
      </c>
      <c r="T634" s="14">
        <v>0.34499999999999997</v>
      </c>
      <c r="U634" s="14">
        <v>82.8</v>
      </c>
      <c r="V634" s="14">
        <v>5.2083329999999997E-2</v>
      </c>
      <c r="W634" s="14">
        <v>331.2</v>
      </c>
      <c r="X634" s="14">
        <v>4.1666665673255903</v>
      </c>
      <c r="Y634" s="14">
        <v>0.56612320131638205</v>
      </c>
      <c r="Z634" s="14">
        <v>0.4166667</v>
      </c>
      <c r="AA634" s="14">
        <v>0</v>
      </c>
      <c r="AB634" s="14">
        <v>0</v>
      </c>
      <c r="AC634" s="14">
        <v>7.1666690000000005E-2</v>
      </c>
      <c r="AD634" s="14">
        <v>17.2</v>
      </c>
      <c r="AE634" s="14">
        <v>17.25</v>
      </c>
      <c r="AF634" s="14">
        <v>7.36</v>
      </c>
      <c r="AG634" s="14">
        <v>0</v>
      </c>
      <c r="AH634" s="14">
        <v>0</v>
      </c>
      <c r="AI634" s="14">
        <v>0.34499999999999997</v>
      </c>
      <c r="AJ634" s="14">
        <v>0.4166667</v>
      </c>
      <c r="AK634" s="15">
        <v>1</v>
      </c>
      <c r="AL634" s="15">
        <v>0.82799990000000001</v>
      </c>
      <c r="AM634" s="15">
        <v>1</v>
      </c>
      <c r="AN634" s="15">
        <v>0.82799990000000001</v>
      </c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6"/>
      <c r="CF634" s="16"/>
      <c r="CG634" s="16"/>
      <c r="CH634" s="16"/>
      <c r="CI634" s="16"/>
      <c r="CJ634" s="16"/>
      <c r="CK634" s="16"/>
      <c r="CL634" s="16"/>
      <c r="CM634" s="16"/>
      <c r="CN634" s="16"/>
      <c r="CO634" s="16"/>
      <c r="CP634" s="16"/>
      <c r="CQ634" s="16"/>
      <c r="CR634" s="16"/>
      <c r="CS634" s="16"/>
      <c r="CT634" s="16"/>
      <c r="CU634" s="16"/>
      <c r="CV634" s="16"/>
      <c r="CW634" s="16"/>
      <c r="CX634" s="16"/>
      <c r="CY634" s="16"/>
      <c r="CZ634" s="16"/>
      <c r="DA634" s="16"/>
      <c r="DB634" s="16"/>
      <c r="DC634" s="16"/>
      <c r="DD634" s="16"/>
      <c r="DE634" s="16"/>
      <c r="DF634" s="16"/>
      <c r="DG634" s="16"/>
      <c r="DH634" s="16"/>
      <c r="DI634" s="24"/>
      <c r="DJ634" s="24"/>
      <c r="DK634" s="24"/>
      <c r="DL634" s="24"/>
      <c r="DM634" s="24"/>
      <c r="DN634" s="16"/>
      <c r="DO634" s="16"/>
      <c r="DP634" s="24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27"/>
      <c r="EJ634" s="27"/>
      <c r="EK634" s="27"/>
    </row>
    <row r="635" spans="1:141" s="9" customFormat="1" ht="20.25" x14ac:dyDescent="0.3">
      <c r="A635" s="10" t="s">
        <v>476</v>
      </c>
      <c r="B635" s="10" t="s">
        <v>232</v>
      </c>
      <c r="C635" s="10" t="s">
        <v>232</v>
      </c>
      <c r="D635" s="10" t="s">
        <v>233</v>
      </c>
      <c r="E635" s="10" t="s">
        <v>218</v>
      </c>
      <c r="F635" s="11">
        <v>10587</v>
      </c>
      <c r="G635" s="11">
        <v>3999</v>
      </c>
      <c r="H635" s="11">
        <v>3966</v>
      </c>
      <c r="I635" s="10" t="s">
        <v>234</v>
      </c>
      <c r="J635" s="12">
        <v>9.1999999999999993</v>
      </c>
      <c r="K635" s="10" t="s">
        <v>238</v>
      </c>
      <c r="L635" s="10" t="s">
        <v>236</v>
      </c>
      <c r="M635" s="10" t="s">
        <v>220</v>
      </c>
      <c r="N635" s="13">
        <v>25</v>
      </c>
      <c r="O635" s="13">
        <v>25</v>
      </c>
      <c r="P635" s="13">
        <v>0</v>
      </c>
      <c r="Q635" s="14">
        <v>0</v>
      </c>
      <c r="R635" s="14">
        <v>0.9</v>
      </c>
      <c r="S635" s="14">
        <v>0.58333330000000005</v>
      </c>
      <c r="T635" s="14">
        <v>0.375</v>
      </c>
      <c r="U635" s="14">
        <v>64.285719999999998</v>
      </c>
      <c r="V635" s="14">
        <v>7.2916659999999994E-2</v>
      </c>
      <c r="W635" s="14">
        <v>257.1429</v>
      </c>
      <c r="X635" s="14">
        <v>5.8333331346511796</v>
      </c>
      <c r="Y635" s="14">
        <v>0.72916664183139801</v>
      </c>
      <c r="Z635" s="14">
        <v>0.38333329999999999</v>
      </c>
      <c r="AA635" s="14">
        <v>0.2</v>
      </c>
      <c r="AB635" s="14">
        <v>34.285719999999998</v>
      </c>
      <c r="AC635" s="14">
        <v>8.33331E-3</v>
      </c>
      <c r="AD635" s="14">
        <v>1.4285680000000001</v>
      </c>
      <c r="AE635" s="14">
        <v>18.75</v>
      </c>
      <c r="AF635" s="14">
        <v>8</v>
      </c>
      <c r="AG635" s="14">
        <v>0</v>
      </c>
      <c r="AH635" s="14">
        <v>0</v>
      </c>
      <c r="AI635" s="14">
        <v>0.375</v>
      </c>
      <c r="AJ635" s="14">
        <v>0.38333329999999999</v>
      </c>
      <c r="AK635" s="15">
        <v>0.65714289999999997</v>
      </c>
      <c r="AL635" s="15">
        <v>0.97826089999999999</v>
      </c>
      <c r="AM635" s="15">
        <v>1</v>
      </c>
      <c r="AN635" s="15">
        <v>0.64285720000000002</v>
      </c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>
        <v>0.20000000298023224</v>
      </c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  <c r="CG635" s="16"/>
      <c r="CH635" s="16"/>
      <c r="CI635" s="16"/>
      <c r="CJ635" s="16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CU635" s="16"/>
      <c r="CV635" s="16"/>
      <c r="CW635" s="16"/>
      <c r="CX635" s="16"/>
      <c r="CY635" s="16"/>
      <c r="CZ635" s="16"/>
      <c r="DA635" s="16"/>
      <c r="DB635" s="16"/>
      <c r="DC635" s="16"/>
      <c r="DD635" s="16"/>
      <c r="DE635" s="16"/>
      <c r="DF635" s="16"/>
      <c r="DG635" s="16"/>
      <c r="DH635" s="16"/>
      <c r="DI635" s="24"/>
      <c r="DJ635" s="24"/>
      <c r="DK635" s="24"/>
      <c r="DL635" s="24"/>
      <c r="DM635" s="24"/>
      <c r="DN635" s="16"/>
      <c r="DO635" s="16"/>
      <c r="DP635" s="24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27"/>
      <c r="EJ635" s="27"/>
      <c r="EK635" s="27"/>
    </row>
    <row r="636" spans="1:141" s="9" customFormat="1" ht="20.25" x14ac:dyDescent="0.3">
      <c r="A636" s="10" t="s">
        <v>476</v>
      </c>
      <c r="B636" s="10" t="s">
        <v>232</v>
      </c>
      <c r="C636" s="10" t="s">
        <v>232</v>
      </c>
      <c r="D636" s="10" t="s">
        <v>237</v>
      </c>
      <c r="E636" s="10" t="s">
        <v>218</v>
      </c>
      <c r="F636" s="11">
        <v>10588</v>
      </c>
      <c r="G636" s="11">
        <v>4017</v>
      </c>
      <c r="H636" s="11">
        <v>3975</v>
      </c>
      <c r="I636" s="10" t="s">
        <v>234</v>
      </c>
      <c r="J636" s="12">
        <v>9.1999999999999993</v>
      </c>
      <c r="K636" s="10" t="s">
        <v>235</v>
      </c>
      <c r="L636" s="10" t="s">
        <v>236</v>
      </c>
      <c r="M636" s="10" t="s">
        <v>220</v>
      </c>
      <c r="N636" s="13">
        <v>37</v>
      </c>
      <c r="O636" s="13">
        <v>37</v>
      </c>
      <c r="P636" s="13">
        <v>0</v>
      </c>
      <c r="Q636" s="14">
        <v>0</v>
      </c>
      <c r="R636" s="14">
        <v>0.95</v>
      </c>
      <c r="S636" s="14">
        <v>0.75</v>
      </c>
      <c r="T636" s="14">
        <v>0.5858333</v>
      </c>
      <c r="U636" s="14">
        <v>78.111109999999996</v>
      </c>
      <c r="V636" s="14">
        <v>9.375E-2</v>
      </c>
      <c r="W636" s="14">
        <v>339.41329999999999</v>
      </c>
      <c r="X636" s="14">
        <v>7.5</v>
      </c>
      <c r="Y636" s="14">
        <v>0.53342818526894598</v>
      </c>
      <c r="Z636" s="14">
        <v>0.66666669999999995</v>
      </c>
      <c r="AA636" s="14">
        <v>8.3333340000000006E-2</v>
      </c>
      <c r="AB636" s="14">
        <v>11.11111</v>
      </c>
      <c r="AC636" s="14">
        <v>8.0833349999999998E-2</v>
      </c>
      <c r="AD636" s="14">
        <v>10.77778</v>
      </c>
      <c r="AE636" s="14">
        <v>31.82</v>
      </c>
      <c r="AF636" s="14">
        <v>14.06</v>
      </c>
      <c r="AG636" s="14">
        <v>0</v>
      </c>
      <c r="AH636" s="14">
        <v>0</v>
      </c>
      <c r="AI636" s="14">
        <v>0.5858333</v>
      </c>
      <c r="AJ636" s="14">
        <v>0.66666669999999995</v>
      </c>
      <c r="AK636" s="15">
        <v>0.88888889999999998</v>
      </c>
      <c r="AL636" s="15">
        <v>0.87875000000000003</v>
      </c>
      <c r="AM636" s="15">
        <v>1</v>
      </c>
      <c r="AN636" s="15">
        <v>0.78111109999999995</v>
      </c>
      <c r="AO636" s="16"/>
      <c r="AP636" s="16">
        <v>8.3333335816860199E-2</v>
      </c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  <c r="CW636" s="16"/>
      <c r="CX636" s="16"/>
      <c r="CY636" s="16"/>
      <c r="CZ636" s="16"/>
      <c r="DA636" s="16"/>
      <c r="DB636" s="16"/>
      <c r="DC636" s="16"/>
      <c r="DD636" s="16"/>
      <c r="DE636" s="16"/>
      <c r="DF636" s="16"/>
      <c r="DG636" s="16"/>
      <c r="DH636" s="16"/>
      <c r="DI636" s="24"/>
      <c r="DJ636" s="24"/>
      <c r="DK636" s="24"/>
      <c r="DL636" s="24"/>
      <c r="DM636" s="24"/>
      <c r="DN636" s="16"/>
      <c r="DO636" s="16"/>
      <c r="DP636" s="24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27"/>
      <c r="EJ636" s="27"/>
      <c r="EK636" s="27"/>
    </row>
    <row r="637" spans="1:141" s="9" customFormat="1" ht="20.25" x14ac:dyDescent="0.3">
      <c r="A637" s="10" t="s">
        <v>476</v>
      </c>
      <c r="B637" s="10" t="s">
        <v>232</v>
      </c>
      <c r="C637" s="10" t="s">
        <v>232</v>
      </c>
      <c r="D637" s="10" t="s">
        <v>233</v>
      </c>
      <c r="E637" s="10" t="s">
        <v>218</v>
      </c>
      <c r="F637" s="11">
        <v>10588</v>
      </c>
      <c r="G637" s="11">
        <v>3999</v>
      </c>
      <c r="H637" s="11">
        <v>3966</v>
      </c>
      <c r="I637" s="10" t="s">
        <v>234</v>
      </c>
      <c r="J637" s="12">
        <v>9.1999999999999993</v>
      </c>
      <c r="K637" s="10" t="s">
        <v>235</v>
      </c>
      <c r="L637" s="10" t="s">
        <v>236</v>
      </c>
      <c r="M637" s="10" t="s">
        <v>220</v>
      </c>
      <c r="N637" s="13">
        <v>37</v>
      </c>
      <c r="O637" s="13">
        <v>37</v>
      </c>
      <c r="P637" s="13">
        <v>0</v>
      </c>
      <c r="Q637" s="14">
        <v>0</v>
      </c>
      <c r="R637" s="14">
        <v>0.95</v>
      </c>
      <c r="S637" s="14">
        <v>0.66666669999999995</v>
      </c>
      <c r="T637" s="14">
        <v>0.5858333</v>
      </c>
      <c r="U637" s="14">
        <v>87.875</v>
      </c>
      <c r="V637" s="14">
        <v>8.3333340000000006E-2</v>
      </c>
      <c r="W637" s="14">
        <v>381.84</v>
      </c>
      <c r="X637" s="14">
        <v>6.6666668653488204</v>
      </c>
      <c r="Y637" s="14">
        <v>0.474158401036751</v>
      </c>
      <c r="Z637" s="14">
        <v>0.66666669999999995</v>
      </c>
      <c r="AA637" s="14">
        <v>0</v>
      </c>
      <c r="AB637" s="14">
        <v>0</v>
      </c>
      <c r="AC637" s="14">
        <v>8.0833379999999996E-2</v>
      </c>
      <c r="AD637" s="14">
        <v>12.12501</v>
      </c>
      <c r="AE637" s="14">
        <v>31.82</v>
      </c>
      <c r="AF637" s="14">
        <v>14.06</v>
      </c>
      <c r="AG637" s="14">
        <v>0</v>
      </c>
      <c r="AH637" s="14">
        <v>0</v>
      </c>
      <c r="AI637" s="14">
        <v>0.5858333</v>
      </c>
      <c r="AJ637" s="14">
        <v>0.66666669999999995</v>
      </c>
      <c r="AK637" s="15">
        <v>1</v>
      </c>
      <c r="AL637" s="15">
        <v>0.87875000000000003</v>
      </c>
      <c r="AM637" s="15">
        <v>1</v>
      </c>
      <c r="AN637" s="15">
        <v>0.87875000000000003</v>
      </c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  <c r="CJ637" s="16"/>
      <c r="CK637" s="16"/>
      <c r="CL637" s="16"/>
      <c r="CM637" s="16"/>
      <c r="CN637" s="16"/>
      <c r="CO637" s="16"/>
      <c r="CP637" s="16"/>
      <c r="CQ637" s="16"/>
      <c r="CR637" s="16"/>
      <c r="CS637" s="16"/>
      <c r="CT637" s="16"/>
      <c r="CU637" s="16"/>
      <c r="CV637" s="16"/>
      <c r="CW637" s="16"/>
      <c r="CX637" s="16"/>
      <c r="CY637" s="16"/>
      <c r="CZ637" s="16"/>
      <c r="DA637" s="16"/>
      <c r="DB637" s="16"/>
      <c r="DC637" s="16"/>
      <c r="DD637" s="16"/>
      <c r="DE637" s="16"/>
      <c r="DF637" s="16"/>
      <c r="DG637" s="16"/>
      <c r="DH637" s="16"/>
      <c r="DI637" s="24"/>
      <c r="DJ637" s="24"/>
      <c r="DK637" s="24"/>
      <c r="DL637" s="24"/>
      <c r="DM637" s="24"/>
      <c r="DN637" s="16"/>
      <c r="DO637" s="16"/>
      <c r="DP637" s="24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27"/>
      <c r="EJ637" s="27"/>
      <c r="EK637" s="27"/>
    </row>
    <row r="638" spans="1:141" s="9" customFormat="1" ht="20.25" x14ac:dyDescent="0.3">
      <c r="A638" s="10" t="s">
        <v>477</v>
      </c>
      <c r="B638" s="10" t="s">
        <v>232</v>
      </c>
      <c r="C638" s="10" t="s">
        <v>232</v>
      </c>
      <c r="D638" s="10" t="s">
        <v>237</v>
      </c>
      <c r="E638" s="10" t="s">
        <v>218</v>
      </c>
      <c r="F638" s="11">
        <v>10583</v>
      </c>
      <c r="G638" s="11">
        <v>4017</v>
      </c>
      <c r="H638" s="11">
        <v>3975</v>
      </c>
      <c r="I638" s="10" t="s">
        <v>234</v>
      </c>
      <c r="J638" s="12">
        <v>12.7</v>
      </c>
      <c r="K638" s="10" t="s">
        <v>235</v>
      </c>
      <c r="L638" s="10" t="s">
        <v>236</v>
      </c>
      <c r="M638" s="10" t="s">
        <v>220</v>
      </c>
      <c r="N638" s="13">
        <v>368</v>
      </c>
      <c r="O638" s="13">
        <v>368</v>
      </c>
      <c r="P638" s="13">
        <v>0</v>
      </c>
      <c r="Q638" s="14">
        <v>0</v>
      </c>
      <c r="R638" s="14">
        <v>0.97</v>
      </c>
      <c r="S638" s="14">
        <v>8</v>
      </c>
      <c r="T638" s="14">
        <v>5.9493340000000003</v>
      </c>
      <c r="U638" s="14">
        <v>74.366669999999999</v>
      </c>
      <c r="V638" s="14">
        <v>1</v>
      </c>
      <c r="W638" s="14">
        <v>316.48</v>
      </c>
      <c r="X638" s="14">
        <v>80</v>
      </c>
      <c r="Y638" s="14">
        <v>0.58754405000256604</v>
      </c>
      <c r="Z638" s="14">
        <v>6.6</v>
      </c>
      <c r="AA638" s="14">
        <v>1.4</v>
      </c>
      <c r="AB638" s="14">
        <v>17.5</v>
      </c>
      <c r="AC638" s="14">
        <v>0.65066639999999998</v>
      </c>
      <c r="AD638" s="14">
        <v>8.1333289999999998</v>
      </c>
      <c r="AE638" s="14">
        <v>316.48</v>
      </c>
      <c r="AF638" s="14">
        <v>136.16</v>
      </c>
      <c r="AG638" s="14">
        <v>0</v>
      </c>
      <c r="AH638" s="14">
        <v>0</v>
      </c>
      <c r="AI638" s="14">
        <v>5.9493340000000003</v>
      </c>
      <c r="AJ638" s="14">
        <v>6.6</v>
      </c>
      <c r="AK638" s="15">
        <v>0.82499999999999996</v>
      </c>
      <c r="AL638" s="15">
        <v>0.90141420000000005</v>
      </c>
      <c r="AM638" s="15">
        <v>1</v>
      </c>
      <c r="AN638" s="15">
        <v>0.74366670000000001</v>
      </c>
      <c r="AO638" s="16">
        <v>0.5</v>
      </c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  <c r="CG638" s="16"/>
      <c r="CH638" s="16"/>
      <c r="CI638" s="16"/>
      <c r="CJ638" s="16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>
        <v>0.25</v>
      </c>
      <c r="CU638" s="16"/>
      <c r="CV638" s="16"/>
      <c r="CW638" s="16"/>
      <c r="CX638" s="16"/>
      <c r="CY638" s="16"/>
      <c r="CZ638" s="16"/>
      <c r="DA638" s="16"/>
      <c r="DB638" s="16"/>
      <c r="DC638" s="16"/>
      <c r="DD638" s="16"/>
      <c r="DE638" s="16"/>
      <c r="DF638" s="16"/>
      <c r="DG638" s="16"/>
      <c r="DH638" s="16"/>
      <c r="DI638" s="24"/>
      <c r="DJ638" s="24">
        <v>0.3333333432674408</v>
      </c>
      <c r="DK638" s="24"/>
      <c r="DL638" s="24">
        <v>8.3333335816860199E-2</v>
      </c>
      <c r="DM638" s="24">
        <v>0.23333333432674408</v>
      </c>
      <c r="DN638" s="16"/>
      <c r="DO638" s="16"/>
      <c r="DP638" s="24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27"/>
      <c r="EJ638" s="27"/>
      <c r="EK638" s="27"/>
    </row>
    <row r="639" spans="1:141" s="9" customFormat="1" ht="20.25" x14ac:dyDescent="0.3">
      <c r="A639" s="10" t="s">
        <v>477</v>
      </c>
      <c r="B639" s="10" t="s">
        <v>232</v>
      </c>
      <c r="C639" s="10" t="s">
        <v>232</v>
      </c>
      <c r="D639" s="10" t="s">
        <v>233</v>
      </c>
      <c r="E639" s="10" t="s">
        <v>218</v>
      </c>
      <c r="F639" s="11">
        <v>10583</v>
      </c>
      <c r="G639" s="11">
        <v>3999</v>
      </c>
      <c r="H639" s="11">
        <v>3966</v>
      </c>
      <c r="I639" s="10" t="s">
        <v>234</v>
      </c>
      <c r="J639" s="12">
        <v>12.7</v>
      </c>
      <c r="K639" s="10" t="s">
        <v>235</v>
      </c>
      <c r="L639" s="10" t="s">
        <v>236</v>
      </c>
      <c r="M639" s="10" t="s">
        <v>220</v>
      </c>
      <c r="N639" s="13">
        <v>360</v>
      </c>
      <c r="O639" s="13">
        <v>360</v>
      </c>
      <c r="P639" s="13">
        <v>0</v>
      </c>
      <c r="Q639" s="14">
        <v>0</v>
      </c>
      <c r="R639" s="14">
        <v>0.97</v>
      </c>
      <c r="S639" s="14">
        <v>8</v>
      </c>
      <c r="T639" s="14">
        <v>5.82</v>
      </c>
      <c r="U639" s="14">
        <v>72.75</v>
      </c>
      <c r="V639" s="14">
        <v>1</v>
      </c>
      <c r="W639" s="14">
        <v>309.60000000000002</v>
      </c>
      <c r="X639" s="14">
        <v>80</v>
      </c>
      <c r="Y639" s="14">
        <v>0.60060061436101797</v>
      </c>
      <c r="Z639" s="14">
        <v>6.3166669999999998</v>
      </c>
      <c r="AA639" s="14">
        <v>1.683333</v>
      </c>
      <c r="AB639" s="14">
        <v>21.04167</v>
      </c>
      <c r="AC639" s="14">
        <v>0.49666640000000001</v>
      </c>
      <c r="AD639" s="14">
        <v>6.2083300000000001</v>
      </c>
      <c r="AE639" s="14">
        <v>309.60000000000002</v>
      </c>
      <c r="AF639" s="14">
        <v>133.19999999999999</v>
      </c>
      <c r="AG639" s="14">
        <v>0</v>
      </c>
      <c r="AH639" s="14">
        <v>0</v>
      </c>
      <c r="AI639" s="14">
        <v>5.82</v>
      </c>
      <c r="AJ639" s="14">
        <v>6.3166669999999998</v>
      </c>
      <c r="AK639" s="15">
        <v>0.78958329999999999</v>
      </c>
      <c r="AL639" s="15">
        <v>0.92137210000000003</v>
      </c>
      <c r="AM639" s="15">
        <v>1</v>
      </c>
      <c r="AN639" s="15">
        <v>0.72750000000000004</v>
      </c>
      <c r="AO639" s="16">
        <v>0.5</v>
      </c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>
        <v>0.23333334177732468</v>
      </c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>
        <v>0.2500000074505806</v>
      </c>
      <c r="CD639" s="16"/>
      <c r="CE639" s="16"/>
      <c r="CF639" s="16"/>
      <c r="CG639" s="16"/>
      <c r="CH639" s="16"/>
      <c r="CI639" s="16"/>
      <c r="CJ639" s="16"/>
      <c r="CK639" s="16"/>
      <c r="CL639" s="16"/>
      <c r="CM639" s="16"/>
      <c r="CN639" s="16"/>
      <c r="CO639" s="16"/>
      <c r="CP639" s="16"/>
      <c r="CQ639" s="16"/>
      <c r="CR639" s="16"/>
      <c r="CS639" s="16"/>
      <c r="CT639" s="16"/>
      <c r="CU639" s="16"/>
      <c r="CV639" s="16"/>
      <c r="CW639" s="16"/>
      <c r="CX639" s="16"/>
      <c r="CY639" s="16"/>
      <c r="CZ639" s="16"/>
      <c r="DA639" s="16"/>
      <c r="DB639" s="16"/>
      <c r="DC639" s="16"/>
      <c r="DD639" s="16"/>
      <c r="DE639" s="16"/>
      <c r="DF639" s="16"/>
      <c r="DG639" s="16"/>
      <c r="DH639" s="16"/>
      <c r="DI639" s="24"/>
      <c r="DJ639" s="24">
        <v>0.3333333432674408</v>
      </c>
      <c r="DK639" s="24"/>
      <c r="DL639" s="24">
        <v>8.3333335816860199E-2</v>
      </c>
      <c r="DM639" s="24">
        <v>0.28333333134651184</v>
      </c>
      <c r="DN639" s="16"/>
      <c r="DO639" s="16"/>
      <c r="DP639" s="24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27"/>
      <c r="EJ639" s="27"/>
      <c r="EK639" s="27"/>
    </row>
    <row r="640" spans="1:141" s="9" customFormat="1" ht="20.25" x14ac:dyDescent="0.3">
      <c r="A640" s="10" t="s">
        <v>477</v>
      </c>
      <c r="B640" s="10" t="s">
        <v>231</v>
      </c>
      <c r="C640" s="10" t="s">
        <v>232</v>
      </c>
      <c r="D640" s="10" t="s">
        <v>237</v>
      </c>
      <c r="E640" s="10" t="s">
        <v>218</v>
      </c>
      <c r="F640" s="11">
        <v>10583</v>
      </c>
      <c r="G640" s="11">
        <v>4017</v>
      </c>
      <c r="H640" s="11">
        <v>3975</v>
      </c>
      <c r="I640" s="10" t="s">
        <v>234</v>
      </c>
      <c r="J640" s="12">
        <v>12.7</v>
      </c>
      <c r="K640" s="10" t="s">
        <v>235</v>
      </c>
      <c r="L640" s="10" t="s">
        <v>236</v>
      </c>
      <c r="M640" s="10" t="s">
        <v>220</v>
      </c>
      <c r="N640" s="13">
        <v>165</v>
      </c>
      <c r="O640" s="13">
        <v>165</v>
      </c>
      <c r="P640" s="13">
        <v>0</v>
      </c>
      <c r="Q640" s="14">
        <v>0</v>
      </c>
      <c r="R640" s="14">
        <v>0.97</v>
      </c>
      <c r="S640" s="14">
        <v>4</v>
      </c>
      <c r="T640" s="14">
        <v>2.6675</v>
      </c>
      <c r="U640" s="14">
        <v>66.6875</v>
      </c>
      <c r="V640" s="14">
        <v>0.5</v>
      </c>
      <c r="W640" s="14">
        <v>283.8</v>
      </c>
      <c r="X640" s="14">
        <v>40</v>
      </c>
      <c r="Y640" s="14">
        <v>0.655200663388672</v>
      </c>
      <c r="Z640" s="14">
        <v>3.0666669999999998</v>
      </c>
      <c r="AA640" s="14">
        <v>0.93333330000000003</v>
      </c>
      <c r="AB640" s="14">
        <v>23.33333</v>
      </c>
      <c r="AC640" s="14">
        <v>0.39916659999999998</v>
      </c>
      <c r="AD640" s="14">
        <v>9.9791659999999993</v>
      </c>
      <c r="AE640" s="14">
        <v>141.9</v>
      </c>
      <c r="AF640" s="14">
        <v>61.05</v>
      </c>
      <c r="AG640" s="14">
        <v>0</v>
      </c>
      <c r="AH640" s="14">
        <v>0</v>
      </c>
      <c r="AI640" s="14">
        <v>2.6675</v>
      </c>
      <c r="AJ640" s="14">
        <v>3.0666669999999998</v>
      </c>
      <c r="AK640" s="15">
        <v>0.76666670000000003</v>
      </c>
      <c r="AL640" s="15">
        <v>0.86983699999999997</v>
      </c>
      <c r="AM640" s="15">
        <v>1</v>
      </c>
      <c r="AN640" s="15">
        <v>0.666875</v>
      </c>
      <c r="AO640" s="16">
        <v>0.5</v>
      </c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  <c r="CW640" s="16"/>
      <c r="CX640" s="16"/>
      <c r="CY640" s="16"/>
      <c r="CZ640" s="16"/>
      <c r="DA640" s="16"/>
      <c r="DB640" s="16"/>
      <c r="DC640" s="16"/>
      <c r="DD640" s="16"/>
      <c r="DE640" s="16"/>
      <c r="DF640" s="16">
        <v>8.3333335816860199E-2</v>
      </c>
      <c r="DG640" s="16"/>
      <c r="DH640" s="16"/>
      <c r="DI640" s="24"/>
      <c r="DJ640" s="24">
        <v>0.1666666716337204</v>
      </c>
      <c r="DK640" s="24"/>
      <c r="DL640" s="24">
        <v>8.3333335816860199E-2</v>
      </c>
      <c r="DM640" s="24">
        <v>0.10000000149011612</v>
      </c>
      <c r="DN640" s="16"/>
      <c r="DO640" s="16"/>
      <c r="DP640" s="24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27"/>
      <c r="EJ640" s="27"/>
      <c r="EK640" s="27"/>
    </row>
    <row r="641" spans="1:141" s="9" customFormat="1" ht="20.25" x14ac:dyDescent="0.3">
      <c r="A641" s="10" t="s">
        <v>477</v>
      </c>
      <c r="B641" s="10" t="s">
        <v>231</v>
      </c>
      <c r="C641" s="10" t="s">
        <v>232</v>
      </c>
      <c r="D641" s="10" t="s">
        <v>233</v>
      </c>
      <c r="E641" s="10" t="s">
        <v>218</v>
      </c>
      <c r="F641" s="11">
        <v>10583</v>
      </c>
      <c r="G641" s="11">
        <v>3999</v>
      </c>
      <c r="H641" s="11">
        <v>3966</v>
      </c>
      <c r="I641" s="10" t="s">
        <v>234</v>
      </c>
      <c r="J641" s="12">
        <v>12.7</v>
      </c>
      <c r="K641" s="10" t="s">
        <v>235</v>
      </c>
      <c r="L641" s="10" t="s">
        <v>236</v>
      </c>
      <c r="M641" s="10" t="s">
        <v>220</v>
      </c>
      <c r="N641" s="13">
        <v>168</v>
      </c>
      <c r="O641" s="13">
        <v>168</v>
      </c>
      <c r="P641" s="13">
        <v>0</v>
      </c>
      <c r="Q641" s="14">
        <v>0</v>
      </c>
      <c r="R641" s="14">
        <v>0.97</v>
      </c>
      <c r="S641" s="14">
        <v>4</v>
      </c>
      <c r="T641" s="14">
        <v>2.7160000000000002</v>
      </c>
      <c r="U641" s="14">
        <v>67.900000000000006</v>
      </c>
      <c r="V641" s="14">
        <v>0.5</v>
      </c>
      <c r="W641" s="14">
        <v>288.95999999999998</v>
      </c>
      <c r="X641" s="14">
        <v>40</v>
      </c>
      <c r="Y641" s="14">
        <v>0.64350064508028304</v>
      </c>
      <c r="Z641" s="14">
        <v>2.95</v>
      </c>
      <c r="AA641" s="14">
        <v>1.05</v>
      </c>
      <c r="AB641" s="14">
        <v>26.25</v>
      </c>
      <c r="AC641" s="14">
        <v>0.23399980000000001</v>
      </c>
      <c r="AD641" s="14">
        <v>5.849996</v>
      </c>
      <c r="AE641" s="14">
        <v>144.47999999999999</v>
      </c>
      <c r="AF641" s="14">
        <v>62.16</v>
      </c>
      <c r="AG641" s="14">
        <v>0</v>
      </c>
      <c r="AH641" s="14">
        <v>0</v>
      </c>
      <c r="AI641" s="14">
        <v>2.7160000000000002</v>
      </c>
      <c r="AJ641" s="14">
        <v>2.95</v>
      </c>
      <c r="AK641" s="15">
        <v>0.73750000000000004</v>
      </c>
      <c r="AL641" s="15">
        <v>0.92067810000000005</v>
      </c>
      <c r="AM641" s="15">
        <v>1</v>
      </c>
      <c r="AN641" s="15">
        <v>0.67900000000000005</v>
      </c>
      <c r="AO641" s="16">
        <v>0.5</v>
      </c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>
        <v>8.3333335816860199E-2</v>
      </c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>
        <v>0.13333334028720856</v>
      </c>
      <c r="CD641" s="16"/>
      <c r="CE641" s="16"/>
      <c r="CF641" s="16"/>
      <c r="CG641" s="16"/>
      <c r="CH641" s="16"/>
      <c r="CI641" s="16"/>
      <c r="CJ641" s="16"/>
      <c r="CK641" s="16"/>
      <c r="CL641" s="16"/>
      <c r="CM641" s="16"/>
      <c r="CN641" s="16"/>
      <c r="CO641" s="16"/>
      <c r="CP641" s="16"/>
      <c r="CQ641" s="16"/>
      <c r="CR641" s="16"/>
      <c r="CS641" s="16"/>
      <c r="CT641" s="16"/>
      <c r="CU641" s="16"/>
      <c r="CV641" s="16"/>
      <c r="CW641" s="16"/>
      <c r="CX641" s="16"/>
      <c r="CY641" s="16"/>
      <c r="CZ641" s="16"/>
      <c r="DA641" s="16"/>
      <c r="DB641" s="16"/>
      <c r="DC641" s="16"/>
      <c r="DD641" s="16"/>
      <c r="DE641" s="16"/>
      <c r="DF641" s="16"/>
      <c r="DG641" s="16"/>
      <c r="DH641" s="16"/>
      <c r="DI641" s="24"/>
      <c r="DJ641" s="24">
        <v>0.1666666716337204</v>
      </c>
      <c r="DK641" s="24"/>
      <c r="DL641" s="24"/>
      <c r="DM641" s="24">
        <v>0.1666666716337204</v>
      </c>
      <c r="DN641" s="16"/>
      <c r="DO641" s="16"/>
      <c r="DP641" s="24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27"/>
      <c r="EJ641" s="27"/>
      <c r="EK641" s="27"/>
    </row>
    <row r="642" spans="1:141" s="9" customFormat="1" ht="20.25" x14ac:dyDescent="0.3">
      <c r="A642" s="10" t="s">
        <v>478</v>
      </c>
      <c r="B642" s="10" t="s">
        <v>232</v>
      </c>
      <c r="C642" s="10" t="s">
        <v>232</v>
      </c>
      <c r="D642" s="10" t="s">
        <v>237</v>
      </c>
      <c r="E642" s="10" t="s">
        <v>218</v>
      </c>
      <c r="F642" s="11">
        <v>10583</v>
      </c>
      <c r="G642" s="11">
        <v>4017</v>
      </c>
      <c r="H642" s="11">
        <v>3975</v>
      </c>
      <c r="I642" s="10" t="s">
        <v>234</v>
      </c>
      <c r="J642" s="12">
        <v>12.7</v>
      </c>
      <c r="K642" s="10" t="s">
        <v>235</v>
      </c>
      <c r="L642" s="10" t="s">
        <v>236</v>
      </c>
      <c r="M642" s="10" t="s">
        <v>220</v>
      </c>
      <c r="N642" s="13">
        <v>114</v>
      </c>
      <c r="O642" s="13">
        <v>114</v>
      </c>
      <c r="P642" s="13">
        <v>0</v>
      </c>
      <c r="Q642" s="14">
        <v>0</v>
      </c>
      <c r="R642" s="14">
        <v>0.97</v>
      </c>
      <c r="S642" s="14">
        <v>8</v>
      </c>
      <c r="T642" s="14">
        <v>1.843</v>
      </c>
      <c r="U642" s="14">
        <v>23.037500000000001</v>
      </c>
      <c r="V642" s="14">
        <v>1</v>
      </c>
      <c r="W642" s="14">
        <v>98.04</v>
      </c>
      <c r="X642" s="14">
        <v>80</v>
      </c>
      <c r="Y642" s="14">
        <v>1.8966334618585401</v>
      </c>
      <c r="Z642" s="14">
        <v>1.9666669999999999</v>
      </c>
      <c r="AA642" s="14">
        <v>6.0333329999999998</v>
      </c>
      <c r="AB642" s="14">
        <v>75.416659999999993</v>
      </c>
      <c r="AC642" s="14">
        <v>0.12366679999999999</v>
      </c>
      <c r="AD642" s="14">
        <v>1.5458350000000001</v>
      </c>
      <c r="AE642" s="14">
        <v>98.04</v>
      </c>
      <c r="AF642" s="14">
        <v>42.18</v>
      </c>
      <c r="AG642" s="14">
        <v>0</v>
      </c>
      <c r="AH642" s="14">
        <v>0</v>
      </c>
      <c r="AI642" s="14">
        <v>1.843</v>
      </c>
      <c r="AJ642" s="14">
        <v>1.9666669999999999</v>
      </c>
      <c r="AK642" s="15">
        <v>0.2458333</v>
      </c>
      <c r="AL642" s="15">
        <v>0.93711860000000002</v>
      </c>
      <c r="AM642" s="15">
        <v>1</v>
      </c>
      <c r="AN642" s="15">
        <v>0.230375</v>
      </c>
      <c r="AO642" s="16">
        <v>0.5</v>
      </c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>
        <v>0.1666666716337204</v>
      </c>
      <c r="BW642" s="16"/>
      <c r="BX642" s="16"/>
      <c r="BY642" s="16"/>
      <c r="BZ642" s="16"/>
      <c r="CA642" s="16"/>
      <c r="CB642" s="16"/>
      <c r="CC642" s="16"/>
      <c r="CD642" s="16"/>
      <c r="CE642" s="16"/>
      <c r="CF642" s="16"/>
      <c r="CG642" s="16"/>
      <c r="CH642" s="16"/>
      <c r="CI642" s="16"/>
      <c r="CJ642" s="16"/>
      <c r="CK642" s="16"/>
      <c r="CL642" s="16"/>
      <c r="CM642" s="16"/>
      <c r="CN642" s="16"/>
      <c r="CO642" s="16"/>
      <c r="CP642" s="16"/>
      <c r="CQ642" s="16"/>
      <c r="CR642" s="16"/>
      <c r="CS642" s="16"/>
      <c r="CT642" s="16"/>
      <c r="CU642" s="16"/>
      <c r="CV642" s="16"/>
      <c r="CW642" s="16"/>
      <c r="CX642" s="16"/>
      <c r="CY642" s="16"/>
      <c r="CZ642" s="16"/>
      <c r="DA642" s="16"/>
      <c r="DB642" s="16"/>
      <c r="DC642" s="16"/>
      <c r="DD642" s="16"/>
      <c r="DE642" s="16"/>
      <c r="DF642" s="16"/>
      <c r="DG642" s="16"/>
      <c r="DH642" s="16"/>
      <c r="DI642" s="24"/>
      <c r="DJ642" s="24">
        <v>5.25</v>
      </c>
      <c r="DK642" s="24"/>
      <c r="DL642" s="24"/>
      <c r="DM642" s="24">
        <v>0.11666666716337204</v>
      </c>
      <c r="DN642" s="16"/>
      <c r="DO642" s="16"/>
      <c r="DP642" s="24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27"/>
      <c r="EJ642" s="27"/>
      <c r="EK642" s="27"/>
    </row>
    <row r="643" spans="1:141" s="9" customFormat="1" ht="20.25" x14ac:dyDescent="0.3">
      <c r="A643" s="10" t="s">
        <v>478</v>
      </c>
      <c r="B643" s="10" t="s">
        <v>232</v>
      </c>
      <c r="C643" s="10" t="s">
        <v>232</v>
      </c>
      <c r="D643" s="10" t="s">
        <v>233</v>
      </c>
      <c r="E643" s="10" t="s">
        <v>218</v>
      </c>
      <c r="F643" s="11">
        <v>10583</v>
      </c>
      <c r="G643" s="11">
        <v>3999</v>
      </c>
      <c r="H643" s="11">
        <v>4091</v>
      </c>
      <c r="I643" s="10" t="s">
        <v>234</v>
      </c>
      <c r="J643" s="12">
        <v>12.7</v>
      </c>
      <c r="K643" s="10" t="s">
        <v>235</v>
      </c>
      <c r="L643" s="10" t="s">
        <v>236</v>
      </c>
      <c r="M643" s="10" t="s">
        <v>220</v>
      </c>
      <c r="N643" s="13">
        <v>110</v>
      </c>
      <c r="O643" s="13">
        <v>110</v>
      </c>
      <c r="P643" s="13">
        <v>0</v>
      </c>
      <c r="Q643" s="14">
        <v>0</v>
      </c>
      <c r="R643" s="14">
        <v>0.97</v>
      </c>
      <c r="S643" s="14">
        <v>8</v>
      </c>
      <c r="T643" s="14">
        <v>1.7783329999999999</v>
      </c>
      <c r="U643" s="14">
        <v>22.22917</v>
      </c>
      <c r="V643" s="14">
        <v>1</v>
      </c>
      <c r="W643" s="14">
        <v>94.6</v>
      </c>
      <c r="X643" s="14">
        <v>80</v>
      </c>
      <c r="Y643" s="14">
        <v>1.9656019287558899</v>
      </c>
      <c r="Z643" s="14">
        <v>1.933333</v>
      </c>
      <c r="AA643" s="14">
        <v>6.0666669999999998</v>
      </c>
      <c r="AB643" s="14">
        <v>75.833340000000007</v>
      </c>
      <c r="AC643" s="14">
        <v>0.15499969999999999</v>
      </c>
      <c r="AD643" s="14">
        <v>1.937497</v>
      </c>
      <c r="AE643" s="14">
        <v>94.6</v>
      </c>
      <c r="AF643" s="14">
        <v>40.700000000000003</v>
      </c>
      <c r="AG643" s="14">
        <v>0</v>
      </c>
      <c r="AH643" s="14">
        <v>0</v>
      </c>
      <c r="AI643" s="14">
        <v>1.7783329999999999</v>
      </c>
      <c r="AJ643" s="14">
        <v>1.933333</v>
      </c>
      <c r="AK643" s="15">
        <v>0.24166670000000001</v>
      </c>
      <c r="AL643" s="15">
        <v>0.91982759999999997</v>
      </c>
      <c r="AM643" s="15">
        <v>1</v>
      </c>
      <c r="AN643" s="15">
        <v>0.22229170000000001</v>
      </c>
      <c r="AO643" s="16">
        <v>0.5</v>
      </c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>
        <v>0.1666666716337204</v>
      </c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6"/>
      <c r="CF643" s="16"/>
      <c r="CG643" s="16"/>
      <c r="CH643" s="16"/>
      <c r="CI643" s="16"/>
      <c r="CJ643" s="16"/>
      <c r="CK643" s="16"/>
      <c r="CL643" s="16"/>
      <c r="CM643" s="16"/>
      <c r="CN643" s="16"/>
      <c r="CO643" s="16"/>
      <c r="CP643" s="16"/>
      <c r="CQ643" s="16"/>
      <c r="CR643" s="16"/>
      <c r="CS643" s="16"/>
      <c r="CT643" s="16"/>
      <c r="CU643" s="16"/>
      <c r="CV643" s="16"/>
      <c r="CW643" s="16"/>
      <c r="CX643" s="16"/>
      <c r="CY643" s="16"/>
      <c r="CZ643" s="16"/>
      <c r="DA643" s="16"/>
      <c r="DB643" s="16"/>
      <c r="DC643" s="16"/>
      <c r="DD643" s="16"/>
      <c r="DE643" s="16"/>
      <c r="DF643" s="16"/>
      <c r="DG643" s="16"/>
      <c r="DH643" s="16"/>
      <c r="DI643" s="24"/>
      <c r="DJ643" s="24">
        <v>5.25</v>
      </c>
      <c r="DK643" s="24"/>
      <c r="DL643" s="24"/>
      <c r="DM643" s="24">
        <v>0.15000000596046448</v>
      </c>
      <c r="DN643" s="16"/>
      <c r="DO643" s="16"/>
      <c r="DP643" s="24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27"/>
      <c r="EJ643" s="27"/>
      <c r="EK643" s="27"/>
    </row>
    <row r="644" spans="1:141" s="9" customFormat="1" ht="20.25" x14ac:dyDescent="0.3">
      <c r="A644" s="10" t="s">
        <v>478</v>
      </c>
      <c r="B644" s="10" t="s">
        <v>231</v>
      </c>
      <c r="C644" s="10" t="s">
        <v>232</v>
      </c>
      <c r="D644" s="10" t="s">
        <v>237</v>
      </c>
      <c r="E644" s="10" t="s">
        <v>218</v>
      </c>
      <c r="F644" s="11">
        <v>10583</v>
      </c>
      <c r="G644" s="11">
        <v>4017</v>
      </c>
      <c r="H644" s="11">
        <v>3975</v>
      </c>
      <c r="I644" s="10" t="s">
        <v>234</v>
      </c>
      <c r="J644" s="12">
        <v>12.7</v>
      </c>
      <c r="K644" s="10" t="s">
        <v>235</v>
      </c>
      <c r="L644" s="10" t="s">
        <v>236</v>
      </c>
      <c r="M644" s="10" t="s">
        <v>220</v>
      </c>
      <c r="N644" s="13">
        <v>92</v>
      </c>
      <c r="O644" s="13">
        <v>92</v>
      </c>
      <c r="P644" s="13">
        <v>0</v>
      </c>
      <c r="Q644" s="14">
        <v>0</v>
      </c>
      <c r="R644" s="14">
        <v>0.97</v>
      </c>
      <c r="S644" s="14">
        <v>1.8333330000000001</v>
      </c>
      <c r="T644" s="14">
        <v>1.487333</v>
      </c>
      <c r="U644" s="14">
        <v>81.127290000000002</v>
      </c>
      <c r="V644" s="14">
        <v>0.2291666</v>
      </c>
      <c r="W644" s="14">
        <v>345.25099999999998</v>
      </c>
      <c r="X644" s="14">
        <v>18.333330154418899</v>
      </c>
      <c r="Y644" s="14">
        <v>0.53858195244807405</v>
      </c>
      <c r="Z644" s="14">
        <v>1.5833330000000001</v>
      </c>
      <c r="AA644" s="14">
        <v>0.25</v>
      </c>
      <c r="AB644" s="14">
        <v>13.636369999999999</v>
      </c>
      <c r="AC644" s="14">
        <v>9.5999600000000004E-2</v>
      </c>
      <c r="AD644" s="14">
        <v>5.2363419999999996</v>
      </c>
      <c r="AE644" s="14">
        <v>79.12</v>
      </c>
      <c r="AF644" s="14">
        <v>34.04</v>
      </c>
      <c r="AG644" s="14">
        <v>0</v>
      </c>
      <c r="AH644" s="14">
        <v>0</v>
      </c>
      <c r="AI644" s="14">
        <v>1.487333</v>
      </c>
      <c r="AJ644" s="14">
        <v>1.5833330000000001</v>
      </c>
      <c r="AK644" s="15">
        <v>0.86363630000000002</v>
      </c>
      <c r="AL644" s="15">
        <v>0.93936869999999995</v>
      </c>
      <c r="AM644" s="15">
        <v>1</v>
      </c>
      <c r="AN644" s="15">
        <v>0.81127289999999996</v>
      </c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/>
      <c r="CE644" s="16"/>
      <c r="CF644" s="16"/>
      <c r="CG644" s="16"/>
      <c r="CH644" s="16"/>
      <c r="CI644" s="16"/>
      <c r="CJ644" s="16"/>
      <c r="CK644" s="16"/>
      <c r="CL644" s="16"/>
      <c r="CM644" s="16"/>
      <c r="CN644" s="16"/>
      <c r="CO644" s="16"/>
      <c r="CP644" s="16"/>
      <c r="CQ644" s="16"/>
      <c r="CR644" s="16"/>
      <c r="CS644" s="16"/>
      <c r="CT644" s="16"/>
      <c r="CU644" s="16"/>
      <c r="CV644" s="16"/>
      <c r="CW644" s="16"/>
      <c r="CX644" s="16"/>
      <c r="CY644" s="16"/>
      <c r="CZ644" s="16"/>
      <c r="DA644" s="16"/>
      <c r="DB644" s="16"/>
      <c r="DC644" s="16"/>
      <c r="DD644" s="16"/>
      <c r="DE644" s="16"/>
      <c r="DF644" s="16"/>
      <c r="DG644" s="16"/>
      <c r="DH644" s="16"/>
      <c r="DI644" s="24"/>
      <c r="DJ644" s="24">
        <v>0.1666666716337204</v>
      </c>
      <c r="DK644" s="24"/>
      <c r="DL644" s="24">
        <v>8.3333335816860199E-2</v>
      </c>
      <c r="DM644" s="24"/>
      <c r="DN644" s="16"/>
      <c r="DO644" s="16"/>
      <c r="DP644" s="24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27"/>
      <c r="EJ644" s="27"/>
      <c r="EK644" s="27"/>
    </row>
    <row r="645" spans="1:141" s="9" customFormat="1" ht="20.25" x14ac:dyDescent="0.3">
      <c r="A645" s="10" t="s">
        <v>478</v>
      </c>
      <c r="B645" s="10" t="s">
        <v>231</v>
      </c>
      <c r="C645" s="10" t="s">
        <v>232</v>
      </c>
      <c r="D645" s="10" t="s">
        <v>233</v>
      </c>
      <c r="E645" s="10" t="s">
        <v>218</v>
      </c>
      <c r="F645" s="11">
        <v>10583</v>
      </c>
      <c r="G645" s="11">
        <v>3999</v>
      </c>
      <c r="H645" s="11">
        <v>4091</v>
      </c>
      <c r="I645" s="10" t="s">
        <v>234</v>
      </c>
      <c r="J645" s="12">
        <v>12.7</v>
      </c>
      <c r="K645" s="10" t="s">
        <v>235</v>
      </c>
      <c r="L645" s="10" t="s">
        <v>236</v>
      </c>
      <c r="M645" s="10" t="s">
        <v>220</v>
      </c>
      <c r="N645" s="13">
        <v>108</v>
      </c>
      <c r="O645" s="13">
        <v>108</v>
      </c>
      <c r="P645" s="13">
        <v>0</v>
      </c>
      <c r="Q645" s="14">
        <v>0</v>
      </c>
      <c r="R645" s="14">
        <v>0.97</v>
      </c>
      <c r="S645" s="14">
        <v>2.233333</v>
      </c>
      <c r="T645" s="14">
        <v>1.746</v>
      </c>
      <c r="U645" s="14">
        <v>78.179119999999998</v>
      </c>
      <c r="V645" s="14">
        <v>0.27916659999999999</v>
      </c>
      <c r="W645" s="14">
        <v>332.7045</v>
      </c>
      <c r="X645" s="14">
        <v>22.333331108093301</v>
      </c>
      <c r="Y645" s="14">
        <v>0.558892182677035</v>
      </c>
      <c r="Z645" s="14">
        <v>1.9166669999999999</v>
      </c>
      <c r="AA645" s="14">
        <v>0.31666670000000002</v>
      </c>
      <c r="AB645" s="14">
        <v>14.17911</v>
      </c>
      <c r="AC645" s="14">
        <v>0.1706664</v>
      </c>
      <c r="AD645" s="14">
        <v>7.6417789999999997</v>
      </c>
      <c r="AE645" s="14">
        <v>92.88</v>
      </c>
      <c r="AF645" s="14">
        <v>39.96</v>
      </c>
      <c r="AG645" s="14">
        <v>0</v>
      </c>
      <c r="AH645" s="14">
        <v>0</v>
      </c>
      <c r="AI645" s="14">
        <v>1.746</v>
      </c>
      <c r="AJ645" s="14">
        <v>1.9166669999999999</v>
      </c>
      <c r="AK645" s="15">
        <v>0.858209</v>
      </c>
      <c r="AL645" s="15">
        <v>0.91095660000000001</v>
      </c>
      <c r="AM645" s="15">
        <v>1</v>
      </c>
      <c r="AN645" s="15">
        <v>0.78179120000000002</v>
      </c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>
        <v>8.3333335816860199E-2</v>
      </c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6"/>
      <c r="CF645" s="16"/>
      <c r="CG645" s="16"/>
      <c r="CH645" s="16"/>
      <c r="CI645" s="16"/>
      <c r="CJ645" s="16"/>
      <c r="CK645" s="16"/>
      <c r="CL645" s="16"/>
      <c r="CM645" s="16"/>
      <c r="CN645" s="16"/>
      <c r="CO645" s="16"/>
      <c r="CP645" s="16"/>
      <c r="CQ645" s="16"/>
      <c r="CR645" s="16"/>
      <c r="CS645" s="16"/>
      <c r="CT645" s="16"/>
      <c r="CU645" s="16"/>
      <c r="CV645" s="16"/>
      <c r="CW645" s="16"/>
      <c r="CX645" s="16"/>
      <c r="CY645" s="16"/>
      <c r="CZ645" s="16"/>
      <c r="DA645" s="16"/>
      <c r="DB645" s="16"/>
      <c r="DC645" s="16"/>
      <c r="DD645" s="16"/>
      <c r="DE645" s="16"/>
      <c r="DF645" s="16"/>
      <c r="DG645" s="16"/>
      <c r="DH645" s="16"/>
      <c r="DI645" s="24"/>
      <c r="DJ645" s="24">
        <v>0.1666666716337204</v>
      </c>
      <c r="DK645" s="24"/>
      <c r="DL645" s="24"/>
      <c r="DM645" s="24">
        <v>6.6666670143604279E-2</v>
      </c>
      <c r="DN645" s="16"/>
      <c r="DO645" s="16"/>
      <c r="DP645" s="24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27"/>
      <c r="EJ645" s="27"/>
      <c r="EK645" s="27"/>
    </row>
    <row r="646" spans="1:141" s="9" customFormat="1" ht="20.25" x14ac:dyDescent="0.3">
      <c r="A646" s="10" t="s">
        <v>478</v>
      </c>
      <c r="B646" s="10" t="s">
        <v>231</v>
      </c>
      <c r="C646" s="10" t="s">
        <v>232</v>
      </c>
      <c r="D646" s="10" t="s">
        <v>237</v>
      </c>
      <c r="E646" s="10" t="s">
        <v>222</v>
      </c>
      <c r="F646" s="11">
        <v>15340</v>
      </c>
      <c r="G646" s="11">
        <v>4017</v>
      </c>
      <c r="H646" s="11">
        <v>3975</v>
      </c>
      <c r="I646" s="10" t="s">
        <v>241</v>
      </c>
      <c r="J646" s="12">
        <v>12.6</v>
      </c>
      <c r="K646" s="10" t="s">
        <v>243</v>
      </c>
      <c r="L646" s="10" t="s">
        <v>236</v>
      </c>
      <c r="M646" s="10" t="s">
        <v>220</v>
      </c>
      <c r="N646" s="13">
        <v>39</v>
      </c>
      <c r="O646" s="13">
        <v>39</v>
      </c>
      <c r="P646" s="13">
        <v>0</v>
      </c>
      <c r="Q646" s="14">
        <v>0</v>
      </c>
      <c r="R646" s="14">
        <v>1.03</v>
      </c>
      <c r="S646" s="14">
        <v>2.1666669999999999</v>
      </c>
      <c r="T646" s="14">
        <v>0.66949999999999998</v>
      </c>
      <c r="U646" s="14">
        <v>30.9</v>
      </c>
      <c r="V646" s="14">
        <v>0.2708334</v>
      </c>
      <c r="W646" s="14">
        <v>133.91999999999999</v>
      </c>
      <c r="X646" s="14">
        <v>21.666669845581101</v>
      </c>
      <c r="Y646" s="14">
        <v>1.42450171924729</v>
      </c>
      <c r="Z646" s="14">
        <v>1.1499999999999999</v>
      </c>
      <c r="AA646" s="14">
        <v>1.016667</v>
      </c>
      <c r="AB646" s="14">
        <v>46.923070000000003</v>
      </c>
      <c r="AC646" s="14">
        <v>0.48050029999999999</v>
      </c>
      <c r="AD646" s="14">
        <v>22.176939999999998</v>
      </c>
      <c r="AE646" s="14">
        <v>36.270000000000003</v>
      </c>
      <c r="AF646" s="14">
        <v>15.21</v>
      </c>
      <c r="AG646" s="14">
        <v>0</v>
      </c>
      <c r="AH646" s="14">
        <v>0</v>
      </c>
      <c r="AI646" s="14">
        <v>0.66949999999999998</v>
      </c>
      <c r="AJ646" s="14">
        <v>1.1499999999999999</v>
      </c>
      <c r="AK646" s="15">
        <v>0.5307693</v>
      </c>
      <c r="AL646" s="15">
        <v>0.58217379999999996</v>
      </c>
      <c r="AM646" s="15">
        <v>1</v>
      </c>
      <c r="AN646" s="15">
        <v>0.309</v>
      </c>
      <c r="AO646" s="16"/>
      <c r="AP646" s="16">
        <v>0.25</v>
      </c>
      <c r="AQ646" s="16"/>
      <c r="AR646" s="16">
        <v>3.3333335071802139E-2</v>
      </c>
      <c r="AS646" s="16">
        <v>3.3333335071802139E-2</v>
      </c>
      <c r="AT646" s="16"/>
      <c r="AU646" s="16">
        <v>0.1666666716337204</v>
      </c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  <c r="CJ646" s="16"/>
      <c r="CK646" s="16">
        <v>0.3333333432674408</v>
      </c>
      <c r="CL646" s="16"/>
      <c r="CM646" s="16"/>
      <c r="CN646" s="16"/>
      <c r="CO646" s="16"/>
      <c r="CP646" s="16"/>
      <c r="CQ646" s="16"/>
      <c r="CR646" s="16"/>
      <c r="CS646" s="16"/>
      <c r="CT646" s="16">
        <v>0.20000000298023224</v>
      </c>
      <c r="CU646" s="16"/>
      <c r="CV646" s="16"/>
      <c r="CW646" s="16"/>
      <c r="CX646" s="16"/>
      <c r="CY646" s="16"/>
      <c r="CZ646" s="16"/>
      <c r="DA646" s="16"/>
      <c r="DB646" s="16"/>
      <c r="DC646" s="16"/>
      <c r="DD646" s="16"/>
      <c r="DE646" s="16"/>
      <c r="DF646" s="16"/>
      <c r="DG646" s="16"/>
      <c r="DH646" s="16"/>
      <c r="DI646" s="24"/>
      <c r="DJ646" s="24"/>
      <c r="DK646" s="24"/>
      <c r="DL646" s="24"/>
      <c r="DM646" s="24"/>
      <c r="DN646" s="16"/>
      <c r="DO646" s="16"/>
      <c r="DP646" s="24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27"/>
      <c r="EJ646" s="27"/>
      <c r="EK646" s="27"/>
    </row>
    <row r="647" spans="1:141" s="9" customFormat="1" ht="20.25" x14ac:dyDescent="0.3">
      <c r="A647" s="10" t="s">
        <v>478</v>
      </c>
      <c r="B647" s="10" t="s">
        <v>231</v>
      </c>
      <c r="C647" s="10" t="s">
        <v>232</v>
      </c>
      <c r="D647" s="10" t="s">
        <v>233</v>
      </c>
      <c r="E647" s="10" t="s">
        <v>222</v>
      </c>
      <c r="F647" s="11">
        <v>15340</v>
      </c>
      <c r="G647" s="11">
        <v>3999</v>
      </c>
      <c r="H647" s="11">
        <v>4091</v>
      </c>
      <c r="I647" s="10" t="s">
        <v>241</v>
      </c>
      <c r="J647" s="12">
        <v>12.6</v>
      </c>
      <c r="K647" s="10" t="s">
        <v>243</v>
      </c>
      <c r="L647" s="10" t="s">
        <v>236</v>
      </c>
      <c r="M647" s="10" t="s">
        <v>220</v>
      </c>
      <c r="N647" s="13">
        <v>27</v>
      </c>
      <c r="O647" s="13">
        <v>27</v>
      </c>
      <c r="P647" s="13">
        <v>0</v>
      </c>
      <c r="Q647" s="14">
        <v>0</v>
      </c>
      <c r="R647" s="14">
        <v>1.03</v>
      </c>
      <c r="S647" s="14">
        <v>1.766667</v>
      </c>
      <c r="T647" s="14">
        <v>0.46350000000000002</v>
      </c>
      <c r="U647" s="14">
        <v>26.23584</v>
      </c>
      <c r="V647" s="14">
        <v>0.22083340000000001</v>
      </c>
      <c r="W647" s="14">
        <v>113.7056</v>
      </c>
      <c r="X647" s="14">
        <v>17.666670083999598</v>
      </c>
      <c r="Y647" s="14">
        <v>1.6777464892693501</v>
      </c>
      <c r="Z647" s="14">
        <v>0.5500003</v>
      </c>
      <c r="AA647" s="14">
        <v>1.2166669999999999</v>
      </c>
      <c r="AB647" s="14">
        <v>68.867909999999995</v>
      </c>
      <c r="AC647" s="14">
        <v>8.6500289999999994E-2</v>
      </c>
      <c r="AD647" s="14">
        <v>4.896242</v>
      </c>
      <c r="AE647" s="14">
        <v>25.11</v>
      </c>
      <c r="AF647" s="14">
        <v>10.53</v>
      </c>
      <c r="AG647" s="14">
        <v>0</v>
      </c>
      <c r="AH647" s="14">
        <v>0</v>
      </c>
      <c r="AI647" s="14">
        <v>0.46350000000000002</v>
      </c>
      <c r="AJ647" s="14">
        <v>0.5500003</v>
      </c>
      <c r="AK647" s="15">
        <v>0.31132090000000001</v>
      </c>
      <c r="AL647" s="15">
        <v>0.8427268</v>
      </c>
      <c r="AM647" s="15">
        <v>1</v>
      </c>
      <c r="AN647" s="15">
        <v>0.26235839999999999</v>
      </c>
      <c r="AO647" s="16"/>
      <c r="AP647" s="16">
        <v>0.34999999403953552</v>
      </c>
      <c r="AQ647" s="16"/>
      <c r="AR647" s="16">
        <v>8.3333335816860199E-2</v>
      </c>
      <c r="AS647" s="16">
        <v>5.000000074505806E-2</v>
      </c>
      <c r="AT647" s="16"/>
      <c r="AU647" s="16">
        <v>0.11666666716337204</v>
      </c>
      <c r="AV647" s="16"/>
      <c r="AW647" s="16"/>
      <c r="AX647" s="16"/>
      <c r="AY647" s="16"/>
      <c r="AZ647" s="16">
        <v>0.3333333432674408</v>
      </c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>
        <v>8.3333335816860199E-2</v>
      </c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  <c r="CG647" s="16"/>
      <c r="CH647" s="16">
        <v>8.3333335816860199E-2</v>
      </c>
      <c r="CI647" s="16"/>
      <c r="CJ647" s="16"/>
      <c r="CK647" s="16"/>
      <c r="CL647" s="16"/>
      <c r="CM647" s="16"/>
      <c r="CN647" s="16"/>
      <c r="CO647" s="16"/>
      <c r="CP647" s="16"/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16"/>
      <c r="DB647" s="16"/>
      <c r="DC647" s="16"/>
      <c r="DD647" s="16"/>
      <c r="DE647" s="16"/>
      <c r="DF647" s="16"/>
      <c r="DG647" s="16"/>
      <c r="DH647" s="16"/>
      <c r="DI647" s="24"/>
      <c r="DJ647" s="24"/>
      <c r="DK647" s="24"/>
      <c r="DL647" s="24"/>
      <c r="DM647" s="24">
        <v>0.11666666716337204</v>
      </c>
      <c r="DN647" s="16"/>
      <c r="DO647" s="16"/>
      <c r="DP647" s="24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27"/>
      <c r="EJ647" s="27"/>
      <c r="EK647" s="27"/>
    </row>
    <row r="648" spans="1:141" s="9" customFormat="1" ht="20.25" x14ac:dyDescent="0.3">
      <c r="A648" s="10" t="s">
        <v>467</v>
      </c>
      <c r="B648" s="10" t="s">
        <v>240</v>
      </c>
      <c r="C648" s="10" t="s">
        <v>232</v>
      </c>
      <c r="D648" s="10" t="s">
        <v>237</v>
      </c>
      <c r="E648" s="10" t="s">
        <v>218</v>
      </c>
      <c r="F648" s="11">
        <v>10562</v>
      </c>
      <c r="G648" s="11">
        <v>4124</v>
      </c>
      <c r="H648" s="11">
        <v>3975</v>
      </c>
      <c r="I648" s="10" t="s">
        <v>241</v>
      </c>
      <c r="J648" s="12">
        <v>12.6</v>
      </c>
      <c r="K648" s="10" t="s">
        <v>235</v>
      </c>
      <c r="L648" s="10" t="s">
        <v>236</v>
      </c>
      <c r="M648" s="10" t="s">
        <v>220</v>
      </c>
      <c r="N648" s="13">
        <v>70</v>
      </c>
      <c r="O648" s="13">
        <v>70</v>
      </c>
      <c r="P648" s="13">
        <v>0</v>
      </c>
      <c r="Q648" s="14">
        <v>0</v>
      </c>
      <c r="R648" s="14">
        <v>1.03</v>
      </c>
      <c r="S648" s="14">
        <v>2.3333330000000001</v>
      </c>
      <c r="T648" s="14">
        <v>1.201667</v>
      </c>
      <c r="U648" s="14">
        <v>51.5</v>
      </c>
      <c r="V648" s="14">
        <v>0.2916666</v>
      </c>
      <c r="W648" s="14">
        <v>223.2</v>
      </c>
      <c r="X648" s="14">
        <v>23.333330154418899</v>
      </c>
      <c r="Y648" s="14">
        <v>0.85470076214299895</v>
      </c>
      <c r="Z648" s="14">
        <v>1.416666</v>
      </c>
      <c r="AA648" s="14">
        <v>0.91666669999999995</v>
      </c>
      <c r="AB648" s="14">
        <v>39.285719999999998</v>
      </c>
      <c r="AC648" s="14">
        <v>0.21499969999999999</v>
      </c>
      <c r="AD648" s="14">
        <v>9.2142750000000007</v>
      </c>
      <c r="AE648" s="14">
        <v>65.099999999999994</v>
      </c>
      <c r="AF648" s="14">
        <v>27.3</v>
      </c>
      <c r="AG648" s="14">
        <v>0</v>
      </c>
      <c r="AH648" s="14">
        <v>0</v>
      </c>
      <c r="AI648" s="14">
        <v>1.201667</v>
      </c>
      <c r="AJ648" s="14">
        <v>1.416666</v>
      </c>
      <c r="AK648" s="15">
        <v>0.60714270000000004</v>
      </c>
      <c r="AL648" s="15">
        <v>0.84823550000000003</v>
      </c>
      <c r="AM648" s="15">
        <v>1</v>
      </c>
      <c r="AN648" s="15">
        <v>0.51500000000000001</v>
      </c>
      <c r="AO648" s="16"/>
      <c r="AP648" s="16">
        <v>0.25</v>
      </c>
      <c r="AQ648" s="16"/>
      <c r="AR648" s="16">
        <v>8.3333335816860199E-2</v>
      </c>
      <c r="AS648" s="16">
        <v>8.3333335816860199E-2</v>
      </c>
      <c r="AT648" s="16"/>
      <c r="AU648" s="16">
        <v>0.1666666716337204</v>
      </c>
      <c r="AV648" s="16"/>
      <c r="AW648" s="16"/>
      <c r="AX648" s="16"/>
      <c r="AY648" s="16"/>
      <c r="AZ648" s="16">
        <v>0.3333333432674408</v>
      </c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6"/>
      <c r="CF648" s="16"/>
      <c r="CG648" s="16"/>
      <c r="CH648" s="16"/>
      <c r="CI648" s="16"/>
      <c r="CJ648" s="16"/>
      <c r="CK648" s="16"/>
      <c r="CL648" s="16"/>
      <c r="CM648" s="16"/>
      <c r="CN648" s="16"/>
      <c r="CO648" s="16"/>
      <c r="CP648" s="16"/>
      <c r="CQ648" s="16"/>
      <c r="CR648" s="16"/>
      <c r="CS648" s="16"/>
      <c r="CT648" s="16"/>
      <c r="CU648" s="16"/>
      <c r="CV648" s="16"/>
      <c r="CW648" s="16"/>
      <c r="CX648" s="16"/>
      <c r="CY648" s="16"/>
      <c r="CZ648" s="16"/>
      <c r="DA648" s="16"/>
      <c r="DB648" s="16"/>
      <c r="DC648" s="16"/>
      <c r="DD648" s="16"/>
      <c r="DE648" s="16"/>
      <c r="DF648" s="16"/>
      <c r="DG648" s="16"/>
      <c r="DH648" s="16"/>
      <c r="DI648" s="24"/>
      <c r="DJ648" s="24"/>
      <c r="DK648" s="24"/>
      <c r="DL648" s="24"/>
      <c r="DM648" s="24"/>
      <c r="DN648" s="16"/>
      <c r="DO648" s="16"/>
      <c r="DP648" s="24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27"/>
      <c r="EJ648" s="27"/>
      <c r="EK648" s="27"/>
    </row>
    <row r="649" spans="1:141" s="9" customFormat="1" ht="20.25" x14ac:dyDescent="0.3">
      <c r="A649" s="10" t="s">
        <v>467</v>
      </c>
      <c r="B649" s="10" t="s">
        <v>240</v>
      </c>
      <c r="C649" s="10" t="s">
        <v>232</v>
      </c>
      <c r="D649" s="10" t="s">
        <v>233</v>
      </c>
      <c r="E649" s="10" t="s">
        <v>218</v>
      </c>
      <c r="F649" s="11">
        <v>10562</v>
      </c>
      <c r="G649" s="11">
        <v>3999</v>
      </c>
      <c r="H649" s="11">
        <v>3966</v>
      </c>
      <c r="I649" s="10" t="s">
        <v>241</v>
      </c>
      <c r="J649" s="12">
        <v>12.6</v>
      </c>
      <c r="K649" s="10" t="s">
        <v>235</v>
      </c>
      <c r="L649" s="10" t="s">
        <v>236</v>
      </c>
      <c r="M649" s="10" t="s">
        <v>220</v>
      </c>
      <c r="N649" s="13">
        <v>53</v>
      </c>
      <c r="O649" s="13">
        <v>53</v>
      </c>
      <c r="P649" s="13">
        <v>0</v>
      </c>
      <c r="Q649" s="14">
        <v>0</v>
      </c>
      <c r="R649" s="14">
        <v>1.03</v>
      </c>
      <c r="S649" s="14">
        <v>2.1666669999999999</v>
      </c>
      <c r="T649" s="14">
        <v>0.90983329999999996</v>
      </c>
      <c r="U649" s="14">
        <v>41.9923</v>
      </c>
      <c r="V649" s="14">
        <v>0.2708334</v>
      </c>
      <c r="W649" s="14">
        <v>181.99379999999999</v>
      </c>
      <c r="X649" s="14">
        <v>21.666669845581101</v>
      </c>
      <c r="Y649" s="14">
        <v>1.0482181792747101</v>
      </c>
      <c r="Z649" s="14">
        <v>1.083334</v>
      </c>
      <c r="AA649" s="14">
        <v>1.0833330000000001</v>
      </c>
      <c r="AB649" s="14">
        <v>50</v>
      </c>
      <c r="AC649" s="14">
        <v>0.1735003</v>
      </c>
      <c r="AD649" s="14">
        <v>8.0077060000000007</v>
      </c>
      <c r="AE649" s="14">
        <v>49.29</v>
      </c>
      <c r="AF649" s="14">
        <v>20.67</v>
      </c>
      <c r="AG649" s="14">
        <v>0</v>
      </c>
      <c r="AH649" s="14">
        <v>0</v>
      </c>
      <c r="AI649" s="14">
        <v>0.90983329999999996</v>
      </c>
      <c r="AJ649" s="14">
        <v>1.083334</v>
      </c>
      <c r="AK649" s="15">
        <v>0.50000009999999995</v>
      </c>
      <c r="AL649" s="15">
        <v>0.83984590000000003</v>
      </c>
      <c r="AM649" s="15">
        <v>1</v>
      </c>
      <c r="AN649" s="15">
        <v>0.41992299999999999</v>
      </c>
      <c r="AO649" s="16"/>
      <c r="AP649" s="16">
        <v>0.25</v>
      </c>
      <c r="AQ649" s="16"/>
      <c r="AR649" s="16"/>
      <c r="AS649" s="16">
        <v>8.3333335816860199E-2</v>
      </c>
      <c r="AT649" s="16"/>
      <c r="AU649" s="16">
        <v>0.1666666716337204</v>
      </c>
      <c r="AV649" s="16"/>
      <c r="AW649" s="16"/>
      <c r="AX649" s="16"/>
      <c r="AY649" s="16"/>
      <c r="AZ649" s="16">
        <v>0.1666666716337204</v>
      </c>
      <c r="BA649" s="16"/>
      <c r="BB649" s="16"/>
      <c r="BC649" s="16"/>
      <c r="BD649" s="16">
        <v>0.3333333432674408</v>
      </c>
      <c r="BE649" s="16"/>
      <c r="BF649" s="16"/>
      <c r="BG649" s="16"/>
      <c r="BH649" s="16"/>
      <c r="BI649" s="16"/>
      <c r="BJ649" s="16"/>
      <c r="BK649" s="16">
        <v>8.3333335816860199E-2</v>
      </c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  <c r="CG649" s="16"/>
      <c r="CH649" s="16"/>
      <c r="CI649" s="16"/>
      <c r="CJ649" s="16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CU649" s="16"/>
      <c r="CV649" s="16"/>
      <c r="CW649" s="16"/>
      <c r="CX649" s="16"/>
      <c r="CY649" s="16"/>
      <c r="CZ649" s="16"/>
      <c r="DA649" s="16"/>
      <c r="DB649" s="16"/>
      <c r="DC649" s="16"/>
      <c r="DD649" s="16"/>
      <c r="DE649" s="16"/>
      <c r="DF649" s="16"/>
      <c r="DG649" s="16"/>
      <c r="DH649" s="16"/>
      <c r="DI649" s="24"/>
      <c r="DJ649" s="24"/>
      <c r="DK649" s="24"/>
      <c r="DL649" s="24"/>
      <c r="DM649" s="24"/>
      <c r="DN649" s="16"/>
      <c r="DO649" s="16"/>
      <c r="DP649" s="24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27"/>
      <c r="EJ649" s="27"/>
      <c r="EK649" s="27"/>
    </row>
    <row r="650" spans="1:141" s="9" customFormat="1" ht="20.25" x14ac:dyDescent="0.3">
      <c r="A650" s="10" t="s">
        <v>467</v>
      </c>
      <c r="B650" s="10" t="s">
        <v>231</v>
      </c>
      <c r="C650" s="10" t="s">
        <v>232</v>
      </c>
      <c r="D650" s="10" t="s">
        <v>237</v>
      </c>
      <c r="E650" s="10" t="s">
        <v>218</v>
      </c>
      <c r="F650" s="11">
        <v>10573</v>
      </c>
      <c r="G650" s="11">
        <v>4005</v>
      </c>
      <c r="H650" s="11">
        <v>4076</v>
      </c>
      <c r="I650" s="10" t="s">
        <v>252</v>
      </c>
      <c r="J650" s="12">
        <v>17</v>
      </c>
      <c r="K650" s="10" t="s">
        <v>248</v>
      </c>
      <c r="L650" s="10" t="s">
        <v>236</v>
      </c>
      <c r="M650" s="10" t="s">
        <v>220</v>
      </c>
      <c r="N650" s="13">
        <v>137</v>
      </c>
      <c r="O650" s="13">
        <v>137</v>
      </c>
      <c r="P650" s="13">
        <v>0</v>
      </c>
      <c r="Q650" s="14">
        <v>0</v>
      </c>
      <c r="R650" s="14">
        <v>1.27</v>
      </c>
      <c r="S650" s="14">
        <v>6.25</v>
      </c>
      <c r="T650" s="14">
        <v>2.8998330000000001</v>
      </c>
      <c r="U650" s="14">
        <v>46.397329999999997</v>
      </c>
      <c r="V650" s="14">
        <v>0.78125</v>
      </c>
      <c r="W650" s="14">
        <v>198.1568</v>
      </c>
      <c r="X650" s="14">
        <v>62.5</v>
      </c>
      <c r="Y650" s="14">
        <v>1.0609404203341799</v>
      </c>
      <c r="Z650" s="14">
        <v>3.2166670000000002</v>
      </c>
      <c r="AA650" s="14">
        <v>3.0333329999999998</v>
      </c>
      <c r="AB650" s="14">
        <v>48.533329999999999</v>
      </c>
      <c r="AC650" s="14">
        <v>0.31683349999999999</v>
      </c>
      <c r="AD650" s="14">
        <v>5.0693359999999998</v>
      </c>
      <c r="AE650" s="14">
        <v>154.81</v>
      </c>
      <c r="AF650" s="14">
        <v>58.91</v>
      </c>
      <c r="AG650" s="14">
        <v>0</v>
      </c>
      <c r="AH650" s="14">
        <v>0</v>
      </c>
      <c r="AI650" s="14">
        <v>2.8998330000000001</v>
      </c>
      <c r="AJ650" s="14">
        <v>3.2166670000000002</v>
      </c>
      <c r="AK650" s="15">
        <v>0.51466670000000003</v>
      </c>
      <c r="AL650" s="15">
        <v>0.90150249999999998</v>
      </c>
      <c r="AM650" s="15">
        <v>1</v>
      </c>
      <c r="AN650" s="15">
        <v>0.46397329999999998</v>
      </c>
      <c r="AO650" s="16">
        <v>0.5</v>
      </c>
      <c r="AP650" s="16">
        <v>0.20000000298023224</v>
      </c>
      <c r="AQ650" s="16"/>
      <c r="AR650" s="16">
        <v>8.3333335816860199E-2</v>
      </c>
      <c r="AS650" s="16">
        <v>6.6666670143604279E-2</v>
      </c>
      <c r="AT650" s="16"/>
      <c r="AU650" s="16">
        <v>8.3333335816860199E-2</v>
      </c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>
        <v>1.5</v>
      </c>
      <c r="BO650" s="16">
        <v>0.51666668057441711</v>
      </c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6"/>
      <c r="CF650" s="16"/>
      <c r="CG650" s="16"/>
      <c r="CH650" s="16"/>
      <c r="CI650" s="16"/>
      <c r="CJ650" s="16"/>
      <c r="CK650" s="16"/>
      <c r="CL650" s="16"/>
      <c r="CM650" s="16"/>
      <c r="CN650" s="16"/>
      <c r="CO650" s="16"/>
      <c r="CP650" s="16"/>
      <c r="CQ650" s="16"/>
      <c r="CR650" s="16"/>
      <c r="CS650" s="16"/>
      <c r="CT650" s="16"/>
      <c r="CU650" s="16"/>
      <c r="CV650" s="16"/>
      <c r="CW650" s="16"/>
      <c r="CX650" s="16"/>
      <c r="CY650" s="16"/>
      <c r="CZ650" s="16"/>
      <c r="DA650" s="16"/>
      <c r="DB650" s="16"/>
      <c r="DC650" s="16"/>
      <c r="DD650" s="16"/>
      <c r="DE650" s="16"/>
      <c r="DF650" s="16"/>
      <c r="DG650" s="16"/>
      <c r="DH650" s="16"/>
      <c r="DI650" s="24"/>
      <c r="DJ650" s="24"/>
      <c r="DK650" s="24"/>
      <c r="DL650" s="24"/>
      <c r="DM650" s="24">
        <v>8.3333335816860199E-2</v>
      </c>
      <c r="DN650" s="16"/>
      <c r="DO650" s="16"/>
      <c r="DP650" s="24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27"/>
      <c r="EJ650" s="27"/>
      <c r="EK650" s="27"/>
    </row>
    <row r="651" spans="1:141" s="9" customFormat="1" ht="20.25" x14ac:dyDescent="0.3">
      <c r="A651" s="10" t="s">
        <v>467</v>
      </c>
      <c r="B651" s="10" t="s">
        <v>231</v>
      </c>
      <c r="C651" s="10" t="s">
        <v>232</v>
      </c>
      <c r="D651" s="10" t="s">
        <v>233</v>
      </c>
      <c r="E651" s="10" t="s">
        <v>218</v>
      </c>
      <c r="F651" s="11">
        <v>10573</v>
      </c>
      <c r="G651" s="11">
        <v>4017</v>
      </c>
      <c r="H651" s="11">
        <v>3698</v>
      </c>
      <c r="I651" s="10" t="s">
        <v>252</v>
      </c>
      <c r="J651" s="12">
        <v>17</v>
      </c>
      <c r="K651" s="10" t="s">
        <v>248</v>
      </c>
      <c r="L651" s="10" t="s">
        <v>236</v>
      </c>
      <c r="M651" s="10" t="s">
        <v>220</v>
      </c>
      <c r="N651" s="13">
        <v>134</v>
      </c>
      <c r="O651" s="13">
        <v>133</v>
      </c>
      <c r="P651" s="13">
        <v>1</v>
      </c>
      <c r="Q651" s="14">
        <v>0.74626859999999995</v>
      </c>
      <c r="R651" s="14">
        <v>1.27</v>
      </c>
      <c r="S651" s="14">
        <v>5.8666669999999996</v>
      </c>
      <c r="T651" s="14">
        <v>2.8151670000000002</v>
      </c>
      <c r="U651" s="14">
        <v>47.985790000000001</v>
      </c>
      <c r="V651" s="14">
        <v>0.73333329999999997</v>
      </c>
      <c r="W651" s="14">
        <v>204.9409</v>
      </c>
      <c r="X651" s="14">
        <v>58.666667938232401</v>
      </c>
      <c r="Y651" s="14">
        <v>1.0258203433080599</v>
      </c>
      <c r="Z651" s="14">
        <v>3</v>
      </c>
      <c r="AA651" s="14">
        <v>2.8666670000000001</v>
      </c>
      <c r="AB651" s="14">
        <v>48.863639999999997</v>
      </c>
      <c r="AC651" s="14">
        <v>0.1636666</v>
      </c>
      <c r="AD651" s="14">
        <v>2.7897720000000001</v>
      </c>
      <c r="AE651" s="14">
        <v>150.29</v>
      </c>
      <c r="AF651" s="14">
        <v>57.19</v>
      </c>
      <c r="AG651" s="14">
        <v>2.1166669999999999E-2</v>
      </c>
      <c r="AH651" s="14">
        <v>0.36079539999999999</v>
      </c>
      <c r="AI651" s="14">
        <v>2.8363330000000002</v>
      </c>
      <c r="AJ651" s="14">
        <v>3</v>
      </c>
      <c r="AK651" s="15">
        <v>0.51136360000000003</v>
      </c>
      <c r="AL651" s="15">
        <v>0.94544439999999996</v>
      </c>
      <c r="AM651" s="15">
        <v>0.99253729999999996</v>
      </c>
      <c r="AN651" s="15">
        <v>0.4798579</v>
      </c>
      <c r="AO651" s="16">
        <v>0.5</v>
      </c>
      <c r="AP651" s="16">
        <v>0.3333333432674408</v>
      </c>
      <c r="AQ651" s="16"/>
      <c r="AR651" s="16">
        <v>8.3333335816860199E-2</v>
      </c>
      <c r="AS651" s="16">
        <v>0.1666666716337204</v>
      </c>
      <c r="AT651" s="16"/>
      <c r="AU651" s="16">
        <v>0.20000000298023224</v>
      </c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>
        <v>0.86666667461395264</v>
      </c>
      <c r="BO651" s="16">
        <v>0.60000001639127731</v>
      </c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6">
        <v>0.11666666716337204</v>
      </c>
      <c r="CF651" s="16"/>
      <c r="CG651" s="16"/>
      <c r="CH651" s="16"/>
      <c r="CI651" s="16"/>
      <c r="CJ651" s="16"/>
      <c r="CK651" s="16"/>
      <c r="CL651" s="16"/>
      <c r="CM651" s="16"/>
      <c r="CN651" s="16"/>
      <c r="CO651" s="16"/>
      <c r="CP651" s="16"/>
      <c r="CQ651" s="16"/>
      <c r="CR651" s="16"/>
      <c r="CS651" s="16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/>
      <c r="DE651" s="16"/>
      <c r="DF651" s="16"/>
      <c r="DG651" s="16"/>
      <c r="DH651" s="16"/>
      <c r="DI651" s="24"/>
      <c r="DJ651" s="24"/>
      <c r="DK651" s="24"/>
      <c r="DL651" s="24"/>
      <c r="DM651" s="24"/>
      <c r="DN651" s="16"/>
      <c r="DO651" s="16"/>
      <c r="DP651" s="24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>
        <v>1</v>
      </c>
      <c r="EE651" s="17"/>
      <c r="EF651" s="17"/>
      <c r="EG651" s="17"/>
      <c r="EH651" s="17"/>
      <c r="EI651" s="27"/>
      <c r="EJ651" s="27"/>
      <c r="EK651" s="27"/>
    </row>
    <row r="652" spans="1:141" s="9" customFormat="1" ht="20.25" x14ac:dyDescent="0.3">
      <c r="A652" s="10" t="s">
        <v>467</v>
      </c>
      <c r="B652" s="10" t="s">
        <v>240</v>
      </c>
      <c r="C652" s="10" t="s">
        <v>232</v>
      </c>
      <c r="D652" s="10" t="s">
        <v>237</v>
      </c>
      <c r="E652" s="10" t="s">
        <v>218</v>
      </c>
      <c r="F652" s="11">
        <v>10573</v>
      </c>
      <c r="G652" s="11">
        <v>4124</v>
      </c>
      <c r="H652" s="11">
        <v>3975</v>
      </c>
      <c r="I652" s="10" t="s">
        <v>252</v>
      </c>
      <c r="J652" s="12">
        <v>17</v>
      </c>
      <c r="K652" s="10" t="s">
        <v>248</v>
      </c>
      <c r="L652" s="10" t="s">
        <v>236</v>
      </c>
      <c r="M652" s="10" t="s">
        <v>220</v>
      </c>
      <c r="N652" s="13">
        <v>149</v>
      </c>
      <c r="O652" s="13">
        <v>147</v>
      </c>
      <c r="P652" s="13">
        <v>2</v>
      </c>
      <c r="Q652" s="14">
        <v>1.342282</v>
      </c>
      <c r="R652" s="14">
        <v>1.27</v>
      </c>
      <c r="S652" s="14">
        <v>5.6666670000000003</v>
      </c>
      <c r="T652" s="14">
        <v>3.1114999999999999</v>
      </c>
      <c r="U652" s="14">
        <v>54.908819999999999</v>
      </c>
      <c r="V652" s="14">
        <v>0.7083334</v>
      </c>
      <c r="W652" s="14">
        <v>234.50819999999999</v>
      </c>
      <c r="X652" s="14">
        <v>56.666669845581097</v>
      </c>
      <c r="Y652" s="14">
        <v>0.89648263323090605</v>
      </c>
      <c r="Z652" s="14">
        <v>3.1166670000000001</v>
      </c>
      <c r="AA652" s="14">
        <v>2.5499999999999998</v>
      </c>
      <c r="AB652" s="14">
        <v>45</v>
      </c>
      <c r="AC652" s="14">
        <v>-3.7166320000000003E-2</v>
      </c>
      <c r="AD652" s="14">
        <v>-0.65587620000000002</v>
      </c>
      <c r="AE652" s="14">
        <v>166.11</v>
      </c>
      <c r="AF652" s="14">
        <v>63.21</v>
      </c>
      <c r="AG652" s="14">
        <v>4.2333330000000002E-2</v>
      </c>
      <c r="AH652" s="14">
        <v>0.74705869999999996</v>
      </c>
      <c r="AI652" s="14">
        <v>3.1538330000000001</v>
      </c>
      <c r="AJ652" s="14">
        <v>3.1166670000000001</v>
      </c>
      <c r="AK652" s="15">
        <v>0.55000000000000004</v>
      </c>
      <c r="AL652" s="15">
        <v>1.011925</v>
      </c>
      <c r="AM652" s="15">
        <v>0.98657720000000004</v>
      </c>
      <c r="AN652" s="15">
        <v>0.54908809999999997</v>
      </c>
      <c r="AO652" s="16">
        <v>0.5</v>
      </c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>
        <v>0.5</v>
      </c>
      <c r="BO652" s="16"/>
      <c r="BP652" s="16"/>
      <c r="BQ652" s="16"/>
      <c r="BR652" s="16"/>
      <c r="BS652" s="16"/>
      <c r="BT652" s="16">
        <v>1.1666666567325592</v>
      </c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  <c r="CG652" s="16"/>
      <c r="CH652" s="16"/>
      <c r="CI652" s="16"/>
      <c r="CJ652" s="16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CU652" s="16"/>
      <c r="CV652" s="16"/>
      <c r="CW652" s="16">
        <v>0.25</v>
      </c>
      <c r="CX652" s="16"/>
      <c r="CY652" s="16"/>
      <c r="CZ652" s="16"/>
      <c r="DA652" s="16"/>
      <c r="DB652" s="16"/>
      <c r="DC652" s="16"/>
      <c r="DD652" s="16"/>
      <c r="DE652" s="16"/>
      <c r="DF652" s="16"/>
      <c r="DG652" s="16"/>
      <c r="DH652" s="16"/>
      <c r="DI652" s="24"/>
      <c r="DJ652" s="24"/>
      <c r="DK652" s="24"/>
      <c r="DL652" s="24"/>
      <c r="DM652" s="24">
        <v>0.13333334028720856</v>
      </c>
      <c r="DN652" s="16"/>
      <c r="DO652" s="16"/>
      <c r="DP652" s="24"/>
      <c r="DQ652" s="17"/>
      <c r="DR652" s="17"/>
      <c r="DS652" s="17"/>
      <c r="DT652" s="17"/>
      <c r="DU652" s="17"/>
      <c r="DV652" s="17">
        <v>2</v>
      </c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27"/>
      <c r="EJ652" s="27"/>
      <c r="EK652" s="27"/>
    </row>
    <row r="653" spans="1:141" s="9" customFormat="1" ht="20.25" x14ac:dyDescent="0.3">
      <c r="A653" s="10" t="s">
        <v>467</v>
      </c>
      <c r="B653" s="10" t="s">
        <v>240</v>
      </c>
      <c r="C653" s="10" t="s">
        <v>232</v>
      </c>
      <c r="D653" s="10" t="s">
        <v>233</v>
      </c>
      <c r="E653" s="10" t="s">
        <v>218</v>
      </c>
      <c r="F653" s="11">
        <v>10573</v>
      </c>
      <c r="G653" s="11">
        <v>3999</v>
      </c>
      <c r="H653" s="11">
        <v>3966</v>
      </c>
      <c r="I653" s="10" t="s">
        <v>252</v>
      </c>
      <c r="J653" s="12">
        <v>17</v>
      </c>
      <c r="K653" s="10" t="s">
        <v>248</v>
      </c>
      <c r="L653" s="10" t="s">
        <v>236</v>
      </c>
      <c r="M653" s="10" t="s">
        <v>220</v>
      </c>
      <c r="N653" s="13">
        <v>152</v>
      </c>
      <c r="O653" s="13">
        <v>152</v>
      </c>
      <c r="P653" s="13">
        <v>0</v>
      </c>
      <c r="Q653" s="14">
        <v>0</v>
      </c>
      <c r="R653" s="14">
        <v>1.27</v>
      </c>
      <c r="S653" s="14">
        <v>5.8333329999999997</v>
      </c>
      <c r="T653" s="14">
        <v>3.217333</v>
      </c>
      <c r="U653" s="14">
        <v>55.154290000000003</v>
      </c>
      <c r="V653" s="14">
        <v>0.7291666</v>
      </c>
      <c r="W653" s="14">
        <v>235.5566</v>
      </c>
      <c r="X653" s="14">
        <v>58.333330154418903</v>
      </c>
      <c r="Y653" s="14">
        <v>0.89249280308574896</v>
      </c>
      <c r="Z653" s="14">
        <v>3.65</v>
      </c>
      <c r="AA653" s="14">
        <v>2.1833330000000002</v>
      </c>
      <c r="AB653" s="14">
        <v>37.428570000000001</v>
      </c>
      <c r="AC653" s="14">
        <v>0.4326663</v>
      </c>
      <c r="AD653" s="14">
        <v>7.4171370000000003</v>
      </c>
      <c r="AE653" s="14">
        <v>171.76</v>
      </c>
      <c r="AF653" s="14">
        <v>65.36</v>
      </c>
      <c r="AG653" s="14">
        <v>0</v>
      </c>
      <c r="AH653" s="14">
        <v>0</v>
      </c>
      <c r="AI653" s="14">
        <v>3.217333</v>
      </c>
      <c r="AJ653" s="14">
        <v>3.65</v>
      </c>
      <c r="AK653" s="15">
        <v>0.6257142</v>
      </c>
      <c r="AL653" s="15">
        <v>0.8814613</v>
      </c>
      <c r="AM653" s="15">
        <v>1</v>
      </c>
      <c r="AN653" s="15">
        <v>0.55154289999999995</v>
      </c>
      <c r="AO653" s="16">
        <v>0.5</v>
      </c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>
        <v>0.83333331346511841</v>
      </c>
      <c r="BO653" s="16"/>
      <c r="BP653" s="16"/>
      <c r="BQ653" s="16">
        <v>0.50000001490116119</v>
      </c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16"/>
      <c r="CV653" s="16"/>
      <c r="CW653" s="16"/>
      <c r="CX653" s="16"/>
      <c r="CY653" s="16"/>
      <c r="CZ653" s="16"/>
      <c r="DA653" s="16"/>
      <c r="DB653" s="16"/>
      <c r="DC653" s="16"/>
      <c r="DD653" s="16"/>
      <c r="DE653" s="16"/>
      <c r="DF653" s="16"/>
      <c r="DG653" s="16"/>
      <c r="DH653" s="16"/>
      <c r="DI653" s="24"/>
      <c r="DJ653" s="24">
        <v>0.1666666716337204</v>
      </c>
      <c r="DK653" s="24"/>
      <c r="DL653" s="24"/>
      <c r="DM653" s="24">
        <v>0.18333333730697632</v>
      </c>
      <c r="DN653" s="16"/>
      <c r="DO653" s="16"/>
      <c r="DP653" s="24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27"/>
      <c r="EJ653" s="27"/>
      <c r="EK653" s="27"/>
    </row>
    <row r="654" spans="1:141" s="9" customFormat="1" ht="20.25" x14ac:dyDescent="0.3">
      <c r="A654" s="10" t="s">
        <v>467</v>
      </c>
      <c r="B654" s="10" t="s">
        <v>232</v>
      </c>
      <c r="C654" s="10" t="s">
        <v>232</v>
      </c>
      <c r="D654" s="10" t="s">
        <v>237</v>
      </c>
      <c r="E654" s="10" t="s">
        <v>222</v>
      </c>
      <c r="F654" s="11">
        <v>15284</v>
      </c>
      <c r="G654" s="11">
        <v>4061</v>
      </c>
      <c r="H654" s="11">
        <v>4134</v>
      </c>
      <c r="I654" s="10" t="s">
        <v>241</v>
      </c>
      <c r="J654" s="12">
        <v>12.6</v>
      </c>
      <c r="K654" s="10" t="s">
        <v>245</v>
      </c>
      <c r="L654" s="10" t="s">
        <v>236</v>
      </c>
      <c r="M654" s="10" t="s">
        <v>220</v>
      </c>
      <c r="N654" s="13">
        <v>139</v>
      </c>
      <c r="O654" s="13">
        <v>139</v>
      </c>
      <c r="P654" s="13">
        <v>0</v>
      </c>
      <c r="Q654" s="14">
        <v>0</v>
      </c>
      <c r="R654" s="14">
        <v>0.97</v>
      </c>
      <c r="S654" s="14">
        <v>4</v>
      </c>
      <c r="T654" s="14">
        <v>2.2471670000000001</v>
      </c>
      <c r="U654" s="14">
        <v>56.179160000000003</v>
      </c>
      <c r="V654" s="14">
        <v>0.5</v>
      </c>
      <c r="W654" s="14">
        <v>241.86</v>
      </c>
      <c r="X654" s="14">
        <v>40</v>
      </c>
      <c r="Y654" s="14">
        <v>0.7993604969657</v>
      </c>
      <c r="Z654" s="14">
        <v>2.2833329999999998</v>
      </c>
      <c r="AA654" s="14">
        <v>1.7166669999999999</v>
      </c>
      <c r="AB654" s="14">
        <v>42.916670000000003</v>
      </c>
      <c r="AC654" s="14">
        <v>3.6166669999999998E-2</v>
      </c>
      <c r="AD654" s="14">
        <v>0.90416669999999999</v>
      </c>
      <c r="AE654" s="14">
        <v>120.93</v>
      </c>
      <c r="AF654" s="14">
        <v>50.04</v>
      </c>
      <c r="AG654" s="14">
        <v>0</v>
      </c>
      <c r="AH654" s="14">
        <v>0</v>
      </c>
      <c r="AI654" s="14">
        <v>2.2471670000000001</v>
      </c>
      <c r="AJ654" s="14">
        <v>2.2833329999999998</v>
      </c>
      <c r="AK654" s="15">
        <v>0.57083329999999999</v>
      </c>
      <c r="AL654" s="15">
        <v>0.98416060000000005</v>
      </c>
      <c r="AM654" s="15">
        <v>1</v>
      </c>
      <c r="AN654" s="15">
        <v>0.5617917</v>
      </c>
      <c r="AO654" s="16">
        <v>0.5</v>
      </c>
      <c r="AP654" s="16">
        <v>8.3333335816860199E-2</v>
      </c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>
        <v>0.58333331346511841</v>
      </c>
      <c r="BO654" s="16"/>
      <c r="BP654" s="16"/>
      <c r="BQ654" s="16"/>
      <c r="BR654" s="16"/>
      <c r="BS654" s="16"/>
      <c r="BT654" s="16"/>
      <c r="BU654" s="16"/>
      <c r="BV654" s="16">
        <v>8.3333335816860199E-2</v>
      </c>
      <c r="BW654" s="16"/>
      <c r="BX654" s="16"/>
      <c r="BY654" s="16"/>
      <c r="BZ654" s="16"/>
      <c r="CA654" s="16"/>
      <c r="CB654" s="16"/>
      <c r="CC654" s="16"/>
      <c r="CD654" s="16"/>
      <c r="CE654" s="16"/>
      <c r="CF654" s="16"/>
      <c r="CG654" s="16"/>
      <c r="CH654" s="16"/>
      <c r="CI654" s="16"/>
      <c r="CJ654" s="16"/>
      <c r="CK654" s="16"/>
      <c r="CL654" s="16"/>
      <c r="CM654" s="16"/>
      <c r="CN654" s="16"/>
      <c r="CO654" s="16"/>
      <c r="CP654" s="16"/>
      <c r="CQ654" s="16"/>
      <c r="CR654" s="16"/>
      <c r="CS654" s="16"/>
      <c r="CT654" s="16"/>
      <c r="CU654" s="16"/>
      <c r="CV654" s="16"/>
      <c r="CW654" s="16"/>
      <c r="CX654" s="16"/>
      <c r="CY654" s="16"/>
      <c r="CZ654" s="16"/>
      <c r="DA654" s="16"/>
      <c r="DB654" s="16"/>
      <c r="DC654" s="16"/>
      <c r="DD654" s="16"/>
      <c r="DE654" s="16"/>
      <c r="DF654" s="16"/>
      <c r="DG654" s="16"/>
      <c r="DH654" s="16"/>
      <c r="DI654" s="24"/>
      <c r="DJ654" s="24"/>
      <c r="DK654" s="24">
        <v>0.38333332538604736</v>
      </c>
      <c r="DL654" s="24"/>
      <c r="DM654" s="24">
        <v>8.3333335816860199E-2</v>
      </c>
      <c r="DN654" s="16"/>
      <c r="DO654" s="16"/>
      <c r="DP654" s="24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27"/>
      <c r="EJ654" s="27"/>
      <c r="EK654" s="27"/>
    </row>
    <row r="655" spans="1:141" s="9" customFormat="1" ht="20.25" x14ac:dyDescent="0.3">
      <c r="A655" s="10" t="s">
        <v>479</v>
      </c>
      <c r="B655" s="10" t="s">
        <v>232</v>
      </c>
      <c r="C655" s="10" t="s">
        <v>232</v>
      </c>
      <c r="D655" s="10" t="s">
        <v>237</v>
      </c>
      <c r="E655" s="10" t="s">
        <v>218</v>
      </c>
      <c r="F655" s="11">
        <v>10378</v>
      </c>
      <c r="G655" s="11">
        <v>4087</v>
      </c>
      <c r="H655" s="11">
        <v>4161</v>
      </c>
      <c r="I655" s="10" t="s">
        <v>241</v>
      </c>
      <c r="J655" s="12">
        <v>15.2</v>
      </c>
      <c r="K655" s="10" t="s">
        <v>243</v>
      </c>
      <c r="L655" s="10" t="s">
        <v>236</v>
      </c>
      <c r="M655" s="10" t="s">
        <v>220</v>
      </c>
      <c r="N655" s="13">
        <v>150</v>
      </c>
      <c r="O655" s="13">
        <v>150</v>
      </c>
      <c r="P655" s="13">
        <v>0</v>
      </c>
      <c r="Q655" s="14">
        <v>0</v>
      </c>
      <c r="R655" s="14">
        <v>1.03</v>
      </c>
      <c r="S655" s="14">
        <v>4</v>
      </c>
      <c r="T655" s="14">
        <v>2.5750000000000002</v>
      </c>
      <c r="U655" s="14">
        <v>64.375</v>
      </c>
      <c r="V655" s="14">
        <v>0.5</v>
      </c>
      <c r="W655" s="14">
        <v>279</v>
      </c>
      <c r="X655" s="14">
        <v>40</v>
      </c>
      <c r="Y655" s="14">
        <v>0.68376072834769497</v>
      </c>
      <c r="Z655" s="14">
        <v>2.85</v>
      </c>
      <c r="AA655" s="14">
        <v>1.1499999999999999</v>
      </c>
      <c r="AB655" s="14">
        <v>28.75</v>
      </c>
      <c r="AC655" s="14">
        <v>0.27500000000000002</v>
      </c>
      <c r="AD655" s="14">
        <v>6.875</v>
      </c>
      <c r="AE655" s="14">
        <v>139.5</v>
      </c>
      <c r="AF655" s="14">
        <v>58.5</v>
      </c>
      <c r="AG655" s="14">
        <v>0</v>
      </c>
      <c r="AH655" s="14">
        <v>0</v>
      </c>
      <c r="AI655" s="14">
        <v>2.5750000000000002</v>
      </c>
      <c r="AJ655" s="14">
        <v>2.85</v>
      </c>
      <c r="AK655" s="15">
        <v>0.71250000000000002</v>
      </c>
      <c r="AL655" s="15">
        <v>0.9035088</v>
      </c>
      <c r="AM655" s="15">
        <v>1</v>
      </c>
      <c r="AN655" s="15">
        <v>0.64375000000000004</v>
      </c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  <c r="CC655" s="16"/>
      <c r="CD655" s="16"/>
      <c r="CE655" s="16"/>
      <c r="CF655" s="16"/>
      <c r="CG655" s="16"/>
      <c r="CH655" s="16"/>
      <c r="CI655" s="16"/>
      <c r="CJ655" s="16">
        <v>0.91666668653488159</v>
      </c>
      <c r="CK655" s="16"/>
      <c r="CL655" s="16"/>
      <c r="CM655" s="16"/>
      <c r="CN655" s="16"/>
      <c r="CO655" s="16"/>
      <c r="CP655" s="16"/>
      <c r="CQ655" s="16"/>
      <c r="CR655" s="16"/>
      <c r="CS655" s="16"/>
      <c r="CT655" s="16"/>
      <c r="CU655" s="16"/>
      <c r="CV655" s="16"/>
      <c r="CW655" s="16"/>
      <c r="CX655" s="16"/>
      <c r="CY655" s="16"/>
      <c r="CZ655" s="16"/>
      <c r="DA655" s="16"/>
      <c r="DB655" s="16"/>
      <c r="DC655" s="16"/>
      <c r="DD655" s="16"/>
      <c r="DE655" s="16"/>
      <c r="DF655" s="16"/>
      <c r="DG655" s="16"/>
      <c r="DH655" s="16"/>
      <c r="DI655" s="24"/>
      <c r="DJ655" s="24">
        <v>0.1666666716337204</v>
      </c>
      <c r="DK655" s="24"/>
      <c r="DL655" s="24"/>
      <c r="DM655" s="24">
        <v>6.6666670143604279E-2</v>
      </c>
      <c r="DN655" s="16"/>
      <c r="DO655" s="16"/>
      <c r="DP655" s="24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27"/>
      <c r="EJ655" s="27"/>
      <c r="EK655" s="27"/>
    </row>
    <row r="656" spans="1:141" s="9" customFormat="1" ht="20.25" x14ac:dyDescent="0.3">
      <c r="A656" s="10" t="s">
        <v>479</v>
      </c>
      <c r="B656" s="10" t="s">
        <v>232</v>
      </c>
      <c r="C656" s="10" t="s">
        <v>232</v>
      </c>
      <c r="D656" s="10" t="s">
        <v>233</v>
      </c>
      <c r="E656" s="10" t="s">
        <v>218</v>
      </c>
      <c r="F656" s="11">
        <v>10378</v>
      </c>
      <c r="G656" s="11">
        <v>4124</v>
      </c>
      <c r="H656" s="11">
        <v>3712</v>
      </c>
      <c r="I656" s="10" t="s">
        <v>241</v>
      </c>
      <c r="J656" s="12">
        <v>15.2</v>
      </c>
      <c r="K656" s="10" t="s">
        <v>243</v>
      </c>
      <c r="L656" s="10" t="s">
        <v>236</v>
      </c>
      <c r="M656" s="10" t="s">
        <v>220</v>
      </c>
      <c r="N656" s="13">
        <v>163</v>
      </c>
      <c r="O656" s="13">
        <v>163</v>
      </c>
      <c r="P656" s="13">
        <v>0</v>
      </c>
      <c r="Q656" s="14">
        <v>0</v>
      </c>
      <c r="R656" s="14">
        <v>1.03</v>
      </c>
      <c r="S656" s="14">
        <v>4.3333329999999997</v>
      </c>
      <c r="T656" s="14">
        <v>2.7981669999999998</v>
      </c>
      <c r="U656" s="14">
        <v>64.573080000000004</v>
      </c>
      <c r="V656" s="14">
        <v>0.5416666</v>
      </c>
      <c r="W656" s="14">
        <v>279.85849999999999</v>
      </c>
      <c r="X656" s="14">
        <v>43.333330154418903</v>
      </c>
      <c r="Y656" s="14">
        <v>0.68166325252139404</v>
      </c>
      <c r="Z656" s="14">
        <v>3.966666</v>
      </c>
      <c r="AA656" s="14">
        <v>0.36666670000000001</v>
      </c>
      <c r="AB656" s="14">
        <v>8.4615390000000001</v>
      </c>
      <c r="AC656" s="14">
        <v>1.1685000000000001</v>
      </c>
      <c r="AD656" s="14">
        <v>26.96538</v>
      </c>
      <c r="AE656" s="14">
        <v>151.59</v>
      </c>
      <c r="AF656" s="14">
        <v>63.57</v>
      </c>
      <c r="AG656" s="14">
        <v>0</v>
      </c>
      <c r="AH656" s="14">
        <v>0</v>
      </c>
      <c r="AI656" s="14">
        <v>2.7981669999999998</v>
      </c>
      <c r="AJ656" s="14">
        <v>3.966666</v>
      </c>
      <c r="AK656" s="15">
        <v>0.91538459999999999</v>
      </c>
      <c r="AL656" s="15">
        <v>0.7054203</v>
      </c>
      <c r="AM656" s="15">
        <v>1</v>
      </c>
      <c r="AN656" s="15">
        <v>0.6457309</v>
      </c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6"/>
      <c r="CF656" s="16"/>
      <c r="CG656" s="16"/>
      <c r="CH656" s="16"/>
      <c r="CI656" s="16"/>
      <c r="CJ656" s="16">
        <v>8.3333335816860199E-2</v>
      </c>
      <c r="CK656" s="16"/>
      <c r="CL656" s="16"/>
      <c r="CM656" s="16"/>
      <c r="CN656" s="16"/>
      <c r="CO656" s="16"/>
      <c r="CP656" s="16"/>
      <c r="CQ656" s="16"/>
      <c r="CR656" s="16"/>
      <c r="CS656" s="16"/>
      <c r="CT656" s="16"/>
      <c r="CU656" s="16"/>
      <c r="CV656" s="16"/>
      <c r="CW656" s="16"/>
      <c r="CX656" s="16"/>
      <c r="CY656" s="16"/>
      <c r="CZ656" s="16"/>
      <c r="DA656" s="16"/>
      <c r="DB656" s="16"/>
      <c r="DC656" s="16"/>
      <c r="DD656" s="16"/>
      <c r="DE656" s="16"/>
      <c r="DF656" s="16"/>
      <c r="DG656" s="16"/>
      <c r="DH656" s="16"/>
      <c r="DI656" s="24"/>
      <c r="DJ656" s="24">
        <v>0.1666666716337204</v>
      </c>
      <c r="DK656" s="24"/>
      <c r="DL656" s="24"/>
      <c r="DM656" s="24">
        <v>0.11666666716337204</v>
      </c>
      <c r="DN656" s="16"/>
      <c r="DO656" s="16"/>
      <c r="DP656" s="24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27"/>
      <c r="EJ656" s="27"/>
      <c r="EK656" s="27"/>
    </row>
    <row r="657" spans="1:141" s="9" customFormat="1" ht="20.25" x14ac:dyDescent="0.3">
      <c r="A657" s="10" t="s">
        <v>479</v>
      </c>
      <c r="B657" s="10" t="s">
        <v>240</v>
      </c>
      <c r="C657" s="10" t="s">
        <v>232</v>
      </c>
      <c r="D657" s="10" t="s">
        <v>237</v>
      </c>
      <c r="E657" s="10" t="s">
        <v>218</v>
      </c>
      <c r="F657" s="11">
        <v>10583</v>
      </c>
      <c r="G657" s="11">
        <v>4005</v>
      </c>
      <c r="H657" s="11">
        <v>4076</v>
      </c>
      <c r="I657" s="10" t="s">
        <v>234</v>
      </c>
      <c r="J657" s="12">
        <v>12.7</v>
      </c>
      <c r="K657" s="10" t="s">
        <v>235</v>
      </c>
      <c r="L657" s="10" t="s">
        <v>236</v>
      </c>
      <c r="M657" s="10" t="s">
        <v>220</v>
      </c>
      <c r="N657" s="13">
        <v>187</v>
      </c>
      <c r="O657" s="13">
        <v>187</v>
      </c>
      <c r="P657" s="13">
        <v>0</v>
      </c>
      <c r="Q657" s="14">
        <v>0</v>
      </c>
      <c r="R657" s="14">
        <v>0.97</v>
      </c>
      <c r="S657" s="14">
        <v>3.8666670000000001</v>
      </c>
      <c r="T657" s="14">
        <v>3.0231669999999999</v>
      </c>
      <c r="U657" s="14">
        <v>78.185339999999997</v>
      </c>
      <c r="V657" s="14">
        <v>0.48333340000000002</v>
      </c>
      <c r="W657" s="14">
        <v>332.73099999999999</v>
      </c>
      <c r="X657" s="14">
        <v>38.666670322418199</v>
      </c>
      <c r="Y657" s="14">
        <v>0.55884765078832299</v>
      </c>
      <c r="Z657" s="14">
        <v>3.3166669999999998</v>
      </c>
      <c r="AA657" s="14">
        <v>0.55000000000000004</v>
      </c>
      <c r="AB657" s="14">
        <v>14.22414</v>
      </c>
      <c r="AC657" s="14">
        <v>0.29350039999999999</v>
      </c>
      <c r="AD657" s="14">
        <v>7.5905259999999997</v>
      </c>
      <c r="AE657" s="14">
        <v>160.82</v>
      </c>
      <c r="AF657" s="14">
        <v>69.19</v>
      </c>
      <c r="AG657" s="14">
        <v>0</v>
      </c>
      <c r="AH657" s="14">
        <v>0</v>
      </c>
      <c r="AI657" s="14">
        <v>3.0231669999999999</v>
      </c>
      <c r="AJ657" s="14">
        <v>3.3166669999999998</v>
      </c>
      <c r="AK657" s="15">
        <v>0.85775860000000004</v>
      </c>
      <c r="AL657" s="15">
        <v>0.91150739999999997</v>
      </c>
      <c r="AM657" s="15">
        <v>1</v>
      </c>
      <c r="AN657" s="15">
        <v>0.78185340000000003</v>
      </c>
      <c r="AO657" s="16"/>
      <c r="AP657" s="16"/>
      <c r="AQ657" s="16"/>
      <c r="AR657" s="16"/>
      <c r="AS657" s="16"/>
      <c r="AT657" s="16"/>
      <c r="AU657" s="16">
        <v>0.25</v>
      </c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>
        <v>0.13333334028720856</v>
      </c>
      <c r="BZ657" s="16"/>
      <c r="CA657" s="16"/>
      <c r="CB657" s="16"/>
      <c r="CC657" s="16"/>
      <c r="CD657" s="16"/>
      <c r="CE657" s="16"/>
      <c r="CF657" s="16"/>
      <c r="CG657" s="16"/>
      <c r="CH657" s="16"/>
      <c r="CI657" s="16"/>
      <c r="CJ657" s="16"/>
      <c r="CK657" s="16"/>
      <c r="CL657" s="16"/>
      <c r="CM657" s="16"/>
      <c r="CN657" s="16"/>
      <c r="CO657" s="16"/>
      <c r="CP657" s="16"/>
      <c r="CQ657" s="16"/>
      <c r="CR657" s="16"/>
      <c r="CS657" s="16"/>
      <c r="CT657" s="16"/>
      <c r="CU657" s="16"/>
      <c r="CV657" s="16"/>
      <c r="CW657" s="16"/>
      <c r="CX657" s="16"/>
      <c r="CY657" s="16"/>
      <c r="CZ657" s="16"/>
      <c r="DA657" s="16"/>
      <c r="DB657" s="16"/>
      <c r="DC657" s="16"/>
      <c r="DD657" s="16"/>
      <c r="DE657" s="16"/>
      <c r="DF657" s="16"/>
      <c r="DG657" s="16"/>
      <c r="DH657" s="16"/>
      <c r="DI657" s="24"/>
      <c r="DJ657" s="24"/>
      <c r="DK657" s="24"/>
      <c r="DL657" s="24"/>
      <c r="DM657" s="24">
        <v>0.1666666716337204</v>
      </c>
      <c r="DN657" s="16"/>
      <c r="DO657" s="16"/>
      <c r="DP657" s="24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27"/>
      <c r="EJ657" s="27"/>
      <c r="EK657" s="27"/>
    </row>
    <row r="658" spans="1:141" s="9" customFormat="1" ht="20.25" x14ac:dyDescent="0.3">
      <c r="A658" s="10" t="s">
        <v>479</v>
      </c>
      <c r="B658" s="10" t="s">
        <v>240</v>
      </c>
      <c r="C658" s="10" t="s">
        <v>232</v>
      </c>
      <c r="D658" s="10" t="s">
        <v>233</v>
      </c>
      <c r="E658" s="10" t="s">
        <v>218</v>
      </c>
      <c r="F658" s="11">
        <v>10583</v>
      </c>
      <c r="G658" s="11">
        <v>3866</v>
      </c>
      <c r="H658" s="11">
        <v>3951</v>
      </c>
      <c r="I658" s="10" t="s">
        <v>234</v>
      </c>
      <c r="J658" s="12">
        <v>12.7</v>
      </c>
      <c r="K658" s="10" t="s">
        <v>235</v>
      </c>
      <c r="L658" s="10" t="s">
        <v>236</v>
      </c>
      <c r="M658" s="10" t="s">
        <v>220</v>
      </c>
      <c r="N658" s="13">
        <v>166</v>
      </c>
      <c r="O658" s="13">
        <v>166</v>
      </c>
      <c r="P658" s="13">
        <v>0</v>
      </c>
      <c r="Q658" s="14">
        <v>0</v>
      </c>
      <c r="R658" s="14">
        <v>0.97</v>
      </c>
      <c r="S658" s="14">
        <v>3.3333330000000001</v>
      </c>
      <c r="T658" s="14">
        <v>2.6836669999999998</v>
      </c>
      <c r="U658" s="14">
        <v>80.510009999999994</v>
      </c>
      <c r="V658" s="14">
        <v>0.4166666</v>
      </c>
      <c r="W658" s="14">
        <v>342.6241</v>
      </c>
      <c r="X658" s="14">
        <v>33.333330154418903</v>
      </c>
      <c r="Y658" s="14">
        <v>0.54271131680028795</v>
      </c>
      <c r="Z658" s="14">
        <v>3.3166660000000001</v>
      </c>
      <c r="AA658" s="14">
        <v>1.6666670000000001E-2</v>
      </c>
      <c r="AB658" s="14">
        <v>0.50000009999999995</v>
      </c>
      <c r="AC658" s="14">
        <v>0.63299970000000005</v>
      </c>
      <c r="AD658" s="14">
        <v>18.989989999999999</v>
      </c>
      <c r="AE658" s="14">
        <v>142.76</v>
      </c>
      <c r="AF658" s="14">
        <v>61.42</v>
      </c>
      <c r="AG658" s="14">
        <v>0</v>
      </c>
      <c r="AH658" s="14">
        <v>0</v>
      </c>
      <c r="AI658" s="14">
        <v>2.6836669999999998</v>
      </c>
      <c r="AJ658" s="14">
        <v>3.3166660000000001</v>
      </c>
      <c r="AK658" s="15">
        <v>0.995</v>
      </c>
      <c r="AL658" s="15">
        <v>0.80914580000000003</v>
      </c>
      <c r="AM658" s="15">
        <v>1</v>
      </c>
      <c r="AN658" s="15">
        <v>0.80510009999999999</v>
      </c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6"/>
      <c r="CF658" s="16"/>
      <c r="CG658" s="16"/>
      <c r="CH658" s="16"/>
      <c r="CI658" s="16"/>
      <c r="CJ658" s="16"/>
      <c r="CK658" s="16"/>
      <c r="CL658" s="16"/>
      <c r="CM658" s="16"/>
      <c r="CN658" s="16"/>
      <c r="CO658" s="16"/>
      <c r="CP658" s="16"/>
      <c r="CQ658" s="16"/>
      <c r="CR658" s="16"/>
      <c r="CS658" s="16"/>
      <c r="CT658" s="16"/>
      <c r="CU658" s="16"/>
      <c r="CV658" s="16"/>
      <c r="CW658" s="16"/>
      <c r="CX658" s="16"/>
      <c r="CY658" s="16"/>
      <c r="CZ658" s="16"/>
      <c r="DA658" s="16"/>
      <c r="DB658" s="16"/>
      <c r="DC658" s="16"/>
      <c r="DD658" s="16"/>
      <c r="DE658" s="16"/>
      <c r="DF658" s="16"/>
      <c r="DG658" s="16"/>
      <c r="DH658" s="16"/>
      <c r="DI658" s="24"/>
      <c r="DJ658" s="24"/>
      <c r="DK658" s="24"/>
      <c r="DL658" s="24"/>
      <c r="DM658" s="24">
        <v>1.666666753590107E-2</v>
      </c>
      <c r="DN658" s="16"/>
      <c r="DO658" s="16"/>
      <c r="DP658" s="24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27"/>
      <c r="EJ658" s="27"/>
      <c r="EK658" s="27"/>
    </row>
    <row r="659" spans="1:141" s="9" customFormat="1" ht="20.25" x14ac:dyDescent="0.3">
      <c r="A659" s="10" t="s">
        <v>479</v>
      </c>
      <c r="B659" s="10" t="s">
        <v>240</v>
      </c>
      <c r="C659" s="10" t="s">
        <v>232</v>
      </c>
      <c r="D659" s="10" t="s">
        <v>237</v>
      </c>
      <c r="E659" s="10" t="s">
        <v>218</v>
      </c>
      <c r="F659" s="11">
        <v>10584</v>
      </c>
      <c r="G659" s="11">
        <v>4005</v>
      </c>
      <c r="H659" s="11">
        <v>4076</v>
      </c>
      <c r="I659" s="10" t="s">
        <v>234</v>
      </c>
      <c r="J659" s="12">
        <v>12.7</v>
      </c>
      <c r="K659" s="10" t="s">
        <v>243</v>
      </c>
      <c r="L659" s="10" t="s">
        <v>236</v>
      </c>
      <c r="M659" s="10" t="s">
        <v>220</v>
      </c>
      <c r="N659" s="13">
        <v>25</v>
      </c>
      <c r="O659" s="13">
        <v>25</v>
      </c>
      <c r="P659" s="13">
        <v>0</v>
      </c>
      <c r="Q659" s="14">
        <v>0</v>
      </c>
      <c r="R659" s="14">
        <v>0.97</v>
      </c>
      <c r="S659" s="14">
        <v>0.43333329999999998</v>
      </c>
      <c r="T659" s="14">
        <v>0.40416669999999999</v>
      </c>
      <c r="U659" s="14">
        <v>93.269229999999993</v>
      </c>
      <c r="V659" s="14">
        <v>5.4166659999999998E-2</v>
      </c>
      <c r="W659" s="14">
        <v>396.92309999999998</v>
      </c>
      <c r="X659" s="14">
        <v>4.3333330750465402</v>
      </c>
      <c r="Y659" s="14">
        <v>0.46846844054557202</v>
      </c>
      <c r="Z659" s="14">
        <v>0.43333329999999998</v>
      </c>
      <c r="AA659" s="14">
        <v>0</v>
      </c>
      <c r="AB659" s="14">
        <v>0</v>
      </c>
      <c r="AC659" s="14">
        <v>2.9166640000000001E-2</v>
      </c>
      <c r="AD659" s="14">
        <v>6.7307629999999996</v>
      </c>
      <c r="AE659" s="14">
        <v>21.5</v>
      </c>
      <c r="AF659" s="14">
        <v>9.25</v>
      </c>
      <c r="AG659" s="14">
        <v>0</v>
      </c>
      <c r="AH659" s="14">
        <v>0</v>
      </c>
      <c r="AI659" s="14">
        <v>0.40416669999999999</v>
      </c>
      <c r="AJ659" s="14">
        <v>0.43333329999999998</v>
      </c>
      <c r="AK659" s="15">
        <v>1</v>
      </c>
      <c r="AL659" s="15">
        <v>0.93269230000000003</v>
      </c>
      <c r="AM659" s="15">
        <v>1</v>
      </c>
      <c r="AN659" s="15">
        <v>0.93269230000000003</v>
      </c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6"/>
      <c r="CF659" s="16"/>
      <c r="CG659" s="16"/>
      <c r="CH659" s="16"/>
      <c r="CI659" s="16"/>
      <c r="CJ659" s="16"/>
      <c r="CK659" s="16"/>
      <c r="CL659" s="16"/>
      <c r="CM659" s="16"/>
      <c r="CN659" s="16"/>
      <c r="CO659" s="16"/>
      <c r="CP659" s="16"/>
      <c r="CQ659" s="16"/>
      <c r="CR659" s="16"/>
      <c r="CS659" s="16"/>
      <c r="CT659" s="16"/>
      <c r="CU659" s="16"/>
      <c r="CV659" s="16"/>
      <c r="CW659" s="16"/>
      <c r="CX659" s="16"/>
      <c r="CY659" s="16"/>
      <c r="CZ659" s="16"/>
      <c r="DA659" s="16"/>
      <c r="DB659" s="16"/>
      <c r="DC659" s="16"/>
      <c r="DD659" s="16"/>
      <c r="DE659" s="16"/>
      <c r="DF659" s="16"/>
      <c r="DG659" s="16"/>
      <c r="DH659" s="16"/>
      <c r="DI659" s="24"/>
      <c r="DJ659" s="24"/>
      <c r="DK659" s="24"/>
      <c r="DL659" s="24"/>
      <c r="DM659" s="24"/>
      <c r="DN659" s="16"/>
      <c r="DO659" s="16"/>
      <c r="DP659" s="24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27"/>
      <c r="EJ659" s="27"/>
      <c r="EK659" s="27"/>
    </row>
    <row r="660" spans="1:141" s="9" customFormat="1" ht="20.25" x14ac:dyDescent="0.3">
      <c r="A660" s="10" t="s">
        <v>479</v>
      </c>
      <c r="B660" s="10" t="s">
        <v>240</v>
      </c>
      <c r="C660" s="10" t="s">
        <v>232</v>
      </c>
      <c r="D660" s="10" t="s">
        <v>233</v>
      </c>
      <c r="E660" s="10" t="s">
        <v>218</v>
      </c>
      <c r="F660" s="11">
        <v>10584</v>
      </c>
      <c r="G660" s="11">
        <v>3866</v>
      </c>
      <c r="H660" s="11">
        <v>3951</v>
      </c>
      <c r="I660" s="10" t="s">
        <v>234</v>
      </c>
      <c r="J660" s="12">
        <v>12.7</v>
      </c>
      <c r="K660" s="10" t="s">
        <v>243</v>
      </c>
      <c r="L660" s="10" t="s">
        <v>236</v>
      </c>
      <c r="M660" s="10" t="s">
        <v>220</v>
      </c>
      <c r="N660" s="13">
        <v>3</v>
      </c>
      <c r="O660" s="13">
        <v>3</v>
      </c>
      <c r="P660" s="13">
        <v>0</v>
      </c>
      <c r="Q660" s="14">
        <v>0</v>
      </c>
      <c r="R660" s="14">
        <v>0.97</v>
      </c>
      <c r="S660" s="14">
        <v>0.05</v>
      </c>
      <c r="T660" s="14">
        <v>4.8500000000000001E-2</v>
      </c>
      <c r="U660" s="14">
        <v>97</v>
      </c>
      <c r="V660" s="14">
        <v>6.2500000000000003E-3</v>
      </c>
      <c r="W660" s="14">
        <v>412.8</v>
      </c>
      <c r="X660" s="14">
        <v>0.50000000745058104</v>
      </c>
      <c r="Y660" s="14">
        <v>0.450450451357509</v>
      </c>
      <c r="Z660" s="14">
        <v>0.05</v>
      </c>
      <c r="AA660" s="14">
        <v>0</v>
      </c>
      <c r="AB660" s="14">
        <v>0</v>
      </c>
      <c r="AC660" s="14">
        <v>1.4999989999999999E-3</v>
      </c>
      <c r="AD660" s="14">
        <v>2.9999989999999999</v>
      </c>
      <c r="AE660" s="14">
        <v>2.58</v>
      </c>
      <c r="AF660" s="14">
        <v>1.1100000000000001</v>
      </c>
      <c r="AG660" s="14">
        <v>0</v>
      </c>
      <c r="AH660" s="14">
        <v>0</v>
      </c>
      <c r="AI660" s="14">
        <v>4.8500000000000001E-2</v>
      </c>
      <c r="AJ660" s="14">
        <v>0.05</v>
      </c>
      <c r="AK660" s="15">
        <v>1</v>
      </c>
      <c r="AL660" s="15">
        <v>0.97</v>
      </c>
      <c r="AM660" s="15">
        <v>1</v>
      </c>
      <c r="AN660" s="15">
        <v>0.97</v>
      </c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6"/>
      <c r="CF660" s="16"/>
      <c r="CG660" s="16"/>
      <c r="CH660" s="16"/>
      <c r="CI660" s="16"/>
      <c r="CJ660" s="16"/>
      <c r="CK660" s="16"/>
      <c r="CL660" s="16"/>
      <c r="CM660" s="16"/>
      <c r="CN660" s="16"/>
      <c r="CO660" s="16"/>
      <c r="CP660" s="16"/>
      <c r="CQ660" s="16"/>
      <c r="CR660" s="16"/>
      <c r="CS660" s="16"/>
      <c r="CT660" s="16"/>
      <c r="CU660" s="16"/>
      <c r="CV660" s="16"/>
      <c r="CW660" s="16"/>
      <c r="CX660" s="16"/>
      <c r="CY660" s="16"/>
      <c r="CZ660" s="16"/>
      <c r="DA660" s="16"/>
      <c r="DB660" s="16"/>
      <c r="DC660" s="16"/>
      <c r="DD660" s="16"/>
      <c r="DE660" s="16"/>
      <c r="DF660" s="16"/>
      <c r="DG660" s="16"/>
      <c r="DH660" s="16"/>
      <c r="DI660" s="24"/>
      <c r="DJ660" s="24"/>
      <c r="DK660" s="24"/>
      <c r="DL660" s="24"/>
      <c r="DM660" s="24"/>
      <c r="DN660" s="16"/>
      <c r="DO660" s="16"/>
      <c r="DP660" s="24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27"/>
      <c r="EJ660" s="27"/>
      <c r="EK660" s="27"/>
    </row>
    <row r="661" spans="1:141" s="9" customFormat="1" ht="20.25" x14ac:dyDescent="0.3">
      <c r="A661" s="10" t="s">
        <v>479</v>
      </c>
      <c r="B661" s="10" t="s">
        <v>232</v>
      </c>
      <c r="C661" s="10" t="s">
        <v>232</v>
      </c>
      <c r="D661" s="10" t="s">
        <v>237</v>
      </c>
      <c r="E661" s="10" t="s">
        <v>222</v>
      </c>
      <c r="F661" s="11">
        <v>15217</v>
      </c>
      <c r="G661" s="11">
        <v>4087</v>
      </c>
      <c r="H661" s="11">
        <v>4161</v>
      </c>
      <c r="I661" s="10" t="s">
        <v>234</v>
      </c>
      <c r="J661" s="12">
        <v>12.7</v>
      </c>
      <c r="K661" s="10" t="s">
        <v>243</v>
      </c>
      <c r="L661" s="10" t="s">
        <v>236</v>
      </c>
      <c r="M661" s="10" t="s">
        <v>220</v>
      </c>
      <c r="N661" s="13">
        <v>69</v>
      </c>
      <c r="O661" s="13">
        <v>69</v>
      </c>
      <c r="P661" s="13">
        <v>0</v>
      </c>
      <c r="Q661" s="14">
        <v>0</v>
      </c>
      <c r="R661" s="14">
        <v>0.97</v>
      </c>
      <c r="S661" s="14">
        <v>4</v>
      </c>
      <c r="T661" s="14">
        <v>1.1154999999999999</v>
      </c>
      <c r="U661" s="14">
        <v>27.887499999999999</v>
      </c>
      <c r="V661" s="14">
        <v>0.5</v>
      </c>
      <c r="W661" s="14">
        <v>118.68</v>
      </c>
      <c r="X661" s="14">
        <v>40</v>
      </c>
      <c r="Y661" s="14">
        <v>1.56678413334018</v>
      </c>
      <c r="Z661" s="14">
        <v>1.3333330000000001</v>
      </c>
      <c r="AA661" s="14">
        <v>2.6666669999999999</v>
      </c>
      <c r="AB661" s="14">
        <v>66.666669999999996</v>
      </c>
      <c r="AC661" s="14">
        <v>0.21783330000000001</v>
      </c>
      <c r="AD661" s="14">
        <v>5.4458320000000002</v>
      </c>
      <c r="AE661" s="14">
        <v>59.34</v>
      </c>
      <c r="AF661" s="14">
        <v>25.53</v>
      </c>
      <c r="AG661" s="14">
        <v>0</v>
      </c>
      <c r="AH661" s="14">
        <v>0</v>
      </c>
      <c r="AI661" s="14">
        <v>1.1154999999999999</v>
      </c>
      <c r="AJ661" s="14">
        <v>1.3333330000000001</v>
      </c>
      <c r="AK661" s="15">
        <v>0.3333333</v>
      </c>
      <c r="AL661" s="15">
        <v>0.83662499999999995</v>
      </c>
      <c r="AM661" s="15">
        <v>1</v>
      </c>
      <c r="AN661" s="15">
        <v>0.27887499999999998</v>
      </c>
      <c r="AO661" s="16"/>
      <c r="AP661" s="16">
        <v>0.23333333432674408</v>
      </c>
      <c r="AQ661" s="16"/>
      <c r="AR661" s="16">
        <v>8.3333335816860199E-2</v>
      </c>
      <c r="AS661" s="16">
        <v>8.3333335816860199E-2</v>
      </c>
      <c r="AT661" s="16"/>
      <c r="AU661" s="16">
        <v>0.1666666716337204</v>
      </c>
      <c r="AV661" s="16"/>
      <c r="AW661" s="16"/>
      <c r="AX661" s="16"/>
      <c r="AY661" s="16"/>
      <c r="AZ661" s="16">
        <v>0.1666666716337204</v>
      </c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6"/>
      <c r="CF661" s="16"/>
      <c r="CG661" s="16"/>
      <c r="CH661" s="16">
        <v>0.60000002384185791</v>
      </c>
      <c r="CI661" s="16"/>
      <c r="CJ661" s="16"/>
      <c r="CK661" s="16">
        <v>1.0833333730697632</v>
      </c>
      <c r="CL661" s="16"/>
      <c r="CM661" s="16"/>
      <c r="CN661" s="16"/>
      <c r="CO661" s="16"/>
      <c r="CP661" s="16"/>
      <c r="CQ661" s="16"/>
      <c r="CR661" s="16"/>
      <c r="CS661" s="16"/>
      <c r="CT661" s="16"/>
      <c r="CU661" s="16"/>
      <c r="CV661" s="16"/>
      <c r="CW661" s="16">
        <v>0.25</v>
      </c>
      <c r="CX661" s="16"/>
      <c r="CY661" s="16"/>
      <c r="CZ661" s="16"/>
      <c r="DA661" s="16"/>
      <c r="DB661" s="16"/>
      <c r="DC661" s="16"/>
      <c r="DD661" s="16"/>
      <c r="DE661" s="16"/>
      <c r="DF661" s="16"/>
      <c r="DG661" s="16"/>
      <c r="DH661" s="16"/>
      <c r="DI661" s="24"/>
      <c r="DJ661" s="24"/>
      <c r="DK661" s="24"/>
      <c r="DL661" s="24"/>
      <c r="DM661" s="24"/>
      <c r="DN661" s="16"/>
      <c r="DO661" s="16"/>
      <c r="DP661" s="24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27"/>
      <c r="EJ661" s="27"/>
      <c r="EK661" s="27"/>
    </row>
    <row r="662" spans="1:141" s="9" customFormat="1" ht="20.25" x14ac:dyDescent="0.3">
      <c r="A662" s="10" t="s">
        <v>479</v>
      </c>
      <c r="B662" s="10" t="s">
        <v>232</v>
      </c>
      <c r="C662" s="10" t="s">
        <v>232</v>
      </c>
      <c r="D662" s="10" t="s">
        <v>233</v>
      </c>
      <c r="E662" s="10" t="s">
        <v>222</v>
      </c>
      <c r="F662" s="11">
        <v>15217</v>
      </c>
      <c r="G662" s="11">
        <v>4124</v>
      </c>
      <c r="H662" s="11">
        <v>3712</v>
      </c>
      <c r="I662" s="10" t="s">
        <v>234</v>
      </c>
      <c r="J662" s="12">
        <v>12.7</v>
      </c>
      <c r="K662" s="10" t="s">
        <v>243</v>
      </c>
      <c r="L662" s="10" t="s">
        <v>236</v>
      </c>
      <c r="M662" s="10" t="s">
        <v>220</v>
      </c>
      <c r="N662" s="13">
        <v>64</v>
      </c>
      <c r="O662" s="13">
        <v>64</v>
      </c>
      <c r="P662" s="13">
        <v>0</v>
      </c>
      <c r="Q662" s="14">
        <v>0</v>
      </c>
      <c r="R662" s="14">
        <v>0.97</v>
      </c>
      <c r="S662" s="14">
        <v>3.6666669999999999</v>
      </c>
      <c r="T662" s="14">
        <v>1.034667</v>
      </c>
      <c r="U662" s="14">
        <v>28.21818</v>
      </c>
      <c r="V662" s="14">
        <v>0.4583334</v>
      </c>
      <c r="W662" s="14">
        <v>120.0873</v>
      </c>
      <c r="X662" s="14">
        <v>36.666669845581097</v>
      </c>
      <c r="Y662" s="14">
        <v>1.5484235377128199</v>
      </c>
      <c r="Z662" s="14">
        <v>1.333334</v>
      </c>
      <c r="AA662" s="14">
        <v>2.3333330000000001</v>
      </c>
      <c r="AB662" s="14">
        <v>63.636360000000003</v>
      </c>
      <c r="AC662" s="14">
        <v>0.29866720000000002</v>
      </c>
      <c r="AD662" s="14">
        <v>8.1454679999999993</v>
      </c>
      <c r="AE662" s="14">
        <v>55.04</v>
      </c>
      <c r="AF662" s="14">
        <v>23.68</v>
      </c>
      <c r="AG662" s="14">
        <v>0</v>
      </c>
      <c r="AH662" s="14">
        <v>0</v>
      </c>
      <c r="AI662" s="14">
        <v>1.034667</v>
      </c>
      <c r="AJ662" s="14">
        <v>1.333334</v>
      </c>
      <c r="AK662" s="15">
        <v>0.36363640000000003</v>
      </c>
      <c r="AL662" s="15">
        <v>0.77599980000000002</v>
      </c>
      <c r="AM662" s="15">
        <v>1</v>
      </c>
      <c r="AN662" s="15">
        <v>0.28218179999999998</v>
      </c>
      <c r="AO662" s="16"/>
      <c r="AP662" s="16">
        <v>0.5</v>
      </c>
      <c r="AQ662" s="16"/>
      <c r="AR662" s="16">
        <v>3.3333335071802139E-2</v>
      </c>
      <c r="AS662" s="16">
        <v>5.000000074505806E-2</v>
      </c>
      <c r="AT662" s="16"/>
      <c r="AU662" s="16">
        <v>0.25</v>
      </c>
      <c r="AV662" s="16"/>
      <c r="AW662" s="16"/>
      <c r="AX662" s="16"/>
      <c r="AY662" s="16"/>
      <c r="AZ662" s="16">
        <v>0.1666666716337204</v>
      </c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>
        <v>1</v>
      </c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6"/>
      <c r="CF662" s="16"/>
      <c r="CG662" s="16"/>
      <c r="CH662" s="16">
        <v>0.25</v>
      </c>
      <c r="CI662" s="16"/>
      <c r="CJ662" s="16"/>
      <c r="CK662" s="16"/>
      <c r="CL662" s="16"/>
      <c r="CM662" s="16"/>
      <c r="CN662" s="16"/>
      <c r="CO662" s="16"/>
      <c r="CP662" s="16"/>
      <c r="CQ662" s="16"/>
      <c r="CR662" s="16"/>
      <c r="CS662" s="16"/>
      <c r="CT662" s="16"/>
      <c r="CU662" s="16"/>
      <c r="CV662" s="16"/>
      <c r="CW662" s="16"/>
      <c r="CX662" s="16"/>
      <c r="CY662" s="16"/>
      <c r="CZ662" s="16"/>
      <c r="DA662" s="16"/>
      <c r="DB662" s="16"/>
      <c r="DC662" s="16"/>
      <c r="DD662" s="16"/>
      <c r="DE662" s="16"/>
      <c r="DF662" s="16"/>
      <c r="DG662" s="16"/>
      <c r="DH662" s="16"/>
      <c r="DI662" s="24"/>
      <c r="DJ662" s="24"/>
      <c r="DK662" s="24"/>
      <c r="DL662" s="24"/>
      <c r="DM662" s="24">
        <v>8.3333335816860199E-2</v>
      </c>
      <c r="DN662" s="16"/>
      <c r="DO662" s="16"/>
      <c r="DP662" s="24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27"/>
      <c r="EJ662" s="27"/>
      <c r="EK662" s="27"/>
    </row>
    <row r="663" spans="1:141" s="9" customFormat="1" ht="20.25" x14ac:dyDescent="0.3">
      <c r="A663" s="10" t="s">
        <v>479</v>
      </c>
      <c r="B663" s="10" t="s">
        <v>231</v>
      </c>
      <c r="C663" s="10" t="s">
        <v>232</v>
      </c>
      <c r="D663" s="10" t="s">
        <v>237</v>
      </c>
      <c r="E663" s="10" t="s">
        <v>222</v>
      </c>
      <c r="F663" s="11">
        <v>15217</v>
      </c>
      <c r="G663" s="11">
        <v>4079</v>
      </c>
      <c r="H663" s="11">
        <v>4091</v>
      </c>
      <c r="I663" s="10" t="s">
        <v>234</v>
      </c>
      <c r="J663" s="12">
        <v>12.7</v>
      </c>
      <c r="K663" s="10" t="s">
        <v>243</v>
      </c>
      <c r="L663" s="10" t="s">
        <v>236</v>
      </c>
      <c r="M663" s="10" t="s">
        <v>220</v>
      </c>
      <c r="N663" s="13">
        <v>222</v>
      </c>
      <c r="O663" s="13">
        <v>222</v>
      </c>
      <c r="P663" s="13">
        <v>0</v>
      </c>
      <c r="Q663" s="14">
        <v>0</v>
      </c>
      <c r="R663" s="14">
        <v>0.97</v>
      </c>
      <c r="S663" s="14">
        <v>8</v>
      </c>
      <c r="T663" s="14">
        <v>3.589</v>
      </c>
      <c r="U663" s="14">
        <v>44.862499999999997</v>
      </c>
      <c r="V663" s="14">
        <v>1</v>
      </c>
      <c r="W663" s="14">
        <v>190.92</v>
      </c>
      <c r="X663" s="14">
        <v>80</v>
      </c>
      <c r="Y663" s="14">
        <v>0.97394692712990105</v>
      </c>
      <c r="Z663" s="14">
        <v>3.6833330000000002</v>
      </c>
      <c r="AA663" s="14">
        <v>4.3166669999999998</v>
      </c>
      <c r="AB663" s="14">
        <v>53.958329999999997</v>
      </c>
      <c r="AC663" s="14">
        <v>9.4333169999999994E-2</v>
      </c>
      <c r="AD663" s="14">
        <v>1.179165</v>
      </c>
      <c r="AE663" s="14">
        <v>190.92</v>
      </c>
      <c r="AF663" s="14">
        <v>82.14</v>
      </c>
      <c r="AG663" s="14">
        <v>0</v>
      </c>
      <c r="AH663" s="14">
        <v>0</v>
      </c>
      <c r="AI663" s="14">
        <v>3.589</v>
      </c>
      <c r="AJ663" s="14">
        <v>3.6833330000000002</v>
      </c>
      <c r="AK663" s="15">
        <v>0.46041670000000001</v>
      </c>
      <c r="AL663" s="15">
        <v>0.97438919999999996</v>
      </c>
      <c r="AM663" s="15">
        <v>1</v>
      </c>
      <c r="AN663" s="15">
        <v>0.448625</v>
      </c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>
        <v>1.1666666269302368</v>
      </c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6"/>
      <c r="CF663" s="16"/>
      <c r="CG663" s="16"/>
      <c r="CH663" s="16"/>
      <c r="CI663" s="16"/>
      <c r="CJ663" s="16"/>
      <c r="CK663" s="16">
        <v>2.8999999910593033</v>
      </c>
      <c r="CL663" s="16"/>
      <c r="CM663" s="16"/>
      <c r="CN663" s="16"/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16"/>
      <c r="DB663" s="16"/>
      <c r="DC663" s="16"/>
      <c r="DD663" s="16"/>
      <c r="DE663" s="16"/>
      <c r="DF663" s="16"/>
      <c r="DG663" s="16"/>
      <c r="DH663" s="16"/>
      <c r="DI663" s="24"/>
      <c r="DJ663" s="24"/>
      <c r="DK663" s="24"/>
      <c r="DL663" s="24"/>
      <c r="DM663" s="24">
        <v>0.25</v>
      </c>
      <c r="DN663" s="16"/>
      <c r="DO663" s="16"/>
      <c r="DP663" s="24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27"/>
      <c r="EJ663" s="27"/>
      <c r="EK663" s="27"/>
    </row>
    <row r="664" spans="1:141" s="9" customFormat="1" ht="20.25" x14ac:dyDescent="0.3">
      <c r="A664" s="10" t="s">
        <v>479</v>
      </c>
      <c r="B664" s="10" t="s">
        <v>231</v>
      </c>
      <c r="C664" s="10" t="s">
        <v>232</v>
      </c>
      <c r="D664" s="10" t="s">
        <v>233</v>
      </c>
      <c r="E664" s="10" t="s">
        <v>222</v>
      </c>
      <c r="F664" s="11">
        <v>15217</v>
      </c>
      <c r="G664" s="11">
        <v>4124</v>
      </c>
      <c r="H664" s="11">
        <v>3712</v>
      </c>
      <c r="I664" s="10" t="s">
        <v>234</v>
      </c>
      <c r="J664" s="12">
        <v>12.7</v>
      </c>
      <c r="K664" s="10" t="s">
        <v>243</v>
      </c>
      <c r="L664" s="10" t="s">
        <v>236</v>
      </c>
      <c r="M664" s="10" t="s">
        <v>220</v>
      </c>
      <c r="N664" s="13">
        <v>97</v>
      </c>
      <c r="O664" s="13">
        <v>97</v>
      </c>
      <c r="P664" s="13">
        <v>0</v>
      </c>
      <c r="Q664" s="14">
        <v>0</v>
      </c>
      <c r="R664" s="14">
        <v>0.97</v>
      </c>
      <c r="S664" s="14">
        <v>4</v>
      </c>
      <c r="T664" s="14">
        <v>1.5681670000000001</v>
      </c>
      <c r="U664" s="14">
        <v>39.204169999999998</v>
      </c>
      <c r="V664" s="14">
        <v>0.5</v>
      </c>
      <c r="W664" s="14">
        <v>166.84</v>
      </c>
      <c r="X664" s="14">
        <v>40</v>
      </c>
      <c r="Y664" s="14">
        <v>1.11451659738777</v>
      </c>
      <c r="Z664" s="14">
        <v>1.7</v>
      </c>
      <c r="AA664" s="14">
        <v>2.2999999999999998</v>
      </c>
      <c r="AB664" s="14">
        <v>57.5</v>
      </c>
      <c r="AC664" s="14">
        <v>0.13183329999999999</v>
      </c>
      <c r="AD664" s="14">
        <v>3.295833</v>
      </c>
      <c r="AE664" s="14">
        <v>83.42</v>
      </c>
      <c r="AF664" s="14">
        <v>35.89</v>
      </c>
      <c r="AG664" s="14">
        <v>0</v>
      </c>
      <c r="AH664" s="14">
        <v>0</v>
      </c>
      <c r="AI664" s="14">
        <v>1.5681670000000001</v>
      </c>
      <c r="AJ664" s="14">
        <v>1.7</v>
      </c>
      <c r="AK664" s="15">
        <v>0.42499999999999999</v>
      </c>
      <c r="AL664" s="15">
        <v>0.92245100000000002</v>
      </c>
      <c r="AM664" s="15">
        <v>1</v>
      </c>
      <c r="AN664" s="15">
        <v>0.39204169999999999</v>
      </c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>
        <v>1.5</v>
      </c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6"/>
      <c r="CF664" s="16"/>
      <c r="CG664" s="16"/>
      <c r="CH664" s="16"/>
      <c r="CI664" s="16"/>
      <c r="CJ664" s="16"/>
      <c r="CK664" s="16">
        <v>0.66666668653488159</v>
      </c>
      <c r="CL664" s="16"/>
      <c r="CM664" s="16"/>
      <c r="CN664" s="16"/>
      <c r="CO664" s="16"/>
      <c r="CP664" s="16"/>
      <c r="CQ664" s="16"/>
      <c r="CR664" s="16"/>
      <c r="CS664" s="16"/>
      <c r="CT664" s="16"/>
      <c r="CU664" s="16"/>
      <c r="CV664" s="16"/>
      <c r="CW664" s="16"/>
      <c r="CX664" s="16"/>
      <c r="CY664" s="16"/>
      <c r="CZ664" s="16"/>
      <c r="DA664" s="16"/>
      <c r="DB664" s="16"/>
      <c r="DC664" s="16"/>
      <c r="DD664" s="16"/>
      <c r="DE664" s="16"/>
      <c r="DF664" s="16"/>
      <c r="DG664" s="16"/>
      <c r="DH664" s="16"/>
      <c r="DI664" s="24"/>
      <c r="DJ664" s="24"/>
      <c r="DK664" s="24"/>
      <c r="DL664" s="24"/>
      <c r="DM664" s="24">
        <v>0.13333334028720856</v>
      </c>
      <c r="DN664" s="16"/>
      <c r="DO664" s="16"/>
      <c r="DP664" s="24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27"/>
      <c r="EJ664" s="27"/>
      <c r="EK664" s="27"/>
    </row>
    <row r="665" spans="1:141" s="9" customFormat="1" ht="20.25" x14ac:dyDescent="0.3">
      <c r="A665" s="10" t="s">
        <v>479</v>
      </c>
      <c r="B665" s="10" t="s">
        <v>244</v>
      </c>
      <c r="C665" s="10" t="s">
        <v>232</v>
      </c>
      <c r="D665" s="10" t="s">
        <v>233</v>
      </c>
      <c r="E665" s="10" t="s">
        <v>222</v>
      </c>
      <c r="F665" s="11">
        <v>15217</v>
      </c>
      <c r="G665" s="11">
        <v>3866</v>
      </c>
      <c r="H665" s="11">
        <v>3951</v>
      </c>
      <c r="I665" s="10" t="s">
        <v>234</v>
      </c>
      <c r="J665" s="12">
        <v>12.7</v>
      </c>
      <c r="K665" s="10" t="s">
        <v>243</v>
      </c>
      <c r="L665" s="10" t="s">
        <v>236</v>
      </c>
      <c r="M665" s="10" t="s">
        <v>220</v>
      </c>
      <c r="N665" s="13">
        <v>130</v>
      </c>
      <c r="O665" s="13">
        <v>130</v>
      </c>
      <c r="P665" s="13">
        <v>0</v>
      </c>
      <c r="Q665" s="14">
        <v>0</v>
      </c>
      <c r="R665" s="14">
        <v>0.97</v>
      </c>
      <c r="S665" s="14">
        <v>4</v>
      </c>
      <c r="T665" s="14">
        <v>2.101667</v>
      </c>
      <c r="U665" s="14">
        <v>52.541670000000003</v>
      </c>
      <c r="V665" s="14">
        <v>0.5</v>
      </c>
      <c r="W665" s="14">
        <v>223.6</v>
      </c>
      <c r="X665" s="14">
        <v>40</v>
      </c>
      <c r="Y665" s="14">
        <v>0.83160079202945603</v>
      </c>
      <c r="Z665" s="14">
        <v>2.2166670000000002</v>
      </c>
      <c r="AA665" s="14">
        <v>1.7833330000000001</v>
      </c>
      <c r="AB665" s="14">
        <v>44.583329999999997</v>
      </c>
      <c r="AC665" s="14">
        <v>0.115</v>
      </c>
      <c r="AD665" s="14">
        <v>2.875</v>
      </c>
      <c r="AE665" s="14">
        <v>111.8</v>
      </c>
      <c r="AF665" s="14">
        <v>48.1</v>
      </c>
      <c r="AG665" s="14">
        <v>0</v>
      </c>
      <c r="AH665" s="14">
        <v>0</v>
      </c>
      <c r="AI665" s="14">
        <v>2.101667</v>
      </c>
      <c r="AJ665" s="14">
        <v>2.2166670000000002</v>
      </c>
      <c r="AK665" s="15">
        <v>0.55416670000000001</v>
      </c>
      <c r="AL665" s="15">
        <v>0.94812030000000003</v>
      </c>
      <c r="AM665" s="15">
        <v>1</v>
      </c>
      <c r="AN665" s="15">
        <v>0.52541669999999996</v>
      </c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  <c r="CC665" s="16"/>
      <c r="CD665" s="16"/>
      <c r="CE665" s="16"/>
      <c r="CF665" s="16"/>
      <c r="CG665" s="16"/>
      <c r="CH665" s="16"/>
      <c r="CI665" s="16"/>
      <c r="CJ665" s="16"/>
      <c r="CK665" s="16">
        <v>1.6999999582767487</v>
      </c>
      <c r="CL665" s="16"/>
      <c r="CM665" s="16"/>
      <c r="CN665" s="16"/>
      <c r="CO665" s="16"/>
      <c r="CP665" s="16"/>
      <c r="CQ665" s="16"/>
      <c r="CR665" s="16"/>
      <c r="CS665" s="16"/>
      <c r="CT665" s="16"/>
      <c r="CU665" s="16"/>
      <c r="CV665" s="16"/>
      <c r="CW665" s="16"/>
      <c r="CX665" s="16"/>
      <c r="CY665" s="16"/>
      <c r="CZ665" s="16"/>
      <c r="DA665" s="16"/>
      <c r="DB665" s="16"/>
      <c r="DC665" s="16"/>
      <c r="DD665" s="16"/>
      <c r="DE665" s="16"/>
      <c r="DF665" s="16"/>
      <c r="DG665" s="16"/>
      <c r="DH665" s="16"/>
      <c r="DI665" s="24"/>
      <c r="DJ665" s="24"/>
      <c r="DK665" s="24"/>
      <c r="DL665" s="24"/>
      <c r="DM665" s="24">
        <v>8.3333335816860199E-2</v>
      </c>
      <c r="DN665" s="16"/>
      <c r="DO665" s="16"/>
      <c r="DP665" s="24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27"/>
      <c r="EJ665" s="27"/>
      <c r="EK665" s="27"/>
    </row>
    <row r="666" spans="1:141" s="9" customFormat="1" ht="20.25" x14ac:dyDescent="0.3">
      <c r="A666" s="10" t="s">
        <v>479</v>
      </c>
      <c r="B666" s="10" t="s">
        <v>240</v>
      </c>
      <c r="C666" s="10" t="s">
        <v>232</v>
      </c>
      <c r="D666" s="10" t="s">
        <v>233</v>
      </c>
      <c r="E666" s="10" t="s">
        <v>222</v>
      </c>
      <c r="F666" s="11">
        <v>15217</v>
      </c>
      <c r="G666" s="11">
        <v>3866</v>
      </c>
      <c r="H666" s="11">
        <v>3951</v>
      </c>
      <c r="I666" s="10" t="s">
        <v>234</v>
      </c>
      <c r="J666" s="12">
        <v>12.7</v>
      </c>
      <c r="K666" s="10" t="s">
        <v>243</v>
      </c>
      <c r="L666" s="10" t="s">
        <v>236</v>
      </c>
      <c r="M666" s="10" t="s">
        <v>220</v>
      </c>
      <c r="N666" s="13">
        <v>19</v>
      </c>
      <c r="O666" s="13">
        <v>19</v>
      </c>
      <c r="P666" s="13">
        <v>0</v>
      </c>
      <c r="Q666" s="14">
        <v>0</v>
      </c>
      <c r="R666" s="14">
        <v>0.97</v>
      </c>
      <c r="S666" s="14">
        <v>0.65</v>
      </c>
      <c r="T666" s="14">
        <v>0.30716670000000001</v>
      </c>
      <c r="U666" s="14">
        <v>47.256410000000002</v>
      </c>
      <c r="V666" s="14">
        <v>8.1250000000000003E-2</v>
      </c>
      <c r="W666" s="14">
        <v>201.10769999999999</v>
      </c>
      <c r="X666" s="14">
        <v>6.49999976158142</v>
      </c>
      <c r="Y666" s="14">
        <v>0.92460875783652696</v>
      </c>
      <c r="Z666" s="14">
        <v>0.36666660000000001</v>
      </c>
      <c r="AA666" s="14">
        <v>0.28333330000000001</v>
      </c>
      <c r="AB666" s="14">
        <v>43.589739999999999</v>
      </c>
      <c r="AC666" s="14">
        <v>5.9499980000000001E-2</v>
      </c>
      <c r="AD666" s="14">
        <v>9.1538430000000002</v>
      </c>
      <c r="AE666" s="14">
        <v>16.34</v>
      </c>
      <c r="AF666" s="14">
        <v>7.03</v>
      </c>
      <c r="AG666" s="14">
        <v>0</v>
      </c>
      <c r="AH666" s="14">
        <v>0</v>
      </c>
      <c r="AI666" s="14">
        <v>0.30716670000000001</v>
      </c>
      <c r="AJ666" s="14">
        <v>0.36666660000000001</v>
      </c>
      <c r="AK666" s="15">
        <v>0.56410249999999995</v>
      </c>
      <c r="AL666" s="15">
        <v>0.83772729999999995</v>
      </c>
      <c r="AM666" s="15">
        <v>1</v>
      </c>
      <c r="AN666" s="15">
        <v>0.47256409999999999</v>
      </c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  <c r="CC666" s="16"/>
      <c r="CD666" s="16"/>
      <c r="CE666" s="16"/>
      <c r="CF666" s="16"/>
      <c r="CG666" s="16"/>
      <c r="CH666" s="16"/>
      <c r="CI666" s="16"/>
      <c r="CJ666" s="16"/>
      <c r="CK666" s="16">
        <v>0.28333333134651184</v>
      </c>
      <c r="CL666" s="16"/>
      <c r="CM666" s="16"/>
      <c r="CN666" s="16"/>
      <c r="CO666" s="16"/>
      <c r="CP666" s="16"/>
      <c r="CQ666" s="16"/>
      <c r="CR666" s="16"/>
      <c r="CS666" s="16"/>
      <c r="CT666" s="16"/>
      <c r="CU666" s="16"/>
      <c r="CV666" s="16"/>
      <c r="CW666" s="16"/>
      <c r="CX666" s="16"/>
      <c r="CY666" s="16"/>
      <c r="CZ666" s="16"/>
      <c r="DA666" s="16"/>
      <c r="DB666" s="16"/>
      <c r="DC666" s="16"/>
      <c r="DD666" s="16"/>
      <c r="DE666" s="16"/>
      <c r="DF666" s="16"/>
      <c r="DG666" s="16"/>
      <c r="DH666" s="16"/>
      <c r="DI666" s="24"/>
      <c r="DJ666" s="24"/>
      <c r="DK666" s="24"/>
      <c r="DL666" s="24"/>
      <c r="DM666" s="24"/>
      <c r="DN666" s="16"/>
      <c r="DO666" s="16"/>
      <c r="DP666" s="24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27"/>
      <c r="EJ666" s="27"/>
      <c r="EK666" s="27"/>
    </row>
    <row r="667" spans="1:141" s="9" customFormat="1" ht="20.25" x14ac:dyDescent="0.3">
      <c r="A667" s="10" t="s">
        <v>479</v>
      </c>
      <c r="B667" s="10" t="s">
        <v>240</v>
      </c>
      <c r="C667" s="10" t="s">
        <v>232</v>
      </c>
      <c r="D667" s="10" t="s">
        <v>237</v>
      </c>
      <c r="E667" s="10" t="s">
        <v>222</v>
      </c>
      <c r="F667" s="11">
        <v>15290</v>
      </c>
      <c r="G667" s="11">
        <v>4005</v>
      </c>
      <c r="H667" s="11">
        <v>4076</v>
      </c>
      <c r="I667" s="10" t="s">
        <v>234</v>
      </c>
      <c r="J667" s="12">
        <v>12.7</v>
      </c>
      <c r="K667" s="10" t="s">
        <v>235</v>
      </c>
      <c r="L667" s="10" t="s">
        <v>236</v>
      </c>
      <c r="M667" s="10" t="s">
        <v>220</v>
      </c>
      <c r="N667" s="13">
        <v>126</v>
      </c>
      <c r="O667" s="13">
        <v>125</v>
      </c>
      <c r="P667" s="13">
        <v>1</v>
      </c>
      <c r="Q667" s="14">
        <v>0.79365079999999999</v>
      </c>
      <c r="R667" s="14">
        <v>0.97</v>
      </c>
      <c r="S667" s="14">
        <v>3.7</v>
      </c>
      <c r="T667" s="14">
        <v>2.0208330000000001</v>
      </c>
      <c r="U667" s="14">
        <v>54.617109999999997</v>
      </c>
      <c r="V667" s="14">
        <v>0.46250000000000002</v>
      </c>
      <c r="W667" s="14">
        <v>232.4324</v>
      </c>
      <c r="X667" s="14">
        <v>37.000000476837201</v>
      </c>
      <c r="Y667" s="14">
        <v>0.80000001030999301</v>
      </c>
      <c r="Z667" s="14">
        <v>2.2333340000000002</v>
      </c>
      <c r="AA667" s="14">
        <v>1.4666669999999999</v>
      </c>
      <c r="AB667" s="14">
        <v>39.63964</v>
      </c>
      <c r="AC667" s="14">
        <v>0.19633349999999999</v>
      </c>
      <c r="AD667" s="14">
        <v>5.3063120000000001</v>
      </c>
      <c r="AE667" s="14">
        <v>107.5</v>
      </c>
      <c r="AF667" s="14">
        <v>46.25</v>
      </c>
      <c r="AG667" s="14">
        <v>1.6166670000000001E-2</v>
      </c>
      <c r="AH667" s="14">
        <v>0.43693690000000002</v>
      </c>
      <c r="AI667" s="14">
        <v>2.0369999999999999</v>
      </c>
      <c r="AJ667" s="14">
        <v>2.2333340000000002</v>
      </c>
      <c r="AK667" s="15">
        <v>0.60360369999999997</v>
      </c>
      <c r="AL667" s="15">
        <v>0.91208940000000005</v>
      </c>
      <c r="AM667" s="15">
        <v>0.99206349999999999</v>
      </c>
      <c r="AN667" s="15">
        <v>0.54617110000000002</v>
      </c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>
        <v>1.2999999523162842</v>
      </c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  <c r="CC667" s="16"/>
      <c r="CD667" s="16"/>
      <c r="CE667" s="16"/>
      <c r="CF667" s="16"/>
      <c r="CG667" s="16"/>
      <c r="CH667" s="16"/>
      <c r="CI667" s="16"/>
      <c r="CJ667" s="16"/>
      <c r="CK667" s="16"/>
      <c r="CL667" s="16"/>
      <c r="CM667" s="16"/>
      <c r="CN667" s="16"/>
      <c r="CO667" s="16"/>
      <c r="CP667" s="16"/>
      <c r="CQ667" s="16"/>
      <c r="CR667" s="16"/>
      <c r="CS667" s="16"/>
      <c r="CT667" s="16"/>
      <c r="CU667" s="16"/>
      <c r="CV667" s="16"/>
      <c r="CW667" s="16"/>
      <c r="CX667" s="16"/>
      <c r="CY667" s="16"/>
      <c r="CZ667" s="16"/>
      <c r="DA667" s="16"/>
      <c r="DB667" s="16"/>
      <c r="DC667" s="16"/>
      <c r="DD667" s="16"/>
      <c r="DE667" s="16"/>
      <c r="DF667" s="16"/>
      <c r="DG667" s="16"/>
      <c r="DH667" s="16"/>
      <c r="DI667" s="24"/>
      <c r="DJ667" s="24"/>
      <c r="DK667" s="24"/>
      <c r="DL667" s="24"/>
      <c r="DM667" s="24">
        <v>0.1666666716337204</v>
      </c>
      <c r="DN667" s="16"/>
      <c r="DO667" s="16"/>
      <c r="DP667" s="24"/>
      <c r="DQ667" s="17"/>
      <c r="DR667" s="17"/>
      <c r="DS667" s="17"/>
      <c r="DT667" s="17"/>
      <c r="DU667" s="17"/>
      <c r="DV667" s="17">
        <v>1</v>
      </c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27"/>
      <c r="EJ667" s="27"/>
      <c r="EK667" s="27"/>
    </row>
    <row r="668" spans="1:141" s="9" customFormat="1" ht="20.25" x14ac:dyDescent="0.3">
      <c r="A668" s="10" t="s">
        <v>479</v>
      </c>
      <c r="B668" s="10" t="s">
        <v>240</v>
      </c>
      <c r="C668" s="10" t="s">
        <v>232</v>
      </c>
      <c r="D668" s="10" t="s">
        <v>233</v>
      </c>
      <c r="E668" s="10" t="s">
        <v>222</v>
      </c>
      <c r="F668" s="11">
        <v>15290</v>
      </c>
      <c r="G668" s="11">
        <v>3866</v>
      </c>
      <c r="H668" s="11">
        <v>3951</v>
      </c>
      <c r="I668" s="10" t="s">
        <v>234</v>
      </c>
      <c r="J668" s="12">
        <v>12.7</v>
      </c>
      <c r="K668" s="10" t="s">
        <v>235</v>
      </c>
      <c r="L668" s="10" t="s">
        <v>236</v>
      </c>
      <c r="M668" s="10" t="s">
        <v>220</v>
      </c>
      <c r="N668" s="13">
        <v>126</v>
      </c>
      <c r="O668" s="13">
        <v>126</v>
      </c>
      <c r="P668" s="13">
        <v>0</v>
      </c>
      <c r="Q668" s="14">
        <v>0</v>
      </c>
      <c r="R668" s="14">
        <v>0.97</v>
      </c>
      <c r="S668" s="14">
        <v>3.9666670000000002</v>
      </c>
      <c r="T668" s="14">
        <v>2.0369999999999999</v>
      </c>
      <c r="U668" s="14">
        <v>51.352939999999997</v>
      </c>
      <c r="V668" s="14">
        <v>0.49583339999999998</v>
      </c>
      <c r="W668" s="14">
        <v>218.5412</v>
      </c>
      <c r="X668" s="14">
        <v>39.666669368743896</v>
      </c>
      <c r="Y668" s="14">
        <v>0.85085092830439202</v>
      </c>
      <c r="Z668" s="14">
        <v>2.15</v>
      </c>
      <c r="AA668" s="14">
        <v>1.816667</v>
      </c>
      <c r="AB668" s="14">
        <v>45.798310000000001</v>
      </c>
      <c r="AC668" s="14">
        <v>0.1130004</v>
      </c>
      <c r="AD668" s="14">
        <v>2.8487490000000002</v>
      </c>
      <c r="AE668" s="14">
        <v>108.36</v>
      </c>
      <c r="AF668" s="14">
        <v>46.62</v>
      </c>
      <c r="AG668" s="14">
        <v>0</v>
      </c>
      <c r="AH668" s="14">
        <v>0</v>
      </c>
      <c r="AI668" s="14">
        <v>2.0369999999999999</v>
      </c>
      <c r="AJ668" s="14">
        <v>2.15</v>
      </c>
      <c r="AK668" s="15">
        <v>0.54201690000000002</v>
      </c>
      <c r="AL668" s="15">
        <v>0.94744170000000005</v>
      </c>
      <c r="AM668" s="15">
        <v>1</v>
      </c>
      <c r="AN668" s="15">
        <v>0.51352940000000002</v>
      </c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>
        <v>1.6666666269302368</v>
      </c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  <c r="CG668" s="16"/>
      <c r="CH668" s="16"/>
      <c r="CI668" s="16"/>
      <c r="CJ668" s="16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CU668" s="16"/>
      <c r="CV668" s="16"/>
      <c r="CW668" s="16"/>
      <c r="CX668" s="16"/>
      <c r="CY668" s="16"/>
      <c r="CZ668" s="16"/>
      <c r="DA668" s="16"/>
      <c r="DB668" s="16"/>
      <c r="DC668" s="16"/>
      <c r="DD668" s="16"/>
      <c r="DE668" s="16"/>
      <c r="DF668" s="16"/>
      <c r="DG668" s="16"/>
      <c r="DH668" s="16"/>
      <c r="DI668" s="24"/>
      <c r="DJ668" s="24"/>
      <c r="DK668" s="24"/>
      <c r="DL668" s="24"/>
      <c r="DM668" s="24">
        <v>0.15000000596046448</v>
      </c>
      <c r="DN668" s="16"/>
      <c r="DO668" s="16"/>
      <c r="DP668" s="24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27"/>
      <c r="EJ668" s="27"/>
      <c r="EK668" s="27"/>
    </row>
    <row r="669" spans="1:141" s="9" customFormat="1" ht="20.25" x14ac:dyDescent="0.3">
      <c r="A669" s="10" t="s">
        <v>468</v>
      </c>
      <c r="B669" s="10" t="s">
        <v>231</v>
      </c>
      <c r="C669" s="10" t="s">
        <v>232</v>
      </c>
      <c r="D669" s="10" t="s">
        <v>233</v>
      </c>
      <c r="E669" s="10" t="s">
        <v>218</v>
      </c>
      <c r="F669" s="11">
        <v>10712</v>
      </c>
      <c r="G669" s="11">
        <v>4079</v>
      </c>
      <c r="H669" s="11">
        <v>4091</v>
      </c>
      <c r="I669" s="10" t="s">
        <v>241</v>
      </c>
      <c r="J669" s="12">
        <v>12.6</v>
      </c>
      <c r="K669" s="10" t="s">
        <v>248</v>
      </c>
      <c r="L669" s="10" t="s">
        <v>236</v>
      </c>
      <c r="M669" s="10" t="s">
        <v>220</v>
      </c>
      <c r="N669" s="13">
        <v>357</v>
      </c>
      <c r="O669" s="13">
        <v>357</v>
      </c>
      <c r="P669" s="13">
        <v>0</v>
      </c>
      <c r="Q669" s="14">
        <v>0</v>
      </c>
      <c r="R669" s="14">
        <v>0.97</v>
      </c>
      <c r="S669" s="14">
        <v>8</v>
      </c>
      <c r="T669" s="14">
        <v>5.7714999999999996</v>
      </c>
      <c r="U669" s="14">
        <v>72.143749999999997</v>
      </c>
      <c r="V669" s="14">
        <v>1</v>
      </c>
      <c r="W669" s="14">
        <v>310.58999999999997</v>
      </c>
      <c r="X669" s="14">
        <v>80</v>
      </c>
      <c r="Y669" s="14">
        <v>0.62247119001335305</v>
      </c>
      <c r="Z669" s="14">
        <v>5.8333329999999997</v>
      </c>
      <c r="AA669" s="14">
        <v>2.1666669999999999</v>
      </c>
      <c r="AB669" s="14">
        <v>27.08333</v>
      </c>
      <c r="AC669" s="14">
        <v>6.1833140000000002E-2</v>
      </c>
      <c r="AD669" s="14">
        <v>0.77291430000000005</v>
      </c>
      <c r="AE669" s="14">
        <v>310.58999999999997</v>
      </c>
      <c r="AF669" s="14">
        <v>128.52000000000001</v>
      </c>
      <c r="AG669" s="14">
        <v>0</v>
      </c>
      <c r="AH669" s="14">
        <v>0</v>
      </c>
      <c r="AI669" s="14">
        <v>5.7714999999999996</v>
      </c>
      <c r="AJ669" s="14">
        <v>5.8333329999999997</v>
      </c>
      <c r="AK669" s="15">
        <v>0.7291666</v>
      </c>
      <c r="AL669" s="15">
        <v>0.9894001</v>
      </c>
      <c r="AM669" s="15">
        <v>1</v>
      </c>
      <c r="AN669" s="15">
        <v>0.72143749999999995</v>
      </c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>
        <v>1.0833333730697632</v>
      </c>
      <c r="BO669" s="16"/>
      <c r="BP669" s="16"/>
      <c r="BQ669" s="16">
        <v>0.58333331346511841</v>
      </c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6"/>
      <c r="CF669" s="16"/>
      <c r="CG669" s="16"/>
      <c r="CH669" s="16"/>
      <c r="CI669" s="16"/>
      <c r="CJ669" s="16"/>
      <c r="CK669" s="16"/>
      <c r="CL669" s="16"/>
      <c r="CM669" s="16"/>
      <c r="CN669" s="16"/>
      <c r="CO669" s="16"/>
      <c r="CP669" s="16"/>
      <c r="CQ669" s="16"/>
      <c r="CR669" s="16"/>
      <c r="CS669" s="16"/>
      <c r="CT669" s="16"/>
      <c r="CU669" s="16"/>
      <c r="CV669" s="16"/>
      <c r="CW669" s="16"/>
      <c r="CX669" s="16"/>
      <c r="CY669" s="16"/>
      <c r="CZ669" s="16"/>
      <c r="DA669" s="16"/>
      <c r="DB669" s="16"/>
      <c r="DC669" s="16"/>
      <c r="DD669" s="16"/>
      <c r="DE669" s="16"/>
      <c r="DF669" s="16"/>
      <c r="DG669" s="16"/>
      <c r="DH669" s="16"/>
      <c r="DI669" s="24"/>
      <c r="DJ669" s="24">
        <v>0.1666666716337204</v>
      </c>
      <c r="DK669" s="24"/>
      <c r="DL669" s="24">
        <v>8.3333335816860199E-2</v>
      </c>
      <c r="DM669" s="24">
        <v>0.25</v>
      </c>
      <c r="DN669" s="16"/>
      <c r="DO669" s="16"/>
      <c r="DP669" s="24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27"/>
      <c r="EJ669" s="27"/>
      <c r="EK669" s="27"/>
    </row>
    <row r="670" spans="1:141" s="9" customFormat="1" ht="20.25" x14ac:dyDescent="0.3">
      <c r="A670" s="10" t="s">
        <v>468</v>
      </c>
      <c r="B670" s="10" t="s">
        <v>240</v>
      </c>
      <c r="C670" s="10" t="s">
        <v>232</v>
      </c>
      <c r="D670" s="10" t="s">
        <v>237</v>
      </c>
      <c r="E670" s="10" t="s">
        <v>218</v>
      </c>
      <c r="F670" s="11">
        <v>10712</v>
      </c>
      <c r="G670" s="11">
        <v>4005</v>
      </c>
      <c r="H670" s="11">
        <v>4076</v>
      </c>
      <c r="I670" s="10" t="s">
        <v>241</v>
      </c>
      <c r="J670" s="12">
        <v>12.6</v>
      </c>
      <c r="K670" s="10" t="s">
        <v>248</v>
      </c>
      <c r="L670" s="10" t="s">
        <v>236</v>
      </c>
      <c r="M670" s="10" t="s">
        <v>220</v>
      </c>
      <c r="N670" s="13">
        <v>290</v>
      </c>
      <c r="O670" s="13">
        <v>290</v>
      </c>
      <c r="P670" s="13">
        <v>0</v>
      </c>
      <c r="Q670" s="14">
        <v>0</v>
      </c>
      <c r="R670" s="14">
        <v>0.97</v>
      </c>
      <c r="S670" s="14">
        <v>5.3333329999999997</v>
      </c>
      <c r="T670" s="14">
        <v>4.6883340000000002</v>
      </c>
      <c r="U670" s="14">
        <v>87.906260000000003</v>
      </c>
      <c r="V670" s="14">
        <v>0.6666666</v>
      </c>
      <c r="W670" s="14">
        <v>378.45</v>
      </c>
      <c r="X670" s="14">
        <v>53.333330154418903</v>
      </c>
      <c r="Y670" s="14">
        <v>0.51085564535359296</v>
      </c>
      <c r="Z670" s="14">
        <v>4.733333</v>
      </c>
      <c r="AA670" s="14">
        <v>0.6</v>
      </c>
      <c r="AB670" s="14">
        <v>11.25</v>
      </c>
      <c r="AC670" s="14">
        <v>4.4999480000000001E-2</v>
      </c>
      <c r="AD670" s="14">
        <v>0.8437403</v>
      </c>
      <c r="AE670" s="14">
        <v>252.3</v>
      </c>
      <c r="AF670" s="14">
        <v>104.4</v>
      </c>
      <c r="AG670" s="14">
        <v>0</v>
      </c>
      <c r="AH670" s="14">
        <v>0</v>
      </c>
      <c r="AI670" s="14">
        <v>4.6883340000000002</v>
      </c>
      <c r="AJ670" s="14">
        <v>4.733333</v>
      </c>
      <c r="AK670" s="15">
        <v>0.88749999999999996</v>
      </c>
      <c r="AL670" s="15">
        <v>0.99049310000000002</v>
      </c>
      <c r="AM670" s="15">
        <v>1</v>
      </c>
      <c r="AN670" s="15">
        <v>0.87906260000000003</v>
      </c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>
        <v>0.43333333730697632</v>
      </c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  <c r="CC670" s="16"/>
      <c r="CD670" s="16"/>
      <c r="CE670" s="16"/>
      <c r="CF670" s="16"/>
      <c r="CG670" s="16"/>
      <c r="CH670" s="16"/>
      <c r="CI670" s="16"/>
      <c r="CJ670" s="16"/>
      <c r="CK670" s="16"/>
      <c r="CL670" s="16"/>
      <c r="CM670" s="16"/>
      <c r="CN670" s="16"/>
      <c r="CO670" s="16"/>
      <c r="CP670" s="16"/>
      <c r="CQ670" s="16"/>
      <c r="CR670" s="16"/>
      <c r="CS670" s="16"/>
      <c r="CT670" s="16"/>
      <c r="CU670" s="16"/>
      <c r="CV670" s="16"/>
      <c r="CW670" s="16"/>
      <c r="CX670" s="16"/>
      <c r="CY670" s="16"/>
      <c r="CZ670" s="16"/>
      <c r="DA670" s="16"/>
      <c r="DB670" s="16"/>
      <c r="DC670" s="16"/>
      <c r="DD670" s="16"/>
      <c r="DE670" s="16"/>
      <c r="DF670" s="16"/>
      <c r="DG670" s="16"/>
      <c r="DH670" s="16"/>
      <c r="DI670" s="24"/>
      <c r="DJ670" s="24"/>
      <c r="DK670" s="24"/>
      <c r="DL670" s="24"/>
      <c r="DM670" s="24">
        <v>0.1666666716337204</v>
      </c>
      <c r="DN670" s="16"/>
      <c r="DO670" s="16"/>
      <c r="DP670" s="24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27"/>
      <c r="EJ670" s="27"/>
      <c r="EK670" s="27"/>
    </row>
    <row r="671" spans="1:141" s="9" customFormat="1" ht="20.25" x14ac:dyDescent="0.3">
      <c r="A671" s="10" t="s">
        <v>467</v>
      </c>
      <c r="B671" s="10" t="s">
        <v>232</v>
      </c>
      <c r="C671" s="10" t="s">
        <v>232</v>
      </c>
      <c r="D671" s="10" t="s">
        <v>237</v>
      </c>
      <c r="E671" s="10" t="s">
        <v>222</v>
      </c>
      <c r="F671" s="11">
        <v>15286</v>
      </c>
      <c r="G671" s="11">
        <v>4061</v>
      </c>
      <c r="H671" s="11">
        <v>4134</v>
      </c>
      <c r="I671" s="10" t="s">
        <v>241</v>
      </c>
      <c r="J671" s="12">
        <v>12.6</v>
      </c>
      <c r="K671" s="10" t="s">
        <v>235</v>
      </c>
      <c r="L671" s="10" t="s">
        <v>236</v>
      </c>
      <c r="M671" s="10" t="s">
        <v>220</v>
      </c>
      <c r="N671" s="13">
        <v>100</v>
      </c>
      <c r="O671" s="13">
        <v>100</v>
      </c>
      <c r="P671" s="13">
        <v>0</v>
      </c>
      <c r="Q671" s="14">
        <v>0</v>
      </c>
      <c r="R671" s="14">
        <v>1.03</v>
      </c>
      <c r="S671" s="14">
        <v>4</v>
      </c>
      <c r="T671" s="14">
        <v>1.7166669999999999</v>
      </c>
      <c r="U671" s="14">
        <v>42.916670000000003</v>
      </c>
      <c r="V671" s="14">
        <v>0.5</v>
      </c>
      <c r="W671" s="14">
        <v>186</v>
      </c>
      <c r="X671" s="14">
        <v>40</v>
      </c>
      <c r="Y671" s="14">
        <v>1.02564102564103</v>
      </c>
      <c r="Z671" s="14">
        <v>1.7833330000000001</v>
      </c>
      <c r="AA671" s="14">
        <v>2.2166670000000002</v>
      </c>
      <c r="AB671" s="14">
        <v>55.416670000000003</v>
      </c>
      <c r="AC671" s="14">
        <v>6.6666600000000006E-2</v>
      </c>
      <c r="AD671" s="14">
        <v>1.6666650000000001</v>
      </c>
      <c r="AE671" s="14">
        <v>93</v>
      </c>
      <c r="AF671" s="14">
        <v>39</v>
      </c>
      <c r="AG671" s="14">
        <v>0</v>
      </c>
      <c r="AH671" s="14">
        <v>0</v>
      </c>
      <c r="AI671" s="14">
        <v>1.7166669999999999</v>
      </c>
      <c r="AJ671" s="14">
        <v>1.7833330000000001</v>
      </c>
      <c r="AK671" s="15">
        <v>0.44583329999999999</v>
      </c>
      <c r="AL671" s="15">
        <v>0.9626169</v>
      </c>
      <c r="AM671" s="15">
        <v>1</v>
      </c>
      <c r="AN671" s="15">
        <v>0.42916670000000001</v>
      </c>
      <c r="AO671" s="16"/>
      <c r="AP671" s="16">
        <v>8.3333335816860199E-2</v>
      </c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>
        <v>2.0499999523162842</v>
      </c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  <c r="CG671" s="16"/>
      <c r="CH671" s="16"/>
      <c r="CI671" s="16"/>
      <c r="CJ671" s="16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16"/>
      <c r="DB671" s="16"/>
      <c r="DC671" s="16"/>
      <c r="DD671" s="16"/>
      <c r="DE671" s="16"/>
      <c r="DF671" s="16"/>
      <c r="DG671" s="16"/>
      <c r="DH671" s="16"/>
      <c r="DI671" s="24"/>
      <c r="DJ671" s="24"/>
      <c r="DK671" s="24"/>
      <c r="DL671" s="24"/>
      <c r="DM671" s="24">
        <v>8.3333335816860199E-2</v>
      </c>
      <c r="DN671" s="16"/>
      <c r="DO671" s="16"/>
      <c r="DP671" s="24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27"/>
      <c r="EJ671" s="27"/>
      <c r="EK671" s="27"/>
    </row>
    <row r="672" spans="1:141" s="9" customFormat="1" ht="20.25" x14ac:dyDescent="0.3">
      <c r="A672" s="10" t="s">
        <v>467</v>
      </c>
      <c r="B672" s="10" t="s">
        <v>232</v>
      </c>
      <c r="C672" s="10" t="s">
        <v>232</v>
      </c>
      <c r="D672" s="10" t="s">
        <v>233</v>
      </c>
      <c r="E672" s="10" t="s">
        <v>222</v>
      </c>
      <c r="F672" s="11">
        <v>15286</v>
      </c>
      <c r="G672" s="11">
        <v>4017</v>
      </c>
      <c r="H672" s="11">
        <v>3698</v>
      </c>
      <c r="I672" s="10" t="s">
        <v>241</v>
      </c>
      <c r="J672" s="12">
        <v>12.6</v>
      </c>
      <c r="K672" s="10" t="s">
        <v>235</v>
      </c>
      <c r="L672" s="10" t="s">
        <v>236</v>
      </c>
      <c r="M672" s="10" t="s">
        <v>220</v>
      </c>
      <c r="N672" s="13">
        <v>81</v>
      </c>
      <c r="O672" s="13">
        <v>81</v>
      </c>
      <c r="P672" s="13">
        <v>0</v>
      </c>
      <c r="Q672" s="14">
        <v>0</v>
      </c>
      <c r="R672" s="14">
        <v>1.03</v>
      </c>
      <c r="S672" s="14">
        <v>3.6666669999999999</v>
      </c>
      <c r="T672" s="14">
        <v>1.3905000000000001</v>
      </c>
      <c r="U672" s="14">
        <v>37.922719999999998</v>
      </c>
      <c r="V672" s="14">
        <v>0.4583334</v>
      </c>
      <c r="W672" s="14">
        <v>164.35640000000001</v>
      </c>
      <c r="X672" s="14">
        <v>36.666669845581097</v>
      </c>
      <c r="Y672" s="14">
        <v>1.16070502951379</v>
      </c>
      <c r="Z672" s="14">
        <v>1.583334</v>
      </c>
      <c r="AA672" s="14">
        <v>2.0833330000000001</v>
      </c>
      <c r="AB672" s="14">
        <v>56.818179999999998</v>
      </c>
      <c r="AC672" s="14">
        <v>0.1928337</v>
      </c>
      <c r="AD672" s="14">
        <v>5.259099</v>
      </c>
      <c r="AE672" s="14">
        <v>75.33</v>
      </c>
      <c r="AF672" s="14">
        <v>31.59</v>
      </c>
      <c r="AG672" s="14">
        <v>0</v>
      </c>
      <c r="AH672" s="14">
        <v>0</v>
      </c>
      <c r="AI672" s="14">
        <v>1.3905000000000001</v>
      </c>
      <c r="AJ672" s="14">
        <v>1.583334</v>
      </c>
      <c r="AK672" s="15">
        <v>0.43181819999999999</v>
      </c>
      <c r="AL672" s="15">
        <v>0.87821020000000005</v>
      </c>
      <c r="AM672" s="15">
        <v>1</v>
      </c>
      <c r="AN672" s="15">
        <v>0.37922719999999999</v>
      </c>
      <c r="AO672" s="16"/>
      <c r="AP672" s="16">
        <v>8.3333335816860199E-2</v>
      </c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>
        <v>2</v>
      </c>
      <c r="BW672" s="16"/>
      <c r="BX672" s="16"/>
      <c r="BY672" s="16"/>
      <c r="BZ672" s="16"/>
      <c r="CA672" s="16"/>
      <c r="CB672" s="16"/>
      <c r="CC672" s="16"/>
      <c r="CD672" s="16"/>
      <c r="CE672" s="16"/>
      <c r="CF672" s="16"/>
      <c r="CG672" s="16"/>
      <c r="CH672" s="16"/>
      <c r="CI672" s="16"/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16"/>
      <c r="DF672" s="16"/>
      <c r="DG672" s="16"/>
      <c r="DH672" s="16"/>
      <c r="DI672" s="24"/>
      <c r="DJ672" s="24"/>
      <c r="DK672" s="24"/>
      <c r="DL672" s="24"/>
      <c r="DM672" s="24"/>
      <c r="DN672" s="16"/>
      <c r="DO672" s="16"/>
      <c r="DP672" s="24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27"/>
      <c r="EJ672" s="27"/>
      <c r="EK672" s="27"/>
    </row>
    <row r="673" spans="1:141" s="9" customFormat="1" ht="20.25" x14ac:dyDescent="0.3">
      <c r="A673" s="10" t="s">
        <v>467</v>
      </c>
      <c r="B673" s="10" t="s">
        <v>231</v>
      </c>
      <c r="C673" s="10" t="s">
        <v>232</v>
      </c>
      <c r="D673" s="10" t="s">
        <v>237</v>
      </c>
      <c r="E673" s="10" t="s">
        <v>222</v>
      </c>
      <c r="F673" s="11">
        <v>15286</v>
      </c>
      <c r="G673" s="11">
        <v>4005</v>
      </c>
      <c r="H673" s="11">
        <v>4076</v>
      </c>
      <c r="I673" s="10" t="s">
        <v>241</v>
      </c>
      <c r="J673" s="12">
        <v>12.6</v>
      </c>
      <c r="K673" s="10" t="s">
        <v>235</v>
      </c>
      <c r="L673" s="10" t="s">
        <v>236</v>
      </c>
      <c r="M673" s="10" t="s">
        <v>220</v>
      </c>
      <c r="N673" s="13">
        <v>74</v>
      </c>
      <c r="O673" s="13">
        <v>74</v>
      </c>
      <c r="P673" s="13">
        <v>0</v>
      </c>
      <c r="Q673" s="14">
        <v>0</v>
      </c>
      <c r="R673" s="14">
        <v>1.03</v>
      </c>
      <c r="S673" s="14">
        <v>1.75</v>
      </c>
      <c r="T673" s="14">
        <v>1.2703329999999999</v>
      </c>
      <c r="U673" s="14">
        <v>72.590479999999999</v>
      </c>
      <c r="V673" s="14">
        <v>0.21875</v>
      </c>
      <c r="W673" s="14">
        <v>314.60570000000001</v>
      </c>
      <c r="X673" s="14">
        <v>17.5</v>
      </c>
      <c r="Y673" s="14">
        <v>0.60637563362672997</v>
      </c>
      <c r="Z673" s="14">
        <v>1.3666670000000001</v>
      </c>
      <c r="AA673" s="14">
        <v>0.38333339999999999</v>
      </c>
      <c r="AB673" s="14">
        <v>21.90476</v>
      </c>
      <c r="AC673" s="14">
        <v>9.6333240000000001E-2</v>
      </c>
      <c r="AD673" s="14">
        <v>5.5047560000000004</v>
      </c>
      <c r="AE673" s="14">
        <v>68.819999999999993</v>
      </c>
      <c r="AF673" s="14">
        <v>28.86</v>
      </c>
      <c r="AG673" s="14">
        <v>0</v>
      </c>
      <c r="AH673" s="14">
        <v>0</v>
      </c>
      <c r="AI673" s="14">
        <v>1.2703329999999999</v>
      </c>
      <c r="AJ673" s="14">
        <v>1.3666670000000001</v>
      </c>
      <c r="AK673" s="15">
        <v>0.78095239999999999</v>
      </c>
      <c r="AL673" s="15">
        <v>0.92951229999999996</v>
      </c>
      <c r="AM673" s="15">
        <v>1</v>
      </c>
      <c r="AN673" s="15">
        <v>0.72590480000000002</v>
      </c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  <c r="CG673" s="16"/>
      <c r="CH673" s="16"/>
      <c r="CI673" s="16"/>
      <c r="CJ673" s="16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CU673" s="16"/>
      <c r="CV673" s="16"/>
      <c r="CW673" s="16"/>
      <c r="CX673" s="16"/>
      <c r="CY673" s="16"/>
      <c r="CZ673" s="16"/>
      <c r="DA673" s="16"/>
      <c r="DB673" s="16"/>
      <c r="DC673" s="16"/>
      <c r="DD673" s="16"/>
      <c r="DE673" s="16"/>
      <c r="DF673" s="16"/>
      <c r="DG673" s="16"/>
      <c r="DH673" s="16"/>
      <c r="DI673" s="24"/>
      <c r="DJ673" s="24">
        <v>0.3333333432674408</v>
      </c>
      <c r="DK673" s="24"/>
      <c r="DL673" s="24"/>
      <c r="DM673" s="24">
        <v>5.000000074505806E-2</v>
      </c>
      <c r="DN673" s="16"/>
      <c r="DO673" s="16"/>
      <c r="DP673" s="24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27"/>
      <c r="EJ673" s="27"/>
      <c r="EK673" s="27"/>
    </row>
    <row r="674" spans="1:141" s="9" customFormat="1" ht="20.25" x14ac:dyDescent="0.3">
      <c r="A674" s="10" t="s">
        <v>467</v>
      </c>
      <c r="B674" s="10" t="s">
        <v>232</v>
      </c>
      <c r="C674" s="10" t="s">
        <v>232</v>
      </c>
      <c r="D674" s="10" t="s">
        <v>233</v>
      </c>
      <c r="E674" s="10" t="s">
        <v>222</v>
      </c>
      <c r="F674" s="11">
        <v>15340</v>
      </c>
      <c r="G674" s="11">
        <v>4017</v>
      </c>
      <c r="H674" s="11">
        <v>3698</v>
      </c>
      <c r="I674" s="10" t="s">
        <v>241</v>
      </c>
      <c r="J674" s="12">
        <v>12.6</v>
      </c>
      <c r="K674" s="10" t="s">
        <v>243</v>
      </c>
      <c r="L674" s="10" t="s">
        <v>236</v>
      </c>
      <c r="M674" s="10" t="s">
        <v>220</v>
      </c>
      <c r="N674" s="13">
        <v>12</v>
      </c>
      <c r="O674" s="13">
        <v>12</v>
      </c>
      <c r="P674" s="13">
        <v>0</v>
      </c>
      <c r="Q674" s="14">
        <v>0</v>
      </c>
      <c r="R674" s="14">
        <v>1.03</v>
      </c>
      <c r="S674" s="14">
        <v>0.25</v>
      </c>
      <c r="T674" s="14">
        <v>0.20599999999999999</v>
      </c>
      <c r="U674" s="14">
        <v>82.4</v>
      </c>
      <c r="V674" s="14">
        <v>3.125E-2</v>
      </c>
      <c r="W674" s="14">
        <v>357.12</v>
      </c>
      <c r="X674" s="14">
        <v>2.5</v>
      </c>
      <c r="Y674" s="14">
        <v>0.53418805378193501</v>
      </c>
      <c r="Z674" s="14">
        <v>0.25</v>
      </c>
      <c r="AA674" s="14">
        <v>0</v>
      </c>
      <c r="AB674" s="14">
        <v>0</v>
      </c>
      <c r="AC674" s="14">
        <v>4.3999999999999997E-2</v>
      </c>
      <c r="AD674" s="14">
        <v>17.600000000000001</v>
      </c>
      <c r="AE674" s="14">
        <v>11.16</v>
      </c>
      <c r="AF674" s="14">
        <v>4.68</v>
      </c>
      <c r="AG674" s="14">
        <v>0</v>
      </c>
      <c r="AH674" s="14">
        <v>0</v>
      </c>
      <c r="AI674" s="14">
        <v>0.20599999999999999</v>
      </c>
      <c r="AJ674" s="14">
        <v>0.25</v>
      </c>
      <c r="AK674" s="15">
        <v>1</v>
      </c>
      <c r="AL674" s="15">
        <v>0.82399999999999995</v>
      </c>
      <c r="AM674" s="15">
        <v>1</v>
      </c>
      <c r="AN674" s="15">
        <v>0.82399999999999995</v>
      </c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  <c r="CG674" s="16"/>
      <c r="CH674" s="16"/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16"/>
      <c r="DF674" s="16"/>
      <c r="DG674" s="16"/>
      <c r="DH674" s="16"/>
      <c r="DI674" s="24"/>
      <c r="DJ674" s="24"/>
      <c r="DK674" s="24"/>
      <c r="DL674" s="24"/>
      <c r="DM674" s="24"/>
      <c r="DN674" s="16"/>
      <c r="DO674" s="16"/>
      <c r="DP674" s="24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27"/>
      <c r="EJ674" s="27"/>
      <c r="EK674" s="27"/>
    </row>
    <row r="675" spans="1:141" s="9" customFormat="1" ht="20.25" x14ac:dyDescent="0.3">
      <c r="A675" s="10" t="s">
        <v>467</v>
      </c>
      <c r="B675" s="10" t="s">
        <v>231</v>
      </c>
      <c r="C675" s="10" t="s">
        <v>232</v>
      </c>
      <c r="D675" s="10" t="s">
        <v>233</v>
      </c>
      <c r="E675" s="10" t="s">
        <v>222</v>
      </c>
      <c r="F675" s="11">
        <v>15340</v>
      </c>
      <c r="G675" s="11">
        <v>4017</v>
      </c>
      <c r="H675" s="11">
        <v>3698</v>
      </c>
      <c r="I675" s="10" t="s">
        <v>241</v>
      </c>
      <c r="J675" s="12">
        <v>12.6</v>
      </c>
      <c r="K675" s="10" t="s">
        <v>243</v>
      </c>
      <c r="L675" s="10" t="s">
        <v>236</v>
      </c>
      <c r="M675" s="10" t="s">
        <v>220</v>
      </c>
      <c r="N675" s="13">
        <v>93</v>
      </c>
      <c r="O675" s="13">
        <v>93</v>
      </c>
      <c r="P675" s="13">
        <v>0</v>
      </c>
      <c r="Q675" s="14">
        <v>0</v>
      </c>
      <c r="R675" s="14">
        <v>1.03</v>
      </c>
      <c r="S675" s="14">
        <v>2.1333329999999999</v>
      </c>
      <c r="T675" s="14">
        <v>1.5965</v>
      </c>
      <c r="U675" s="14">
        <v>74.835949999999997</v>
      </c>
      <c r="V675" s="14">
        <v>0.26666659999999998</v>
      </c>
      <c r="W675" s="14">
        <v>324.33760000000001</v>
      </c>
      <c r="X675" s="14">
        <v>21.333329677581801</v>
      </c>
      <c r="Y675" s="14">
        <v>0.58818112512638099</v>
      </c>
      <c r="Z675" s="14">
        <v>1.716666</v>
      </c>
      <c r="AA675" s="14">
        <v>0.4166667</v>
      </c>
      <c r="AB675" s="14">
        <v>19.53125</v>
      </c>
      <c r="AC675" s="14">
        <v>0.1201662</v>
      </c>
      <c r="AD675" s="14">
        <v>5.6327930000000004</v>
      </c>
      <c r="AE675" s="14">
        <v>86.49</v>
      </c>
      <c r="AF675" s="14">
        <v>36.270000000000003</v>
      </c>
      <c r="AG675" s="14">
        <v>0</v>
      </c>
      <c r="AH675" s="14">
        <v>0</v>
      </c>
      <c r="AI675" s="14">
        <v>1.5965</v>
      </c>
      <c r="AJ675" s="14">
        <v>1.716666</v>
      </c>
      <c r="AK675" s="15">
        <v>0.80468740000000005</v>
      </c>
      <c r="AL675" s="15">
        <v>0.93000020000000005</v>
      </c>
      <c r="AM675" s="15">
        <v>1</v>
      </c>
      <c r="AN675" s="15">
        <v>0.74835949999999996</v>
      </c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>
        <v>0.1666666716337204</v>
      </c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  <c r="CJ675" s="16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CU675" s="16"/>
      <c r="CV675" s="16"/>
      <c r="CW675" s="16"/>
      <c r="CX675" s="16"/>
      <c r="CY675" s="16"/>
      <c r="CZ675" s="16"/>
      <c r="DA675" s="16"/>
      <c r="DB675" s="16"/>
      <c r="DC675" s="16"/>
      <c r="DD675" s="16"/>
      <c r="DE675" s="16"/>
      <c r="DF675" s="16"/>
      <c r="DG675" s="16"/>
      <c r="DH675" s="16"/>
      <c r="DI675" s="24"/>
      <c r="DJ675" s="24">
        <v>0.1666666716337204</v>
      </c>
      <c r="DK675" s="24"/>
      <c r="DL675" s="24">
        <v>8.3333335816860199E-2</v>
      </c>
      <c r="DM675" s="24"/>
      <c r="DN675" s="16"/>
      <c r="DO675" s="16"/>
      <c r="DP675" s="24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27"/>
      <c r="EJ675" s="27"/>
      <c r="EK675" s="27"/>
    </row>
    <row r="676" spans="1:141" s="9" customFormat="1" ht="20.25" x14ac:dyDescent="0.3">
      <c r="A676" s="10" t="s">
        <v>480</v>
      </c>
      <c r="B676" s="10" t="s">
        <v>232</v>
      </c>
      <c r="C676" s="10" t="s">
        <v>232</v>
      </c>
      <c r="D676" s="10" t="s">
        <v>237</v>
      </c>
      <c r="E676" s="10" t="s">
        <v>218</v>
      </c>
      <c r="F676" s="11">
        <v>10562</v>
      </c>
      <c r="G676" s="11">
        <v>4061</v>
      </c>
      <c r="H676" s="11">
        <v>4134</v>
      </c>
      <c r="I676" s="10" t="s">
        <v>241</v>
      </c>
      <c r="J676" s="12">
        <v>12.6</v>
      </c>
      <c r="K676" s="10" t="s">
        <v>235</v>
      </c>
      <c r="L676" s="10" t="s">
        <v>236</v>
      </c>
      <c r="M676" s="10" t="s">
        <v>220</v>
      </c>
      <c r="N676" s="13">
        <v>161</v>
      </c>
      <c r="O676" s="13">
        <v>161</v>
      </c>
      <c r="P676" s="13">
        <v>0</v>
      </c>
      <c r="Q676" s="14">
        <v>0</v>
      </c>
      <c r="R676" s="14">
        <v>1.03</v>
      </c>
      <c r="S676" s="14">
        <v>3.8333330000000001</v>
      </c>
      <c r="T676" s="14">
        <v>2.763833</v>
      </c>
      <c r="U676" s="14">
        <v>72.100009999999997</v>
      </c>
      <c r="V676" s="14">
        <v>0.4791666</v>
      </c>
      <c r="W676" s="14">
        <v>312.48</v>
      </c>
      <c r="X676" s="14">
        <v>38.333330154418903</v>
      </c>
      <c r="Y676" s="14">
        <v>0.61050058806121799</v>
      </c>
      <c r="Z676" s="14">
        <v>2.8333330000000001</v>
      </c>
      <c r="AA676" s="14">
        <v>1</v>
      </c>
      <c r="AB676" s="14">
        <v>26.086960000000001</v>
      </c>
      <c r="AC676" s="14">
        <v>6.9499729999999996E-2</v>
      </c>
      <c r="AD676" s="14">
        <v>1.813037</v>
      </c>
      <c r="AE676" s="14">
        <v>149.72999999999999</v>
      </c>
      <c r="AF676" s="14">
        <v>62.79</v>
      </c>
      <c r="AG676" s="14">
        <v>0</v>
      </c>
      <c r="AH676" s="14">
        <v>0</v>
      </c>
      <c r="AI676" s="14">
        <v>2.763833</v>
      </c>
      <c r="AJ676" s="14">
        <v>2.8333330000000001</v>
      </c>
      <c r="AK676" s="15">
        <v>0.73913039999999997</v>
      </c>
      <c r="AL676" s="15">
        <v>0.97547070000000002</v>
      </c>
      <c r="AM676" s="15">
        <v>1</v>
      </c>
      <c r="AN676" s="15">
        <v>0.72100010000000003</v>
      </c>
      <c r="AO676" s="16">
        <v>0.5</v>
      </c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>
        <v>0.1666666716337204</v>
      </c>
      <c r="CD676" s="16"/>
      <c r="CE676" s="16"/>
      <c r="CF676" s="16"/>
      <c r="CG676" s="16"/>
      <c r="CH676" s="16"/>
      <c r="CI676" s="16"/>
      <c r="CJ676" s="16">
        <v>0.1666666716337204</v>
      </c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16"/>
      <c r="CV676" s="16"/>
      <c r="CW676" s="16"/>
      <c r="CX676" s="16"/>
      <c r="CY676" s="16"/>
      <c r="CZ676" s="16"/>
      <c r="DA676" s="16"/>
      <c r="DB676" s="16"/>
      <c r="DC676" s="16"/>
      <c r="DD676" s="16"/>
      <c r="DE676" s="16"/>
      <c r="DF676" s="16"/>
      <c r="DG676" s="16"/>
      <c r="DH676" s="16"/>
      <c r="DI676" s="24"/>
      <c r="DJ676" s="24"/>
      <c r="DK676" s="24"/>
      <c r="DL676" s="24">
        <v>8.3333335816860199E-2</v>
      </c>
      <c r="DM676" s="24">
        <v>8.3333335816860199E-2</v>
      </c>
      <c r="DN676" s="16"/>
      <c r="DO676" s="16"/>
      <c r="DP676" s="24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27"/>
      <c r="EJ676" s="27"/>
      <c r="EK676" s="27"/>
    </row>
    <row r="677" spans="1:141" s="9" customFormat="1" ht="20.25" x14ac:dyDescent="0.3">
      <c r="A677" s="10" t="s">
        <v>480</v>
      </c>
      <c r="B677" s="10" t="s">
        <v>232</v>
      </c>
      <c r="C677" s="10" t="s">
        <v>232</v>
      </c>
      <c r="D677" s="10" t="s">
        <v>233</v>
      </c>
      <c r="E677" s="10" t="s">
        <v>218</v>
      </c>
      <c r="F677" s="11">
        <v>10562</v>
      </c>
      <c r="G677" s="11">
        <v>4017</v>
      </c>
      <c r="H677" s="11">
        <v>3698</v>
      </c>
      <c r="I677" s="10" t="s">
        <v>241</v>
      </c>
      <c r="J677" s="12">
        <v>12.6</v>
      </c>
      <c r="K677" s="10" t="s">
        <v>235</v>
      </c>
      <c r="L677" s="10" t="s">
        <v>236</v>
      </c>
      <c r="M677" s="10" t="s">
        <v>220</v>
      </c>
      <c r="N677" s="13">
        <v>179</v>
      </c>
      <c r="O677" s="13">
        <v>179</v>
      </c>
      <c r="P677" s="13">
        <v>0</v>
      </c>
      <c r="Q677" s="14">
        <v>0</v>
      </c>
      <c r="R677" s="14">
        <v>1.03</v>
      </c>
      <c r="S677" s="14">
        <v>3.8333330000000001</v>
      </c>
      <c r="T677" s="14">
        <v>3.0728330000000001</v>
      </c>
      <c r="U677" s="14">
        <v>80.160870000000003</v>
      </c>
      <c r="V677" s="14">
        <v>0.4791666</v>
      </c>
      <c r="W677" s="14">
        <v>347.41570000000002</v>
      </c>
      <c r="X677" s="14">
        <v>38.333330154418903</v>
      </c>
      <c r="Y677" s="14">
        <v>0.54910946132385396</v>
      </c>
      <c r="Z677" s="14">
        <v>3.0833330000000001</v>
      </c>
      <c r="AA677" s="14">
        <v>0.75</v>
      </c>
      <c r="AB677" s="14">
        <v>19.56522</v>
      </c>
      <c r="AC677" s="14">
        <v>1.0499720000000001E-2</v>
      </c>
      <c r="AD677" s="14">
        <v>0.27390560000000003</v>
      </c>
      <c r="AE677" s="14">
        <v>166.47</v>
      </c>
      <c r="AF677" s="14">
        <v>69.81</v>
      </c>
      <c r="AG677" s="14">
        <v>0</v>
      </c>
      <c r="AH677" s="14">
        <v>0</v>
      </c>
      <c r="AI677" s="14">
        <v>3.0728330000000001</v>
      </c>
      <c r="AJ677" s="14">
        <v>3.0833330000000001</v>
      </c>
      <c r="AK677" s="15">
        <v>0.80434779999999995</v>
      </c>
      <c r="AL677" s="15">
        <v>0.99659469999999994</v>
      </c>
      <c r="AM677" s="15">
        <v>1</v>
      </c>
      <c r="AN677" s="15">
        <v>0.80160869999999995</v>
      </c>
      <c r="AO677" s="16">
        <v>0.5</v>
      </c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16"/>
      <c r="CV677" s="16"/>
      <c r="CW677" s="16"/>
      <c r="CX677" s="16"/>
      <c r="CY677" s="16"/>
      <c r="CZ677" s="16"/>
      <c r="DA677" s="16"/>
      <c r="DB677" s="16"/>
      <c r="DC677" s="16"/>
      <c r="DD677" s="16"/>
      <c r="DE677" s="16"/>
      <c r="DF677" s="16"/>
      <c r="DG677" s="16"/>
      <c r="DH677" s="16"/>
      <c r="DI677" s="24"/>
      <c r="DJ677" s="24">
        <v>0.1666666716337204</v>
      </c>
      <c r="DK677" s="24"/>
      <c r="DL677" s="24"/>
      <c r="DM677" s="24">
        <v>8.3333335816860199E-2</v>
      </c>
      <c r="DN677" s="16"/>
      <c r="DO677" s="16"/>
      <c r="DP677" s="24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27"/>
      <c r="EJ677" s="27"/>
      <c r="EK677" s="27"/>
    </row>
    <row r="678" spans="1:141" s="9" customFormat="1" ht="20.25" x14ac:dyDescent="0.3">
      <c r="A678" s="10" t="s">
        <v>480</v>
      </c>
      <c r="B678" s="10" t="s">
        <v>393</v>
      </c>
      <c r="C678" s="10" t="s">
        <v>232</v>
      </c>
      <c r="D678" s="10" t="s">
        <v>237</v>
      </c>
      <c r="E678" s="10" t="s">
        <v>218</v>
      </c>
      <c r="F678" s="11">
        <v>10562</v>
      </c>
      <c r="G678" s="11">
        <v>4061</v>
      </c>
      <c r="H678" s="11">
        <v>4134</v>
      </c>
      <c r="I678" s="10" t="s">
        <v>241</v>
      </c>
      <c r="J678" s="12">
        <v>12.6</v>
      </c>
      <c r="K678" s="10" t="s">
        <v>235</v>
      </c>
      <c r="L678" s="10" t="s">
        <v>236</v>
      </c>
      <c r="M678" s="10" t="s">
        <v>220</v>
      </c>
      <c r="N678" s="13">
        <v>23</v>
      </c>
      <c r="O678" s="13">
        <v>23</v>
      </c>
      <c r="P678" s="13">
        <v>0</v>
      </c>
      <c r="Q678" s="14">
        <v>0</v>
      </c>
      <c r="R678" s="14">
        <v>1.03</v>
      </c>
      <c r="S678" s="14">
        <v>0.83333330000000005</v>
      </c>
      <c r="T678" s="14">
        <v>0.3948333</v>
      </c>
      <c r="U678" s="14">
        <v>47.38</v>
      </c>
      <c r="V678" s="14">
        <v>0.1041667</v>
      </c>
      <c r="W678" s="14">
        <v>205.34399999999999</v>
      </c>
      <c r="X678" s="14">
        <v>8.3333331346511805</v>
      </c>
      <c r="Y678" s="14">
        <v>0.92902271711933804</v>
      </c>
      <c r="Z678" s="14">
        <v>0.4166666</v>
      </c>
      <c r="AA678" s="14">
        <v>0.4166667</v>
      </c>
      <c r="AB678" s="14">
        <v>50</v>
      </c>
      <c r="AC678" s="14">
        <v>2.1833330000000001E-2</v>
      </c>
      <c r="AD678" s="14">
        <v>2.62</v>
      </c>
      <c r="AE678" s="14">
        <v>21.39</v>
      </c>
      <c r="AF678" s="14">
        <v>8.9699989999999996</v>
      </c>
      <c r="AG678" s="14">
        <v>0</v>
      </c>
      <c r="AH678" s="14">
        <v>0</v>
      </c>
      <c r="AI678" s="14">
        <v>0.3948333</v>
      </c>
      <c r="AJ678" s="14">
        <v>0.4166666</v>
      </c>
      <c r="AK678" s="15">
        <v>0.5</v>
      </c>
      <c r="AL678" s="15">
        <v>0.9476</v>
      </c>
      <c r="AM678" s="15">
        <v>1</v>
      </c>
      <c r="AN678" s="15">
        <v>0.4738</v>
      </c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>
        <v>0.40000000596046448</v>
      </c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6"/>
      <c r="CF678" s="16"/>
      <c r="CG678" s="16"/>
      <c r="CH678" s="16"/>
      <c r="CI678" s="16"/>
      <c r="CJ678" s="16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CU678" s="16"/>
      <c r="CV678" s="16"/>
      <c r="CW678" s="16"/>
      <c r="CX678" s="16"/>
      <c r="CY678" s="16"/>
      <c r="CZ678" s="16"/>
      <c r="DA678" s="16"/>
      <c r="DB678" s="16"/>
      <c r="DC678" s="16"/>
      <c r="DD678" s="16"/>
      <c r="DE678" s="16"/>
      <c r="DF678" s="16"/>
      <c r="DG678" s="16"/>
      <c r="DH678" s="16"/>
      <c r="DI678" s="24"/>
      <c r="DJ678" s="24"/>
      <c r="DK678" s="24"/>
      <c r="DL678" s="24"/>
      <c r="DM678" s="24">
        <v>1.666666753590107E-2</v>
      </c>
      <c r="DN678" s="16"/>
      <c r="DO678" s="16"/>
      <c r="DP678" s="24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27"/>
      <c r="EJ678" s="27"/>
      <c r="EK678" s="27"/>
    </row>
    <row r="679" spans="1:141" s="9" customFormat="1" ht="20.25" x14ac:dyDescent="0.3">
      <c r="A679" s="10" t="s">
        <v>480</v>
      </c>
      <c r="B679" s="10" t="s">
        <v>231</v>
      </c>
      <c r="C679" s="10" t="s">
        <v>232</v>
      </c>
      <c r="D679" s="10" t="s">
        <v>237</v>
      </c>
      <c r="E679" s="10" t="s">
        <v>218</v>
      </c>
      <c r="F679" s="11">
        <v>10562</v>
      </c>
      <c r="G679" s="11">
        <v>4005</v>
      </c>
      <c r="H679" s="11">
        <v>4076</v>
      </c>
      <c r="I679" s="10" t="s">
        <v>241</v>
      </c>
      <c r="J679" s="12">
        <v>12.6</v>
      </c>
      <c r="K679" s="10" t="s">
        <v>235</v>
      </c>
      <c r="L679" s="10" t="s">
        <v>236</v>
      </c>
      <c r="M679" s="10" t="s">
        <v>220</v>
      </c>
      <c r="N679" s="13">
        <v>317</v>
      </c>
      <c r="O679" s="13">
        <v>317</v>
      </c>
      <c r="P679" s="13">
        <v>0</v>
      </c>
      <c r="Q679" s="14">
        <v>0</v>
      </c>
      <c r="R679" s="14">
        <v>1.03</v>
      </c>
      <c r="S679" s="14">
        <v>8</v>
      </c>
      <c r="T679" s="14">
        <v>5.4418329999999999</v>
      </c>
      <c r="U679" s="14">
        <v>68.022909999999996</v>
      </c>
      <c r="V679" s="14">
        <v>1</v>
      </c>
      <c r="W679" s="14">
        <v>294.81</v>
      </c>
      <c r="X679" s="14">
        <v>80</v>
      </c>
      <c r="Y679" s="14">
        <v>0.64709214411786498</v>
      </c>
      <c r="Z679" s="14">
        <v>5.9166670000000003</v>
      </c>
      <c r="AA679" s="14">
        <v>2.0833330000000001</v>
      </c>
      <c r="AB679" s="14">
        <v>26.04167</v>
      </c>
      <c r="AC679" s="14">
        <v>0.47483350000000002</v>
      </c>
      <c r="AD679" s="14">
        <v>5.9354189999999996</v>
      </c>
      <c r="AE679" s="14">
        <v>294.81</v>
      </c>
      <c r="AF679" s="14">
        <v>123.63</v>
      </c>
      <c r="AG679" s="14">
        <v>0</v>
      </c>
      <c r="AH679" s="14">
        <v>0</v>
      </c>
      <c r="AI679" s="14">
        <v>5.4418329999999999</v>
      </c>
      <c r="AJ679" s="14">
        <v>5.9166670000000003</v>
      </c>
      <c r="AK679" s="15">
        <v>0.73958330000000005</v>
      </c>
      <c r="AL679" s="15">
        <v>0.91974650000000002</v>
      </c>
      <c r="AM679" s="15">
        <v>1</v>
      </c>
      <c r="AN679" s="15">
        <v>0.68022910000000003</v>
      </c>
      <c r="AO679" s="16">
        <v>0.5</v>
      </c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>
        <v>8.3333335816860199E-2</v>
      </c>
      <c r="BL679" s="16"/>
      <c r="BM679" s="16"/>
      <c r="BN679" s="16"/>
      <c r="BO679" s="16"/>
      <c r="BP679" s="16"/>
      <c r="BQ679" s="16">
        <v>1.3333333730697632</v>
      </c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6"/>
      <c r="CF679" s="16"/>
      <c r="CG679" s="16"/>
      <c r="CH679" s="16"/>
      <c r="CI679" s="16"/>
      <c r="CJ679" s="16"/>
      <c r="CK679" s="16"/>
      <c r="CL679" s="16"/>
      <c r="CM679" s="16"/>
      <c r="CN679" s="16"/>
      <c r="CO679" s="16"/>
      <c r="CP679" s="16"/>
      <c r="CQ679" s="16"/>
      <c r="CR679" s="16"/>
      <c r="CS679" s="16"/>
      <c r="CT679" s="16"/>
      <c r="CU679" s="16"/>
      <c r="CV679" s="16"/>
      <c r="CW679" s="16"/>
      <c r="CX679" s="16"/>
      <c r="CY679" s="16"/>
      <c r="CZ679" s="16"/>
      <c r="DA679" s="16"/>
      <c r="DB679" s="16"/>
      <c r="DC679" s="16"/>
      <c r="DD679" s="16"/>
      <c r="DE679" s="16"/>
      <c r="DF679" s="16"/>
      <c r="DG679" s="16"/>
      <c r="DH679" s="16"/>
      <c r="DI679" s="24"/>
      <c r="DJ679" s="24"/>
      <c r="DK679" s="24"/>
      <c r="DL679" s="24"/>
      <c r="DM679" s="24">
        <v>0.1666666716337204</v>
      </c>
      <c r="DN679" s="16"/>
      <c r="DO679" s="16"/>
      <c r="DP679" s="24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27"/>
      <c r="EJ679" s="27"/>
      <c r="EK679" s="27"/>
    </row>
    <row r="680" spans="1:141" s="9" customFormat="1" ht="20.25" x14ac:dyDescent="0.3">
      <c r="A680" s="10" t="s">
        <v>480</v>
      </c>
      <c r="B680" s="10" t="s">
        <v>231</v>
      </c>
      <c r="C680" s="10" t="s">
        <v>232</v>
      </c>
      <c r="D680" s="10" t="s">
        <v>233</v>
      </c>
      <c r="E680" s="10" t="s">
        <v>218</v>
      </c>
      <c r="F680" s="11">
        <v>10562</v>
      </c>
      <c r="G680" s="11">
        <v>3866</v>
      </c>
      <c r="H680" s="11">
        <v>4091</v>
      </c>
      <c r="I680" s="10" t="s">
        <v>241</v>
      </c>
      <c r="J680" s="12">
        <v>12.6</v>
      </c>
      <c r="K680" s="10" t="s">
        <v>235</v>
      </c>
      <c r="L680" s="10" t="s">
        <v>236</v>
      </c>
      <c r="M680" s="10" t="s">
        <v>220</v>
      </c>
      <c r="N680" s="13">
        <v>340</v>
      </c>
      <c r="O680" s="13">
        <v>340</v>
      </c>
      <c r="P680" s="13">
        <v>0</v>
      </c>
      <c r="Q680" s="14">
        <v>0</v>
      </c>
      <c r="R680" s="14">
        <v>1.03</v>
      </c>
      <c r="S680" s="14">
        <v>8</v>
      </c>
      <c r="T680" s="14">
        <v>5.8366670000000003</v>
      </c>
      <c r="U680" s="14">
        <v>72.958340000000007</v>
      </c>
      <c r="V680" s="14">
        <v>1</v>
      </c>
      <c r="W680" s="14">
        <v>316.2</v>
      </c>
      <c r="X680" s="14">
        <v>80</v>
      </c>
      <c r="Y680" s="14">
        <v>0.60331829203276</v>
      </c>
      <c r="Z680" s="14">
        <v>6.0666669999999998</v>
      </c>
      <c r="AA680" s="14">
        <v>1.933333</v>
      </c>
      <c r="AB680" s="14">
        <v>24.16667</v>
      </c>
      <c r="AC680" s="14">
        <v>0.23</v>
      </c>
      <c r="AD680" s="14">
        <v>2.875</v>
      </c>
      <c r="AE680" s="14">
        <v>316.2</v>
      </c>
      <c r="AF680" s="14">
        <v>132.6</v>
      </c>
      <c r="AG680" s="14">
        <v>0</v>
      </c>
      <c r="AH680" s="14">
        <v>0</v>
      </c>
      <c r="AI680" s="14">
        <v>5.8366670000000003</v>
      </c>
      <c r="AJ680" s="14">
        <v>6.0666669999999998</v>
      </c>
      <c r="AK680" s="15">
        <v>0.75833329999999999</v>
      </c>
      <c r="AL680" s="15">
        <v>0.9620879</v>
      </c>
      <c r="AM680" s="15">
        <v>1</v>
      </c>
      <c r="AN680" s="15">
        <v>0.72958330000000005</v>
      </c>
      <c r="AO680" s="16">
        <v>0.5</v>
      </c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>
        <v>1.2166666984558105</v>
      </c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  <c r="CJ680" s="16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CU680" s="16"/>
      <c r="CV680" s="16"/>
      <c r="CW680" s="16"/>
      <c r="CX680" s="16"/>
      <c r="CY680" s="16"/>
      <c r="CZ680" s="16"/>
      <c r="DA680" s="16"/>
      <c r="DB680" s="16"/>
      <c r="DC680" s="16"/>
      <c r="DD680" s="16"/>
      <c r="DE680" s="16"/>
      <c r="DF680" s="16"/>
      <c r="DG680" s="16"/>
      <c r="DH680" s="16"/>
      <c r="DI680" s="24"/>
      <c r="DJ680" s="24"/>
      <c r="DK680" s="24"/>
      <c r="DL680" s="24"/>
      <c r="DM680" s="24">
        <v>0.21666666865348816</v>
      </c>
      <c r="DN680" s="16"/>
      <c r="DO680" s="16"/>
      <c r="DP680" s="24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27"/>
      <c r="EJ680" s="27"/>
      <c r="EK680" s="27"/>
    </row>
    <row r="681" spans="1:141" s="9" customFormat="1" ht="20.25" x14ac:dyDescent="0.3">
      <c r="A681" s="10" t="s">
        <v>480</v>
      </c>
      <c r="B681" s="10" t="s">
        <v>232</v>
      </c>
      <c r="C681" s="10" t="s">
        <v>232</v>
      </c>
      <c r="D681" s="10" t="s">
        <v>237</v>
      </c>
      <c r="E681" s="10" t="s">
        <v>218</v>
      </c>
      <c r="F681" s="11">
        <v>10570</v>
      </c>
      <c r="G681" s="11">
        <v>4061</v>
      </c>
      <c r="H681" s="11">
        <v>4134</v>
      </c>
      <c r="I681" s="10" t="s">
        <v>241</v>
      </c>
      <c r="J681" s="12">
        <v>12.6</v>
      </c>
      <c r="K681" s="10" t="s">
        <v>245</v>
      </c>
      <c r="L681" s="10" t="s">
        <v>236</v>
      </c>
      <c r="M681" s="10" t="s">
        <v>220</v>
      </c>
      <c r="N681" s="13">
        <v>154</v>
      </c>
      <c r="O681" s="13">
        <v>154</v>
      </c>
      <c r="P681" s="13">
        <v>0</v>
      </c>
      <c r="Q681" s="14">
        <v>0</v>
      </c>
      <c r="R681" s="14">
        <v>0.97</v>
      </c>
      <c r="S681" s="14">
        <v>3.3333330000000001</v>
      </c>
      <c r="T681" s="14">
        <v>2.4896669999999999</v>
      </c>
      <c r="U681" s="14">
        <v>74.69</v>
      </c>
      <c r="V681" s="14">
        <v>0.4166667</v>
      </c>
      <c r="W681" s="14">
        <v>321.55200000000002</v>
      </c>
      <c r="X681" s="14">
        <v>33.333332538604701</v>
      </c>
      <c r="Y681" s="14">
        <v>0.60125056043845304</v>
      </c>
      <c r="Z681" s="14">
        <v>2.6333329999999999</v>
      </c>
      <c r="AA681" s="14">
        <v>0.7</v>
      </c>
      <c r="AB681" s="14">
        <v>21</v>
      </c>
      <c r="AC681" s="14">
        <v>0.1436665</v>
      </c>
      <c r="AD681" s="14">
        <v>4.3099949999999998</v>
      </c>
      <c r="AE681" s="14">
        <v>133.97999999999999</v>
      </c>
      <c r="AF681" s="14">
        <v>55.44</v>
      </c>
      <c r="AG681" s="14">
        <v>0</v>
      </c>
      <c r="AH681" s="14">
        <v>0</v>
      </c>
      <c r="AI681" s="14">
        <v>2.4896669999999999</v>
      </c>
      <c r="AJ681" s="14">
        <v>2.6333329999999999</v>
      </c>
      <c r="AK681" s="15">
        <v>0.79</v>
      </c>
      <c r="AL681" s="15">
        <v>0.94544309999999998</v>
      </c>
      <c r="AM681" s="15">
        <v>1</v>
      </c>
      <c r="AN681" s="15">
        <v>0.74690000000000001</v>
      </c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>
        <v>0.1666666716337204</v>
      </c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>
        <v>0.3333333432674408</v>
      </c>
      <c r="CD681" s="16"/>
      <c r="CE681" s="16"/>
      <c r="CF681" s="16"/>
      <c r="CG681" s="16"/>
      <c r="CH681" s="16">
        <v>0.1666666716337204</v>
      </c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16"/>
      <c r="CV681" s="16"/>
      <c r="CW681" s="16"/>
      <c r="CX681" s="16"/>
      <c r="CY681" s="16"/>
      <c r="CZ681" s="16"/>
      <c r="DA681" s="16"/>
      <c r="DB681" s="16"/>
      <c r="DC681" s="16"/>
      <c r="DD681" s="16"/>
      <c r="DE681" s="16"/>
      <c r="DF681" s="16"/>
      <c r="DG681" s="16"/>
      <c r="DH681" s="16"/>
      <c r="DI681" s="24"/>
      <c r="DJ681" s="24"/>
      <c r="DK681" s="24"/>
      <c r="DL681" s="24"/>
      <c r="DM681" s="24">
        <v>3.3333335071802139E-2</v>
      </c>
      <c r="DN681" s="16"/>
      <c r="DO681" s="16"/>
      <c r="DP681" s="24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27"/>
      <c r="EJ681" s="27"/>
      <c r="EK681" s="27"/>
    </row>
    <row r="682" spans="1:141" s="9" customFormat="1" ht="20.25" x14ac:dyDescent="0.3">
      <c r="A682" s="10" t="s">
        <v>480</v>
      </c>
      <c r="B682" s="10" t="s">
        <v>232</v>
      </c>
      <c r="C682" s="10" t="s">
        <v>232</v>
      </c>
      <c r="D682" s="10" t="s">
        <v>233</v>
      </c>
      <c r="E682" s="10" t="s">
        <v>218</v>
      </c>
      <c r="F682" s="11">
        <v>10570</v>
      </c>
      <c r="G682" s="11">
        <v>4017</v>
      </c>
      <c r="H682" s="11">
        <v>3698</v>
      </c>
      <c r="I682" s="10" t="s">
        <v>241</v>
      </c>
      <c r="J682" s="12">
        <v>12.6</v>
      </c>
      <c r="K682" s="10" t="s">
        <v>245</v>
      </c>
      <c r="L682" s="10" t="s">
        <v>236</v>
      </c>
      <c r="M682" s="10" t="s">
        <v>220</v>
      </c>
      <c r="N682" s="13">
        <v>154</v>
      </c>
      <c r="O682" s="13">
        <v>154</v>
      </c>
      <c r="P682" s="13">
        <v>0</v>
      </c>
      <c r="Q682" s="14">
        <v>0</v>
      </c>
      <c r="R682" s="14">
        <v>0.97</v>
      </c>
      <c r="S682" s="14">
        <v>4.1666670000000003</v>
      </c>
      <c r="T682" s="14">
        <v>2.4896669999999999</v>
      </c>
      <c r="U682" s="14">
        <v>59.752000000000002</v>
      </c>
      <c r="V682" s="14">
        <v>0.5208334</v>
      </c>
      <c r="W682" s="14">
        <v>257.24160000000001</v>
      </c>
      <c r="X682" s="14">
        <v>41.666669845581097</v>
      </c>
      <c r="Y682" s="14">
        <v>0.75156327580645299</v>
      </c>
      <c r="Z682" s="14">
        <v>2.7</v>
      </c>
      <c r="AA682" s="14">
        <v>1.4666669999999999</v>
      </c>
      <c r="AB682" s="14">
        <v>35.200000000000003</v>
      </c>
      <c r="AC682" s="14">
        <v>0.21033360000000001</v>
      </c>
      <c r="AD682" s="14">
        <v>5.048006</v>
      </c>
      <c r="AE682" s="14">
        <v>133.97999999999999</v>
      </c>
      <c r="AF682" s="14">
        <v>55.44</v>
      </c>
      <c r="AG682" s="14">
        <v>0</v>
      </c>
      <c r="AH682" s="14">
        <v>0</v>
      </c>
      <c r="AI682" s="14">
        <v>2.4896669999999999</v>
      </c>
      <c r="AJ682" s="14">
        <v>2.7</v>
      </c>
      <c r="AK682" s="15">
        <v>0.64800000000000002</v>
      </c>
      <c r="AL682" s="15">
        <v>0.92209870000000005</v>
      </c>
      <c r="AM682" s="15">
        <v>1</v>
      </c>
      <c r="AN682" s="15">
        <v>0.59751989999999999</v>
      </c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>
        <v>0.3333333432674408</v>
      </c>
      <c r="BR682" s="16"/>
      <c r="BS682" s="16"/>
      <c r="BT682" s="16"/>
      <c r="BU682" s="16"/>
      <c r="BV682" s="16">
        <v>0.63333332538604736</v>
      </c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>
        <v>0.25</v>
      </c>
      <c r="CL682" s="16"/>
      <c r="CM682" s="16"/>
      <c r="CN682" s="16"/>
      <c r="CO682" s="16"/>
      <c r="CP682" s="16"/>
      <c r="CQ682" s="16"/>
      <c r="CR682" s="16"/>
      <c r="CS682" s="16"/>
      <c r="CT682" s="16"/>
      <c r="CU682" s="16"/>
      <c r="CV682" s="16"/>
      <c r="CW682" s="16"/>
      <c r="CX682" s="16"/>
      <c r="CY682" s="16"/>
      <c r="CZ682" s="16"/>
      <c r="DA682" s="16"/>
      <c r="DB682" s="16"/>
      <c r="DC682" s="16"/>
      <c r="DD682" s="16"/>
      <c r="DE682" s="16"/>
      <c r="DF682" s="16"/>
      <c r="DG682" s="16"/>
      <c r="DH682" s="16"/>
      <c r="DI682" s="24"/>
      <c r="DJ682" s="24">
        <v>0.1666666716337204</v>
      </c>
      <c r="DK682" s="24"/>
      <c r="DL682" s="24"/>
      <c r="DM682" s="24">
        <v>8.3333335816860199E-2</v>
      </c>
      <c r="DN682" s="16"/>
      <c r="DO682" s="16"/>
      <c r="DP682" s="24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27"/>
      <c r="EJ682" s="27"/>
      <c r="EK682" s="27"/>
    </row>
    <row r="683" spans="1:141" s="9" customFormat="1" ht="20.25" x14ac:dyDescent="0.3">
      <c r="A683" s="10" t="s">
        <v>480</v>
      </c>
      <c r="B683" s="10" t="s">
        <v>240</v>
      </c>
      <c r="C683" s="10" t="s">
        <v>232</v>
      </c>
      <c r="D683" s="10" t="s">
        <v>237</v>
      </c>
      <c r="E683" s="10" t="s">
        <v>218</v>
      </c>
      <c r="F683" s="11">
        <v>10573</v>
      </c>
      <c r="G683" s="11">
        <v>4124</v>
      </c>
      <c r="H683" s="11">
        <v>3975</v>
      </c>
      <c r="I683" s="10" t="s">
        <v>252</v>
      </c>
      <c r="J683" s="12">
        <v>17</v>
      </c>
      <c r="K683" s="10" t="s">
        <v>248</v>
      </c>
      <c r="L683" s="10" t="s">
        <v>236</v>
      </c>
      <c r="M683" s="10" t="s">
        <v>220</v>
      </c>
      <c r="N683" s="13">
        <v>263</v>
      </c>
      <c r="O683" s="13">
        <v>260</v>
      </c>
      <c r="P683" s="13">
        <v>3</v>
      </c>
      <c r="Q683" s="14">
        <v>1.140684</v>
      </c>
      <c r="R683" s="14">
        <v>1.27</v>
      </c>
      <c r="S683" s="14">
        <v>8</v>
      </c>
      <c r="T683" s="14">
        <v>5.5033329999999996</v>
      </c>
      <c r="U683" s="14">
        <v>68.791659999999993</v>
      </c>
      <c r="V683" s="14">
        <v>1</v>
      </c>
      <c r="W683" s="14">
        <v>293.8</v>
      </c>
      <c r="X683" s="14">
        <v>80</v>
      </c>
      <c r="Y683" s="14">
        <v>0.71556348672874404</v>
      </c>
      <c r="Z683" s="14">
        <v>5.75</v>
      </c>
      <c r="AA683" s="14">
        <v>2.25</v>
      </c>
      <c r="AB683" s="14">
        <v>28.125</v>
      </c>
      <c r="AC683" s="14">
        <v>0.18316689999999999</v>
      </c>
      <c r="AD683" s="14">
        <v>2.2895859999999999</v>
      </c>
      <c r="AE683" s="14">
        <v>293.8</v>
      </c>
      <c r="AF683" s="14">
        <v>111.8</v>
      </c>
      <c r="AG683" s="14">
        <v>6.3500000000000001E-2</v>
      </c>
      <c r="AH683" s="14">
        <v>0.79374999999999996</v>
      </c>
      <c r="AI683" s="14">
        <v>5.5668329999999999</v>
      </c>
      <c r="AJ683" s="14">
        <v>5.75</v>
      </c>
      <c r="AK683" s="15">
        <v>0.71875</v>
      </c>
      <c r="AL683" s="15">
        <v>0.96814500000000003</v>
      </c>
      <c r="AM683" s="15">
        <v>0.98859319999999995</v>
      </c>
      <c r="AN683" s="15">
        <v>0.68791670000000005</v>
      </c>
      <c r="AO683" s="16">
        <v>0.5</v>
      </c>
      <c r="AP683" s="16">
        <v>0.40000000596046448</v>
      </c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6"/>
      <c r="CF683" s="16">
        <v>0.34999999403953552</v>
      </c>
      <c r="CG683" s="16"/>
      <c r="CH683" s="16"/>
      <c r="CI683" s="16"/>
      <c r="CJ683" s="16"/>
      <c r="CK683" s="16"/>
      <c r="CL683" s="16"/>
      <c r="CM683" s="16"/>
      <c r="CN683" s="16"/>
      <c r="CO683" s="16"/>
      <c r="CP683" s="16"/>
      <c r="CQ683" s="16"/>
      <c r="CR683" s="16">
        <v>0.25</v>
      </c>
      <c r="CS683" s="16"/>
      <c r="CT683" s="16"/>
      <c r="CU683" s="16"/>
      <c r="CV683" s="16"/>
      <c r="CW683" s="16">
        <v>0.5833333432674408</v>
      </c>
      <c r="CX683" s="16"/>
      <c r="CY683" s="16"/>
      <c r="CZ683" s="16"/>
      <c r="DA683" s="16"/>
      <c r="DB683" s="16"/>
      <c r="DC683" s="16"/>
      <c r="DD683" s="16"/>
      <c r="DE683" s="16"/>
      <c r="DF683" s="16"/>
      <c r="DG683" s="16"/>
      <c r="DH683" s="16"/>
      <c r="DI683" s="24"/>
      <c r="DJ683" s="24"/>
      <c r="DK683" s="24"/>
      <c r="DL683" s="24"/>
      <c r="DM683" s="24">
        <v>0.1666666716337204</v>
      </c>
      <c r="DN683" s="16"/>
      <c r="DO683" s="16"/>
      <c r="DP683" s="24"/>
      <c r="DQ683" s="17"/>
      <c r="DR683" s="17"/>
      <c r="DS683" s="17"/>
      <c r="DT683" s="17"/>
      <c r="DU683" s="17"/>
      <c r="DV683" s="17">
        <v>2</v>
      </c>
      <c r="DW683" s="17"/>
      <c r="DX683" s="17"/>
      <c r="DY683" s="17"/>
      <c r="DZ683" s="17"/>
      <c r="EA683" s="17"/>
      <c r="EB683" s="17">
        <v>1</v>
      </c>
      <c r="EC683" s="17"/>
      <c r="ED683" s="17"/>
      <c r="EE683" s="17"/>
      <c r="EF683" s="17"/>
      <c r="EG683" s="17"/>
      <c r="EH683" s="17"/>
      <c r="EI683" s="27"/>
      <c r="EJ683" s="27"/>
      <c r="EK683" s="27"/>
    </row>
    <row r="684" spans="1:141" s="9" customFormat="1" ht="20.25" x14ac:dyDescent="0.3">
      <c r="A684" s="10" t="s">
        <v>480</v>
      </c>
      <c r="B684" s="10" t="s">
        <v>240</v>
      </c>
      <c r="C684" s="10" t="s">
        <v>232</v>
      </c>
      <c r="D684" s="10" t="s">
        <v>233</v>
      </c>
      <c r="E684" s="10" t="s">
        <v>218</v>
      </c>
      <c r="F684" s="11">
        <v>10573</v>
      </c>
      <c r="G684" s="11">
        <v>3999</v>
      </c>
      <c r="H684" s="11">
        <v>3966</v>
      </c>
      <c r="I684" s="10" t="s">
        <v>252</v>
      </c>
      <c r="J684" s="12">
        <v>17</v>
      </c>
      <c r="K684" s="10" t="s">
        <v>248</v>
      </c>
      <c r="L684" s="10" t="s">
        <v>236</v>
      </c>
      <c r="M684" s="10" t="s">
        <v>220</v>
      </c>
      <c r="N684" s="13">
        <v>252</v>
      </c>
      <c r="O684" s="13">
        <v>252</v>
      </c>
      <c r="P684" s="13">
        <v>0</v>
      </c>
      <c r="Q684" s="14">
        <v>0</v>
      </c>
      <c r="R684" s="14">
        <v>1.27</v>
      </c>
      <c r="S684" s="14">
        <v>8</v>
      </c>
      <c r="T684" s="14">
        <v>5.3339999999999996</v>
      </c>
      <c r="U684" s="14">
        <v>66.674999999999997</v>
      </c>
      <c r="V684" s="14">
        <v>1</v>
      </c>
      <c r="W684" s="14">
        <v>284.76</v>
      </c>
      <c r="X684" s="14">
        <v>80</v>
      </c>
      <c r="Y684" s="14">
        <v>0.738279803888794</v>
      </c>
      <c r="Z684" s="14">
        <v>6</v>
      </c>
      <c r="AA684" s="14">
        <v>2</v>
      </c>
      <c r="AB684" s="14">
        <v>25</v>
      </c>
      <c r="AC684" s="14">
        <v>0.66599989999999998</v>
      </c>
      <c r="AD684" s="14">
        <v>8.324999</v>
      </c>
      <c r="AE684" s="14">
        <v>284.76</v>
      </c>
      <c r="AF684" s="14">
        <v>108.36</v>
      </c>
      <c r="AG684" s="14">
        <v>0</v>
      </c>
      <c r="AH684" s="14">
        <v>0</v>
      </c>
      <c r="AI684" s="14">
        <v>5.3339999999999996</v>
      </c>
      <c r="AJ684" s="14">
        <v>6</v>
      </c>
      <c r="AK684" s="15">
        <v>0.75</v>
      </c>
      <c r="AL684" s="15">
        <v>0.88900000000000001</v>
      </c>
      <c r="AM684" s="15">
        <v>1</v>
      </c>
      <c r="AN684" s="15">
        <v>0.66674999999999995</v>
      </c>
      <c r="AO684" s="16">
        <v>0.5</v>
      </c>
      <c r="AP684" s="16">
        <v>0.3333333432674408</v>
      </c>
      <c r="AQ684" s="16"/>
      <c r="AR684" s="16"/>
      <c r="AS684" s="16"/>
      <c r="AT684" s="16"/>
      <c r="AU684" s="16">
        <v>0.1666666716337204</v>
      </c>
      <c r="AV684" s="16"/>
      <c r="AW684" s="16"/>
      <c r="AX684" s="16"/>
      <c r="AY684" s="16"/>
      <c r="AZ684" s="16">
        <v>8.3333335816860199E-2</v>
      </c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>
        <v>8.3333335816860199E-2</v>
      </c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6"/>
      <c r="CF684" s="16"/>
      <c r="CG684" s="16"/>
      <c r="CH684" s="16"/>
      <c r="CI684" s="16"/>
      <c r="CJ684" s="16">
        <v>0.3333333432674408</v>
      </c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CU684" s="16"/>
      <c r="CV684" s="16"/>
      <c r="CW684" s="16"/>
      <c r="CX684" s="16"/>
      <c r="CY684" s="16"/>
      <c r="CZ684" s="16"/>
      <c r="DA684" s="16"/>
      <c r="DB684" s="16"/>
      <c r="DC684" s="16"/>
      <c r="DD684" s="16"/>
      <c r="DE684" s="16"/>
      <c r="DF684" s="16"/>
      <c r="DG684" s="16"/>
      <c r="DH684" s="16"/>
      <c r="DI684" s="24"/>
      <c r="DJ684" s="24">
        <v>0.1666666716337204</v>
      </c>
      <c r="DK684" s="24"/>
      <c r="DL684" s="24"/>
      <c r="DM684" s="24">
        <v>0.3333333432674408</v>
      </c>
      <c r="DN684" s="16"/>
      <c r="DO684" s="16"/>
      <c r="DP684" s="24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27"/>
      <c r="EJ684" s="27"/>
      <c r="EK684" s="27"/>
    </row>
    <row r="685" spans="1:141" s="9" customFormat="1" ht="20.25" x14ac:dyDescent="0.3">
      <c r="A685" s="10" t="s">
        <v>481</v>
      </c>
      <c r="B685" s="10" t="s">
        <v>232</v>
      </c>
      <c r="C685" s="10" t="s">
        <v>232</v>
      </c>
      <c r="D685" s="10" t="s">
        <v>237</v>
      </c>
      <c r="E685" s="10" t="s">
        <v>218</v>
      </c>
      <c r="F685" s="11">
        <v>10573</v>
      </c>
      <c r="G685" s="11">
        <v>4005</v>
      </c>
      <c r="H685" s="11">
        <v>4076</v>
      </c>
      <c r="I685" s="10" t="s">
        <v>252</v>
      </c>
      <c r="J685" s="12">
        <v>17</v>
      </c>
      <c r="K685" s="10" t="s">
        <v>248</v>
      </c>
      <c r="L685" s="10" t="s">
        <v>236</v>
      </c>
      <c r="M685" s="10" t="s">
        <v>220</v>
      </c>
      <c r="N685" s="13">
        <v>187</v>
      </c>
      <c r="O685" s="13">
        <v>187</v>
      </c>
      <c r="P685" s="13">
        <v>0</v>
      </c>
      <c r="Q685" s="14">
        <v>0</v>
      </c>
      <c r="R685" s="14">
        <v>1.27</v>
      </c>
      <c r="S685" s="14">
        <v>8</v>
      </c>
      <c r="T685" s="14">
        <v>3.958167</v>
      </c>
      <c r="U685" s="14">
        <v>49.477080000000001</v>
      </c>
      <c r="V685" s="14">
        <v>1</v>
      </c>
      <c r="W685" s="14">
        <v>211.31</v>
      </c>
      <c r="X685" s="14">
        <v>80</v>
      </c>
      <c r="Y685" s="14">
        <v>0.99490108638929697</v>
      </c>
      <c r="Z685" s="14">
        <v>4.7</v>
      </c>
      <c r="AA685" s="14">
        <v>3.3</v>
      </c>
      <c r="AB685" s="14">
        <v>41.25</v>
      </c>
      <c r="AC685" s="14">
        <v>0.74183339999999998</v>
      </c>
      <c r="AD685" s="14">
        <v>9.2729180000000007</v>
      </c>
      <c r="AE685" s="14">
        <v>211.31</v>
      </c>
      <c r="AF685" s="14">
        <v>80.41</v>
      </c>
      <c r="AG685" s="14">
        <v>0</v>
      </c>
      <c r="AH685" s="14">
        <v>0</v>
      </c>
      <c r="AI685" s="14">
        <v>3.958167</v>
      </c>
      <c r="AJ685" s="14">
        <v>4.7</v>
      </c>
      <c r="AK685" s="15">
        <v>0.58750000000000002</v>
      </c>
      <c r="AL685" s="15">
        <v>0.84216310000000005</v>
      </c>
      <c r="AM685" s="15">
        <v>1</v>
      </c>
      <c r="AN685" s="15">
        <v>0.49477080000000001</v>
      </c>
      <c r="AO685" s="16">
        <v>0.5</v>
      </c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>
        <v>8.3333335816860199E-2</v>
      </c>
      <c r="BL685" s="16"/>
      <c r="BM685" s="16"/>
      <c r="BN685" s="16"/>
      <c r="BO685" s="16"/>
      <c r="BP685" s="16">
        <v>1.3666666746139526</v>
      </c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6"/>
      <c r="CF685" s="16"/>
      <c r="CG685" s="16"/>
      <c r="CH685" s="16"/>
      <c r="CI685" s="16"/>
      <c r="CJ685" s="16">
        <v>0.76666665077209473</v>
      </c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16"/>
      <c r="CV685" s="16"/>
      <c r="CW685" s="16"/>
      <c r="CX685" s="16"/>
      <c r="CY685" s="16"/>
      <c r="CZ685" s="16"/>
      <c r="DA685" s="16"/>
      <c r="DB685" s="16"/>
      <c r="DC685" s="16"/>
      <c r="DD685" s="16"/>
      <c r="DE685" s="16"/>
      <c r="DF685" s="16"/>
      <c r="DG685" s="16"/>
      <c r="DH685" s="16"/>
      <c r="DI685" s="24"/>
      <c r="DJ685" s="24">
        <v>0.4166666716337204</v>
      </c>
      <c r="DK685" s="24"/>
      <c r="DL685" s="24"/>
      <c r="DM685" s="24">
        <v>0.1666666716337204</v>
      </c>
      <c r="DN685" s="16"/>
      <c r="DO685" s="16"/>
      <c r="DP685" s="24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27"/>
      <c r="EJ685" s="27"/>
      <c r="EK685" s="27"/>
    </row>
    <row r="686" spans="1:141" s="9" customFormat="1" ht="20.25" x14ac:dyDescent="0.3">
      <c r="A686" s="10" t="s">
        <v>481</v>
      </c>
      <c r="B686" s="10" t="s">
        <v>232</v>
      </c>
      <c r="C686" s="10" t="s">
        <v>232</v>
      </c>
      <c r="D686" s="10" t="s">
        <v>233</v>
      </c>
      <c r="E686" s="10" t="s">
        <v>218</v>
      </c>
      <c r="F686" s="11">
        <v>10573</v>
      </c>
      <c r="G686" s="11">
        <v>3866</v>
      </c>
      <c r="H686" s="11">
        <v>4091</v>
      </c>
      <c r="I686" s="10" t="s">
        <v>252</v>
      </c>
      <c r="J686" s="12">
        <v>17</v>
      </c>
      <c r="K686" s="10" t="s">
        <v>248</v>
      </c>
      <c r="L686" s="10" t="s">
        <v>236</v>
      </c>
      <c r="M686" s="10" t="s">
        <v>220</v>
      </c>
      <c r="N686" s="13">
        <v>174</v>
      </c>
      <c r="O686" s="13">
        <v>172</v>
      </c>
      <c r="P686" s="13">
        <v>2</v>
      </c>
      <c r="Q686" s="14">
        <v>1.1494249999999999</v>
      </c>
      <c r="R686" s="14">
        <v>1.27</v>
      </c>
      <c r="S686" s="14">
        <v>8</v>
      </c>
      <c r="T686" s="14">
        <v>3.6406670000000001</v>
      </c>
      <c r="U686" s="14">
        <v>45.508339999999997</v>
      </c>
      <c r="V686" s="14">
        <v>1</v>
      </c>
      <c r="W686" s="14">
        <v>194.36</v>
      </c>
      <c r="X686" s="14">
        <v>80</v>
      </c>
      <c r="Y686" s="14">
        <v>1.0816657786681301</v>
      </c>
      <c r="Z686" s="14">
        <v>4.5166659999999998</v>
      </c>
      <c r="AA686" s="14">
        <v>3.483333</v>
      </c>
      <c r="AB686" s="14">
        <v>43.541670000000003</v>
      </c>
      <c r="AC686" s="14">
        <v>0.83366640000000003</v>
      </c>
      <c r="AD686" s="14">
        <v>10.42083</v>
      </c>
      <c r="AE686" s="14">
        <v>194.36</v>
      </c>
      <c r="AF686" s="14">
        <v>73.959999999999994</v>
      </c>
      <c r="AG686" s="14">
        <v>4.2333330000000002E-2</v>
      </c>
      <c r="AH686" s="14">
        <v>0.52916660000000004</v>
      </c>
      <c r="AI686" s="14">
        <v>3.6829999999999998</v>
      </c>
      <c r="AJ686" s="14">
        <v>4.5166659999999998</v>
      </c>
      <c r="AK686" s="15">
        <v>0.56458330000000001</v>
      </c>
      <c r="AL686" s="15">
        <v>0.81542440000000005</v>
      </c>
      <c r="AM686" s="15">
        <v>0.98850570000000004</v>
      </c>
      <c r="AN686" s="15">
        <v>0.45508330000000002</v>
      </c>
      <c r="AO686" s="16">
        <v>0.5</v>
      </c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>
        <v>1.6000000238418579</v>
      </c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6"/>
      <c r="CF686" s="16"/>
      <c r="CG686" s="16"/>
      <c r="CH686" s="16"/>
      <c r="CI686" s="16"/>
      <c r="CJ686" s="16">
        <v>0.80000001192092896</v>
      </c>
      <c r="CK686" s="16"/>
      <c r="CL686" s="16"/>
      <c r="CM686" s="16"/>
      <c r="CN686" s="16"/>
      <c r="CO686" s="16"/>
      <c r="CP686" s="16"/>
      <c r="CQ686" s="16"/>
      <c r="CR686" s="16"/>
      <c r="CS686" s="16"/>
      <c r="CT686" s="16"/>
      <c r="CU686" s="16"/>
      <c r="CV686" s="16"/>
      <c r="CW686" s="16"/>
      <c r="CX686" s="16"/>
      <c r="CY686" s="16"/>
      <c r="CZ686" s="16"/>
      <c r="DA686" s="16"/>
      <c r="DB686" s="16"/>
      <c r="DC686" s="16"/>
      <c r="DD686" s="16"/>
      <c r="DE686" s="16"/>
      <c r="DF686" s="16"/>
      <c r="DG686" s="16"/>
      <c r="DH686" s="16"/>
      <c r="DI686" s="24"/>
      <c r="DJ686" s="24">
        <v>0.4166666716337204</v>
      </c>
      <c r="DK686" s="24"/>
      <c r="DL686" s="24"/>
      <c r="DM686" s="24">
        <v>0.1666666716337204</v>
      </c>
      <c r="DN686" s="16"/>
      <c r="DO686" s="16"/>
      <c r="DP686" s="24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>
        <v>2</v>
      </c>
      <c r="EB686" s="17"/>
      <c r="EC686" s="17"/>
      <c r="ED686" s="17"/>
      <c r="EE686" s="17"/>
      <c r="EF686" s="17"/>
      <c r="EG686" s="17"/>
      <c r="EH686" s="17"/>
      <c r="EI686" s="27"/>
      <c r="EJ686" s="27"/>
      <c r="EK686" s="27"/>
    </row>
    <row r="687" spans="1:141" s="9" customFormat="1" ht="20.25" x14ac:dyDescent="0.3">
      <c r="A687" s="10" t="s">
        <v>481</v>
      </c>
      <c r="B687" s="10" t="s">
        <v>240</v>
      </c>
      <c r="C687" s="10" t="s">
        <v>232</v>
      </c>
      <c r="D687" s="10" t="s">
        <v>237</v>
      </c>
      <c r="E687" s="10" t="s">
        <v>218</v>
      </c>
      <c r="F687" s="11">
        <v>10573</v>
      </c>
      <c r="G687" s="11">
        <v>4189</v>
      </c>
      <c r="H687" s="11">
        <v>4161</v>
      </c>
      <c r="I687" s="10" t="s">
        <v>252</v>
      </c>
      <c r="J687" s="12">
        <v>17</v>
      </c>
      <c r="K687" s="10" t="s">
        <v>248</v>
      </c>
      <c r="L687" s="10" t="s">
        <v>236</v>
      </c>
      <c r="M687" s="10" t="s">
        <v>220</v>
      </c>
      <c r="N687" s="13">
        <v>109</v>
      </c>
      <c r="O687" s="13">
        <v>109</v>
      </c>
      <c r="P687" s="13">
        <v>0</v>
      </c>
      <c r="Q687" s="14">
        <v>0</v>
      </c>
      <c r="R687" s="14">
        <v>1.27</v>
      </c>
      <c r="S687" s="14">
        <v>8</v>
      </c>
      <c r="T687" s="14">
        <v>2.3071670000000002</v>
      </c>
      <c r="U687" s="14">
        <v>28.839580000000002</v>
      </c>
      <c r="V687" s="14">
        <v>1</v>
      </c>
      <c r="W687" s="14">
        <v>123.17</v>
      </c>
      <c r="X687" s="14">
        <v>80</v>
      </c>
      <c r="Y687" s="14">
        <v>1.70684876942844</v>
      </c>
      <c r="Z687" s="14">
        <v>2.5666669999999998</v>
      </c>
      <c r="AA687" s="14">
        <v>5.4333330000000002</v>
      </c>
      <c r="AB687" s="14">
        <v>67.916659999999993</v>
      </c>
      <c r="AC687" s="14">
        <v>0.25950000000000001</v>
      </c>
      <c r="AD687" s="14">
        <v>3.2437499999999999</v>
      </c>
      <c r="AE687" s="14">
        <v>123.17</v>
      </c>
      <c r="AF687" s="14">
        <v>46.87</v>
      </c>
      <c r="AG687" s="14">
        <v>0</v>
      </c>
      <c r="AH687" s="14">
        <v>0</v>
      </c>
      <c r="AI687" s="14">
        <v>2.3071670000000002</v>
      </c>
      <c r="AJ687" s="14">
        <v>2.5666669999999998</v>
      </c>
      <c r="AK687" s="15">
        <v>0.32083329999999999</v>
      </c>
      <c r="AL687" s="15">
        <v>0.89889609999999998</v>
      </c>
      <c r="AM687" s="15">
        <v>1</v>
      </c>
      <c r="AN687" s="15">
        <v>0.28839579999999998</v>
      </c>
      <c r="AO687" s="16">
        <v>0.5</v>
      </c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>
        <v>0.5</v>
      </c>
      <c r="CA687" s="16"/>
      <c r="CB687" s="16"/>
      <c r="CC687" s="16"/>
      <c r="CD687" s="16"/>
      <c r="CE687" s="16"/>
      <c r="CF687" s="16"/>
      <c r="CG687" s="16"/>
      <c r="CH687" s="16">
        <v>0.21666666865348816</v>
      </c>
      <c r="CI687" s="16"/>
      <c r="CJ687" s="16"/>
      <c r="CK687" s="16"/>
      <c r="CL687" s="16">
        <v>0.25</v>
      </c>
      <c r="CM687" s="16"/>
      <c r="CN687" s="16"/>
      <c r="CO687" s="16"/>
      <c r="CP687" s="16"/>
      <c r="CQ687" s="16"/>
      <c r="CR687" s="16"/>
      <c r="CS687" s="16"/>
      <c r="CT687" s="16"/>
      <c r="CU687" s="16"/>
      <c r="CV687" s="16">
        <v>3.5</v>
      </c>
      <c r="CW687" s="16"/>
      <c r="CX687" s="16"/>
      <c r="CY687" s="16"/>
      <c r="CZ687" s="16"/>
      <c r="DA687" s="16"/>
      <c r="DB687" s="16"/>
      <c r="DC687" s="16"/>
      <c r="DD687" s="16"/>
      <c r="DE687" s="16"/>
      <c r="DF687" s="16">
        <v>8.3333335816860199E-2</v>
      </c>
      <c r="DG687" s="16"/>
      <c r="DH687" s="16"/>
      <c r="DI687" s="24"/>
      <c r="DJ687" s="24">
        <v>0.25</v>
      </c>
      <c r="DK687" s="24"/>
      <c r="DL687" s="24"/>
      <c r="DM687" s="24">
        <v>0.13333334028720856</v>
      </c>
      <c r="DN687" s="16"/>
      <c r="DO687" s="16"/>
      <c r="DP687" s="24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27"/>
      <c r="EJ687" s="27"/>
      <c r="EK687" s="27"/>
    </row>
    <row r="688" spans="1:141" s="9" customFormat="1" ht="20.25" x14ac:dyDescent="0.3">
      <c r="A688" s="10" t="s">
        <v>481</v>
      </c>
      <c r="B688" s="10" t="s">
        <v>240</v>
      </c>
      <c r="C688" s="10" t="s">
        <v>232</v>
      </c>
      <c r="D688" s="10" t="s">
        <v>233</v>
      </c>
      <c r="E688" s="10" t="s">
        <v>218</v>
      </c>
      <c r="F688" s="11">
        <v>10573</v>
      </c>
      <c r="G688" s="11">
        <v>4079</v>
      </c>
      <c r="H688" s="11">
        <v>3807</v>
      </c>
      <c r="I688" s="10" t="s">
        <v>252</v>
      </c>
      <c r="J688" s="12">
        <v>17</v>
      </c>
      <c r="K688" s="10" t="s">
        <v>248</v>
      </c>
      <c r="L688" s="10" t="s">
        <v>236</v>
      </c>
      <c r="M688" s="10" t="s">
        <v>220</v>
      </c>
      <c r="N688" s="13">
        <v>136</v>
      </c>
      <c r="O688" s="13">
        <v>134</v>
      </c>
      <c r="P688" s="13">
        <v>2</v>
      </c>
      <c r="Q688" s="14">
        <v>1.470588</v>
      </c>
      <c r="R688" s="14">
        <v>1.27</v>
      </c>
      <c r="S688" s="14">
        <v>8</v>
      </c>
      <c r="T688" s="14">
        <v>2.8363330000000002</v>
      </c>
      <c r="U688" s="14">
        <v>35.454169999999998</v>
      </c>
      <c r="V688" s="14">
        <v>1</v>
      </c>
      <c r="W688" s="14">
        <v>151.41999999999999</v>
      </c>
      <c r="X688" s="14">
        <v>80</v>
      </c>
      <c r="Y688" s="14">
        <v>1.38840673701192</v>
      </c>
      <c r="Z688" s="14">
        <v>2.95</v>
      </c>
      <c r="AA688" s="14">
        <v>5.05</v>
      </c>
      <c r="AB688" s="14">
        <v>63.125</v>
      </c>
      <c r="AC688" s="14">
        <v>7.1333199999999999E-2</v>
      </c>
      <c r="AD688" s="14">
        <v>0.89166500000000004</v>
      </c>
      <c r="AE688" s="14">
        <v>151.41999999999999</v>
      </c>
      <c r="AF688" s="14">
        <v>57.62</v>
      </c>
      <c r="AG688" s="14">
        <v>4.2333330000000002E-2</v>
      </c>
      <c r="AH688" s="14">
        <v>0.52916660000000004</v>
      </c>
      <c r="AI688" s="14">
        <v>2.8786670000000001</v>
      </c>
      <c r="AJ688" s="14">
        <v>2.95</v>
      </c>
      <c r="AK688" s="15">
        <v>0.36875000000000002</v>
      </c>
      <c r="AL688" s="15">
        <v>0.97581929999999995</v>
      </c>
      <c r="AM688" s="15">
        <v>0.98529409999999995</v>
      </c>
      <c r="AN688" s="15">
        <v>0.35454170000000002</v>
      </c>
      <c r="AO688" s="16">
        <v>0.5</v>
      </c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>
        <v>0.25</v>
      </c>
      <c r="BW688" s="16"/>
      <c r="BX688" s="16"/>
      <c r="BY688" s="16"/>
      <c r="BZ688" s="16">
        <v>0.3333333432674408</v>
      </c>
      <c r="CA688" s="16"/>
      <c r="CB688" s="16"/>
      <c r="CC688" s="16"/>
      <c r="CD688" s="16"/>
      <c r="CE688" s="16"/>
      <c r="CF688" s="16"/>
      <c r="CG688" s="16"/>
      <c r="CH688" s="16"/>
      <c r="CI688" s="16"/>
      <c r="CJ688" s="16"/>
      <c r="CK688" s="16"/>
      <c r="CL688" s="16">
        <v>0.13333334028720856</v>
      </c>
      <c r="CM688" s="16"/>
      <c r="CN688" s="16"/>
      <c r="CO688" s="16"/>
      <c r="CP688" s="16"/>
      <c r="CQ688" s="16"/>
      <c r="CR688" s="16"/>
      <c r="CS688" s="16"/>
      <c r="CT688" s="16">
        <v>0.3333333432674408</v>
      </c>
      <c r="CU688" s="16"/>
      <c r="CV688" s="16">
        <v>3</v>
      </c>
      <c r="CW688" s="16"/>
      <c r="CX688" s="16"/>
      <c r="CY688" s="16"/>
      <c r="CZ688" s="16"/>
      <c r="DA688" s="16"/>
      <c r="DB688" s="16"/>
      <c r="DC688" s="16"/>
      <c r="DD688" s="16"/>
      <c r="DE688" s="16"/>
      <c r="DF688" s="16">
        <v>8.3333335816860199E-2</v>
      </c>
      <c r="DG688" s="16"/>
      <c r="DH688" s="16"/>
      <c r="DI688" s="24"/>
      <c r="DJ688" s="24">
        <v>0.25</v>
      </c>
      <c r="DK688" s="24"/>
      <c r="DL688" s="24"/>
      <c r="DM688" s="24">
        <v>0.1666666716337204</v>
      </c>
      <c r="DN688" s="16"/>
      <c r="DO688" s="16"/>
      <c r="DP688" s="24"/>
      <c r="DQ688" s="17"/>
      <c r="DR688" s="17"/>
      <c r="DS688" s="17"/>
      <c r="DT688" s="17"/>
      <c r="DU688" s="17"/>
      <c r="DV688" s="17">
        <v>1</v>
      </c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>
        <v>1</v>
      </c>
      <c r="EH688" s="17"/>
      <c r="EI688" s="27"/>
      <c r="EJ688" s="27"/>
      <c r="EK688" s="27"/>
    </row>
    <row r="689" spans="1:141" s="9" customFormat="1" ht="20.25" x14ac:dyDescent="0.3">
      <c r="A689" s="10" t="s">
        <v>482</v>
      </c>
      <c r="B689" s="10" t="s">
        <v>232</v>
      </c>
      <c r="C689" s="10" t="s">
        <v>232</v>
      </c>
      <c r="D689" s="10" t="s">
        <v>237</v>
      </c>
      <c r="E689" s="10" t="s">
        <v>218</v>
      </c>
      <c r="F689" s="11">
        <v>10596</v>
      </c>
      <c r="G689" s="11">
        <v>4005</v>
      </c>
      <c r="H689" s="11">
        <v>4076</v>
      </c>
      <c r="I689" s="10" t="s">
        <v>252</v>
      </c>
      <c r="J689" s="12">
        <v>23</v>
      </c>
      <c r="K689" s="10" t="s">
        <v>248</v>
      </c>
      <c r="L689" s="10" t="s">
        <v>261</v>
      </c>
      <c r="M689" s="10" t="s">
        <v>220</v>
      </c>
      <c r="N689" s="13">
        <v>42</v>
      </c>
      <c r="O689" s="13">
        <v>42</v>
      </c>
      <c r="P689" s="13">
        <v>0</v>
      </c>
      <c r="Q689" s="14">
        <v>0</v>
      </c>
      <c r="R689" s="14">
        <v>4.04</v>
      </c>
      <c r="S689" s="14">
        <v>6.3333329999999997</v>
      </c>
      <c r="T689" s="14">
        <v>2.8279999999999998</v>
      </c>
      <c r="U689" s="14">
        <v>44.652630000000002</v>
      </c>
      <c r="V689" s="14">
        <v>0.7916666</v>
      </c>
      <c r="W689" s="14">
        <v>126.2653</v>
      </c>
      <c r="X689" s="14">
        <v>63.333330154418903</v>
      </c>
      <c r="Y689" s="14">
        <v>0.83774247926868395</v>
      </c>
      <c r="Z689" s="14">
        <v>3.4333330000000002</v>
      </c>
      <c r="AA689" s="14">
        <v>2.9</v>
      </c>
      <c r="AB689" s="14">
        <v>45.789479999999998</v>
      </c>
      <c r="AC689" s="14">
        <v>0.60533309999999996</v>
      </c>
      <c r="AD689" s="14">
        <v>9.5578920000000007</v>
      </c>
      <c r="AE689" s="14">
        <v>99.960009999999997</v>
      </c>
      <c r="AF689" s="14">
        <v>75.599999999999994</v>
      </c>
      <c r="AG689" s="14">
        <v>0</v>
      </c>
      <c r="AH689" s="14">
        <v>0</v>
      </c>
      <c r="AI689" s="14">
        <v>2.8279999999999998</v>
      </c>
      <c r="AJ689" s="14">
        <v>3.4333330000000002</v>
      </c>
      <c r="AK689" s="15">
        <v>0.54210519999999995</v>
      </c>
      <c r="AL689" s="15">
        <v>0.82368929999999996</v>
      </c>
      <c r="AM689" s="15">
        <v>1</v>
      </c>
      <c r="AN689" s="15">
        <v>0.44652629999999999</v>
      </c>
      <c r="AO689" s="16"/>
      <c r="AP689" s="16"/>
      <c r="AQ689" s="16"/>
      <c r="AR689" s="16">
        <v>0.1666666716337204</v>
      </c>
      <c r="AS689" s="16">
        <v>0.10000000149011612</v>
      </c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>
        <v>0.38333332538604736</v>
      </c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  <c r="CC689" s="16"/>
      <c r="CD689" s="16"/>
      <c r="CE689" s="16"/>
      <c r="CF689" s="16"/>
      <c r="CG689" s="16"/>
      <c r="CH689" s="16">
        <v>0.83333331346511841</v>
      </c>
      <c r="CI689" s="16"/>
      <c r="CJ689" s="16">
        <v>1</v>
      </c>
      <c r="CK689" s="16"/>
      <c r="CL689" s="16"/>
      <c r="CM689" s="16"/>
      <c r="CN689" s="16"/>
      <c r="CO689" s="16"/>
      <c r="CP689" s="16"/>
      <c r="CQ689" s="16"/>
      <c r="CR689" s="16"/>
      <c r="CS689" s="16"/>
      <c r="CT689" s="16"/>
      <c r="CU689" s="16"/>
      <c r="CV689" s="16"/>
      <c r="CW689" s="16"/>
      <c r="CX689" s="16"/>
      <c r="CY689" s="16"/>
      <c r="CZ689" s="16"/>
      <c r="DA689" s="16"/>
      <c r="DB689" s="16"/>
      <c r="DC689" s="16"/>
      <c r="DD689" s="16"/>
      <c r="DE689" s="16"/>
      <c r="DF689" s="16"/>
      <c r="DG689" s="16"/>
      <c r="DH689" s="16"/>
      <c r="DI689" s="24"/>
      <c r="DJ689" s="24">
        <v>0.3333333432674408</v>
      </c>
      <c r="DK689" s="24"/>
      <c r="DL689" s="24"/>
      <c r="DM689" s="24">
        <v>8.3333335816860199E-2</v>
      </c>
      <c r="DN689" s="16"/>
      <c r="DO689" s="16"/>
      <c r="DP689" s="24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27"/>
      <c r="EJ689" s="27"/>
      <c r="EK689" s="27"/>
    </row>
    <row r="690" spans="1:141" s="9" customFormat="1" ht="20.25" x14ac:dyDescent="0.3">
      <c r="A690" s="10" t="s">
        <v>482</v>
      </c>
      <c r="B690" s="10" t="s">
        <v>232</v>
      </c>
      <c r="C690" s="10" t="s">
        <v>232</v>
      </c>
      <c r="D690" s="10" t="s">
        <v>233</v>
      </c>
      <c r="E690" s="10" t="s">
        <v>218</v>
      </c>
      <c r="F690" s="11">
        <v>10596</v>
      </c>
      <c r="G690" s="11">
        <v>3866</v>
      </c>
      <c r="H690" s="11">
        <v>4091</v>
      </c>
      <c r="I690" s="10" t="s">
        <v>252</v>
      </c>
      <c r="J690" s="12">
        <v>23</v>
      </c>
      <c r="K690" s="10" t="s">
        <v>248</v>
      </c>
      <c r="L690" s="10" t="s">
        <v>261</v>
      </c>
      <c r="M690" s="10" t="s">
        <v>220</v>
      </c>
      <c r="N690" s="13">
        <v>42</v>
      </c>
      <c r="O690" s="13">
        <v>42</v>
      </c>
      <c r="P690" s="13">
        <v>0</v>
      </c>
      <c r="Q690" s="14">
        <v>0</v>
      </c>
      <c r="R690" s="14">
        <v>4.04</v>
      </c>
      <c r="S690" s="14">
        <v>4.8333329999999997</v>
      </c>
      <c r="T690" s="14">
        <v>2.8279999999999998</v>
      </c>
      <c r="U690" s="14">
        <v>58.510350000000003</v>
      </c>
      <c r="V690" s="14">
        <v>0.6041666</v>
      </c>
      <c r="W690" s="14">
        <v>165.45099999999999</v>
      </c>
      <c r="X690" s="14">
        <v>48.333330154418903</v>
      </c>
      <c r="Y690" s="14">
        <v>0.63932977685130599</v>
      </c>
      <c r="Z690" s="14">
        <v>4</v>
      </c>
      <c r="AA690" s="14">
        <v>0.8333334</v>
      </c>
      <c r="AB690" s="14">
        <v>17.241379999999999</v>
      </c>
      <c r="AC690" s="14">
        <v>1.1719999999999999</v>
      </c>
      <c r="AD690" s="14">
        <v>24.248270000000002</v>
      </c>
      <c r="AE690" s="14">
        <v>99.960009999999997</v>
      </c>
      <c r="AF690" s="14">
        <v>75.599999999999994</v>
      </c>
      <c r="AG690" s="14">
        <v>0</v>
      </c>
      <c r="AH690" s="14">
        <v>0</v>
      </c>
      <c r="AI690" s="14">
        <v>2.8279999999999998</v>
      </c>
      <c r="AJ690" s="14">
        <v>4</v>
      </c>
      <c r="AK690" s="15">
        <v>0.82758620000000005</v>
      </c>
      <c r="AL690" s="15">
        <v>0.70699999999999996</v>
      </c>
      <c r="AM690" s="15">
        <v>1</v>
      </c>
      <c r="AN690" s="15">
        <v>0.5851035</v>
      </c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  <c r="CC690" s="16"/>
      <c r="CD690" s="16"/>
      <c r="CE690" s="16"/>
      <c r="CF690" s="16"/>
      <c r="CG690" s="16"/>
      <c r="CH690" s="16"/>
      <c r="CI690" s="16"/>
      <c r="CJ690" s="16"/>
      <c r="CK690" s="16"/>
      <c r="CL690" s="16"/>
      <c r="CM690" s="16"/>
      <c r="CN690" s="16"/>
      <c r="CO690" s="16"/>
      <c r="CP690" s="16"/>
      <c r="CQ690" s="16"/>
      <c r="CR690" s="16"/>
      <c r="CS690" s="16">
        <v>0.3333333432674408</v>
      </c>
      <c r="CT690" s="16">
        <v>0.3333333432674408</v>
      </c>
      <c r="CU690" s="16"/>
      <c r="CV690" s="16"/>
      <c r="CW690" s="16"/>
      <c r="CX690" s="16"/>
      <c r="CY690" s="16"/>
      <c r="CZ690" s="16"/>
      <c r="DA690" s="16"/>
      <c r="DB690" s="16"/>
      <c r="DC690" s="16"/>
      <c r="DD690" s="16"/>
      <c r="DE690" s="16"/>
      <c r="DF690" s="16"/>
      <c r="DG690" s="16"/>
      <c r="DH690" s="16"/>
      <c r="DI690" s="24"/>
      <c r="DJ690" s="24">
        <v>0.1666666716337204</v>
      </c>
      <c r="DK690" s="24"/>
      <c r="DL690" s="24"/>
      <c r="DM690" s="24"/>
      <c r="DN690" s="16"/>
      <c r="DO690" s="16"/>
      <c r="DP690" s="24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27"/>
      <c r="EJ690" s="27"/>
      <c r="EK690" s="27"/>
    </row>
    <row r="691" spans="1:141" s="9" customFormat="1" ht="20.25" x14ac:dyDescent="0.3">
      <c r="A691" s="10" t="s">
        <v>482</v>
      </c>
      <c r="B691" s="10" t="s">
        <v>232</v>
      </c>
      <c r="C691" s="10" t="s">
        <v>232</v>
      </c>
      <c r="D691" s="10" t="s">
        <v>237</v>
      </c>
      <c r="E691" s="10" t="s">
        <v>218</v>
      </c>
      <c r="F691" s="11">
        <v>10604</v>
      </c>
      <c r="G691" s="11">
        <v>4005</v>
      </c>
      <c r="H691" s="11">
        <v>4076</v>
      </c>
      <c r="I691" s="10" t="s">
        <v>252</v>
      </c>
      <c r="J691" s="12">
        <v>17</v>
      </c>
      <c r="K691" s="10" t="s">
        <v>238</v>
      </c>
      <c r="L691" s="10" t="s">
        <v>264</v>
      </c>
      <c r="M691" s="10" t="s">
        <v>220</v>
      </c>
      <c r="N691" s="13">
        <v>10</v>
      </c>
      <c r="O691" s="13">
        <v>9</v>
      </c>
      <c r="P691" s="13">
        <v>1</v>
      </c>
      <c r="Q691" s="14">
        <v>10</v>
      </c>
      <c r="R691" s="14">
        <v>2.29</v>
      </c>
      <c r="S691" s="14">
        <v>1.3333330000000001</v>
      </c>
      <c r="T691" s="14">
        <v>0.34350000000000003</v>
      </c>
      <c r="U691" s="14">
        <v>25.762509999999999</v>
      </c>
      <c r="V691" s="14">
        <v>0.1666666</v>
      </c>
      <c r="W691" s="14">
        <v>91.800030000000007</v>
      </c>
      <c r="X691" s="14">
        <v>13.333330154418899</v>
      </c>
      <c r="Y691" s="14">
        <v>1.6103056261373101</v>
      </c>
      <c r="Z691" s="14">
        <v>0.39999970000000001</v>
      </c>
      <c r="AA691" s="14">
        <v>0.93333330000000003</v>
      </c>
      <c r="AB691" s="14">
        <v>70.000020000000006</v>
      </c>
      <c r="AC691" s="14">
        <v>1.8332999999999999E-2</v>
      </c>
      <c r="AD691" s="14">
        <v>1.3749750000000001</v>
      </c>
      <c r="AE691" s="14">
        <v>15.3</v>
      </c>
      <c r="AF691" s="14">
        <v>8.2799999999999994</v>
      </c>
      <c r="AG691" s="14">
        <v>3.8166659999999998E-2</v>
      </c>
      <c r="AH691" s="14">
        <v>2.862501</v>
      </c>
      <c r="AI691" s="14">
        <v>0.38166670000000003</v>
      </c>
      <c r="AJ691" s="14">
        <v>0.39999970000000001</v>
      </c>
      <c r="AK691" s="15">
        <v>0.29999979999999998</v>
      </c>
      <c r="AL691" s="15">
        <v>0.9541674</v>
      </c>
      <c r="AM691" s="15">
        <v>0.9</v>
      </c>
      <c r="AN691" s="15">
        <v>0.25762499999999999</v>
      </c>
      <c r="AO691" s="16">
        <v>0.5</v>
      </c>
      <c r="AP691" s="16">
        <v>0.13333334028720856</v>
      </c>
      <c r="AQ691" s="16"/>
      <c r="AR691" s="16">
        <v>0.1666666716337204</v>
      </c>
      <c r="AS691" s="16">
        <v>0.13333334028720856</v>
      </c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  <c r="CC691" s="16"/>
      <c r="CD691" s="16"/>
      <c r="CE691" s="16"/>
      <c r="CF691" s="16"/>
      <c r="CG691" s="16"/>
      <c r="CH691" s="16"/>
      <c r="CI691" s="16"/>
      <c r="CJ691" s="16"/>
      <c r="CK691" s="16"/>
      <c r="CL691" s="16"/>
      <c r="CM691" s="16"/>
      <c r="CN691" s="16"/>
      <c r="CO691" s="16"/>
      <c r="CP691" s="16"/>
      <c r="CQ691" s="16"/>
      <c r="CR691" s="16"/>
      <c r="CS691" s="16"/>
      <c r="CT691" s="16"/>
      <c r="CU691" s="16"/>
      <c r="CV691" s="16"/>
      <c r="CW691" s="16"/>
      <c r="CX691" s="16"/>
      <c r="CY691" s="16"/>
      <c r="CZ691" s="16"/>
      <c r="DA691" s="16"/>
      <c r="DB691" s="16"/>
      <c r="DC691" s="16"/>
      <c r="DD691" s="16"/>
      <c r="DE691" s="16"/>
      <c r="DF691" s="16"/>
      <c r="DG691" s="16"/>
      <c r="DH691" s="16"/>
      <c r="DI691" s="24"/>
      <c r="DJ691" s="24"/>
      <c r="DK691" s="24"/>
      <c r="DL691" s="24"/>
      <c r="DM691" s="24"/>
      <c r="DN691" s="16"/>
      <c r="DO691" s="16"/>
      <c r="DP691" s="24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>
        <v>1</v>
      </c>
      <c r="EE691" s="17"/>
      <c r="EF691" s="17"/>
      <c r="EG691" s="17"/>
      <c r="EH691" s="17"/>
      <c r="EI691" s="27"/>
      <c r="EJ691" s="27"/>
      <c r="EK691" s="27"/>
    </row>
    <row r="692" spans="1:141" s="9" customFormat="1" ht="20.25" x14ac:dyDescent="0.3">
      <c r="A692" s="10" t="s">
        <v>482</v>
      </c>
      <c r="B692" s="10" t="s">
        <v>232</v>
      </c>
      <c r="C692" s="10" t="s">
        <v>232</v>
      </c>
      <c r="D692" s="10" t="s">
        <v>233</v>
      </c>
      <c r="E692" s="10" t="s">
        <v>218</v>
      </c>
      <c r="F692" s="11">
        <v>10604</v>
      </c>
      <c r="G692" s="11">
        <v>3866</v>
      </c>
      <c r="H692" s="11">
        <v>4091</v>
      </c>
      <c r="I692" s="10" t="s">
        <v>252</v>
      </c>
      <c r="J692" s="12">
        <v>17</v>
      </c>
      <c r="K692" s="10" t="s">
        <v>238</v>
      </c>
      <c r="L692" s="10" t="s">
        <v>264</v>
      </c>
      <c r="M692" s="10" t="s">
        <v>220</v>
      </c>
      <c r="N692" s="13">
        <v>1</v>
      </c>
      <c r="O692" s="13">
        <v>0</v>
      </c>
      <c r="P692" s="13">
        <v>1</v>
      </c>
      <c r="Q692" s="14">
        <v>100</v>
      </c>
      <c r="R692" s="14">
        <v>2.29</v>
      </c>
      <c r="S692" s="14">
        <v>1</v>
      </c>
      <c r="T692" s="14">
        <v>0</v>
      </c>
      <c r="U692" s="14">
        <v>0</v>
      </c>
      <c r="V692" s="14">
        <v>0.125</v>
      </c>
      <c r="W692" s="14">
        <v>0</v>
      </c>
      <c r="X692" s="14">
        <v>10</v>
      </c>
      <c r="Y692" s="14">
        <v>0</v>
      </c>
      <c r="Z692" s="14">
        <v>5.0000009999999998E-2</v>
      </c>
      <c r="AA692" s="14">
        <v>0.95</v>
      </c>
      <c r="AB692" s="14">
        <v>95</v>
      </c>
      <c r="AC692" s="14">
        <v>1.1833349999999999E-2</v>
      </c>
      <c r="AD692" s="14">
        <v>1.183335</v>
      </c>
      <c r="AE692" s="14">
        <v>0</v>
      </c>
      <c r="AF692" s="14">
        <v>0</v>
      </c>
      <c r="AG692" s="14">
        <v>3.8166659999999998E-2</v>
      </c>
      <c r="AH692" s="14">
        <v>3.8166660000000001</v>
      </c>
      <c r="AI692" s="14">
        <v>3.8166659999999998E-2</v>
      </c>
      <c r="AJ692" s="14">
        <v>5.0000009999999998E-2</v>
      </c>
      <c r="AK692" s="15">
        <v>5.0000009999999998E-2</v>
      </c>
      <c r="AL692" s="15">
        <v>0.76333309999999999</v>
      </c>
      <c r="AM692" s="15">
        <v>0</v>
      </c>
      <c r="AN692" s="15">
        <v>0</v>
      </c>
      <c r="AO692" s="16">
        <v>0.5</v>
      </c>
      <c r="AP692" s="16">
        <v>0.28333333134651184</v>
      </c>
      <c r="AQ692" s="16"/>
      <c r="AR692" s="16"/>
      <c r="AS692" s="16">
        <v>0.1666666716337204</v>
      </c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  <c r="CC692" s="16"/>
      <c r="CD692" s="16"/>
      <c r="CE692" s="16"/>
      <c r="CF692" s="16"/>
      <c r="CG692" s="16"/>
      <c r="CH692" s="16"/>
      <c r="CI692" s="16"/>
      <c r="CJ692" s="16"/>
      <c r="CK692" s="16"/>
      <c r="CL692" s="16"/>
      <c r="CM692" s="16"/>
      <c r="CN692" s="16"/>
      <c r="CO692" s="16"/>
      <c r="CP692" s="16"/>
      <c r="CQ692" s="16"/>
      <c r="CR692" s="16"/>
      <c r="CS692" s="16"/>
      <c r="CT692" s="16"/>
      <c r="CU692" s="16"/>
      <c r="CV692" s="16"/>
      <c r="CW692" s="16"/>
      <c r="CX692" s="16"/>
      <c r="CY692" s="16"/>
      <c r="CZ692" s="16"/>
      <c r="DA692" s="16"/>
      <c r="DB692" s="16"/>
      <c r="DC692" s="16"/>
      <c r="DD692" s="16"/>
      <c r="DE692" s="16"/>
      <c r="DF692" s="16"/>
      <c r="DG692" s="16"/>
      <c r="DH692" s="16"/>
      <c r="DI692" s="24"/>
      <c r="DJ692" s="24"/>
      <c r="DK692" s="24"/>
      <c r="DL692" s="24"/>
      <c r="DM692" s="24"/>
      <c r="DN692" s="16"/>
      <c r="DO692" s="16"/>
      <c r="DP692" s="24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>
        <v>1</v>
      </c>
      <c r="EE692" s="17"/>
      <c r="EF692" s="17"/>
      <c r="EG692" s="17"/>
      <c r="EH692" s="17"/>
      <c r="EI692" s="27"/>
      <c r="EJ692" s="27"/>
      <c r="EK692" s="27"/>
    </row>
    <row r="693" spans="1:141" s="9" customFormat="1" ht="20.25" x14ac:dyDescent="0.3">
      <c r="A693" s="10" t="s">
        <v>482</v>
      </c>
      <c r="B693" s="10" t="s">
        <v>231</v>
      </c>
      <c r="C693" s="10" t="s">
        <v>232</v>
      </c>
      <c r="D693" s="10" t="s">
        <v>237</v>
      </c>
      <c r="E693" s="10" t="s">
        <v>218</v>
      </c>
      <c r="F693" s="11">
        <v>10604</v>
      </c>
      <c r="G693" s="11">
        <v>4005</v>
      </c>
      <c r="H693" s="11">
        <v>4076</v>
      </c>
      <c r="I693" s="10" t="s">
        <v>252</v>
      </c>
      <c r="J693" s="12">
        <v>17</v>
      </c>
      <c r="K693" s="10" t="s">
        <v>238</v>
      </c>
      <c r="L693" s="10" t="s">
        <v>264</v>
      </c>
      <c r="M693" s="10" t="s">
        <v>220</v>
      </c>
      <c r="N693" s="13">
        <v>25</v>
      </c>
      <c r="O693" s="13">
        <v>25</v>
      </c>
      <c r="P693" s="13">
        <v>0</v>
      </c>
      <c r="Q693" s="14">
        <v>0</v>
      </c>
      <c r="R693" s="14">
        <v>2.29</v>
      </c>
      <c r="S693" s="14">
        <v>4</v>
      </c>
      <c r="T693" s="14">
        <v>0.95416670000000003</v>
      </c>
      <c r="U693" s="14">
        <v>23.85417</v>
      </c>
      <c r="V693" s="14">
        <v>0.5</v>
      </c>
      <c r="W693" s="14">
        <v>85</v>
      </c>
      <c r="X693" s="14">
        <f>10*S693</f>
        <v>40</v>
      </c>
      <c r="Y693" s="14">
        <v>0</v>
      </c>
      <c r="Z693" s="14">
        <v>1.35</v>
      </c>
      <c r="AA693" s="14">
        <v>2.65</v>
      </c>
      <c r="AB693" s="14">
        <v>66.25</v>
      </c>
      <c r="AC693" s="14">
        <v>0.3958333</v>
      </c>
      <c r="AD693" s="14">
        <v>9.8958309999999994</v>
      </c>
      <c r="AE693" s="14">
        <v>42.5</v>
      </c>
      <c r="AF693" s="14">
        <v>23</v>
      </c>
      <c r="AG693" s="14">
        <v>0</v>
      </c>
      <c r="AH693" s="14">
        <v>0</v>
      </c>
      <c r="AI693" s="14">
        <v>0.95416670000000003</v>
      </c>
      <c r="AJ693" s="14">
        <v>1.35</v>
      </c>
      <c r="AK693" s="15">
        <v>0.33750000000000002</v>
      </c>
      <c r="AL693" s="15">
        <v>0.70679009999999998</v>
      </c>
      <c r="AM693" s="15">
        <v>1</v>
      </c>
      <c r="AN693" s="15">
        <v>0.2385417</v>
      </c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>
        <v>2</v>
      </c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  <c r="CC693" s="16"/>
      <c r="CD693" s="16"/>
      <c r="CE693" s="16"/>
      <c r="CF693" s="16"/>
      <c r="CG693" s="16"/>
      <c r="CH693" s="16"/>
      <c r="CI693" s="16"/>
      <c r="CJ693" s="16">
        <v>0.5</v>
      </c>
      <c r="CK693" s="16"/>
      <c r="CL693" s="16"/>
      <c r="CM693" s="16"/>
      <c r="CN693" s="16"/>
      <c r="CO693" s="16"/>
      <c r="CP693" s="16"/>
      <c r="CQ693" s="16"/>
      <c r="CR693" s="16"/>
      <c r="CS693" s="16"/>
      <c r="CT693" s="16"/>
      <c r="CU693" s="16"/>
      <c r="CV693" s="16"/>
      <c r="CW693" s="16"/>
      <c r="CX693" s="16"/>
      <c r="CY693" s="16"/>
      <c r="CZ693" s="16"/>
      <c r="DA693" s="16"/>
      <c r="DB693" s="16"/>
      <c r="DC693" s="16"/>
      <c r="DD693" s="16"/>
      <c r="DE693" s="16"/>
      <c r="DF693" s="16"/>
      <c r="DG693" s="16"/>
      <c r="DH693" s="16"/>
      <c r="DI693" s="24"/>
      <c r="DJ693" s="24"/>
      <c r="DK693" s="24"/>
      <c r="DL693" s="24">
        <v>8.3333335816860199E-2</v>
      </c>
      <c r="DM693" s="24">
        <v>6.6666670143604279E-2</v>
      </c>
      <c r="DN693" s="16"/>
      <c r="DO693" s="16"/>
      <c r="DP693" s="24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27"/>
      <c r="EJ693" s="27"/>
      <c r="EK693" s="27"/>
    </row>
    <row r="694" spans="1:141" s="9" customFormat="1" ht="20.25" x14ac:dyDescent="0.3">
      <c r="A694" s="10" t="s">
        <v>482</v>
      </c>
      <c r="B694" s="10" t="s">
        <v>231</v>
      </c>
      <c r="C694" s="10" t="s">
        <v>232</v>
      </c>
      <c r="D694" s="10" t="s">
        <v>233</v>
      </c>
      <c r="E694" s="10" t="s">
        <v>218</v>
      </c>
      <c r="F694" s="11">
        <v>10604</v>
      </c>
      <c r="G694" s="11">
        <v>3866</v>
      </c>
      <c r="H694" s="11">
        <v>4091</v>
      </c>
      <c r="I694" s="10" t="s">
        <v>252</v>
      </c>
      <c r="J694" s="12">
        <v>17</v>
      </c>
      <c r="K694" s="10" t="s">
        <v>238</v>
      </c>
      <c r="L694" s="10" t="s">
        <v>264</v>
      </c>
      <c r="M694" s="10" t="s">
        <v>220</v>
      </c>
      <c r="N694" s="13">
        <v>25</v>
      </c>
      <c r="O694" s="13">
        <v>25</v>
      </c>
      <c r="P694" s="13">
        <v>0</v>
      </c>
      <c r="Q694" s="14">
        <v>0</v>
      </c>
      <c r="R694" s="14">
        <v>2.29</v>
      </c>
      <c r="S694" s="14">
        <v>4</v>
      </c>
      <c r="T694" s="14">
        <v>0.95416670000000003</v>
      </c>
      <c r="U694" s="14">
        <v>23.85417</v>
      </c>
      <c r="V694" s="14">
        <v>0.5</v>
      </c>
      <c r="W694" s="14">
        <v>85</v>
      </c>
      <c r="X694" s="14">
        <f>10*S694</f>
        <v>40</v>
      </c>
      <c r="Y694" s="14">
        <v>0</v>
      </c>
      <c r="Z694" s="14">
        <v>1.4666669999999999</v>
      </c>
      <c r="AA694" s="14">
        <v>2.5333329999999998</v>
      </c>
      <c r="AB694" s="14">
        <v>63.333329999999997</v>
      </c>
      <c r="AC694" s="14">
        <v>0.51249999999999996</v>
      </c>
      <c r="AD694" s="14">
        <v>12.8125</v>
      </c>
      <c r="AE694" s="14">
        <v>42.5</v>
      </c>
      <c r="AF694" s="14">
        <v>23</v>
      </c>
      <c r="AG694" s="14">
        <v>0</v>
      </c>
      <c r="AH694" s="14">
        <v>0</v>
      </c>
      <c r="AI694" s="14">
        <v>0.95416670000000003</v>
      </c>
      <c r="AJ694" s="14">
        <v>1.4666669999999999</v>
      </c>
      <c r="AK694" s="15">
        <v>0.36666670000000001</v>
      </c>
      <c r="AL694" s="15">
        <v>0.65056809999999998</v>
      </c>
      <c r="AM694" s="15">
        <v>1</v>
      </c>
      <c r="AN694" s="15">
        <v>0.23854159999999999</v>
      </c>
      <c r="AO694" s="16"/>
      <c r="AP694" s="16"/>
      <c r="AQ694" s="16"/>
      <c r="AR694" s="16">
        <v>0.1666666716337204</v>
      </c>
      <c r="AS694" s="16"/>
      <c r="AT694" s="16"/>
      <c r="AU694" s="16"/>
      <c r="AV694" s="16"/>
      <c r="AW694" s="16"/>
      <c r="AX694" s="16"/>
      <c r="AY694" s="16"/>
      <c r="AZ694" s="16">
        <v>0.13333334028720856</v>
      </c>
      <c r="BA694" s="16"/>
      <c r="BB694" s="16"/>
      <c r="BC694" s="16"/>
      <c r="BD694" s="16"/>
      <c r="BE694" s="16"/>
      <c r="BF694" s="16"/>
      <c r="BG694" s="16"/>
      <c r="BH694" s="16">
        <v>1.8999999761581421</v>
      </c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  <c r="CC694" s="16"/>
      <c r="CD694" s="16"/>
      <c r="CE694" s="16"/>
      <c r="CF694" s="16"/>
      <c r="CG694" s="16"/>
      <c r="CH694" s="16"/>
      <c r="CI694" s="16"/>
      <c r="CJ694" s="16"/>
      <c r="CK694" s="16"/>
      <c r="CL694" s="16"/>
      <c r="CM694" s="16"/>
      <c r="CN694" s="16"/>
      <c r="CO694" s="16"/>
      <c r="CP694" s="16"/>
      <c r="CQ694" s="16"/>
      <c r="CR694" s="16"/>
      <c r="CS694" s="16"/>
      <c r="CT694" s="16">
        <v>0.3333333432674408</v>
      </c>
      <c r="CU694" s="16"/>
      <c r="CV694" s="16"/>
      <c r="CW694" s="16"/>
      <c r="CX694" s="16"/>
      <c r="CY694" s="16"/>
      <c r="CZ694" s="16"/>
      <c r="DA694" s="16"/>
      <c r="DB694" s="16"/>
      <c r="DC694" s="16"/>
      <c r="DD694" s="16"/>
      <c r="DE694" s="16"/>
      <c r="DF694" s="16"/>
      <c r="DG694" s="16"/>
      <c r="DH694" s="16"/>
      <c r="DI694" s="24"/>
      <c r="DJ694" s="24"/>
      <c r="DK694" s="24"/>
      <c r="DL694" s="24"/>
      <c r="DM694" s="24"/>
      <c r="DN694" s="16"/>
      <c r="DO694" s="16"/>
      <c r="DP694" s="24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27"/>
      <c r="EJ694" s="27"/>
      <c r="EK694" s="27"/>
    </row>
    <row r="695" spans="1:141" s="9" customFormat="1" ht="20.25" x14ac:dyDescent="0.3">
      <c r="A695" s="10" t="s">
        <v>482</v>
      </c>
      <c r="B695" s="10" t="s">
        <v>244</v>
      </c>
      <c r="C695" s="10" t="s">
        <v>232</v>
      </c>
      <c r="D695" s="10" t="s">
        <v>233</v>
      </c>
      <c r="E695" s="10" t="s">
        <v>218</v>
      </c>
      <c r="F695" s="11">
        <v>10604</v>
      </c>
      <c r="G695" s="11">
        <v>4079</v>
      </c>
      <c r="H695" s="11">
        <v>3807</v>
      </c>
      <c r="I695" s="10" t="s">
        <v>252</v>
      </c>
      <c r="J695" s="12">
        <v>17</v>
      </c>
      <c r="K695" s="10" t="s">
        <v>238</v>
      </c>
      <c r="L695" s="10" t="s">
        <v>264</v>
      </c>
      <c r="M695" s="10" t="s">
        <v>220</v>
      </c>
      <c r="N695" s="13">
        <v>10</v>
      </c>
      <c r="O695" s="13">
        <v>10</v>
      </c>
      <c r="P695" s="13">
        <v>0</v>
      </c>
      <c r="Q695" s="14">
        <v>0</v>
      </c>
      <c r="R695" s="14">
        <v>2.29</v>
      </c>
      <c r="S695" s="14">
        <v>1.5</v>
      </c>
      <c r="T695" s="14">
        <v>0.38166670000000003</v>
      </c>
      <c r="U695" s="14">
        <v>25.44444</v>
      </c>
      <c r="V695" s="14">
        <v>0.1875</v>
      </c>
      <c r="W695" s="14">
        <v>90.666659999999993</v>
      </c>
      <c r="X695" s="14">
        <f>10*S695</f>
        <v>15</v>
      </c>
      <c r="Y695" s="14">
        <v>0</v>
      </c>
      <c r="Z695" s="14">
        <v>0.46666669999999999</v>
      </c>
      <c r="AA695" s="14">
        <v>1.0333330000000001</v>
      </c>
      <c r="AB695" s="14">
        <v>68.888890000000004</v>
      </c>
      <c r="AC695" s="14">
        <v>8.5000039999999999E-2</v>
      </c>
      <c r="AD695" s="14">
        <v>5.6666689999999997</v>
      </c>
      <c r="AE695" s="14">
        <v>17</v>
      </c>
      <c r="AF695" s="14">
        <v>9.1999999999999993</v>
      </c>
      <c r="AG695" s="14">
        <v>0</v>
      </c>
      <c r="AH695" s="14">
        <v>0</v>
      </c>
      <c r="AI695" s="14">
        <v>0.38166670000000003</v>
      </c>
      <c r="AJ695" s="14">
        <v>0.46666669999999999</v>
      </c>
      <c r="AK695" s="15">
        <v>0.31111109999999997</v>
      </c>
      <c r="AL695" s="15">
        <v>0.8178571</v>
      </c>
      <c r="AM695" s="15">
        <v>1</v>
      </c>
      <c r="AN695" s="15">
        <v>0.25444450000000002</v>
      </c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>
        <v>0.36666667461395264</v>
      </c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  <c r="CC695" s="16"/>
      <c r="CD695" s="16"/>
      <c r="CE695" s="16"/>
      <c r="CF695" s="16"/>
      <c r="CG695" s="16"/>
      <c r="CH695" s="16"/>
      <c r="CI695" s="16"/>
      <c r="CJ695" s="16"/>
      <c r="CK695" s="16"/>
      <c r="CL695" s="16"/>
      <c r="CM695" s="16"/>
      <c r="CN695" s="16"/>
      <c r="CO695" s="16"/>
      <c r="CP695" s="16"/>
      <c r="CQ695" s="16"/>
      <c r="CR695" s="16"/>
      <c r="CS695" s="16"/>
      <c r="CT695" s="16"/>
      <c r="CU695" s="16"/>
      <c r="CV695" s="16"/>
      <c r="CW695" s="16">
        <v>0.1666666716337204</v>
      </c>
      <c r="CX695" s="16"/>
      <c r="CY695" s="16"/>
      <c r="CZ695" s="16"/>
      <c r="DA695" s="16"/>
      <c r="DB695" s="16"/>
      <c r="DC695" s="16"/>
      <c r="DD695" s="16"/>
      <c r="DE695" s="16"/>
      <c r="DF695" s="16">
        <v>0.2500000074505806</v>
      </c>
      <c r="DG695" s="16"/>
      <c r="DH695" s="16"/>
      <c r="DI695" s="24"/>
      <c r="DJ695" s="24">
        <v>0.1666666716337204</v>
      </c>
      <c r="DK695" s="24"/>
      <c r="DL695" s="24">
        <v>8.3333335816860199E-2</v>
      </c>
      <c r="DM695" s="24"/>
      <c r="DN695" s="16"/>
      <c r="DO695" s="16"/>
      <c r="DP695" s="24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27"/>
      <c r="EJ695" s="27"/>
      <c r="EK695" s="27"/>
    </row>
    <row r="696" spans="1:141" s="9" customFormat="1" ht="20.25" x14ac:dyDescent="0.3">
      <c r="A696" s="10" t="s">
        <v>482</v>
      </c>
      <c r="B696" s="10" t="s">
        <v>231</v>
      </c>
      <c r="C696" s="10" t="s">
        <v>232</v>
      </c>
      <c r="D696" s="10" t="s">
        <v>237</v>
      </c>
      <c r="E696" s="10" t="s">
        <v>218</v>
      </c>
      <c r="F696" s="11">
        <v>10627</v>
      </c>
      <c r="G696" s="11">
        <v>4017</v>
      </c>
      <c r="H696" s="11">
        <v>4161</v>
      </c>
      <c r="I696" s="10" t="s">
        <v>234</v>
      </c>
      <c r="J696" s="12">
        <v>9.1999999999999993</v>
      </c>
      <c r="K696" s="10" t="s">
        <v>238</v>
      </c>
      <c r="L696" s="10" t="s">
        <v>264</v>
      </c>
      <c r="M696" s="10" t="s">
        <v>220</v>
      </c>
      <c r="N696" s="13">
        <v>11</v>
      </c>
      <c r="O696" s="13">
        <v>11</v>
      </c>
      <c r="P696" s="13">
        <v>0</v>
      </c>
      <c r="Q696" s="14">
        <v>0</v>
      </c>
      <c r="R696" s="14">
        <v>2.15</v>
      </c>
      <c r="S696" s="14">
        <v>1</v>
      </c>
      <c r="T696" s="14">
        <v>0.39416669999999998</v>
      </c>
      <c r="U696" s="14">
        <v>39.416670000000003</v>
      </c>
      <c r="V696" s="14">
        <v>0.125</v>
      </c>
      <c r="W696" s="14">
        <v>100.32</v>
      </c>
      <c r="X696" s="14">
        <f>10*S696</f>
        <v>10</v>
      </c>
      <c r="Y696" s="14">
        <v>0</v>
      </c>
      <c r="Z696" s="14">
        <v>0.6</v>
      </c>
      <c r="AA696" s="14">
        <v>0.4</v>
      </c>
      <c r="AB696" s="14">
        <v>40</v>
      </c>
      <c r="AC696" s="14">
        <v>0.2058333</v>
      </c>
      <c r="AD696" s="14">
        <v>20.58333</v>
      </c>
      <c r="AE696" s="14">
        <v>12.54</v>
      </c>
      <c r="AF696" s="14">
        <v>8.6900010000000005</v>
      </c>
      <c r="AG696" s="14">
        <v>0</v>
      </c>
      <c r="AH696" s="14">
        <v>0</v>
      </c>
      <c r="AI696" s="14">
        <v>0.39416669999999998</v>
      </c>
      <c r="AJ696" s="14">
        <v>0.6</v>
      </c>
      <c r="AK696" s="15">
        <v>0.6</v>
      </c>
      <c r="AL696" s="15">
        <v>0.65694450000000004</v>
      </c>
      <c r="AM696" s="15">
        <v>1</v>
      </c>
      <c r="AN696" s="15">
        <v>0.39416669999999998</v>
      </c>
      <c r="AO696" s="16"/>
      <c r="AP696" s="16">
        <v>0.25</v>
      </c>
      <c r="AQ696" s="16"/>
      <c r="AR696" s="16"/>
      <c r="AS696" s="16">
        <v>3.3333335071802139E-2</v>
      </c>
      <c r="AT696" s="16"/>
      <c r="AU696" s="16">
        <v>0.11666667088866234</v>
      </c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  <c r="CC696" s="16"/>
      <c r="CD696" s="16"/>
      <c r="CE696" s="16"/>
      <c r="CF696" s="16"/>
      <c r="CG696" s="16"/>
      <c r="CH696" s="16"/>
      <c r="CI696" s="16"/>
      <c r="CJ696" s="16"/>
      <c r="CK696" s="16"/>
      <c r="CL696" s="16"/>
      <c r="CM696" s="16"/>
      <c r="CN696" s="16"/>
      <c r="CO696" s="16"/>
      <c r="CP696" s="16"/>
      <c r="CQ696" s="16"/>
      <c r="CR696" s="16"/>
      <c r="CS696" s="16"/>
      <c r="CT696" s="16"/>
      <c r="CU696" s="16"/>
      <c r="CV696" s="16"/>
      <c r="CW696" s="16"/>
      <c r="CX696" s="16"/>
      <c r="CY696" s="16"/>
      <c r="CZ696" s="16"/>
      <c r="DA696" s="16"/>
      <c r="DB696" s="16"/>
      <c r="DC696" s="16"/>
      <c r="DD696" s="16"/>
      <c r="DE696" s="16"/>
      <c r="DF696" s="16"/>
      <c r="DG696" s="16"/>
      <c r="DH696" s="16"/>
      <c r="DI696" s="24"/>
      <c r="DJ696" s="24"/>
      <c r="DK696" s="24"/>
      <c r="DL696" s="24"/>
      <c r="DM696" s="24"/>
      <c r="DN696" s="16"/>
      <c r="DO696" s="16"/>
      <c r="DP696" s="24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27"/>
      <c r="EJ696" s="27"/>
      <c r="EK696" s="27"/>
    </row>
    <row r="697" spans="1:141" s="9" customFormat="1" ht="20.25" x14ac:dyDescent="0.3">
      <c r="A697" s="10" t="s">
        <v>482</v>
      </c>
      <c r="B697" s="10" t="s">
        <v>244</v>
      </c>
      <c r="C697" s="10" t="s">
        <v>232</v>
      </c>
      <c r="D697" s="10" t="s">
        <v>233</v>
      </c>
      <c r="E697" s="10" t="s">
        <v>218</v>
      </c>
      <c r="F697" s="11">
        <v>10627</v>
      </c>
      <c r="G697" s="11">
        <v>4079</v>
      </c>
      <c r="H697" s="11">
        <v>3807</v>
      </c>
      <c r="I697" s="10" t="s">
        <v>234</v>
      </c>
      <c r="J697" s="12">
        <v>9.1999999999999993</v>
      </c>
      <c r="K697" s="10" t="s">
        <v>238</v>
      </c>
      <c r="L697" s="10" t="s">
        <v>264</v>
      </c>
      <c r="M697" s="10" t="s">
        <v>220</v>
      </c>
      <c r="N697" s="13">
        <v>11</v>
      </c>
      <c r="O697" s="13">
        <v>11</v>
      </c>
      <c r="P697" s="13">
        <v>0</v>
      </c>
      <c r="Q697" s="14">
        <v>0</v>
      </c>
      <c r="R697" s="14">
        <v>2.15</v>
      </c>
      <c r="S697" s="14">
        <v>2</v>
      </c>
      <c r="T697" s="14">
        <v>0.39416669999999998</v>
      </c>
      <c r="U697" s="14">
        <v>19.70833</v>
      </c>
      <c r="V697" s="14">
        <v>0.25</v>
      </c>
      <c r="W697" s="14">
        <v>50.16</v>
      </c>
      <c r="X697" s="14">
        <f>10*S697</f>
        <v>20</v>
      </c>
      <c r="Y697" s="14">
        <v>0</v>
      </c>
      <c r="Z697" s="14">
        <v>0.51666670000000003</v>
      </c>
      <c r="AA697" s="14">
        <v>1.483333</v>
      </c>
      <c r="AB697" s="14">
        <v>74.166659999999993</v>
      </c>
      <c r="AC697" s="14">
        <v>0.12249989999999999</v>
      </c>
      <c r="AD697" s="14">
        <v>6.1249969999999996</v>
      </c>
      <c r="AE697" s="14">
        <v>12.54</v>
      </c>
      <c r="AF697" s="14">
        <v>8.6900010000000005</v>
      </c>
      <c r="AG697" s="14">
        <v>0</v>
      </c>
      <c r="AH697" s="14">
        <v>0</v>
      </c>
      <c r="AI697" s="14">
        <v>0.39416669999999998</v>
      </c>
      <c r="AJ697" s="14">
        <v>0.51666670000000003</v>
      </c>
      <c r="AK697" s="15">
        <v>0.25833329999999999</v>
      </c>
      <c r="AL697" s="15">
        <v>0.76290329999999995</v>
      </c>
      <c r="AM697" s="15">
        <v>1</v>
      </c>
      <c r="AN697" s="15">
        <v>0.19708329999999999</v>
      </c>
      <c r="AO697" s="16"/>
      <c r="AP697" s="16">
        <v>0.66666668653488159</v>
      </c>
      <c r="AQ697" s="16"/>
      <c r="AR697" s="16">
        <v>8.3333335816860199E-2</v>
      </c>
      <c r="AS697" s="16">
        <v>8.3333335816860199E-2</v>
      </c>
      <c r="AT697" s="16"/>
      <c r="AU697" s="16">
        <v>0.1666666716337204</v>
      </c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6"/>
      <c r="CB697" s="16"/>
      <c r="CC697" s="16"/>
      <c r="CD697" s="16"/>
      <c r="CE697" s="16"/>
      <c r="CF697" s="16"/>
      <c r="CG697" s="16"/>
      <c r="CH697" s="16"/>
      <c r="CI697" s="16"/>
      <c r="CJ697" s="16"/>
      <c r="CK697" s="16"/>
      <c r="CL697" s="16"/>
      <c r="CM697" s="16"/>
      <c r="CN697" s="16"/>
      <c r="CO697" s="16"/>
      <c r="CP697" s="16"/>
      <c r="CQ697" s="16"/>
      <c r="CR697" s="16"/>
      <c r="CS697" s="16"/>
      <c r="CT697" s="16"/>
      <c r="CU697" s="16"/>
      <c r="CV697" s="16"/>
      <c r="CW697" s="16">
        <v>0.4166666567325592</v>
      </c>
      <c r="CX697" s="16"/>
      <c r="CY697" s="16"/>
      <c r="CZ697" s="16"/>
      <c r="DA697" s="16"/>
      <c r="DB697" s="16"/>
      <c r="DC697" s="16"/>
      <c r="DD697" s="16"/>
      <c r="DE697" s="16"/>
      <c r="DF697" s="16">
        <v>6.6666670143604279E-2</v>
      </c>
      <c r="DG697" s="16"/>
      <c r="DH697" s="16"/>
      <c r="DI697" s="24"/>
      <c r="DJ697" s="24"/>
      <c r="DK697" s="24"/>
      <c r="DL697" s="24"/>
      <c r="DM697" s="24"/>
      <c r="DN697" s="16"/>
      <c r="DO697" s="16"/>
      <c r="DP697" s="24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27"/>
      <c r="EJ697" s="27"/>
      <c r="EK697" s="27"/>
    </row>
    <row r="698" spans="1:141" s="9" customFormat="1" ht="20.25" x14ac:dyDescent="0.3">
      <c r="A698" s="10" t="s">
        <v>482</v>
      </c>
      <c r="B698" s="10" t="s">
        <v>232</v>
      </c>
      <c r="C698" s="10" t="s">
        <v>232</v>
      </c>
      <c r="D698" s="10" t="s">
        <v>237</v>
      </c>
      <c r="E698" s="10" t="s">
        <v>218</v>
      </c>
      <c r="F698" s="11">
        <v>10640</v>
      </c>
      <c r="G698" s="11">
        <v>4005</v>
      </c>
      <c r="H698" s="11">
        <v>4076</v>
      </c>
      <c r="I698" s="10" t="s">
        <v>252</v>
      </c>
      <c r="J698" s="12">
        <v>23</v>
      </c>
      <c r="K698" s="10" t="s">
        <v>267</v>
      </c>
      <c r="L698" s="10" t="s">
        <v>261</v>
      </c>
      <c r="M698" s="10" t="s">
        <v>220</v>
      </c>
      <c r="N698" s="13">
        <v>3</v>
      </c>
      <c r="O698" s="13">
        <v>3</v>
      </c>
      <c r="P698" s="13">
        <v>0</v>
      </c>
      <c r="Q698" s="14">
        <v>0</v>
      </c>
      <c r="R698" s="14">
        <v>5.41</v>
      </c>
      <c r="S698" s="14">
        <v>0.3333333</v>
      </c>
      <c r="T698" s="14">
        <v>0.27050000000000002</v>
      </c>
      <c r="U698" s="14">
        <v>81.150009999999995</v>
      </c>
      <c r="V698" s="14">
        <v>4.1666660000000001E-2</v>
      </c>
      <c r="W698" s="14">
        <v>247.68</v>
      </c>
      <c r="X698" s="14">
        <v>3.3333331346511801</v>
      </c>
      <c r="Y698" s="14">
        <v>0.40551496671131498</v>
      </c>
      <c r="Z698" s="14">
        <v>0.3</v>
      </c>
      <c r="AA698" s="14">
        <v>3.3333340000000003E-2</v>
      </c>
      <c r="AB698" s="14">
        <v>10</v>
      </c>
      <c r="AC698" s="14">
        <v>2.949997E-2</v>
      </c>
      <c r="AD698" s="14">
        <v>8.8499929999999996</v>
      </c>
      <c r="AE698" s="14">
        <v>10.32</v>
      </c>
      <c r="AF698" s="14">
        <v>8.2200000000000006</v>
      </c>
      <c r="AG698" s="14">
        <v>0</v>
      </c>
      <c r="AH698" s="14">
        <v>0</v>
      </c>
      <c r="AI698" s="14">
        <v>0.27050000000000002</v>
      </c>
      <c r="AJ698" s="14">
        <v>0.3</v>
      </c>
      <c r="AK698" s="15">
        <v>0.9</v>
      </c>
      <c r="AL698" s="15">
        <v>0.90166679999999999</v>
      </c>
      <c r="AM698" s="15">
        <v>1</v>
      </c>
      <c r="AN698" s="15">
        <v>0.81150009999999995</v>
      </c>
      <c r="AO698" s="16"/>
      <c r="AP698" s="16">
        <v>3.3333335071802139E-2</v>
      </c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  <c r="CB698" s="16"/>
      <c r="CC698" s="16"/>
      <c r="CD698" s="16"/>
      <c r="CE698" s="16"/>
      <c r="CF698" s="16"/>
      <c r="CG698" s="16"/>
      <c r="CH698" s="16"/>
      <c r="CI698" s="16"/>
      <c r="CJ698" s="16"/>
      <c r="CK698" s="16"/>
      <c r="CL698" s="16"/>
      <c r="CM698" s="16"/>
      <c r="CN698" s="16"/>
      <c r="CO698" s="16"/>
      <c r="CP698" s="16"/>
      <c r="CQ698" s="16"/>
      <c r="CR698" s="16"/>
      <c r="CS698" s="16"/>
      <c r="CT698" s="16"/>
      <c r="CU698" s="16"/>
      <c r="CV698" s="16"/>
      <c r="CW698" s="16"/>
      <c r="CX698" s="16"/>
      <c r="CY698" s="16"/>
      <c r="CZ698" s="16"/>
      <c r="DA698" s="16"/>
      <c r="DB698" s="16"/>
      <c r="DC698" s="16"/>
      <c r="DD698" s="16"/>
      <c r="DE698" s="16"/>
      <c r="DF698" s="16"/>
      <c r="DG698" s="16"/>
      <c r="DH698" s="16"/>
      <c r="DI698" s="24"/>
      <c r="DJ698" s="24"/>
      <c r="DK698" s="24"/>
      <c r="DL698" s="24"/>
      <c r="DM698" s="24"/>
      <c r="DN698" s="16"/>
      <c r="DO698" s="16"/>
      <c r="DP698" s="24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27"/>
      <c r="EJ698" s="27"/>
      <c r="EK698" s="27"/>
    </row>
    <row r="699" spans="1:141" s="9" customFormat="1" ht="20.25" x14ac:dyDescent="0.3">
      <c r="A699" s="10" t="s">
        <v>482</v>
      </c>
      <c r="B699" s="10" t="s">
        <v>232</v>
      </c>
      <c r="C699" s="10" t="s">
        <v>232</v>
      </c>
      <c r="D699" s="10" t="s">
        <v>233</v>
      </c>
      <c r="E699" s="10" t="s">
        <v>218</v>
      </c>
      <c r="F699" s="11">
        <v>10640</v>
      </c>
      <c r="G699" s="11">
        <v>3866</v>
      </c>
      <c r="H699" s="11">
        <v>4091</v>
      </c>
      <c r="I699" s="10" t="s">
        <v>252</v>
      </c>
      <c r="J699" s="12">
        <v>23</v>
      </c>
      <c r="K699" s="10" t="s">
        <v>267</v>
      </c>
      <c r="L699" s="10" t="s">
        <v>261</v>
      </c>
      <c r="M699" s="10" t="s">
        <v>220</v>
      </c>
      <c r="N699" s="13">
        <v>4</v>
      </c>
      <c r="O699" s="13">
        <v>3</v>
      </c>
      <c r="P699" s="13">
        <v>1</v>
      </c>
      <c r="Q699" s="14">
        <v>25</v>
      </c>
      <c r="R699" s="14">
        <v>5.41</v>
      </c>
      <c r="S699" s="14">
        <v>2.1666669999999999</v>
      </c>
      <c r="T699" s="14">
        <v>0.27050000000000002</v>
      </c>
      <c r="U699" s="14">
        <v>12.48461</v>
      </c>
      <c r="V699" s="14">
        <v>0.2708334</v>
      </c>
      <c r="W699" s="14">
        <v>38.104610000000001</v>
      </c>
      <c r="X699" s="14">
        <v>21.666669845581101</v>
      </c>
      <c r="Y699" s="14">
        <v>2.63584782746153</v>
      </c>
      <c r="Z699" s="14">
        <v>0.41666700000000001</v>
      </c>
      <c r="AA699" s="14">
        <v>1.75</v>
      </c>
      <c r="AB699" s="14">
        <v>80.769220000000004</v>
      </c>
      <c r="AC699" s="14">
        <v>5.6000370000000001E-2</v>
      </c>
      <c r="AD699" s="14">
        <v>2.584632</v>
      </c>
      <c r="AE699" s="14">
        <v>10.32</v>
      </c>
      <c r="AF699" s="14">
        <v>8.2200000000000006</v>
      </c>
      <c r="AG699" s="14">
        <v>9.0166670000000004E-2</v>
      </c>
      <c r="AH699" s="14">
        <v>4.1615380000000002</v>
      </c>
      <c r="AI699" s="14">
        <v>0.36066670000000001</v>
      </c>
      <c r="AJ699" s="14">
        <v>0.41666700000000001</v>
      </c>
      <c r="AK699" s="15">
        <v>0.1923078</v>
      </c>
      <c r="AL699" s="15">
        <v>0.86559929999999996</v>
      </c>
      <c r="AM699" s="15">
        <v>0.75</v>
      </c>
      <c r="AN699" s="15">
        <v>0.1248461</v>
      </c>
      <c r="AO699" s="16"/>
      <c r="AP699" s="16">
        <v>0.3333333432674408</v>
      </c>
      <c r="AQ699" s="16"/>
      <c r="AR699" s="16">
        <v>0.1666666716337204</v>
      </c>
      <c r="AS699" s="16">
        <v>0.25</v>
      </c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>
        <v>0.1666666716337204</v>
      </c>
      <c r="BW699" s="16"/>
      <c r="BX699" s="16"/>
      <c r="BY699" s="16"/>
      <c r="BZ699" s="16"/>
      <c r="CA699" s="16"/>
      <c r="CB699" s="16"/>
      <c r="CC699" s="16">
        <v>0.1666666716337204</v>
      </c>
      <c r="CD699" s="16"/>
      <c r="CE699" s="16"/>
      <c r="CF699" s="16"/>
      <c r="CG699" s="16"/>
      <c r="CH699" s="16">
        <v>0.5</v>
      </c>
      <c r="CI699" s="16"/>
      <c r="CJ699" s="16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16"/>
      <c r="DB699" s="16"/>
      <c r="DC699" s="16"/>
      <c r="DD699" s="16"/>
      <c r="DE699" s="16"/>
      <c r="DF699" s="16"/>
      <c r="DG699" s="16"/>
      <c r="DH699" s="16"/>
      <c r="DI699" s="24"/>
      <c r="DJ699" s="24">
        <v>0.1666666716337204</v>
      </c>
      <c r="DK699" s="24"/>
      <c r="DL699" s="24"/>
      <c r="DM699" s="24"/>
      <c r="DN699" s="16"/>
      <c r="DO699" s="16"/>
      <c r="DP699" s="24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>
        <v>1</v>
      </c>
      <c r="EE699" s="17"/>
      <c r="EF699" s="17"/>
      <c r="EG699" s="17"/>
      <c r="EH699" s="17"/>
      <c r="EI699" s="27"/>
      <c r="EJ699" s="27"/>
      <c r="EK699" s="27"/>
    </row>
    <row r="700" spans="1:141" s="9" customFormat="1" ht="20.25" x14ac:dyDescent="0.3">
      <c r="A700" s="10" t="s">
        <v>483</v>
      </c>
      <c r="B700" s="10" t="s">
        <v>244</v>
      </c>
      <c r="C700" s="10" t="s">
        <v>232</v>
      </c>
      <c r="D700" s="10" t="s">
        <v>237</v>
      </c>
      <c r="E700" s="10" t="s">
        <v>218</v>
      </c>
      <c r="F700" s="11">
        <v>10741</v>
      </c>
      <c r="G700" s="11">
        <v>4087</v>
      </c>
      <c r="H700" s="11">
        <v>4139</v>
      </c>
      <c r="I700" s="10" t="s">
        <v>252</v>
      </c>
      <c r="J700" s="12">
        <v>20</v>
      </c>
      <c r="K700" s="10" t="s">
        <v>484</v>
      </c>
      <c r="L700" s="10" t="s">
        <v>236</v>
      </c>
      <c r="M700" s="10" t="s">
        <v>220</v>
      </c>
      <c r="N700" s="13">
        <v>35</v>
      </c>
      <c r="O700" s="13">
        <v>35</v>
      </c>
      <c r="P700" s="13">
        <v>0</v>
      </c>
      <c r="Q700" s="14">
        <v>0</v>
      </c>
      <c r="R700" s="14">
        <v>1.78</v>
      </c>
      <c r="S700" s="14">
        <v>4</v>
      </c>
      <c r="T700" s="14">
        <v>1.038333</v>
      </c>
      <c r="U700" s="14">
        <v>25.95833</v>
      </c>
      <c r="V700" s="14">
        <v>0.5</v>
      </c>
      <c r="W700" s="14">
        <v>0</v>
      </c>
      <c r="X700" s="14">
        <f>10*S700</f>
        <v>40</v>
      </c>
      <c r="Y700" s="14">
        <v>0</v>
      </c>
      <c r="Z700" s="14">
        <v>1.7</v>
      </c>
      <c r="AA700" s="14">
        <v>2.2999999999999998</v>
      </c>
      <c r="AB700" s="14">
        <v>57.5</v>
      </c>
      <c r="AC700" s="14">
        <v>0.66166659999999999</v>
      </c>
      <c r="AD700" s="14">
        <v>16.54167</v>
      </c>
      <c r="AE700" s="14">
        <f>1.2*O700</f>
        <v>42</v>
      </c>
      <c r="AF700" s="14">
        <v>28.7</v>
      </c>
      <c r="AG700" s="14">
        <v>0</v>
      </c>
      <c r="AH700" s="14">
        <v>0</v>
      </c>
      <c r="AI700" s="14">
        <v>1.038333</v>
      </c>
      <c r="AJ700" s="14">
        <v>1.7</v>
      </c>
      <c r="AK700" s="15">
        <v>0.42499999999999999</v>
      </c>
      <c r="AL700" s="15">
        <v>0.61078429999999995</v>
      </c>
      <c r="AM700" s="15">
        <v>1</v>
      </c>
      <c r="AN700" s="15">
        <v>0.25958330000000002</v>
      </c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>
        <v>2.25</v>
      </c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  <c r="CJ700" s="16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CU700" s="16"/>
      <c r="CV700" s="16"/>
      <c r="CW700" s="16"/>
      <c r="CX700" s="16"/>
      <c r="CY700" s="16"/>
      <c r="CZ700" s="16"/>
      <c r="DA700" s="16"/>
      <c r="DB700" s="16"/>
      <c r="DC700" s="16"/>
      <c r="DD700" s="16"/>
      <c r="DE700" s="16"/>
      <c r="DF700" s="16"/>
      <c r="DG700" s="16"/>
      <c r="DH700" s="16"/>
      <c r="DI700" s="24"/>
      <c r="DJ700" s="24"/>
      <c r="DK700" s="24"/>
      <c r="DL700" s="24"/>
      <c r="DM700" s="24">
        <v>5.000000074505806E-2</v>
      </c>
      <c r="DN700" s="16"/>
      <c r="DO700" s="16"/>
      <c r="DP700" s="24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27"/>
      <c r="EJ700" s="27"/>
      <c r="EK700" s="27"/>
    </row>
    <row r="701" spans="1:141" s="9" customFormat="1" ht="20.25" x14ac:dyDescent="0.3">
      <c r="A701" s="10" t="s">
        <v>483</v>
      </c>
      <c r="B701" s="10" t="s">
        <v>244</v>
      </c>
      <c r="C701" s="10" t="s">
        <v>232</v>
      </c>
      <c r="D701" s="10" t="s">
        <v>233</v>
      </c>
      <c r="E701" s="10" t="s">
        <v>218</v>
      </c>
      <c r="F701" s="11">
        <v>10741</v>
      </c>
      <c r="G701" s="11">
        <v>4124</v>
      </c>
      <c r="H701" s="11">
        <v>3712</v>
      </c>
      <c r="I701" s="10" t="s">
        <v>252</v>
      </c>
      <c r="J701" s="12">
        <v>20</v>
      </c>
      <c r="K701" s="10" t="s">
        <v>484</v>
      </c>
      <c r="L701" s="10" t="s">
        <v>236</v>
      </c>
      <c r="M701" s="10" t="s">
        <v>220</v>
      </c>
      <c r="N701" s="13">
        <v>27</v>
      </c>
      <c r="O701" s="13">
        <v>27</v>
      </c>
      <c r="P701" s="13">
        <v>0</v>
      </c>
      <c r="Q701" s="14">
        <v>0</v>
      </c>
      <c r="R701" s="14">
        <v>1.78</v>
      </c>
      <c r="S701" s="14">
        <v>4</v>
      </c>
      <c r="T701" s="14">
        <v>0.80099989999999999</v>
      </c>
      <c r="U701" s="14">
        <v>20.024999999999999</v>
      </c>
      <c r="V701" s="14">
        <v>0.5</v>
      </c>
      <c r="W701" s="14">
        <v>0</v>
      </c>
      <c r="X701" s="14">
        <f>10*S701</f>
        <v>40</v>
      </c>
      <c r="Y701" s="14">
        <v>0</v>
      </c>
      <c r="Z701" s="14">
        <v>0.8</v>
      </c>
      <c r="AA701" s="14">
        <v>3.2</v>
      </c>
      <c r="AB701" s="14">
        <v>80</v>
      </c>
      <c r="AC701" s="14">
        <v>-9.9992750000000002E-4</v>
      </c>
      <c r="AD701" s="14">
        <v>-2.499819E-2</v>
      </c>
      <c r="AE701" s="14">
        <f t="shared" ref="AE701:AE712" si="2">1.2*O701</f>
        <v>32.4</v>
      </c>
      <c r="AF701" s="14">
        <v>22.14</v>
      </c>
      <c r="AG701" s="14">
        <v>0</v>
      </c>
      <c r="AH701" s="14">
        <v>0</v>
      </c>
      <c r="AI701" s="14">
        <v>0.80099989999999999</v>
      </c>
      <c r="AJ701" s="14">
        <v>0.8</v>
      </c>
      <c r="AK701" s="15">
        <v>0.2</v>
      </c>
      <c r="AL701" s="15">
        <v>1.00125</v>
      </c>
      <c r="AM701" s="15">
        <v>1</v>
      </c>
      <c r="AN701" s="15">
        <v>0.20025000000000001</v>
      </c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  <c r="CJ701" s="16"/>
      <c r="CK701" s="16"/>
      <c r="CL701" s="16"/>
      <c r="CM701" s="16"/>
      <c r="CN701" s="16"/>
      <c r="CO701" s="16"/>
      <c r="CP701" s="16">
        <v>2.8499999642372131</v>
      </c>
      <c r="CQ701" s="16"/>
      <c r="CR701" s="16"/>
      <c r="CS701" s="16"/>
      <c r="CT701" s="16"/>
      <c r="CU701" s="16"/>
      <c r="CV701" s="16"/>
      <c r="CW701" s="16"/>
      <c r="CX701" s="16"/>
      <c r="CY701" s="16"/>
      <c r="CZ701" s="16"/>
      <c r="DA701" s="16"/>
      <c r="DB701" s="16"/>
      <c r="DC701" s="16"/>
      <c r="DD701" s="16"/>
      <c r="DE701" s="16"/>
      <c r="DF701" s="16">
        <v>8.3333335816860199E-2</v>
      </c>
      <c r="DG701" s="16"/>
      <c r="DH701" s="16"/>
      <c r="DI701" s="24"/>
      <c r="DJ701" s="24">
        <v>8.3333335816860199E-2</v>
      </c>
      <c r="DK701" s="24"/>
      <c r="DL701" s="24">
        <v>0.10000000149011612</v>
      </c>
      <c r="DM701" s="24">
        <v>8.3333335816860199E-2</v>
      </c>
      <c r="DN701" s="16"/>
      <c r="DO701" s="16"/>
      <c r="DP701" s="24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27"/>
      <c r="EJ701" s="27"/>
      <c r="EK701" s="27"/>
    </row>
    <row r="702" spans="1:141" s="9" customFormat="1" ht="20.25" x14ac:dyDescent="0.3">
      <c r="A702" s="10" t="s">
        <v>485</v>
      </c>
      <c r="B702" s="10" t="s">
        <v>232</v>
      </c>
      <c r="C702" s="10" t="s">
        <v>232</v>
      </c>
      <c r="D702" s="10" t="s">
        <v>237</v>
      </c>
      <c r="E702" s="10" t="s">
        <v>218</v>
      </c>
      <c r="F702" s="11">
        <v>10741</v>
      </c>
      <c r="G702" s="11">
        <v>4017</v>
      </c>
      <c r="H702" s="11">
        <v>3975</v>
      </c>
      <c r="I702" s="10" t="s">
        <v>252</v>
      </c>
      <c r="J702" s="12">
        <v>20</v>
      </c>
      <c r="K702" s="10" t="s">
        <v>484</v>
      </c>
      <c r="L702" s="10" t="s">
        <v>236</v>
      </c>
      <c r="M702" s="10" t="s">
        <v>220</v>
      </c>
      <c r="N702" s="13">
        <v>58</v>
      </c>
      <c r="O702" s="13">
        <v>55</v>
      </c>
      <c r="P702" s="13">
        <v>3</v>
      </c>
      <c r="Q702" s="14">
        <v>5.1724139999999998</v>
      </c>
      <c r="R702" s="14">
        <v>1.78</v>
      </c>
      <c r="S702" s="14">
        <v>8</v>
      </c>
      <c r="T702" s="14">
        <v>1.631667</v>
      </c>
      <c r="U702" s="14">
        <v>20.39583</v>
      </c>
      <c r="V702" s="14">
        <v>1</v>
      </c>
      <c r="W702" s="14">
        <v>0</v>
      </c>
      <c r="X702" s="14">
        <v>80</v>
      </c>
      <c r="Y702" s="14">
        <v>1.7738359801919901</v>
      </c>
      <c r="Z702" s="14">
        <v>2.266667</v>
      </c>
      <c r="AA702" s="14">
        <v>5.733333</v>
      </c>
      <c r="AB702" s="14">
        <v>71.666659999999993</v>
      </c>
      <c r="AC702" s="14">
        <v>0.54600020000000005</v>
      </c>
      <c r="AD702" s="14">
        <v>6.8250029999999997</v>
      </c>
      <c r="AE702" s="14">
        <f t="shared" si="2"/>
        <v>66</v>
      </c>
      <c r="AF702" s="14">
        <v>45.1</v>
      </c>
      <c r="AG702" s="14">
        <v>8.8999999999999996E-2</v>
      </c>
      <c r="AH702" s="14">
        <v>1.1125</v>
      </c>
      <c r="AI702" s="14">
        <v>1.7206669999999999</v>
      </c>
      <c r="AJ702" s="14">
        <v>2.266667</v>
      </c>
      <c r="AK702" s="15">
        <v>0.28333340000000001</v>
      </c>
      <c r="AL702" s="15">
        <v>0.7591175</v>
      </c>
      <c r="AM702" s="15">
        <v>0.94827589999999995</v>
      </c>
      <c r="AN702" s="15">
        <v>0.20395830000000001</v>
      </c>
      <c r="AO702" s="16">
        <v>1</v>
      </c>
      <c r="AP702" s="16">
        <v>0.25</v>
      </c>
      <c r="AQ702" s="16"/>
      <c r="AR702" s="16">
        <v>3.3333335071802139E-2</v>
      </c>
      <c r="AS702" s="16">
        <v>3.3333335071802139E-2</v>
      </c>
      <c r="AT702" s="16"/>
      <c r="AU702" s="16">
        <v>6.6666670143604279E-2</v>
      </c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>
        <v>0.75</v>
      </c>
      <c r="BO702" s="16">
        <v>1.25</v>
      </c>
      <c r="BP702" s="16">
        <v>0.38333332538604736</v>
      </c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6"/>
      <c r="CF702" s="16"/>
      <c r="CG702" s="16"/>
      <c r="CH702" s="16"/>
      <c r="CI702" s="16"/>
      <c r="CJ702" s="16"/>
      <c r="CK702" s="16"/>
      <c r="CL702" s="16"/>
      <c r="CM702" s="16"/>
      <c r="CN702" s="16"/>
      <c r="CO702" s="16"/>
      <c r="CP702" s="16">
        <v>1.0499999523162842</v>
      </c>
      <c r="CQ702" s="16"/>
      <c r="CR702" s="16"/>
      <c r="CS702" s="16"/>
      <c r="CT702" s="16"/>
      <c r="CU702" s="16"/>
      <c r="CV702" s="16"/>
      <c r="CW702" s="16">
        <v>0.31666666269302368</v>
      </c>
      <c r="CX702" s="16"/>
      <c r="CY702" s="16"/>
      <c r="CZ702" s="16"/>
      <c r="DA702" s="16"/>
      <c r="DB702" s="16"/>
      <c r="DC702" s="16"/>
      <c r="DD702" s="16">
        <v>0.4166666567325592</v>
      </c>
      <c r="DE702" s="16"/>
      <c r="DF702" s="16"/>
      <c r="DG702" s="16"/>
      <c r="DH702" s="16"/>
      <c r="DI702" s="24"/>
      <c r="DJ702" s="24">
        <v>8.3333335816860199E-2</v>
      </c>
      <c r="DK702" s="24"/>
      <c r="DL702" s="24">
        <v>0.10000000149011612</v>
      </c>
      <c r="DM702" s="24"/>
      <c r="DN702" s="16"/>
      <c r="DO702" s="16"/>
      <c r="DP702" s="24"/>
      <c r="DQ702" s="17"/>
      <c r="DR702" s="17"/>
      <c r="DS702" s="17"/>
      <c r="DT702" s="17"/>
      <c r="DU702" s="17"/>
      <c r="DV702" s="17">
        <v>1</v>
      </c>
      <c r="DW702" s="17"/>
      <c r="DX702" s="17"/>
      <c r="DY702" s="17"/>
      <c r="DZ702" s="17"/>
      <c r="EA702" s="17">
        <v>2</v>
      </c>
      <c r="EB702" s="17"/>
      <c r="EC702" s="17"/>
      <c r="ED702" s="17"/>
      <c r="EE702" s="17"/>
      <c r="EF702" s="17"/>
      <c r="EG702" s="17"/>
      <c r="EH702" s="17"/>
      <c r="EI702" s="27"/>
      <c r="EJ702" s="27"/>
      <c r="EK702" s="27"/>
    </row>
    <row r="703" spans="1:141" s="9" customFormat="1" ht="20.25" x14ac:dyDescent="0.3">
      <c r="A703" s="10" t="s">
        <v>485</v>
      </c>
      <c r="B703" s="10" t="s">
        <v>232</v>
      </c>
      <c r="C703" s="10" t="s">
        <v>232</v>
      </c>
      <c r="D703" s="10" t="s">
        <v>233</v>
      </c>
      <c r="E703" s="10" t="s">
        <v>218</v>
      </c>
      <c r="F703" s="11">
        <v>10741</v>
      </c>
      <c r="G703" s="11">
        <v>3999</v>
      </c>
      <c r="H703" s="11">
        <v>3966</v>
      </c>
      <c r="I703" s="10" t="s">
        <v>252</v>
      </c>
      <c r="J703" s="12">
        <v>20</v>
      </c>
      <c r="K703" s="10" t="s">
        <v>484</v>
      </c>
      <c r="L703" s="10" t="s">
        <v>236</v>
      </c>
      <c r="M703" s="10" t="s">
        <v>220</v>
      </c>
      <c r="N703" s="13">
        <v>50</v>
      </c>
      <c r="O703" s="13">
        <v>47</v>
      </c>
      <c r="P703" s="13">
        <v>3</v>
      </c>
      <c r="Q703" s="14">
        <v>6</v>
      </c>
      <c r="R703" s="14">
        <v>1.78</v>
      </c>
      <c r="S703" s="14">
        <v>8</v>
      </c>
      <c r="T703" s="14">
        <v>1.394333</v>
      </c>
      <c r="U703" s="14">
        <v>17.42916</v>
      </c>
      <c r="V703" s="14">
        <v>1</v>
      </c>
      <c r="W703" s="14">
        <v>0</v>
      </c>
      <c r="X703" s="14">
        <v>80</v>
      </c>
      <c r="Y703" s="14">
        <v>2.0757653891951202</v>
      </c>
      <c r="Z703" s="14">
        <v>2.3666670000000001</v>
      </c>
      <c r="AA703" s="14">
        <v>5.6333330000000004</v>
      </c>
      <c r="AB703" s="14">
        <v>70.416659999999993</v>
      </c>
      <c r="AC703" s="14">
        <v>0.88333340000000005</v>
      </c>
      <c r="AD703" s="14">
        <v>11.04167</v>
      </c>
      <c r="AE703" s="14">
        <f t="shared" si="2"/>
        <v>56.4</v>
      </c>
      <c r="AF703" s="14">
        <v>38.54</v>
      </c>
      <c r="AG703" s="14">
        <v>8.8999999999999996E-2</v>
      </c>
      <c r="AH703" s="14">
        <v>1.1125</v>
      </c>
      <c r="AI703" s="14">
        <v>1.483333</v>
      </c>
      <c r="AJ703" s="14">
        <v>2.3666670000000001</v>
      </c>
      <c r="AK703" s="15">
        <v>0.29583330000000002</v>
      </c>
      <c r="AL703" s="15">
        <v>0.62676050000000005</v>
      </c>
      <c r="AM703" s="15">
        <v>0.94</v>
      </c>
      <c r="AN703" s="15">
        <v>0.17429169999999999</v>
      </c>
      <c r="AO703" s="16">
        <v>1</v>
      </c>
      <c r="AP703" s="16"/>
      <c r="AQ703" s="16"/>
      <c r="AR703" s="16">
        <v>0.1666666716337204</v>
      </c>
      <c r="AS703" s="16">
        <v>0.1666666716337204</v>
      </c>
      <c r="AT703" s="16"/>
      <c r="AU703" s="16">
        <v>0.1666666716337204</v>
      </c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>
        <v>0.83333331346511841</v>
      </c>
      <c r="BO703" s="16">
        <v>0.66666668653488159</v>
      </c>
      <c r="BP703" s="16">
        <v>0.1666666716337204</v>
      </c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6"/>
      <c r="CF703" s="16"/>
      <c r="CG703" s="16"/>
      <c r="CH703" s="16"/>
      <c r="CI703" s="16"/>
      <c r="CJ703" s="16"/>
      <c r="CK703" s="16"/>
      <c r="CL703" s="16"/>
      <c r="CM703" s="16"/>
      <c r="CN703" s="16"/>
      <c r="CO703" s="16"/>
      <c r="CP703" s="16">
        <v>1.6333333253860474</v>
      </c>
      <c r="CQ703" s="16"/>
      <c r="CR703" s="16"/>
      <c r="CS703" s="16"/>
      <c r="CT703" s="16"/>
      <c r="CU703" s="16"/>
      <c r="CV703" s="16">
        <v>0.66666668653488159</v>
      </c>
      <c r="CW703" s="16">
        <v>0.1666666716337204</v>
      </c>
      <c r="CX703" s="16"/>
      <c r="CY703" s="16"/>
      <c r="CZ703" s="16"/>
      <c r="DA703" s="16"/>
      <c r="DB703" s="16"/>
      <c r="DC703" s="16"/>
      <c r="DD703" s="16"/>
      <c r="DE703" s="16"/>
      <c r="DF703" s="16"/>
      <c r="DG703" s="16"/>
      <c r="DH703" s="16"/>
      <c r="DI703" s="24"/>
      <c r="DJ703" s="24"/>
      <c r="DK703" s="24"/>
      <c r="DL703" s="24"/>
      <c r="DM703" s="24"/>
      <c r="DN703" s="16"/>
      <c r="DO703" s="16"/>
      <c r="DP703" s="24"/>
      <c r="DQ703" s="17"/>
      <c r="DR703" s="17"/>
      <c r="DS703" s="17"/>
      <c r="DT703" s="17"/>
      <c r="DU703" s="17"/>
      <c r="DV703" s="17">
        <v>1</v>
      </c>
      <c r="DW703" s="17"/>
      <c r="DX703" s="17"/>
      <c r="DY703" s="17"/>
      <c r="DZ703" s="17"/>
      <c r="EA703" s="17"/>
      <c r="EB703" s="17"/>
      <c r="EC703" s="17"/>
      <c r="ED703" s="17">
        <v>1</v>
      </c>
      <c r="EE703" s="17"/>
      <c r="EF703" s="17"/>
      <c r="EG703" s="17"/>
      <c r="EH703" s="17"/>
      <c r="EI703" s="27"/>
      <c r="EJ703" s="27"/>
      <c r="EK703" s="27">
        <v>1</v>
      </c>
    </row>
    <row r="704" spans="1:141" s="9" customFormat="1" ht="20.25" x14ac:dyDescent="0.3">
      <c r="A704" s="10" t="s">
        <v>485</v>
      </c>
      <c r="B704" s="10" t="s">
        <v>231</v>
      </c>
      <c r="C704" s="10" t="s">
        <v>232</v>
      </c>
      <c r="D704" s="10" t="s">
        <v>237</v>
      </c>
      <c r="E704" s="10" t="s">
        <v>218</v>
      </c>
      <c r="F704" s="11">
        <v>10741</v>
      </c>
      <c r="G704" s="11">
        <v>4017</v>
      </c>
      <c r="H704" s="11">
        <v>3975</v>
      </c>
      <c r="I704" s="10" t="s">
        <v>252</v>
      </c>
      <c r="J704" s="12">
        <v>20</v>
      </c>
      <c r="K704" s="10" t="s">
        <v>484</v>
      </c>
      <c r="L704" s="10" t="s">
        <v>236</v>
      </c>
      <c r="M704" s="10" t="s">
        <v>220</v>
      </c>
      <c r="N704" s="13">
        <v>49</v>
      </c>
      <c r="O704" s="13">
        <v>49</v>
      </c>
      <c r="P704" s="13">
        <v>0</v>
      </c>
      <c r="Q704" s="14">
        <v>0</v>
      </c>
      <c r="R704" s="14">
        <v>1.78</v>
      </c>
      <c r="S704" s="14">
        <v>4</v>
      </c>
      <c r="T704" s="14">
        <v>1.453667</v>
      </c>
      <c r="U704" s="14">
        <v>36.341670000000001</v>
      </c>
      <c r="V704" s="14">
        <v>0.5</v>
      </c>
      <c r="W704" s="14">
        <v>0</v>
      </c>
      <c r="X704" s="14">
        <f>10*S704</f>
        <v>40</v>
      </c>
      <c r="Y704" s="14">
        <v>0</v>
      </c>
      <c r="Z704" s="14">
        <v>2.2833329999999998</v>
      </c>
      <c r="AA704" s="14">
        <v>1.7166669999999999</v>
      </c>
      <c r="AB704" s="14">
        <v>42.91666</v>
      </c>
      <c r="AC704" s="14">
        <v>0.82966669999999998</v>
      </c>
      <c r="AD704" s="14">
        <v>20.741669999999999</v>
      </c>
      <c r="AE704" s="14">
        <f t="shared" si="2"/>
        <v>58.8</v>
      </c>
      <c r="AF704" s="14">
        <v>40.18</v>
      </c>
      <c r="AG704" s="14">
        <v>0</v>
      </c>
      <c r="AH704" s="14">
        <v>0</v>
      </c>
      <c r="AI704" s="14">
        <v>1.453667</v>
      </c>
      <c r="AJ704" s="14">
        <v>2.2833329999999998</v>
      </c>
      <c r="AK704" s="15">
        <v>0.57083329999999999</v>
      </c>
      <c r="AL704" s="15">
        <v>0.63664229999999999</v>
      </c>
      <c r="AM704" s="15">
        <v>1</v>
      </c>
      <c r="AN704" s="15">
        <v>0.36341669999999998</v>
      </c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  <c r="CC704" s="16"/>
      <c r="CD704" s="16"/>
      <c r="CE704" s="16"/>
      <c r="CF704" s="16"/>
      <c r="CG704" s="16"/>
      <c r="CH704" s="16"/>
      <c r="CI704" s="16"/>
      <c r="CJ704" s="16">
        <v>0.3333333432674408</v>
      </c>
      <c r="CK704" s="16"/>
      <c r="CL704" s="16"/>
      <c r="CM704" s="16"/>
      <c r="CN704" s="16"/>
      <c r="CO704" s="16"/>
      <c r="CP704" s="16">
        <v>1.2999999523162842</v>
      </c>
      <c r="CQ704" s="16"/>
      <c r="CR704" s="16"/>
      <c r="CS704" s="16"/>
      <c r="CT704" s="16"/>
      <c r="CU704" s="16"/>
      <c r="CV704" s="16"/>
      <c r="CW704" s="16"/>
      <c r="CX704" s="16"/>
      <c r="CY704" s="16"/>
      <c r="CZ704" s="16"/>
      <c r="DA704" s="16"/>
      <c r="DB704" s="16"/>
      <c r="DC704" s="16"/>
      <c r="DD704" s="16"/>
      <c r="DE704" s="16"/>
      <c r="DF704" s="16"/>
      <c r="DG704" s="16"/>
      <c r="DH704" s="16"/>
      <c r="DI704" s="24"/>
      <c r="DJ704" s="24"/>
      <c r="DK704" s="24"/>
      <c r="DL704" s="24">
        <v>8.3333335816860199E-2</v>
      </c>
      <c r="DM704" s="24"/>
      <c r="DN704" s="16"/>
      <c r="DO704" s="16"/>
      <c r="DP704" s="24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27"/>
      <c r="EJ704" s="27"/>
      <c r="EK704" s="27"/>
    </row>
    <row r="705" spans="1:141" s="9" customFormat="1" ht="20.25" x14ac:dyDescent="0.3">
      <c r="A705" s="10" t="s">
        <v>485</v>
      </c>
      <c r="B705" s="10" t="s">
        <v>231</v>
      </c>
      <c r="C705" s="10" t="s">
        <v>232</v>
      </c>
      <c r="D705" s="10" t="s">
        <v>233</v>
      </c>
      <c r="E705" s="10" t="s">
        <v>218</v>
      </c>
      <c r="F705" s="11">
        <v>10741</v>
      </c>
      <c r="G705" s="11">
        <v>3999</v>
      </c>
      <c r="H705" s="11">
        <v>3966</v>
      </c>
      <c r="I705" s="10" t="s">
        <v>252</v>
      </c>
      <c r="J705" s="12">
        <v>20</v>
      </c>
      <c r="K705" s="10" t="s">
        <v>484</v>
      </c>
      <c r="L705" s="10" t="s">
        <v>236</v>
      </c>
      <c r="M705" s="10" t="s">
        <v>220</v>
      </c>
      <c r="N705" s="13">
        <v>43</v>
      </c>
      <c r="O705" s="13">
        <v>41</v>
      </c>
      <c r="P705" s="13">
        <v>2</v>
      </c>
      <c r="Q705" s="14">
        <v>4.6511630000000004</v>
      </c>
      <c r="R705" s="14">
        <v>1.78</v>
      </c>
      <c r="S705" s="14">
        <v>4</v>
      </c>
      <c r="T705" s="14">
        <v>1.2163330000000001</v>
      </c>
      <c r="U705" s="14">
        <v>30.408329999999999</v>
      </c>
      <c r="V705" s="14">
        <v>0.5</v>
      </c>
      <c r="W705" s="14">
        <v>0</v>
      </c>
      <c r="X705" s="14">
        <f>10*S705</f>
        <v>40</v>
      </c>
      <c r="Y705" s="14">
        <v>0</v>
      </c>
      <c r="Z705" s="14">
        <v>1.733333</v>
      </c>
      <c r="AA705" s="14">
        <v>2.266667</v>
      </c>
      <c r="AB705" s="14">
        <v>56.666670000000003</v>
      </c>
      <c r="AC705" s="14">
        <v>0.45766659999999998</v>
      </c>
      <c r="AD705" s="14">
        <v>11.44167</v>
      </c>
      <c r="AE705" s="14">
        <f t="shared" si="2"/>
        <v>49.199999999999996</v>
      </c>
      <c r="AF705" s="14">
        <v>33.619999999999997</v>
      </c>
      <c r="AG705" s="14">
        <v>5.9333329999999997E-2</v>
      </c>
      <c r="AH705" s="14">
        <v>1.483333</v>
      </c>
      <c r="AI705" s="14">
        <v>1.2756670000000001</v>
      </c>
      <c r="AJ705" s="14">
        <v>1.733333</v>
      </c>
      <c r="AK705" s="15">
        <v>0.43333329999999998</v>
      </c>
      <c r="AL705" s="15">
        <v>0.73596159999999999</v>
      </c>
      <c r="AM705" s="15">
        <v>0.95348829999999996</v>
      </c>
      <c r="AN705" s="15">
        <v>0.3040833</v>
      </c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>
        <v>0.18333333730697632</v>
      </c>
      <c r="BQ705" s="16"/>
      <c r="BR705" s="16">
        <v>0.3333333432674408</v>
      </c>
      <c r="BS705" s="16"/>
      <c r="BT705" s="16"/>
      <c r="BU705" s="16"/>
      <c r="BV705" s="16"/>
      <c r="BW705" s="16"/>
      <c r="BX705" s="16"/>
      <c r="BY705" s="16"/>
      <c r="BZ705" s="16">
        <v>0.25</v>
      </c>
      <c r="CA705" s="16"/>
      <c r="CB705" s="16"/>
      <c r="CC705" s="16"/>
      <c r="CD705" s="16"/>
      <c r="CE705" s="16"/>
      <c r="CF705" s="16"/>
      <c r="CG705" s="16"/>
      <c r="CH705" s="16"/>
      <c r="CI705" s="16"/>
      <c r="CJ705" s="16"/>
      <c r="CK705" s="16"/>
      <c r="CL705" s="16"/>
      <c r="CM705" s="16"/>
      <c r="CN705" s="16"/>
      <c r="CO705" s="16"/>
      <c r="CP705" s="16">
        <v>1.5</v>
      </c>
      <c r="CQ705" s="16"/>
      <c r="CR705" s="16"/>
      <c r="CS705" s="16"/>
      <c r="CT705" s="16"/>
      <c r="CU705" s="16"/>
      <c r="CV705" s="16"/>
      <c r="CW705" s="16"/>
      <c r="CX705" s="16"/>
      <c r="CY705" s="16"/>
      <c r="CZ705" s="16"/>
      <c r="DA705" s="16"/>
      <c r="DB705" s="16"/>
      <c r="DC705" s="16"/>
      <c r="DD705" s="16"/>
      <c r="DE705" s="16"/>
      <c r="DF705" s="16"/>
      <c r="DG705" s="16"/>
      <c r="DH705" s="16"/>
      <c r="DI705" s="24"/>
      <c r="DJ705" s="24"/>
      <c r="DK705" s="24"/>
      <c r="DL705" s="24"/>
      <c r="DM705" s="24"/>
      <c r="DN705" s="16"/>
      <c r="DO705" s="16"/>
      <c r="DP705" s="24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27"/>
      <c r="EJ705" s="27"/>
      <c r="EK705" s="27">
        <v>2</v>
      </c>
    </row>
    <row r="706" spans="1:141" s="9" customFormat="1" ht="20.25" x14ac:dyDescent="0.3">
      <c r="A706" s="10" t="s">
        <v>485</v>
      </c>
      <c r="B706" s="10" t="s">
        <v>244</v>
      </c>
      <c r="C706" s="10" t="s">
        <v>232</v>
      </c>
      <c r="D706" s="10" t="s">
        <v>237</v>
      </c>
      <c r="E706" s="10" t="s">
        <v>218</v>
      </c>
      <c r="F706" s="11">
        <v>10741</v>
      </c>
      <c r="G706" s="11">
        <v>4087</v>
      </c>
      <c r="H706" s="11">
        <v>4134</v>
      </c>
      <c r="I706" s="10" t="s">
        <v>252</v>
      </c>
      <c r="J706" s="12">
        <v>20</v>
      </c>
      <c r="K706" s="10" t="s">
        <v>484</v>
      </c>
      <c r="L706" s="10" t="s">
        <v>236</v>
      </c>
      <c r="M706" s="10" t="s">
        <v>220</v>
      </c>
      <c r="N706" s="13">
        <v>35</v>
      </c>
      <c r="O706" s="13">
        <v>35</v>
      </c>
      <c r="P706" s="13">
        <v>0</v>
      </c>
      <c r="Q706" s="14">
        <v>0</v>
      </c>
      <c r="R706" s="14">
        <v>1.78</v>
      </c>
      <c r="S706" s="14">
        <v>4</v>
      </c>
      <c r="T706" s="14">
        <v>1.038333</v>
      </c>
      <c r="U706" s="14">
        <v>25.95833</v>
      </c>
      <c r="V706" s="14">
        <v>0.5</v>
      </c>
      <c r="W706" s="14">
        <v>0</v>
      </c>
      <c r="X706" s="14">
        <f>10*S706</f>
        <v>40</v>
      </c>
      <c r="Y706" s="14">
        <v>0</v>
      </c>
      <c r="Z706" s="14">
        <v>1.5333330000000001</v>
      </c>
      <c r="AA706" s="14">
        <v>2.4666670000000002</v>
      </c>
      <c r="AB706" s="14">
        <v>61.666670000000003</v>
      </c>
      <c r="AC706" s="14">
        <v>0.49499989999999999</v>
      </c>
      <c r="AD706" s="14">
        <v>12.375</v>
      </c>
      <c r="AE706" s="14">
        <f t="shared" si="2"/>
        <v>42</v>
      </c>
      <c r="AF706" s="14">
        <v>28.7</v>
      </c>
      <c r="AG706" s="14">
        <v>0</v>
      </c>
      <c r="AH706" s="14">
        <v>0</v>
      </c>
      <c r="AI706" s="14">
        <v>1.038333</v>
      </c>
      <c r="AJ706" s="14">
        <v>1.5333330000000001</v>
      </c>
      <c r="AK706" s="15">
        <v>0.38333329999999999</v>
      </c>
      <c r="AL706" s="15">
        <v>0.6771739</v>
      </c>
      <c r="AM706" s="15">
        <v>1</v>
      </c>
      <c r="AN706" s="15">
        <v>0.25958330000000002</v>
      </c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6"/>
      <c r="CB706" s="16"/>
      <c r="CC706" s="16"/>
      <c r="CD706" s="16"/>
      <c r="CE706" s="16"/>
      <c r="CF706" s="16"/>
      <c r="CG706" s="16"/>
      <c r="CH706" s="16"/>
      <c r="CI706" s="16"/>
      <c r="CJ706" s="16"/>
      <c r="CK706" s="16"/>
      <c r="CL706" s="16"/>
      <c r="CM706" s="16"/>
      <c r="CN706" s="16"/>
      <c r="CO706" s="16"/>
      <c r="CP706" s="16">
        <v>2.4166667461395264</v>
      </c>
      <c r="CQ706" s="16"/>
      <c r="CR706" s="16"/>
      <c r="CS706" s="16"/>
      <c r="CT706" s="16"/>
      <c r="CU706" s="16"/>
      <c r="CV706" s="16"/>
      <c r="CW706" s="16"/>
      <c r="CX706" s="16"/>
      <c r="CY706" s="16"/>
      <c r="CZ706" s="16"/>
      <c r="DA706" s="16"/>
      <c r="DB706" s="16"/>
      <c r="DC706" s="16"/>
      <c r="DD706" s="16"/>
      <c r="DE706" s="16"/>
      <c r="DF706" s="16"/>
      <c r="DG706" s="16"/>
      <c r="DH706" s="16"/>
      <c r="DI706" s="24"/>
      <c r="DJ706" s="24"/>
      <c r="DK706" s="24"/>
      <c r="DL706" s="24"/>
      <c r="DM706" s="24">
        <v>5.000000074505806E-2</v>
      </c>
      <c r="DN706" s="16"/>
      <c r="DO706" s="16"/>
      <c r="DP706" s="24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27"/>
      <c r="EJ706" s="27"/>
      <c r="EK706" s="27"/>
    </row>
    <row r="707" spans="1:141" s="9" customFormat="1" ht="20.25" x14ac:dyDescent="0.3">
      <c r="A707" s="10" t="s">
        <v>485</v>
      </c>
      <c r="B707" s="10" t="s">
        <v>244</v>
      </c>
      <c r="C707" s="10" t="s">
        <v>232</v>
      </c>
      <c r="D707" s="10" t="s">
        <v>233</v>
      </c>
      <c r="E707" s="10" t="s">
        <v>218</v>
      </c>
      <c r="F707" s="11">
        <v>10741</v>
      </c>
      <c r="G707" s="11">
        <v>4124</v>
      </c>
      <c r="H707" s="11">
        <v>3712</v>
      </c>
      <c r="I707" s="10" t="s">
        <v>252</v>
      </c>
      <c r="J707" s="12">
        <v>20</v>
      </c>
      <c r="K707" s="10" t="s">
        <v>484</v>
      </c>
      <c r="L707" s="10" t="s">
        <v>236</v>
      </c>
      <c r="M707" s="10" t="s">
        <v>220</v>
      </c>
      <c r="N707" s="13">
        <v>27</v>
      </c>
      <c r="O707" s="13">
        <v>27</v>
      </c>
      <c r="P707" s="13">
        <v>0</v>
      </c>
      <c r="Q707" s="14">
        <v>0</v>
      </c>
      <c r="R707" s="14">
        <v>1.78</v>
      </c>
      <c r="S707" s="14">
        <v>4</v>
      </c>
      <c r="T707" s="14">
        <v>0.80099989999999999</v>
      </c>
      <c r="U707" s="14">
        <v>20.024999999999999</v>
      </c>
      <c r="V707" s="14">
        <v>0.5</v>
      </c>
      <c r="W707" s="14">
        <v>0</v>
      </c>
      <c r="X707" s="14">
        <f>10*S707</f>
        <v>40</v>
      </c>
      <c r="Y707" s="14">
        <v>0</v>
      </c>
      <c r="Z707" s="14">
        <v>0.81666660000000002</v>
      </c>
      <c r="AA707" s="14">
        <v>3.1833330000000002</v>
      </c>
      <c r="AB707" s="14">
        <v>79.583340000000007</v>
      </c>
      <c r="AC707" s="14">
        <v>1.5666719999999999E-2</v>
      </c>
      <c r="AD707" s="14">
        <v>0.39166810000000002</v>
      </c>
      <c r="AE707" s="14">
        <f t="shared" si="2"/>
        <v>32.4</v>
      </c>
      <c r="AF707" s="14">
        <v>22.14</v>
      </c>
      <c r="AG707" s="14">
        <v>0</v>
      </c>
      <c r="AH707" s="14">
        <v>0</v>
      </c>
      <c r="AI707" s="14">
        <v>0.80099989999999999</v>
      </c>
      <c r="AJ707" s="14">
        <v>0.81666660000000002</v>
      </c>
      <c r="AK707" s="15">
        <v>0.20416670000000001</v>
      </c>
      <c r="AL707" s="15">
        <v>0.98081629999999997</v>
      </c>
      <c r="AM707" s="15">
        <v>1</v>
      </c>
      <c r="AN707" s="15">
        <v>0.20025000000000001</v>
      </c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6"/>
      <c r="CB707" s="16"/>
      <c r="CC707" s="16"/>
      <c r="CD707" s="16"/>
      <c r="CE707" s="16"/>
      <c r="CF707" s="16"/>
      <c r="CG707" s="16"/>
      <c r="CH707" s="16"/>
      <c r="CI707" s="16"/>
      <c r="CJ707" s="16"/>
      <c r="CK707" s="16"/>
      <c r="CL707" s="16"/>
      <c r="CM707" s="16"/>
      <c r="CN707" s="16"/>
      <c r="CO707" s="16"/>
      <c r="CP707" s="16">
        <v>2.8499999642372131</v>
      </c>
      <c r="CQ707" s="16"/>
      <c r="CR707" s="16"/>
      <c r="CS707" s="16"/>
      <c r="CT707" s="16"/>
      <c r="CU707" s="16"/>
      <c r="CV707" s="16"/>
      <c r="CW707" s="16"/>
      <c r="CX707" s="16"/>
      <c r="CY707" s="16"/>
      <c r="CZ707" s="16"/>
      <c r="DA707" s="16"/>
      <c r="DB707" s="16"/>
      <c r="DC707" s="16"/>
      <c r="DD707" s="16"/>
      <c r="DE707" s="16"/>
      <c r="DF707" s="16">
        <v>8.3333335816860199E-2</v>
      </c>
      <c r="DG707" s="16"/>
      <c r="DH707" s="16"/>
      <c r="DI707" s="24"/>
      <c r="DJ707" s="24">
        <v>0.1666666716337204</v>
      </c>
      <c r="DK707" s="24"/>
      <c r="DL707" s="24"/>
      <c r="DM707" s="24">
        <v>8.3333335816860199E-2</v>
      </c>
      <c r="DN707" s="16"/>
      <c r="DO707" s="16"/>
      <c r="DP707" s="24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27"/>
      <c r="EJ707" s="27"/>
      <c r="EK707" s="27"/>
    </row>
    <row r="708" spans="1:141" s="9" customFormat="1" ht="20.25" x14ac:dyDescent="0.3">
      <c r="A708" s="10" t="s">
        <v>485</v>
      </c>
      <c r="B708" s="10" t="s">
        <v>240</v>
      </c>
      <c r="C708" s="10" t="s">
        <v>232</v>
      </c>
      <c r="D708" s="10" t="s">
        <v>237</v>
      </c>
      <c r="E708" s="10" t="s">
        <v>218</v>
      </c>
      <c r="F708" s="11">
        <v>10741</v>
      </c>
      <c r="G708" s="11">
        <v>4087</v>
      </c>
      <c r="H708" s="11">
        <v>4134</v>
      </c>
      <c r="I708" s="10" t="s">
        <v>252</v>
      </c>
      <c r="J708" s="12">
        <v>20</v>
      </c>
      <c r="K708" s="10" t="s">
        <v>484</v>
      </c>
      <c r="L708" s="10" t="s">
        <v>236</v>
      </c>
      <c r="M708" s="10" t="s">
        <v>220</v>
      </c>
      <c r="N708" s="13">
        <v>61</v>
      </c>
      <c r="O708" s="13">
        <v>61</v>
      </c>
      <c r="P708" s="13">
        <v>0</v>
      </c>
      <c r="Q708" s="14">
        <v>0</v>
      </c>
      <c r="R708" s="14">
        <v>1.78</v>
      </c>
      <c r="S708" s="14">
        <v>8</v>
      </c>
      <c r="T708" s="14">
        <v>1.8096669999999999</v>
      </c>
      <c r="U708" s="14">
        <v>22.620830000000002</v>
      </c>
      <c r="V708" s="14">
        <v>1</v>
      </c>
      <c r="W708" s="14">
        <v>0</v>
      </c>
      <c r="X708" s="14">
        <v>80</v>
      </c>
      <c r="Y708" s="14">
        <v>1.59936024126092</v>
      </c>
      <c r="Z708" s="14">
        <v>2.016667</v>
      </c>
      <c r="AA708" s="14">
        <v>5.983333</v>
      </c>
      <c r="AB708" s="14">
        <v>74.791659999999993</v>
      </c>
      <c r="AC708" s="14">
        <v>0.2070003</v>
      </c>
      <c r="AD708" s="14">
        <v>2.5875029999999999</v>
      </c>
      <c r="AE708" s="14">
        <f t="shared" si="2"/>
        <v>73.2</v>
      </c>
      <c r="AF708" s="14">
        <v>50.02</v>
      </c>
      <c r="AG708" s="14">
        <v>0</v>
      </c>
      <c r="AH708" s="14">
        <v>0</v>
      </c>
      <c r="AI708" s="14">
        <v>1.8096669999999999</v>
      </c>
      <c r="AJ708" s="14">
        <v>2.016667</v>
      </c>
      <c r="AK708" s="15">
        <v>0.25208340000000001</v>
      </c>
      <c r="AL708" s="15">
        <v>0.89735529999999997</v>
      </c>
      <c r="AM708" s="15">
        <v>1</v>
      </c>
      <c r="AN708" s="15">
        <v>0.2262083</v>
      </c>
      <c r="AO708" s="16">
        <v>1</v>
      </c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6"/>
      <c r="CB708" s="16"/>
      <c r="CC708" s="16"/>
      <c r="CD708" s="16"/>
      <c r="CE708" s="16"/>
      <c r="CF708" s="16"/>
      <c r="CG708" s="16"/>
      <c r="CH708" s="16"/>
      <c r="CI708" s="16"/>
      <c r="CJ708" s="16"/>
      <c r="CK708" s="16"/>
      <c r="CL708" s="16"/>
      <c r="CM708" s="16"/>
      <c r="CN708" s="16"/>
      <c r="CO708" s="16"/>
      <c r="CP708" s="16">
        <v>4.8333332538604736</v>
      </c>
      <c r="CQ708" s="16"/>
      <c r="CR708" s="16"/>
      <c r="CS708" s="16"/>
      <c r="CT708" s="16"/>
      <c r="CU708" s="16"/>
      <c r="CV708" s="16"/>
      <c r="CW708" s="16"/>
      <c r="CX708" s="16"/>
      <c r="CY708" s="16"/>
      <c r="CZ708" s="16"/>
      <c r="DA708" s="16"/>
      <c r="DB708" s="16"/>
      <c r="DC708" s="16"/>
      <c r="DD708" s="16"/>
      <c r="DE708" s="16"/>
      <c r="DF708" s="16"/>
      <c r="DG708" s="16"/>
      <c r="DH708" s="16"/>
      <c r="DI708" s="24"/>
      <c r="DJ708" s="24"/>
      <c r="DK708" s="24"/>
      <c r="DL708" s="24"/>
      <c r="DM708" s="24">
        <v>0.15000000596046448</v>
      </c>
      <c r="DN708" s="16"/>
      <c r="DO708" s="16"/>
      <c r="DP708" s="24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27"/>
      <c r="EJ708" s="27"/>
      <c r="EK708" s="27"/>
    </row>
    <row r="709" spans="1:141" s="9" customFormat="1" ht="20.25" x14ac:dyDescent="0.3">
      <c r="A709" s="10" t="s">
        <v>485</v>
      </c>
      <c r="B709" s="10" t="s">
        <v>240</v>
      </c>
      <c r="C709" s="10" t="s">
        <v>232</v>
      </c>
      <c r="D709" s="10" t="s">
        <v>233</v>
      </c>
      <c r="E709" s="10" t="s">
        <v>218</v>
      </c>
      <c r="F709" s="11">
        <v>10741</v>
      </c>
      <c r="G709" s="11">
        <v>4124</v>
      </c>
      <c r="H709" s="11">
        <v>3712</v>
      </c>
      <c r="I709" s="10" t="s">
        <v>252</v>
      </c>
      <c r="J709" s="12">
        <v>20</v>
      </c>
      <c r="K709" s="10" t="s">
        <v>484</v>
      </c>
      <c r="L709" s="10" t="s">
        <v>236</v>
      </c>
      <c r="M709" s="10" t="s">
        <v>220</v>
      </c>
      <c r="N709" s="13">
        <v>66</v>
      </c>
      <c r="O709" s="13">
        <v>63</v>
      </c>
      <c r="P709" s="13">
        <v>3</v>
      </c>
      <c r="Q709" s="14">
        <v>4.5454549999999996</v>
      </c>
      <c r="R709" s="14">
        <v>1.78</v>
      </c>
      <c r="S709" s="14">
        <v>8</v>
      </c>
      <c r="T709" s="14">
        <v>1.869</v>
      </c>
      <c r="U709" s="14">
        <v>23.362500000000001</v>
      </c>
      <c r="V709" s="14">
        <v>1</v>
      </c>
      <c r="W709" s="14">
        <v>0</v>
      </c>
      <c r="X709" s="14">
        <v>80</v>
      </c>
      <c r="Y709" s="14">
        <v>1.54858691901463</v>
      </c>
      <c r="Z709" s="14">
        <v>1.95</v>
      </c>
      <c r="AA709" s="14">
        <v>6.05</v>
      </c>
      <c r="AB709" s="14">
        <v>75.625</v>
      </c>
      <c r="AC709" s="14">
        <v>-8.0001499999999993E-3</v>
      </c>
      <c r="AD709" s="14">
        <v>-0.1000019</v>
      </c>
      <c r="AE709" s="14">
        <f t="shared" si="2"/>
        <v>75.599999999999994</v>
      </c>
      <c r="AF709" s="14">
        <v>51.66</v>
      </c>
      <c r="AG709" s="14">
        <v>8.8999999999999996E-2</v>
      </c>
      <c r="AH709" s="14">
        <v>1.1125</v>
      </c>
      <c r="AI709" s="14">
        <v>1.958</v>
      </c>
      <c r="AJ709" s="14">
        <v>1.95</v>
      </c>
      <c r="AK709" s="15">
        <v>0.24374999999999999</v>
      </c>
      <c r="AL709" s="15">
        <v>1.004103</v>
      </c>
      <c r="AM709" s="15">
        <v>0.95454539999999999</v>
      </c>
      <c r="AN709" s="15">
        <v>0.233625</v>
      </c>
      <c r="AO709" s="16">
        <v>1</v>
      </c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6"/>
      <c r="CB709" s="16"/>
      <c r="CC709" s="16"/>
      <c r="CD709" s="16"/>
      <c r="CE709" s="16"/>
      <c r="CF709" s="16"/>
      <c r="CG709" s="16"/>
      <c r="CH709" s="16"/>
      <c r="CI709" s="16"/>
      <c r="CJ709" s="16"/>
      <c r="CK709" s="16"/>
      <c r="CL709" s="16"/>
      <c r="CM709" s="16"/>
      <c r="CN709" s="16"/>
      <c r="CO709" s="16"/>
      <c r="CP709" s="16">
        <v>4.5</v>
      </c>
      <c r="CQ709" s="16"/>
      <c r="CR709" s="16"/>
      <c r="CS709" s="16"/>
      <c r="CT709" s="16"/>
      <c r="CU709" s="16"/>
      <c r="CV709" s="16"/>
      <c r="CW709" s="16">
        <v>0.5</v>
      </c>
      <c r="CX709" s="16"/>
      <c r="CY709" s="16"/>
      <c r="CZ709" s="16"/>
      <c r="DA709" s="16"/>
      <c r="DB709" s="16"/>
      <c r="DC709" s="16"/>
      <c r="DD709" s="16"/>
      <c r="DE709" s="16"/>
      <c r="DF709" s="16">
        <v>5.000000074505806E-2</v>
      </c>
      <c r="DG709" s="16"/>
      <c r="DH709" s="16"/>
      <c r="DI709" s="24"/>
      <c r="DJ709" s="24"/>
      <c r="DK709" s="24"/>
      <c r="DL709" s="24"/>
      <c r="DM709" s="24"/>
      <c r="DN709" s="16"/>
      <c r="DO709" s="16"/>
      <c r="DP709" s="24"/>
      <c r="DQ709" s="17"/>
      <c r="DR709" s="17"/>
      <c r="DS709" s="17"/>
      <c r="DT709" s="17"/>
      <c r="DU709" s="17"/>
      <c r="DV709" s="17">
        <v>2</v>
      </c>
      <c r="DW709" s="17"/>
      <c r="DX709" s="17"/>
      <c r="DY709" s="17"/>
      <c r="DZ709" s="17"/>
      <c r="EA709" s="17">
        <v>1</v>
      </c>
      <c r="EB709" s="17"/>
      <c r="EC709" s="17"/>
      <c r="ED709" s="17"/>
      <c r="EE709" s="17"/>
      <c r="EF709" s="17"/>
      <c r="EG709" s="17"/>
      <c r="EH709" s="17"/>
      <c r="EI709" s="27"/>
      <c r="EJ709" s="27"/>
      <c r="EK709" s="27"/>
    </row>
    <row r="710" spans="1:141" s="9" customFormat="1" ht="20.25" x14ac:dyDescent="0.3">
      <c r="A710" s="10" t="s">
        <v>486</v>
      </c>
      <c r="B710" s="10" t="s">
        <v>232</v>
      </c>
      <c r="C710" s="10" t="s">
        <v>232</v>
      </c>
      <c r="D710" s="10" t="s">
        <v>237</v>
      </c>
      <c r="E710" s="10" t="s">
        <v>218</v>
      </c>
      <c r="F710" s="11">
        <v>10741</v>
      </c>
      <c r="G710" s="11">
        <v>4017</v>
      </c>
      <c r="H710" s="11">
        <v>3975</v>
      </c>
      <c r="I710" s="10" t="s">
        <v>252</v>
      </c>
      <c r="J710" s="12">
        <v>20</v>
      </c>
      <c r="K710" s="10" t="s">
        <v>484</v>
      </c>
      <c r="L710" s="10" t="s">
        <v>236</v>
      </c>
      <c r="M710" s="10" t="s">
        <v>220</v>
      </c>
      <c r="N710" s="13">
        <v>89</v>
      </c>
      <c r="O710" s="13">
        <v>89</v>
      </c>
      <c r="P710" s="13">
        <v>0</v>
      </c>
      <c r="Q710" s="14">
        <v>0</v>
      </c>
      <c r="R710" s="14">
        <v>1.78</v>
      </c>
      <c r="S710" s="14">
        <v>8</v>
      </c>
      <c r="T710" s="14">
        <v>2.640333</v>
      </c>
      <c r="U710" s="14">
        <v>33.004170000000002</v>
      </c>
      <c r="V710" s="14">
        <v>1</v>
      </c>
      <c r="W710" s="14">
        <v>0</v>
      </c>
      <c r="X710" s="14">
        <v>80</v>
      </c>
      <c r="Y710" s="14">
        <v>1.0961908013624599</v>
      </c>
      <c r="Z710" s="14">
        <v>4.7833329999999998</v>
      </c>
      <c r="AA710" s="14">
        <v>3.2166670000000002</v>
      </c>
      <c r="AB710" s="14">
        <v>40.208329999999997</v>
      </c>
      <c r="AC710" s="14">
        <v>2.1429999999999998</v>
      </c>
      <c r="AD710" s="14">
        <v>26.787500000000001</v>
      </c>
      <c r="AE710" s="14">
        <f t="shared" si="2"/>
        <v>106.8</v>
      </c>
      <c r="AF710" s="14">
        <v>72.98</v>
      </c>
      <c r="AG710" s="14">
        <v>0</v>
      </c>
      <c r="AH710" s="14">
        <v>0</v>
      </c>
      <c r="AI710" s="14">
        <v>2.640333</v>
      </c>
      <c r="AJ710" s="14">
        <v>4.7833329999999998</v>
      </c>
      <c r="AK710" s="15">
        <v>0.59791669999999997</v>
      </c>
      <c r="AL710" s="15">
        <v>0.55198610000000004</v>
      </c>
      <c r="AM710" s="15">
        <v>1</v>
      </c>
      <c r="AN710" s="15">
        <v>0.33004169999999999</v>
      </c>
      <c r="AO710" s="16">
        <v>1</v>
      </c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  <c r="CB710" s="16"/>
      <c r="CC710" s="16"/>
      <c r="CD710" s="16"/>
      <c r="CE710" s="16"/>
      <c r="CF710" s="16"/>
      <c r="CG710" s="16"/>
      <c r="CH710" s="16"/>
      <c r="CI710" s="16"/>
      <c r="CJ710" s="16">
        <v>0.4166666567325592</v>
      </c>
      <c r="CK710" s="16"/>
      <c r="CL710" s="16"/>
      <c r="CM710" s="16"/>
      <c r="CN710" s="16"/>
      <c r="CO710" s="16"/>
      <c r="CP710" s="16">
        <v>1.6333333253860474</v>
      </c>
      <c r="CQ710" s="16"/>
      <c r="CR710" s="16"/>
      <c r="CS710" s="16"/>
      <c r="CT710" s="16"/>
      <c r="CU710" s="16"/>
      <c r="CV710" s="16"/>
      <c r="CW710" s="16"/>
      <c r="CX710" s="16"/>
      <c r="CY710" s="16"/>
      <c r="CZ710" s="16"/>
      <c r="DA710" s="16"/>
      <c r="DB710" s="16"/>
      <c r="DC710" s="16"/>
      <c r="DD710" s="16"/>
      <c r="DE710" s="16"/>
      <c r="DF710" s="16"/>
      <c r="DG710" s="16"/>
      <c r="DH710" s="16"/>
      <c r="DI710" s="24"/>
      <c r="DJ710" s="24">
        <v>8.3333335816860199E-2</v>
      </c>
      <c r="DK710" s="24"/>
      <c r="DL710" s="24">
        <v>8.3333335816860199E-2</v>
      </c>
      <c r="DM710" s="24"/>
      <c r="DN710" s="16"/>
      <c r="DO710" s="16"/>
      <c r="DP710" s="24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27"/>
      <c r="EJ710" s="27"/>
      <c r="EK710" s="27"/>
    </row>
    <row r="711" spans="1:141" s="9" customFormat="1" ht="20.25" x14ac:dyDescent="0.3">
      <c r="A711" s="10" t="s">
        <v>486</v>
      </c>
      <c r="B711" s="10" t="s">
        <v>232</v>
      </c>
      <c r="C711" s="10" t="s">
        <v>232</v>
      </c>
      <c r="D711" s="10" t="s">
        <v>233</v>
      </c>
      <c r="E711" s="10" t="s">
        <v>218</v>
      </c>
      <c r="F711" s="11">
        <v>10741</v>
      </c>
      <c r="G711" s="11">
        <v>3999</v>
      </c>
      <c r="H711" s="11">
        <v>3966</v>
      </c>
      <c r="I711" s="10" t="s">
        <v>252</v>
      </c>
      <c r="J711" s="12">
        <v>20</v>
      </c>
      <c r="K711" s="10" t="s">
        <v>484</v>
      </c>
      <c r="L711" s="10" t="s">
        <v>236</v>
      </c>
      <c r="M711" s="10" t="s">
        <v>220</v>
      </c>
      <c r="N711" s="13">
        <v>86</v>
      </c>
      <c r="O711" s="13">
        <v>85</v>
      </c>
      <c r="P711" s="13">
        <v>1</v>
      </c>
      <c r="Q711" s="14">
        <v>1.1627909999999999</v>
      </c>
      <c r="R711" s="14">
        <v>1.78</v>
      </c>
      <c r="S711" s="14">
        <v>8</v>
      </c>
      <c r="T711" s="14">
        <v>2.5216669999999999</v>
      </c>
      <c r="U711" s="14">
        <v>31.52083</v>
      </c>
      <c r="V711" s="14">
        <v>1</v>
      </c>
      <c r="W711" s="14">
        <v>0</v>
      </c>
      <c r="X711" s="14">
        <v>80</v>
      </c>
      <c r="Y711" s="14">
        <v>1.1477762338986399</v>
      </c>
      <c r="Z711" s="14">
        <v>3.4833340000000002</v>
      </c>
      <c r="AA711" s="14">
        <v>4.5166659999999998</v>
      </c>
      <c r="AB711" s="14">
        <v>56.458329999999997</v>
      </c>
      <c r="AC711" s="14">
        <v>0.93200039999999995</v>
      </c>
      <c r="AD711" s="14">
        <v>11.65001</v>
      </c>
      <c r="AE711" s="14">
        <f t="shared" si="2"/>
        <v>102</v>
      </c>
      <c r="AF711" s="14">
        <v>69.7</v>
      </c>
      <c r="AG711" s="14">
        <v>2.9666669999999999E-2</v>
      </c>
      <c r="AH711" s="14">
        <v>0.37083329999999998</v>
      </c>
      <c r="AI711" s="14">
        <v>2.5513330000000001</v>
      </c>
      <c r="AJ711" s="14">
        <v>3.4833340000000002</v>
      </c>
      <c r="AK711" s="15">
        <v>0.43541669999999999</v>
      </c>
      <c r="AL711" s="15">
        <v>0.73244019999999999</v>
      </c>
      <c r="AM711" s="15">
        <v>0.98837209999999998</v>
      </c>
      <c r="AN711" s="15">
        <v>0.3152083</v>
      </c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  <c r="CB711" s="16"/>
      <c r="CC711" s="16"/>
      <c r="CD711" s="16"/>
      <c r="CE711" s="16"/>
      <c r="CF711" s="16"/>
      <c r="CG711" s="16"/>
      <c r="CH711" s="16"/>
      <c r="CI711" s="16"/>
      <c r="CJ711" s="16"/>
      <c r="CK711" s="16"/>
      <c r="CL711" s="16"/>
      <c r="CM711" s="16"/>
      <c r="CN711" s="16"/>
      <c r="CO711" s="16"/>
      <c r="CP711" s="16">
        <v>4.0999999046325684</v>
      </c>
      <c r="CQ711" s="16"/>
      <c r="CR711" s="16">
        <v>0.25</v>
      </c>
      <c r="CS711" s="16"/>
      <c r="CT711" s="16"/>
      <c r="CU711" s="16"/>
      <c r="CV711" s="16"/>
      <c r="CW711" s="16"/>
      <c r="CX711" s="16"/>
      <c r="CY711" s="16"/>
      <c r="CZ711" s="16"/>
      <c r="DA711" s="16"/>
      <c r="DB711" s="16"/>
      <c r="DC711" s="16"/>
      <c r="DD711" s="16"/>
      <c r="DE711" s="16"/>
      <c r="DF711" s="16"/>
      <c r="DG711" s="16"/>
      <c r="DH711" s="16"/>
      <c r="DI711" s="24"/>
      <c r="DJ711" s="24">
        <v>8.3333335816860199E-2</v>
      </c>
      <c r="DK711" s="24"/>
      <c r="DL711" s="24">
        <v>8.3333335816860199E-2</v>
      </c>
      <c r="DM711" s="24"/>
      <c r="DN711" s="16"/>
      <c r="DO711" s="16"/>
      <c r="DP711" s="24"/>
      <c r="DQ711" s="17"/>
      <c r="DR711" s="17"/>
      <c r="DS711" s="17"/>
      <c r="DT711" s="17"/>
      <c r="DU711" s="17"/>
      <c r="DV711" s="17">
        <v>1</v>
      </c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27"/>
      <c r="EJ711" s="27"/>
      <c r="EK711" s="27"/>
    </row>
    <row r="712" spans="1:141" s="9" customFormat="1" ht="20.25" x14ac:dyDescent="0.3">
      <c r="A712" s="10" t="s">
        <v>486</v>
      </c>
      <c r="B712" s="10" t="s">
        <v>231</v>
      </c>
      <c r="C712" s="10" t="s">
        <v>232</v>
      </c>
      <c r="D712" s="10" t="s">
        <v>233</v>
      </c>
      <c r="E712" s="10" t="s">
        <v>218</v>
      </c>
      <c r="F712" s="11">
        <v>10741</v>
      </c>
      <c r="G712" s="11">
        <v>3999</v>
      </c>
      <c r="H712" s="11">
        <v>3966</v>
      </c>
      <c r="I712" s="10" t="s">
        <v>252</v>
      </c>
      <c r="J712" s="12">
        <v>20</v>
      </c>
      <c r="K712" s="10" t="s">
        <v>484</v>
      </c>
      <c r="L712" s="10" t="s">
        <v>236</v>
      </c>
      <c r="M712" s="10" t="s">
        <v>220</v>
      </c>
      <c r="N712" s="13">
        <v>24</v>
      </c>
      <c r="O712" s="13">
        <v>23</v>
      </c>
      <c r="P712" s="13">
        <v>1</v>
      </c>
      <c r="Q712" s="14">
        <v>4.1666670000000003</v>
      </c>
      <c r="R712" s="14">
        <v>1.78</v>
      </c>
      <c r="S712" s="14">
        <v>2.25</v>
      </c>
      <c r="T712" s="14">
        <v>0.68233330000000003</v>
      </c>
      <c r="U712" s="14">
        <v>30.32593</v>
      </c>
      <c r="V712" s="14">
        <v>0.28125</v>
      </c>
      <c r="W712" s="14">
        <v>0</v>
      </c>
      <c r="X712" s="14">
        <f>10*S712</f>
        <v>22.5</v>
      </c>
      <c r="Y712" s="14">
        <v>0</v>
      </c>
      <c r="Z712" s="14">
        <v>0.86666670000000001</v>
      </c>
      <c r="AA712" s="14">
        <v>1.3833329999999999</v>
      </c>
      <c r="AB712" s="14">
        <v>61.481479999999998</v>
      </c>
      <c r="AC712" s="14">
        <v>0.15466679999999999</v>
      </c>
      <c r="AD712" s="14">
        <v>6.8740790000000001</v>
      </c>
      <c r="AE712" s="14">
        <f t="shared" si="2"/>
        <v>27.599999999999998</v>
      </c>
      <c r="AF712" s="14">
        <v>18.86</v>
      </c>
      <c r="AG712" s="14">
        <v>2.9666669999999999E-2</v>
      </c>
      <c r="AH712" s="14">
        <v>1.3185180000000001</v>
      </c>
      <c r="AI712" s="14">
        <v>0.71199999999999997</v>
      </c>
      <c r="AJ712" s="14">
        <v>0.86666670000000001</v>
      </c>
      <c r="AK712" s="15">
        <v>0.38518520000000001</v>
      </c>
      <c r="AL712" s="15">
        <v>0.8215384</v>
      </c>
      <c r="AM712" s="15">
        <v>0.95833330000000005</v>
      </c>
      <c r="AN712" s="15">
        <v>0.30325920000000001</v>
      </c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  <c r="CC712" s="16"/>
      <c r="CD712" s="16"/>
      <c r="CE712" s="16"/>
      <c r="CF712" s="16"/>
      <c r="CG712" s="16"/>
      <c r="CH712" s="16"/>
      <c r="CI712" s="16"/>
      <c r="CJ712" s="16"/>
      <c r="CK712" s="16"/>
      <c r="CL712" s="16">
        <v>0.1666666716337204</v>
      </c>
      <c r="CM712" s="16"/>
      <c r="CN712" s="16"/>
      <c r="CO712" s="16"/>
      <c r="CP712" s="16">
        <v>1.0499999523162842</v>
      </c>
      <c r="CQ712" s="16"/>
      <c r="CR712" s="16">
        <v>0.1666666716337204</v>
      </c>
      <c r="CS712" s="16"/>
      <c r="CT712" s="16"/>
      <c r="CU712" s="16"/>
      <c r="CV712" s="16"/>
      <c r="CW712" s="16"/>
      <c r="CX712" s="16"/>
      <c r="CY712" s="16"/>
      <c r="CZ712" s="16"/>
      <c r="DA712" s="16"/>
      <c r="DB712" s="16"/>
      <c r="DC712" s="16"/>
      <c r="DD712" s="16"/>
      <c r="DE712" s="16"/>
      <c r="DF712" s="16"/>
      <c r="DG712" s="16"/>
      <c r="DH712" s="16"/>
      <c r="DI712" s="24"/>
      <c r="DJ712" s="24"/>
      <c r="DK712" s="24"/>
      <c r="DL712" s="24"/>
      <c r="DM712" s="24"/>
      <c r="DN712" s="16"/>
      <c r="DO712" s="16"/>
      <c r="DP712" s="24"/>
      <c r="DQ712" s="17"/>
      <c r="DR712" s="17"/>
      <c r="DS712" s="17"/>
      <c r="DT712" s="17"/>
      <c r="DU712" s="17"/>
      <c r="DV712" s="17">
        <v>1</v>
      </c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27"/>
      <c r="EJ712" s="27"/>
      <c r="EK712" s="27"/>
    </row>
    <row r="713" spans="1:141" s="9" customFormat="1" ht="20.25" x14ac:dyDescent="0.3">
      <c r="A713" s="10" t="s">
        <v>468</v>
      </c>
      <c r="B713" s="10" t="s">
        <v>240</v>
      </c>
      <c r="C713" s="10" t="s">
        <v>232</v>
      </c>
      <c r="D713" s="10" t="s">
        <v>237</v>
      </c>
      <c r="E713" s="10" t="s">
        <v>218</v>
      </c>
      <c r="F713" s="11">
        <v>10378</v>
      </c>
      <c r="G713" s="11">
        <v>4005</v>
      </c>
      <c r="H713" s="11">
        <v>4076</v>
      </c>
      <c r="I713" s="10" t="s">
        <v>241</v>
      </c>
      <c r="J713" s="12">
        <v>15.2</v>
      </c>
      <c r="K713" s="10" t="s">
        <v>243</v>
      </c>
      <c r="L713" s="10" t="s">
        <v>236</v>
      </c>
      <c r="M713" s="10" t="s">
        <v>220</v>
      </c>
      <c r="N713" s="13">
        <v>60</v>
      </c>
      <c r="O713" s="13">
        <v>60</v>
      </c>
      <c r="P713" s="13">
        <v>0</v>
      </c>
      <c r="Q713" s="14">
        <v>0</v>
      </c>
      <c r="R713" s="14">
        <v>1.03</v>
      </c>
      <c r="S713" s="14">
        <v>1.5833330000000001</v>
      </c>
      <c r="T713" s="14">
        <v>1.03</v>
      </c>
      <c r="U713" s="14">
        <v>65.052639999999997</v>
      </c>
      <c r="V713" s="14">
        <v>0.1979166</v>
      </c>
      <c r="W713" s="14">
        <v>281.93689999999998</v>
      </c>
      <c r="X713" s="14">
        <v>15.833330154418899</v>
      </c>
      <c r="Y713" s="14">
        <v>0.67663805181777303</v>
      </c>
      <c r="Z713" s="14">
        <v>1.0833330000000001</v>
      </c>
      <c r="AA713" s="14">
        <v>0.5</v>
      </c>
      <c r="AB713" s="14">
        <v>31.578949999999999</v>
      </c>
      <c r="AC713" s="14">
        <v>5.3333039999999998E-2</v>
      </c>
      <c r="AD713" s="14">
        <v>3.3684029999999998</v>
      </c>
      <c r="AE713" s="14">
        <v>55.8</v>
      </c>
      <c r="AF713" s="14">
        <v>23.4</v>
      </c>
      <c r="AG713" s="14">
        <v>0</v>
      </c>
      <c r="AH713" s="14">
        <v>0</v>
      </c>
      <c r="AI713" s="14">
        <v>1.03</v>
      </c>
      <c r="AJ713" s="14">
        <v>1.0833330000000001</v>
      </c>
      <c r="AK713" s="15">
        <v>0.68421050000000005</v>
      </c>
      <c r="AL713" s="15">
        <v>0.95076950000000005</v>
      </c>
      <c r="AM713" s="15">
        <v>1</v>
      </c>
      <c r="AN713" s="15">
        <v>0.65052650000000001</v>
      </c>
      <c r="AO713" s="16"/>
      <c r="AP713" s="16">
        <v>8.3333335816860199E-2</v>
      </c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BT713" s="16"/>
      <c r="BU713" s="16"/>
      <c r="BV713" s="16"/>
      <c r="BW713" s="16"/>
      <c r="BX713" s="16"/>
      <c r="BY713" s="16"/>
      <c r="BZ713" s="16"/>
      <c r="CA713" s="16"/>
      <c r="CB713" s="16"/>
      <c r="CC713" s="16"/>
      <c r="CD713" s="16"/>
      <c r="CE713" s="16"/>
      <c r="CF713" s="16"/>
      <c r="CG713" s="16"/>
      <c r="CH713" s="16">
        <v>0.13333334028720856</v>
      </c>
      <c r="CI713" s="16"/>
      <c r="CJ713" s="16"/>
      <c r="CK713" s="16">
        <v>0.1666666716337204</v>
      </c>
      <c r="CL713" s="16"/>
      <c r="CM713" s="16"/>
      <c r="CN713" s="16"/>
      <c r="CO713" s="16"/>
      <c r="CP713" s="16"/>
      <c r="CQ713" s="16"/>
      <c r="CR713" s="16"/>
      <c r="CS713" s="16"/>
      <c r="CT713" s="16"/>
      <c r="CU713" s="16"/>
      <c r="CV713" s="16"/>
      <c r="CW713" s="16"/>
      <c r="CX713" s="16"/>
      <c r="CY713" s="16"/>
      <c r="CZ713" s="16"/>
      <c r="DA713" s="16"/>
      <c r="DB713" s="16"/>
      <c r="DC713" s="16"/>
      <c r="DD713" s="16"/>
      <c r="DE713" s="16"/>
      <c r="DF713" s="16"/>
      <c r="DG713" s="16"/>
      <c r="DH713" s="16"/>
      <c r="DI713" s="24"/>
      <c r="DJ713" s="24"/>
      <c r="DK713" s="24"/>
      <c r="DL713" s="24"/>
      <c r="DM713" s="24">
        <v>0.11666666716337204</v>
      </c>
      <c r="DN713" s="16"/>
      <c r="DO713" s="16"/>
      <c r="DP713" s="24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27"/>
      <c r="EJ713" s="27"/>
      <c r="EK713" s="27"/>
    </row>
    <row r="714" spans="1:141" s="9" customFormat="1" ht="20.25" x14ac:dyDescent="0.3">
      <c r="A714" s="10" t="s">
        <v>468</v>
      </c>
      <c r="B714" s="10" t="s">
        <v>240</v>
      </c>
      <c r="C714" s="10" t="s">
        <v>232</v>
      </c>
      <c r="D714" s="10" t="s">
        <v>233</v>
      </c>
      <c r="E714" s="10" t="s">
        <v>218</v>
      </c>
      <c r="F714" s="11">
        <v>10378</v>
      </c>
      <c r="G714" s="11">
        <v>3866</v>
      </c>
      <c r="H714" s="11">
        <v>3951</v>
      </c>
      <c r="I714" s="10" t="s">
        <v>241</v>
      </c>
      <c r="J714" s="12">
        <v>15.2</v>
      </c>
      <c r="K714" s="10" t="s">
        <v>243</v>
      </c>
      <c r="L714" s="10" t="s">
        <v>236</v>
      </c>
      <c r="M714" s="10" t="s">
        <v>220</v>
      </c>
      <c r="N714" s="13">
        <v>46</v>
      </c>
      <c r="O714" s="13">
        <v>45</v>
      </c>
      <c r="P714" s="13">
        <v>1</v>
      </c>
      <c r="Q714" s="14">
        <v>2.1739130000000002</v>
      </c>
      <c r="R714" s="14">
        <v>1.03</v>
      </c>
      <c r="S714" s="14">
        <v>1.4166669999999999</v>
      </c>
      <c r="T714" s="14">
        <v>0.77249999999999996</v>
      </c>
      <c r="U714" s="14">
        <v>54.529400000000003</v>
      </c>
      <c r="V714" s="14">
        <v>0.1770834</v>
      </c>
      <c r="W714" s="14">
        <v>236.32929999999999</v>
      </c>
      <c r="X714" s="14">
        <v>14.166669845581101</v>
      </c>
      <c r="Y714" s="14">
        <v>0.80721769011050004</v>
      </c>
      <c r="Z714" s="14">
        <v>1.033334</v>
      </c>
      <c r="AA714" s="14">
        <v>0.38333339999999999</v>
      </c>
      <c r="AB714" s="14">
        <v>27.058820000000001</v>
      </c>
      <c r="AC714" s="14">
        <v>0.24366699999999999</v>
      </c>
      <c r="AD714" s="14">
        <v>17.200019999999999</v>
      </c>
      <c r="AE714" s="14">
        <v>41.85</v>
      </c>
      <c r="AF714" s="14">
        <v>17.55</v>
      </c>
      <c r="AG714" s="14">
        <v>1.7166669999999998E-2</v>
      </c>
      <c r="AH714" s="14">
        <v>1.2117640000000001</v>
      </c>
      <c r="AI714" s="14">
        <v>0.7896666</v>
      </c>
      <c r="AJ714" s="14">
        <v>1.033334</v>
      </c>
      <c r="AK714" s="15">
        <v>0.72941180000000005</v>
      </c>
      <c r="AL714" s="15">
        <v>0.76419320000000002</v>
      </c>
      <c r="AM714" s="15">
        <v>0.97826089999999999</v>
      </c>
      <c r="AN714" s="15">
        <v>0.54529399999999995</v>
      </c>
      <c r="AO714" s="16"/>
      <c r="AP714" s="16">
        <v>0.1666666716337204</v>
      </c>
      <c r="AQ714" s="16"/>
      <c r="AR714" s="16">
        <v>5.000000074505806E-2</v>
      </c>
      <c r="AS714" s="16">
        <v>5.000000074505806E-2</v>
      </c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BT714" s="16"/>
      <c r="BU714" s="16"/>
      <c r="BV714" s="16">
        <v>5.000000074505806E-2</v>
      </c>
      <c r="BW714" s="16"/>
      <c r="BX714" s="16"/>
      <c r="BY714" s="16"/>
      <c r="BZ714" s="16"/>
      <c r="CA714" s="16"/>
      <c r="CB714" s="16"/>
      <c r="CC714" s="16"/>
      <c r="CD714" s="16"/>
      <c r="CE714" s="16"/>
      <c r="CF714" s="16"/>
      <c r="CG714" s="16"/>
      <c r="CH714" s="16"/>
      <c r="CI714" s="16"/>
      <c r="CJ714" s="16"/>
      <c r="CK714" s="16"/>
      <c r="CL714" s="16"/>
      <c r="CM714" s="16"/>
      <c r="CN714" s="16"/>
      <c r="CO714" s="16"/>
      <c r="CP714" s="16"/>
      <c r="CQ714" s="16"/>
      <c r="CR714" s="16"/>
      <c r="CS714" s="16"/>
      <c r="CT714" s="16">
        <v>5.000000074505806E-2</v>
      </c>
      <c r="CU714" s="16"/>
      <c r="CV714" s="16"/>
      <c r="CW714" s="16"/>
      <c r="CX714" s="16"/>
      <c r="CY714" s="16"/>
      <c r="CZ714" s="16"/>
      <c r="DA714" s="16"/>
      <c r="DB714" s="16"/>
      <c r="DC714" s="16"/>
      <c r="DD714" s="16"/>
      <c r="DE714" s="16"/>
      <c r="DF714" s="16"/>
      <c r="DG714" s="16"/>
      <c r="DH714" s="16"/>
      <c r="DI714" s="24"/>
      <c r="DJ714" s="24"/>
      <c r="DK714" s="24"/>
      <c r="DL714" s="24"/>
      <c r="DM714" s="24">
        <v>1.666666753590107E-2</v>
      </c>
      <c r="DN714" s="16"/>
      <c r="DO714" s="16"/>
      <c r="DP714" s="24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>
        <v>1</v>
      </c>
      <c r="EE714" s="17"/>
      <c r="EF714" s="17"/>
      <c r="EG714" s="17"/>
      <c r="EH714" s="17"/>
      <c r="EI714" s="27"/>
      <c r="EJ714" s="27"/>
      <c r="EK714" s="27"/>
    </row>
    <row r="715" spans="1:141" s="9" customFormat="1" ht="20.25" x14ac:dyDescent="0.3">
      <c r="A715" s="10" t="s">
        <v>468</v>
      </c>
      <c r="B715" s="10" t="s">
        <v>240</v>
      </c>
      <c r="C715" s="10" t="s">
        <v>232</v>
      </c>
      <c r="D715" s="10" t="s">
        <v>237</v>
      </c>
      <c r="E715" s="10" t="s">
        <v>218</v>
      </c>
      <c r="F715" s="11">
        <v>10562</v>
      </c>
      <c r="G715" s="11">
        <v>4005</v>
      </c>
      <c r="H715" s="11">
        <v>4076</v>
      </c>
      <c r="I715" s="10" t="s">
        <v>241</v>
      </c>
      <c r="J715" s="12">
        <v>12.6</v>
      </c>
      <c r="K715" s="10" t="s">
        <v>235</v>
      </c>
      <c r="L715" s="10" t="s">
        <v>236</v>
      </c>
      <c r="M715" s="10" t="s">
        <v>220</v>
      </c>
      <c r="N715" s="13">
        <v>58</v>
      </c>
      <c r="O715" s="13">
        <v>58</v>
      </c>
      <c r="P715" s="13">
        <v>0</v>
      </c>
      <c r="Q715" s="14">
        <v>0</v>
      </c>
      <c r="R715" s="14">
        <v>1.03</v>
      </c>
      <c r="S715" s="14">
        <v>1.0833330000000001</v>
      </c>
      <c r="T715" s="14">
        <v>0.99566659999999996</v>
      </c>
      <c r="U715" s="14">
        <v>91.907709999999994</v>
      </c>
      <c r="V715" s="14">
        <v>0.1354166</v>
      </c>
      <c r="W715" s="14">
        <v>398.3263</v>
      </c>
      <c r="X715" s="14">
        <v>10.833330154418899</v>
      </c>
      <c r="Y715" s="14">
        <v>0.47892708514448501</v>
      </c>
      <c r="Z715" s="14">
        <v>1.0833330000000001</v>
      </c>
      <c r="AA715" s="14">
        <v>0</v>
      </c>
      <c r="AB715" s="14">
        <v>0</v>
      </c>
      <c r="AC715" s="14">
        <v>8.7666389999999997E-2</v>
      </c>
      <c r="AD715" s="14">
        <v>8.0922850000000004</v>
      </c>
      <c r="AE715" s="14">
        <v>53.94</v>
      </c>
      <c r="AF715" s="14">
        <v>22.62</v>
      </c>
      <c r="AG715" s="14">
        <v>0</v>
      </c>
      <c r="AH715" s="14">
        <v>0</v>
      </c>
      <c r="AI715" s="14">
        <v>0.99566659999999996</v>
      </c>
      <c r="AJ715" s="14">
        <v>1.0833330000000001</v>
      </c>
      <c r="AK715" s="15">
        <v>1</v>
      </c>
      <c r="AL715" s="15">
        <v>0.91907720000000004</v>
      </c>
      <c r="AM715" s="15">
        <v>1</v>
      </c>
      <c r="AN715" s="15">
        <v>0.91907720000000004</v>
      </c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6"/>
      <c r="CB715" s="16"/>
      <c r="CC715" s="16"/>
      <c r="CD715" s="16"/>
      <c r="CE715" s="16"/>
      <c r="CF715" s="16"/>
      <c r="CG715" s="16"/>
      <c r="CH715" s="16"/>
      <c r="CI715" s="16"/>
      <c r="CJ715" s="16"/>
      <c r="CK715" s="16"/>
      <c r="CL715" s="16"/>
      <c r="CM715" s="16"/>
      <c r="CN715" s="16"/>
      <c r="CO715" s="16"/>
      <c r="CP715" s="16"/>
      <c r="CQ715" s="16"/>
      <c r="CR715" s="16"/>
      <c r="CS715" s="16"/>
      <c r="CT715" s="16"/>
      <c r="CU715" s="16"/>
      <c r="CV715" s="16"/>
      <c r="CW715" s="16"/>
      <c r="CX715" s="16"/>
      <c r="CY715" s="16"/>
      <c r="CZ715" s="16"/>
      <c r="DA715" s="16"/>
      <c r="DB715" s="16"/>
      <c r="DC715" s="16"/>
      <c r="DD715" s="16"/>
      <c r="DE715" s="16"/>
      <c r="DF715" s="16"/>
      <c r="DG715" s="16"/>
      <c r="DH715" s="16"/>
      <c r="DI715" s="24"/>
      <c r="DJ715" s="24"/>
      <c r="DK715" s="24"/>
      <c r="DL715" s="24"/>
      <c r="DM715" s="24"/>
      <c r="DN715" s="16"/>
      <c r="DO715" s="16"/>
      <c r="DP715" s="24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27"/>
      <c r="EJ715" s="27"/>
      <c r="EK715" s="27"/>
    </row>
    <row r="716" spans="1:141" s="9" customFormat="1" ht="20.25" x14ac:dyDescent="0.3">
      <c r="A716" s="10" t="s">
        <v>468</v>
      </c>
      <c r="B716" s="10" t="s">
        <v>240</v>
      </c>
      <c r="C716" s="10" t="s">
        <v>232</v>
      </c>
      <c r="D716" s="10" t="s">
        <v>233</v>
      </c>
      <c r="E716" s="10" t="s">
        <v>218</v>
      </c>
      <c r="F716" s="11">
        <v>10562</v>
      </c>
      <c r="G716" s="11">
        <v>3866</v>
      </c>
      <c r="H716" s="11">
        <v>3951</v>
      </c>
      <c r="I716" s="10" t="s">
        <v>241</v>
      </c>
      <c r="J716" s="12">
        <v>12.6</v>
      </c>
      <c r="K716" s="10" t="s">
        <v>235</v>
      </c>
      <c r="L716" s="10" t="s">
        <v>236</v>
      </c>
      <c r="M716" s="10" t="s">
        <v>220</v>
      </c>
      <c r="N716" s="13">
        <v>59</v>
      </c>
      <c r="O716" s="13">
        <v>59</v>
      </c>
      <c r="P716" s="13">
        <v>0</v>
      </c>
      <c r="Q716" s="14">
        <v>0</v>
      </c>
      <c r="R716" s="14">
        <v>1.03</v>
      </c>
      <c r="S716" s="14">
        <v>1.0833330000000001</v>
      </c>
      <c r="T716" s="14">
        <v>1.0128330000000001</v>
      </c>
      <c r="U716" s="14">
        <v>93.492329999999995</v>
      </c>
      <c r="V716" s="14">
        <v>0.1354166</v>
      </c>
      <c r="W716" s="14">
        <v>405.19400000000002</v>
      </c>
      <c r="X716" s="14">
        <v>10.833330154418899</v>
      </c>
      <c r="Y716" s="14">
        <v>0.47080968903335002</v>
      </c>
      <c r="Z716" s="14">
        <v>1.0833330000000001</v>
      </c>
      <c r="AA716" s="14">
        <v>0</v>
      </c>
      <c r="AB716" s="14">
        <v>0</v>
      </c>
      <c r="AC716" s="14">
        <v>7.0499779999999998E-2</v>
      </c>
      <c r="AD716" s="14">
        <v>6.5076739999999997</v>
      </c>
      <c r="AE716" s="14">
        <v>54.87</v>
      </c>
      <c r="AF716" s="14">
        <v>23.01</v>
      </c>
      <c r="AG716" s="14">
        <v>0</v>
      </c>
      <c r="AH716" s="14">
        <v>0</v>
      </c>
      <c r="AI716" s="14">
        <v>1.0128330000000001</v>
      </c>
      <c r="AJ716" s="14">
        <v>1.0833330000000001</v>
      </c>
      <c r="AK716" s="15">
        <v>1</v>
      </c>
      <c r="AL716" s="15">
        <v>0.93492330000000001</v>
      </c>
      <c r="AM716" s="15">
        <v>1</v>
      </c>
      <c r="AN716" s="15">
        <v>0.93492330000000001</v>
      </c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  <c r="CC716" s="16"/>
      <c r="CD716" s="16"/>
      <c r="CE716" s="16"/>
      <c r="CF716" s="16"/>
      <c r="CG716" s="16"/>
      <c r="CH716" s="16"/>
      <c r="CI716" s="16"/>
      <c r="CJ716" s="16"/>
      <c r="CK716" s="16"/>
      <c r="CL716" s="16"/>
      <c r="CM716" s="16"/>
      <c r="CN716" s="16"/>
      <c r="CO716" s="16"/>
      <c r="CP716" s="16"/>
      <c r="CQ716" s="16"/>
      <c r="CR716" s="16"/>
      <c r="CS716" s="16"/>
      <c r="CT716" s="16"/>
      <c r="CU716" s="16"/>
      <c r="CV716" s="16"/>
      <c r="CW716" s="16"/>
      <c r="CX716" s="16"/>
      <c r="CY716" s="16"/>
      <c r="CZ716" s="16"/>
      <c r="DA716" s="16"/>
      <c r="DB716" s="16"/>
      <c r="DC716" s="16"/>
      <c r="DD716" s="16"/>
      <c r="DE716" s="16"/>
      <c r="DF716" s="16"/>
      <c r="DG716" s="16"/>
      <c r="DH716" s="16"/>
      <c r="DI716" s="24"/>
      <c r="DJ716" s="24"/>
      <c r="DK716" s="24"/>
      <c r="DL716" s="24"/>
      <c r="DM716" s="24"/>
      <c r="DN716" s="16"/>
      <c r="DO716" s="16"/>
      <c r="DP716" s="24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27"/>
      <c r="EJ716" s="27"/>
      <c r="EK716" s="27"/>
    </row>
    <row r="717" spans="1:141" s="9" customFormat="1" ht="20.25" x14ac:dyDescent="0.3">
      <c r="A717" s="10" t="s">
        <v>468</v>
      </c>
      <c r="B717" s="10" t="s">
        <v>232</v>
      </c>
      <c r="C717" s="10" t="s">
        <v>232</v>
      </c>
      <c r="D717" s="10" t="s">
        <v>237</v>
      </c>
      <c r="E717" s="10" t="s">
        <v>218</v>
      </c>
      <c r="F717" s="11">
        <v>10712</v>
      </c>
      <c r="G717" s="11">
        <v>4087</v>
      </c>
      <c r="H717" s="11">
        <v>4161</v>
      </c>
      <c r="I717" s="10" t="s">
        <v>241</v>
      </c>
      <c r="J717" s="12">
        <v>12.6</v>
      </c>
      <c r="K717" s="10" t="s">
        <v>248</v>
      </c>
      <c r="L717" s="10" t="s">
        <v>236</v>
      </c>
      <c r="M717" s="10" t="s">
        <v>220</v>
      </c>
      <c r="N717" s="13">
        <v>300</v>
      </c>
      <c r="O717" s="13">
        <v>300</v>
      </c>
      <c r="P717" s="13">
        <v>0</v>
      </c>
      <c r="Q717" s="14">
        <v>0</v>
      </c>
      <c r="R717" s="14">
        <v>0.97</v>
      </c>
      <c r="S717" s="14">
        <v>8</v>
      </c>
      <c r="T717" s="14">
        <v>4.8499999999999996</v>
      </c>
      <c r="U717" s="14">
        <v>60.625</v>
      </c>
      <c r="V717" s="14">
        <v>1</v>
      </c>
      <c r="W717" s="14">
        <v>261</v>
      </c>
      <c r="X717" s="14">
        <v>80</v>
      </c>
      <c r="Y717" s="14">
        <v>0.74074068841293605</v>
      </c>
      <c r="Z717" s="14">
        <v>5.0999999999999996</v>
      </c>
      <c r="AA717" s="14">
        <v>2.9</v>
      </c>
      <c r="AB717" s="14">
        <v>36.25</v>
      </c>
      <c r="AC717" s="14">
        <v>0.25</v>
      </c>
      <c r="AD717" s="14">
        <v>3.125</v>
      </c>
      <c r="AE717" s="14">
        <v>261</v>
      </c>
      <c r="AF717" s="14">
        <v>108</v>
      </c>
      <c r="AG717" s="14">
        <v>0</v>
      </c>
      <c r="AH717" s="14">
        <v>0</v>
      </c>
      <c r="AI717" s="14">
        <v>4.8499999999999996</v>
      </c>
      <c r="AJ717" s="14">
        <v>5.0999999999999996</v>
      </c>
      <c r="AK717" s="15">
        <v>0.63749999999999996</v>
      </c>
      <c r="AL717" s="15">
        <v>0.95098039999999995</v>
      </c>
      <c r="AM717" s="15">
        <v>1</v>
      </c>
      <c r="AN717" s="15">
        <v>0.60624999999999996</v>
      </c>
      <c r="AO717" s="16"/>
      <c r="AP717" s="16">
        <v>0.23333333432674408</v>
      </c>
      <c r="AQ717" s="16"/>
      <c r="AR717" s="16">
        <v>8.3333335816860199E-2</v>
      </c>
      <c r="AS717" s="16">
        <v>8.3333335816860199E-2</v>
      </c>
      <c r="AT717" s="16"/>
      <c r="AU717" s="16"/>
      <c r="AV717" s="16"/>
      <c r="AW717" s="16"/>
      <c r="AX717" s="16"/>
      <c r="AY717" s="16"/>
      <c r="AZ717" s="16"/>
      <c r="BA717" s="16">
        <v>0.66666668653488159</v>
      </c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>
        <v>1.6666666269302368</v>
      </c>
      <c r="BR717" s="16"/>
      <c r="BS717" s="16"/>
      <c r="BT717" s="16"/>
      <c r="BU717" s="16"/>
      <c r="BV717" s="16"/>
      <c r="BW717" s="16"/>
      <c r="BX717" s="16"/>
      <c r="BY717" s="16"/>
      <c r="BZ717" s="16"/>
      <c r="CA717" s="16"/>
      <c r="CB717" s="16"/>
      <c r="CC717" s="16"/>
      <c r="CD717" s="16"/>
      <c r="CE717" s="16"/>
      <c r="CF717" s="16"/>
      <c r="CG717" s="16"/>
      <c r="CH717" s="16"/>
      <c r="CI717" s="16"/>
      <c r="CJ717" s="16"/>
      <c r="CK717" s="16"/>
      <c r="CL717" s="16"/>
      <c r="CM717" s="16"/>
      <c r="CN717" s="16"/>
      <c r="CO717" s="16"/>
      <c r="CP717" s="16"/>
      <c r="CQ717" s="16"/>
      <c r="CR717" s="16"/>
      <c r="CS717" s="16"/>
      <c r="CT717" s="16"/>
      <c r="CU717" s="16"/>
      <c r="CV717" s="16"/>
      <c r="CW717" s="16"/>
      <c r="CX717" s="16"/>
      <c r="CY717" s="16"/>
      <c r="CZ717" s="16"/>
      <c r="DA717" s="16"/>
      <c r="DB717" s="16"/>
      <c r="DC717" s="16"/>
      <c r="DD717" s="16"/>
      <c r="DE717" s="16"/>
      <c r="DF717" s="16"/>
      <c r="DG717" s="16"/>
      <c r="DH717" s="16"/>
      <c r="DI717" s="24"/>
      <c r="DJ717" s="24"/>
      <c r="DK717" s="24"/>
      <c r="DL717" s="24"/>
      <c r="DM717" s="24">
        <v>0.1666666716337204</v>
      </c>
      <c r="DN717" s="16"/>
      <c r="DO717" s="16"/>
      <c r="DP717" s="24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27"/>
      <c r="EJ717" s="27"/>
      <c r="EK717" s="27"/>
    </row>
    <row r="718" spans="1:141" s="9" customFormat="1" ht="20.25" x14ac:dyDescent="0.3">
      <c r="A718" s="10" t="s">
        <v>468</v>
      </c>
      <c r="B718" s="10" t="s">
        <v>232</v>
      </c>
      <c r="C718" s="10" t="s">
        <v>232</v>
      </c>
      <c r="D718" s="10" t="s">
        <v>233</v>
      </c>
      <c r="E718" s="10" t="s">
        <v>218</v>
      </c>
      <c r="F718" s="11">
        <v>10712</v>
      </c>
      <c r="G718" s="11">
        <v>4124</v>
      </c>
      <c r="H718" s="11">
        <v>3712</v>
      </c>
      <c r="I718" s="10" t="s">
        <v>241</v>
      </c>
      <c r="J718" s="12">
        <v>12.6</v>
      </c>
      <c r="K718" s="10" t="s">
        <v>248</v>
      </c>
      <c r="L718" s="10" t="s">
        <v>236</v>
      </c>
      <c r="M718" s="10" t="s">
        <v>220</v>
      </c>
      <c r="N718" s="13">
        <v>270</v>
      </c>
      <c r="O718" s="13">
        <v>270</v>
      </c>
      <c r="P718" s="13">
        <v>0</v>
      </c>
      <c r="Q718" s="14">
        <v>0</v>
      </c>
      <c r="R718" s="14">
        <v>0.97</v>
      </c>
      <c r="S718" s="14">
        <v>7.9166670000000003</v>
      </c>
      <c r="T718" s="14">
        <v>4.3650000000000002</v>
      </c>
      <c r="U718" s="14">
        <v>55.136839999999999</v>
      </c>
      <c r="V718" s="14">
        <v>0.98958330000000005</v>
      </c>
      <c r="W718" s="14">
        <v>237.37260000000001</v>
      </c>
      <c r="X718" s="14">
        <v>79.166665077209501</v>
      </c>
      <c r="Y718" s="14">
        <v>0.81447182457667999</v>
      </c>
      <c r="Z718" s="14">
        <v>4.5833329999999997</v>
      </c>
      <c r="AA718" s="14">
        <v>3.3333330000000001</v>
      </c>
      <c r="AB718" s="14">
        <v>42.105260000000001</v>
      </c>
      <c r="AC718" s="14">
        <v>0.21833320000000001</v>
      </c>
      <c r="AD718" s="14">
        <v>2.7578939999999998</v>
      </c>
      <c r="AE718" s="14">
        <v>234.9</v>
      </c>
      <c r="AF718" s="14">
        <v>97.2</v>
      </c>
      <c r="AG718" s="14">
        <v>0</v>
      </c>
      <c r="AH718" s="14">
        <v>0</v>
      </c>
      <c r="AI718" s="14">
        <v>4.3650000000000002</v>
      </c>
      <c r="AJ718" s="14">
        <v>4.5833329999999997</v>
      </c>
      <c r="AK718" s="15">
        <v>0.5789474</v>
      </c>
      <c r="AL718" s="15">
        <v>0.95236370000000004</v>
      </c>
      <c r="AM718" s="15">
        <v>1</v>
      </c>
      <c r="AN718" s="15">
        <v>0.55136839999999998</v>
      </c>
      <c r="AO718" s="16"/>
      <c r="AP718" s="16">
        <v>0.40000000596046448</v>
      </c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>
        <v>1.5833333730697632</v>
      </c>
      <c r="BB718" s="16">
        <v>8.3333335816860199E-2</v>
      </c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>
        <v>0.25</v>
      </c>
      <c r="BQ718" s="16">
        <v>0.76666668057441711</v>
      </c>
      <c r="BR718" s="16"/>
      <c r="BS718" s="16"/>
      <c r="BT718" s="16"/>
      <c r="BU718" s="16"/>
      <c r="BV718" s="16"/>
      <c r="BW718" s="16"/>
      <c r="BX718" s="16"/>
      <c r="BY718" s="16"/>
      <c r="BZ718" s="16"/>
      <c r="CA718" s="16"/>
      <c r="CB718" s="16"/>
      <c r="CC718" s="16"/>
      <c r="CD718" s="16"/>
      <c r="CE718" s="16"/>
      <c r="CF718" s="16"/>
      <c r="CG718" s="16"/>
      <c r="CH718" s="16"/>
      <c r="CI718" s="16"/>
      <c r="CJ718" s="16"/>
      <c r="CK718" s="16"/>
      <c r="CL718" s="16"/>
      <c r="CM718" s="16"/>
      <c r="CN718" s="16"/>
      <c r="CO718" s="16"/>
      <c r="CP718" s="16"/>
      <c r="CQ718" s="16"/>
      <c r="CR718" s="16"/>
      <c r="CS718" s="16"/>
      <c r="CT718" s="16"/>
      <c r="CU718" s="16"/>
      <c r="CV718" s="16"/>
      <c r="CW718" s="16"/>
      <c r="CX718" s="16"/>
      <c r="CY718" s="16"/>
      <c r="CZ718" s="16"/>
      <c r="DA718" s="16"/>
      <c r="DB718" s="16"/>
      <c r="DC718" s="16"/>
      <c r="DD718" s="16"/>
      <c r="DE718" s="16"/>
      <c r="DF718" s="16"/>
      <c r="DG718" s="16"/>
      <c r="DH718" s="16"/>
      <c r="DI718" s="24"/>
      <c r="DJ718" s="24">
        <v>0.1666666716337204</v>
      </c>
      <c r="DK718" s="24"/>
      <c r="DL718" s="24"/>
      <c r="DM718" s="24">
        <v>8.3333335816860199E-2</v>
      </c>
      <c r="DN718" s="16"/>
      <c r="DO718" s="16">
        <v>8.3333335816860199E-2</v>
      </c>
      <c r="DP718" s="24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27"/>
      <c r="EJ718" s="27"/>
      <c r="EK718" s="27"/>
    </row>
    <row r="719" spans="1:141" s="9" customFormat="1" ht="20.25" x14ac:dyDescent="0.3">
      <c r="A719" s="10" t="s">
        <v>468</v>
      </c>
      <c r="B719" s="10" t="s">
        <v>231</v>
      </c>
      <c r="C719" s="10" t="s">
        <v>232</v>
      </c>
      <c r="D719" s="10" t="s">
        <v>237</v>
      </c>
      <c r="E719" s="10" t="s">
        <v>218</v>
      </c>
      <c r="F719" s="11">
        <v>10712</v>
      </c>
      <c r="G719" s="11">
        <v>4087</v>
      </c>
      <c r="H719" s="11">
        <v>4161</v>
      </c>
      <c r="I719" s="10" t="s">
        <v>241</v>
      </c>
      <c r="J719" s="12">
        <v>12.6</v>
      </c>
      <c r="K719" s="10" t="s">
        <v>248</v>
      </c>
      <c r="L719" s="10" t="s">
        <v>236</v>
      </c>
      <c r="M719" s="10" t="s">
        <v>220</v>
      </c>
      <c r="N719" s="13">
        <v>165</v>
      </c>
      <c r="O719" s="13">
        <v>165</v>
      </c>
      <c r="P719" s="13">
        <v>0</v>
      </c>
      <c r="Q719" s="14">
        <v>0</v>
      </c>
      <c r="R719" s="14">
        <v>0.97</v>
      </c>
      <c r="S719" s="14">
        <v>4</v>
      </c>
      <c r="T719" s="14">
        <v>2.6675</v>
      </c>
      <c r="U719" s="14">
        <v>66.6875</v>
      </c>
      <c r="V719" s="14">
        <v>0.5</v>
      </c>
      <c r="W719" s="14">
        <v>287.10000000000002</v>
      </c>
      <c r="X719" s="14">
        <v>40</v>
      </c>
      <c r="Y719" s="14">
        <v>0.67340065610222499</v>
      </c>
      <c r="Z719" s="14">
        <v>2.8166669999999998</v>
      </c>
      <c r="AA719" s="14">
        <v>1.183333</v>
      </c>
      <c r="AB719" s="14">
        <v>29.58334</v>
      </c>
      <c r="AC719" s="14">
        <v>0.14916660000000001</v>
      </c>
      <c r="AD719" s="14">
        <v>3.7291650000000001</v>
      </c>
      <c r="AE719" s="14">
        <v>143.55000000000001</v>
      </c>
      <c r="AF719" s="14">
        <v>59.4</v>
      </c>
      <c r="AG719" s="14">
        <v>0</v>
      </c>
      <c r="AH719" s="14">
        <v>0</v>
      </c>
      <c r="AI719" s="14">
        <v>2.6675</v>
      </c>
      <c r="AJ719" s="14">
        <v>2.8166669999999998</v>
      </c>
      <c r="AK719" s="15">
        <v>0.70416670000000003</v>
      </c>
      <c r="AL719" s="15">
        <v>0.94704149999999998</v>
      </c>
      <c r="AM719" s="15">
        <v>1</v>
      </c>
      <c r="AN719" s="15">
        <v>0.666875</v>
      </c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>
        <v>1.0833333730697632</v>
      </c>
      <c r="BO719" s="16"/>
      <c r="BP719" s="16"/>
      <c r="BQ719" s="16"/>
      <c r="BR719" s="16"/>
      <c r="BS719" s="16"/>
      <c r="BT719" s="16"/>
      <c r="BU719" s="16"/>
      <c r="BV719" s="16"/>
      <c r="BW719" s="16"/>
      <c r="BX719" s="16"/>
      <c r="BY719" s="16"/>
      <c r="BZ719" s="16"/>
      <c r="CA719" s="16"/>
      <c r="CB719" s="16"/>
      <c r="CC719" s="16"/>
      <c r="CD719" s="16"/>
      <c r="CE719" s="16"/>
      <c r="CF719" s="16"/>
      <c r="CG719" s="16"/>
      <c r="CH719" s="16"/>
      <c r="CI719" s="16"/>
      <c r="CJ719" s="16"/>
      <c r="CK719" s="16"/>
      <c r="CL719" s="16"/>
      <c r="CM719" s="16"/>
      <c r="CN719" s="16"/>
      <c r="CO719" s="16"/>
      <c r="CP719" s="16"/>
      <c r="CQ719" s="16"/>
      <c r="CR719" s="16"/>
      <c r="CS719" s="16"/>
      <c r="CT719" s="16"/>
      <c r="CU719" s="16"/>
      <c r="CV719" s="16"/>
      <c r="CW719" s="16"/>
      <c r="CX719" s="16"/>
      <c r="CY719" s="16"/>
      <c r="CZ719" s="16"/>
      <c r="DA719" s="16"/>
      <c r="DB719" s="16"/>
      <c r="DC719" s="16"/>
      <c r="DD719" s="16"/>
      <c r="DE719" s="16"/>
      <c r="DF719" s="16"/>
      <c r="DG719" s="16"/>
      <c r="DH719" s="16"/>
      <c r="DI719" s="24"/>
      <c r="DJ719" s="24"/>
      <c r="DK719" s="24"/>
      <c r="DL719" s="24"/>
      <c r="DM719" s="24">
        <v>0.10000000149011612</v>
      </c>
      <c r="DN719" s="16"/>
      <c r="DO719" s="16"/>
      <c r="DP719" s="24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27"/>
      <c r="EJ719" s="27"/>
      <c r="EK719" s="27"/>
    </row>
    <row r="720" spans="1:141" s="9" customFormat="1" ht="20.25" x14ac:dyDescent="0.3">
      <c r="A720" s="10" t="s">
        <v>468</v>
      </c>
      <c r="B720" s="10" t="s">
        <v>244</v>
      </c>
      <c r="C720" s="10" t="s">
        <v>232</v>
      </c>
      <c r="D720" s="10" t="s">
        <v>237</v>
      </c>
      <c r="E720" s="10" t="s">
        <v>218</v>
      </c>
      <c r="F720" s="11">
        <v>10712</v>
      </c>
      <c r="G720" s="11">
        <v>4005</v>
      </c>
      <c r="H720" s="11">
        <v>4076</v>
      </c>
      <c r="I720" s="10" t="s">
        <v>241</v>
      </c>
      <c r="J720" s="12">
        <v>12.6</v>
      </c>
      <c r="K720" s="10" t="s">
        <v>248</v>
      </c>
      <c r="L720" s="10" t="s">
        <v>236</v>
      </c>
      <c r="M720" s="10" t="s">
        <v>220</v>
      </c>
      <c r="N720" s="13">
        <v>185</v>
      </c>
      <c r="O720" s="13">
        <v>185</v>
      </c>
      <c r="P720" s="13">
        <v>0</v>
      </c>
      <c r="Q720" s="14">
        <v>0</v>
      </c>
      <c r="R720" s="14">
        <v>0.97</v>
      </c>
      <c r="S720" s="14">
        <v>4</v>
      </c>
      <c r="T720" s="14">
        <v>2.990834</v>
      </c>
      <c r="U720" s="14">
        <v>74.770840000000007</v>
      </c>
      <c r="V720" s="14">
        <v>0.5</v>
      </c>
      <c r="W720" s="14">
        <v>321.89999999999998</v>
      </c>
      <c r="X720" s="14">
        <v>40</v>
      </c>
      <c r="Y720" s="14">
        <v>0.60060054555893705</v>
      </c>
      <c r="Z720" s="14">
        <v>3.25</v>
      </c>
      <c r="AA720" s="14">
        <v>0.75</v>
      </c>
      <c r="AB720" s="14">
        <v>18.75</v>
      </c>
      <c r="AC720" s="14">
        <v>0.25916650000000002</v>
      </c>
      <c r="AD720" s="14">
        <v>6.4791619999999996</v>
      </c>
      <c r="AE720" s="14">
        <v>160.94999999999999</v>
      </c>
      <c r="AF720" s="14">
        <v>66.600009999999997</v>
      </c>
      <c r="AG720" s="14">
        <v>0</v>
      </c>
      <c r="AH720" s="14">
        <v>0</v>
      </c>
      <c r="AI720" s="14">
        <v>2.990834</v>
      </c>
      <c r="AJ720" s="14">
        <v>3.25</v>
      </c>
      <c r="AK720" s="15">
        <v>0.8125</v>
      </c>
      <c r="AL720" s="15">
        <v>0.92025650000000003</v>
      </c>
      <c r="AM720" s="15">
        <v>1</v>
      </c>
      <c r="AN720" s="15">
        <v>0.74770840000000005</v>
      </c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>
        <v>0.11666666716337204</v>
      </c>
      <c r="BO720" s="16"/>
      <c r="BP720" s="16"/>
      <c r="BQ720" s="16"/>
      <c r="BR720" s="16"/>
      <c r="BS720" s="16"/>
      <c r="BT720" s="16"/>
      <c r="BU720" s="16"/>
      <c r="BV720" s="16"/>
      <c r="BW720" s="16"/>
      <c r="BX720" s="16"/>
      <c r="BY720" s="16"/>
      <c r="BZ720" s="16"/>
      <c r="CA720" s="16"/>
      <c r="CB720" s="16"/>
      <c r="CC720" s="16">
        <v>0.26666668057441711</v>
      </c>
      <c r="CD720" s="16"/>
      <c r="CE720" s="16"/>
      <c r="CF720" s="16"/>
      <c r="CG720" s="16"/>
      <c r="CH720" s="16"/>
      <c r="CI720" s="16"/>
      <c r="CJ720" s="16"/>
      <c r="CK720" s="16"/>
      <c r="CL720" s="16"/>
      <c r="CM720" s="16"/>
      <c r="CN720" s="16"/>
      <c r="CO720" s="16"/>
      <c r="CP720" s="16"/>
      <c r="CQ720" s="16"/>
      <c r="CR720" s="16"/>
      <c r="CS720" s="16"/>
      <c r="CT720" s="16"/>
      <c r="CU720" s="16"/>
      <c r="CV720" s="16"/>
      <c r="CW720" s="16"/>
      <c r="CX720" s="16"/>
      <c r="CY720" s="16"/>
      <c r="CZ720" s="16"/>
      <c r="DA720" s="16"/>
      <c r="DB720" s="16"/>
      <c r="DC720" s="16"/>
      <c r="DD720" s="16"/>
      <c r="DE720" s="16"/>
      <c r="DF720" s="16"/>
      <c r="DG720" s="16"/>
      <c r="DH720" s="16"/>
      <c r="DI720" s="24"/>
      <c r="DJ720" s="24">
        <v>0.1666666716337204</v>
      </c>
      <c r="DK720" s="24"/>
      <c r="DL720" s="24">
        <v>8.3333335816860199E-2</v>
      </c>
      <c r="DM720" s="24">
        <v>0.11666666716337204</v>
      </c>
      <c r="DN720" s="16"/>
      <c r="DO720" s="16"/>
      <c r="DP720" s="24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27"/>
      <c r="EJ720" s="27"/>
      <c r="EK720" s="27"/>
    </row>
    <row r="721" spans="1:141" s="46" customFormat="1" ht="20.25" x14ac:dyDescent="0.3">
      <c r="A721" s="39" t="s">
        <v>499</v>
      </c>
      <c r="B721" s="39" t="s">
        <v>231</v>
      </c>
      <c r="C721" s="39" t="s">
        <v>232</v>
      </c>
      <c r="D721" s="39" t="s">
        <v>237</v>
      </c>
      <c r="E721" s="39" t="s">
        <v>218</v>
      </c>
      <c r="F721" s="40">
        <v>10562</v>
      </c>
      <c r="G721" s="40">
        <v>4061</v>
      </c>
      <c r="H721" s="40">
        <v>3975</v>
      </c>
      <c r="I721" s="39" t="s">
        <v>241</v>
      </c>
      <c r="J721" s="41">
        <v>12.6</v>
      </c>
      <c r="K721" s="39" t="s">
        <v>235</v>
      </c>
      <c r="L721" s="39" t="s">
        <v>236</v>
      </c>
      <c r="M721" s="39" t="s">
        <v>220</v>
      </c>
      <c r="N721" s="42">
        <v>202</v>
      </c>
      <c r="O721" s="42">
        <v>202</v>
      </c>
      <c r="P721" s="42">
        <v>0</v>
      </c>
      <c r="Q721" s="25">
        <v>0</v>
      </c>
      <c r="R721" s="25">
        <v>1.03</v>
      </c>
      <c r="S721" s="25">
        <v>6.8333329999999997</v>
      </c>
      <c r="T721" s="25">
        <v>3.4676670000000001</v>
      </c>
      <c r="U721" s="25">
        <v>50.74635</v>
      </c>
      <c r="V721" s="25">
        <v>0.8541666</v>
      </c>
      <c r="W721" s="25">
        <v>219.93369999999999</v>
      </c>
      <c r="X721" s="25">
        <f>10*S721</f>
        <v>68.333329999999989</v>
      </c>
      <c r="Y721" s="25">
        <v>0</v>
      </c>
      <c r="Z721" s="25">
        <v>3.75</v>
      </c>
      <c r="AA721" s="25">
        <v>3.0833330000000001</v>
      </c>
      <c r="AB721" s="25">
        <v>45.121949999999998</v>
      </c>
      <c r="AC721" s="25">
        <v>0.2823331</v>
      </c>
      <c r="AD721" s="25">
        <v>4.131704</v>
      </c>
      <c r="AE721" s="25">
        <v>187.86</v>
      </c>
      <c r="AF721" s="25">
        <v>78.78</v>
      </c>
      <c r="AG721" s="25">
        <v>0</v>
      </c>
      <c r="AH721" s="25">
        <v>0</v>
      </c>
      <c r="AI721" s="25">
        <v>3.4676670000000001</v>
      </c>
      <c r="AJ721" s="25">
        <v>3.75</v>
      </c>
      <c r="AK721" s="26">
        <v>0.5487805</v>
      </c>
      <c r="AL721" s="26">
        <v>0.92471119999999996</v>
      </c>
      <c r="AM721" s="26">
        <v>1</v>
      </c>
      <c r="AN721" s="26">
        <v>0.50746349999999996</v>
      </c>
      <c r="AO721" s="16"/>
      <c r="AP721" s="16"/>
      <c r="AQ721" s="43"/>
      <c r="AR721" s="16"/>
      <c r="AS721" s="16"/>
      <c r="AT721" s="43"/>
      <c r="AU721" s="16"/>
      <c r="AV721" s="43"/>
      <c r="AW721" s="43"/>
      <c r="AX721" s="43"/>
      <c r="AY721" s="43"/>
      <c r="AZ721" s="16"/>
      <c r="BA721" s="16"/>
      <c r="BB721" s="16"/>
      <c r="BC721" s="16"/>
      <c r="BD721" s="43"/>
      <c r="BE721" s="43"/>
      <c r="BF721" s="16"/>
      <c r="BG721" s="16"/>
      <c r="BH721" s="43"/>
      <c r="BI721" s="16"/>
      <c r="BJ721" s="43"/>
      <c r="BK721" s="16"/>
      <c r="BL721" s="16"/>
      <c r="BM721" s="16"/>
      <c r="BN721" s="16"/>
      <c r="BO721" s="16"/>
      <c r="BP721" s="16">
        <v>0.3333333432674408</v>
      </c>
      <c r="BQ721" s="16"/>
      <c r="BR721" s="16"/>
      <c r="BS721" s="16"/>
      <c r="BT721" s="16"/>
      <c r="BU721" s="43"/>
      <c r="BV721" s="16"/>
      <c r="BW721" s="16"/>
      <c r="BX721" s="16"/>
      <c r="BY721" s="16"/>
      <c r="BZ721" s="16">
        <v>2.5</v>
      </c>
      <c r="CA721" s="16"/>
      <c r="CB721" s="43"/>
      <c r="CC721" s="16"/>
      <c r="CD721" s="16"/>
      <c r="CE721" s="16"/>
      <c r="CF721" s="43"/>
      <c r="CG721" s="16"/>
      <c r="CH721" s="16"/>
      <c r="CI721" s="43"/>
      <c r="CJ721" s="16"/>
      <c r="CK721" s="16"/>
      <c r="CL721" s="16"/>
      <c r="CM721" s="43"/>
      <c r="CN721" s="43"/>
      <c r="CO721" s="43"/>
      <c r="CP721" s="43"/>
      <c r="CQ721" s="16"/>
      <c r="CR721" s="16"/>
      <c r="CS721" s="16"/>
      <c r="CT721" s="16"/>
      <c r="CU721" s="43"/>
      <c r="CV721" s="43"/>
      <c r="CW721" s="16"/>
      <c r="CX721" s="43"/>
      <c r="CY721" s="16"/>
      <c r="CZ721" s="43"/>
      <c r="DA721" s="16"/>
      <c r="DB721" s="43"/>
      <c r="DC721" s="43"/>
      <c r="DD721" s="43"/>
      <c r="DE721" s="16"/>
      <c r="DF721" s="16"/>
      <c r="DG721" s="16"/>
      <c r="DH721" s="43"/>
      <c r="DI721" s="17"/>
      <c r="DJ721" s="24"/>
      <c r="DK721" s="24"/>
      <c r="DL721" s="24">
        <v>8.3333335816860199E-2</v>
      </c>
      <c r="DM721" s="24">
        <v>0.1666666716337204</v>
      </c>
      <c r="DN721" s="43"/>
      <c r="DO721" s="16"/>
      <c r="DP721" s="24"/>
      <c r="DQ721" s="45"/>
      <c r="DR721" s="45"/>
      <c r="DS721" s="45"/>
      <c r="DT721" s="45"/>
      <c r="DU721" s="45"/>
      <c r="DV721" s="17"/>
      <c r="DW721" s="45"/>
      <c r="DX721" s="45"/>
      <c r="DY721" s="17"/>
      <c r="DZ721" s="17"/>
      <c r="EA721" s="17"/>
      <c r="EB721" s="45"/>
      <c r="EC721" s="45"/>
      <c r="ED721" s="17"/>
      <c r="EE721" s="17"/>
      <c r="EF721" s="45"/>
      <c r="EG721" s="45"/>
      <c r="EH721" s="45"/>
      <c r="EI721" s="27"/>
      <c r="EJ721" s="49"/>
      <c r="EK721" s="49"/>
    </row>
    <row r="722" spans="1:141" s="9" customFormat="1" ht="20.25" x14ac:dyDescent="0.3">
      <c r="A722" s="10" t="s">
        <v>499</v>
      </c>
      <c r="B722" s="10" t="s">
        <v>231</v>
      </c>
      <c r="C722" s="10" t="s">
        <v>232</v>
      </c>
      <c r="D722" s="10" t="s">
        <v>233</v>
      </c>
      <c r="E722" s="10" t="s">
        <v>218</v>
      </c>
      <c r="F722" s="11">
        <v>10562</v>
      </c>
      <c r="G722" s="11">
        <v>3999</v>
      </c>
      <c r="H722" s="11">
        <v>3966</v>
      </c>
      <c r="I722" s="10" t="s">
        <v>241</v>
      </c>
      <c r="J722" s="12">
        <v>12.6</v>
      </c>
      <c r="K722" s="10" t="s">
        <v>235</v>
      </c>
      <c r="L722" s="10" t="s">
        <v>236</v>
      </c>
      <c r="M722" s="10" t="s">
        <v>220</v>
      </c>
      <c r="N722" s="13">
        <v>225</v>
      </c>
      <c r="O722" s="13">
        <v>225</v>
      </c>
      <c r="P722" s="13">
        <v>0</v>
      </c>
      <c r="Q722" s="14">
        <v>0</v>
      </c>
      <c r="R722" s="14">
        <v>1.03</v>
      </c>
      <c r="S722" s="14">
        <v>7.1666670000000003</v>
      </c>
      <c r="T722" s="14">
        <v>3.8624999999999998</v>
      </c>
      <c r="U722" s="14">
        <v>53.895350000000001</v>
      </c>
      <c r="V722" s="14">
        <v>0.8958334</v>
      </c>
      <c r="W722" s="14">
        <v>233.5814</v>
      </c>
      <c r="X722" s="14">
        <f>10*S722</f>
        <v>71.666670000000011</v>
      </c>
      <c r="Y722" s="14">
        <v>0</v>
      </c>
      <c r="Z722" s="14">
        <v>4.3833339999999996</v>
      </c>
      <c r="AA722" s="14">
        <v>2.7833329999999998</v>
      </c>
      <c r="AB722" s="14">
        <v>38.837209999999999</v>
      </c>
      <c r="AC722" s="14">
        <v>0.52083369999999996</v>
      </c>
      <c r="AD722" s="14">
        <v>7.2674469999999998</v>
      </c>
      <c r="AE722" s="14">
        <v>209.25</v>
      </c>
      <c r="AF722" s="14">
        <v>87.75</v>
      </c>
      <c r="AG722" s="14">
        <v>0</v>
      </c>
      <c r="AH722" s="14">
        <v>0</v>
      </c>
      <c r="AI722" s="14">
        <v>3.8624999999999998</v>
      </c>
      <c r="AJ722" s="14">
        <v>4.3833339999999996</v>
      </c>
      <c r="AK722" s="15">
        <v>0.6116279</v>
      </c>
      <c r="AL722" s="15">
        <v>0.88117860000000003</v>
      </c>
      <c r="AM722" s="15">
        <v>1</v>
      </c>
      <c r="AN722" s="15">
        <v>0.53895349999999997</v>
      </c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  <c r="BU722" s="16"/>
      <c r="BV722" s="16"/>
      <c r="BW722" s="16"/>
      <c r="BX722" s="16"/>
      <c r="BY722" s="16"/>
      <c r="BZ722" s="16">
        <v>2.5</v>
      </c>
      <c r="CA722" s="16"/>
      <c r="CB722" s="16"/>
      <c r="CC722" s="16"/>
      <c r="CD722" s="16"/>
      <c r="CE722" s="16"/>
      <c r="CF722" s="16"/>
      <c r="CG722" s="16"/>
      <c r="CH722" s="16"/>
      <c r="CI722" s="16"/>
      <c r="CJ722" s="16"/>
      <c r="CK722" s="16"/>
      <c r="CL722" s="16"/>
      <c r="CM722" s="16"/>
      <c r="CN722" s="16"/>
      <c r="CO722" s="16"/>
      <c r="CP722" s="16"/>
      <c r="CQ722" s="16"/>
      <c r="CR722" s="16"/>
      <c r="CS722" s="16"/>
      <c r="CT722" s="16"/>
      <c r="CU722" s="16"/>
      <c r="CV722" s="16"/>
      <c r="CW722" s="16"/>
      <c r="CX722" s="16"/>
      <c r="CY722" s="16"/>
      <c r="CZ722" s="16"/>
      <c r="DA722" s="16"/>
      <c r="DB722" s="16"/>
      <c r="DC722" s="16"/>
      <c r="DD722" s="16"/>
      <c r="DE722" s="16"/>
      <c r="DF722" s="16"/>
      <c r="DG722" s="16"/>
      <c r="DH722" s="16"/>
      <c r="DI722" s="17"/>
      <c r="DJ722" s="24"/>
      <c r="DK722" s="24"/>
      <c r="DL722" s="24">
        <v>8.3333335816860199E-2</v>
      </c>
      <c r="DM722" s="24">
        <v>0.20000000298023224</v>
      </c>
      <c r="DN722" s="16"/>
      <c r="DO722" s="16"/>
      <c r="DP722" s="24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27"/>
      <c r="EJ722" s="27"/>
      <c r="EK722" s="27"/>
    </row>
    <row r="723" spans="1:141" s="9" customFormat="1" ht="20.25" x14ac:dyDescent="0.3">
      <c r="A723" s="10" t="s">
        <v>499</v>
      </c>
      <c r="B723" s="10" t="s">
        <v>231</v>
      </c>
      <c r="C723" s="10" t="s">
        <v>232</v>
      </c>
      <c r="D723" s="10" t="s">
        <v>237</v>
      </c>
      <c r="E723" s="10" t="s">
        <v>218</v>
      </c>
      <c r="F723" s="11">
        <v>10586</v>
      </c>
      <c r="G723" s="11">
        <v>4061</v>
      </c>
      <c r="H723" s="11">
        <v>3975</v>
      </c>
      <c r="I723" s="10" t="s">
        <v>234</v>
      </c>
      <c r="J723" s="12">
        <v>12.7</v>
      </c>
      <c r="K723" s="10" t="s">
        <v>245</v>
      </c>
      <c r="L723" s="10" t="s">
        <v>236</v>
      </c>
      <c r="M723" s="10" t="s">
        <v>220</v>
      </c>
      <c r="N723" s="13">
        <v>17</v>
      </c>
      <c r="O723" s="13">
        <v>17</v>
      </c>
      <c r="P723" s="13">
        <v>0</v>
      </c>
      <c r="Q723" s="14">
        <v>0</v>
      </c>
      <c r="R723" s="14">
        <v>0.96</v>
      </c>
      <c r="S723" s="14">
        <v>1.1666669999999999</v>
      </c>
      <c r="T723" s="14">
        <v>0.27200000000000002</v>
      </c>
      <c r="U723" s="14">
        <v>23.31428</v>
      </c>
      <c r="V723" s="14">
        <v>0.1458334</v>
      </c>
      <c r="W723" s="14">
        <v>90.92568</v>
      </c>
      <c r="X723" s="14">
        <f>10*S723</f>
        <v>11.66667</v>
      </c>
      <c r="Y723" s="14">
        <v>0</v>
      </c>
      <c r="Z723" s="14">
        <v>0.28333370000000002</v>
      </c>
      <c r="AA723" s="14">
        <v>0.88333329999999999</v>
      </c>
      <c r="AB723" s="14">
        <v>75.714259999999996</v>
      </c>
      <c r="AC723" s="14">
        <v>1.13337E-2</v>
      </c>
      <c r="AD723" s="14">
        <v>0.97145999999999999</v>
      </c>
      <c r="AE723" s="14">
        <v>13.26</v>
      </c>
      <c r="AF723" s="14">
        <v>5.95</v>
      </c>
      <c r="AG723" s="14">
        <v>0</v>
      </c>
      <c r="AH723" s="14">
        <v>0</v>
      </c>
      <c r="AI723" s="14">
        <v>0.27200000000000002</v>
      </c>
      <c r="AJ723" s="14">
        <v>0.28333370000000002</v>
      </c>
      <c r="AK723" s="15">
        <v>0.2428574</v>
      </c>
      <c r="AL723" s="15">
        <v>0.95999880000000004</v>
      </c>
      <c r="AM723" s="15">
        <v>1</v>
      </c>
      <c r="AN723" s="15">
        <v>0.23314280000000001</v>
      </c>
      <c r="AO723" s="16"/>
      <c r="AP723" s="16">
        <v>0.25</v>
      </c>
      <c r="AQ723" s="16"/>
      <c r="AR723" s="16"/>
      <c r="AS723" s="16"/>
      <c r="AT723" s="16"/>
      <c r="AU723" s="16">
        <v>0.21666666865348816</v>
      </c>
      <c r="AV723" s="16"/>
      <c r="AW723" s="16"/>
      <c r="AX723" s="16"/>
      <c r="AY723" s="16"/>
      <c r="AZ723" s="16">
        <v>0.1666666716337204</v>
      </c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  <c r="BU723" s="16"/>
      <c r="BV723" s="16"/>
      <c r="BW723" s="16"/>
      <c r="BX723" s="16"/>
      <c r="BY723" s="16"/>
      <c r="BZ723" s="16"/>
      <c r="CA723" s="16"/>
      <c r="CB723" s="16"/>
      <c r="CC723" s="16"/>
      <c r="CD723" s="16"/>
      <c r="CE723" s="16"/>
      <c r="CF723" s="16"/>
      <c r="CG723" s="16"/>
      <c r="CH723" s="16">
        <v>0.25</v>
      </c>
      <c r="CI723" s="16"/>
      <c r="CJ723" s="16"/>
      <c r="CK723" s="16"/>
      <c r="CL723" s="16"/>
      <c r="CM723" s="16"/>
      <c r="CN723" s="16"/>
      <c r="CO723" s="16"/>
      <c r="CP723" s="16"/>
      <c r="CQ723" s="16"/>
      <c r="CR723" s="16"/>
      <c r="CS723" s="16"/>
      <c r="CT723" s="16"/>
      <c r="CU723" s="16"/>
      <c r="CV723" s="16"/>
      <c r="CW723" s="16"/>
      <c r="CX723" s="16"/>
      <c r="CY723" s="16"/>
      <c r="CZ723" s="16"/>
      <c r="DA723" s="16"/>
      <c r="DB723" s="16"/>
      <c r="DC723" s="16"/>
      <c r="DD723" s="16"/>
      <c r="DE723" s="16"/>
      <c r="DF723" s="16"/>
      <c r="DG723" s="16"/>
      <c r="DH723" s="16"/>
      <c r="DI723" s="17"/>
      <c r="DJ723" s="24"/>
      <c r="DK723" s="24"/>
      <c r="DL723" s="24"/>
      <c r="DM723" s="24"/>
      <c r="DN723" s="16"/>
      <c r="DO723" s="16"/>
      <c r="DP723" s="24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27"/>
      <c r="EJ723" s="27"/>
      <c r="EK723" s="27"/>
    </row>
    <row r="724" spans="1:141" s="9" customFormat="1" ht="20.25" x14ac:dyDescent="0.3">
      <c r="A724" s="10" t="s">
        <v>499</v>
      </c>
      <c r="B724" s="10" t="s">
        <v>231</v>
      </c>
      <c r="C724" s="10" t="s">
        <v>232</v>
      </c>
      <c r="D724" s="10" t="s">
        <v>233</v>
      </c>
      <c r="E724" s="10" t="s">
        <v>218</v>
      </c>
      <c r="F724" s="11">
        <v>10586</v>
      </c>
      <c r="G724" s="11">
        <v>3999</v>
      </c>
      <c r="H724" s="11">
        <v>3966</v>
      </c>
      <c r="I724" s="10" t="s">
        <v>234</v>
      </c>
      <c r="J724" s="12">
        <v>12.7</v>
      </c>
      <c r="K724" s="10" t="s">
        <v>245</v>
      </c>
      <c r="L724" s="10" t="s">
        <v>236</v>
      </c>
      <c r="M724" s="10" t="s">
        <v>220</v>
      </c>
      <c r="N724" s="13">
        <v>0</v>
      </c>
      <c r="O724" s="13">
        <v>0</v>
      </c>
      <c r="P724" s="13">
        <v>0</v>
      </c>
      <c r="Q724" s="14">
        <v>0</v>
      </c>
      <c r="R724" s="14">
        <v>0.96</v>
      </c>
      <c r="S724" s="14">
        <v>0.83333330000000005</v>
      </c>
      <c r="T724" s="14">
        <v>0</v>
      </c>
      <c r="U724" s="14">
        <v>0</v>
      </c>
      <c r="V724" s="14">
        <v>0.1041667</v>
      </c>
      <c r="W724" s="14">
        <v>0</v>
      </c>
      <c r="X724" s="14">
        <f>10*S724</f>
        <v>8.3333329999999997</v>
      </c>
      <c r="Y724" s="14">
        <v>0</v>
      </c>
      <c r="Z724" s="14">
        <v>-5.9604640000000001E-8</v>
      </c>
      <c r="AA724" s="14">
        <v>0.8333334</v>
      </c>
      <c r="AB724" s="14">
        <v>100</v>
      </c>
      <c r="AC724" s="14">
        <v>-5.9604640000000001E-8</v>
      </c>
      <c r="AD724" s="14">
        <v>-7.152558E-6</v>
      </c>
      <c r="AE724" s="14">
        <v>0</v>
      </c>
      <c r="AF724" s="14">
        <v>0</v>
      </c>
      <c r="AG724" s="14">
        <v>0</v>
      </c>
      <c r="AH724" s="14">
        <v>0</v>
      </c>
      <c r="AI724" s="14">
        <v>0</v>
      </c>
      <c r="AJ724" s="14">
        <v>-5.9604640000000001E-8</v>
      </c>
      <c r="AK724" s="15">
        <v>-7.152558E-8</v>
      </c>
      <c r="AL724" s="15">
        <v>0</v>
      </c>
      <c r="AM724" s="15">
        <v>0</v>
      </c>
      <c r="AN724" s="15">
        <v>0</v>
      </c>
      <c r="AO724" s="16"/>
      <c r="AP724" s="16">
        <v>0.3333333432674408</v>
      </c>
      <c r="AQ724" s="16"/>
      <c r="AR724" s="16"/>
      <c r="AS724" s="16"/>
      <c r="AT724" s="16"/>
      <c r="AU724" s="16">
        <v>0.1666666716337204</v>
      </c>
      <c r="AV724" s="16"/>
      <c r="AW724" s="16"/>
      <c r="AX724" s="16"/>
      <c r="AY724" s="16"/>
      <c r="AZ724" s="16">
        <v>0.3333333432674408</v>
      </c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  <c r="BU724" s="16"/>
      <c r="BV724" s="16"/>
      <c r="BW724" s="16"/>
      <c r="BX724" s="16"/>
      <c r="BY724" s="16"/>
      <c r="BZ724" s="16"/>
      <c r="CA724" s="16"/>
      <c r="CB724" s="16"/>
      <c r="CC724" s="16"/>
      <c r="CD724" s="16"/>
      <c r="CE724" s="16"/>
      <c r="CF724" s="16"/>
      <c r="CG724" s="16"/>
      <c r="CH724" s="16"/>
      <c r="CI724" s="16"/>
      <c r="CJ724" s="16"/>
      <c r="CK724" s="16"/>
      <c r="CL724" s="16"/>
      <c r="CM724" s="16"/>
      <c r="CN724" s="16"/>
      <c r="CO724" s="16"/>
      <c r="CP724" s="16"/>
      <c r="CQ724" s="16"/>
      <c r="CR724" s="16"/>
      <c r="CS724" s="16"/>
      <c r="CT724" s="16"/>
      <c r="CU724" s="16"/>
      <c r="CV724" s="16"/>
      <c r="CW724" s="16"/>
      <c r="CX724" s="16"/>
      <c r="CY724" s="16"/>
      <c r="CZ724" s="16"/>
      <c r="DA724" s="16"/>
      <c r="DB724" s="16"/>
      <c r="DC724" s="16"/>
      <c r="DD724" s="16"/>
      <c r="DE724" s="16"/>
      <c r="DF724" s="16"/>
      <c r="DG724" s="16"/>
      <c r="DH724" s="16"/>
      <c r="DI724" s="17"/>
      <c r="DJ724" s="24"/>
      <c r="DK724" s="24"/>
      <c r="DL724" s="24"/>
      <c r="DM724" s="24"/>
      <c r="DN724" s="16"/>
      <c r="DO724" s="16"/>
      <c r="DP724" s="24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27"/>
      <c r="EJ724" s="27"/>
      <c r="EK724" s="27"/>
    </row>
    <row r="725" spans="1:141" s="9" customFormat="1" ht="20.25" x14ac:dyDescent="0.3">
      <c r="A725" s="10" t="s">
        <v>499</v>
      </c>
      <c r="B725" s="10" t="s">
        <v>232</v>
      </c>
      <c r="C725" s="10" t="s">
        <v>232</v>
      </c>
      <c r="D725" s="10" t="s">
        <v>237</v>
      </c>
      <c r="E725" s="10" t="s">
        <v>222</v>
      </c>
      <c r="F725" s="11">
        <v>15284</v>
      </c>
      <c r="G725" s="11">
        <v>4005</v>
      </c>
      <c r="H725" s="11">
        <v>4076</v>
      </c>
      <c r="I725" s="10" t="s">
        <v>241</v>
      </c>
      <c r="J725" s="12">
        <v>12.6</v>
      </c>
      <c r="K725" s="10" t="s">
        <v>245</v>
      </c>
      <c r="L725" s="10" t="s">
        <v>236</v>
      </c>
      <c r="M725" s="10" t="s">
        <v>220</v>
      </c>
      <c r="N725" s="13">
        <v>251</v>
      </c>
      <c r="O725" s="13">
        <v>249</v>
      </c>
      <c r="P725" s="13">
        <v>2</v>
      </c>
      <c r="Q725" s="14">
        <v>0.79681279999999999</v>
      </c>
      <c r="R725" s="14">
        <v>0.97</v>
      </c>
      <c r="S725" s="14">
        <v>5.6333330000000004</v>
      </c>
      <c r="T725" s="14">
        <v>4.0255000000000001</v>
      </c>
      <c r="U725" s="14">
        <v>71.458590000000001</v>
      </c>
      <c r="V725" s="14">
        <v>0.70416670000000003</v>
      </c>
      <c r="W725" s="14">
        <v>307.64030000000002</v>
      </c>
      <c r="X725" s="14">
        <v>56.333332061767599</v>
      </c>
      <c r="Y725" s="14">
        <v>0.62843962127089303</v>
      </c>
      <c r="Z725" s="14">
        <v>4.05</v>
      </c>
      <c r="AA725" s="14">
        <v>1.5833330000000001</v>
      </c>
      <c r="AB725" s="14">
        <v>28.10651</v>
      </c>
      <c r="AC725" s="14">
        <v>-7.833797E-3</v>
      </c>
      <c r="AD725" s="14">
        <v>-0.1390615</v>
      </c>
      <c r="AE725" s="14">
        <v>216.63</v>
      </c>
      <c r="AF725" s="14">
        <v>89.640010000000004</v>
      </c>
      <c r="AG725" s="14">
        <v>3.233333E-2</v>
      </c>
      <c r="AH725" s="14">
        <v>0.57396449999999999</v>
      </c>
      <c r="AI725" s="14">
        <v>4.0578329999999996</v>
      </c>
      <c r="AJ725" s="14">
        <v>4.05</v>
      </c>
      <c r="AK725" s="15">
        <v>0.71893490000000004</v>
      </c>
      <c r="AL725" s="15">
        <v>1.0019340000000001</v>
      </c>
      <c r="AM725" s="15">
        <v>0.99203189999999997</v>
      </c>
      <c r="AN725" s="15">
        <v>0.71458580000000005</v>
      </c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  <c r="BU725" s="16"/>
      <c r="BV725" s="16">
        <v>0.38333332538604736</v>
      </c>
      <c r="BW725" s="16"/>
      <c r="BX725" s="16"/>
      <c r="BY725" s="16"/>
      <c r="BZ725" s="16"/>
      <c r="CA725" s="16"/>
      <c r="CB725" s="16"/>
      <c r="CC725" s="16"/>
      <c r="CD725" s="16"/>
      <c r="CE725" s="16"/>
      <c r="CF725" s="16"/>
      <c r="CG725" s="16"/>
      <c r="CH725" s="16">
        <v>0.66666668653488159</v>
      </c>
      <c r="CI725" s="16"/>
      <c r="CJ725" s="16">
        <v>8.3333335816860199E-2</v>
      </c>
      <c r="CK725" s="16"/>
      <c r="CL725" s="16">
        <v>0.25</v>
      </c>
      <c r="CM725" s="16"/>
      <c r="CN725" s="16"/>
      <c r="CO725" s="16"/>
      <c r="CP725" s="16"/>
      <c r="CQ725" s="16"/>
      <c r="CR725" s="16"/>
      <c r="CS725" s="16"/>
      <c r="CT725" s="16"/>
      <c r="CU725" s="16"/>
      <c r="CV725" s="16"/>
      <c r="CW725" s="16"/>
      <c r="CX725" s="16"/>
      <c r="CY725" s="16"/>
      <c r="CZ725" s="16"/>
      <c r="DA725" s="16"/>
      <c r="DB725" s="16"/>
      <c r="DC725" s="16"/>
      <c r="DD725" s="16"/>
      <c r="DE725" s="16"/>
      <c r="DF725" s="16"/>
      <c r="DG725" s="16"/>
      <c r="DH725" s="16"/>
      <c r="DI725" s="17"/>
      <c r="DJ725" s="24">
        <v>0.1666666716337204</v>
      </c>
      <c r="DK725" s="24"/>
      <c r="DL725" s="24"/>
      <c r="DM725" s="24">
        <v>3.3333335071802139E-2</v>
      </c>
      <c r="DN725" s="16"/>
      <c r="DO725" s="16"/>
      <c r="DP725" s="24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>
        <v>2</v>
      </c>
      <c r="EB725" s="17"/>
      <c r="EC725" s="17"/>
      <c r="ED725" s="17"/>
      <c r="EE725" s="17"/>
      <c r="EF725" s="17"/>
      <c r="EG725" s="17"/>
      <c r="EH725" s="17"/>
      <c r="EI725" s="27"/>
      <c r="EJ725" s="27"/>
      <c r="EK725" s="27"/>
    </row>
    <row r="726" spans="1:141" s="9" customFormat="1" ht="20.25" x14ac:dyDescent="0.3">
      <c r="A726" s="10" t="s">
        <v>499</v>
      </c>
      <c r="B726" s="10" t="s">
        <v>232</v>
      </c>
      <c r="C726" s="10" t="s">
        <v>232</v>
      </c>
      <c r="D726" s="10" t="s">
        <v>233</v>
      </c>
      <c r="E726" s="10" t="s">
        <v>222</v>
      </c>
      <c r="F726" s="11">
        <v>15284</v>
      </c>
      <c r="G726" s="11">
        <v>4062</v>
      </c>
      <c r="H726" s="11">
        <v>3866</v>
      </c>
      <c r="I726" s="10" t="s">
        <v>241</v>
      </c>
      <c r="J726" s="12">
        <v>12.6</v>
      </c>
      <c r="K726" s="10" t="s">
        <v>245</v>
      </c>
      <c r="L726" s="10" t="s">
        <v>236</v>
      </c>
      <c r="M726" s="10" t="s">
        <v>220</v>
      </c>
      <c r="N726" s="13">
        <v>257</v>
      </c>
      <c r="O726" s="13">
        <v>257</v>
      </c>
      <c r="P726" s="13">
        <v>0</v>
      </c>
      <c r="Q726" s="14">
        <v>0</v>
      </c>
      <c r="R726" s="14">
        <v>0.97</v>
      </c>
      <c r="S726" s="14">
        <v>6</v>
      </c>
      <c r="T726" s="14">
        <v>4.154833</v>
      </c>
      <c r="U726" s="14">
        <v>69.247219999999999</v>
      </c>
      <c r="V726" s="14">
        <v>0.75</v>
      </c>
      <c r="W726" s="14">
        <v>298.12</v>
      </c>
      <c r="X726" s="14">
        <v>60</v>
      </c>
      <c r="Y726" s="14">
        <v>0.64850840066227</v>
      </c>
      <c r="Z726" s="14">
        <v>4.4333330000000002</v>
      </c>
      <c r="AA726" s="14">
        <v>1.566667</v>
      </c>
      <c r="AB726" s="14">
        <v>26.11111</v>
      </c>
      <c r="AC726" s="14">
        <v>0.27850000000000003</v>
      </c>
      <c r="AD726" s="14">
        <v>4.6416659999999998</v>
      </c>
      <c r="AE726" s="14">
        <v>223.59</v>
      </c>
      <c r="AF726" s="14">
        <v>92.52</v>
      </c>
      <c r="AG726" s="14">
        <v>0</v>
      </c>
      <c r="AH726" s="14">
        <v>0</v>
      </c>
      <c r="AI726" s="14">
        <v>4.154833</v>
      </c>
      <c r="AJ726" s="14">
        <v>4.4333330000000002</v>
      </c>
      <c r="AK726" s="15">
        <v>0.73888889999999996</v>
      </c>
      <c r="AL726" s="15">
        <v>0.93718049999999997</v>
      </c>
      <c r="AM726" s="15">
        <v>1</v>
      </c>
      <c r="AN726" s="15">
        <v>0.69247230000000004</v>
      </c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>
        <v>0.3333333432674408</v>
      </c>
      <c r="BQ726" s="16">
        <v>0.5</v>
      </c>
      <c r="BR726" s="16"/>
      <c r="BS726" s="16"/>
      <c r="BT726" s="16"/>
      <c r="BU726" s="16"/>
      <c r="BV726" s="16"/>
      <c r="BW726" s="16"/>
      <c r="BX726" s="16"/>
      <c r="BY726" s="16"/>
      <c r="BZ726" s="16"/>
      <c r="CA726" s="16"/>
      <c r="CB726" s="16"/>
      <c r="CC726" s="16"/>
      <c r="CD726" s="16"/>
      <c r="CE726" s="16"/>
      <c r="CF726" s="16"/>
      <c r="CG726" s="16"/>
      <c r="CH726" s="16"/>
      <c r="CI726" s="16"/>
      <c r="CJ726" s="16"/>
      <c r="CK726" s="16">
        <v>0.4166666567325592</v>
      </c>
      <c r="CL726" s="16"/>
      <c r="CM726" s="16"/>
      <c r="CN726" s="16"/>
      <c r="CO726" s="16"/>
      <c r="CP726" s="16"/>
      <c r="CQ726" s="16"/>
      <c r="CR726" s="16"/>
      <c r="CS726" s="16"/>
      <c r="CT726" s="16"/>
      <c r="CU726" s="16"/>
      <c r="CV726" s="16"/>
      <c r="CW726" s="16"/>
      <c r="CX726" s="16"/>
      <c r="CY726" s="16"/>
      <c r="CZ726" s="16"/>
      <c r="DA726" s="16"/>
      <c r="DB726" s="16"/>
      <c r="DC726" s="16"/>
      <c r="DD726" s="16"/>
      <c r="DE726" s="16"/>
      <c r="DF726" s="16"/>
      <c r="DG726" s="16"/>
      <c r="DH726" s="16"/>
      <c r="DI726" s="17"/>
      <c r="DJ726" s="24">
        <v>0.1666666716337204</v>
      </c>
      <c r="DK726" s="24"/>
      <c r="DL726" s="24"/>
      <c r="DM726" s="24">
        <v>0.15000000596046448</v>
      </c>
      <c r="DN726" s="16"/>
      <c r="DO726" s="16"/>
      <c r="DP726" s="24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27"/>
      <c r="EJ726" s="27"/>
      <c r="EK726" s="27"/>
    </row>
    <row r="727" spans="1:141" s="9" customFormat="1" ht="20.25" x14ac:dyDescent="0.3">
      <c r="A727" s="10" t="s">
        <v>500</v>
      </c>
      <c r="B727" s="10" t="s">
        <v>232</v>
      </c>
      <c r="C727" s="10" t="s">
        <v>232</v>
      </c>
      <c r="D727" s="10" t="s">
        <v>237</v>
      </c>
      <c r="E727" s="10" t="s">
        <v>218</v>
      </c>
      <c r="F727" s="11">
        <v>10571</v>
      </c>
      <c r="G727" s="11">
        <v>4005</v>
      </c>
      <c r="H727" s="11">
        <v>4091</v>
      </c>
      <c r="I727" s="10" t="s">
        <v>241</v>
      </c>
      <c r="J727" s="12">
        <v>15.2</v>
      </c>
      <c r="K727" s="10" t="s">
        <v>245</v>
      </c>
      <c r="L727" s="10" t="s">
        <v>236</v>
      </c>
      <c r="M727" s="10" t="s">
        <v>220</v>
      </c>
      <c r="N727" s="13">
        <v>68</v>
      </c>
      <c r="O727" s="13">
        <v>68</v>
      </c>
      <c r="P727" s="13">
        <v>0</v>
      </c>
      <c r="Q727" s="14">
        <v>0</v>
      </c>
      <c r="R727" s="14">
        <v>0.97</v>
      </c>
      <c r="S727" s="14">
        <v>1.5</v>
      </c>
      <c r="T727" s="14">
        <v>1.0993329999999999</v>
      </c>
      <c r="U727" s="14">
        <v>73.288899999999998</v>
      </c>
      <c r="V727" s="14">
        <v>0.1875</v>
      </c>
      <c r="W727" s="14">
        <v>315.52010000000001</v>
      </c>
      <c r="X727" s="14">
        <v>14.9999976158142</v>
      </c>
      <c r="Y727" s="14">
        <v>0.612744964362268</v>
      </c>
      <c r="Z727" s="14">
        <v>1.1166659999999999</v>
      </c>
      <c r="AA727" s="14">
        <v>0.38333339999999999</v>
      </c>
      <c r="AB727" s="14">
        <v>25.555569999999999</v>
      </c>
      <c r="AC727" s="14">
        <v>1.7333029999999999E-2</v>
      </c>
      <c r="AD727" s="14">
        <v>1.1555359999999999</v>
      </c>
      <c r="AE727" s="14">
        <v>59.16</v>
      </c>
      <c r="AF727" s="14">
        <v>24.48</v>
      </c>
      <c r="AG727" s="14">
        <v>0</v>
      </c>
      <c r="AH727" s="14">
        <v>0</v>
      </c>
      <c r="AI727" s="14">
        <v>1.0993329999999999</v>
      </c>
      <c r="AJ727" s="14">
        <v>1.1166659999999999</v>
      </c>
      <c r="AK727" s="15">
        <v>0.74444429999999995</v>
      </c>
      <c r="AL727" s="15">
        <v>0.98447790000000002</v>
      </c>
      <c r="AM727" s="15">
        <v>1</v>
      </c>
      <c r="AN727" s="15">
        <v>0.73288889999999995</v>
      </c>
      <c r="AO727" s="16"/>
      <c r="AP727" s="16">
        <v>0.38333332538604736</v>
      </c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  <c r="BU727" s="16"/>
      <c r="BV727" s="16"/>
      <c r="BW727" s="16"/>
      <c r="BX727" s="16"/>
      <c r="BY727" s="16"/>
      <c r="BZ727" s="16"/>
      <c r="CA727" s="16"/>
      <c r="CB727" s="16"/>
      <c r="CC727" s="16"/>
      <c r="CD727" s="16"/>
      <c r="CE727" s="16"/>
      <c r="CF727" s="16"/>
      <c r="CG727" s="16"/>
      <c r="CH727" s="16"/>
      <c r="CI727" s="16"/>
      <c r="CJ727" s="16"/>
      <c r="CK727" s="16"/>
      <c r="CL727" s="16"/>
      <c r="CM727" s="16"/>
      <c r="CN727" s="16"/>
      <c r="CO727" s="16"/>
      <c r="CP727" s="16"/>
      <c r="CQ727" s="16"/>
      <c r="CR727" s="16"/>
      <c r="CS727" s="16"/>
      <c r="CT727" s="16"/>
      <c r="CU727" s="16"/>
      <c r="CV727" s="16"/>
      <c r="CW727" s="16"/>
      <c r="CX727" s="16"/>
      <c r="CY727" s="16"/>
      <c r="CZ727" s="16"/>
      <c r="DA727" s="16"/>
      <c r="DB727" s="16"/>
      <c r="DC727" s="16"/>
      <c r="DD727" s="16"/>
      <c r="DE727" s="16"/>
      <c r="DF727" s="16"/>
      <c r="DG727" s="16"/>
      <c r="DH727" s="16"/>
      <c r="DI727" s="17"/>
      <c r="DJ727" s="24"/>
      <c r="DK727" s="24"/>
      <c r="DL727" s="24"/>
      <c r="DM727" s="24"/>
      <c r="DN727" s="16"/>
      <c r="DO727" s="16"/>
      <c r="DP727" s="24">
        <v>2.0833332538604736</v>
      </c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27"/>
      <c r="EJ727" s="27"/>
      <c r="EK727" s="27"/>
    </row>
    <row r="728" spans="1:141" s="9" customFormat="1" ht="20.25" x14ac:dyDescent="0.3">
      <c r="A728" s="10" t="s">
        <v>500</v>
      </c>
      <c r="B728" s="10" t="s">
        <v>232</v>
      </c>
      <c r="C728" s="10" t="s">
        <v>232</v>
      </c>
      <c r="D728" s="10" t="s">
        <v>233</v>
      </c>
      <c r="E728" s="10" t="s">
        <v>218</v>
      </c>
      <c r="F728" s="11">
        <v>10571</v>
      </c>
      <c r="G728" s="11">
        <v>3733</v>
      </c>
      <c r="H728" s="11">
        <v>3866</v>
      </c>
      <c r="I728" s="10" t="s">
        <v>241</v>
      </c>
      <c r="J728" s="12">
        <v>15.2</v>
      </c>
      <c r="K728" s="10" t="s">
        <v>245</v>
      </c>
      <c r="L728" s="10" t="s">
        <v>236</v>
      </c>
      <c r="M728" s="10" t="s">
        <v>220</v>
      </c>
      <c r="N728" s="13">
        <v>68</v>
      </c>
      <c r="O728" s="13">
        <v>68</v>
      </c>
      <c r="P728" s="13">
        <v>0</v>
      </c>
      <c r="Q728" s="14">
        <v>0</v>
      </c>
      <c r="R728" s="14">
        <v>0.97</v>
      </c>
      <c r="S728" s="14">
        <v>1.5833330000000001</v>
      </c>
      <c r="T728" s="14">
        <v>1.0993329999999999</v>
      </c>
      <c r="U728" s="14">
        <v>69.431569999999994</v>
      </c>
      <c r="V728" s="14">
        <v>0.1979167</v>
      </c>
      <c r="W728" s="14">
        <v>298.91370000000001</v>
      </c>
      <c r="X728" s="14">
        <v>15.8333337306976</v>
      </c>
      <c r="Y728" s="14">
        <v>0.64678647030742198</v>
      </c>
      <c r="Z728" s="14">
        <v>1.1666669999999999</v>
      </c>
      <c r="AA728" s="14">
        <v>0.4166666</v>
      </c>
      <c r="AB728" s="14">
        <v>26.31579</v>
      </c>
      <c r="AC728" s="14">
        <v>6.7333459999999998E-2</v>
      </c>
      <c r="AD728" s="14">
        <v>4.2526390000000003</v>
      </c>
      <c r="AE728" s="14">
        <v>59.16</v>
      </c>
      <c r="AF728" s="14">
        <v>24.48</v>
      </c>
      <c r="AG728" s="14">
        <v>0</v>
      </c>
      <c r="AH728" s="14">
        <v>0</v>
      </c>
      <c r="AI728" s="14">
        <v>1.0993329999999999</v>
      </c>
      <c r="AJ728" s="14">
        <v>1.1666669999999999</v>
      </c>
      <c r="AK728" s="15">
        <v>0.7368422</v>
      </c>
      <c r="AL728" s="15">
        <v>0.94228559999999995</v>
      </c>
      <c r="AM728" s="15">
        <v>1</v>
      </c>
      <c r="AN728" s="15">
        <v>0.69431569999999998</v>
      </c>
      <c r="AO728" s="16"/>
      <c r="AP728" s="16">
        <v>0.30000001192092896</v>
      </c>
      <c r="AQ728" s="16"/>
      <c r="AR728" s="16">
        <v>5.000000074505806E-2</v>
      </c>
      <c r="AS728" s="16">
        <v>3.3333335071802139E-2</v>
      </c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  <c r="BU728" s="16"/>
      <c r="BV728" s="16"/>
      <c r="BW728" s="16"/>
      <c r="BX728" s="16"/>
      <c r="BY728" s="16"/>
      <c r="BZ728" s="16"/>
      <c r="CA728" s="16"/>
      <c r="CB728" s="16"/>
      <c r="CC728" s="16"/>
      <c r="CD728" s="16"/>
      <c r="CE728" s="16"/>
      <c r="CF728" s="16"/>
      <c r="CG728" s="16"/>
      <c r="CH728" s="16"/>
      <c r="CI728" s="16"/>
      <c r="CJ728" s="16"/>
      <c r="CK728" s="16"/>
      <c r="CL728" s="16"/>
      <c r="CM728" s="16"/>
      <c r="CN728" s="16"/>
      <c r="CO728" s="16"/>
      <c r="CP728" s="16"/>
      <c r="CQ728" s="16"/>
      <c r="CR728" s="16"/>
      <c r="CS728" s="16"/>
      <c r="CT728" s="16"/>
      <c r="CU728" s="16"/>
      <c r="CV728" s="16"/>
      <c r="CW728" s="16"/>
      <c r="CX728" s="16"/>
      <c r="CY728" s="16"/>
      <c r="CZ728" s="16"/>
      <c r="DA728" s="16"/>
      <c r="DB728" s="16"/>
      <c r="DC728" s="16"/>
      <c r="DD728" s="16"/>
      <c r="DE728" s="16"/>
      <c r="DF728" s="16"/>
      <c r="DG728" s="16"/>
      <c r="DH728" s="16"/>
      <c r="DI728" s="17"/>
      <c r="DJ728" s="24"/>
      <c r="DK728" s="24"/>
      <c r="DL728" s="24"/>
      <c r="DM728" s="24">
        <v>3.3333335071802139E-2</v>
      </c>
      <c r="DN728" s="16"/>
      <c r="DO728" s="16"/>
      <c r="DP728" s="24">
        <v>1.4166666269302368</v>
      </c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27"/>
      <c r="EJ728" s="27"/>
      <c r="EK728" s="27"/>
    </row>
    <row r="729" spans="1:141" s="9" customFormat="1" ht="20.25" x14ac:dyDescent="0.3">
      <c r="A729" s="10" t="s">
        <v>500</v>
      </c>
      <c r="B729" s="10" t="s">
        <v>232</v>
      </c>
      <c r="C729" s="10" t="s">
        <v>232</v>
      </c>
      <c r="D729" s="10" t="s">
        <v>237</v>
      </c>
      <c r="E729" s="10" t="s">
        <v>218</v>
      </c>
      <c r="F729" s="11">
        <v>10586</v>
      </c>
      <c r="G729" s="11">
        <v>4005</v>
      </c>
      <c r="H729" s="11">
        <v>4091</v>
      </c>
      <c r="I729" s="10" t="s">
        <v>234</v>
      </c>
      <c r="J729" s="12">
        <v>12.7</v>
      </c>
      <c r="K729" s="10" t="s">
        <v>245</v>
      </c>
      <c r="L729" s="10" t="s">
        <v>236</v>
      </c>
      <c r="M729" s="10" t="s">
        <v>220</v>
      </c>
      <c r="N729" s="13">
        <v>241</v>
      </c>
      <c r="O729" s="13">
        <v>241</v>
      </c>
      <c r="P729" s="13">
        <v>0</v>
      </c>
      <c r="Q729" s="14">
        <v>0</v>
      </c>
      <c r="R729" s="14">
        <v>0.96</v>
      </c>
      <c r="S729" s="14">
        <v>4.4166670000000003</v>
      </c>
      <c r="T729" s="14">
        <v>3.8559999999999999</v>
      </c>
      <c r="U729" s="14">
        <v>87.305660000000003</v>
      </c>
      <c r="V729" s="14">
        <v>0.55208330000000005</v>
      </c>
      <c r="W729" s="14">
        <v>340.49209999999999</v>
      </c>
      <c r="X729" s="14">
        <v>44.166665077209501</v>
      </c>
      <c r="Y729" s="14">
        <v>0.52361192502878295</v>
      </c>
      <c r="Z729" s="14">
        <v>4.1333330000000004</v>
      </c>
      <c r="AA729" s="14">
        <v>0.28333330000000001</v>
      </c>
      <c r="AB729" s="14">
        <v>6.4150939999999999</v>
      </c>
      <c r="AC729" s="14">
        <v>0.2773332</v>
      </c>
      <c r="AD729" s="14">
        <v>6.2792430000000001</v>
      </c>
      <c r="AE729" s="14">
        <v>187.98</v>
      </c>
      <c r="AF729" s="14">
        <v>84.35</v>
      </c>
      <c r="AG729" s="14">
        <v>0</v>
      </c>
      <c r="AH729" s="14">
        <v>0</v>
      </c>
      <c r="AI729" s="14">
        <v>3.8559999999999999</v>
      </c>
      <c r="AJ729" s="14">
        <v>4.1333330000000004</v>
      </c>
      <c r="AK729" s="15">
        <v>0.93584909999999999</v>
      </c>
      <c r="AL729" s="15">
        <v>0.93290320000000004</v>
      </c>
      <c r="AM729" s="15">
        <v>1</v>
      </c>
      <c r="AN729" s="15">
        <v>0.87305670000000002</v>
      </c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  <c r="CC729" s="16"/>
      <c r="CD729" s="16"/>
      <c r="CE729" s="16"/>
      <c r="CF729" s="16"/>
      <c r="CG729" s="16"/>
      <c r="CH729" s="16"/>
      <c r="CI729" s="16"/>
      <c r="CJ729" s="16"/>
      <c r="CK729" s="16"/>
      <c r="CL729" s="16"/>
      <c r="CM729" s="16"/>
      <c r="CN729" s="16"/>
      <c r="CO729" s="16"/>
      <c r="CP729" s="16"/>
      <c r="CQ729" s="16"/>
      <c r="CR729" s="16"/>
      <c r="CS729" s="16"/>
      <c r="CT729" s="16"/>
      <c r="CU729" s="16"/>
      <c r="CV729" s="16"/>
      <c r="CW729" s="16"/>
      <c r="CX729" s="16"/>
      <c r="CY729" s="16"/>
      <c r="CZ729" s="16"/>
      <c r="DA729" s="16"/>
      <c r="DB729" s="16"/>
      <c r="DC729" s="16"/>
      <c r="DD729" s="16"/>
      <c r="DE729" s="16"/>
      <c r="DF729" s="16"/>
      <c r="DG729" s="16"/>
      <c r="DH729" s="16"/>
      <c r="DI729" s="17"/>
      <c r="DJ729" s="24">
        <v>0.1666666716337204</v>
      </c>
      <c r="DK729" s="24"/>
      <c r="DL729" s="24"/>
      <c r="DM729" s="24">
        <v>0.11666666716337204</v>
      </c>
      <c r="DN729" s="16"/>
      <c r="DO729" s="16"/>
      <c r="DP729" s="24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27"/>
      <c r="EJ729" s="27"/>
      <c r="EK729" s="27"/>
    </row>
    <row r="730" spans="1:141" s="9" customFormat="1" ht="20.25" x14ac:dyDescent="0.3">
      <c r="A730" s="10" t="s">
        <v>500</v>
      </c>
      <c r="B730" s="10" t="s">
        <v>232</v>
      </c>
      <c r="C730" s="10" t="s">
        <v>232</v>
      </c>
      <c r="D730" s="10" t="s">
        <v>233</v>
      </c>
      <c r="E730" s="10" t="s">
        <v>218</v>
      </c>
      <c r="F730" s="11">
        <v>10586</v>
      </c>
      <c r="G730" s="11">
        <v>3733</v>
      </c>
      <c r="H730" s="11">
        <v>3866</v>
      </c>
      <c r="I730" s="10" t="s">
        <v>234</v>
      </c>
      <c r="J730" s="12">
        <v>12.7</v>
      </c>
      <c r="K730" s="10" t="s">
        <v>245</v>
      </c>
      <c r="L730" s="10" t="s">
        <v>236</v>
      </c>
      <c r="M730" s="10" t="s">
        <v>220</v>
      </c>
      <c r="N730" s="13">
        <v>259</v>
      </c>
      <c r="O730" s="13">
        <v>259</v>
      </c>
      <c r="P730" s="13">
        <v>0</v>
      </c>
      <c r="Q730" s="14">
        <v>0</v>
      </c>
      <c r="R730" s="14">
        <v>0.96</v>
      </c>
      <c r="S730" s="14">
        <v>5</v>
      </c>
      <c r="T730" s="14">
        <v>4.1440000000000001</v>
      </c>
      <c r="U730" s="14">
        <v>82.88</v>
      </c>
      <c r="V730" s="14">
        <v>0.625</v>
      </c>
      <c r="W730" s="14">
        <v>323.23200000000003</v>
      </c>
      <c r="X730" s="14">
        <v>50</v>
      </c>
      <c r="Y730" s="14">
        <v>0.55157197085899601</v>
      </c>
      <c r="Z730" s="14">
        <v>4.5833329999999997</v>
      </c>
      <c r="AA730" s="14">
        <v>0.4166667</v>
      </c>
      <c r="AB730" s="14">
        <v>8.3333340000000007</v>
      </c>
      <c r="AC730" s="14">
        <v>0.43933329999999998</v>
      </c>
      <c r="AD730" s="14">
        <v>8.7866649999999993</v>
      </c>
      <c r="AE730" s="14">
        <v>202.02</v>
      </c>
      <c r="AF730" s="14">
        <v>90.65</v>
      </c>
      <c r="AG730" s="14">
        <v>0</v>
      </c>
      <c r="AH730" s="14">
        <v>0</v>
      </c>
      <c r="AI730" s="14">
        <v>4.1440000000000001</v>
      </c>
      <c r="AJ730" s="14">
        <v>4.5833329999999997</v>
      </c>
      <c r="AK730" s="15">
        <v>0.91666669999999995</v>
      </c>
      <c r="AL730" s="15">
        <v>0.90414539999999999</v>
      </c>
      <c r="AM730" s="15">
        <v>1</v>
      </c>
      <c r="AN730" s="15">
        <v>0.82879999999999998</v>
      </c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  <c r="CC730" s="16"/>
      <c r="CD730" s="16"/>
      <c r="CE730" s="16"/>
      <c r="CF730" s="16"/>
      <c r="CG730" s="16"/>
      <c r="CH730" s="16"/>
      <c r="CI730" s="16"/>
      <c r="CJ730" s="16"/>
      <c r="CK730" s="16"/>
      <c r="CL730" s="16"/>
      <c r="CM730" s="16"/>
      <c r="CN730" s="16"/>
      <c r="CO730" s="16"/>
      <c r="CP730" s="16"/>
      <c r="CQ730" s="16"/>
      <c r="CR730" s="16"/>
      <c r="CS730" s="16"/>
      <c r="CT730" s="16"/>
      <c r="CU730" s="16"/>
      <c r="CV730" s="16"/>
      <c r="CW730" s="16"/>
      <c r="CX730" s="16"/>
      <c r="CY730" s="16"/>
      <c r="CZ730" s="16"/>
      <c r="DA730" s="16"/>
      <c r="DB730" s="16"/>
      <c r="DC730" s="16"/>
      <c r="DD730" s="16"/>
      <c r="DE730" s="16"/>
      <c r="DF730" s="16"/>
      <c r="DG730" s="16"/>
      <c r="DH730" s="16"/>
      <c r="DI730" s="17"/>
      <c r="DJ730" s="24">
        <v>0.1666666716337204</v>
      </c>
      <c r="DK730" s="24"/>
      <c r="DL730" s="24"/>
      <c r="DM730" s="24">
        <v>0.25</v>
      </c>
      <c r="DN730" s="16"/>
      <c r="DO730" s="16"/>
      <c r="DP730" s="24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27"/>
      <c r="EJ730" s="27"/>
      <c r="EK730" s="27"/>
    </row>
    <row r="731" spans="1:141" s="9" customFormat="1" ht="20.25" x14ac:dyDescent="0.3">
      <c r="A731" s="10" t="s">
        <v>501</v>
      </c>
      <c r="B731" s="10" t="s">
        <v>232</v>
      </c>
      <c r="C731" s="10" t="s">
        <v>232</v>
      </c>
      <c r="D731" s="10" t="s">
        <v>237</v>
      </c>
      <c r="E731" s="10" t="s">
        <v>218</v>
      </c>
      <c r="F731" s="11">
        <v>10550</v>
      </c>
      <c r="G731" s="11">
        <v>4189</v>
      </c>
      <c r="H731" s="11">
        <v>3807</v>
      </c>
      <c r="I731" s="10" t="s">
        <v>289</v>
      </c>
      <c r="J731" s="12">
        <v>6.4</v>
      </c>
      <c r="K731" s="10" t="s">
        <v>238</v>
      </c>
      <c r="L731" s="10" t="s">
        <v>236</v>
      </c>
      <c r="M731" s="10" t="s">
        <v>220</v>
      </c>
      <c r="N731" s="13">
        <v>260</v>
      </c>
      <c r="O731" s="13">
        <v>260</v>
      </c>
      <c r="P731" s="13">
        <v>0</v>
      </c>
      <c r="Q731" s="14">
        <v>0</v>
      </c>
      <c r="R731" s="14">
        <v>0.89</v>
      </c>
      <c r="S731" s="14">
        <v>8</v>
      </c>
      <c r="T731" s="14">
        <v>3.8566669999999998</v>
      </c>
      <c r="U731" s="14">
        <v>48.208329999999997</v>
      </c>
      <c r="V731" s="14">
        <v>1</v>
      </c>
      <c r="W731" s="14">
        <v>184.6</v>
      </c>
      <c r="X731" s="14">
        <v>80</v>
      </c>
      <c r="Y731" s="14">
        <v>0.93240089923704295</v>
      </c>
      <c r="Z731" s="14">
        <v>4.5</v>
      </c>
      <c r="AA731" s="14">
        <v>3.5</v>
      </c>
      <c r="AB731" s="14">
        <v>43.75</v>
      </c>
      <c r="AC731" s="14">
        <v>0.64333340000000006</v>
      </c>
      <c r="AD731" s="14">
        <v>8.0416679999999996</v>
      </c>
      <c r="AE731" s="14">
        <v>184.6</v>
      </c>
      <c r="AF731" s="14">
        <v>85.8</v>
      </c>
      <c r="AG731" s="14">
        <v>0</v>
      </c>
      <c r="AH731" s="14">
        <v>0</v>
      </c>
      <c r="AI731" s="14">
        <v>3.8566669999999998</v>
      </c>
      <c r="AJ731" s="14">
        <v>4.5</v>
      </c>
      <c r="AK731" s="15">
        <v>0.5625</v>
      </c>
      <c r="AL731" s="15">
        <v>0.85703700000000005</v>
      </c>
      <c r="AM731" s="15">
        <v>1</v>
      </c>
      <c r="AN731" s="15">
        <v>0.48208329999999999</v>
      </c>
      <c r="AO731" s="16"/>
      <c r="AP731" s="16">
        <v>0.25</v>
      </c>
      <c r="AQ731" s="16"/>
      <c r="AR731" s="16"/>
      <c r="AS731" s="16">
        <v>8.3333335816860199E-2</v>
      </c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>
        <v>0.75</v>
      </c>
      <c r="BP731" s="16"/>
      <c r="BQ731" s="16"/>
      <c r="BR731" s="16"/>
      <c r="BS731" s="16">
        <v>1.8333333730697632</v>
      </c>
      <c r="BT731" s="16"/>
      <c r="BU731" s="16"/>
      <c r="BV731" s="16">
        <v>0.25</v>
      </c>
      <c r="BW731" s="16"/>
      <c r="BX731" s="16"/>
      <c r="BY731" s="16"/>
      <c r="BZ731" s="16"/>
      <c r="CA731" s="16"/>
      <c r="CB731" s="16"/>
      <c r="CC731" s="16"/>
      <c r="CD731" s="16"/>
      <c r="CE731" s="16"/>
      <c r="CF731" s="16"/>
      <c r="CG731" s="16"/>
      <c r="CH731" s="16"/>
      <c r="CI731" s="16"/>
      <c r="CJ731" s="16"/>
      <c r="CK731" s="16"/>
      <c r="CL731" s="16"/>
      <c r="CM731" s="16"/>
      <c r="CN731" s="16"/>
      <c r="CO731" s="16"/>
      <c r="CP731" s="16"/>
      <c r="CQ731" s="16"/>
      <c r="CR731" s="16"/>
      <c r="CS731" s="16"/>
      <c r="CT731" s="16"/>
      <c r="CU731" s="16"/>
      <c r="CV731" s="16"/>
      <c r="CW731" s="16"/>
      <c r="CX731" s="16"/>
      <c r="CY731" s="16"/>
      <c r="CZ731" s="16"/>
      <c r="DA731" s="16"/>
      <c r="DB731" s="16"/>
      <c r="DC731" s="16"/>
      <c r="DD731" s="16"/>
      <c r="DE731" s="16"/>
      <c r="DF731" s="16"/>
      <c r="DG731" s="16"/>
      <c r="DH731" s="16"/>
      <c r="DI731" s="17"/>
      <c r="DJ731" s="24">
        <v>0.1666666716337204</v>
      </c>
      <c r="DK731" s="24"/>
      <c r="DL731" s="24"/>
      <c r="DM731" s="24">
        <v>0.1666666716337204</v>
      </c>
      <c r="DN731" s="16"/>
      <c r="DO731" s="16"/>
      <c r="DP731" s="24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27"/>
      <c r="EJ731" s="27"/>
      <c r="EK731" s="27"/>
    </row>
    <row r="732" spans="1:141" s="9" customFormat="1" ht="20.25" x14ac:dyDescent="0.3">
      <c r="A732" s="10" t="s">
        <v>501</v>
      </c>
      <c r="B732" s="10" t="s">
        <v>231</v>
      </c>
      <c r="C732" s="10" t="s">
        <v>232</v>
      </c>
      <c r="D732" s="10" t="s">
        <v>237</v>
      </c>
      <c r="E732" s="10" t="s">
        <v>218</v>
      </c>
      <c r="F732" s="11">
        <v>10573</v>
      </c>
      <c r="G732" s="11">
        <v>4189</v>
      </c>
      <c r="H732" s="11">
        <v>3807</v>
      </c>
      <c r="I732" s="10" t="s">
        <v>252</v>
      </c>
      <c r="J732" s="12">
        <v>17</v>
      </c>
      <c r="K732" s="10" t="s">
        <v>248</v>
      </c>
      <c r="L732" s="10" t="s">
        <v>236</v>
      </c>
      <c r="M732" s="10" t="s">
        <v>220</v>
      </c>
      <c r="N732" s="13">
        <v>80</v>
      </c>
      <c r="O732" s="13">
        <v>80</v>
      </c>
      <c r="P732" s="13">
        <v>0</v>
      </c>
      <c r="Q732" s="14">
        <v>0</v>
      </c>
      <c r="R732" s="14">
        <v>1.27</v>
      </c>
      <c r="S732" s="14">
        <v>4</v>
      </c>
      <c r="T732" s="14">
        <v>1.693333</v>
      </c>
      <c r="U732" s="14">
        <v>42.333329999999997</v>
      </c>
      <c r="V732" s="14">
        <v>0.5</v>
      </c>
      <c r="W732" s="14">
        <v>180.8</v>
      </c>
      <c r="X732" s="14">
        <f>10*S732</f>
        <v>40</v>
      </c>
      <c r="Y732" s="14">
        <v>0</v>
      </c>
      <c r="Z732" s="14">
        <v>2.5333329999999998</v>
      </c>
      <c r="AA732" s="14">
        <v>1.4666669999999999</v>
      </c>
      <c r="AB732" s="14">
        <v>36.666670000000003</v>
      </c>
      <c r="AC732" s="14">
        <v>0.84000019999999997</v>
      </c>
      <c r="AD732" s="14">
        <v>21</v>
      </c>
      <c r="AE732" s="14">
        <v>90.4</v>
      </c>
      <c r="AF732" s="14">
        <v>34.4</v>
      </c>
      <c r="AG732" s="14">
        <v>0</v>
      </c>
      <c r="AH732" s="14">
        <v>0</v>
      </c>
      <c r="AI732" s="14">
        <v>1.693333</v>
      </c>
      <c r="AJ732" s="14">
        <v>2.5333329999999998</v>
      </c>
      <c r="AK732" s="15">
        <v>0.63333329999999999</v>
      </c>
      <c r="AL732" s="15">
        <v>0.66842100000000004</v>
      </c>
      <c r="AM732" s="15">
        <v>1</v>
      </c>
      <c r="AN732" s="15">
        <v>0.42333330000000002</v>
      </c>
      <c r="AO732" s="16"/>
      <c r="AP732" s="16">
        <v>0.3333333432674408</v>
      </c>
      <c r="AQ732" s="16"/>
      <c r="AR732" s="16"/>
      <c r="AS732" s="16">
        <v>0.1666666716337204</v>
      </c>
      <c r="AT732" s="16"/>
      <c r="AU732" s="16">
        <v>0.1666666716337204</v>
      </c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>
        <v>0.1666666716337204</v>
      </c>
      <c r="BL732" s="16"/>
      <c r="BM732" s="16"/>
      <c r="BN732" s="16"/>
      <c r="BO732" s="16"/>
      <c r="BP732" s="16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  <c r="CC732" s="16"/>
      <c r="CD732" s="16"/>
      <c r="CE732" s="16"/>
      <c r="CF732" s="16"/>
      <c r="CG732" s="16">
        <v>0.5</v>
      </c>
      <c r="CH732" s="16"/>
      <c r="CI732" s="16"/>
      <c r="CJ732" s="16"/>
      <c r="CK732" s="16"/>
      <c r="CL732" s="16"/>
      <c r="CM732" s="16"/>
      <c r="CN732" s="16"/>
      <c r="CO732" s="16"/>
      <c r="CP732" s="16"/>
      <c r="CQ732" s="16"/>
      <c r="CR732" s="16"/>
      <c r="CS732" s="16"/>
      <c r="CT732" s="16"/>
      <c r="CU732" s="16"/>
      <c r="CV732" s="16"/>
      <c r="CW732" s="16"/>
      <c r="CX732" s="16"/>
      <c r="CY732" s="16"/>
      <c r="CZ732" s="16"/>
      <c r="DA732" s="16"/>
      <c r="DB732" s="16"/>
      <c r="DC732" s="16"/>
      <c r="DD732" s="16"/>
      <c r="DE732" s="16"/>
      <c r="DF732" s="16"/>
      <c r="DG732" s="16"/>
      <c r="DH732" s="16"/>
      <c r="DI732" s="17"/>
      <c r="DJ732" s="24"/>
      <c r="DK732" s="24"/>
      <c r="DL732" s="24"/>
      <c r="DM732" s="24">
        <v>0.13333334028720856</v>
      </c>
      <c r="DN732" s="16"/>
      <c r="DO732" s="16"/>
      <c r="DP732" s="24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27"/>
      <c r="EJ732" s="27"/>
      <c r="EK732" s="27"/>
    </row>
    <row r="733" spans="1:141" s="9" customFormat="1" ht="20.25" x14ac:dyDescent="0.3">
      <c r="A733" s="10" t="s">
        <v>501</v>
      </c>
      <c r="B733" s="10" t="s">
        <v>231</v>
      </c>
      <c r="C733" s="10" t="s">
        <v>232</v>
      </c>
      <c r="D733" s="10" t="s">
        <v>233</v>
      </c>
      <c r="E733" s="10" t="s">
        <v>218</v>
      </c>
      <c r="F733" s="11">
        <v>10573</v>
      </c>
      <c r="G733" s="11">
        <v>4079</v>
      </c>
      <c r="H733" s="11">
        <v>4134</v>
      </c>
      <c r="I733" s="10" t="s">
        <v>252</v>
      </c>
      <c r="J733" s="12">
        <v>17</v>
      </c>
      <c r="K733" s="10" t="s">
        <v>248</v>
      </c>
      <c r="L733" s="10" t="s">
        <v>236</v>
      </c>
      <c r="M733" s="10" t="s">
        <v>220</v>
      </c>
      <c r="N733" s="13">
        <v>60</v>
      </c>
      <c r="O733" s="13">
        <v>60</v>
      </c>
      <c r="P733" s="13">
        <v>0</v>
      </c>
      <c r="Q733" s="14">
        <v>0</v>
      </c>
      <c r="R733" s="14">
        <v>1.27</v>
      </c>
      <c r="S733" s="14">
        <v>4</v>
      </c>
      <c r="T733" s="14">
        <v>1.27</v>
      </c>
      <c r="U733" s="14">
        <v>31.75</v>
      </c>
      <c r="V733" s="14">
        <v>0.5</v>
      </c>
      <c r="W733" s="14">
        <v>135.6</v>
      </c>
      <c r="X733" s="14">
        <f>10*S733</f>
        <v>40</v>
      </c>
      <c r="Y733" s="14">
        <v>0</v>
      </c>
      <c r="Z733" s="14">
        <v>1.3333330000000001</v>
      </c>
      <c r="AA733" s="14">
        <v>2.6666669999999999</v>
      </c>
      <c r="AB733" s="14">
        <v>66.666669999999996</v>
      </c>
      <c r="AC733" s="14">
        <v>6.3333269999999997E-2</v>
      </c>
      <c r="AD733" s="14">
        <v>1.583332</v>
      </c>
      <c r="AE733" s="14">
        <v>67.8</v>
      </c>
      <c r="AF733" s="14">
        <v>25.8</v>
      </c>
      <c r="AG733" s="14">
        <v>0</v>
      </c>
      <c r="AH733" s="14">
        <v>0</v>
      </c>
      <c r="AI733" s="14">
        <v>1.27</v>
      </c>
      <c r="AJ733" s="14">
        <v>1.3333330000000001</v>
      </c>
      <c r="AK733" s="15">
        <v>0.3333333</v>
      </c>
      <c r="AL733" s="15">
        <v>0.95250000000000001</v>
      </c>
      <c r="AM733" s="15">
        <v>1</v>
      </c>
      <c r="AN733" s="15">
        <v>0.3175</v>
      </c>
      <c r="AO733" s="16"/>
      <c r="AP733" s="16">
        <v>0.25</v>
      </c>
      <c r="AQ733" s="16"/>
      <c r="AR733" s="16">
        <v>3.3333335071802139E-2</v>
      </c>
      <c r="AS733" s="16">
        <v>5.000000074505806E-2</v>
      </c>
      <c r="AT733" s="16"/>
      <c r="AU733" s="16">
        <v>8.3333335816860199E-2</v>
      </c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>
        <v>1</v>
      </c>
      <c r="BM733" s="16"/>
      <c r="BN733" s="16"/>
      <c r="BO733" s="16"/>
      <c r="BP733" s="16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  <c r="CC733" s="16"/>
      <c r="CD733" s="16"/>
      <c r="CE733" s="16"/>
      <c r="CF733" s="16"/>
      <c r="CG733" s="16">
        <v>0.58333331346511841</v>
      </c>
      <c r="CH733" s="16"/>
      <c r="CI733" s="16"/>
      <c r="CJ733" s="16">
        <v>0.58333331346511841</v>
      </c>
      <c r="CK733" s="16"/>
      <c r="CL733" s="16"/>
      <c r="CM733" s="16"/>
      <c r="CN733" s="16"/>
      <c r="CO733" s="16"/>
      <c r="CP733" s="16"/>
      <c r="CQ733" s="16"/>
      <c r="CR733" s="16"/>
      <c r="CS733" s="16"/>
      <c r="CT733" s="16"/>
      <c r="CU733" s="16"/>
      <c r="CV733" s="16"/>
      <c r="CW733" s="16"/>
      <c r="CX733" s="16"/>
      <c r="CY733" s="16"/>
      <c r="CZ733" s="16"/>
      <c r="DA733" s="16"/>
      <c r="DB733" s="16"/>
      <c r="DC733" s="16"/>
      <c r="DD733" s="16"/>
      <c r="DE733" s="16"/>
      <c r="DF733" s="16"/>
      <c r="DG733" s="16"/>
      <c r="DH733" s="16"/>
      <c r="DI733" s="17"/>
      <c r="DJ733" s="24"/>
      <c r="DK733" s="24"/>
      <c r="DL733" s="24"/>
      <c r="DM733" s="24">
        <v>8.3333335816860199E-2</v>
      </c>
      <c r="DN733" s="16"/>
      <c r="DO733" s="16"/>
      <c r="DP733" s="24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27"/>
      <c r="EJ733" s="27"/>
      <c r="EK733" s="27"/>
    </row>
    <row r="734" spans="1:141" s="9" customFormat="1" ht="20.25" x14ac:dyDescent="0.3">
      <c r="A734" s="10" t="s">
        <v>502</v>
      </c>
      <c r="B734" s="10" t="s">
        <v>232</v>
      </c>
      <c r="C734" s="10" t="s">
        <v>232</v>
      </c>
      <c r="D734" s="10" t="s">
        <v>237</v>
      </c>
      <c r="E734" s="10" t="s">
        <v>218</v>
      </c>
      <c r="F734" s="11">
        <v>10573</v>
      </c>
      <c r="G734" s="11">
        <v>4124</v>
      </c>
      <c r="H734" s="11">
        <v>3807</v>
      </c>
      <c r="I734" s="10" t="s">
        <v>252</v>
      </c>
      <c r="J734" s="12">
        <v>17</v>
      </c>
      <c r="K734" s="10" t="s">
        <v>248</v>
      </c>
      <c r="L734" s="10" t="s">
        <v>236</v>
      </c>
      <c r="M734" s="10" t="s">
        <v>220</v>
      </c>
      <c r="N734" s="13">
        <v>239</v>
      </c>
      <c r="O734" s="13">
        <v>239</v>
      </c>
      <c r="P734" s="13">
        <v>0</v>
      </c>
      <c r="Q734" s="14">
        <v>0</v>
      </c>
      <c r="R734" s="14">
        <v>1.27</v>
      </c>
      <c r="S734" s="14">
        <v>5.9166670000000003</v>
      </c>
      <c r="T734" s="14">
        <v>5.0588329999999999</v>
      </c>
      <c r="U734" s="14">
        <v>85.501400000000004</v>
      </c>
      <c r="V734" s="14">
        <v>0.7395834</v>
      </c>
      <c r="W734" s="14">
        <v>365.1651</v>
      </c>
      <c r="X734" s="14">
        <f>10*S734</f>
        <v>59.166670000000003</v>
      </c>
      <c r="Y734" s="14">
        <v>0</v>
      </c>
      <c r="Z734" s="14">
        <v>5.1666670000000003</v>
      </c>
      <c r="AA734" s="14">
        <v>0.75</v>
      </c>
      <c r="AB734" s="14">
        <v>12.67606</v>
      </c>
      <c r="AC734" s="14">
        <v>0.1078339</v>
      </c>
      <c r="AD734" s="14">
        <v>1.8225439999999999</v>
      </c>
      <c r="AE734" s="14">
        <v>270.07</v>
      </c>
      <c r="AF734" s="14">
        <v>102.77</v>
      </c>
      <c r="AG734" s="14">
        <v>0</v>
      </c>
      <c r="AH734" s="14">
        <v>0</v>
      </c>
      <c r="AI734" s="14">
        <v>5.0588329999999999</v>
      </c>
      <c r="AJ734" s="14">
        <v>5.1666670000000003</v>
      </c>
      <c r="AK734" s="15">
        <v>0.87323949999999995</v>
      </c>
      <c r="AL734" s="15">
        <v>0.97912900000000003</v>
      </c>
      <c r="AM734" s="15">
        <v>1</v>
      </c>
      <c r="AN734" s="15">
        <v>0.85501400000000005</v>
      </c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>
        <v>0.3333333432674408</v>
      </c>
      <c r="BM734" s="16"/>
      <c r="BN734" s="16"/>
      <c r="BO734" s="16"/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  <c r="CC734" s="16"/>
      <c r="CD734" s="16"/>
      <c r="CE734" s="16"/>
      <c r="CF734" s="16"/>
      <c r="CG734" s="16"/>
      <c r="CH734" s="16"/>
      <c r="CI734" s="16"/>
      <c r="CJ734" s="16"/>
      <c r="CK734" s="16"/>
      <c r="CL734" s="16"/>
      <c r="CM734" s="16"/>
      <c r="CN734" s="16"/>
      <c r="CO734" s="16"/>
      <c r="CP734" s="16"/>
      <c r="CQ734" s="16"/>
      <c r="CR734" s="16"/>
      <c r="CS734" s="16"/>
      <c r="CT734" s="16"/>
      <c r="CU734" s="16"/>
      <c r="CV734" s="16"/>
      <c r="CW734" s="16"/>
      <c r="CX734" s="16"/>
      <c r="CY734" s="16"/>
      <c r="CZ734" s="16"/>
      <c r="DA734" s="16"/>
      <c r="DB734" s="16"/>
      <c r="DC734" s="16"/>
      <c r="DD734" s="16"/>
      <c r="DE734" s="16"/>
      <c r="DF734" s="16">
        <v>8.3333335816860199E-2</v>
      </c>
      <c r="DG734" s="16"/>
      <c r="DH734" s="16"/>
      <c r="DI734" s="17"/>
      <c r="DJ734" s="24">
        <v>0.1666666716337204</v>
      </c>
      <c r="DK734" s="24"/>
      <c r="DL734" s="24"/>
      <c r="DM734" s="24">
        <v>0.1666666716337204</v>
      </c>
      <c r="DN734" s="16"/>
      <c r="DO734" s="16"/>
      <c r="DP734" s="24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27"/>
      <c r="EJ734" s="27"/>
      <c r="EK734" s="27"/>
    </row>
    <row r="735" spans="1:141" s="9" customFormat="1" ht="20.25" x14ac:dyDescent="0.3">
      <c r="A735" s="10" t="s">
        <v>502</v>
      </c>
      <c r="B735" s="10" t="s">
        <v>232</v>
      </c>
      <c r="C735" s="10" t="s">
        <v>232</v>
      </c>
      <c r="D735" s="10" t="s">
        <v>233</v>
      </c>
      <c r="E735" s="10" t="s">
        <v>218</v>
      </c>
      <c r="F735" s="11">
        <v>10573</v>
      </c>
      <c r="G735" s="11">
        <v>4079</v>
      </c>
      <c r="H735" s="11">
        <v>4134</v>
      </c>
      <c r="I735" s="10" t="s">
        <v>252</v>
      </c>
      <c r="J735" s="12">
        <v>17</v>
      </c>
      <c r="K735" s="10" t="s">
        <v>248</v>
      </c>
      <c r="L735" s="10" t="s">
        <v>236</v>
      </c>
      <c r="M735" s="10" t="s">
        <v>220</v>
      </c>
      <c r="N735" s="13">
        <v>255</v>
      </c>
      <c r="O735" s="13">
        <v>255</v>
      </c>
      <c r="P735" s="13">
        <v>0</v>
      </c>
      <c r="Q735" s="14">
        <v>0</v>
      </c>
      <c r="R735" s="14">
        <v>1.27</v>
      </c>
      <c r="S735" s="14">
        <v>6.25</v>
      </c>
      <c r="T735" s="14">
        <v>5.3975</v>
      </c>
      <c r="U735" s="14">
        <v>86.36</v>
      </c>
      <c r="V735" s="14">
        <v>0.78125</v>
      </c>
      <c r="W735" s="14">
        <v>368.83199999999999</v>
      </c>
      <c r="X735" s="14">
        <f>10*S735</f>
        <v>62.5</v>
      </c>
      <c r="Y735" s="14">
        <v>0</v>
      </c>
      <c r="Z735" s="14">
        <v>5.6666670000000003</v>
      </c>
      <c r="AA735" s="14">
        <v>0.5833334</v>
      </c>
      <c r="AB735" s="14">
        <v>9.3333340000000007</v>
      </c>
      <c r="AC735" s="14">
        <v>0.26916659999999998</v>
      </c>
      <c r="AD735" s="14">
        <v>4.3066649999999997</v>
      </c>
      <c r="AE735" s="14">
        <v>288.14999999999998</v>
      </c>
      <c r="AF735" s="14">
        <v>109.65</v>
      </c>
      <c r="AG735" s="14">
        <v>0</v>
      </c>
      <c r="AH735" s="14">
        <v>0</v>
      </c>
      <c r="AI735" s="14">
        <v>5.3975</v>
      </c>
      <c r="AJ735" s="14">
        <v>5.6666670000000003</v>
      </c>
      <c r="AK735" s="15">
        <v>0.90666659999999999</v>
      </c>
      <c r="AL735" s="15">
        <v>0.95250000000000001</v>
      </c>
      <c r="AM735" s="15">
        <v>1</v>
      </c>
      <c r="AN735" s="15">
        <v>0.86360000000000003</v>
      </c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  <c r="CC735" s="16"/>
      <c r="CD735" s="16"/>
      <c r="CE735" s="16"/>
      <c r="CF735" s="16"/>
      <c r="CG735" s="16"/>
      <c r="CH735" s="16"/>
      <c r="CI735" s="16"/>
      <c r="CJ735" s="16"/>
      <c r="CK735" s="16"/>
      <c r="CL735" s="16"/>
      <c r="CM735" s="16"/>
      <c r="CN735" s="16"/>
      <c r="CO735" s="16"/>
      <c r="CP735" s="16"/>
      <c r="CQ735" s="16"/>
      <c r="CR735" s="16"/>
      <c r="CS735" s="16"/>
      <c r="CT735" s="16"/>
      <c r="CU735" s="16"/>
      <c r="CV735" s="16"/>
      <c r="CW735" s="16"/>
      <c r="CX735" s="16"/>
      <c r="CY735" s="16"/>
      <c r="CZ735" s="16"/>
      <c r="DA735" s="16"/>
      <c r="DB735" s="16"/>
      <c r="DC735" s="16"/>
      <c r="DD735" s="16"/>
      <c r="DE735" s="16"/>
      <c r="DF735" s="16">
        <v>8.3333335816860199E-2</v>
      </c>
      <c r="DG735" s="16"/>
      <c r="DH735" s="16"/>
      <c r="DI735" s="17"/>
      <c r="DJ735" s="24">
        <v>0.1666666716337204</v>
      </c>
      <c r="DK735" s="24"/>
      <c r="DL735" s="24"/>
      <c r="DM735" s="24">
        <v>0.3333333432674408</v>
      </c>
      <c r="DN735" s="16"/>
      <c r="DO735" s="16"/>
      <c r="DP735" s="24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27"/>
      <c r="EJ735" s="27"/>
      <c r="EK735" s="27"/>
    </row>
    <row r="736" spans="1:141" s="9" customFormat="1" ht="20.25" x14ac:dyDescent="0.3">
      <c r="A736" s="10" t="s">
        <v>502</v>
      </c>
      <c r="B736" s="10" t="s">
        <v>231</v>
      </c>
      <c r="C736" s="10" t="s">
        <v>232</v>
      </c>
      <c r="D736" s="10" t="s">
        <v>237</v>
      </c>
      <c r="E736" s="10" t="s">
        <v>218</v>
      </c>
      <c r="F736" s="11">
        <v>10712</v>
      </c>
      <c r="G736" s="11">
        <v>4061</v>
      </c>
      <c r="H736" s="11">
        <v>3975</v>
      </c>
      <c r="I736" s="10" t="s">
        <v>241</v>
      </c>
      <c r="J736" s="12">
        <v>12.6</v>
      </c>
      <c r="K736" s="10" t="s">
        <v>248</v>
      </c>
      <c r="L736" s="10" t="s">
        <v>236</v>
      </c>
      <c r="M736" s="10" t="s">
        <v>220</v>
      </c>
      <c r="N736" s="13">
        <v>115</v>
      </c>
      <c r="O736" s="13">
        <v>115</v>
      </c>
      <c r="P736" s="13">
        <v>0</v>
      </c>
      <c r="Q736" s="14">
        <v>0</v>
      </c>
      <c r="R736" s="14">
        <v>0.97</v>
      </c>
      <c r="S736" s="14">
        <v>2.25</v>
      </c>
      <c r="T736" s="14">
        <v>1.859167</v>
      </c>
      <c r="U736" s="14">
        <v>82.629630000000006</v>
      </c>
      <c r="V736" s="14">
        <v>0.28125</v>
      </c>
      <c r="W736" s="14">
        <v>355.73329999999999</v>
      </c>
      <c r="X736" s="14">
        <v>20.25</v>
      </c>
      <c r="Y736" s="14">
        <v>0.48913041675474001</v>
      </c>
      <c r="Z736" s="14">
        <v>1.9166669999999999</v>
      </c>
      <c r="AA736" s="14">
        <v>0.3333333</v>
      </c>
      <c r="AB736" s="14">
        <v>14.814819999999999</v>
      </c>
      <c r="AC736" s="14">
        <v>5.7499920000000003E-2</v>
      </c>
      <c r="AD736" s="14">
        <v>2.555552</v>
      </c>
      <c r="AE736" s="14">
        <v>100.05</v>
      </c>
      <c r="AF736" s="14">
        <v>41.4</v>
      </c>
      <c r="AG736" s="14">
        <v>0</v>
      </c>
      <c r="AH736" s="14">
        <v>0</v>
      </c>
      <c r="AI736" s="14">
        <v>1.859167</v>
      </c>
      <c r="AJ736" s="14">
        <v>1.9166669999999999</v>
      </c>
      <c r="AK736" s="15">
        <v>0.85185180000000005</v>
      </c>
      <c r="AL736" s="15">
        <v>0.97000010000000003</v>
      </c>
      <c r="AM736" s="15">
        <v>1</v>
      </c>
      <c r="AN736" s="15">
        <v>0.82629629999999998</v>
      </c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>
        <v>0.28333333134651184</v>
      </c>
      <c r="BX736" s="16"/>
      <c r="BY736" s="16"/>
      <c r="BZ736" s="16"/>
      <c r="CA736" s="16"/>
      <c r="CB736" s="16"/>
      <c r="CC736" s="16"/>
      <c r="CD736" s="16"/>
      <c r="CE736" s="16"/>
      <c r="CF736" s="16"/>
      <c r="CG736" s="16"/>
      <c r="CH736" s="16"/>
      <c r="CI736" s="16"/>
      <c r="CJ736" s="16"/>
      <c r="CK736" s="16"/>
      <c r="CL736" s="16"/>
      <c r="CM736" s="16"/>
      <c r="CN736" s="16"/>
      <c r="CO736" s="16"/>
      <c r="CP736" s="16"/>
      <c r="CQ736" s="16"/>
      <c r="CR736" s="16"/>
      <c r="CS736" s="16"/>
      <c r="CT736" s="16"/>
      <c r="CU736" s="16"/>
      <c r="CV736" s="16"/>
      <c r="CW736" s="16"/>
      <c r="CX736" s="16"/>
      <c r="CY736" s="16"/>
      <c r="CZ736" s="16"/>
      <c r="DA736" s="16"/>
      <c r="DB736" s="16"/>
      <c r="DC736" s="16"/>
      <c r="DD736" s="16"/>
      <c r="DE736" s="16"/>
      <c r="DF736" s="16"/>
      <c r="DG736" s="16"/>
      <c r="DH736" s="16"/>
      <c r="DI736" s="17"/>
      <c r="DJ736" s="24"/>
      <c r="DK736" s="24"/>
      <c r="DL736" s="24"/>
      <c r="DM736" s="24">
        <v>5.000000074505806E-2</v>
      </c>
      <c r="DN736" s="16"/>
      <c r="DO736" s="16"/>
      <c r="DP736" s="24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27"/>
      <c r="EJ736" s="27"/>
      <c r="EK736" s="27"/>
    </row>
    <row r="737" spans="1:141" s="9" customFormat="1" ht="20.25" x14ac:dyDescent="0.3">
      <c r="A737" s="10" t="s">
        <v>502</v>
      </c>
      <c r="B737" s="10" t="s">
        <v>231</v>
      </c>
      <c r="C737" s="10" t="s">
        <v>232</v>
      </c>
      <c r="D737" s="10" t="s">
        <v>233</v>
      </c>
      <c r="E737" s="10" t="s">
        <v>218</v>
      </c>
      <c r="F737" s="11">
        <v>10712</v>
      </c>
      <c r="G737" s="11">
        <v>3999</v>
      </c>
      <c r="H737" s="11">
        <v>3966</v>
      </c>
      <c r="I737" s="10" t="s">
        <v>241</v>
      </c>
      <c r="J737" s="12">
        <v>12.6</v>
      </c>
      <c r="K737" s="10" t="s">
        <v>248</v>
      </c>
      <c r="L737" s="10" t="s">
        <v>236</v>
      </c>
      <c r="M737" s="10" t="s">
        <v>220</v>
      </c>
      <c r="N737" s="13">
        <v>100</v>
      </c>
      <c r="O737" s="13">
        <v>100</v>
      </c>
      <c r="P737" s="13">
        <v>0</v>
      </c>
      <c r="Q737" s="14">
        <v>0</v>
      </c>
      <c r="R737" s="14">
        <v>0.97</v>
      </c>
      <c r="S737" s="14">
        <v>2.6666669999999999</v>
      </c>
      <c r="T737" s="14">
        <v>1.6166670000000001</v>
      </c>
      <c r="U737" s="14">
        <v>60.624989999999997</v>
      </c>
      <c r="V737" s="14">
        <v>0.3333334</v>
      </c>
      <c r="W737" s="14">
        <v>261</v>
      </c>
      <c r="X737" s="14">
        <v>24.000002861022899</v>
      </c>
      <c r="Y737" s="14">
        <v>0.66666674613952603</v>
      </c>
      <c r="Z737" s="14">
        <v>1.8</v>
      </c>
      <c r="AA737" s="14">
        <v>0.86666670000000001</v>
      </c>
      <c r="AB737" s="14">
        <v>32.5</v>
      </c>
      <c r="AC737" s="14">
        <v>0.18333360000000001</v>
      </c>
      <c r="AD737" s="14">
        <v>6.8750099999999996</v>
      </c>
      <c r="AE737" s="14">
        <v>87</v>
      </c>
      <c r="AF737" s="14">
        <v>36</v>
      </c>
      <c r="AG737" s="14">
        <v>0</v>
      </c>
      <c r="AH737" s="14">
        <v>0</v>
      </c>
      <c r="AI737" s="14">
        <v>1.6166670000000001</v>
      </c>
      <c r="AJ737" s="14">
        <v>1.8</v>
      </c>
      <c r="AK737" s="15">
        <v>0.67500000000000004</v>
      </c>
      <c r="AL737" s="15">
        <v>0.89814799999999995</v>
      </c>
      <c r="AM737" s="15">
        <v>1</v>
      </c>
      <c r="AN737" s="15">
        <v>0.60624990000000001</v>
      </c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>
        <v>0.34999999403953552</v>
      </c>
      <c r="BG737" s="16"/>
      <c r="BH737" s="16"/>
      <c r="BI737" s="16"/>
      <c r="BJ737" s="16"/>
      <c r="BK737" s="16">
        <v>8.3333335816860199E-2</v>
      </c>
      <c r="BL737" s="16"/>
      <c r="BM737" s="16"/>
      <c r="BN737" s="16"/>
      <c r="BO737" s="16"/>
      <c r="BP737" s="16"/>
      <c r="BQ737" s="16">
        <v>0.26666668057441711</v>
      </c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  <c r="CC737" s="16"/>
      <c r="CD737" s="16"/>
      <c r="CE737" s="16"/>
      <c r="CF737" s="16"/>
      <c r="CG737" s="16"/>
      <c r="CH737" s="16"/>
      <c r="CI737" s="16"/>
      <c r="CJ737" s="16"/>
      <c r="CK737" s="16"/>
      <c r="CL737" s="16"/>
      <c r="CM737" s="16"/>
      <c r="CN737" s="16"/>
      <c r="CO737" s="16"/>
      <c r="CP737" s="16"/>
      <c r="CQ737" s="16"/>
      <c r="CR737" s="16"/>
      <c r="CS737" s="16"/>
      <c r="CT737" s="16"/>
      <c r="CU737" s="16"/>
      <c r="CV737" s="16"/>
      <c r="CW737" s="16"/>
      <c r="CX737" s="16"/>
      <c r="CY737" s="16"/>
      <c r="CZ737" s="16"/>
      <c r="DA737" s="16"/>
      <c r="DB737" s="16"/>
      <c r="DC737" s="16"/>
      <c r="DD737" s="16"/>
      <c r="DE737" s="16"/>
      <c r="DF737" s="16"/>
      <c r="DG737" s="16"/>
      <c r="DH737" s="16"/>
      <c r="DI737" s="17"/>
      <c r="DJ737" s="24"/>
      <c r="DK737" s="24"/>
      <c r="DL737" s="24"/>
      <c r="DM737" s="24">
        <v>0.1666666716337204</v>
      </c>
      <c r="DN737" s="16"/>
      <c r="DO737" s="16"/>
      <c r="DP737" s="24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27"/>
      <c r="EJ737" s="27"/>
      <c r="EK737" s="27"/>
    </row>
    <row r="738" spans="1:141" s="9" customFormat="1" ht="20.25" x14ac:dyDescent="0.3">
      <c r="A738" s="10" t="s">
        <v>502</v>
      </c>
      <c r="B738" s="10" t="s">
        <v>232</v>
      </c>
      <c r="C738" s="10" t="s">
        <v>232</v>
      </c>
      <c r="D738" s="10" t="s">
        <v>237</v>
      </c>
      <c r="E738" s="10" t="s">
        <v>222</v>
      </c>
      <c r="F738" s="11">
        <v>15284</v>
      </c>
      <c r="G738" s="11">
        <v>4124</v>
      </c>
      <c r="H738" s="11">
        <v>3807</v>
      </c>
      <c r="I738" s="10" t="s">
        <v>241</v>
      </c>
      <c r="J738" s="12">
        <v>12.6</v>
      </c>
      <c r="K738" s="10" t="s">
        <v>245</v>
      </c>
      <c r="L738" s="10" t="s">
        <v>236</v>
      </c>
      <c r="M738" s="10" t="s">
        <v>220</v>
      </c>
      <c r="N738" s="13">
        <v>59</v>
      </c>
      <c r="O738" s="13">
        <v>59</v>
      </c>
      <c r="P738" s="13">
        <v>0</v>
      </c>
      <c r="Q738" s="14">
        <v>0</v>
      </c>
      <c r="R738" s="14">
        <v>0.97</v>
      </c>
      <c r="S738" s="14">
        <v>2.0833330000000001</v>
      </c>
      <c r="T738" s="14">
        <v>0.95383340000000005</v>
      </c>
      <c r="U738" s="14">
        <v>45.784010000000002</v>
      </c>
      <c r="V738" s="14">
        <v>0.2604166</v>
      </c>
      <c r="W738" s="14">
        <v>197.10720000000001</v>
      </c>
      <c r="X738" s="14">
        <f>10*S738</f>
        <v>20.83333</v>
      </c>
      <c r="Y738" s="14">
        <v>0</v>
      </c>
      <c r="Z738" s="14">
        <v>1.0833330000000001</v>
      </c>
      <c r="AA738" s="14">
        <v>1</v>
      </c>
      <c r="AB738" s="14">
        <v>48.000010000000003</v>
      </c>
      <c r="AC738" s="14">
        <v>0.1294997</v>
      </c>
      <c r="AD738" s="14">
        <v>6.2159849999999999</v>
      </c>
      <c r="AE738" s="14">
        <v>51.33</v>
      </c>
      <c r="AF738" s="14">
        <v>21.24</v>
      </c>
      <c r="AG738" s="14">
        <v>0</v>
      </c>
      <c r="AH738" s="14">
        <v>0</v>
      </c>
      <c r="AI738" s="14">
        <v>0.95383340000000005</v>
      </c>
      <c r="AJ738" s="14">
        <v>1.0833330000000001</v>
      </c>
      <c r="AK738" s="15">
        <v>0.51999989999999996</v>
      </c>
      <c r="AL738" s="15">
        <v>0.88046190000000002</v>
      </c>
      <c r="AM738" s="15">
        <v>1</v>
      </c>
      <c r="AN738" s="15">
        <v>0.45784010000000003</v>
      </c>
      <c r="AO738" s="16"/>
      <c r="AP738" s="16">
        <v>0.25</v>
      </c>
      <c r="AQ738" s="16"/>
      <c r="AR738" s="16">
        <v>3.3333335071802139E-2</v>
      </c>
      <c r="AS738" s="16">
        <v>5.000000074505806E-2</v>
      </c>
      <c r="AT738" s="16"/>
      <c r="AU738" s="16">
        <v>0.25</v>
      </c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>
        <v>0.4166666567325592</v>
      </c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  <c r="CC738" s="16"/>
      <c r="CD738" s="16"/>
      <c r="CE738" s="16"/>
      <c r="CF738" s="16"/>
      <c r="CG738" s="16"/>
      <c r="CH738" s="16"/>
      <c r="CI738" s="16"/>
      <c r="CJ738" s="16"/>
      <c r="CK738" s="16"/>
      <c r="CL738" s="16"/>
      <c r="CM738" s="16"/>
      <c r="CN738" s="16"/>
      <c r="CO738" s="16"/>
      <c r="CP738" s="16"/>
      <c r="CQ738" s="16"/>
      <c r="CR738" s="16"/>
      <c r="CS738" s="16"/>
      <c r="CT738" s="16"/>
      <c r="CU738" s="16"/>
      <c r="CV738" s="16"/>
      <c r="CW738" s="16"/>
      <c r="CX738" s="16"/>
      <c r="CY738" s="16"/>
      <c r="CZ738" s="16"/>
      <c r="DA738" s="16"/>
      <c r="DB738" s="16"/>
      <c r="DC738" s="16"/>
      <c r="DD738" s="16"/>
      <c r="DE738" s="16"/>
      <c r="DF738" s="16"/>
      <c r="DG738" s="16"/>
      <c r="DH738" s="16"/>
      <c r="DI738" s="17"/>
      <c r="DJ738" s="24"/>
      <c r="DK738" s="24"/>
      <c r="DL738" s="24"/>
      <c r="DM738" s="24"/>
      <c r="DN738" s="16"/>
      <c r="DO738" s="16"/>
      <c r="DP738" s="24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27"/>
      <c r="EJ738" s="27"/>
      <c r="EK738" s="27"/>
    </row>
    <row r="739" spans="1:141" s="9" customFormat="1" ht="20.25" x14ac:dyDescent="0.3">
      <c r="A739" s="10" t="s">
        <v>502</v>
      </c>
      <c r="B739" s="10" t="s">
        <v>232</v>
      </c>
      <c r="C739" s="10" t="s">
        <v>232</v>
      </c>
      <c r="D739" s="10" t="s">
        <v>233</v>
      </c>
      <c r="E739" s="10" t="s">
        <v>222</v>
      </c>
      <c r="F739" s="11">
        <v>15284</v>
      </c>
      <c r="G739" s="11">
        <v>4079</v>
      </c>
      <c r="H739" s="11">
        <v>4134</v>
      </c>
      <c r="I739" s="10" t="s">
        <v>241</v>
      </c>
      <c r="J739" s="12">
        <v>12.6</v>
      </c>
      <c r="K739" s="10" t="s">
        <v>245</v>
      </c>
      <c r="L739" s="10" t="s">
        <v>236</v>
      </c>
      <c r="M739" s="10" t="s">
        <v>220</v>
      </c>
      <c r="N739" s="13">
        <v>30</v>
      </c>
      <c r="O739" s="13">
        <v>30</v>
      </c>
      <c r="P739" s="13">
        <v>0</v>
      </c>
      <c r="Q739" s="14">
        <v>0</v>
      </c>
      <c r="R739" s="14">
        <v>0.97</v>
      </c>
      <c r="S739" s="14">
        <v>1.75</v>
      </c>
      <c r="T739" s="14">
        <v>0.48499999999999999</v>
      </c>
      <c r="U739" s="14">
        <v>27.714279999999999</v>
      </c>
      <c r="V739" s="14">
        <v>0.21875</v>
      </c>
      <c r="W739" s="14">
        <v>119.3143</v>
      </c>
      <c r="X739" s="14">
        <f>10*S739</f>
        <v>17.5</v>
      </c>
      <c r="Y739" s="14">
        <v>0</v>
      </c>
      <c r="Z739" s="14">
        <v>0.5</v>
      </c>
      <c r="AA739" s="14">
        <v>1.25</v>
      </c>
      <c r="AB739" s="14">
        <v>71.428569999999993</v>
      </c>
      <c r="AC739" s="14">
        <v>1.499999E-2</v>
      </c>
      <c r="AD739" s="14">
        <v>0.85714210000000002</v>
      </c>
      <c r="AE739" s="14">
        <v>26.1</v>
      </c>
      <c r="AF739" s="14">
        <v>10.8</v>
      </c>
      <c r="AG739" s="14">
        <v>0</v>
      </c>
      <c r="AH739" s="14">
        <v>0</v>
      </c>
      <c r="AI739" s="14">
        <v>0.48499999999999999</v>
      </c>
      <c r="AJ739" s="14">
        <v>0.5</v>
      </c>
      <c r="AK739" s="15">
        <v>0.28571429999999998</v>
      </c>
      <c r="AL739" s="15">
        <v>0.97</v>
      </c>
      <c r="AM739" s="15">
        <v>1</v>
      </c>
      <c r="AN739" s="15">
        <v>0.27714290000000003</v>
      </c>
      <c r="AO739" s="16"/>
      <c r="AP739" s="16">
        <v>0.20000000298023224</v>
      </c>
      <c r="AQ739" s="16"/>
      <c r="AR739" s="16">
        <v>3.3333335071802139E-2</v>
      </c>
      <c r="AS739" s="16">
        <v>8.3333335816860199E-2</v>
      </c>
      <c r="AT739" s="16"/>
      <c r="AU739" s="16">
        <v>8.3333335816860199E-2</v>
      </c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>
        <v>0.85000002384185791</v>
      </c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6"/>
      <c r="CF739" s="16"/>
      <c r="CG739" s="16"/>
      <c r="CH739" s="16"/>
      <c r="CI739" s="16"/>
      <c r="CJ739" s="16"/>
      <c r="CK739" s="16"/>
      <c r="CL739" s="16"/>
      <c r="CM739" s="16"/>
      <c r="CN739" s="16"/>
      <c r="CO739" s="16"/>
      <c r="CP739" s="16"/>
      <c r="CQ739" s="16"/>
      <c r="CR739" s="16"/>
      <c r="CS739" s="16"/>
      <c r="CT739" s="16"/>
      <c r="CU739" s="16"/>
      <c r="CV739" s="16"/>
      <c r="CW739" s="16"/>
      <c r="CX739" s="16"/>
      <c r="CY739" s="16"/>
      <c r="CZ739" s="16"/>
      <c r="DA739" s="16"/>
      <c r="DB739" s="16"/>
      <c r="DC739" s="16"/>
      <c r="DD739" s="16"/>
      <c r="DE739" s="16"/>
      <c r="DF739" s="16"/>
      <c r="DG739" s="16"/>
      <c r="DH739" s="16"/>
      <c r="DI739" s="17"/>
      <c r="DJ739" s="24"/>
      <c r="DK739" s="24"/>
      <c r="DL739" s="24"/>
      <c r="DM739" s="24"/>
      <c r="DN739" s="16"/>
      <c r="DO739" s="16"/>
      <c r="DP739" s="24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27"/>
      <c r="EJ739" s="27"/>
      <c r="EK739" s="27"/>
    </row>
    <row r="740" spans="1:141" s="9" customFormat="1" ht="20.25" x14ac:dyDescent="0.3">
      <c r="A740" s="10" t="s">
        <v>502</v>
      </c>
      <c r="B740" s="10" t="s">
        <v>231</v>
      </c>
      <c r="C740" s="10" t="s">
        <v>232</v>
      </c>
      <c r="D740" s="10" t="s">
        <v>237</v>
      </c>
      <c r="E740" s="10" t="s">
        <v>222</v>
      </c>
      <c r="F740" s="11">
        <v>15284</v>
      </c>
      <c r="G740" s="11">
        <v>4124</v>
      </c>
      <c r="H740" s="11">
        <v>3807</v>
      </c>
      <c r="I740" s="10" t="s">
        <v>241</v>
      </c>
      <c r="J740" s="12">
        <v>12.6</v>
      </c>
      <c r="K740" s="10" t="s">
        <v>245</v>
      </c>
      <c r="L740" s="10" t="s">
        <v>236</v>
      </c>
      <c r="M740" s="10" t="s">
        <v>220</v>
      </c>
      <c r="N740" s="13">
        <v>154</v>
      </c>
      <c r="O740" s="13">
        <v>154</v>
      </c>
      <c r="P740" s="13">
        <v>0</v>
      </c>
      <c r="Q740" s="14">
        <v>0</v>
      </c>
      <c r="R740" s="14">
        <v>0.97</v>
      </c>
      <c r="S740" s="14">
        <v>4</v>
      </c>
      <c r="T740" s="14">
        <v>2.4896669999999999</v>
      </c>
      <c r="U740" s="14">
        <v>62.241669999999999</v>
      </c>
      <c r="V740" s="14">
        <v>0.5</v>
      </c>
      <c r="W740" s="14">
        <v>267.95999999999998</v>
      </c>
      <c r="X740" s="14">
        <v>36</v>
      </c>
      <c r="Y740" s="14">
        <v>0.64935062075525496</v>
      </c>
      <c r="Z740" s="14">
        <v>2.7166670000000002</v>
      </c>
      <c r="AA740" s="14">
        <v>1.2833330000000001</v>
      </c>
      <c r="AB740" s="14">
        <v>32.083329999999997</v>
      </c>
      <c r="AC740" s="14">
        <v>0.22700000000000001</v>
      </c>
      <c r="AD740" s="14">
        <v>5.6749999999999998</v>
      </c>
      <c r="AE740" s="14">
        <v>133.97999999999999</v>
      </c>
      <c r="AF740" s="14">
        <v>55.44</v>
      </c>
      <c r="AG740" s="14">
        <v>0</v>
      </c>
      <c r="AH740" s="14">
        <v>0</v>
      </c>
      <c r="AI740" s="14">
        <v>2.4896669999999999</v>
      </c>
      <c r="AJ740" s="14">
        <v>2.7166670000000002</v>
      </c>
      <c r="AK740" s="15">
        <v>0.67916670000000001</v>
      </c>
      <c r="AL740" s="15">
        <v>0.91644170000000003</v>
      </c>
      <c r="AM740" s="15">
        <v>1</v>
      </c>
      <c r="AN740" s="15">
        <v>0.62241670000000004</v>
      </c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>
        <v>1</v>
      </c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6"/>
      <c r="CF740" s="16"/>
      <c r="CG740" s="16"/>
      <c r="CH740" s="16"/>
      <c r="CI740" s="16"/>
      <c r="CJ740" s="16">
        <v>0.21666666865348816</v>
      </c>
      <c r="CK740" s="16"/>
      <c r="CL740" s="16"/>
      <c r="CM740" s="16"/>
      <c r="CN740" s="16"/>
      <c r="CO740" s="16"/>
      <c r="CP740" s="16"/>
      <c r="CQ740" s="16"/>
      <c r="CR740" s="16"/>
      <c r="CS740" s="16"/>
      <c r="CT740" s="16"/>
      <c r="CU740" s="16"/>
      <c r="CV740" s="16"/>
      <c r="CW740" s="16"/>
      <c r="CX740" s="16"/>
      <c r="CY740" s="16"/>
      <c r="CZ740" s="16"/>
      <c r="DA740" s="16"/>
      <c r="DB740" s="16"/>
      <c r="DC740" s="16"/>
      <c r="DD740" s="16"/>
      <c r="DE740" s="16"/>
      <c r="DF740" s="16"/>
      <c r="DG740" s="16"/>
      <c r="DH740" s="16"/>
      <c r="DI740" s="17"/>
      <c r="DJ740" s="24"/>
      <c r="DK740" s="24"/>
      <c r="DL740" s="24"/>
      <c r="DM740" s="24">
        <v>6.6666670143604279E-2</v>
      </c>
      <c r="DN740" s="16"/>
      <c r="DO740" s="16"/>
      <c r="DP740" s="24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27"/>
      <c r="EJ740" s="27"/>
      <c r="EK740" s="27"/>
    </row>
    <row r="741" spans="1:141" s="9" customFormat="1" ht="20.25" x14ac:dyDescent="0.3">
      <c r="A741" s="10" t="s">
        <v>502</v>
      </c>
      <c r="B741" s="10" t="s">
        <v>231</v>
      </c>
      <c r="C741" s="10" t="s">
        <v>232</v>
      </c>
      <c r="D741" s="10" t="s">
        <v>233</v>
      </c>
      <c r="E741" s="10" t="s">
        <v>222</v>
      </c>
      <c r="F741" s="11">
        <v>15284</v>
      </c>
      <c r="G741" s="11">
        <v>4079</v>
      </c>
      <c r="H741" s="11">
        <v>4134</v>
      </c>
      <c r="I741" s="10" t="s">
        <v>241</v>
      </c>
      <c r="J741" s="12">
        <v>12.6</v>
      </c>
      <c r="K741" s="10" t="s">
        <v>245</v>
      </c>
      <c r="L741" s="10" t="s">
        <v>236</v>
      </c>
      <c r="M741" s="10" t="s">
        <v>220</v>
      </c>
      <c r="N741" s="13">
        <v>169</v>
      </c>
      <c r="O741" s="13">
        <v>169</v>
      </c>
      <c r="P741" s="13">
        <v>0</v>
      </c>
      <c r="Q741" s="14">
        <v>0</v>
      </c>
      <c r="R741" s="14">
        <v>0.97</v>
      </c>
      <c r="S741" s="14">
        <v>4</v>
      </c>
      <c r="T741" s="14">
        <v>2.732167</v>
      </c>
      <c r="U741" s="14">
        <v>68.304169999999999</v>
      </c>
      <c r="V741" s="14">
        <v>0.5</v>
      </c>
      <c r="W741" s="14">
        <v>294.06</v>
      </c>
      <c r="X741" s="14">
        <v>36</v>
      </c>
      <c r="Y741" s="14">
        <v>0.59171593774645204</v>
      </c>
      <c r="Z741" s="14">
        <v>2.7833329999999998</v>
      </c>
      <c r="AA741" s="14">
        <v>1.2166669999999999</v>
      </c>
      <c r="AB741" s="14">
        <v>30.41666</v>
      </c>
      <c r="AC741" s="14">
        <v>5.1166650000000001E-2</v>
      </c>
      <c r="AD741" s="14">
        <v>1.279166</v>
      </c>
      <c r="AE741" s="14">
        <v>147.03</v>
      </c>
      <c r="AF741" s="14">
        <v>60.84</v>
      </c>
      <c r="AG741" s="14">
        <v>0</v>
      </c>
      <c r="AH741" s="14">
        <v>0</v>
      </c>
      <c r="AI741" s="14">
        <v>2.732167</v>
      </c>
      <c r="AJ741" s="14">
        <v>2.7833329999999998</v>
      </c>
      <c r="AK741" s="15">
        <v>0.69583329999999999</v>
      </c>
      <c r="AL741" s="15">
        <v>0.98161679999999996</v>
      </c>
      <c r="AM741" s="15">
        <v>1</v>
      </c>
      <c r="AN741" s="15">
        <v>0.68304169999999997</v>
      </c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>
        <v>1.0499999523162842</v>
      </c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6"/>
      <c r="CF741" s="16"/>
      <c r="CG741" s="16"/>
      <c r="CH741" s="16"/>
      <c r="CI741" s="16"/>
      <c r="CJ741" s="16"/>
      <c r="CK741" s="16"/>
      <c r="CL741" s="16"/>
      <c r="CM741" s="16"/>
      <c r="CN741" s="16"/>
      <c r="CO741" s="16"/>
      <c r="CP741" s="16"/>
      <c r="CQ741" s="16"/>
      <c r="CR741" s="16"/>
      <c r="CS741" s="16"/>
      <c r="CT741" s="16"/>
      <c r="CU741" s="16"/>
      <c r="CV741" s="16"/>
      <c r="CW741" s="16"/>
      <c r="CX741" s="16"/>
      <c r="CY741" s="16"/>
      <c r="CZ741" s="16"/>
      <c r="DA741" s="16"/>
      <c r="DB741" s="16"/>
      <c r="DC741" s="16"/>
      <c r="DD741" s="16"/>
      <c r="DE741" s="16"/>
      <c r="DF741" s="16"/>
      <c r="DG741" s="16"/>
      <c r="DH741" s="16"/>
      <c r="DI741" s="17"/>
      <c r="DJ741" s="24"/>
      <c r="DK741" s="24"/>
      <c r="DL741" s="24"/>
      <c r="DM741" s="24">
        <v>0.1666666716337204</v>
      </c>
      <c r="DN741" s="16"/>
      <c r="DO741" s="16"/>
      <c r="DP741" s="24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27"/>
      <c r="EJ741" s="27"/>
      <c r="EK741" s="27"/>
    </row>
    <row r="742" spans="1:141" s="9" customFormat="1" ht="20.25" x14ac:dyDescent="0.3">
      <c r="A742" s="10" t="s">
        <v>502</v>
      </c>
      <c r="B742" s="10" t="s">
        <v>244</v>
      </c>
      <c r="C742" s="10" t="s">
        <v>232</v>
      </c>
      <c r="D742" s="10" t="s">
        <v>237</v>
      </c>
      <c r="E742" s="10" t="s">
        <v>222</v>
      </c>
      <c r="F742" s="11">
        <v>15284</v>
      </c>
      <c r="G742" s="11">
        <v>4061</v>
      </c>
      <c r="H742" s="11">
        <v>3975</v>
      </c>
      <c r="I742" s="10" t="s">
        <v>241</v>
      </c>
      <c r="J742" s="12">
        <v>12.6</v>
      </c>
      <c r="K742" s="10" t="s">
        <v>245</v>
      </c>
      <c r="L742" s="10" t="s">
        <v>236</v>
      </c>
      <c r="M742" s="10" t="s">
        <v>220</v>
      </c>
      <c r="N742" s="13">
        <v>42</v>
      </c>
      <c r="O742" s="13">
        <v>42</v>
      </c>
      <c r="P742" s="13">
        <v>0</v>
      </c>
      <c r="Q742" s="14">
        <v>0</v>
      </c>
      <c r="R742" s="14">
        <v>0.97</v>
      </c>
      <c r="S742" s="14">
        <v>1.75</v>
      </c>
      <c r="T742" s="14">
        <v>0.67900000000000005</v>
      </c>
      <c r="U742" s="14">
        <v>38.799999999999997</v>
      </c>
      <c r="V742" s="14">
        <v>0.21875</v>
      </c>
      <c r="W742" s="14">
        <v>167.04</v>
      </c>
      <c r="X742" s="14">
        <v>15.75</v>
      </c>
      <c r="Y742" s="14">
        <v>1.04166660884911</v>
      </c>
      <c r="Z742" s="14">
        <v>0.7</v>
      </c>
      <c r="AA742" s="14">
        <v>1.05</v>
      </c>
      <c r="AB742" s="14">
        <v>60</v>
      </c>
      <c r="AC742" s="14">
        <v>2.1000029999999999E-2</v>
      </c>
      <c r="AD742" s="14">
        <v>1.200002</v>
      </c>
      <c r="AE742" s="14">
        <v>36.54</v>
      </c>
      <c r="AF742" s="14">
        <v>15.12</v>
      </c>
      <c r="AG742" s="14">
        <v>0</v>
      </c>
      <c r="AH742" s="14">
        <v>0</v>
      </c>
      <c r="AI742" s="14">
        <v>0.67900000000000005</v>
      </c>
      <c r="AJ742" s="14">
        <v>0.7</v>
      </c>
      <c r="AK742" s="15">
        <v>0.4</v>
      </c>
      <c r="AL742" s="15">
        <v>0.97</v>
      </c>
      <c r="AM742" s="15">
        <v>1</v>
      </c>
      <c r="AN742" s="15">
        <v>0.38800000000000001</v>
      </c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>
        <v>1.049999974668026</v>
      </c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BT742" s="16"/>
      <c r="BU742" s="16"/>
      <c r="BV742" s="16"/>
      <c r="BW742" s="16"/>
      <c r="BX742" s="16"/>
      <c r="BY742" s="16"/>
      <c r="BZ742" s="16"/>
      <c r="CA742" s="16"/>
      <c r="CB742" s="16"/>
      <c r="CC742" s="16"/>
      <c r="CD742" s="16"/>
      <c r="CE742" s="16"/>
      <c r="CF742" s="16"/>
      <c r="CG742" s="16"/>
      <c r="CH742" s="16"/>
      <c r="CI742" s="16"/>
      <c r="CJ742" s="16"/>
      <c r="CK742" s="16"/>
      <c r="CL742" s="16"/>
      <c r="CM742" s="16"/>
      <c r="CN742" s="16"/>
      <c r="CO742" s="16"/>
      <c r="CP742" s="16"/>
      <c r="CQ742" s="16"/>
      <c r="CR742" s="16"/>
      <c r="CS742" s="16"/>
      <c r="CT742" s="16"/>
      <c r="CU742" s="16"/>
      <c r="CV742" s="16"/>
      <c r="CW742" s="16"/>
      <c r="CX742" s="16"/>
      <c r="CY742" s="16"/>
      <c r="CZ742" s="16"/>
      <c r="DA742" s="16"/>
      <c r="DB742" s="16"/>
      <c r="DC742" s="16"/>
      <c r="DD742" s="16"/>
      <c r="DE742" s="16"/>
      <c r="DF742" s="16"/>
      <c r="DG742" s="16"/>
      <c r="DH742" s="16"/>
      <c r="DI742" s="17"/>
      <c r="DJ742" s="24"/>
      <c r="DK742" s="24"/>
      <c r="DL742" s="24"/>
      <c r="DM742" s="24"/>
      <c r="DN742" s="16"/>
      <c r="DO742" s="16"/>
      <c r="DP742" s="24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27"/>
      <c r="EJ742" s="27"/>
      <c r="EK742" s="27"/>
    </row>
    <row r="743" spans="1:141" s="9" customFormat="1" ht="20.25" x14ac:dyDescent="0.3">
      <c r="A743" s="10" t="s">
        <v>502</v>
      </c>
      <c r="B743" s="10" t="s">
        <v>244</v>
      </c>
      <c r="C743" s="10" t="s">
        <v>232</v>
      </c>
      <c r="D743" s="10" t="s">
        <v>233</v>
      </c>
      <c r="E743" s="10" t="s">
        <v>222</v>
      </c>
      <c r="F743" s="11">
        <v>15284</v>
      </c>
      <c r="G743" s="11">
        <v>3999</v>
      </c>
      <c r="H743" s="11">
        <v>3966</v>
      </c>
      <c r="I743" s="10" t="s">
        <v>241</v>
      </c>
      <c r="J743" s="12">
        <v>12.6</v>
      </c>
      <c r="K743" s="10" t="s">
        <v>245</v>
      </c>
      <c r="L743" s="10" t="s">
        <v>236</v>
      </c>
      <c r="M743" s="10" t="s">
        <v>220</v>
      </c>
      <c r="N743" s="13">
        <v>55</v>
      </c>
      <c r="O743" s="13">
        <v>55</v>
      </c>
      <c r="P743" s="13">
        <v>0</v>
      </c>
      <c r="Q743" s="14">
        <v>0</v>
      </c>
      <c r="R743" s="14">
        <v>0.97</v>
      </c>
      <c r="S743" s="14">
        <v>1.3333330000000001</v>
      </c>
      <c r="T743" s="14">
        <v>0.88916669999999998</v>
      </c>
      <c r="U743" s="14">
        <v>66.687520000000006</v>
      </c>
      <c r="V743" s="14">
        <v>0.1666666</v>
      </c>
      <c r="W743" s="14">
        <v>287.1001</v>
      </c>
      <c r="X743" s="14">
        <v>11.999997138977101</v>
      </c>
      <c r="Y743" s="14">
        <v>0.60606042653514802</v>
      </c>
      <c r="Z743" s="14">
        <v>0.91666639999999999</v>
      </c>
      <c r="AA743" s="14">
        <v>0.4166667</v>
      </c>
      <c r="AB743" s="14">
        <v>31.25001</v>
      </c>
      <c r="AC743" s="14">
        <v>2.749965E-2</v>
      </c>
      <c r="AD743" s="14">
        <v>2.0624739999999999</v>
      </c>
      <c r="AE743" s="14">
        <v>47.85</v>
      </c>
      <c r="AF743" s="14">
        <v>19.8</v>
      </c>
      <c r="AG743" s="14">
        <v>0</v>
      </c>
      <c r="AH743" s="14">
        <v>0</v>
      </c>
      <c r="AI743" s="14">
        <v>0.88916669999999998</v>
      </c>
      <c r="AJ743" s="14">
        <v>0.91666639999999999</v>
      </c>
      <c r="AK743" s="15">
        <v>0.68749990000000005</v>
      </c>
      <c r="AL743" s="15">
        <v>0.97000030000000004</v>
      </c>
      <c r="AM743" s="15">
        <v>1</v>
      </c>
      <c r="AN743" s="15">
        <v>0.6668752</v>
      </c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>
        <v>0.4166666567325592</v>
      </c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BT743" s="16"/>
      <c r="BU743" s="16"/>
      <c r="BV743" s="16"/>
      <c r="BW743" s="16"/>
      <c r="BX743" s="16"/>
      <c r="BY743" s="16"/>
      <c r="BZ743" s="16"/>
      <c r="CA743" s="16"/>
      <c r="CB743" s="16"/>
      <c r="CC743" s="16"/>
      <c r="CD743" s="16"/>
      <c r="CE743" s="16"/>
      <c r="CF743" s="16"/>
      <c r="CG743" s="16"/>
      <c r="CH743" s="16"/>
      <c r="CI743" s="16"/>
      <c r="CJ743" s="16"/>
      <c r="CK743" s="16"/>
      <c r="CL743" s="16"/>
      <c r="CM743" s="16"/>
      <c r="CN743" s="16"/>
      <c r="CO743" s="16"/>
      <c r="CP743" s="16"/>
      <c r="CQ743" s="16"/>
      <c r="CR743" s="16"/>
      <c r="CS743" s="16"/>
      <c r="CT743" s="16"/>
      <c r="CU743" s="16"/>
      <c r="CV743" s="16"/>
      <c r="CW743" s="16"/>
      <c r="CX743" s="16"/>
      <c r="CY743" s="16"/>
      <c r="CZ743" s="16"/>
      <c r="DA743" s="16"/>
      <c r="DB743" s="16"/>
      <c r="DC743" s="16"/>
      <c r="DD743" s="16"/>
      <c r="DE743" s="16"/>
      <c r="DF743" s="16"/>
      <c r="DG743" s="16"/>
      <c r="DH743" s="16"/>
      <c r="DI743" s="17"/>
      <c r="DJ743" s="24"/>
      <c r="DK743" s="24"/>
      <c r="DL743" s="24"/>
      <c r="DM743" s="24"/>
      <c r="DN743" s="16"/>
      <c r="DO743" s="16"/>
      <c r="DP743" s="24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27"/>
      <c r="EJ743" s="27"/>
      <c r="EK743" s="27"/>
    </row>
    <row r="744" spans="1:141" s="9" customFormat="1" ht="20.25" x14ac:dyDescent="0.3">
      <c r="A744" s="10" t="s">
        <v>499</v>
      </c>
      <c r="B744" s="10" t="s">
        <v>232</v>
      </c>
      <c r="C744" s="10" t="s">
        <v>232</v>
      </c>
      <c r="D744" s="10" t="s">
        <v>233</v>
      </c>
      <c r="E744" s="10" t="s">
        <v>218</v>
      </c>
      <c r="F744" s="11">
        <v>10562</v>
      </c>
      <c r="G744" s="11">
        <v>4062</v>
      </c>
      <c r="H744" s="11">
        <v>3866</v>
      </c>
      <c r="I744" s="10" t="s">
        <v>241</v>
      </c>
      <c r="J744" s="12">
        <v>12.6</v>
      </c>
      <c r="K744" s="10" t="s">
        <v>235</v>
      </c>
      <c r="L744" s="10" t="s">
        <v>236</v>
      </c>
      <c r="M744" s="10" t="s">
        <v>220</v>
      </c>
      <c r="N744" s="13">
        <v>83</v>
      </c>
      <c r="O744" s="13">
        <v>83</v>
      </c>
      <c r="P744" s="13">
        <v>0</v>
      </c>
      <c r="Q744" s="14">
        <v>0</v>
      </c>
      <c r="R744" s="14">
        <v>1.03</v>
      </c>
      <c r="S744" s="14">
        <v>2</v>
      </c>
      <c r="T744" s="14">
        <v>1.424833</v>
      </c>
      <c r="U744" s="14">
        <v>71.241669999999999</v>
      </c>
      <c r="V744" s="14">
        <v>0.25</v>
      </c>
      <c r="W744" s="14">
        <v>308.76</v>
      </c>
      <c r="X744" s="14">
        <v>20</v>
      </c>
      <c r="Y744" s="14">
        <v>0.61785605993022796</v>
      </c>
      <c r="Z744" s="14">
        <v>1.3833329999999999</v>
      </c>
      <c r="AA744" s="14">
        <v>0.61666670000000001</v>
      </c>
      <c r="AB744" s="14">
        <v>30.83333</v>
      </c>
      <c r="AC744" s="14">
        <v>-4.1499969999999997E-2</v>
      </c>
      <c r="AD744" s="14">
        <v>-2.074999</v>
      </c>
      <c r="AE744" s="14">
        <v>77.19</v>
      </c>
      <c r="AF744" s="14">
        <v>32.369999999999997</v>
      </c>
      <c r="AG744" s="14">
        <v>0</v>
      </c>
      <c r="AH744" s="14">
        <v>0</v>
      </c>
      <c r="AI744" s="14">
        <v>1.424833</v>
      </c>
      <c r="AJ744" s="14">
        <v>1.3833329999999999</v>
      </c>
      <c r="AK744" s="15">
        <v>0.69166669999999997</v>
      </c>
      <c r="AL744" s="15">
        <v>1.03</v>
      </c>
      <c r="AM744" s="15">
        <v>1</v>
      </c>
      <c r="AN744" s="15">
        <v>0.71241659999999996</v>
      </c>
      <c r="AO744" s="16">
        <v>0.5</v>
      </c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6"/>
      <c r="BS744" s="16"/>
      <c r="BT744" s="16"/>
      <c r="BU744" s="16"/>
      <c r="BV744" s="16"/>
      <c r="BW744" s="16"/>
      <c r="BX744" s="16"/>
      <c r="BY744" s="16"/>
      <c r="BZ744" s="16"/>
      <c r="CA744" s="16"/>
      <c r="CB744" s="16"/>
      <c r="CC744" s="16"/>
      <c r="CD744" s="16"/>
      <c r="CE744" s="16"/>
      <c r="CF744" s="16"/>
      <c r="CG744" s="16"/>
      <c r="CH744" s="16"/>
      <c r="CI744" s="16"/>
      <c r="CJ744" s="16">
        <v>0.11666666716337204</v>
      </c>
      <c r="CK744" s="16"/>
      <c r="CL744" s="16"/>
      <c r="CM744" s="16"/>
      <c r="CN744" s="16"/>
      <c r="CO744" s="16"/>
      <c r="CP744" s="16"/>
      <c r="CQ744" s="16"/>
      <c r="CR744" s="16"/>
      <c r="CS744" s="16"/>
      <c r="CT744" s="16"/>
      <c r="CU744" s="16"/>
      <c r="CV744" s="16"/>
      <c r="CW744" s="16"/>
      <c r="CX744" s="16"/>
      <c r="CY744" s="16"/>
      <c r="CZ744" s="16"/>
      <c r="DA744" s="16"/>
      <c r="DB744" s="16"/>
      <c r="DC744" s="16"/>
      <c r="DD744" s="16"/>
      <c r="DE744" s="16"/>
      <c r="DF744" s="16"/>
      <c r="DG744" s="16"/>
      <c r="DH744" s="16"/>
      <c r="DI744" s="17"/>
      <c r="DJ744" s="24"/>
      <c r="DK744" s="24"/>
      <c r="DL744" s="24"/>
      <c r="DM744" s="24"/>
      <c r="DN744" s="16"/>
      <c r="DO744" s="16"/>
      <c r="DP744" s="24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27"/>
      <c r="EJ744" s="27"/>
      <c r="EK744" s="27"/>
    </row>
    <row r="745" spans="1:141" s="9" customFormat="1" ht="20.25" x14ac:dyDescent="0.3">
      <c r="A745" s="10" t="s">
        <v>503</v>
      </c>
      <c r="B745" s="10" t="s">
        <v>240</v>
      </c>
      <c r="C745" s="10" t="s">
        <v>232</v>
      </c>
      <c r="D745" s="10" t="s">
        <v>237</v>
      </c>
      <c r="E745" s="10" t="s">
        <v>218</v>
      </c>
      <c r="F745" s="11">
        <v>10573</v>
      </c>
      <c r="G745" s="11">
        <v>4005</v>
      </c>
      <c r="H745" s="11">
        <v>4076</v>
      </c>
      <c r="I745" s="10" t="s">
        <v>252</v>
      </c>
      <c r="J745" s="12">
        <v>17</v>
      </c>
      <c r="K745" s="10" t="s">
        <v>248</v>
      </c>
      <c r="L745" s="10" t="s">
        <v>236</v>
      </c>
      <c r="M745" s="10" t="s">
        <v>220</v>
      </c>
      <c r="N745" s="13">
        <v>231</v>
      </c>
      <c r="O745" s="13">
        <v>231</v>
      </c>
      <c r="P745" s="13">
        <v>0</v>
      </c>
      <c r="Q745" s="14">
        <v>0</v>
      </c>
      <c r="R745" s="14">
        <v>1.27</v>
      </c>
      <c r="S745" s="14">
        <v>8</v>
      </c>
      <c r="T745" s="14">
        <v>4.8895</v>
      </c>
      <c r="U745" s="14">
        <v>61.118749999999999</v>
      </c>
      <c r="V745" s="14">
        <v>1</v>
      </c>
      <c r="W745" s="14">
        <v>261.02999999999997</v>
      </c>
      <c r="X745" s="14">
        <f>10*S745</f>
        <v>80</v>
      </c>
      <c r="Y745" s="14">
        <v>0</v>
      </c>
      <c r="Z745" s="14">
        <v>5.45</v>
      </c>
      <c r="AA745" s="14">
        <v>2.5499999999999998</v>
      </c>
      <c r="AB745" s="14">
        <v>31.875</v>
      </c>
      <c r="AC745" s="14">
        <v>0.56049990000000005</v>
      </c>
      <c r="AD745" s="14">
        <v>7.0062490000000004</v>
      </c>
      <c r="AE745" s="14">
        <v>261.02999999999997</v>
      </c>
      <c r="AF745" s="14">
        <v>99.33</v>
      </c>
      <c r="AG745" s="14">
        <v>0</v>
      </c>
      <c r="AH745" s="14">
        <v>0</v>
      </c>
      <c r="AI745" s="14">
        <v>4.8895</v>
      </c>
      <c r="AJ745" s="14">
        <v>5.45</v>
      </c>
      <c r="AK745" s="15">
        <v>0.68125000000000002</v>
      </c>
      <c r="AL745" s="15">
        <v>0.89715599999999995</v>
      </c>
      <c r="AM745" s="15">
        <v>1</v>
      </c>
      <c r="AN745" s="15">
        <v>0.61118749999999999</v>
      </c>
      <c r="AO745" s="16">
        <v>0.5</v>
      </c>
      <c r="AP745" s="16">
        <v>0.28333333134651184</v>
      </c>
      <c r="AQ745" s="16"/>
      <c r="AR745" s="16">
        <v>8.3333335816860199E-2</v>
      </c>
      <c r="AS745" s="16">
        <v>0.10000000149011612</v>
      </c>
      <c r="AT745" s="16"/>
      <c r="AU745" s="16">
        <v>0.11666666716337204</v>
      </c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  <c r="BP745" s="16"/>
      <c r="BQ745" s="16">
        <v>1.25</v>
      </c>
      <c r="BR745" s="16"/>
      <c r="BS745" s="16"/>
      <c r="BT745" s="16"/>
      <c r="BU745" s="16"/>
      <c r="BV745" s="16"/>
      <c r="BW745" s="16"/>
      <c r="BX745" s="16"/>
      <c r="BY745" s="16"/>
      <c r="BZ745" s="16"/>
      <c r="CA745" s="16"/>
      <c r="CB745" s="16"/>
      <c r="CC745" s="16"/>
      <c r="CD745" s="16"/>
      <c r="CE745" s="16"/>
      <c r="CF745" s="16"/>
      <c r="CG745" s="16"/>
      <c r="CH745" s="16"/>
      <c r="CI745" s="16"/>
      <c r="CJ745" s="16"/>
      <c r="CK745" s="16"/>
      <c r="CL745" s="16"/>
      <c r="CM745" s="16"/>
      <c r="CN745" s="16"/>
      <c r="CO745" s="16"/>
      <c r="CP745" s="16"/>
      <c r="CQ745" s="16"/>
      <c r="CR745" s="16"/>
      <c r="CS745" s="16"/>
      <c r="CT745" s="16"/>
      <c r="CU745" s="16"/>
      <c r="CV745" s="16"/>
      <c r="CW745" s="16"/>
      <c r="CX745" s="16"/>
      <c r="CY745" s="16"/>
      <c r="CZ745" s="16"/>
      <c r="DA745" s="16"/>
      <c r="DB745" s="16"/>
      <c r="DC745" s="16"/>
      <c r="DD745" s="16"/>
      <c r="DE745" s="16"/>
      <c r="DF745" s="16"/>
      <c r="DG745" s="16"/>
      <c r="DH745" s="16"/>
      <c r="DI745" s="17"/>
      <c r="DJ745" s="24"/>
      <c r="DK745" s="24"/>
      <c r="DL745" s="24"/>
      <c r="DM745" s="24">
        <v>0.21666666865348816</v>
      </c>
      <c r="DN745" s="16"/>
      <c r="DO745" s="16"/>
      <c r="DP745" s="24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27"/>
      <c r="EJ745" s="27"/>
      <c r="EK745" s="27"/>
    </row>
    <row r="746" spans="1:141" s="9" customFormat="1" ht="20.25" x14ac:dyDescent="0.3">
      <c r="A746" s="10" t="s">
        <v>503</v>
      </c>
      <c r="B746" s="10" t="s">
        <v>240</v>
      </c>
      <c r="C746" s="10" t="s">
        <v>232</v>
      </c>
      <c r="D746" s="10" t="s">
        <v>233</v>
      </c>
      <c r="E746" s="10" t="s">
        <v>218</v>
      </c>
      <c r="F746" s="11">
        <v>10573</v>
      </c>
      <c r="G746" s="11">
        <v>3866</v>
      </c>
      <c r="H746" s="11">
        <v>3951</v>
      </c>
      <c r="I746" s="10" t="s">
        <v>252</v>
      </c>
      <c r="J746" s="12">
        <v>17</v>
      </c>
      <c r="K746" s="10" t="s">
        <v>248</v>
      </c>
      <c r="L746" s="10" t="s">
        <v>236</v>
      </c>
      <c r="M746" s="10" t="s">
        <v>220</v>
      </c>
      <c r="N746" s="13">
        <v>208</v>
      </c>
      <c r="O746" s="13">
        <v>208</v>
      </c>
      <c r="P746" s="13">
        <v>0</v>
      </c>
      <c r="Q746" s="14">
        <v>0</v>
      </c>
      <c r="R746" s="14">
        <v>1.27</v>
      </c>
      <c r="S746" s="14">
        <v>7.6666670000000003</v>
      </c>
      <c r="T746" s="14">
        <v>4.4026670000000001</v>
      </c>
      <c r="U746" s="14">
        <v>57.426079999999999</v>
      </c>
      <c r="V746" s="14">
        <v>0.9583334</v>
      </c>
      <c r="W746" s="14">
        <v>245.25909999999999</v>
      </c>
      <c r="X746" s="14">
        <f>10*S746</f>
        <v>76.666670000000011</v>
      </c>
      <c r="Y746" s="14">
        <v>0</v>
      </c>
      <c r="Z746" s="14">
        <v>4.8166669999999998</v>
      </c>
      <c r="AA746" s="14">
        <v>2.85</v>
      </c>
      <c r="AB746" s="14">
        <v>37.173909999999999</v>
      </c>
      <c r="AC746" s="14">
        <v>0.41400029999999999</v>
      </c>
      <c r="AD746" s="14">
        <v>5.4000029999999999</v>
      </c>
      <c r="AE746" s="14">
        <v>235.04</v>
      </c>
      <c r="AF746" s="14">
        <v>89.44</v>
      </c>
      <c r="AG746" s="14">
        <v>0</v>
      </c>
      <c r="AH746" s="14">
        <v>0</v>
      </c>
      <c r="AI746" s="14">
        <v>4.4026670000000001</v>
      </c>
      <c r="AJ746" s="14">
        <v>4.8166669999999998</v>
      </c>
      <c r="AK746" s="15">
        <v>0.62826090000000001</v>
      </c>
      <c r="AL746" s="15">
        <v>0.91404839999999998</v>
      </c>
      <c r="AM746" s="15">
        <v>1</v>
      </c>
      <c r="AN746" s="15">
        <v>0.57426080000000002</v>
      </c>
      <c r="AO746" s="16"/>
      <c r="AP746" s="16">
        <v>0.3333333432674408</v>
      </c>
      <c r="AQ746" s="16"/>
      <c r="AR746" s="16">
        <v>8.3333335816860199E-2</v>
      </c>
      <c r="AS746" s="16">
        <v>6.6666670143604279E-2</v>
      </c>
      <c r="AT746" s="16"/>
      <c r="AU746" s="16">
        <v>6.6666670143604279E-2</v>
      </c>
      <c r="AV746" s="16"/>
      <c r="AW746" s="16"/>
      <c r="AX746" s="16"/>
      <c r="AY746" s="16"/>
      <c r="AZ746" s="16"/>
      <c r="BA746" s="16">
        <v>0.98333331942558289</v>
      </c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  <c r="BP746" s="16">
        <v>0.3333333432674408</v>
      </c>
      <c r="BQ746" s="16"/>
      <c r="BR746" s="16"/>
      <c r="BS746" s="16"/>
      <c r="BT746" s="16"/>
      <c r="BU746" s="16"/>
      <c r="BV746" s="16">
        <v>6.6666670143604279E-2</v>
      </c>
      <c r="BW746" s="16"/>
      <c r="BX746" s="16"/>
      <c r="BY746" s="16"/>
      <c r="BZ746" s="16"/>
      <c r="CA746" s="16"/>
      <c r="CB746" s="16"/>
      <c r="CC746" s="16"/>
      <c r="CD746" s="16"/>
      <c r="CE746" s="16">
        <v>0.26666667312383652</v>
      </c>
      <c r="CF746" s="16"/>
      <c r="CG746" s="16"/>
      <c r="CH746" s="16"/>
      <c r="CI746" s="16"/>
      <c r="CJ746" s="16">
        <v>0.55000001192092896</v>
      </c>
      <c r="CK746" s="16"/>
      <c r="CL746" s="16"/>
      <c r="CM746" s="16"/>
      <c r="CN746" s="16"/>
      <c r="CO746" s="16"/>
      <c r="CP746" s="16"/>
      <c r="CQ746" s="16"/>
      <c r="CR746" s="16"/>
      <c r="CS746" s="16"/>
      <c r="CT746" s="16"/>
      <c r="CU746" s="16"/>
      <c r="CV746" s="16"/>
      <c r="CW746" s="16"/>
      <c r="CX746" s="16"/>
      <c r="CY746" s="16"/>
      <c r="CZ746" s="16"/>
      <c r="DA746" s="16"/>
      <c r="DB746" s="16"/>
      <c r="DC746" s="16"/>
      <c r="DD746" s="16"/>
      <c r="DE746" s="16"/>
      <c r="DF746" s="16"/>
      <c r="DG746" s="16"/>
      <c r="DH746" s="16"/>
      <c r="DI746" s="17"/>
      <c r="DJ746" s="24"/>
      <c r="DK746" s="24"/>
      <c r="DL746" s="24"/>
      <c r="DM746" s="24">
        <v>0.10000000149011612</v>
      </c>
      <c r="DN746" s="16"/>
      <c r="DO746" s="16"/>
      <c r="DP746" s="24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27"/>
      <c r="EJ746" s="27"/>
      <c r="EK746" s="27"/>
    </row>
    <row r="747" spans="1:141" s="9" customFormat="1" ht="20.25" x14ac:dyDescent="0.3">
      <c r="A747" s="10" t="s">
        <v>503</v>
      </c>
      <c r="B747" s="10" t="s">
        <v>232</v>
      </c>
      <c r="C747" s="10" t="s">
        <v>232</v>
      </c>
      <c r="D747" s="10" t="s">
        <v>237</v>
      </c>
      <c r="E747" s="10" t="s">
        <v>218</v>
      </c>
      <c r="F747" s="11">
        <v>10583</v>
      </c>
      <c r="G747" s="11">
        <v>4087</v>
      </c>
      <c r="H747" s="11">
        <v>4161</v>
      </c>
      <c r="I747" s="10" t="s">
        <v>234</v>
      </c>
      <c r="J747" s="12">
        <v>12.7</v>
      </c>
      <c r="K747" s="10" t="s">
        <v>235</v>
      </c>
      <c r="L747" s="10" t="s">
        <v>236</v>
      </c>
      <c r="M747" s="10" t="s">
        <v>220</v>
      </c>
      <c r="N747" s="13">
        <v>320</v>
      </c>
      <c r="O747" s="13">
        <v>320</v>
      </c>
      <c r="P747" s="13">
        <v>0</v>
      </c>
      <c r="Q747" s="14">
        <v>0</v>
      </c>
      <c r="R747" s="14">
        <v>0.97</v>
      </c>
      <c r="S747" s="14">
        <v>8</v>
      </c>
      <c r="T747" s="14">
        <v>5.1733339999999997</v>
      </c>
      <c r="U747" s="14">
        <v>64.666669999999996</v>
      </c>
      <c r="V747" s="14">
        <v>1</v>
      </c>
      <c r="W747" s="14">
        <v>275.2</v>
      </c>
      <c r="X747" s="14">
        <v>80</v>
      </c>
      <c r="Y747" s="14">
        <v>0.67567566696791204</v>
      </c>
      <c r="Z747" s="14">
        <v>5.65</v>
      </c>
      <c r="AA747" s="14">
        <v>2.35</v>
      </c>
      <c r="AB747" s="14">
        <v>29.375</v>
      </c>
      <c r="AC747" s="14">
        <v>0.47666649999999999</v>
      </c>
      <c r="AD747" s="14">
        <v>5.9583310000000003</v>
      </c>
      <c r="AE747" s="14">
        <v>275.2</v>
      </c>
      <c r="AF747" s="14">
        <v>118.4</v>
      </c>
      <c r="AG747" s="14">
        <v>0</v>
      </c>
      <c r="AH747" s="14">
        <v>0</v>
      </c>
      <c r="AI747" s="14">
        <v>5.1733339999999997</v>
      </c>
      <c r="AJ747" s="14">
        <v>5.65</v>
      </c>
      <c r="AK747" s="15">
        <v>0.70625000000000004</v>
      </c>
      <c r="AL747" s="15">
        <v>0.91563430000000001</v>
      </c>
      <c r="AM747" s="15">
        <v>1</v>
      </c>
      <c r="AN747" s="15">
        <v>0.64666670000000004</v>
      </c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  <c r="BS747" s="16">
        <v>0.4166666567325592</v>
      </c>
      <c r="BT747" s="16"/>
      <c r="BU747" s="16"/>
      <c r="BV747" s="16"/>
      <c r="BW747" s="16"/>
      <c r="BX747" s="16"/>
      <c r="BY747" s="16"/>
      <c r="BZ747" s="16"/>
      <c r="CA747" s="16"/>
      <c r="CB747" s="16"/>
      <c r="CC747" s="16"/>
      <c r="CD747" s="16"/>
      <c r="CE747" s="16"/>
      <c r="CF747" s="16"/>
      <c r="CG747" s="16"/>
      <c r="CH747" s="16"/>
      <c r="CI747" s="16"/>
      <c r="CJ747" s="16"/>
      <c r="CK747" s="16"/>
      <c r="CL747" s="16"/>
      <c r="CM747" s="16"/>
      <c r="CN747" s="16"/>
      <c r="CO747" s="16"/>
      <c r="CP747" s="16"/>
      <c r="CQ747" s="16"/>
      <c r="CR747" s="16"/>
      <c r="CS747" s="16"/>
      <c r="CT747" s="16"/>
      <c r="CU747" s="16"/>
      <c r="CV747" s="16"/>
      <c r="CW747" s="16"/>
      <c r="CX747" s="16"/>
      <c r="CY747" s="16"/>
      <c r="CZ747" s="16"/>
      <c r="DA747" s="16"/>
      <c r="DB747" s="16"/>
      <c r="DC747" s="16"/>
      <c r="DD747" s="16"/>
      <c r="DE747" s="16"/>
      <c r="DF747" s="16">
        <v>8.3333335816860199E-2</v>
      </c>
      <c r="DG747" s="16"/>
      <c r="DH747" s="16"/>
      <c r="DI747" s="17">
        <v>1</v>
      </c>
      <c r="DJ747" s="24">
        <v>0.6666666716337204</v>
      </c>
      <c r="DK747" s="24"/>
      <c r="DL747" s="24"/>
      <c r="DM747" s="24">
        <v>0.18333333730697632</v>
      </c>
      <c r="DN747" s="16"/>
      <c r="DO747" s="16"/>
      <c r="DP747" s="24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27"/>
      <c r="EJ747" s="27"/>
      <c r="EK747" s="27"/>
    </row>
    <row r="748" spans="1:141" s="9" customFormat="1" ht="20.25" x14ac:dyDescent="0.3">
      <c r="A748" s="10" t="s">
        <v>503</v>
      </c>
      <c r="B748" s="10" t="s">
        <v>232</v>
      </c>
      <c r="C748" s="10" t="s">
        <v>232</v>
      </c>
      <c r="D748" s="10" t="s">
        <v>233</v>
      </c>
      <c r="E748" s="10" t="s">
        <v>218</v>
      </c>
      <c r="F748" s="11">
        <v>10583</v>
      </c>
      <c r="G748" s="11">
        <v>4124</v>
      </c>
      <c r="H748" s="11">
        <v>3712</v>
      </c>
      <c r="I748" s="10" t="s">
        <v>234</v>
      </c>
      <c r="J748" s="12">
        <v>12.7</v>
      </c>
      <c r="K748" s="10" t="s">
        <v>235</v>
      </c>
      <c r="L748" s="10" t="s">
        <v>236</v>
      </c>
      <c r="M748" s="10" t="s">
        <v>220</v>
      </c>
      <c r="N748" s="13">
        <v>325</v>
      </c>
      <c r="O748" s="13">
        <v>325</v>
      </c>
      <c r="P748" s="13">
        <v>0</v>
      </c>
      <c r="Q748" s="14">
        <v>0</v>
      </c>
      <c r="R748" s="14">
        <v>0.97</v>
      </c>
      <c r="S748" s="14">
        <v>8</v>
      </c>
      <c r="T748" s="14">
        <v>5.2541669999999998</v>
      </c>
      <c r="U748" s="14">
        <v>65.677090000000007</v>
      </c>
      <c r="V748" s="14">
        <v>1</v>
      </c>
      <c r="W748" s="14">
        <v>279.5</v>
      </c>
      <c r="X748" s="14">
        <v>80</v>
      </c>
      <c r="Y748" s="14">
        <v>0.66528066528066498</v>
      </c>
      <c r="Z748" s="14">
        <v>5.7166670000000002</v>
      </c>
      <c r="AA748" s="14">
        <v>2.2833329999999998</v>
      </c>
      <c r="AB748" s="14">
        <v>28.54167</v>
      </c>
      <c r="AC748" s="14">
        <v>0.46250010000000003</v>
      </c>
      <c r="AD748" s="14">
        <v>5.7812510000000001</v>
      </c>
      <c r="AE748" s="14">
        <v>279.5</v>
      </c>
      <c r="AF748" s="14">
        <v>120.25</v>
      </c>
      <c r="AG748" s="14">
        <v>0</v>
      </c>
      <c r="AH748" s="14">
        <v>0</v>
      </c>
      <c r="AI748" s="14">
        <v>5.2541669999999998</v>
      </c>
      <c r="AJ748" s="14">
        <v>5.7166670000000002</v>
      </c>
      <c r="AK748" s="15">
        <v>0.71458330000000003</v>
      </c>
      <c r="AL748" s="15">
        <v>0.91909620000000003</v>
      </c>
      <c r="AM748" s="15">
        <v>1</v>
      </c>
      <c r="AN748" s="15">
        <v>0.65677079999999999</v>
      </c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>
        <v>0.25</v>
      </c>
      <c r="BR748" s="16"/>
      <c r="BS748" s="16"/>
      <c r="BT748" s="16"/>
      <c r="BU748" s="16"/>
      <c r="BV748" s="16"/>
      <c r="BW748" s="16"/>
      <c r="BX748" s="16"/>
      <c r="BY748" s="16"/>
      <c r="BZ748" s="16"/>
      <c r="CA748" s="16"/>
      <c r="CB748" s="16"/>
      <c r="CC748" s="16"/>
      <c r="CD748" s="16"/>
      <c r="CE748" s="16"/>
      <c r="CF748" s="16"/>
      <c r="CG748" s="16"/>
      <c r="CH748" s="16"/>
      <c r="CI748" s="16"/>
      <c r="CJ748" s="16"/>
      <c r="CK748" s="16"/>
      <c r="CL748" s="16"/>
      <c r="CM748" s="16"/>
      <c r="CN748" s="16"/>
      <c r="CO748" s="16"/>
      <c r="CP748" s="16"/>
      <c r="CQ748" s="16"/>
      <c r="CR748" s="16"/>
      <c r="CS748" s="16"/>
      <c r="CT748" s="16"/>
      <c r="CU748" s="16"/>
      <c r="CV748" s="16"/>
      <c r="CW748" s="16"/>
      <c r="CX748" s="16"/>
      <c r="CY748" s="16"/>
      <c r="CZ748" s="16"/>
      <c r="DA748" s="16"/>
      <c r="DB748" s="16"/>
      <c r="DC748" s="16"/>
      <c r="DD748" s="16"/>
      <c r="DE748" s="16"/>
      <c r="DF748" s="16">
        <v>8.3333335816860199E-2</v>
      </c>
      <c r="DG748" s="16"/>
      <c r="DH748" s="16"/>
      <c r="DI748" s="17">
        <v>1.0833333730697632</v>
      </c>
      <c r="DJ748" s="24">
        <v>0.6666666716337204</v>
      </c>
      <c r="DK748" s="24"/>
      <c r="DL748" s="24"/>
      <c r="DM748" s="24">
        <v>0.20000000298023224</v>
      </c>
      <c r="DN748" s="16"/>
      <c r="DO748" s="16"/>
      <c r="DP748" s="24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27"/>
      <c r="EJ748" s="27"/>
      <c r="EK748" s="27"/>
    </row>
    <row r="749" spans="1:141" s="9" customFormat="1" ht="20.25" x14ac:dyDescent="0.3">
      <c r="A749" s="10" t="s">
        <v>503</v>
      </c>
      <c r="B749" s="10" t="s">
        <v>231</v>
      </c>
      <c r="C749" s="10" t="s">
        <v>232</v>
      </c>
      <c r="D749" s="10" t="s">
        <v>237</v>
      </c>
      <c r="E749" s="10" t="s">
        <v>218</v>
      </c>
      <c r="F749" s="11">
        <v>10583</v>
      </c>
      <c r="G749" s="11">
        <v>4079</v>
      </c>
      <c r="H749" s="11">
        <v>4161</v>
      </c>
      <c r="I749" s="10" t="s">
        <v>234</v>
      </c>
      <c r="J749" s="12">
        <v>12.7</v>
      </c>
      <c r="K749" s="10" t="s">
        <v>235</v>
      </c>
      <c r="L749" s="10" t="s">
        <v>236</v>
      </c>
      <c r="M749" s="10" t="s">
        <v>220</v>
      </c>
      <c r="N749" s="13">
        <v>114</v>
      </c>
      <c r="O749" s="13">
        <v>114</v>
      </c>
      <c r="P749" s="13">
        <v>0</v>
      </c>
      <c r="Q749" s="14">
        <v>0</v>
      </c>
      <c r="R749" s="14">
        <v>0.97</v>
      </c>
      <c r="S749" s="14">
        <v>2</v>
      </c>
      <c r="T749" s="14">
        <v>1.843</v>
      </c>
      <c r="U749" s="14">
        <v>92.15</v>
      </c>
      <c r="V749" s="14">
        <v>0.25</v>
      </c>
      <c r="W749" s="14">
        <v>392.16</v>
      </c>
      <c r="X749" s="14">
        <v>20</v>
      </c>
      <c r="Y749" s="14">
        <v>0.47415836546463602</v>
      </c>
      <c r="Z749" s="14">
        <v>1.8666670000000001</v>
      </c>
      <c r="AA749" s="14">
        <v>0.13333329999999999</v>
      </c>
      <c r="AB749" s="14">
        <v>6.6666670000000003</v>
      </c>
      <c r="AC749" s="14">
        <v>2.3666610000000001E-2</v>
      </c>
      <c r="AD749" s="14">
        <v>1.18333</v>
      </c>
      <c r="AE749" s="14">
        <v>98.04</v>
      </c>
      <c r="AF749" s="14">
        <v>42.18</v>
      </c>
      <c r="AG749" s="14">
        <v>0</v>
      </c>
      <c r="AH749" s="14">
        <v>0</v>
      </c>
      <c r="AI749" s="14">
        <v>1.843</v>
      </c>
      <c r="AJ749" s="14">
        <v>1.8666670000000001</v>
      </c>
      <c r="AK749" s="15">
        <v>0.93333330000000003</v>
      </c>
      <c r="AL749" s="15">
        <v>0.98732140000000002</v>
      </c>
      <c r="AM749" s="15">
        <v>1</v>
      </c>
      <c r="AN749" s="15">
        <v>0.92149999999999999</v>
      </c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  <c r="BR749" s="16"/>
      <c r="BS749" s="16"/>
      <c r="BT749" s="16"/>
      <c r="BU749" s="16"/>
      <c r="BV749" s="16"/>
      <c r="BW749" s="16"/>
      <c r="BX749" s="16"/>
      <c r="BY749" s="16"/>
      <c r="BZ749" s="16"/>
      <c r="CA749" s="16"/>
      <c r="CB749" s="16"/>
      <c r="CC749" s="16"/>
      <c r="CD749" s="16"/>
      <c r="CE749" s="16"/>
      <c r="CF749" s="16"/>
      <c r="CG749" s="16"/>
      <c r="CH749" s="16"/>
      <c r="CI749" s="16"/>
      <c r="CJ749" s="16"/>
      <c r="CK749" s="16"/>
      <c r="CL749" s="16"/>
      <c r="CM749" s="16"/>
      <c r="CN749" s="16"/>
      <c r="CO749" s="16"/>
      <c r="CP749" s="16"/>
      <c r="CQ749" s="16"/>
      <c r="CR749" s="16"/>
      <c r="CS749" s="16"/>
      <c r="CT749" s="16"/>
      <c r="CU749" s="16"/>
      <c r="CV749" s="16"/>
      <c r="CW749" s="16"/>
      <c r="CX749" s="16"/>
      <c r="CY749" s="16"/>
      <c r="CZ749" s="16"/>
      <c r="DA749" s="16"/>
      <c r="DB749" s="16"/>
      <c r="DC749" s="16"/>
      <c r="DD749" s="16"/>
      <c r="DE749" s="16"/>
      <c r="DF749" s="16"/>
      <c r="DG749" s="16"/>
      <c r="DH749" s="16"/>
      <c r="DI749" s="17"/>
      <c r="DJ749" s="24"/>
      <c r="DK749" s="24"/>
      <c r="DL749" s="24"/>
      <c r="DM749" s="24">
        <v>0.13333334028720856</v>
      </c>
      <c r="DN749" s="16"/>
      <c r="DO749" s="16"/>
      <c r="DP749" s="24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27"/>
      <c r="EJ749" s="27"/>
      <c r="EK749" s="27"/>
    </row>
    <row r="750" spans="1:141" s="9" customFormat="1" ht="20.25" x14ac:dyDescent="0.3">
      <c r="A750" s="10" t="s">
        <v>503</v>
      </c>
      <c r="B750" s="10" t="s">
        <v>231</v>
      </c>
      <c r="C750" s="10" t="s">
        <v>232</v>
      </c>
      <c r="D750" s="10" t="s">
        <v>233</v>
      </c>
      <c r="E750" s="10" t="s">
        <v>218</v>
      </c>
      <c r="F750" s="11">
        <v>10583</v>
      </c>
      <c r="G750" s="11">
        <v>4124</v>
      </c>
      <c r="H750" s="11">
        <v>3712</v>
      </c>
      <c r="I750" s="10" t="s">
        <v>234</v>
      </c>
      <c r="J750" s="12">
        <v>12.7</v>
      </c>
      <c r="K750" s="10" t="s">
        <v>235</v>
      </c>
      <c r="L750" s="10" t="s">
        <v>236</v>
      </c>
      <c r="M750" s="10" t="s">
        <v>220</v>
      </c>
      <c r="N750" s="13">
        <v>132</v>
      </c>
      <c r="O750" s="13">
        <v>132</v>
      </c>
      <c r="P750" s="13">
        <v>0</v>
      </c>
      <c r="Q750" s="14">
        <v>0</v>
      </c>
      <c r="R750" s="14">
        <v>0.97</v>
      </c>
      <c r="S750" s="14">
        <v>3</v>
      </c>
      <c r="T750" s="14">
        <v>2.1339999999999999</v>
      </c>
      <c r="U750" s="14">
        <v>71.133330000000001</v>
      </c>
      <c r="V750" s="14">
        <v>0.375</v>
      </c>
      <c r="W750" s="14">
        <v>302.72000000000003</v>
      </c>
      <c r="X750" s="14">
        <v>30</v>
      </c>
      <c r="Y750" s="14">
        <v>0.61425061233154798</v>
      </c>
      <c r="Z750" s="14">
        <v>2.4166669999999999</v>
      </c>
      <c r="AA750" s="14">
        <v>0.5833334</v>
      </c>
      <c r="AB750" s="14">
        <v>19.44445</v>
      </c>
      <c r="AC750" s="14">
        <v>0.28266659999999999</v>
      </c>
      <c r="AD750" s="14">
        <v>9.4222180000000009</v>
      </c>
      <c r="AE750" s="14">
        <v>113.52</v>
      </c>
      <c r="AF750" s="14">
        <v>48.84</v>
      </c>
      <c r="AG750" s="14">
        <v>0</v>
      </c>
      <c r="AH750" s="14">
        <v>0</v>
      </c>
      <c r="AI750" s="14">
        <v>2.1339999999999999</v>
      </c>
      <c r="AJ750" s="14">
        <v>2.4166669999999999</v>
      </c>
      <c r="AK750" s="15">
        <v>0.80555549999999998</v>
      </c>
      <c r="AL750" s="15">
        <v>0.8830346</v>
      </c>
      <c r="AM750" s="15">
        <v>1</v>
      </c>
      <c r="AN750" s="15">
        <v>0.7113334</v>
      </c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>
        <v>8.3333335816860199E-2</v>
      </c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6"/>
      <c r="BN750" s="16">
        <v>0.3333333432674408</v>
      </c>
      <c r="BO750" s="16"/>
      <c r="BP750" s="16"/>
      <c r="BQ750" s="16"/>
      <c r="BR750" s="16"/>
      <c r="BS750" s="16"/>
      <c r="BT750" s="16"/>
      <c r="BU750" s="16"/>
      <c r="BV750" s="16"/>
      <c r="BW750" s="16"/>
      <c r="BX750" s="16"/>
      <c r="BY750" s="16"/>
      <c r="BZ750" s="16"/>
      <c r="CA750" s="16"/>
      <c r="CB750" s="16"/>
      <c r="CC750" s="16"/>
      <c r="CD750" s="16"/>
      <c r="CE750" s="16"/>
      <c r="CF750" s="16"/>
      <c r="CG750" s="16"/>
      <c r="CH750" s="16"/>
      <c r="CI750" s="16"/>
      <c r="CJ750" s="16"/>
      <c r="CK750" s="16"/>
      <c r="CL750" s="16"/>
      <c r="CM750" s="16"/>
      <c r="CN750" s="16"/>
      <c r="CO750" s="16"/>
      <c r="CP750" s="16"/>
      <c r="CQ750" s="16"/>
      <c r="CR750" s="16"/>
      <c r="CS750" s="16"/>
      <c r="CT750" s="16"/>
      <c r="CU750" s="16"/>
      <c r="CV750" s="16"/>
      <c r="CW750" s="16"/>
      <c r="CX750" s="16"/>
      <c r="CY750" s="16"/>
      <c r="CZ750" s="16"/>
      <c r="DA750" s="16"/>
      <c r="DB750" s="16"/>
      <c r="DC750" s="16"/>
      <c r="DD750" s="16"/>
      <c r="DE750" s="16"/>
      <c r="DF750" s="16">
        <v>8.3333335816860199E-2</v>
      </c>
      <c r="DG750" s="16"/>
      <c r="DH750" s="16"/>
      <c r="DI750" s="17"/>
      <c r="DJ750" s="24"/>
      <c r="DK750" s="24"/>
      <c r="DL750" s="24"/>
      <c r="DM750" s="24">
        <v>8.3333335816860199E-2</v>
      </c>
      <c r="DN750" s="16"/>
      <c r="DO750" s="16"/>
      <c r="DP750" s="24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27"/>
      <c r="EJ750" s="27"/>
      <c r="EK750" s="27"/>
    </row>
    <row r="751" spans="1:141" s="9" customFormat="1" ht="20.25" x14ac:dyDescent="0.3">
      <c r="A751" s="10" t="s">
        <v>503</v>
      </c>
      <c r="B751" s="10" t="s">
        <v>231</v>
      </c>
      <c r="C751" s="10" t="s">
        <v>232</v>
      </c>
      <c r="D751" s="10" t="s">
        <v>237</v>
      </c>
      <c r="E751" s="10" t="s">
        <v>218</v>
      </c>
      <c r="F751" s="11">
        <v>10667</v>
      </c>
      <c r="G751" s="11">
        <v>4079</v>
      </c>
      <c r="H751" s="11">
        <v>4161</v>
      </c>
      <c r="I751" s="10" t="s">
        <v>234</v>
      </c>
      <c r="J751" s="12">
        <v>12.7</v>
      </c>
      <c r="K751" s="10" t="s">
        <v>248</v>
      </c>
      <c r="L751" s="10" t="s">
        <v>236</v>
      </c>
      <c r="M751" s="10" t="s">
        <v>220</v>
      </c>
      <c r="N751" s="13">
        <v>75</v>
      </c>
      <c r="O751" s="13">
        <v>75</v>
      </c>
      <c r="P751" s="13">
        <v>0</v>
      </c>
      <c r="Q751" s="14">
        <v>0</v>
      </c>
      <c r="R751" s="14">
        <v>0.96</v>
      </c>
      <c r="S751" s="14">
        <v>2</v>
      </c>
      <c r="T751" s="14">
        <v>1.2</v>
      </c>
      <c r="U751" s="14">
        <v>60</v>
      </c>
      <c r="V751" s="14">
        <v>0.25</v>
      </c>
      <c r="W751" s="14">
        <v>234</v>
      </c>
      <c r="X751" s="14">
        <v>20</v>
      </c>
      <c r="Y751" s="14">
        <v>0.80808074580639599</v>
      </c>
      <c r="Z751" s="14">
        <v>1.25</v>
      </c>
      <c r="AA751" s="14">
        <v>0.75</v>
      </c>
      <c r="AB751" s="14">
        <v>37.5</v>
      </c>
      <c r="AC751" s="14">
        <v>4.9999950000000001E-2</v>
      </c>
      <c r="AD751" s="14">
        <v>2.4999980000000002</v>
      </c>
      <c r="AE751" s="14">
        <v>58.5</v>
      </c>
      <c r="AF751" s="14">
        <v>24.75</v>
      </c>
      <c r="AG751" s="14">
        <v>0</v>
      </c>
      <c r="AH751" s="14">
        <v>0</v>
      </c>
      <c r="AI751" s="14">
        <v>1.2</v>
      </c>
      <c r="AJ751" s="14">
        <v>1.25</v>
      </c>
      <c r="AK751" s="15">
        <v>0.625</v>
      </c>
      <c r="AL751" s="15">
        <v>0.96</v>
      </c>
      <c r="AM751" s="15">
        <v>1</v>
      </c>
      <c r="AN751" s="15">
        <v>0.6</v>
      </c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>
        <v>0.66666668653488159</v>
      </c>
      <c r="BO751" s="16"/>
      <c r="BP751" s="16"/>
      <c r="BQ751" s="16"/>
      <c r="BR751" s="16"/>
      <c r="BS751" s="16"/>
      <c r="BT751" s="16"/>
      <c r="BU751" s="16"/>
      <c r="BV751" s="16"/>
      <c r="BW751" s="16"/>
      <c r="BX751" s="16"/>
      <c r="BY751" s="16"/>
      <c r="BZ751" s="16"/>
      <c r="CA751" s="16"/>
      <c r="CB751" s="16"/>
      <c r="CC751" s="16"/>
      <c r="CD751" s="16"/>
      <c r="CE751" s="16"/>
      <c r="CF751" s="16"/>
      <c r="CG751" s="16"/>
      <c r="CH751" s="16"/>
      <c r="CI751" s="16"/>
      <c r="CJ751" s="16"/>
      <c r="CK751" s="16"/>
      <c r="CL751" s="16"/>
      <c r="CM751" s="16"/>
      <c r="CN751" s="16"/>
      <c r="CO751" s="16"/>
      <c r="CP751" s="16"/>
      <c r="CQ751" s="16"/>
      <c r="CR751" s="16"/>
      <c r="CS751" s="16"/>
      <c r="CT751" s="16"/>
      <c r="CU751" s="16"/>
      <c r="CV751" s="16"/>
      <c r="CW751" s="16"/>
      <c r="CX751" s="16"/>
      <c r="CY751" s="16"/>
      <c r="CZ751" s="16"/>
      <c r="DA751" s="16"/>
      <c r="DB751" s="16"/>
      <c r="DC751" s="16"/>
      <c r="DD751" s="16"/>
      <c r="DE751" s="16"/>
      <c r="DF751" s="16">
        <v>8.3333335816860199E-2</v>
      </c>
      <c r="DG751" s="16"/>
      <c r="DH751" s="16"/>
      <c r="DI751" s="17"/>
      <c r="DJ751" s="24"/>
      <c r="DK751" s="24"/>
      <c r="DL751" s="24"/>
      <c r="DM751" s="24"/>
      <c r="DN751" s="16"/>
      <c r="DO751" s="16"/>
      <c r="DP751" s="24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27"/>
      <c r="EJ751" s="27"/>
      <c r="EK751" s="27"/>
    </row>
    <row r="752" spans="1:141" s="9" customFormat="1" ht="20.25" x14ac:dyDescent="0.3">
      <c r="A752" s="10" t="s">
        <v>503</v>
      </c>
      <c r="B752" s="10" t="s">
        <v>231</v>
      </c>
      <c r="C752" s="10" t="s">
        <v>232</v>
      </c>
      <c r="D752" s="10" t="s">
        <v>233</v>
      </c>
      <c r="E752" s="10" t="s">
        <v>218</v>
      </c>
      <c r="F752" s="11">
        <v>10667</v>
      </c>
      <c r="G752" s="11">
        <v>4124</v>
      </c>
      <c r="H752" s="11">
        <v>3712</v>
      </c>
      <c r="I752" s="10" t="s">
        <v>234</v>
      </c>
      <c r="J752" s="12">
        <v>12.7</v>
      </c>
      <c r="K752" s="10" t="s">
        <v>248</v>
      </c>
      <c r="L752" s="10" t="s">
        <v>236</v>
      </c>
      <c r="M752" s="10" t="s">
        <v>220</v>
      </c>
      <c r="N752" s="13">
        <v>55</v>
      </c>
      <c r="O752" s="13">
        <v>55</v>
      </c>
      <c r="P752" s="13">
        <v>0</v>
      </c>
      <c r="Q752" s="14">
        <v>0</v>
      </c>
      <c r="R752" s="14">
        <v>0.96</v>
      </c>
      <c r="S752" s="14">
        <v>1</v>
      </c>
      <c r="T752" s="14">
        <v>0.88</v>
      </c>
      <c r="U752" s="14">
        <v>88</v>
      </c>
      <c r="V752" s="14">
        <v>0.125</v>
      </c>
      <c r="W752" s="14">
        <v>343.2</v>
      </c>
      <c r="X752" s="14">
        <v>10</v>
      </c>
      <c r="Y752" s="14">
        <v>0.55096414100801305</v>
      </c>
      <c r="Z752" s="14">
        <v>0.91666669999999995</v>
      </c>
      <c r="AA752" s="14">
        <v>8.3333340000000006E-2</v>
      </c>
      <c r="AB752" s="14">
        <v>8.3333340000000007</v>
      </c>
      <c r="AC752" s="14">
        <v>3.6666669999999998E-2</v>
      </c>
      <c r="AD752" s="14">
        <v>3.6666669999999999</v>
      </c>
      <c r="AE752" s="14">
        <v>42.9</v>
      </c>
      <c r="AF752" s="14">
        <v>18.149999999999999</v>
      </c>
      <c r="AG752" s="14">
        <v>0</v>
      </c>
      <c r="AH752" s="14">
        <v>0</v>
      </c>
      <c r="AI752" s="14">
        <v>0.88</v>
      </c>
      <c r="AJ752" s="14">
        <v>0.91666669999999995</v>
      </c>
      <c r="AK752" s="15">
        <v>0.91666669999999995</v>
      </c>
      <c r="AL752" s="15">
        <v>0.96</v>
      </c>
      <c r="AM752" s="15">
        <v>1</v>
      </c>
      <c r="AN752" s="15">
        <v>0.88</v>
      </c>
      <c r="AO752" s="16"/>
      <c r="AP752" s="16">
        <v>8.3333335816860199E-2</v>
      </c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/>
      <c r="BQ752" s="16"/>
      <c r="BR752" s="16"/>
      <c r="BS752" s="16"/>
      <c r="BT752" s="16"/>
      <c r="BU752" s="16"/>
      <c r="BV752" s="16"/>
      <c r="BW752" s="16"/>
      <c r="BX752" s="16"/>
      <c r="BY752" s="16"/>
      <c r="BZ752" s="16"/>
      <c r="CA752" s="16"/>
      <c r="CB752" s="16"/>
      <c r="CC752" s="16"/>
      <c r="CD752" s="16"/>
      <c r="CE752" s="16"/>
      <c r="CF752" s="16"/>
      <c r="CG752" s="16"/>
      <c r="CH752" s="16"/>
      <c r="CI752" s="16"/>
      <c r="CJ752" s="16"/>
      <c r="CK752" s="16"/>
      <c r="CL752" s="16"/>
      <c r="CM752" s="16"/>
      <c r="CN752" s="16"/>
      <c r="CO752" s="16"/>
      <c r="CP752" s="16"/>
      <c r="CQ752" s="16"/>
      <c r="CR752" s="16"/>
      <c r="CS752" s="16"/>
      <c r="CT752" s="16"/>
      <c r="CU752" s="16"/>
      <c r="CV752" s="16"/>
      <c r="CW752" s="16"/>
      <c r="CX752" s="16"/>
      <c r="CY752" s="16"/>
      <c r="CZ752" s="16"/>
      <c r="DA752" s="16"/>
      <c r="DB752" s="16"/>
      <c r="DC752" s="16"/>
      <c r="DD752" s="16"/>
      <c r="DE752" s="16"/>
      <c r="DF752" s="16"/>
      <c r="DG752" s="16"/>
      <c r="DH752" s="16"/>
      <c r="DI752" s="17"/>
      <c r="DJ752" s="24"/>
      <c r="DK752" s="24"/>
      <c r="DL752" s="24"/>
      <c r="DM752" s="24"/>
      <c r="DN752" s="16"/>
      <c r="DO752" s="16"/>
      <c r="DP752" s="24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27"/>
      <c r="EJ752" s="27"/>
      <c r="EK752" s="27"/>
    </row>
    <row r="753" spans="1:141" s="9" customFormat="1" ht="20.25" x14ac:dyDescent="0.3">
      <c r="A753" s="10" t="s">
        <v>503</v>
      </c>
      <c r="B753" s="10" t="s">
        <v>244</v>
      </c>
      <c r="C753" s="10" t="s">
        <v>232</v>
      </c>
      <c r="D753" s="10" t="s">
        <v>237</v>
      </c>
      <c r="E753" s="10" t="s">
        <v>218</v>
      </c>
      <c r="F753" s="11">
        <v>10667</v>
      </c>
      <c r="G753" s="11">
        <v>4005</v>
      </c>
      <c r="H753" s="11">
        <v>4076</v>
      </c>
      <c r="I753" s="10" t="s">
        <v>234</v>
      </c>
      <c r="J753" s="12">
        <v>12.7</v>
      </c>
      <c r="K753" s="10" t="s">
        <v>248</v>
      </c>
      <c r="L753" s="10" t="s">
        <v>236</v>
      </c>
      <c r="M753" s="10" t="s">
        <v>220</v>
      </c>
      <c r="N753" s="13">
        <v>184</v>
      </c>
      <c r="O753" s="13">
        <v>184</v>
      </c>
      <c r="P753" s="13">
        <v>0</v>
      </c>
      <c r="Q753" s="14">
        <v>0</v>
      </c>
      <c r="R753" s="14">
        <v>0.96</v>
      </c>
      <c r="S753" s="14">
        <v>4</v>
      </c>
      <c r="T753" s="14">
        <v>2.944</v>
      </c>
      <c r="U753" s="14">
        <v>73.599999999999994</v>
      </c>
      <c r="V753" s="14">
        <v>0.5</v>
      </c>
      <c r="W753" s="14">
        <v>287.04000000000002</v>
      </c>
      <c r="X753" s="14">
        <v>40</v>
      </c>
      <c r="Y753" s="14">
        <v>0.65876151508313197</v>
      </c>
      <c r="Z753" s="14">
        <v>3.1666669999999999</v>
      </c>
      <c r="AA753" s="14">
        <v>0.83333330000000005</v>
      </c>
      <c r="AB753" s="14">
        <v>20.83333</v>
      </c>
      <c r="AC753" s="14">
        <v>0.2226667</v>
      </c>
      <c r="AD753" s="14">
        <v>5.5666669999999998</v>
      </c>
      <c r="AE753" s="14">
        <v>143.52000000000001</v>
      </c>
      <c r="AF753" s="14">
        <v>60.72</v>
      </c>
      <c r="AG753" s="14">
        <v>0</v>
      </c>
      <c r="AH753" s="14">
        <v>0</v>
      </c>
      <c r="AI753" s="14">
        <v>2.944</v>
      </c>
      <c r="AJ753" s="14">
        <v>3.1666669999999999</v>
      </c>
      <c r="AK753" s="15">
        <v>0.79166669999999995</v>
      </c>
      <c r="AL753" s="15">
        <v>0.92968419999999996</v>
      </c>
      <c r="AM753" s="15">
        <v>1</v>
      </c>
      <c r="AN753" s="15">
        <v>0.73599999999999999</v>
      </c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>
        <v>0.58333331346511841</v>
      </c>
      <c r="BR753" s="16"/>
      <c r="BS753" s="16"/>
      <c r="BT753" s="16"/>
      <c r="BU753" s="16"/>
      <c r="BV753" s="16"/>
      <c r="BW753" s="16">
        <v>0.11666666716337204</v>
      </c>
      <c r="BX753" s="16"/>
      <c r="BY753" s="16"/>
      <c r="BZ753" s="16"/>
      <c r="CA753" s="16"/>
      <c r="CB753" s="16"/>
      <c r="CC753" s="16"/>
      <c r="CD753" s="16"/>
      <c r="CE753" s="16"/>
      <c r="CF753" s="16"/>
      <c r="CG753" s="16"/>
      <c r="CH753" s="16"/>
      <c r="CI753" s="16"/>
      <c r="CJ753" s="16"/>
      <c r="CK753" s="16"/>
      <c r="CL753" s="16"/>
      <c r="CM753" s="16"/>
      <c r="CN753" s="16"/>
      <c r="CO753" s="16"/>
      <c r="CP753" s="16"/>
      <c r="CQ753" s="16"/>
      <c r="CR753" s="16"/>
      <c r="CS753" s="16"/>
      <c r="CT753" s="16"/>
      <c r="CU753" s="16"/>
      <c r="CV753" s="16"/>
      <c r="CW753" s="16"/>
      <c r="CX753" s="16"/>
      <c r="CY753" s="16"/>
      <c r="CZ753" s="16"/>
      <c r="DA753" s="16"/>
      <c r="DB753" s="16"/>
      <c r="DC753" s="16"/>
      <c r="DD753" s="16"/>
      <c r="DE753" s="16"/>
      <c r="DF753" s="16"/>
      <c r="DG753" s="16"/>
      <c r="DH753" s="16"/>
      <c r="DI753" s="17"/>
      <c r="DJ753" s="24"/>
      <c r="DK753" s="24"/>
      <c r="DL753" s="24"/>
      <c r="DM753" s="24">
        <v>0.13333334028720856</v>
      </c>
      <c r="DN753" s="16"/>
      <c r="DO753" s="16"/>
      <c r="DP753" s="24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27"/>
      <c r="EJ753" s="27"/>
      <c r="EK753" s="27"/>
    </row>
    <row r="754" spans="1:141" s="9" customFormat="1" ht="20.25" x14ac:dyDescent="0.3">
      <c r="A754" s="10" t="s">
        <v>503</v>
      </c>
      <c r="B754" s="10" t="s">
        <v>244</v>
      </c>
      <c r="C754" s="10" t="s">
        <v>232</v>
      </c>
      <c r="D754" s="10" t="s">
        <v>233</v>
      </c>
      <c r="E754" s="10" t="s">
        <v>218</v>
      </c>
      <c r="F754" s="11">
        <v>10667</v>
      </c>
      <c r="G754" s="11">
        <v>3866</v>
      </c>
      <c r="H754" s="11">
        <v>3951</v>
      </c>
      <c r="I754" s="10" t="s">
        <v>234</v>
      </c>
      <c r="J754" s="12">
        <v>12.7</v>
      </c>
      <c r="K754" s="10" t="s">
        <v>248</v>
      </c>
      <c r="L754" s="10" t="s">
        <v>236</v>
      </c>
      <c r="M754" s="10" t="s">
        <v>220</v>
      </c>
      <c r="N754" s="13">
        <v>184</v>
      </c>
      <c r="O754" s="13">
        <v>184</v>
      </c>
      <c r="P754" s="13">
        <v>0</v>
      </c>
      <c r="Q754" s="14">
        <v>0</v>
      </c>
      <c r="R754" s="14">
        <v>0.96</v>
      </c>
      <c r="S754" s="14">
        <v>4</v>
      </c>
      <c r="T754" s="14">
        <v>2.944</v>
      </c>
      <c r="U754" s="14">
        <v>73.599999999999994</v>
      </c>
      <c r="V754" s="14">
        <v>0.5</v>
      </c>
      <c r="W754" s="14">
        <v>287.04000000000002</v>
      </c>
      <c r="X754" s="14">
        <v>40</v>
      </c>
      <c r="Y754" s="14">
        <v>0.65876151508313197</v>
      </c>
      <c r="Z754" s="14">
        <v>3.0333329999999998</v>
      </c>
      <c r="AA754" s="14">
        <v>0.96666669999999999</v>
      </c>
      <c r="AB754" s="14">
        <v>24.16667</v>
      </c>
      <c r="AC754" s="14">
        <v>8.9333300000000004E-2</v>
      </c>
      <c r="AD754" s="14">
        <v>2.2333319999999999</v>
      </c>
      <c r="AE754" s="14">
        <v>143.52000000000001</v>
      </c>
      <c r="AF754" s="14">
        <v>60.72</v>
      </c>
      <c r="AG754" s="14">
        <v>0</v>
      </c>
      <c r="AH754" s="14">
        <v>0</v>
      </c>
      <c r="AI754" s="14">
        <v>2.944</v>
      </c>
      <c r="AJ754" s="14">
        <v>3.0333329999999998</v>
      </c>
      <c r="AK754" s="15">
        <v>0.75833329999999999</v>
      </c>
      <c r="AL754" s="15">
        <v>0.97054949999999995</v>
      </c>
      <c r="AM754" s="15">
        <v>1</v>
      </c>
      <c r="AN754" s="15">
        <v>0.73599999999999999</v>
      </c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>
        <v>0.91666668653488159</v>
      </c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6"/>
      <c r="BS754" s="16"/>
      <c r="BT754" s="16"/>
      <c r="BU754" s="16"/>
      <c r="BV754" s="16"/>
      <c r="BW754" s="16"/>
      <c r="BX754" s="16"/>
      <c r="BY754" s="16"/>
      <c r="BZ754" s="16"/>
      <c r="CA754" s="16"/>
      <c r="CB754" s="16"/>
      <c r="CC754" s="16"/>
      <c r="CD754" s="16"/>
      <c r="CE754" s="16"/>
      <c r="CF754" s="16"/>
      <c r="CG754" s="16"/>
      <c r="CH754" s="16"/>
      <c r="CI754" s="16"/>
      <c r="CJ754" s="16"/>
      <c r="CK754" s="16"/>
      <c r="CL754" s="16"/>
      <c r="CM754" s="16"/>
      <c r="CN754" s="16"/>
      <c r="CO754" s="16"/>
      <c r="CP754" s="16"/>
      <c r="CQ754" s="16"/>
      <c r="CR754" s="16"/>
      <c r="CS754" s="16"/>
      <c r="CT754" s="16"/>
      <c r="CU754" s="16"/>
      <c r="CV754" s="16"/>
      <c r="CW754" s="16"/>
      <c r="CX754" s="16"/>
      <c r="CY754" s="16"/>
      <c r="CZ754" s="16"/>
      <c r="DA754" s="16"/>
      <c r="DB754" s="16"/>
      <c r="DC754" s="16"/>
      <c r="DD754" s="16"/>
      <c r="DE754" s="16"/>
      <c r="DF754" s="16"/>
      <c r="DG754" s="16"/>
      <c r="DH754" s="16"/>
      <c r="DI754" s="17"/>
      <c r="DJ754" s="24"/>
      <c r="DK754" s="24"/>
      <c r="DL754" s="24"/>
      <c r="DM754" s="24">
        <v>5.000000074505806E-2</v>
      </c>
      <c r="DN754" s="16"/>
      <c r="DO754" s="16"/>
      <c r="DP754" s="24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27"/>
      <c r="EJ754" s="27"/>
      <c r="EK754" s="27"/>
    </row>
    <row r="755" spans="1:141" s="9" customFormat="1" ht="20.25" x14ac:dyDescent="0.3">
      <c r="A755" s="10" t="s">
        <v>503</v>
      </c>
      <c r="B755" s="10" t="s">
        <v>240</v>
      </c>
      <c r="C755" s="10" t="s">
        <v>232</v>
      </c>
      <c r="D755" s="10" t="s">
        <v>233</v>
      </c>
      <c r="E755" s="10" t="s">
        <v>218</v>
      </c>
      <c r="F755" s="11">
        <v>10667</v>
      </c>
      <c r="G755" s="11">
        <v>3866</v>
      </c>
      <c r="H755" s="11">
        <v>3951</v>
      </c>
      <c r="I755" s="10" t="s">
        <v>234</v>
      </c>
      <c r="J755" s="12">
        <v>12.7</v>
      </c>
      <c r="K755" s="10" t="s">
        <v>248</v>
      </c>
      <c r="L755" s="10" t="s">
        <v>236</v>
      </c>
      <c r="M755" s="10" t="s">
        <v>220</v>
      </c>
      <c r="N755" s="13">
        <v>20</v>
      </c>
      <c r="O755" s="13">
        <v>20</v>
      </c>
      <c r="P755" s="13">
        <v>0</v>
      </c>
      <c r="Q755" s="14">
        <v>0</v>
      </c>
      <c r="R755" s="14">
        <v>0.96</v>
      </c>
      <c r="S755" s="14">
        <v>0.3333333</v>
      </c>
      <c r="T755" s="14">
        <v>0.32</v>
      </c>
      <c r="U755" s="14">
        <v>96</v>
      </c>
      <c r="V755" s="14">
        <v>4.1666660000000001E-2</v>
      </c>
      <c r="W755" s="14">
        <v>374.4</v>
      </c>
      <c r="X755" s="14">
        <f>10*S755</f>
        <v>3.3333330000000001</v>
      </c>
      <c r="Y755" s="14">
        <v>0</v>
      </c>
      <c r="Z755" s="14">
        <v>0.3333333</v>
      </c>
      <c r="AA755" s="14">
        <v>0</v>
      </c>
      <c r="AB755" s="14">
        <v>0</v>
      </c>
      <c r="AC755" s="14">
        <v>1.3333319999999999E-2</v>
      </c>
      <c r="AD755" s="14">
        <v>3.999997</v>
      </c>
      <c r="AE755" s="14">
        <v>15.6</v>
      </c>
      <c r="AF755" s="14">
        <v>6.6</v>
      </c>
      <c r="AG755" s="14">
        <v>0</v>
      </c>
      <c r="AH755" s="14">
        <v>0</v>
      </c>
      <c r="AI755" s="14">
        <v>0.32</v>
      </c>
      <c r="AJ755" s="14">
        <v>0.3333333</v>
      </c>
      <c r="AK755" s="15">
        <v>1</v>
      </c>
      <c r="AL755" s="15">
        <v>0.96</v>
      </c>
      <c r="AM755" s="15">
        <v>1</v>
      </c>
      <c r="AN755" s="15">
        <v>0.96</v>
      </c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BT755" s="16"/>
      <c r="BU755" s="16"/>
      <c r="BV755" s="16"/>
      <c r="BW755" s="16"/>
      <c r="BX755" s="16"/>
      <c r="BY755" s="16"/>
      <c r="BZ755" s="16"/>
      <c r="CA755" s="16"/>
      <c r="CB755" s="16"/>
      <c r="CC755" s="16"/>
      <c r="CD755" s="16"/>
      <c r="CE755" s="16"/>
      <c r="CF755" s="16"/>
      <c r="CG755" s="16"/>
      <c r="CH755" s="16"/>
      <c r="CI755" s="16"/>
      <c r="CJ755" s="16"/>
      <c r="CK755" s="16"/>
      <c r="CL755" s="16"/>
      <c r="CM755" s="16"/>
      <c r="CN755" s="16"/>
      <c r="CO755" s="16"/>
      <c r="CP755" s="16"/>
      <c r="CQ755" s="16"/>
      <c r="CR755" s="16"/>
      <c r="CS755" s="16"/>
      <c r="CT755" s="16"/>
      <c r="CU755" s="16"/>
      <c r="CV755" s="16"/>
      <c r="CW755" s="16"/>
      <c r="CX755" s="16"/>
      <c r="CY755" s="16"/>
      <c r="CZ755" s="16"/>
      <c r="DA755" s="16"/>
      <c r="DB755" s="16"/>
      <c r="DC755" s="16"/>
      <c r="DD755" s="16"/>
      <c r="DE755" s="16"/>
      <c r="DF755" s="16"/>
      <c r="DG755" s="16"/>
      <c r="DH755" s="16"/>
      <c r="DI755" s="17"/>
      <c r="DJ755" s="24"/>
      <c r="DK755" s="24"/>
      <c r="DL755" s="24"/>
      <c r="DM755" s="24"/>
      <c r="DN755" s="16"/>
      <c r="DO755" s="16"/>
      <c r="DP755" s="24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27"/>
      <c r="EJ755" s="27"/>
      <c r="EK755" s="27"/>
    </row>
    <row r="756" spans="1:141" s="9" customFormat="1" ht="20.25" x14ac:dyDescent="0.3">
      <c r="A756" s="10" t="s">
        <v>504</v>
      </c>
      <c r="B756" s="10" t="s">
        <v>232</v>
      </c>
      <c r="C756" s="10" t="s">
        <v>232</v>
      </c>
      <c r="D756" s="10" t="s">
        <v>237</v>
      </c>
      <c r="E756" s="10" t="s">
        <v>218</v>
      </c>
      <c r="F756" s="11">
        <v>10573</v>
      </c>
      <c r="G756" s="11">
        <v>4062</v>
      </c>
      <c r="H756" s="11">
        <v>4161</v>
      </c>
      <c r="I756" s="10" t="s">
        <v>252</v>
      </c>
      <c r="J756" s="12">
        <v>17</v>
      </c>
      <c r="K756" s="10" t="s">
        <v>248</v>
      </c>
      <c r="L756" s="10" t="s">
        <v>236</v>
      </c>
      <c r="M756" s="10" t="s">
        <v>220</v>
      </c>
      <c r="N756" s="13">
        <v>275</v>
      </c>
      <c r="O756" s="13">
        <v>275</v>
      </c>
      <c r="P756" s="13">
        <v>0</v>
      </c>
      <c r="Q756" s="14">
        <v>0</v>
      </c>
      <c r="R756" s="14">
        <v>1.27</v>
      </c>
      <c r="S756" s="14">
        <v>8</v>
      </c>
      <c r="T756" s="14">
        <v>5.8208330000000004</v>
      </c>
      <c r="U756" s="14">
        <v>72.760409999999993</v>
      </c>
      <c r="V756" s="14">
        <v>1</v>
      </c>
      <c r="W756" s="14">
        <v>310.75</v>
      </c>
      <c r="X756" s="14">
        <v>80</v>
      </c>
      <c r="Y756" s="14">
        <v>0.67653276955602504</v>
      </c>
      <c r="Z756" s="14">
        <v>6.4</v>
      </c>
      <c r="AA756" s="14">
        <v>1.6</v>
      </c>
      <c r="AB756" s="14">
        <v>20</v>
      </c>
      <c r="AC756" s="14">
        <v>0.57916679999999998</v>
      </c>
      <c r="AD756" s="14">
        <v>7.2395839999999998</v>
      </c>
      <c r="AE756" s="14">
        <v>310.75</v>
      </c>
      <c r="AF756" s="14">
        <v>118.25</v>
      </c>
      <c r="AG756" s="14">
        <v>0</v>
      </c>
      <c r="AH756" s="14">
        <v>0</v>
      </c>
      <c r="AI756" s="14">
        <v>5.8208330000000004</v>
      </c>
      <c r="AJ756" s="14">
        <v>6.4</v>
      </c>
      <c r="AK756" s="15">
        <v>0.8</v>
      </c>
      <c r="AL756" s="15">
        <v>0.90950520000000001</v>
      </c>
      <c r="AM756" s="15">
        <v>1</v>
      </c>
      <c r="AN756" s="15">
        <v>0.72760420000000003</v>
      </c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6"/>
      <c r="BN756" s="16">
        <v>0.86666667461395264</v>
      </c>
      <c r="BO756" s="16"/>
      <c r="BP756" s="16"/>
      <c r="BQ756" s="16">
        <v>0.28333333134651184</v>
      </c>
      <c r="BR756" s="16"/>
      <c r="BS756" s="16"/>
      <c r="BT756" s="16"/>
      <c r="BU756" s="16"/>
      <c r="BV756" s="16"/>
      <c r="BW756" s="16"/>
      <c r="BX756" s="16"/>
      <c r="BY756" s="16"/>
      <c r="BZ756" s="16"/>
      <c r="CA756" s="16"/>
      <c r="CB756" s="16"/>
      <c r="CC756" s="16"/>
      <c r="CD756" s="16"/>
      <c r="CE756" s="16"/>
      <c r="CF756" s="16"/>
      <c r="CG756" s="16"/>
      <c r="CH756" s="16"/>
      <c r="CI756" s="16"/>
      <c r="CJ756" s="16"/>
      <c r="CK756" s="16"/>
      <c r="CL756" s="16"/>
      <c r="CM756" s="16"/>
      <c r="CN756" s="16"/>
      <c r="CO756" s="16"/>
      <c r="CP756" s="16"/>
      <c r="CQ756" s="16"/>
      <c r="CR756" s="16"/>
      <c r="CS756" s="16"/>
      <c r="CT756" s="16"/>
      <c r="CU756" s="16"/>
      <c r="CV756" s="16"/>
      <c r="CW756" s="16"/>
      <c r="CX756" s="16"/>
      <c r="CY756" s="16"/>
      <c r="CZ756" s="16"/>
      <c r="DA756" s="16"/>
      <c r="DB756" s="16"/>
      <c r="DC756" s="16"/>
      <c r="DD756" s="16"/>
      <c r="DE756" s="16"/>
      <c r="DF756" s="16"/>
      <c r="DG756" s="16"/>
      <c r="DH756" s="16"/>
      <c r="DI756" s="17"/>
      <c r="DJ756" s="24">
        <v>0.1666666716337204</v>
      </c>
      <c r="DK756" s="24"/>
      <c r="DL756" s="24"/>
      <c r="DM756" s="24">
        <v>0.28333333134651184</v>
      </c>
      <c r="DN756" s="16"/>
      <c r="DO756" s="16"/>
      <c r="DP756" s="24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27"/>
      <c r="EJ756" s="27"/>
      <c r="EK756" s="27"/>
    </row>
    <row r="757" spans="1:141" s="9" customFormat="1" ht="20.25" x14ac:dyDescent="0.3">
      <c r="A757" s="10" t="s">
        <v>504</v>
      </c>
      <c r="B757" s="10" t="s">
        <v>232</v>
      </c>
      <c r="C757" s="10" t="s">
        <v>232</v>
      </c>
      <c r="D757" s="10" t="s">
        <v>233</v>
      </c>
      <c r="E757" s="10" t="s">
        <v>218</v>
      </c>
      <c r="F757" s="11">
        <v>10573</v>
      </c>
      <c r="G757" s="11">
        <v>4124</v>
      </c>
      <c r="H757" s="11">
        <v>3712</v>
      </c>
      <c r="I757" s="10" t="s">
        <v>252</v>
      </c>
      <c r="J757" s="12">
        <v>17</v>
      </c>
      <c r="K757" s="10" t="s">
        <v>248</v>
      </c>
      <c r="L757" s="10" t="s">
        <v>236</v>
      </c>
      <c r="M757" s="10" t="s">
        <v>220</v>
      </c>
      <c r="N757" s="13">
        <v>290</v>
      </c>
      <c r="O757" s="13">
        <v>290</v>
      </c>
      <c r="P757" s="13">
        <v>0</v>
      </c>
      <c r="Q757" s="14">
        <v>0</v>
      </c>
      <c r="R757" s="14">
        <v>1.27</v>
      </c>
      <c r="S757" s="14">
        <v>8</v>
      </c>
      <c r="T757" s="14">
        <v>6.1383330000000003</v>
      </c>
      <c r="U757" s="14">
        <v>76.729159999999993</v>
      </c>
      <c r="V757" s="14">
        <v>1</v>
      </c>
      <c r="W757" s="14">
        <v>327.7</v>
      </c>
      <c r="X757" s="14">
        <v>80</v>
      </c>
      <c r="Y757" s="14">
        <v>0.641539671718239</v>
      </c>
      <c r="Z757" s="14">
        <v>6.3333329999999997</v>
      </c>
      <c r="AA757" s="14">
        <v>1.6666669999999999</v>
      </c>
      <c r="AB757" s="14">
        <v>20.83333</v>
      </c>
      <c r="AC757" s="14">
        <v>0.19500010000000001</v>
      </c>
      <c r="AD757" s="14">
        <v>2.4375010000000001</v>
      </c>
      <c r="AE757" s="14">
        <v>327.7</v>
      </c>
      <c r="AF757" s="14">
        <v>124.7</v>
      </c>
      <c r="AG757" s="14">
        <v>0</v>
      </c>
      <c r="AH757" s="14">
        <v>0</v>
      </c>
      <c r="AI757" s="14">
        <v>6.1383330000000003</v>
      </c>
      <c r="AJ757" s="14">
        <v>6.3333329999999997</v>
      </c>
      <c r="AK757" s="15">
        <v>0.79166669999999995</v>
      </c>
      <c r="AL757" s="15">
        <v>0.96921049999999997</v>
      </c>
      <c r="AM757" s="15">
        <v>1</v>
      </c>
      <c r="AN757" s="15">
        <v>0.76729170000000002</v>
      </c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>
        <v>0.25</v>
      </c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>
        <v>0.5</v>
      </c>
      <c r="BO757" s="16"/>
      <c r="BP757" s="16"/>
      <c r="BQ757" s="16"/>
      <c r="BR757" s="16"/>
      <c r="BS757" s="16"/>
      <c r="BT757" s="16"/>
      <c r="BU757" s="16"/>
      <c r="BV757" s="16"/>
      <c r="BW757" s="16"/>
      <c r="BX757" s="16"/>
      <c r="BY757" s="16"/>
      <c r="BZ757" s="16"/>
      <c r="CA757" s="16"/>
      <c r="CB757" s="16"/>
      <c r="CC757" s="16"/>
      <c r="CD757" s="16"/>
      <c r="CE757" s="16"/>
      <c r="CF757" s="16"/>
      <c r="CG757" s="16">
        <v>0.4166666567325592</v>
      </c>
      <c r="CH757" s="16"/>
      <c r="CI757" s="16"/>
      <c r="CJ757" s="16"/>
      <c r="CK757" s="16"/>
      <c r="CL757" s="16"/>
      <c r="CM757" s="16"/>
      <c r="CN757" s="16"/>
      <c r="CO757" s="16"/>
      <c r="CP757" s="16"/>
      <c r="CQ757" s="16"/>
      <c r="CR757" s="16"/>
      <c r="CS757" s="16"/>
      <c r="CT757" s="16"/>
      <c r="CU757" s="16"/>
      <c r="CV757" s="16"/>
      <c r="CW757" s="16"/>
      <c r="CX757" s="16"/>
      <c r="CY757" s="16"/>
      <c r="CZ757" s="16"/>
      <c r="DA757" s="16"/>
      <c r="DB757" s="16"/>
      <c r="DC757" s="16"/>
      <c r="DD757" s="16"/>
      <c r="DE757" s="16"/>
      <c r="DF757" s="16">
        <v>8.3333335816860199E-2</v>
      </c>
      <c r="DG757" s="16"/>
      <c r="DH757" s="16"/>
      <c r="DI757" s="17"/>
      <c r="DJ757" s="24">
        <v>0.1666666716337204</v>
      </c>
      <c r="DK757" s="24"/>
      <c r="DL757" s="24"/>
      <c r="DM757" s="24">
        <v>0.25</v>
      </c>
      <c r="DN757" s="16"/>
      <c r="DO757" s="16"/>
      <c r="DP757" s="24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27"/>
      <c r="EJ757" s="27"/>
      <c r="EK757" s="27"/>
    </row>
    <row r="758" spans="1:141" s="9" customFormat="1" ht="20.25" x14ac:dyDescent="0.3">
      <c r="A758" s="10" t="s">
        <v>504</v>
      </c>
      <c r="B758" s="10" t="s">
        <v>231</v>
      </c>
      <c r="C758" s="10" t="s">
        <v>232</v>
      </c>
      <c r="D758" s="10" t="s">
        <v>237</v>
      </c>
      <c r="E758" s="10" t="s">
        <v>218</v>
      </c>
      <c r="F758" s="11">
        <v>10573</v>
      </c>
      <c r="G758" s="11">
        <v>4062</v>
      </c>
      <c r="H758" s="11">
        <v>4161</v>
      </c>
      <c r="I758" s="10" t="s">
        <v>252</v>
      </c>
      <c r="J758" s="12">
        <v>17</v>
      </c>
      <c r="K758" s="10" t="s">
        <v>248</v>
      </c>
      <c r="L758" s="10" t="s">
        <v>236</v>
      </c>
      <c r="M758" s="10" t="s">
        <v>220</v>
      </c>
      <c r="N758" s="13">
        <v>146</v>
      </c>
      <c r="O758" s="13">
        <v>146</v>
      </c>
      <c r="P758" s="13">
        <v>0</v>
      </c>
      <c r="Q758" s="14">
        <v>0</v>
      </c>
      <c r="R758" s="14">
        <v>1.27</v>
      </c>
      <c r="S758" s="14">
        <v>4</v>
      </c>
      <c r="T758" s="14">
        <v>3.0903330000000002</v>
      </c>
      <c r="U758" s="14">
        <v>77.258330000000001</v>
      </c>
      <c r="V758" s="14">
        <v>0.5</v>
      </c>
      <c r="W758" s="14">
        <v>329.96</v>
      </c>
      <c r="X758" s="14">
        <v>40</v>
      </c>
      <c r="Y758" s="14">
        <v>0.63714556144071599</v>
      </c>
      <c r="Z758" s="14">
        <v>3.4166669999999999</v>
      </c>
      <c r="AA758" s="14">
        <v>0.5833334</v>
      </c>
      <c r="AB758" s="14">
        <v>14.58333</v>
      </c>
      <c r="AC758" s="14">
        <v>0.3263334</v>
      </c>
      <c r="AD758" s="14">
        <v>8.1583349999999992</v>
      </c>
      <c r="AE758" s="14">
        <v>164.98</v>
      </c>
      <c r="AF758" s="14">
        <v>62.78</v>
      </c>
      <c r="AG758" s="14">
        <v>0</v>
      </c>
      <c r="AH758" s="14">
        <v>0</v>
      </c>
      <c r="AI758" s="14">
        <v>3.0903330000000002</v>
      </c>
      <c r="AJ758" s="14">
        <v>3.4166669999999999</v>
      </c>
      <c r="AK758" s="15">
        <v>0.8541666</v>
      </c>
      <c r="AL758" s="15">
        <v>0.90448779999999995</v>
      </c>
      <c r="AM758" s="15">
        <v>1</v>
      </c>
      <c r="AN758" s="15">
        <v>0.77258329999999997</v>
      </c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6"/>
      <c r="BS758" s="16"/>
      <c r="BT758" s="16"/>
      <c r="BU758" s="16"/>
      <c r="BV758" s="16"/>
      <c r="BW758" s="16"/>
      <c r="BX758" s="16"/>
      <c r="BY758" s="16"/>
      <c r="BZ758" s="16"/>
      <c r="CA758" s="16"/>
      <c r="CB758" s="16"/>
      <c r="CC758" s="16"/>
      <c r="CD758" s="16"/>
      <c r="CE758" s="16"/>
      <c r="CF758" s="16"/>
      <c r="CG758" s="16"/>
      <c r="CH758" s="16"/>
      <c r="CI758" s="16"/>
      <c r="CJ758" s="16">
        <v>0.28333333134651184</v>
      </c>
      <c r="CK758" s="16"/>
      <c r="CL758" s="16"/>
      <c r="CM758" s="16"/>
      <c r="CN758" s="16"/>
      <c r="CO758" s="16"/>
      <c r="CP758" s="16"/>
      <c r="CQ758" s="16"/>
      <c r="CR758" s="16">
        <v>0.1666666716337204</v>
      </c>
      <c r="CS758" s="16"/>
      <c r="CT758" s="16"/>
      <c r="CU758" s="16"/>
      <c r="CV758" s="16"/>
      <c r="CW758" s="16"/>
      <c r="CX758" s="16"/>
      <c r="CY758" s="16"/>
      <c r="CZ758" s="16"/>
      <c r="DA758" s="16"/>
      <c r="DB758" s="16"/>
      <c r="DC758" s="16"/>
      <c r="DD758" s="16"/>
      <c r="DE758" s="16"/>
      <c r="DF758" s="16"/>
      <c r="DG758" s="16"/>
      <c r="DH758" s="16"/>
      <c r="DI758" s="17"/>
      <c r="DJ758" s="24"/>
      <c r="DK758" s="24"/>
      <c r="DL758" s="24"/>
      <c r="DM758" s="24">
        <v>0.13333334028720856</v>
      </c>
      <c r="DN758" s="16"/>
      <c r="DO758" s="16"/>
      <c r="DP758" s="24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27"/>
      <c r="EJ758" s="27"/>
      <c r="EK758" s="27"/>
    </row>
    <row r="759" spans="1:141" s="9" customFormat="1" ht="20.25" x14ac:dyDescent="0.3">
      <c r="A759" s="10" t="s">
        <v>504</v>
      </c>
      <c r="B759" s="10" t="s">
        <v>231</v>
      </c>
      <c r="C759" s="10" t="s">
        <v>232</v>
      </c>
      <c r="D759" s="10" t="s">
        <v>233</v>
      </c>
      <c r="E759" s="10" t="s">
        <v>218</v>
      </c>
      <c r="F759" s="11">
        <v>10573</v>
      </c>
      <c r="G759" s="11">
        <v>4124</v>
      </c>
      <c r="H759" s="11">
        <v>3712</v>
      </c>
      <c r="I759" s="10" t="s">
        <v>252</v>
      </c>
      <c r="J759" s="12">
        <v>17</v>
      </c>
      <c r="K759" s="10" t="s">
        <v>248</v>
      </c>
      <c r="L759" s="10" t="s">
        <v>236</v>
      </c>
      <c r="M759" s="10" t="s">
        <v>220</v>
      </c>
      <c r="N759" s="13">
        <v>141</v>
      </c>
      <c r="O759" s="13">
        <v>141</v>
      </c>
      <c r="P759" s="13">
        <v>0</v>
      </c>
      <c r="Q759" s="14">
        <v>0</v>
      </c>
      <c r="R759" s="14">
        <v>1.27</v>
      </c>
      <c r="S759" s="14">
        <v>4</v>
      </c>
      <c r="T759" s="14">
        <v>2.9845000000000002</v>
      </c>
      <c r="U759" s="14">
        <v>74.612499999999997</v>
      </c>
      <c r="V759" s="14">
        <v>0.5</v>
      </c>
      <c r="W759" s="14">
        <v>318.66000000000003</v>
      </c>
      <c r="X759" s="14">
        <v>40</v>
      </c>
      <c r="Y759" s="14">
        <v>0.65973939131324899</v>
      </c>
      <c r="Z759" s="14">
        <v>3.25</v>
      </c>
      <c r="AA759" s="14">
        <v>0.75</v>
      </c>
      <c r="AB759" s="14">
        <v>18.75</v>
      </c>
      <c r="AC759" s="14">
        <v>0.26550010000000002</v>
      </c>
      <c r="AD759" s="14">
        <v>6.6375019999999996</v>
      </c>
      <c r="AE759" s="14">
        <v>159.33000000000001</v>
      </c>
      <c r="AF759" s="14">
        <v>60.63</v>
      </c>
      <c r="AG759" s="14">
        <v>0</v>
      </c>
      <c r="AH759" s="14">
        <v>0</v>
      </c>
      <c r="AI759" s="14">
        <v>2.9845000000000002</v>
      </c>
      <c r="AJ759" s="14">
        <v>3.25</v>
      </c>
      <c r="AK759" s="15">
        <v>0.8125</v>
      </c>
      <c r="AL759" s="15">
        <v>0.91830769999999995</v>
      </c>
      <c r="AM759" s="15">
        <v>1</v>
      </c>
      <c r="AN759" s="15">
        <v>0.74612500000000004</v>
      </c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BT759" s="16"/>
      <c r="BU759" s="16"/>
      <c r="BV759" s="16"/>
      <c r="BW759" s="16"/>
      <c r="BX759" s="16"/>
      <c r="BY759" s="16"/>
      <c r="BZ759" s="16"/>
      <c r="CA759" s="16"/>
      <c r="CB759" s="16"/>
      <c r="CC759" s="16"/>
      <c r="CD759" s="16"/>
      <c r="CE759" s="16">
        <v>0.25</v>
      </c>
      <c r="CF759" s="16"/>
      <c r="CG759" s="16"/>
      <c r="CH759" s="16"/>
      <c r="CI759" s="16"/>
      <c r="CJ759" s="16"/>
      <c r="CK759" s="16"/>
      <c r="CL759" s="16"/>
      <c r="CM759" s="16"/>
      <c r="CN759" s="16"/>
      <c r="CO759" s="16"/>
      <c r="CP759" s="16"/>
      <c r="CQ759" s="16"/>
      <c r="CR759" s="16"/>
      <c r="CS759" s="16"/>
      <c r="CT759" s="16"/>
      <c r="CU759" s="16"/>
      <c r="CV759" s="16"/>
      <c r="CW759" s="16">
        <v>0.25</v>
      </c>
      <c r="CX759" s="16"/>
      <c r="CY759" s="16"/>
      <c r="CZ759" s="16"/>
      <c r="DA759" s="16"/>
      <c r="DB759" s="16"/>
      <c r="DC759" s="16"/>
      <c r="DD759" s="16"/>
      <c r="DE759" s="16"/>
      <c r="DF759" s="16">
        <v>8.3333335816860199E-2</v>
      </c>
      <c r="DG759" s="16"/>
      <c r="DH759" s="16"/>
      <c r="DI759" s="17"/>
      <c r="DJ759" s="24"/>
      <c r="DK759" s="24"/>
      <c r="DL759" s="24"/>
      <c r="DM759" s="24">
        <v>0.1666666716337204</v>
      </c>
      <c r="DN759" s="16"/>
      <c r="DO759" s="16"/>
      <c r="DP759" s="24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27"/>
      <c r="EJ759" s="27"/>
      <c r="EK759" s="27"/>
    </row>
    <row r="760" spans="1:141" s="9" customFormat="1" ht="20.25" x14ac:dyDescent="0.3">
      <c r="A760" s="10" t="s">
        <v>504</v>
      </c>
      <c r="B760" s="10" t="s">
        <v>244</v>
      </c>
      <c r="C760" s="10" t="s">
        <v>232</v>
      </c>
      <c r="D760" s="10" t="s">
        <v>237</v>
      </c>
      <c r="E760" s="10" t="s">
        <v>218</v>
      </c>
      <c r="F760" s="11">
        <v>10573</v>
      </c>
      <c r="G760" s="11">
        <v>4005</v>
      </c>
      <c r="H760" s="11">
        <v>4076</v>
      </c>
      <c r="I760" s="10" t="s">
        <v>252</v>
      </c>
      <c r="J760" s="12">
        <v>17</v>
      </c>
      <c r="K760" s="10" t="s">
        <v>248</v>
      </c>
      <c r="L760" s="10" t="s">
        <v>236</v>
      </c>
      <c r="M760" s="10" t="s">
        <v>220</v>
      </c>
      <c r="N760" s="13">
        <v>146</v>
      </c>
      <c r="O760" s="13">
        <v>146</v>
      </c>
      <c r="P760" s="13">
        <v>0</v>
      </c>
      <c r="Q760" s="14">
        <v>0</v>
      </c>
      <c r="R760" s="14">
        <v>1.27</v>
      </c>
      <c r="S760" s="14">
        <v>4</v>
      </c>
      <c r="T760" s="14">
        <v>3.0903330000000002</v>
      </c>
      <c r="U760" s="14">
        <v>77.258330000000001</v>
      </c>
      <c r="V760" s="14">
        <v>0.5</v>
      </c>
      <c r="W760" s="14">
        <v>329.96</v>
      </c>
      <c r="X760" s="14">
        <v>40</v>
      </c>
      <c r="Y760" s="14">
        <v>0.63714556144071599</v>
      </c>
      <c r="Z760" s="14">
        <v>3.3666670000000001</v>
      </c>
      <c r="AA760" s="14">
        <v>0.63333329999999999</v>
      </c>
      <c r="AB760" s="14">
        <v>15.83333</v>
      </c>
      <c r="AC760" s="14">
        <v>0.27633350000000001</v>
      </c>
      <c r="AD760" s="14">
        <v>6.9083360000000003</v>
      </c>
      <c r="AE760" s="14">
        <v>164.98</v>
      </c>
      <c r="AF760" s="14">
        <v>62.78</v>
      </c>
      <c r="AG760" s="14">
        <v>0</v>
      </c>
      <c r="AH760" s="14">
        <v>0</v>
      </c>
      <c r="AI760" s="14">
        <v>3.0903330000000002</v>
      </c>
      <c r="AJ760" s="14">
        <v>3.3666670000000001</v>
      </c>
      <c r="AK760" s="15">
        <v>0.84166669999999999</v>
      </c>
      <c r="AL760" s="15">
        <v>0.91792070000000003</v>
      </c>
      <c r="AM760" s="15">
        <v>1</v>
      </c>
      <c r="AN760" s="15">
        <v>0.77258329999999997</v>
      </c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>
        <v>0.20000000298023224</v>
      </c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6"/>
      <c r="BS760" s="16"/>
      <c r="BT760" s="16"/>
      <c r="BU760" s="16"/>
      <c r="BV760" s="16"/>
      <c r="BW760" s="16"/>
      <c r="BX760" s="16"/>
      <c r="BY760" s="16"/>
      <c r="BZ760" s="16"/>
      <c r="CA760" s="16"/>
      <c r="CB760" s="16"/>
      <c r="CC760" s="16"/>
      <c r="CD760" s="16"/>
      <c r="CE760" s="16"/>
      <c r="CF760" s="16"/>
      <c r="CG760" s="16"/>
      <c r="CH760" s="16"/>
      <c r="CI760" s="16"/>
      <c r="CJ760" s="16">
        <v>6.6666670143604279E-2</v>
      </c>
      <c r="CK760" s="16"/>
      <c r="CL760" s="16"/>
      <c r="CM760" s="16"/>
      <c r="CN760" s="16"/>
      <c r="CO760" s="16"/>
      <c r="CP760" s="16"/>
      <c r="CQ760" s="16"/>
      <c r="CR760" s="16"/>
      <c r="CS760" s="16"/>
      <c r="CT760" s="16"/>
      <c r="CU760" s="16"/>
      <c r="CV760" s="16"/>
      <c r="CW760" s="16"/>
      <c r="CX760" s="16"/>
      <c r="CY760" s="16"/>
      <c r="CZ760" s="16"/>
      <c r="DA760" s="16"/>
      <c r="DB760" s="16"/>
      <c r="DC760" s="16"/>
      <c r="DD760" s="16"/>
      <c r="DE760" s="16"/>
      <c r="DF760" s="16"/>
      <c r="DG760" s="16"/>
      <c r="DH760" s="16"/>
      <c r="DI760" s="17"/>
      <c r="DJ760" s="24">
        <v>0.1666666716337204</v>
      </c>
      <c r="DK760" s="24"/>
      <c r="DL760" s="24"/>
      <c r="DM760" s="24">
        <v>0.20000000298023224</v>
      </c>
      <c r="DN760" s="16"/>
      <c r="DO760" s="16"/>
      <c r="DP760" s="24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27"/>
      <c r="EJ760" s="27"/>
      <c r="EK760" s="27"/>
    </row>
    <row r="761" spans="1:141" s="9" customFormat="1" ht="20.25" x14ac:dyDescent="0.3">
      <c r="A761" s="10" t="s">
        <v>504</v>
      </c>
      <c r="B761" s="10" t="s">
        <v>244</v>
      </c>
      <c r="C761" s="10" t="s">
        <v>232</v>
      </c>
      <c r="D761" s="10" t="s">
        <v>233</v>
      </c>
      <c r="E761" s="10" t="s">
        <v>218</v>
      </c>
      <c r="F761" s="11">
        <v>10573</v>
      </c>
      <c r="G761" s="11">
        <v>3866</v>
      </c>
      <c r="H761" s="11">
        <v>3951</v>
      </c>
      <c r="I761" s="10" t="s">
        <v>252</v>
      </c>
      <c r="J761" s="12">
        <v>17</v>
      </c>
      <c r="K761" s="10" t="s">
        <v>248</v>
      </c>
      <c r="L761" s="10" t="s">
        <v>236</v>
      </c>
      <c r="M761" s="10" t="s">
        <v>220</v>
      </c>
      <c r="N761" s="13">
        <v>141</v>
      </c>
      <c r="O761" s="13">
        <v>140</v>
      </c>
      <c r="P761" s="13">
        <v>1</v>
      </c>
      <c r="Q761" s="14">
        <v>0.70921990000000001</v>
      </c>
      <c r="R761" s="14">
        <v>1.27</v>
      </c>
      <c r="S761" s="14">
        <v>4</v>
      </c>
      <c r="T761" s="14">
        <v>2.963333</v>
      </c>
      <c r="U761" s="14">
        <v>74.083340000000007</v>
      </c>
      <c r="V761" s="14">
        <v>0.5</v>
      </c>
      <c r="W761" s="14">
        <v>316.39999999999998</v>
      </c>
      <c r="X761" s="14">
        <v>40</v>
      </c>
      <c r="Y761" s="14">
        <v>0.66445181882165305</v>
      </c>
      <c r="Z761" s="14">
        <v>3.2833329999999998</v>
      </c>
      <c r="AA761" s="14">
        <v>0.71666660000000004</v>
      </c>
      <c r="AB761" s="14">
        <v>17.91667</v>
      </c>
      <c r="AC761" s="14">
        <v>0.29883330000000002</v>
      </c>
      <c r="AD761" s="14">
        <v>7.4708329999999998</v>
      </c>
      <c r="AE761" s="14">
        <v>158.19999999999999</v>
      </c>
      <c r="AF761" s="14">
        <v>60.2</v>
      </c>
      <c r="AG761" s="14">
        <v>2.1166669999999999E-2</v>
      </c>
      <c r="AH761" s="14">
        <v>0.52916660000000004</v>
      </c>
      <c r="AI761" s="14">
        <v>2.9845000000000002</v>
      </c>
      <c r="AJ761" s="14">
        <v>3.2833329999999998</v>
      </c>
      <c r="AK761" s="15">
        <v>0.82083329999999999</v>
      </c>
      <c r="AL761" s="15">
        <v>0.90898480000000004</v>
      </c>
      <c r="AM761" s="15">
        <v>0.99290780000000001</v>
      </c>
      <c r="AN761" s="15">
        <v>0.74083330000000003</v>
      </c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>
        <v>0.4166666567325592</v>
      </c>
      <c r="BG761" s="16"/>
      <c r="BH761" s="16"/>
      <c r="BI761" s="16"/>
      <c r="BJ761" s="16"/>
      <c r="BK761" s="16"/>
      <c r="BL761" s="16"/>
      <c r="BM761" s="16"/>
      <c r="BN761" s="16"/>
      <c r="BO761" s="16"/>
      <c r="BP761" s="16">
        <v>0.21666666865348816</v>
      </c>
      <c r="BQ761" s="16"/>
      <c r="BR761" s="16"/>
      <c r="BS761" s="16"/>
      <c r="BT761" s="16"/>
      <c r="BU761" s="16"/>
      <c r="BV761" s="16"/>
      <c r="BW761" s="16"/>
      <c r="BX761" s="16"/>
      <c r="BY761" s="16"/>
      <c r="BZ761" s="16"/>
      <c r="CA761" s="16"/>
      <c r="CB761" s="16"/>
      <c r="CC761" s="16"/>
      <c r="CD761" s="16"/>
      <c r="CE761" s="16"/>
      <c r="CF761" s="16"/>
      <c r="CG761" s="16"/>
      <c r="CH761" s="16"/>
      <c r="CI761" s="16"/>
      <c r="CJ761" s="16"/>
      <c r="CK761" s="16"/>
      <c r="CL761" s="16"/>
      <c r="CM761" s="16"/>
      <c r="CN761" s="16"/>
      <c r="CO761" s="16"/>
      <c r="CP761" s="16"/>
      <c r="CQ761" s="16"/>
      <c r="CR761" s="16"/>
      <c r="CS761" s="16"/>
      <c r="CT761" s="16"/>
      <c r="CU761" s="16"/>
      <c r="CV761" s="16"/>
      <c r="CW761" s="16"/>
      <c r="CX761" s="16"/>
      <c r="CY761" s="16"/>
      <c r="CZ761" s="16"/>
      <c r="DA761" s="16"/>
      <c r="DB761" s="16"/>
      <c r="DC761" s="16"/>
      <c r="DD761" s="16"/>
      <c r="DE761" s="16"/>
      <c r="DF761" s="16"/>
      <c r="DG761" s="16"/>
      <c r="DH761" s="16"/>
      <c r="DI761" s="17"/>
      <c r="DJ761" s="24"/>
      <c r="DK761" s="24"/>
      <c r="DL761" s="24"/>
      <c r="DM761" s="24">
        <v>8.3333335816860199E-2</v>
      </c>
      <c r="DN761" s="16"/>
      <c r="DO761" s="16"/>
      <c r="DP761" s="24"/>
      <c r="DQ761" s="17"/>
      <c r="DR761" s="17"/>
      <c r="DS761" s="17"/>
      <c r="DT761" s="17"/>
      <c r="DU761" s="17"/>
      <c r="DV761" s="17"/>
      <c r="DW761" s="17"/>
      <c r="DX761" s="17"/>
      <c r="DY761" s="17">
        <v>1</v>
      </c>
      <c r="DZ761" s="17"/>
      <c r="EA761" s="17"/>
      <c r="EB761" s="17"/>
      <c r="EC761" s="17"/>
      <c r="ED761" s="17"/>
      <c r="EE761" s="17"/>
      <c r="EF761" s="17"/>
      <c r="EG761" s="17"/>
      <c r="EH761" s="17"/>
      <c r="EI761" s="27"/>
      <c r="EJ761" s="27"/>
      <c r="EK761" s="27"/>
    </row>
    <row r="762" spans="1:141" s="9" customFormat="1" ht="20.25" x14ac:dyDescent="0.3">
      <c r="A762" s="10" t="s">
        <v>505</v>
      </c>
      <c r="B762" s="10" t="s">
        <v>231</v>
      </c>
      <c r="C762" s="10" t="s">
        <v>232</v>
      </c>
      <c r="D762" s="10" t="s">
        <v>237</v>
      </c>
      <c r="E762" s="10" t="s">
        <v>218</v>
      </c>
      <c r="F762" s="11">
        <v>10573</v>
      </c>
      <c r="G762" s="11">
        <v>4189</v>
      </c>
      <c r="H762" s="11">
        <v>3807</v>
      </c>
      <c r="I762" s="10" t="s">
        <v>252</v>
      </c>
      <c r="J762" s="12">
        <v>17</v>
      </c>
      <c r="K762" s="10" t="s">
        <v>248</v>
      </c>
      <c r="L762" s="10" t="s">
        <v>236</v>
      </c>
      <c r="M762" s="10" t="s">
        <v>220</v>
      </c>
      <c r="N762" s="13">
        <v>25</v>
      </c>
      <c r="O762" s="13">
        <v>25</v>
      </c>
      <c r="P762" s="13">
        <v>0</v>
      </c>
      <c r="Q762" s="14">
        <v>0</v>
      </c>
      <c r="R762" s="14">
        <v>1.27</v>
      </c>
      <c r="S762" s="14">
        <v>3</v>
      </c>
      <c r="T762" s="14">
        <v>0.52916660000000004</v>
      </c>
      <c r="U762" s="14">
        <v>17.63889</v>
      </c>
      <c r="V762" s="14">
        <v>0.375</v>
      </c>
      <c r="W762" s="14">
        <v>75.333340000000007</v>
      </c>
      <c r="X762" s="14">
        <v>30</v>
      </c>
      <c r="Y762" s="14">
        <v>2.7906976744185998</v>
      </c>
      <c r="Z762" s="14">
        <v>0.66666669999999995</v>
      </c>
      <c r="AA762" s="14">
        <v>2.3333330000000001</v>
      </c>
      <c r="AB762" s="14">
        <v>77.777780000000007</v>
      </c>
      <c r="AC762" s="14">
        <v>0.13750000000000001</v>
      </c>
      <c r="AD762" s="14">
        <v>4.5833349999999999</v>
      </c>
      <c r="AE762" s="14">
        <v>28.25</v>
      </c>
      <c r="AF762" s="14">
        <v>10.75</v>
      </c>
      <c r="AG762" s="14">
        <v>0</v>
      </c>
      <c r="AH762" s="14">
        <v>0</v>
      </c>
      <c r="AI762" s="14">
        <v>0.52916660000000004</v>
      </c>
      <c r="AJ762" s="14">
        <v>0.66666669999999995</v>
      </c>
      <c r="AK762" s="15">
        <v>0.22222230000000001</v>
      </c>
      <c r="AL762" s="15">
        <v>0.79374990000000001</v>
      </c>
      <c r="AM762" s="15">
        <v>1</v>
      </c>
      <c r="AN762" s="15">
        <v>0.17638889999999999</v>
      </c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>
        <v>0.3333333432674408</v>
      </c>
      <c r="BJ762" s="16"/>
      <c r="BK762" s="16"/>
      <c r="BL762" s="16"/>
      <c r="BM762" s="16"/>
      <c r="BN762" s="16"/>
      <c r="BO762" s="16"/>
      <c r="BP762" s="16">
        <v>1</v>
      </c>
      <c r="BQ762" s="16">
        <v>0.5</v>
      </c>
      <c r="BR762" s="16"/>
      <c r="BS762" s="16"/>
      <c r="BT762" s="16"/>
      <c r="BU762" s="16"/>
      <c r="BV762" s="16"/>
      <c r="BW762" s="16"/>
      <c r="BX762" s="16"/>
      <c r="BY762" s="16"/>
      <c r="BZ762" s="16"/>
      <c r="CA762" s="16">
        <v>0.5</v>
      </c>
      <c r="CB762" s="16"/>
      <c r="CC762" s="16"/>
      <c r="CD762" s="16"/>
      <c r="CE762" s="16"/>
      <c r="CF762" s="16"/>
      <c r="CG762" s="16"/>
      <c r="CH762" s="16"/>
      <c r="CI762" s="16"/>
      <c r="CJ762" s="16"/>
      <c r="CK762" s="16"/>
      <c r="CL762" s="16"/>
      <c r="CM762" s="16"/>
      <c r="CN762" s="16"/>
      <c r="CO762" s="16"/>
      <c r="CP762" s="16"/>
      <c r="CQ762" s="16"/>
      <c r="CR762" s="16"/>
      <c r="CS762" s="16"/>
      <c r="CT762" s="16"/>
      <c r="CU762" s="16"/>
      <c r="CV762" s="16"/>
      <c r="CW762" s="16"/>
      <c r="CX762" s="16"/>
      <c r="CY762" s="16"/>
      <c r="CZ762" s="16"/>
      <c r="DA762" s="16"/>
      <c r="DB762" s="16"/>
      <c r="DC762" s="16"/>
      <c r="DD762" s="16"/>
      <c r="DE762" s="16"/>
      <c r="DF762" s="16"/>
      <c r="DG762" s="16"/>
      <c r="DH762" s="16"/>
      <c r="DI762" s="17"/>
      <c r="DJ762" s="24"/>
      <c r="DK762" s="24"/>
      <c r="DL762" s="24"/>
      <c r="DM762" s="24"/>
      <c r="DN762" s="16"/>
      <c r="DO762" s="16">
        <v>1</v>
      </c>
      <c r="DP762" s="24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27"/>
      <c r="EJ762" s="27"/>
      <c r="EK762" s="27"/>
    </row>
    <row r="763" spans="1:141" s="9" customFormat="1" ht="20.25" x14ac:dyDescent="0.3">
      <c r="A763" s="10" t="s">
        <v>505</v>
      </c>
      <c r="B763" s="10" t="s">
        <v>231</v>
      </c>
      <c r="C763" s="10" t="s">
        <v>232</v>
      </c>
      <c r="D763" s="10" t="s">
        <v>233</v>
      </c>
      <c r="E763" s="10" t="s">
        <v>218</v>
      </c>
      <c r="F763" s="11">
        <v>10573</v>
      </c>
      <c r="G763" s="11">
        <v>4079</v>
      </c>
      <c r="H763" s="11">
        <v>4134</v>
      </c>
      <c r="I763" s="10" t="s">
        <v>252</v>
      </c>
      <c r="J763" s="12">
        <v>17</v>
      </c>
      <c r="K763" s="10" t="s">
        <v>248</v>
      </c>
      <c r="L763" s="10" t="s">
        <v>236</v>
      </c>
      <c r="M763" s="10" t="s">
        <v>220</v>
      </c>
      <c r="N763" s="13">
        <v>46</v>
      </c>
      <c r="O763" s="13">
        <v>46</v>
      </c>
      <c r="P763" s="13">
        <v>0</v>
      </c>
      <c r="Q763" s="14">
        <v>0</v>
      </c>
      <c r="R763" s="14">
        <v>1.27</v>
      </c>
      <c r="S763" s="14">
        <v>4.1666670000000003</v>
      </c>
      <c r="T763" s="14">
        <v>0.97366660000000005</v>
      </c>
      <c r="U763" s="14">
        <v>23.367999999999999</v>
      </c>
      <c r="V763" s="14">
        <v>0.52083330000000005</v>
      </c>
      <c r="W763" s="14">
        <v>99.801609999999997</v>
      </c>
      <c r="X763" s="14">
        <v>41.666665077209501</v>
      </c>
      <c r="Y763" s="14">
        <v>2.1065047336090701</v>
      </c>
      <c r="Z763" s="14">
        <v>1</v>
      </c>
      <c r="AA763" s="14">
        <v>3.1666669999999999</v>
      </c>
      <c r="AB763" s="14">
        <v>76</v>
      </c>
      <c r="AC763" s="14">
        <v>2.633309E-2</v>
      </c>
      <c r="AD763" s="14">
        <v>0.63199430000000001</v>
      </c>
      <c r="AE763" s="14">
        <v>51.98</v>
      </c>
      <c r="AF763" s="14">
        <v>19.78</v>
      </c>
      <c r="AG763" s="14">
        <v>0</v>
      </c>
      <c r="AH763" s="14">
        <v>0</v>
      </c>
      <c r="AI763" s="14">
        <v>0.97366660000000005</v>
      </c>
      <c r="AJ763" s="14">
        <v>0.99999979999999999</v>
      </c>
      <c r="AK763" s="15">
        <v>0.23999989999999999</v>
      </c>
      <c r="AL763" s="15">
        <v>0.97366680000000005</v>
      </c>
      <c r="AM763" s="15">
        <v>1</v>
      </c>
      <c r="AN763" s="15">
        <v>0.23368</v>
      </c>
      <c r="AO763" s="16">
        <v>0.5</v>
      </c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>
        <v>0.1666666716337204</v>
      </c>
      <c r="BJ763" s="16"/>
      <c r="BK763" s="16"/>
      <c r="BL763" s="16"/>
      <c r="BM763" s="16"/>
      <c r="BN763" s="16"/>
      <c r="BO763" s="16"/>
      <c r="BP763" s="16">
        <v>1.0833333730697632</v>
      </c>
      <c r="BQ763" s="16"/>
      <c r="BR763" s="16"/>
      <c r="BS763" s="16"/>
      <c r="BT763" s="16">
        <v>0.66666668653488159</v>
      </c>
      <c r="BU763" s="16"/>
      <c r="BV763" s="16"/>
      <c r="BW763" s="16"/>
      <c r="BX763" s="16">
        <v>0.75</v>
      </c>
      <c r="BY763" s="16"/>
      <c r="BZ763" s="16"/>
      <c r="CA763" s="16"/>
      <c r="CB763" s="16"/>
      <c r="CC763" s="16"/>
      <c r="CD763" s="16"/>
      <c r="CE763" s="16"/>
      <c r="CF763" s="16"/>
      <c r="CG763" s="16"/>
      <c r="CH763" s="16"/>
      <c r="CI763" s="16"/>
      <c r="CJ763" s="16"/>
      <c r="CK763" s="16"/>
      <c r="CL763" s="16"/>
      <c r="CM763" s="16"/>
      <c r="CN763" s="16"/>
      <c r="CO763" s="16"/>
      <c r="CP763" s="16"/>
      <c r="CQ763" s="16"/>
      <c r="CR763" s="16"/>
      <c r="CS763" s="16"/>
      <c r="CT763" s="16"/>
      <c r="CU763" s="16"/>
      <c r="CV763" s="16"/>
      <c r="CW763" s="16"/>
      <c r="CX763" s="16"/>
      <c r="CY763" s="16"/>
      <c r="CZ763" s="16"/>
      <c r="DA763" s="16"/>
      <c r="DB763" s="16"/>
      <c r="DC763" s="16"/>
      <c r="DD763" s="16"/>
      <c r="DE763" s="16"/>
      <c r="DF763" s="16"/>
      <c r="DG763" s="16"/>
      <c r="DH763" s="16"/>
      <c r="DI763" s="17"/>
      <c r="DJ763" s="24"/>
      <c r="DK763" s="24"/>
      <c r="DL763" s="24"/>
      <c r="DM763" s="24"/>
      <c r="DN763" s="16"/>
      <c r="DO763" s="16">
        <v>0.83333331346511841</v>
      </c>
      <c r="DP763" s="24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27"/>
      <c r="EJ763" s="27"/>
      <c r="EK763" s="27"/>
    </row>
    <row r="764" spans="1:141" s="9" customFormat="1" ht="20.25" x14ac:dyDescent="0.3">
      <c r="A764" s="10" t="s">
        <v>505</v>
      </c>
      <c r="B764" s="10" t="s">
        <v>240</v>
      </c>
      <c r="C764" s="10" t="s">
        <v>232</v>
      </c>
      <c r="D764" s="10" t="s">
        <v>237</v>
      </c>
      <c r="E764" s="10" t="s">
        <v>218</v>
      </c>
      <c r="F764" s="11">
        <v>10584</v>
      </c>
      <c r="G764" s="11">
        <v>4087</v>
      </c>
      <c r="H764" s="11">
        <v>4161</v>
      </c>
      <c r="I764" s="10" t="s">
        <v>234</v>
      </c>
      <c r="J764" s="12">
        <v>12.7</v>
      </c>
      <c r="K764" s="10" t="s">
        <v>243</v>
      </c>
      <c r="L764" s="10" t="s">
        <v>236</v>
      </c>
      <c r="M764" s="10" t="s">
        <v>220</v>
      </c>
      <c r="N764" s="13">
        <v>189</v>
      </c>
      <c r="O764" s="13">
        <v>187</v>
      </c>
      <c r="P764" s="13">
        <v>2</v>
      </c>
      <c r="Q764" s="14">
        <v>1.0582009999999999</v>
      </c>
      <c r="R764" s="14">
        <v>0.97</v>
      </c>
      <c r="S764" s="14">
        <v>6.5</v>
      </c>
      <c r="T764" s="14">
        <v>3.0231669999999999</v>
      </c>
      <c r="U764" s="14">
        <v>46.510249999999999</v>
      </c>
      <c r="V764" s="14">
        <v>0.8125</v>
      </c>
      <c r="W764" s="14">
        <v>197.9323</v>
      </c>
      <c r="X764" s="14">
        <v>65</v>
      </c>
      <c r="Y764" s="14">
        <v>0.939442082763987</v>
      </c>
      <c r="Z764" s="14">
        <v>3.05</v>
      </c>
      <c r="AA764" s="14">
        <v>3.45</v>
      </c>
      <c r="AB764" s="14">
        <v>53.076920000000001</v>
      </c>
      <c r="AC764" s="14">
        <v>-5.5000370000000002E-3</v>
      </c>
      <c r="AD764" s="14">
        <v>-8.4615960000000004E-2</v>
      </c>
      <c r="AE764" s="14">
        <v>160.82</v>
      </c>
      <c r="AF764" s="14">
        <v>69.19</v>
      </c>
      <c r="AG764" s="14">
        <v>3.233333E-2</v>
      </c>
      <c r="AH764" s="14">
        <v>0.49743589999999999</v>
      </c>
      <c r="AI764" s="14">
        <v>3.0554999999999999</v>
      </c>
      <c r="AJ764" s="14">
        <v>3.05</v>
      </c>
      <c r="AK764" s="15">
        <v>0.4692308</v>
      </c>
      <c r="AL764" s="15">
        <v>1.001803</v>
      </c>
      <c r="AM764" s="15">
        <v>0.98941800000000002</v>
      </c>
      <c r="AN764" s="15">
        <v>0.46510259999999998</v>
      </c>
      <c r="AO764" s="16"/>
      <c r="AP764" s="16">
        <v>0.1666666716337204</v>
      </c>
      <c r="AQ764" s="16"/>
      <c r="AR764" s="16">
        <v>8.3333335816860199E-2</v>
      </c>
      <c r="AS764" s="16">
        <v>8.3333335816860199E-2</v>
      </c>
      <c r="AT764" s="16"/>
      <c r="AU764" s="16">
        <v>0.25</v>
      </c>
      <c r="AV764" s="16"/>
      <c r="AW764" s="16"/>
      <c r="AX764" s="16"/>
      <c r="AY764" s="16"/>
      <c r="AZ764" s="16">
        <v>0.1666666716337204</v>
      </c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  <c r="BS764" s="16"/>
      <c r="BT764" s="16"/>
      <c r="BU764" s="16"/>
      <c r="BV764" s="16"/>
      <c r="BW764" s="16"/>
      <c r="BX764" s="16"/>
      <c r="BY764" s="16"/>
      <c r="BZ764" s="16"/>
      <c r="CA764" s="16"/>
      <c r="CB764" s="16"/>
      <c r="CC764" s="16"/>
      <c r="CD764" s="16"/>
      <c r="CE764" s="16"/>
      <c r="CF764" s="16"/>
      <c r="CG764" s="16"/>
      <c r="CH764" s="16">
        <v>0.3333333432674408</v>
      </c>
      <c r="CI764" s="16"/>
      <c r="CJ764" s="16"/>
      <c r="CK764" s="16">
        <v>1.7999999523162842</v>
      </c>
      <c r="CL764" s="16"/>
      <c r="CM764" s="16"/>
      <c r="CN764" s="16"/>
      <c r="CO764" s="16"/>
      <c r="CP764" s="16"/>
      <c r="CQ764" s="16"/>
      <c r="CR764" s="16"/>
      <c r="CS764" s="16">
        <v>0.3333333432674408</v>
      </c>
      <c r="CT764" s="16"/>
      <c r="CU764" s="16"/>
      <c r="CV764" s="16"/>
      <c r="CW764" s="16">
        <v>0.1666666716337204</v>
      </c>
      <c r="CX764" s="16"/>
      <c r="CY764" s="16"/>
      <c r="CZ764" s="16"/>
      <c r="DA764" s="16"/>
      <c r="DB764" s="16"/>
      <c r="DC764" s="16"/>
      <c r="DD764" s="16"/>
      <c r="DE764" s="16"/>
      <c r="DF764" s="16"/>
      <c r="DG764" s="16"/>
      <c r="DH764" s="16"/>
      <c r="DI764" s="17"/>
      <c r="DJ764" s="24"/>
      <c r="DK764" s="24"/>
      <c r="DL764" s="24"/>
      <c r="DM764" s="24">
        <v>6.6666670143604279E-2</v>
      </c>
      <c r="DN764" s="16"/>
      <c r="DO764" s="16"/>
      <c r="DP764" s="24"/>
      <c r="DQ764" s="17"/>
      <c r="DR764" s="17"/>
      <c r="DS764" s="17"/>
      <c r="DT764" s="17"/>
      <c r="DU764" s="17"/>
      <c r="DV764" s="17">
        <v>2</v>
      </c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27"/>
      <c r="EJ764" s="27"/>
      <c r="EK764" s="27"/>
    </row>
    <row r="765" spans="1:141" s="9" customFormat="1" ht="20.25" x14ac:dyDescent="0.3">
      <c r="A765" s="10" t="s">
        <v>505</v>
      </c>
      <c r="B765" s="10" t="s">
        <v>240</v>
      </c>
      <c r="C765" s="10" t="s">
        <v>232</v>
      </c>
      <c r="D765" s="10" t="s">
        <v>233</v>
      </c>
      <c r="E765" s="10" t="s">
        <v>218</v>
      </c>
      <c r="F765" s="11">
        <v>10584</v>
      </c>
      <c r="G765" s="11">
        <v>4124</v>
      </c>
      <c r="H765" s="11">
        <v>3712</v>
      </c>
      <c r="I765" s="10" t="s">
        <v>234</v>
      </c>
      <c r="J765" s="12">
        <v>12.7</v>
      </c>
      <c r="K765" s="10" t="s">
        <v>243</v>
      </c>
      <c r="L765" s="10" t="s">
        <v>236</v>
      </c>
      <c r="M765" s="10" t="s">
        <v>220</v>
      </c>
      <c r="N765" s="13">
        <v>186</v>
      </c>
      <c r="O765" s="13">
        <v>185</v>
      </c>
      <c r="P765" s="13">
        <v>1</v>
      </c>
      <c r="Q765" s="14">
        <v>0.53763439999999996</v>
      </c>
      <c r="R765" s="14">
        <v>0.97</v>
      </c>
      <c r="S765" s="14">
        <v>6.3333329999999997</v>
      </c>
      <c r="T765" s="14">
        <v>2.990834</v>
      </c>
      <c r="U765" s="14">
        <v>47.223689999999998</v>
      </c>
      <c r="V765" s="14">
        <v>0.79166669999999995</v>
      </c>
      <c r="W765" s="14">
        <v>200.9684</v>
      </c>
      <c r="X765" s="14">
        <v>63.333334922790499</v>
      </c>
      <c r="Y765" s="14">
        <v>0.92524953524228304</v>
      </c>
      <c r="Z765" s="14">
        <v>2.983333</v>
      </c>
      <c r="AA765" s="14">
        <v>3.35</v>
      </c>
      <c r="AB765" s="14">
        <v>52.894739999999999</v>
      </c>
      <c r="AC765" s="14">
        <v>-2.3666840000000001E-2</v>
      </c>
      <c r="AD765" s="14">
        <v>-0.37368689999999999</v>
      </c>
      <c r="AE765" s="14">
        <v>159.1</v>
      </c>
      <c r="AF765" s="14">
        <v>68.45</v>
      </c>
      <c r="AG765" s="14">
        <v>1.6166670000000001E-2</v>
      </c>
      <c r="AH765" s="14">
        <v>0.25526310000000002</v>
      </c>
      <c r="AI765" s="14">
        <v>3.0070000000000001</v>
      </c>
      <c r="AJ765" s="14">
        <v>2.983333</v>
      </c>
      <c r="AK765" s="15">
        <v>0.47105259999999999</v>
      </c>
      <c r="AL765" s="15">
        <v>1.007933</v>
      </c>
      <c r="AM765" s="15">
        <v>0.9946237</v>
      </c>
      <c r="AN765" s="15">
        <v>0.47223680000000001</v>
      </c>
      <c r="AO765" s="16"/>
      <c r="AP765" s="16">
        <v>0.1666666716337204</v>
      </c>
      <c r="AQ765" s="16"/>
      <c r="AR765" s="16">
        <v>5.000000074505806E-2</v>
      </c>
      <c r="AS765" s="16">
        <v>8.3333335816860199E-2</v>
      </c>
      <c r="AT765" s="16"/>
      <c r="AU765" s="16">
        <v>0.25</v>
      </c>
      <c r="AV765" s="16"/>
      <c r="AW765" s="16"/>
      <c r="AX765" s="16"/>
      <c r="AY765" s="16"/>
      <c r="AZ765" s="16">
        <v>0.3333333432674408</v>
      </c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  <c r="BS765" s="16"/>
      <c r="BT765" s="16"/>
      <c r="BU765" s="16"/>
      <c r="BV765" s="16"/>
      <c r="BW765" s="16"/>
      <c r="BX765" s="16"/>
      <c r="BY765" s="16"/>
      <c r="BZ765" s="16"/>
      <c r="CA765" s="16"/>
      <c r="CB765" s="16"/>
      <c r="CC765" s="16"/>
      <c r="CD765" s="16"/>
      <c r="CE765" s="16"/>
      <c r="CF765" s="16"/>
      <c r="CG765" s="16"/>
      <c r="CH765" s="16"/>
      <c r="CI765" s="16"/>
      <c r="CJ765" s="16">
        <v>0.25</v>
      </c>
      <c r="CK765" s="16">
        <v>1.8333333730697632</v>
      </c>
      <c r="CL765" s="16"/>
      <c r="CM765" s="16"/>
      <c r="CN765" s="16"/>
      <c r="CO765" s="16"/>
      <c r="CP765" s="16"/>
      <c r="CQ765" s="16"/>
      <c r="CR765" s="16"/>
      <c r="CS765" s="16">
        <v>0.3333333432674408</v>
      </c>
      <c r="CT765" s="16"/>
      <c r="CU765" s="16"/>
      <c r="CV765" s="16"/>
      <c r="CW765" s="16"/>
      <c r="CX765" s="16"/>
      <c r="CY765" s="16"/>
      <c r="CZ765" s="16"/>
      <c r="DA765" s="16"/>
      <c r="DB765" s="16"/>
      <c r="DC765" s="16"/>
      <c r="DD765" s="16"/>
      <c r="DE765" s="16"/>
      <c r="DF765" s="16"/>
      <c r="DG765" s="16"/>
      <c r="DH765" s="16"/>
      <c r="DI765" s="17"/>
      <c r="DJ765" s="24"/>
      <c r="DK765" s="24"/>
      <c r="DL765" s="24"/>
      <c r="DM765" s="24">
        <v>5.000000074505806E-2</v>
      </c>
      <c r="DN765" s="16"/>
      <c r="DO765" s="16"/>
      <c r="DP765" s="24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>
        <v>1</v>
      </c>
      <c r="EE765" s="17"/>
      <c r="EF765" s="17"/>
      <c r="EG765" s="17"/>
      <c r="EH765" s="17"/>
      <c r="EI765" s="27"/>
      <c r="EJ765" s="27"/>
      <c r="EK765" s="27"/>
    </row>
    <row r="766" spans="1:141" s="9" customFormat="1" ht="20.25" x14ac:dyDescent="0.3">
      <c r="A766" s="10" t="s">
        <v>505</v>
      </c>
      <c r="B766" s="10" t="s">
        <v>231</v>
      </c>
      <c r="C766" s="10" t="s">
        <v>232</v>
      </c>
      <c r="D766" s="10" t="s">
        <v>237</v>
      </c>
      <c r="E766" s="10" t="s">
        <v>218</v>
      </c>
      <c r="F766" s="11">
        <v>10588</v>
      </c>
      <c r="G766" s="11">
        <v>4189</v>
      </c>
      <c r="H766" s="11">
        <v>3807</v>
      </c>
      <c r="I766" s="10" t="s">
        <v>234</v>
      </c>
      <c r="J766" s="12">
        <v>9.1999999999999993</v>
      </c>
      <c r="K766" s="10" t="s">
        <v>235</v>
      </c>
      <c r="L766" s="10" t="s">
        <v>236</v>
      </c>
      <c r="M766" s="10" t="s">
        <v>220</v>
      </c>
      <c r="N766" s="13">
        <v>130</v>
      </c>
      <c r="O766" s="13">
        <v>130</v>
      </c>
      <c r="P766" s="13">
        <v>0</v>
      </c>
      <c r="Q766" s="14">
        <v>0</v>
      </c>
      <c r="R766" s="14">
        <v>0.95</v>
      </c>
      <c r="S766" s="14">
        <v>4</v>
      </c>
      <c r="T766" s="14">
        <v>2.0583330000000002</v>
      </c>
      <c r="U766" s="14">
        <v>51.45834</v>
      </c>
      <c r="V766" s="14">
        <v>0.5</v>
      </c>
      <c r="W766" s="14">
        <v>223.6</v>
      </c>
      <c r="X766" s="14">
        <v>40</v>
      </c>
      <c r="Y766" s="14">
        <v>0.80971663670636196</v>
      </c>
      <c r="Z766" s="14">
        <v>2.1666669999999999</v>
      </c>
      <c r="AA766" s="14">
        <v>1.8333330000000001</v>
      </c>
      <c r="AB766" s="14">
        <v>45.83334</v>
      </c>
      <c r="AC766" s="14">
        <v>0.1083332</v>
      </c>
      <c r="AD766" s="14">
        <v>2.7083309999999998</v>
      </c>
      <c r="AE766" s="14">
        <v>111.8</v>
      </c>
      <c r="AF766" s="14">
        <v>49.4</v>
      </c>
      <c r="AG766" s="14">
        <v>0</v>
      </c>
      <c r="AH766" s="14">
        <v>0</v>
      </c>
      <c r="AI766" s="14">
        <v>2.0583330000000002</v>
      </c>
      <c r="AJ766" s="14">
        <v>2.1666669999999999</v>
      </c>
      <c r="AK766" s="15">
        <v>0.5416666</v>
      </c>
      <c r="AL766" s="15">
        <v>0.95000010000000001</v>
      </c>
      <c r="AM766" s="15">
        <v>1</v>
      </c>
      <c r="AN766" s="15">
        <v>0.51458329999999997</v>
      </c>
      <c r="AO766" s="16">
        <v>0.5</v>
      </c>
      <c r="AP766" s="16">
        <v>0.3333333432674408</v>
      </c>
      <c r="AQ766" s="16"/>
      <c r="AR766" s="16"/>
      <c r="AS766" s="16">
        <v>0.1666666716337204</v>
      </c>
      <c r="AT766" s="16"/>
      <c r="AU766" s="16">
        <v>0.1666666716337204</v>
      </c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>
        <v>0.1666666716337204</v>
      </c>
      <c r="BL766" s="16"/>
      <c r="BM766" s="16"/>
      <c r="BN766" s="16"/>
      <c r="BO766" s="16"/>
      <c r="BP766" s="16"/>
      <c r="BQ766" s="16"/>
      <c r="BR766" s="16"/>
      <c r="BS766" s="16"/>
      <c r="BT766" s="16"/>
      <c r="BU766" s="16"/>
      <c r="BV766" s="16"/>
      <c r="BW766" s="16"/>
      <c r="BX766" s="16"/>
      <c r="BY766" s="16"/>
      <c r="BZ766" s="16"/>
      <c r="CA766" s="16"/>
      <c r="CB766" s="16"/>
      <c r="CC766" s="16"/>
      <c r="CD766" s="16"/>
      <c r="CE766" s="16"/>
      <c r="CF766" s="16"/>
      <c r="CG766" s="16"/>
      <c r="CH766" s="16"/>
      <c r="CI766" s="16"/>
      <c r="CJ766" s="16"/>
      <c r="CK766" s="16"/>
      <c r="CL766" s="16"/>
      <c r="CM766" s="16"/>
      <c r="CN766" s="16"/>
      <c r="CO766" s="16"/>
      <c r="CP766" s="16"/>
      <c r="CQ766" s="16"/>
      <c r="CR766" s="16"/>
      <c r="CS766" s="16"/>
      <c r="CT766" s="16"/>
      <c r="CU766" s="16"/>
      <c r="CV766" s="16"/>
      <c r="CW766" s="16"/>
      <c r="CX766" s="16"/>
      <c r="CY766" s="16"/>
      <c r="CZ766" s="16"/>
      <c r="DA766" s="16"/>
      <c r="DB766" s="16"/>
      <c r="DC766" s="16"/>
      <c r="DD766" s="16"/>
      <c r="DE766" s="16"/>
      <c r="DF766" s="16">
        <v>0.1666666716337204</v>
      </c>
      <c r="DG766" s="16"/>
      <c r="DH766" s="16"/>
      <c r="DI766" s="17"/>
      <c r="DJ766" s="24"/>
      <c r="DK766" s="24"/>
      <c r="DL766" s="24"/>
      <c r="DM766" s="24">
        <v>0.3333333432674408</v>
      </c>
      <c r="DN766" s="16"/>
      <c r="DO766" s="16"/>
      <c r="DP766" s="24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27"/>
      <c r="EJ766" s="27"/>
      <c r="EK766" s="27"/>
    </row>
    <row r="767" spans="1:141" s="9" customFormat="1" ht="20.25" x14ac:dyDescent="0.3">
      <c r="A767" s="10" t="s">
        <v>505</v>
      </c>
      <c r="B767" s="10" t="s">
        <v>231</v>
      </c>
      <c r="C767" s="10" t="s">
        <v>232</v>
      </c>
      <c r="D767" s="10" t="s">
        <v>233</v>
      </c>
      <c r="E767" s="10" t="s">
        <v>218</v>
      </c>
      <c r="F767" s="11">
        <v>10588</v>
      </c>
      <c r="G767" s="11">
        <v>4079</v>
      </c>
      <c r="H767" s="11">
        <v>4134</v>
      </c>
      <c r="I767" s="10" t="s">
        <v>234</v>
      </c>
      <c r="J767" s="12">
        <v>9.1999999999999993</v>
      </c>
      <c r="K767" s="10" t="s">
        <v>235</v>
      </c>
      <c r="L767" s="10" t="s">
        <v>236</v>
      </c>
      <c r="M767" s="10" t="s">
        <v>220</v>
      </c>
      <c r="N767" s="13">
        <v>120</v>
      </c>
      <c r="O767" s="13">
        <v>120</v>
      </c>
      <c r="P767" s="13">
        <v>0</v>
      </c>
      <c r="Q767" s="14">
        <v>0</v>
      </c>
      <c r="R767" s="14">
        <v>0.95</v>
      </c>
      <c r="S767" s="14">
        <v>3</v>
      </c>
      <c r="T767" s="14">
        <v>1.9</v>
      </c>
      <c r="U767" s="14">
        <v>63.333329999999997</v>
      </c>
      <c r="V767" s="14">
        <v>0.375</v>
      </c>
      <c r="W767" s="14">
        <v>275.2</v>
      </c>
      <c r="X767" s="14">
        <v>30</v>
      </c>
      <c r="Y767" s="14">
        <v>0.65789475885674897</v>
      </c>
      <c r="Z767" s="14">
        <v>2</v>
      </c>
      <c r="AA767" s="14">
        <v>1</v>
      </c>
      <c r="AB767" s="14">
        <v>33.333329999999997</v>
      </c>
      <c r="AC767" s="14">
        <v>0.1</v>
      </c>
      <c r="AD767" s="14">
        <v>3.3333339999999998</v>
      </c>
      <c r="AE767" s="14">
        <v>103.2</v>
      </c>
      <c r="AF767" s="14">
        <v>45.6</v>
      </c>
      <c r="AG767" s="14">
        <v>0</v>
      </c>
      <c r="AH767" s="14">
        <v>0</v>
      </c>
      <c r="AI767" s="14">
        <v>1.9</v>
      </c>
      <c r="AJ767" s="14">
        <v>2</v>
      </c>
      <c r="AK767" s="15">
        <v>0.66666669999999995</v>
      </c>
      <c r="AL767" s="15">
        <v>0.95</v>
      </c>
      <c r="AM767" s="15">
        <v>1</v>
      </c>
      <c r="AN767" s="15">
        <v>0.63333329999999999</v>
      </c>
      <c r="AO767" s="16"/>
      <c r="AP767" s="16">
        <v>0.30000001192092896</v>
      </c>
      <c r="AQ767" s="16"/>
      <c r="AR767" s="16">
        <v>3.3333335071802139E-2</v>
      </c>
      <c r="AS767" s="16">
        <v>5.000000074505806E-2</v>
      </c>
      <c r="AT767" s="16"/>
      <c r="AU767" s="16">
        <v>0.11666666716337204</v>
      </c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>
        <v>8.3333335816860199E-2</v>
      </c>
      <c r="BL767" s="16"/>
      <c r="BM767" s="16"/>
      <c r="BN767" s="16"/>
      <c r="BO767" s="16"/>
      <c r="BP767" s="16"/>
      <c r="BQ767" s="16"/>
      <c r="BR767" s="16"/>
      <c r="BS767" s="16"/>
      <c r="BT767" s="16"/>
      <c r="BU767" s="16"/>
      <c r="BV767" s="16"/>
      <c r="BW767" s="16"/>
      <c r="BX767" s="16"/>
      <c r="BY767" s="16"/>
      <c r="BZ767" s="16"/>
      <c r="CA767" s="16"/>
      <c r="CB767" s="16"/>
      <c r="CC767" s="16"/>
      <c r="CD767" s="16"/>
      <c r="CE767" s="16"/>
      <c r="CF767" s="16"/>
      <c r="CG767" s="16"/>
      <c r="CH767" s="16"/>
      <c r="CI767" s="16"/>
      <c r="CJ767" s="16">
        <v>0.3333333432674408</v>
      </c>
      <c r="CK767" s="16"/>
      <c r="CL767" s="16"/>
      <c r="CM767" s="16"/>
      <c r="CN767" s="16"/>
      <c r="CO767" s="16"/>
      <c r="CP767" s="16"/>
      <c r="CQ767" s="16"/>
      <c r="CR767" s="16"/>
      <c r="CS767" s="16"/>
      <c r="CT767" s="16"/>
      <c r="CU767" s="16"/>
      <c r="CV767" s="16"/>
      <c r="CW767" s="16"/>
      <c r="CX767" s="16"/>
      <c r="CY767" s="16"/>
      <c r="CZ767" s="16"/>
      <c r="DA767" s="16"/>
      <c r="DB767" s="16"/>
      <c r="DC767" s="16"/>
      <c r="DD767" s="16"/>
      <c r="DE767" s="16"/>
      <c r="DF767" s="16"/>
      <c r="DG767" s="16"/>
      <c r="DH767" s="16"/>
      <c r="DI767" s="17"/>
      <c r="DJ767" s="24"/>
      <c r="DK767" s="24"/>
      <c r="DL767" s="24"/>
      <c r="DM767" s="24">
        <v>8.3333335816860199E-2</v>
      </c>
      <c r="DN767" s="16"/>
      <c r="DO767" s="16"/>
      <c r="DP767" s="24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27"/>
      <c r="EJ767" s="27"/>
      <c r="EK767" s="27"/>
    </row>
    <row r="768" spans="1:141" s="9" customFormat="1" ht="20.25" x14ac:dyDescent="0.3">
      <c r="A768" s="10" t="s">
        <v>505</v>
      </c>
      <c r="B768" s="10" t="s">
        <v>240</v>
      </c>
      <c r="C768" s="10" t="s">
        <v>232</v>
      </c>
      <c r="D768" s="10" t="s">
        <v>237</v>
      </c>
      <c r="E768" s="10" t="s">
        <v>218</v>
      </c>
      <c r="F768" s="11">
        <v>10588</v>
      </c>
      <c r="G768" s="11">
        <v>4087</v>
      </c>
      <c r="H768" s="11">
        <v>4161</v>
      </c>
      <c r="I768" s="10" t="s">
        <v>234</v>
      </c>
      <c r="J768" s="12">
        <v>9.1999999999999993</v>
      </c>
      <c r="K768" s="10" t="s">
        <v>235</v>
      </c>
      <c r="L768" s="10" t="s">
        <v>236</v>
      </c>
      <c r="M768" s="10" t="s">
        <v>220</v>
      </c>
      <c r="N768" s="13">
        <v>80</v>
      </c>
      <c r="O768" s="13">
        <v>80</v>
      </c>
      <c r="P768" s="13">
        <v>0</v>
      </c>
      <c r="Q768" s="14">
        <v>0</v>
      </c>
      <c r="R768" s="14">
        <v>0.95</v>
      </c>
      <c r="S768" s="14">
        <v>1.5</v>
      </c>
      <c r="T768" s="14">
        <v>1.266667</v>
      </c>
      <c r="U768" s="14">
        <v>84.44444</v>
      </c>
      <c r="V768" s="14">
        <v>0.1875</v>
      </c>
      <c r="W768" s="14">
        <v>366.93329999999997</v>
      </c>
      <c r="X768" s="14">
        <v>15</v>
      </c>
      <c r="Y768" s="14">
        <v>0.49342105882319698</v>
      </c>
      <c r="Z768" s="14">
        <v>1.3333330000000001</v>
      </c>
      <c r="AA768" s="14">
        <v>0.1666667</v>
      </c>
      <c r="AB768" s="14">
        <v>11.11111</v>
      </c>
      <c r="AC768" s="14">
        <v>6.6666680000000006E-2</v>
      </c>
      <c r="AD768" s="14">
        <v>4.444445</v>
      </c>
      <c r="AE768" s="14">
        <v>68.8</v>
      </c>
      <c r="AF768" s="14">
        <v>30.4</v>
      </c>
      <c r="AG768" s="14">
        <v>0</v>
      </c>
      <c r="AH768" s="14">
        <v>0</v>
      </c>
      <c r="AI768" s="14">
        <v>1.266667</v>
      </c>
      <c r="AJ768" s="14">
        <v>1.3333330000000001</v>
      </c>
      <c r="AK768" s="15">
        <v>0.88888889999999998</v>
      </c>
      <c r="AL768" s="15">
        <v>0.95</v>
      </c>
      <c r="AM768" s="15">
        <v>1</v>
      </c>
      <c r="AN768" s="15">
        <v>0.84444450000000004</v>
      </c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  <c r="BR768" s="16"/>
      <c r="BS768" s="16"/>
      <c r="BT768" s="16"/>
      <c r="BU768" s="16"/>
      <c r="BV768" s="16"/>
      <c r="BW768" s="16"/>
      <c r="BX768" s="16"/>
      <c r="BY768" s="16"/>
      <c r="BZ768" s="16"/>
      <c r="CA768" s="16"/>
      <c r="CB768" s="16"/>
      <c r="CC768" s="16"/>
      <c r="CD768" s="16"/>
      <c r="CE768" s="16"/>
      <c r="CF768" s="16"/>
      <c r="CG768" s="16"/>
      <c r="CH768" s="16"/>
      <c r="CI768" s="16"/>
      <c r="CJ768" s="16"/>
      <c r="CK768" s="16"/>
      <c r="CL768" s="16"/>
      <c r="CM768" s="16"/>
      <c r="CN768" s="16"/>
      <c r="CO768" s="16"/>
      <c r="CP768" s="16"/>
      <c r="CQ768" s="16"/>
      <c r="CR768" s="16"/>
      <c r="CS768" s="16"/>
      <c r="CT768" s="16"/>
      <c r="CU768" s="16"/>
      <c r="CV768" s="16"/>
      <c r="CW768" s="16"/>
      <c r="CX768" s="16"/>
      <c r="CY768" s="16"/>
      <c r="CZ768" s="16"/>
      <c r="DA768" s="16"/>
      <c r="DB768" s="16"/>
      <c r="DC768" s="16"/>
      <c r="DD768" s="16"/>
      <c r="DE768" s="16"/>
      <c r="DF768" s="16"/>
      <c r="DG768" s="16"/>
      <c r="DH768" s="16"/>
      <c r="DI768" s="17"/>
      <c r="DJ768" s="24">
        <v>0.1666666716337204</v>
      </c>
      <c r="DK768" s="24"/>
      <c r="DL768" s="24"/>
      <c r="DM768" s="24"/>
      <c r="DN768" s="16"/>
      <c r="DO768" s="16"/>
      <c r="DP768" s="24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27"/>
      <c r="EJ768" s="27"/>
      <c r="EK768" s="27"/>
    </row>
    <row r="769" spans="1:141" s="9" customFormat="1" ht="20.25" x14ac:dyDescent="0.3">
      <c r="A769" s="10" t="s">
        <v>505</v>
      </c>
      <c r="B769" s="10" t="s">
        <v>240</v>
      </c>
      <c r="C769" s="10" t="s">
        <v>232</v>
      </c>
      <c r="D769" s="10" t="s">
        <v>233</v>
      </c>
      <c r="E769" s="10" t="s">
        <v>218</v>
      </c>
      <c r="F769" s="11">
        <v>10588</v>
      </c>
      <c r="G769" s="11">
        <v>4124</v>
      </c>
      <c r="H769" s="11">
        <v>3712</v>
      </c>
      <c r="I769" s="10" t="s">
        <v>234</v>
      </c>
      <c r="J769" s="12">
        <v>9.1999999999999993</v>
      </c>
      <c r="K769" s="10" t="s">
        <v>235</v>
      </c>
      <c r="L769" s="10" t="s">
        <v>236</v>
      </c>
      <c r="M769" s="10" t="s">
        <v>220</v>
      </c>
      <c r="N769" s="13">
        <v>89</v>
      </c>
      <c r="O769" s="13">
        <v>89</v>
      </c>
      <c r="P769" s="13">
        <v>0</v>
      </c>
      <c r="Q769" s="14">
        <v>0</v>
      </c>
      <c r="R769" s="14">
        <v>0.95</v>
      </c>
      <c r="S769" s="14">
        <v>1.6666669999999999</v>
      </c>
      <c r="T769" s="14">
        <v>1.4091670000000001</v>
      </c>
      <c r="U769" s="14">
        <v>84.549970000000002</v>
      </c>
      <c r="V769" s="14">
        <v>0.2083334</v>
      </c>
      <c r="W769" s="14">
        <v>367.39190000000002</v>
      </c>
      <c r="X769" s="14">
        <v>16.666669845581101</v>
      </c>
      <c r="Y769" s="14">
        <v>0.49280514476561899</v>
      </c>
      <c r="Z769" s="14">
        <v>1.45</v>
      </c>
      <c r="AA769" s="14">
        <v>0.21666669999999999</v>
      </c>
      <c r="AB769" s="14">
        <v>13</v>
      </c>
      <c r="AC769" s="14">
        <v>4.083374E-2</v>
      </c>
      <c r="AD769" s="14">
        <v>2.450024</v>
      </c>
      <c r="AE769" s="14">
        <v>76.540000000000006</v>
      </c>
      <c r="AF769" s="14">
        <v>33.82</v>
      </c>
      <c r="AG769" s="14">
        <v>0</v>
      </c>
      <c r="AH769" s="14">
        <v>0</v>
      </c>
      <c r="AI769" s="14">
        <v>1.4091670000000001</v>
      </c>
      <c r="AJ769" s="14">
        <v>1.45</v>
      </c>
      <c r="AK769" s="15">
        <v>0.87</v>
      </c>
      <c r="AL769" s="15">
        <v>0.9718388</v>
      </c>
      <c r="AM769" s="15">
        <v>1</v>
      </c>
      <c r="AN769" s="15">
        <v>0.84549980000000002</v>
      </c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  <c r="BP769" s="16"/>
      <c r="BQ769" s="16"/>
      <c r="BR769" s="16"/>
      <c r="BS769" s="16"/>
      <c r="BT769" s="16"/>
      <c r="BU769" s="16"/>
      <c r="BV769" s="16"/>
      <c r="BW769" s="16"/>
      <c r="BX769" s="16"/>
      <c r="BY769" s="16"/>
      <c r="BZ769" s="16"/>
      <c r="CA769" s="16"/>
      <c r="CB769" s="16"/>
      <c r="CC769" s="16"/>
      <c r="CD769" s="16"/>
      <c r="CE769" s="16"/>
      <c r="CF769" s="16"/>
      <c r="CG769" s="16"/>
      <c r="CH769" s="16"/>
      <c r="CI769" s="16"/>
      <c r="CJ769" s="16"/>
      <c r="CK769" s="16"/>
      <c r="CL769" s="16"/>
      <c r="CM769" s="16"/>
      <c r="CN769" s="16"/>
      <c r="CO769" s="16"/>
      <c r="CP769" s="16"/>
      <c r="CQ769" s="16"/>
      <c r="CR769" s="16"/>
      <c r="CS769" s="16"/>
      <c r="CT769" s="16"/>
      <c r="CU769" s="16"/>
      <c r="CV769" s="16"/>
      <c r="CW769" s="16"/>
      <c r="CX769" s="16"/>
      <c r="CY769" s="16"/>
      <c r="CZ769" s="16"/>
      <c r="DA769" s="16"/>
      <c r="DB769" s="16"/>
      <c r="DC769" s="16"/>
      <c r="DD769" s="16"/>
      <c r="DE769" s="16"/>
      <c r="DF769" s="16"/>
      <c r="DG769" s="16"/>
      <c r="DH769" s="16"/>
      <c r="DI769" s="17"/>
      <c r="DJ769" s="24">
        <v>0.1666666716337204</v>
      </c>
      <c r="DK769" s="24"/>
      <c r="DL769" s="24"/>
      <c r="DM769" s="24">
        <v>5.000000074505806E-2</v>
      </c>
      <c r="DN769" s="16"/>
      <c r="DO769" s="16"/>
      <c r="DP769" s="24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27"/>
      <c r="EJ769" s="27"/>
      <c r="EK769" s="27"/>
    </row>
    <row r="770" spans="1:141" s="9" customFormat="1" ht="20.25" x14ac:dyDescent="0.3">
      <c r="A770" s="10" t="s">
        <v>506</v>
      </c>
      <c r="B770" s="10" t="s">
        <v>240</v>
      </c>
      <c r="C770" s="10" t="s">
        <v>232</v>
      </c>
      <c r="D770" s="10" t="s">
        <v>237</v>
      </c>
      <c r="E770" s="10" t="s">
        <v>222</v>
      </c>
      <c r="F770" s="11">
        <v>15293</v>
      </c>
      <c r="G770" s="11">
        <v>4087</v>
      </c>
      <c r="H770" s="11">
        <v>4161</v>
      </c>
      <c r="I770" s="10" t="s">
        <v>252</v>
      </c>
      <c r="J770" s="12">
        <v>23</v>
      </c>
      <c r="K770" s="10" t="s">
        <v>248</v>
      </c>
      <c r="L770" s="10" t="s">
        <v>261</v>
      </c>
      <c r="M770" s="10" t="s">
        <v>220</v>
      </c>
      <c r="N770" s="13">
        <v>61</v>
      </c>
      <c r="O770" s="13">
        <v>61</v>
      </c>
      <c r="P770" s="13">
        <v>0</v>
      </c>
      <c r="Q770" s="14">
        <v>0</v>
      </c>
      <c r="R770" s="14">
        <v>4.04</v>
      </c>
      <c r="S770" s="14">
        <v>6.6666670000000003</v>
      </c>
      <c r="T770" s="14">
        <v>4.1073329999999997</v>
      </c>
      <c r="U770" s="14">
        <v>61.61</v>
      </c>
      <c r="V770" s="14">
        <v>0.8333334</v>
      </c>
      <c r="W770" s="14">
        <v>174.21600000000001</v>
      </c>
      <c r="X770" s="14">
        <v>66.666669845581097</v>
      </c>
      <c r="Y770" s="14">
        <v>0.60716459585573801</v>
      </c>
      <c r="Z770" s="14">
        <v>4.55</v>
      </c>
      <c r="AA770" s="14">
        <v>2.1166670000000001</v>
      </c>
      <c r="AB770" s="14">
        <v>31.75</v>
      </c>
      <c r="AC770" s="14">
        <v>0.44266699999999998</v>
      </c>
      <c r="AD770" s="14">
        <v>6.6400050000000004</v>
      </c>
      <c r="AE770" s="14">
        <v>145.18</v>
      </c>
      <c r="AF770" s="14">
        <v>109.8</v>
      </c>
      <c r="AG770" s="14">
        <v>0</v>
      </c>
      <c r="AH770" s="14">
        <v>0</v>
      </c>
      <c r="AI770" s="14">
        <v>4.1073329999999997</v>
      </c>
      <c r="AJ770" s="14">
        <v>4.55</v>
      </c>
      <c r="AK770" s="15">
        <v>0.6825</v>
      </c>
      <c r="AL770" s="15">
        <v>0.90271060000000003</v>
      </c>
      <c r="AM770" s="15">
        <v>1</v>
      </c>
      <c r="AN770" s="15">
        <v>0.61609999999999998</v>
      </c>
      <c r="AO770" s="16">
        <v>0.5</v>
      </c>
      <c r="AP770" s="16">
        <v>8.3333335816860199E-2</v>
      </c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6"/>
      <c r="BS770" s="16"/>
      <c r="BT770" s="16"/>
      <c r="BU770" s="16"/>
      <c r="BV770" s="16"/>
      <c r="BW770" s="16"/>
      <c r="BX770" s="16"/>
      <c r="BY770" s="16"/>
      <c r="BZ770" s="16"/>
      <c r="CA770" s="16"/>
      <c r="CB770" s="16"/>
      <c r="CC770" s="16"/>
      <c r="CD770" s="16"/>
      <c r="CE770" s="16">
        <v>0.25</v>
      </c>
      <c r="CF770" s="16"/>
      <c r="CG770" s="16"/>
      <c r="CH770" s="16"/>
      <c r="CI770" s="16"/>
      <c r="CJ770" s="16">
        <v>0.5</v>
      </c>
      <c r="CK770" s="16"/>
      <c r="CL770" s="16"/>
      <c r="CM770" s="16"/>
      <c r="CN770" s="16"/>
      <c r="CO770" s="16"/>
      <c r="CP770" s="16"/>
      <c r="CQ770" s="16"/>
      <c r="CR770" s="16"/>
      <c r="CS770" s="16"/>
      <c r="CT770" s="16">
        <v>0.5</v>
      </c>
      <c r="CU770" s="16"/>
      <c r="CV770" s="16"/>
      <c r="CW770" s="16"/>
      <c r="CX770" s="16"/>
      <c r="CY770" s="16"/>
      <c r="CZ770" s="16"/>
      <c r="DA770" s="16"/>
      <c r="DB770" s="16"/>
      <c r="DC770" s="16"/>
      <c r="DD770" s="16"/>
      <c r="DE770" s="16"/>
      <c r="DF770" s="16">
        <v>0.13333334028720856</v>
      </c>
      <c r="DG770" s="16"/>
      <c r="DH770" s="16"/>
      <c r="DI770" s="17"/>
      <c r="DJ770" s="24"/>
      <c r="DK770" s="24"/>
      <c r="DL770" s="24"/>
      <c r="DM770" s="24">
        <v>0.15000000596046448</v>
      </c>
      <c r="DN770" s="16"/>
      <c r="DO770" s="16"/>
      <c r="DP770" s="24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27"/>
      <c r="EJ770" s="27"/>
      <c r="EK770" s="27"/>
    </row>
    <row r="771" spans="1:141" s="9" customFormat="1" ht="20.25" x14ac:dyDescent="0.3">
      <c r="A771" s="10" t="s">
        <v>506</v>
      </c>
      <c r="B771" s="10" t="s">
        <v>240</v>
      </c>
      <c r="C771" s="10" t="s">
        <v>232</v>
      </c>
      <c r="D771" s="10" t="s">
        <v>233</v>
      </c>
      <c r="E771" s="10" t="s">
        <v>222</v>
      </c>
      <c r="F771" s="11">
        <v>15293</v>
      </c>
      <c r="G771" s="11">
        <v>4124</v>
      </c>
      <c r="H771" s="11">
        <v>3712</v>
      </c>
      <c r="I771" s="10" t="s">
        <v>252</v>
      </c>
      <c r="J771" s="12">
        <v>23</v>
      </c>
      <c r="K771" s="10" t="s">
        <v>248</v>
      </c>
      <c r="L771" s="10" t="s">
        <v>261</v>
      </c>
      <c r="M771" s="10" t="s">
        <v>220</v>
      </c>
      <c r="N771" s="13">
        <v>56</v>
      </c>
      <c r="O771" s="13">
        <v>53</v>
      </c>
      <c r="P771" s="13">
        <v>3</v>
      </c>
      <c r="Q771" s="14">
        <v>5.3571429999999998</v>
      </c>
      <c r="R771" s="14">
        <v>4.04</v>
      </c>
      <c r="S771" s="14">
        <v>5.9166670000000003</v>
      </c>
      <c r="T771" s="14">
        <v>3.568667</v>
      </c>
      <c r="U771" s="14">
        <v>60.315489999999997</v>
      </c>
      <c r="V771" s="14">
        <v>0.73958330000000005</v>
      </c>
      <c r="W771" s="14">
        <v>170.55549999999999</v>
      </c>
      <c r="X771" s="14">
        <v>59.166665077209501</v>
      </c>
      <c r="Y771" s="14">
        <v>0.620195690383475</v>
      </c>
      <c r="Z771" s="14">
        <v>3.9166669999999999</v>
      </c>
      <c r="AA771" s="14">
        <v>2</v>
      </c>
      <c r="AB771" s="14">
        <v>33.802819999999997</v>
      </c>
      <c r="AC771" s="14">
        <v>0.14599980000000001</v>
      </c>
      <c r="AD771" s="14">
        <v>2.467603</v>
      </c>
      <c r="AE771" s="14">
        <v>126.14</v>
      </c>
      <c r="AF771" s="14">
        <v>95.399990000000003</v>
      </c>
      <c r="AG771" s="14">
        <v>0.20200000000000001</v>
      </c>
      <c r="AH771" s="14">
        <v>3.4140839999999999</v>
      </c>
      <c r="AI771" s="14">
        <v>3.770667</v>
      </c>
      <c r="AJ771" s="14">
        <v>3.9166669999999999</v>
      </c>
      <c r="AK771" s="15">
        <v>0.6619718</v>
      </c>
      <c r="AL771" s="15">
        <v>0.96272340000000001</v>
      </c>
      <c r="AM771" s="15">
        <v>0.94642859999999995</v>
      </c>
      <c r="AN771" s="15">
        <v>0.603155</v>
      </c>
      <c r="AO771" s="16"/>
      <c r="AP771" s="16">
        <v>8.3333335816860199E-2</v>
      </c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BT771" s="16"/>
      <c r="BU771" s="16"/>
      <c r="BV771" s="16"/>
      <c r="BW771" s="16"/>
      <c r="BX771" s="16"/>
      <c r="BY771" s="16"/>
      <c r="BZ771" s="16"/>
      <c r="CA771" s="16"/>
      <c r="CB771" s="16"/>
      <c r="CC771" s="16"/>
      <c r="CD771" s="16"/>
      <c r="CE771" s="16"/>
      <c r="CF771" s="16"/>
      <c r="CG771" s="16"/>
      <c r="CH771" s="16"/>
      <c r="CI771" s="16"/>
      <c r="CJ771" s="16"/>
      <c r="CK771" s="16"/>
      <c r="CL771" s="16"/>
      <c r="CM771" s="16"/>
      <c r="CN771" s="16"/>
      <c r="CO771" s="16"/>
      <c r="CP771" s="16"/>
      <c r="CQ771" s="16"/>
      <c r="CR771" s="16"/>
      <c r="CS771" s="16"/>
      <c r="CT771" s="16">
        <v>1.2499999701976776</v>
      </c>
      <c r="CU771" s="16"/>
      <c r="CV771" s="16"/>
      <c r="CW771" s="16"/>
      <c r="CX771" s="16"/>
      <c r="CY771" s="16">
        <v>0.4166666567325592</v>
      </c>
      <c r="CZ771" s="16"/>
      <c r="DA771" s="16"/>
      <c r="DB771" s="16"/>
      <c r="DC771" s="16"/>
      <c r="DD771" s="16"/>
      <c r="DE771" s="16"/>
      <c r="DF771" s="16"/>
      <c r="DG771" s="16"/>
      <c r="DH771" s="16"/>
      <c r="DI771" s="17"/>
      <c r="DJ771" s="24"/>
      <c r="DK771" s="24"/>
      <c r="DL771" s="24"/>
      <c r="DM771" s="24">
        <v>0.25</v>
      </c>
      <c r="DN771" s="16"/>
      <c r="DO771" s="16"/>
      <c r="DP771" s="24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>
        <v>1</v>
      </c>
      <c r="EB771" s="17"/>
      <c r="EC771" s="17"/>
      <c r="ED771" s="17"/>
      <c r="EE771" s="17"/>
      <c r="EF771" s="17"/>
      <c r="EG771" s="17"/>
      <c r="EH771" s="17"/>
      <c r="EI771" s="27">
        <v>2</v>
      </c>
      <c r="EJ771" s="27"/>
      <c r="EK771" s="27"/>
    </row>
    <row r="772" spans="1:141" s="9" customFormat="1" ht="20.25" x14ac:dyDescent="0.3">
      <c r="A772" s="10" t="s">
        <v>506</v>
      </c>
      <c r="B772" s="10" t="s">
        <v>240</v>
      </c>
      <c r="C772" s="10" t="s">
        <v>232</v>
      </c>
      <c r="D772" s="10" t="s">
        <v>237</v>
      </c>
      <c r="E772" s="10" t="s">
        <v>222</v>
      </c>
      <c r="F772" s="11">
        <v>15316</v>
      </c>
      <c r="G772" s="11">
        <v>4087</v>
      </c>
      <c r="H772" s="11">
        <v>4161</v>
      </c>
      <c r="I772" s="10" t="s">
        <v>252</v>
      </c>
      <c r="J772" s="12">
        <v>23</v>
      </c>
      <c r="K772" s="10" t="s">
        <v>235</v>
      </c>
      <c r="L772" s="10" t="s">
        <v>261</v>
      </c>
      <c r="M772" s="10" t="s">
        <v>220</v>
      </c>
      <c r="N772" s="13">
        <v>10</v>
      </c>
      <c r="O772" s="13">
        <v>10</v>
      </c>
      <c r="P772" s="13">
        <v>0</v>
      </c>
      <c r="Q772" s="14">
        <v>0</v>
      </c>
      <c r="R772" s="14">
        <v>4.92</v>
      </c>
      <c r="S772" s="14">
        <v>1.3333330000000001</v>
      </c>
      <c r="T772" s="14">
        <v>0.82</v>
      </c>
      <c r="U772" s="14">
        <v>61.500010000000003</v>
      </c>
      <c r="V772" s="14">
        <v>0.1666666</v>
      </c>
      <c r="W772" s="14">
        <v>159</v>
      </c>
      <c r="X772" s="14">
        <v>13.333330154418899</v>
      </c>
      <c r="Y772" s="14">
        <v>0.65359462763458398</v>
      </c>
      <c r="Z772" s="14">
        <v>0.93333299999999997</v>
      </c>
      <c r="AA772" s="14">
        <v>0.4</v>
      </c>
      <c r="AB772" s="14">
        <v>30.00001</v>
      </c>
      <c r="AC772" s="14">
        <v>0.113333</v>
      </c>
      <c r="AD772" s="14">
        <v>8.4999780000000005</v>
      </c>
      <c r="AE772" s="14">
        <v>26.5</v>
      </c>
      <c r="AF772" s="14">
        <v>20.399999999999999</v>
      </c>
      <c r="AG772" s="14">
        <v>0</v>
      </c>
      <c r="AH772" s="14">
        <v>0</v>
      </c>
      <c r="AI772" s="14">
        <v>0.82</v>
      </c>
      <c r="AJ772" s="14">
        <v>0.93333299999999997</v>
      </c>
      <c r="AK772" s="15">
        <v>0.69999990000000001</v>
      </c>
      <c r="AL772" s="15">
        <v>0.87857169999999996</v>
      </c>
      <c r="AM772" s="15">
        <v>1</v>
      </c>
      <c r="AN772" s="15">
        <v>0.61500010000000005</v>
      </c>
      <c r="AO772" s="16"/>
      <c r="AP772" s="16">
        <v>0.23333333432674408</v>
      </c>
      <c r="AQ772" s="16"/>
      <c r="AR772" s="16">
        <v>8.3333335816860199E-2</v>
      </c>
      <c r="AS772" s="16">
        <v>8.3333335816860199E-2</v>
      </c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/>
      <c r="BS772" s="16"/>
      <c r="BT772" s="16"/>
      <c r="BU772" s="16"/>
      <c r="BV772" s="16"/>
      <c r="BW772" s="16"/>
      <c r="BX772" s="16"/>
      <c r="BY772" s="16"/>
      <c r="BZ772" s="16"/>
      <c r="CA772" s="16"/>
      <c r="CB772" s="16"/>
      <c r="CC772" s="16"/>
      <c r="CD772" s="16"/>
      <c r="CE772" s="16"/>
      <c r="CF772" s="16"/>
      <c r="CG772" s="16"/>
      <c r="CH772" s="16"/>
      <c r="CI772" s="16"/>
      <c r="CJ772" s="16"/>
      <c r="CK772" s="16"/>
      <c r="CL772" s="16"/>
      <c r="CM772" s="16"/>
      <c r="CN772" s="16"/>
      <c r="CO772" s="16"/>
      <c r="CP772" s="16"/>
      <c r="CQ772" s="16"/>
      <c r="CR772" s="16"/>
      <c r="CS772" s="16"/>
      <c r="CT772" s="16"/>
      <c r="CU772" s="16"/>
      <c r="CV772" s="16"/>
      <c r="CW772" s="16"/>
      <c r="CX772" s="16"/>
      <c r="CY772" s="16"/>
      <c r="CZ772" s="16"/>
      <c r="DA772" s="16"/>
      <c r="DB772" s="16"/>
      <c r="DC772" s="16"/>
      <c r="DD772" s="16"/>
      <c r="DE772" s="16"/>
      <c r="DF772" s="16"/>
      <c r="DG772" s="16"/>
      <c r="DH772" s="16"/>
      <c r="DI772" s="17"/>
      <c r="DJ772" s="24"/>
      <c r="DK772" s="24"/>
      <c r="DL772" s="24"/>
      <c r="DM772" s="24"/>
      <c r="DN772" s="16"/>
      <c r="DO772" s="16"/>
      <c r="DP772" s="24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27"/>
      <c r="EJ772" s="27"/>
      <c r="EK772" s="27"/>
    </row>
    <row r="773" spans="1:141" s="9" customFormat="1" ht="20.25" x14ac:dyDescent="0.3">
      <c r="A773" s="10" t="s">
        <v>506</v>
      </c>
      <c r="B773" s="10" t="s">
        <v>240</v>
      </c>
      <c r="C773" s="10" t="s">
        <v>232</v>
      </c>
      <c r="D773" s="10" t="s">
        <v>233</v>
      </c>
      <c r="E773" s="10" t="s">
        <v>222</v>
      </c>
      <c r="F773" s="11">
        <v>15316</v>
      </c>
      <c r="G773" s="11">
        <v>4124</v>
      </c>
      <c r="H773" s="11">
        <v>3712</v>
      </c>
      <c r="I773" s="10" t="s">
        <v>252</v>
      </c>
      <c r="J773" s="12">
        <v>23</v>
      </c>
      <c r="K773" s="10" t="s">
        <v>235</v>
      </c>
      <c r="L773" s="10" t="s">
        <v>261</v>
      </c>
      <c r="M773" s="10" t="s">
        <v>220</v>
      </c>
      <c r="N773" s="13">
        <v>10</v>
      </c>
      <c r="O773" s="13">
        <v>10</v>
      </c>
      <c r="P773" s="13">
        <v>0</v>
      </c>
      <c r="Q773" s="14">
        <v>0</v>
      </c>
      <c r="R773" s="14">
        <v>4.92</v>
      </c>
      <c r="S773" s="14">
        <v>2.0833330000000001</v>
      </c>
      <c r="T773" s="14">
        <v>0.82</v>
      </c>
      <c r="U773" s="14">
        <v>39.36</v>
      </c>
      <c r="V773" s="14">
        <v>0.2604166</v>
      </c>
      <c r="W773" s="14">
        <v>101.76</v>
      </c>
      <c r="X773" s="14">
        <v>20.833330154418899</v>
      </c>
      <c r="Y773" s="14">
        <v>1.02124169333293</v>
      </c>
      <c r="Z773" s="14">
        <v>0.83333299999999999</v>
      </c>
      <c r="AA773" s="14">
        <v>1.25</v>
      </c>
      <c r="AB773" s="14">
        <v>60.000010000000003</v>
      </c>
      <c r="AC773" s="14">
        <v>1.3333080000000001E-2</v>
      </c>
      <c r="AD773" s="14">
        <v>0.63998809999999995</v>
      </c>
      <c r="AE773" s="14">
        <v>26.5</v>
      </c>
      <c r="AF773" s="14">
        <v>20.399999999999999</v>
      </c>
      <c r="AG773" s="14">
        <v>0</v>
      </c>
      <c r="AH773" s="14">
        <v>0</v>
      </c>
      <c r="AI773" s="14">
        <v>0.82</v>
      </c>
      <c r="AJ773" s="14">
        <v>0.83333299999999999</v>
      </c>
      <c r="AK773" s="15">
        <v>0.39999990000000002</v>
      </c>
      <c r="AL773" s="15">
        <v>0.9840004</v>
      </c>
      <c r="AM773" s="15">
        <v>1</v>
      </c>
      <c r="AN773" s="15">
        <v>0.39360010000000001</v>
      </c>
      <c r="AO773" s="16"/>
      <c r="AP773" s="16">
        <v>0.40000000596046448</v>
      </c>
      <c r="AQ773" s="16"/>
      <c r="AR773" s="16">
        <v>8.3333335816860199E-2</v>
      </c>
      <c r="AS773" s="16"/>
      <c r="AT773" s="16"/>
      <c r="AU773" s="16">
        <v>0.26666668057441711</v>
      </c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6"/>
      <c r="BS773" s="16"/>
      <c r="BT773" s="16"/>
      <c r="BU773" s="16"/>
      <c r="BV773" s="16"/>
      <c r="BW773" s="16"/>
      <c r="BX773" s="16"/>
      <c r="BY773" s="16"/>
      <c r="BZ773" s="16"/>
      <c r="CA773" s="16"/>
      <c r="CB773" s="16"/>
      <c r="CC773" s="16"/>
      <c r="CD773" s="16"/>
      <c r="CE773" s="16"/>
      <c r="CF773" s="16"/>
      <c r="CG773" s="16"/>
      <c r="CH773" s="16"/>
      <c r="CI773" s="16"/>
      <c r="CJ773" s="16"/>
      <c r="CK773" s="16"/>
      <c r="CL773" s="16"/>
      <c r="CM773" s="16"/>
      <c r="CN773" s="16"/>
      <c r="CO773" s="16"/>
      <c r="CP773" s="16"/>
      <c r="CQ773" s="16"/>
      <c r="CR773" s="16"/>
      <c r="CS773" s="16"/>
      <c r="CT773" s="16"/>
      <c r="CU773" s="16"/>
      <c r="CV773" s="16"/>
      <c r="CW773" s="16">
        <v>8.3333335816860199E-2</v>
      </c>
      <c r="CX773" s="16"/>
      <c r="CY773" s="16"/>
      <c r="CZ773" s="16"/>
      <c r="DA773" s="16">
        <v>0.4166666567325592</v>
      </c>
      <c r="DB773" s="16"/>
      <c r="DC773" s="16"/>
      <c r="DD773" s="16"/>
      <c r="DE773" s="16"/>
      <c r="DF773" s="16"/>
      <c r="DG773" s="16"/>
      <c r="DH773" s="16"/>
      <c r="DI773" s="17"/>
      <c r="DJ773" s="24"/>
      <c r="DK773" s="24"/>
      <c r="DL773" s="24"/>
      <c r="DM773" s="24"/>
      <c r="DN773" s="16"/>
      <c r="DO773" s="16"/>
      <c r="DP773" s="24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27"/>
      <c r="EJ773" s="27"/>
      <c r="EK773" s="27"/>
    </row>
    <row r="774" spans="1:141" s="9" customFormat="1" ht="20.25" x14ac:dyDescent="0.3">
      <c r="A774" s="10" t="s">
        <v>507</v>
      </c>
      <c r="B774" s="10" t="s">
        <v>232</v>
      </c>
      <c r="C774" s="10" t="s">
        <v>232</v>
      </c>
      <c r="D774" s="10" t="s">
        <v>237</v>
      </c>
      <c r="E774" s="10" t="s">
        <v>222</v>
      </c>
      <c r="F774" s="11">
        <v>15293</v>
      </c>
      <c r="G774" s="11">
        <v>4061</v>
      </c>
      <c r="H774" s="11">
        <v>3951</v>
      </c>
      <c r="I774" s="10" t="s">
        <v>252</v>
      </c>
      <c r="J774" s="12">
        <v>23</v>
      </c>
      <c r="K774" s="10" t="s">
        <v>248</v>
      </c>
      <c r="L774" s="10" t="s">
        <v>261</v>
      </c>
      <c r="M774" s="10" t="s">
        <v>220</v>
      </c>
      <c r="N774" s="13">
        <v>75</v>
      </c>
      <c r="O774" s="13">
        <v>75</v>
      </c>
      <c r="P774" s="13">
        <v>0</v>
      </c>
      <c r="Q774" s="14">
        <v>0</v>
      </c>
      <c r="R774" s="14">
        <v>4.04</v>
      </c>
      <c r="S774" s="14">
        <v>8</v>
      </c>
      <c r="T774" s="14">
        <v>5.05</v>
      </c>
      <c r="U774" s="14">
        <v>63.125</v>
      </c>
      <c r="V774" s="14">
        <v>1</v>
      </c>
      <c r="W774" s="14">
        <v>178.5</v>
      </c>
      <c r="X774" s="14">
        <v>80</v>
      </c>
      <c r="Y774" s="14">
        <v>0.592592592592593</v>
      </c>
      <c r="Z774" s="14">
        <v>5.5</v>
      </c>
      <c r="AA774" s="14">
        <v>2.5</v>
      </c>
      <c r="AB774" s="14">
        <v>31.25</v>
      </c>
      <c r="AC774" s="14">
        <v>0.44999980000000001</v>
      </c>
      <c r="AD774" s="14">
        <v>5.6249979999999997</v>
      </c>
      <c r="AE774" s="14">
        <v>178.5</v>
      </c>
      <c r="AF774" s="14">
        <v>135</v>
      </c>
      <c r="AG774" s="14">
        <v>0</v>
      </c>
      <c r="AH774" s="14">
        <v>0</v>
      </c>
      <c r="AI774" s="14">
        <v>5.05</v>
      </c>
      <c r="AJ774" s="14">
        <v>5.5</v>
      </c>
      <c r="AK774" s="15">
        <v>0.6875</v>
      </c>
      <c r="AL774" s="15">
        <v>0.91818180000000005</v>
      </c>
      <c r="AM774" s="15">
        <v>1</v>
      </c>
      <c r="AN774" s="15">
        <v>0.63124999999999998</v>
      </c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  <c r="BS774" s="16"/>
      <c r="BT774" s="16"/>
      <c r="BU774" s="16"/>
      <c r="BV774" s="16"/>
      <c r="BW774" s="16"/>
      <c r="BX774" s="16"/>
      <c r="BY774" s="16"/>
      <c r="BZ774" s="16"/>
      <c r="CA774" s="16"/>
      <c r="CB774" s="16"/>
      <c r="CC774" s="16"/>
      <c r="CD774" s="16"/>
      <c r="CE774" s="16"/>
      <c r="CF774" s="16"/>
      <c r="CG774" s="16"/>
      <c r="CH774" s="16">
        <v>0.5</v>
      </c>
      <c r="CI774" s="16"/>
      <c r="CJ774" s="16"/>
      <c r="CK774" s="16"/>
      <c r="CL774" s="16">
        <v>0.83333331346511841</v>
      </c>
      <c r="CM774" s="16"/>
      <c r="CN774" s="16"/>
      <c r="CO774" s="16"/>
      <c r="CP774" s="16"/>
      <c r="CQ774" s="16"/>
      <c r="CR774" s="16"/>
      <c r="CS774" s="16"/>
      <c r="CT774" s="16">
        <v>0.99999997019767761</v>
      </c>
      <c r="CU774" s="16"/>
      <c r="CV774" s="16"/>
      <c r="CW774" s="16"/>
      <c r="CX774" s="16"/>
      <c r="CY774" s="16"/>
      <c r="CZ774" s="16"/>
      <c r="DA774" s="16"/>
      <c r="DB774" s="16"/>
      <c r="DC774" s="16"/>
      <c r="DD774" s="16"/>
      <c r="DE774" s="16"/>
      <c r="DF774" s="16"/>
      <c r="DG774" s="16"/>
      <c r="DH774" s="16"/>
      <c r="DI774" s="17"/>
      <c r="DJ774" s="24"/>
      <c r="DK774" s="24"/>
      <c r="DL774" s="24"/>
      <c r="DM774" s="24">
        <v>0.1666666716337204</v>
      </c>
      <c r="DN774" s="16"/>
      <c r="DO774" s="16"/>
      <c r="DP774" s="24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27"/>
      <c r="EJ774" s="27"/>
      <c r="EK774" s="27"/>
    </row>
    <row r="775" spans="1:141" s="9" customFormat="1" ht="20.25" x14ac:dyDescent="0.3">
      <c r="A775" s="10" t="s">
        <v>507</v>
      </c>
      <c r="B775" s="10" t="s">
        <v>232</v>
      </c>
      <c r="C775" s="10" t="s">
        <v>232</v>
      </c>
      <c r="D775" s="10" t="s">
        <v>233</v>
      </c>
      <c r="E775" s="10" t="s">
        <v>222</v>
      </c>
      <c r="F775" s="11">
        <v>15293</v>
      </c>
      <c r="G775" s="11">
        <v>3999</v>
      </c>
      <c r="H775" s="11">
        <v>3966</v>
      </c>
      <c r="I775" s="10" t="s">
        <v>252</v>
      </c>
      <c r="J775" s="12">
        <v>23</v>
      </c>
      <c r="K775" s="10" t="s">
        <v>248</v>
      </c>
      <c r="L775" s="10" t="s">
        <v>261</v>
      </c>
      <c r="M775" s="10" t="s">
        <v>220</v>
      </c>
      <c r="N775" s="13">
        <v>70</v>
      </c>
      <c r="O775" s="13">
        <v>66</v>
      </c>
      <c r="P775" s="13">
        <v>4</v>
      </c>
      <c r="Q775" s="14">
        <v>5.7142860000000004</v>
      </c>
      <c r="R775" s="14">
        <v>4.04</v>
      </c>
      <c r="S775" s="14">
        <v>8</v>
      </c>
      <c r="T775" s="14">
        <v>4.444</v>
      </c>
      <c r="U775" s="14">
        <v>55.55</v>
      </c>
      <c r="V775" s="14">
        <v>1</v>
      </c>
      <c r="W775" s="14">
        <v>157.08000000000001</v>
      </c>
      <c r="X775" s="14">
        <v>80</v>
      </c>
      <c r="Y775" s="14">
        <v>0.67340069934834801</v>
      </c>
      <c r="Z775" s="14">
        <v>5.4833340000000002</v>
      </c>
      <c r="AA775" s="14">
        <v>2.516667</v>
      </c>
      <c r="AB775" s="14">
        <v>31.45833</v>
      </c>
      <c r="AC775" s="14">
        <v>0.77000020000000002</v>
      </c>
      <c r="AD775" s="14">
        <v>9.6250029999999995</v>
      </c>
      <c r="AE775" s="14">
        <v>157.08000000000001</v>
      </c>
      <c r="AF775" s="14">
        <v>118.8</v>
      </c>
      <c r="AG775" s="14">
        <v>0.2693333</v>
      </c>
      <c r="AH775" s="14">
        <v>3.3666670000000001</v>
      </c>
      <c r="AI775" s="14">
        <v>4.7133330000000004</v>
      </c>
      <c r="AJ775" s="14">
        <v>5.4833340000000002</v>
      </c>
      <c r="AK775" s="15">
        <v>0.68541669999999999</v>
      </c>
      <c r="AL775" s="15">
        <v>0.85957439999999996</v>
      </c>
      <c r="AM775" s="15">
        <v>0.9428571</v>
      </c>
      <c r="AN775" s="15">
        <v>0.55549999999999999</v>
      </c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>
        <v>8.3333335816860199E-2</v>
      </c>
      <c r="BL775" s="16"/>
      <c r="BM775" s="16"/>
      <c r="BN775" s="16"/>
      <c r="BO775" s="16"/>
      <c r="BP775" s="16"/>
      <c r="BQ775" s="16"/>
      <c r="BR775" s="16"/>
      <c r="BS775" s="16"/>
      <c r="BT775" s="16"/>
      <c r="BU775" s="16"/>
      <c r="BV775" s="16"/>
      <c r="BW775" s="16"/>
      <c r="BX775" s="16"/>
      <c r="BY775" s="16"/>
      <c r="BZ775" s="16"/>
      <c r="CA775" s="16"/>
      <c r="CB775" s="16"/>
      <c r="CC775" s="16"/>
      <c r="CD775" s="16"/>
      <c r="CE775" s="16"/>
      <c r="CF775" s="16"/>
      <c r="CG775" s="16"/>
      <c r="CH775" s="16"/>
      <c r="CI775" s="16"/>
      <c r="CJ775" s="16"/>
      <c r="CK775" s="16"/>
      <c r="CL775" s="16"/>
      <c r="CM775" s="16"/>
      <c r="CN775" s="16"/>
      <c r="CO775" s="16"/>
      <c r="CP775" s="16"/>
      <c r="CQ775" s="16"/>
      <c r="CR775" s="16"/>
      <c r="CS775" s="16"/>
      <c r="CT775" s="16">
        <v>1.3333333730697632</v>
      </c>
      <c r="CU775" s="16"/>
      <c r="CV775" s="16"/>
      <c r="CW775" s="16"/>
      <c r="CX775" s="16"/>
      <c r="CY775" s="16"/>
      <c r="CZ775" s="16"/>
      <c r="DA775" s="16"/>
      <c r="DB775" s="16"/>
      <c r="DC775" s="16"/>
      <c r="DD775" s="16"/>
      <c r="DE775" s="16">
        <v>0.5</v>
      </c>
      <c r="DF775" s="16"/>
      <c r="DG775" s="16"/>
      <c r="DH775" s="16"/>
      <c r="DI775" s="17"/>
      <c r="DJ775" s="24">
        <v>0.1666666716337204</v>
      </c>
      <c r="DK775" s="24"/>
      <c r="DL775" s="24"/>
      <c r="DM775" s="24">
        <v>0.43333333730697632</v>
      </c>
      <c r="DN775" s="16"/>
      <c r="DO775" s="16"/>
      <c r="DP775" s="24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>
        <v>2</v>
      </c>
      <c r="EA775" s="17">
        <v>2</v>
      </c>
      <c r="EB775" s="17"/>
      <c r="EC775" s="17"/>
      <c r="ED775" s="17"/>
      <c r="EE775" s="17"/>
      <c r="EF775" s="17"/>
      <c r="EG775" s="17"/>
      <c r="EH775" s="17"/>
      <c r="EI775" s="27"/>
      <c r="EJ775" s="27"/>
      <c r="EK775" s="27"/>
    </row>
    <row r="776" spans="1:141" s="9" customFormat="1" ht="20.25" x14ac:dyDescent="0.3">
      <c r="A776" s="10" t="s">
        <v>507</v>
      </c>
      <c r="B776" s="10" t="s">
        <v>231</v>
      </c>
      <c r="C776" s="10" t="s">
        <v>232</v>
      </c>
      <c r="D776" s="10" t="s">
        <v>237</v>
      </c>
      <c r="E776" s="10" t="s">
        <v>222</v>
      </c>
      <c r="F776" s="11">
        <v>15293</v>
      </c>
      <c r="G776" s="11">
        <v>4087</v>
      </c>
      <c r="H776" s="11">
        <v>4161</v>
      </c>
      <c r="I776" s="10" t="s">
        <v>252</v>
      </c>
      <c r="J776" s="12">
        <v>23</v>
      </c>
      <c r="K776" s="10" t="s">
        <v>248</v>
      </c>
      <c r="L776" s="10" t="s">
        <v>261</v>
      </c>
      <c r="M776" s="10" t="s">
        <v>220</v>
      </c>
      <c r="N776" s="13">
        <v>21</v>
      </c>
      <c r="O776" s="13">
        <v>21</v>
      </c>
      <c r="P776" s="13">
        <v>0</v>
      </c>
      <c r="Q776" s="14">
        <v>0</v>
      </c>
      <c r="R776" s="14">
        <v>4.04</v>
      </c>
      <c r="S776" s="14">
        <v>1.75</v>
      </c>
      <c r="T776" s="14">
        <v>1.4139999999999999</v>
      </c>
      <c r="U776" s="14">
        <v>80.8</v>
      </c>
      <c r="V776" s="14">
        <v>0.21875</v>
      </c>
      <c r="W776" s="14">
        <v>228.48</v>
      </c>
      <c r="X776" s="14">
        <v>17.5</v>
      </c>
      <c r="Y776" s="14">
        <v>0.462962972307215</v>
      </c>
      <c r="Z776" s="14">
        <v>1.5</v>
      </c>
      <c r="AA776" s="14">
        <v>0.25</v>
      </c>
      <c r="AB776" s="14">
        <v>14.28571</v>
      </c>
      <c r="AC776" s="14">
        <v>8.6000080000000007E-2</v>
      </c>
      <c r="AD776" s="14">
        <v>4.9142900000000003</v>
      </c>
      <c r="AE776" s="14">
        <v>49.98</v>
      </c>
      <c r="AF776" s="14">
        <v>37.799999999999997</v>
      </c>
      <c r="AG776" s="14">
        <v>0</v>
      </c>
      <c r="AH776" s="14">
        <v>0</v>
      </c>
      <c r="AI776" s="14">
        <v>1.4139999999999999</v>
      </c>
      <c r="AJ776" s="14">
        <v>1.5</v>
      </c>
      <c r="AK776" s="15">
        <v>0.85714290000000004</v>
      </c>
      <c r="AL776" s="15">
        <v>0.94266660000000002</v>
      </c>
      <c r="AM776" s="15">
        <v>1</v>
      </c>
      <c r="AN776" s="15">
        <v>0.80800000000000005</v>
      </c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  <c r="CB776" s="16"/>
      <c r="CC776" s="16"/>
      <c r="CD776" s="16"/>
      <c r="CE776" s="16"/>
      <c r="CF776" s="16"/>
      <c r="CG776" s="16"/>
      <c r="CH776" s="16"/>
      <c r="CI776" s="16"/>
      <c r="CJ776" s="16"/>
      <c r="CK776" s="16"/>
      <c r="CL776" s="16"/>
      <c r="CM776" s="16"/>
      <c r="CN776" s="16"/>
      <c r="CO776" s="16"/>
      <c r="CP776" s="16"/>
      <c r="CQ776" s="16"/>
      <c r="CR776" s="16"/>
      <c r="CS776" s="16"/>
      <c r="CT776" s="16"/>
      <c r="CU776" s="16"/>
      <c r="CV776" s="16"/>
      <c r="CW776" s="16"/>
      <c r="CX776" s="16"/>
      <c r="CY776" s="16"/>
      <c r="CZ776" s="16"/>
      <c r="DA776" s="16"/>
      <c r="DB776" s="16"/>
      <c r="DC776" s="16"/>
      <c r="DD776" s="16"/>
      <c r="DE776" s="16"/>
      <c r="DF776" s="16"/>
      <c r="DG776" s="16"/>
      <c r="DH776" s="16"/>
      <c r="DI776" s="17"/>
      <c r="DJ776" s="24">
        <v>0.1666666716337204</v>
      </c>
      <c r="DK776" s="24"/>
      <c r="DL776" s="24"/>
      <c r="DM776" s="24">
        <v>8.3333335816860199E-2</v>
      </c>
      <c r="DN776" s="16"/>
      <c r="DO776" s="16"/>
      <c r="DP776" s="24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27"/>
      <c r="EJ776" s="27"/>
      <c r="EK776" s="27"/>
    </row>
    <row r="777" spans="1:141" s="9" customFormat="1" ht="20.25" x14ac:dyDescent="0.3">
      <c r="A777" s="10" t="s">
        <v>507</v>
      </c>
      <c r="B777" s="10" t="s">
        <v>231</v>
      </c>
      <c r="C777" s="10" t="s">
        <v>232</v>
      </c>
      <c r="D777" s="10" t="s">
        <v>233</v>
      </c>
      <c r="E777" s="10" t="s">
        <v>222</v>
      </c>
      <c r="F777" s="11">
        <v>15293</v>
      </c>
      <c r="G777" s="11">
        <v>4124</v>
      </c>
      <c r="H777" s="11">
        <v>3712</v>
      </c>
      <c r="I777" s="10" t="s">
        <v>252</v>
      </c>
      <c r="J777" s="12">
        <v>23</v>
      </c>
      <c r="K777" s="10" t="s">
        <v>248</v>
      </c>
      <c r="L777" s="10" t="s">
        <v>261</v>
      </c>
      <c r="M777" s="10" t="s">
        <v>220</v>
      </c>
      <c r="N777" s="13">
        <v>43</v>
      </c>
      <c r="O777" s="13">
        <v>43</v>
      </c>
      <c r="P777" s="13">
        <v>0</v>
      </c>
      <c r="Q777" s="14">
        <v>0</v>
      </c>
      <c r="R777" s="14">
        <v>4.04</v>
      </c>
      <c r="S777" s="14">
        <v>3.5</v>
      </c>
      <c r="T777" s="14">
        <v>2.8953329999999999</v>
      </c>
      <c r="U777" s="14">
        <v>82.72381</v>
      </c>
      <c r="V777" s="14">
        <v>0.4375</v>
      </c>
      <c r="W777" s="14">
        <v>233.92</v>
      </c>
      <c r="X777" s="14">
        <v>35</v>
      </c>
      <c r="Y777" s="14">
        <v>0.45219637351425201</v>
      </c>
      <c r="Z777" s="14">
        <v>3.1333329999999999</v>
      </c>
      <c r="AA777" s="14">
        <v>0.36666670000000001</v>
      </c>
      <c r="AB777" s="14">
        <v>10.476190000000001</v>
      </c>
      <c r="AC777" s="14">
        <v>0.23799999999999999</v>
      </c>
      <c r="AD777" s="14">
        <v>6.800001</v>
      </c>
      <c r="AE777" s="14">
        <v>102.34</v>
      </c>
      <c r="AF777" s="14">
        <v>77.400000000000006</v>
      </c>
      <c r="AG777" s="14">
        <v>0</v>
      </c>
      <c r="AH777" s="14">
        <v>0</v>
      </c>
      <c r="AI777" s="14">
        <v>2.8953329999999999</v>
      </c>
      <c r="AJ777" s="14">
        <v>3.1333329999999999</v>
      </c>
      <c r="AK777" s="15">
        <v>0.89523799999999998</v>
      </c>
      <c r="AL777" s="15">
        <v>0.92404260000000005</v>
      </c>
      <c r="AM777" s="15">
        <v>1</v>
      </c>
      <c r="AN777" s="15">
        <v>0.82723809999999998</v>
      </c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6"/>
      <c r="BS777" s="16"/>
      <c r="BT777" s="16"/>
      <c r="BU777" s="16"/>
      <c r="BV777" s="16"/>
      <c r="BW777" s="16"/>
      <c r="BX777" s="16"/>
      <c r="BY777" s="16"/>
      <c r="BZ777" s="16"/>
      <c r="CA777" s="16"/>
      <c r="CB777" s="16"/>
      <c r="CC777" s="16"/>
      <c r="CD777" s="16"/>
      <c r="CE777" s="16"/>
      <c r="CF777" s="16"/>
      <c r="CG777" s="16"/>
      <c r="CH777" s="16"/>
      <c r="CI777" s="16"/>
      <c r="CJ777" s="16"/>
      <c r="CK777" s="16"/>
      <c r="CL777" s="16"/>
      <c r="CM777" s="16"/>
      <c r="CN777" s="16"/>
      <c r="CO777" s="16"/>
      <c r="CP777" s="16"/>
      <c r="CQ777" s="16"/>
      <c r="CR777" s="16"/>
      <c r="CS777" s="16"/>
      <c r="CT777" s="16"/>
      <c r="CU777" s="16"/>
      <c r="CV777" s="16"/>
      <c r="CW777" s="16"/>
      <c r="CX777" s="16"/>
      <c r="CY777" s="16">
        <v>3.3333335071802139E-2</v>
      </c>
      <c r="CZ777" s="16"/>
      <c r="DA777" s="16"/>
      <c r="DB777" s="16"/>
      <c r="DC777" s="16"/>
      <c r="DD777" s="16"/>
      <c r="DE777" s="16"/>
      <c r="DF777" s="16"/>
      <c r="DG777" s="16"/>
      <c r="DH777" s="16"/>
      <c r="DI777" s="17"/>
      <c r="DJ777" s="24">
        <v>0.1666666716337204</v>
      </c>
      <c r="DK777" s="24"/>
      <c r="DL777" s="24"/>
      <c r="DM777" s="24">
        <v>0.1666666716337204</v>
      </c>
      <c r="DN777" s="16"/>
      <c r="DO777" s="16"/>
      <c r="DP777" s="24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27"/>
      <c r="EJ777" s="27"/>
      <c r="EK777" s="27"/>
    </row>
    <row r="778" spans="1:141" s="9" customFormat="1" ht="20.25" x14ac:dyDescent="0.3">
      <c r="A778" s="10" t="s">
        <v>508</v>
      </c>
      <c r="B778" s="10" t="s">
        <v>231</v>
      </c>
      <c r="C778" s="10" t="s">
        <v>232</v>
      </c>
      <c r="D778" s="10" t="s">
        <v>237</v>
      </c>
      <c r="E778" s="10" t="s">
        <v>222</v>
      </c>
      <c r="F778" s="11">
        <v>15287</v>
      </c>
      <c r="G778" s="11">
        <v>4087</v>
      </c>
      <c r="H778" s="11">
        <v>4161</v>
      </c>
      <c r="I778" s="10" t="s">
        <v>241</v>
      </c>
      <c r="J778" s="12">
        <v>15.2</v>
      </c>
      <c r="K778" s="10" t="s">
        <v>245</v>
      </c>
      <c r="L778" s="10" t="s">
        <v>236</v>
      </c>
      <c r="M778" s="10" t="s">
        <v>220</v>
      </c>
      <c r="N778" s="13">
        <v>95</v>
      </c>
      <c r="O778" s="13">
        <v>95</v>
      </c>
      <c r="P778" s="13">
        <v>0</v>
      </c>
      <c r="Q778" s="14">
        <v>0</v>
      </c>
      <c r="R778" s="14">
        <v>0.97</v>
      </c>
      <c r="S778" s="14">
        <v>7.7833329999999998</v>
      </c>
      <c r="T778" s="14">
        <v>1.535833</v>
      </c>
      <c r="U778" s="14">
        <v>19.732340000000001</v>
      </c>
      <c r="V778" s="14">
        <v>0.97291660000000002</v>
      </c>
      <c r="W778" s="14">
        <v>84.950760000000002</v>
      </c>
      <c r="X778" s="14">
        <f>10*S778</f>
        <v>77.833330000000004</v>
      </c>
      <c r="Y778" s="14">
        <v>0</v>
      </c>
      <c r="Z778" s="14">
        <v>1.8333330000000001</v>
      </c>
      <c r="AA778" s="14">
        <v>5.95</v>
      </c>
      <c r="AB778" s="14">
        <v>76.445400000000006</v>
      </c>
      <c r="AC778" s="14">
        <v>0.29749969999999998</v>
      </c>
      <c r="AD778" s="14">
        <v>3.8222659999999999</v>
      </c>
      <c r="AE778" s="14">
        <v>82.65</v>
      </c>
      <c r="AF778" s="14">
        <v>34.200000000000003</v>
      </c>
      <c r="AG778" s="14">
        <v>0</v>
      </c>
      <c r="AH778" s="14">
        <v>0</v>
      </c>
      <c r="AI778" s="14">
        <v>1.535833</v>
      </c>
      <c r="AJ778" s="14">
        <v>1.8333330000000001</v>
      </c>
      <c r="AK778" s="15">
        <v>0.23554600000000001</v>
      </c>
      <c r="AL778" s="15">
        <v>0.83772740000000001</v>
      </c>
      <c r="AM778" s="15">
        <v>1</v>
      </c>
      <c r="AN778" s="15">
        <v>0.19732340000000001</v>
      </c>
      <c r="AO778" s="16"/>
      <c r="AP778" s="16">
        <v>0.23333333432674408</v>
      </c>
      <c r="AQ778" s="16"/>
      <c r="AR778" s="16">
        <v>8.3333335816860199E-2</v>
      </c>
      <c r="AS778" s="16">
        <v>8.3333335816860199E-2</v>
      </c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>
        <v>5.3833333253860474</v>
      </c>
      <c r="BO778" s="16"/>
      <c r="BP778" s="16"/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6"/>
      <c r="CB778" s="16"/>
      <c r="CC778" s="16"/>
      <c r="CD778" s="16"/>
      <c r="CE778" s="16"/>
      <c r="CF778" s="16"/>
      <c r="CG778" s="16"/>
      <c r="CH778" s="16"/>
      <c r="CI778" s="16"/>
      <c r="CJ778" s="16"/>
      <c r="CK778" s="16"/>
      <c r="CL778" s="16"/>
      <c r="CM778" s="16"/>
      <c r="CN778" s="16"/>
      <c r="CO778" s="16"/>
      <c r="CP778" s="16"/>
      <c r="CQ778" s="16"/>
      <c r="CR778" s="16"/>
      <c r="CS778" s="16"/>
      <c r="CT778" s="16"/>
      <c r="CU778" s="16"/>
      <c r="CV778" s="16"/>
      <c r="CW778" s="16"/>
      <c r="CX778" s="16"/>
      <c r="CY778" s="16"/>
      <c r="CZ778" s="16"/>
      <c r="DA778" s="16"/>
      <c r="DB778" s="16"/>
      <c r="DC778" s="16"/>
      <c r="DD778" s="16"/>
      <c r="DE778" s="16"/>
      <c r="DF778" s="16"/>
      <c r="DG778" s="16"/>
      <c r="DH778" s="16"/>
      <c r="DI778" s="17"/>
      <c r="DJ778" s="24">
        <v>0.1666666716337204</v>
      </c>
      <c r="DK778" s="24"/>
      <c r="DL778" s="24"/>
      <c r="DM778" s="24"/>
      <c r="DN778" s="16"/>
      <c r="DO778" s="16"/>
      <c r="DP778" s="24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27"/>
      <c r="EJ778" s="27"/>
      <c r="EK778" s="27"/>
    </row>
    <row r="779" spans="1:141" s="9" customFormat="1" ht="20.25" x14ac:dyDescent="0.3">
      <c r="A779" s="10" t="s">
        <v>508</v>
      </c>
      <c r="B779" s="10" t="s">
        <v>231</v>
      </c>
      <c r="C779" s="10" t="s">
        <v>232</v>
      </c>
      <c r="D779" s="10" t="s">
        <v>233</v>
      </c>
      <c r="E779" s="10" t="s">
        <v>222</v>
      </c>
      <c r="F779" s="11">
        <v>15287</v>
      </c>
      <c r="G779" s="11">
        <v>4124</v>
      </c>
      <c r="H779" s="11">
        <v>3712</v>
      </c>
      <c r="I779" s="10" t="s">
        <v>241</v>
      </c>
      <c r="J779" s="12">
        <v>15.2</v>
      </c>
      <c r="K779" s="10" t="s">
        <v>245</v>
      </c>
      <c r="L779" s="10" t="s">
        <v>236</v>
      </c>
      <c r="M779" s="10" t="s">
        <v>220</v>
      </c>
      <c r="N779" s="13">
        <v>78</v>
      </c>
      <c r="O779" s="13">
        <v>78</v>
      </c>
      <c r="P779" s="13">
        <v>0</v>
      </c>
      <c r="Q779" s="14">
        <v>0</v>
      </c>
      <c r="R779" s="14">
        <v>0.97</v>
      </c>
      <c r="S779" s="14">
        <v>7.75</v>
      </c>
      <c r="T779" s="14">
        <v>1.2609999999999999</v>
      </c>
      <c r="U779" s="14">
        <v>16.270969999999998</v>
      </c>
      <c r="V779" s="14">
        <v>0.96875</v>
      </c>
      <c r="W779" s="14">
        <v>70.049030000000002</v>
      </c>
      <c r="X779" s="14">
        <f>10*S779</f>
        <v>77.5</v>
      </c>
      <c r="Y779" s="14">
        <v>0</v>
      </c>
      <c r="Z779" s="14">
        <v>1.6666669999999999</v>
      </c>
      <c r="AA779" s="14">
        <v>6.0833329999999997</v>
      </c>
      <c r="AB779" s="14">
        <v>78.494630000000001</v>
      </c>
      <c r="AC779" s="14">
        <v>0.40566639999999998</v>
      </c>
      <c r="AD779" s="14">
        <v>5.2344049999999998</v>
      </c>
      <c r="AE779" s="14">
        <v>67.86</v>
      </c>
      <c r="AF779" s="14">
        <v>28.08</v>
      </c>
      <c r="AG779" s="14">
        <v>0</v>
      </c>
      <c r="AH779" s="14">
        <v>0</v>
      </c>
      <c r="AI779" s="14">
        <v>1.2609999999999999</v>
      </c>
      <c r="AJ779" s="14">
        <v>1.6666669999999999</v>
      </c>
      <c r="AK779" s="15">
        <v>0.21505369999999999</v>
      </c>
      <c r="AL779" s="15">
        <v>0.7566001</v>
      </c>
      <c r="AM779" s="15">
        <v>1</v>
      </c>
      <c r="AN779" s="15">
        <v>0.16270970000000001</v>
      </c>
      <c r="AO779" s="16"/>
      <c r="AP779" s="16">
        <v>0.3333333432674408</v>
      </c>
      <c r="AQ779" s="16"/>
      <c r="AR779" s="16">
        <v>8.3333335816860199E-2</v>
      </c>
      <c r="AS779" s="16">
        <v>8.3333335816860199E-2</v>
      </c>
      <c r="AT779" s="16"/>
      <c r="AU779" s="16">
        <v>0.1666666716337204</v>
      </c>
      <c r="AV779" s="16"/>
      <c r="AW779" s="16"/>
      <c r="AX779" s="16"/>
      <c r="AY779" s="16"/>
      <c r="AZ779" s="16">
        <v>0.25</v>
      </c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>
        <v>5</v>
      </c>
      <c r="BO779" s="16"/>
      <c r="BP779" s="16"/>
      <c r="BQ779" s="16"/>
      <c r="BR779" s="16"/>
      <c r="BS779" s="16"/>
      <c r="BT779" s="16"/>
      <c r="BU779" s="16"/>
      <c r="BV779" s="16"/>
      <c r="BW779" s="16"/>
      <c r="BX779" s="16"/>
      <c r="BY779" s="16"/>
      <c r="BZ779" s="16"/>
      <c r="CA779" s="16"/>
      <c r="CB779" s="16"/>
      <c r="CC779" s="16"/>
      <c r="CD779" s="16"/>
      <c r="CE779" s="16"/>
      <c r="CF779" s="16"/>
      <c r="CG779" s="16"/>
      <c r="CH779" s="16"/>
      <c r="CI779" s="16"/>
      <c r="CJ779" s="16"/>
      <c r="CK779" s="16"/>
      <c r="CL779" s="16"/>
      <c r="CM779" s="16"/>
      <c r="CN779" s="16"/>
      <c r="CO779" s="16"/>
      <c r="CP779" s="16"/>
      <c r="CQ779" s="16"/>
      <c r="CR779" s="16"/>
      <c r="CS779" s="16"/>
      <c r="CT779" s="16"/>
      <c r="CU779" s="16"/>
      <c r="CV779" s="16"/>
      <c r="CW779" s="16"/>
      <c r="CX779" s="16"/>
      <c r="CY779" s="16"/>
      <c r="CZ779" s="16"/>
      <c r="DA779" s="16"/>
      <c r="DB779" s="16"/>
      <c r="DC779" s="16"/>
      <c r="DD779" s="16"/>
      <c r="DE779" s="16"/>
      <c r="DF779" s="16"/>
      <c r="DG779" s="16"/>
      <c r="DH779" s="16"/>
      <c r="DI779" s="17"/>
      <c r="DJ779" s="24">
        <v>0.1666666716337204</v>
      </c>
      <c r="DK779" s="24"/>
      <c r="DL779" s="24"/>
      <c r="DM779" s="24"/>
      <c r="DN779" s="16"/>
      <c r="DO779" s="16"/>
      <c r="DP779" s="24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27"/>
      <c r="EJ779" s="27"/>
      <c r="EK779" s="27"/>
    </row>
    <row r="780" spans="1:141" s="9" customFormat="1" ht="20.25" x14ac:dyDescent="0.3">
      <c r="A780" s="10" t="s">
        <v>508</v>
      </c>
      <c r="B780" s="10" t="s">
        <v>240</v>
      </c>
      <c r="C780" s="10" t="s">
        <v>232</v>
      </c>
      <c r="D780" s="10" t="s">
        <v>237</v>
      </c>
      <c r="E780" s="10" t="s">
        <v>222</v>
      </c>
      <c r="F780" s="11">
        <v>15287</v>
      </c>
      <c r="G780" s="11">
        <v>4061</v>
      </c>
      <c r="H780" s="11">
        <v>3807</v>
      </c>
      <c r="I780" s="10" t="s">
        <v>241</v>
      </c>
      <c r="J780" s="12">
        <v>15.2</v>
      </c>
      <c r="K780" s="10" t="s">
        <v>245</v>
      </c>
      <c r="L780" s="10" t="s">
        <v>236</v>
      </c>
      <c r="M780" s="10" t="s">
        <v>220</v>
      </c>
      <c r="N780" s="13">
        <v>249</v>
      </c>
      <c r="O780" s="13">
        <v>249</v>
      </c>
      <c r="P780" s="13">
        <v>0</v>
      </c>
      <c r="Q780" s="14">
        <v>0</v>
      </c>
      <c r="R780" s="14">
        <v>0.97</v>
      </c>
      <c r="S780" s="14">
        <v>8</v>
      </c>
      <c r="T780" s="14">
        <v>4.0255000000000001</v>
      </c>
      <c r="U780" s="14">
        <v>50.318750000000001</v>
      </c>
      <c r="V780" s="14">
        <v>1</v>
      </c>
      <c r="W780" s="14">
        <v>216.63</v>
      </c>
      <c r="X780" s="14">
        <v>80</v>
      </c>
      <c r="Y780" s="14">
        <v>0.89245865390221302</v>
      </c>
      <c r="Z780" s="14">
        <v>4.2</v>
      </c>
      <c r="AA780" s="14">
        <v>3.8</v>
      </c>
      <c r="AB780" s="14">
        <v>47.5</v>
      </c>
      <c r="AC780" s="14">
        <v>0.17449980000000001</v>
      </c>
      <c r="AD780" s="14">
        <v>2.1812469999999999</v>
      </c>
      <c r="AE780" s="14">
        <v>216.63</v>
      </c>
      <c r="AF780" s="14">
        <v>89.640010000000004</v>
      </c>
      <c r="AG780" s="14">
        <v>0</v>
      </c>
      <c r="AH780" s="14">
        <v>0</v>
      </c>
      <c r="AI780" s="14">
        <v>4.0255000000000001</v>
      </c>
      <c r="AJ780" s="14">
        <v>4.2</v>
      </c>
      <c r="AK780" s="15">
        <v>0.52500000000000002</v>
      </c>
      <c r="AL780" s="15">
        <v>0.95845250000000004</v>
      </c>
      <c r="AM780" s="15">
        <v>1</v>
      </c>
      <c r="AN780" s="15">
        <v>0.50318750000000001</v>
      </c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>
        <v>1</v>
      </c>
      <c r="BD780" s="16"/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>
        <v>2.3333333134651184</v>
      </c>
      <c r="BR780" s="16"/>
      <c r="BS780" s="16"/>
      <c r="BT780" s="16"/>
      <c r="BU780" s="16"/>
      <c r="BV780" s="16"/>
      <c r="BW780" s="16"/>
      <c r="BX780" s="16"/>
      <c r="BY780" s="16"/>
      <c r="BZ780" s="16"/>
      <c r="CA780" s="16"/>
      <c r="CB780" s="16"/>
      <c r="CC780" s="16"/>
      <c r="CD780" s="16"/>
      <c r="CE780" s="16"/>
      <c r="CF780" s="16"/>
      <c r="CG780" s="16"/>
      <c r="CH780" s="16">
        <v>0.1666666716337204</v>
      </c>
      <c r="CI780" s="16"/>
      <c r="CJ780" s="16"/>
      <c r="CK780" s="16"/>
      <c r="CL780" s="16"/>
      <c r="CM780" s="16"/>
      <c r="CN780" s="16"/>
      <c r="CO780" s="16"/>
      <c r="CP780" s="16"/>
      <c r="CQ780" s="16"/>
      <c r="CR780" s="16"/>
      <c r="CS780" s="16"/>
      <c r="CT780" s="16"/>
      <c r="CU780" s="16"/>
      <c r="CV780" s="16"/>
      <c r="CW780" s="16"/>
      <c r="CX780" s="16"/>
      <c r="CY780" s="16"/>
      <c r="CZ780" s="16"/>
      <c r="DA780" s="16"/>
      <c r="DB780" s="16"/>
      <c r="DC780" s="16"/>
      <c r="DD780" s="16"/>
      <c r="DE780" s="16"/>
      <c r="DF780" s="16"/>
      <c r="DG780" s="16"/>
      <c r="DH780" s="16"/>
      <c r="DI780" s="17"/>
      <c r="DJ780" s="24">
        <v>0.1666666716337204</v>
      </c>
      <c r="DK780" s="24"/>
      <c r="DL780" s="24"/>
      <c r="DM780" s="24">
        <v>0.13333334028720856</v>
      </c>
      <c r="DN780" s="16"/>
      <c r="DO780" s="16"/>
      <c r="DP780" s="24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27"/>
      <c r="EJ780" s="27"/>
      <c r="EK780" s="27"/>
    </row>
    <row r="781" spans="1:141" s="9" customFormat="1" ht="20.25" x14ac:dyDescent="0.3">
      <c r="A781" s="10" t="s">
        <v>508</v>
      </c>
      <c r="B781" s="10" t="s">
        <v>240</v>
      </c>
      <c r="C781" s="10" t="s">
        <v>232</v>
      </c>
      <c r="D781" s="10" t="s">
        <v>233</v>
      </c>
      <c r="E781" s="10" t="s">
        <v>222</v>
      </c>
      <c r="F781" s="11">
        <v>15287</v>
      </c>
      <c r="G781" s="11">
        <v>3999</v>
      </c>
      <c r="H781" s="11">
        <v>3966</v>
      </c>
      <c r="I781" s="10" t="s">
        <v>241</v>
      </c>
      <c r="J781" s="12">
        <v>15.2</v>
      </c>
      <c r="K781" s="10" t="s">
        <v>245</v>
      </c>
      <c r="L781" s="10" t="s">
        <v>236</v>
      </c>
      <c r="M781" s="10" t="s">
        <v>220</v>
      </c>
      <c r="N781" s="13">
        <v>245</v>
      </c>
      <c r="O781" s="13">
        <v>245</v>
      </c>
      <c r="P781" s="13">
        <v>0</v>
      </c>
      <c r="Q781" s="14">
        <v>0</v>
      </c>
      <c r="R781" s="14">
        <v>0.97</v>
      </c>
      <c r="S781" s="14">
        <v>8</v>
      </c>
      <c r="T781" s="14">
        <v>3.9608340000000002</v>
      </c>
      <c r="U781" s="14">
        <v>49.510420000000003</v>
      </c>
      <c r="V781" s="14">
        <v>1</v>
      </c>
      <c r="W781" s="14">
        <v>213.15</v>
      </c>
      <c r="X781" s="14">
        <v>80</v>
      </c>
      <c r="Y781" s="14">
        <v>0.90702943138263903</v>
      </c>
      <c r="Z781" s="14">
        <v>4.3833330000000004</v>
      </c>
      <c r="AA781" s="14">
        <v>3.6166670000000001</v>
      </c>
      <c r="AB781" s="14">
        <v>45.20834</v>
      </c>
      <c r="AC781" s="14">
        <v>0.42249969999999998</v>
      </c>
      <c r="AD781" s="14">
        <v>5.2812460000000003</v>
      </c>
      <c r="AE781" s="14">
        <v>213.15</v>
      </c>
      <c r="AF781" s="14">
        <v>88.2</v>
      </c>
      <c r="AG781" s="14">
        <v>0</v>
      </c>
      <c r="AH781" s="14">
        <v>0</v>
      </c>
      <c r="AI781" s="14">
        <v>3.9608340000000002</v>
      </c>
      <c r="AJ781" s="14">
        <v>4.3833330000000004</v>
      </c>
      <c r="AK781" s="15">
        <v>0.54791670000000003</v>
      </c>
      <c r="AL781" s="15">
        <v>0.90361230000000003</v>
      </c>
      <c r="AM781" s="15">
        <v>1</v>
      </c>
      <c r="AN781" s="15">
        <v>0.49510419999999999</v>
      </c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>
        <v>2.1666666865348816</v>
      </c>
      <c r="BB781" s="16"/>
      <c r="BC781" s="16">
        <v>1</v>
      </c>
      <c r="BD781" s="16"/>
      <c r="BE781" s="16"/>
      <c r="BF781" s="16"/>
      <c r="BG781" s="16"/>
      <c r="BH781" s="16"/>
      <c r="BI781" s="16"/>
      <c r="BJ781" s="16"/>
      <c r="BK781" s="16">
        <v>8.3333335816860199E-2</v>
      </c>
      <c r="BL781" s="16"/>
      <c r="BM781" s="16"/>
      <c r="BN781" s="16"/>
      <c r="BO781" s="16"/>
      <c r="BP781" s="16"/>
      <c r="BQ781" s="16"/>
      <c r="BR781" s="16"/>
      <c r="BS781" s="16"/>
      <c r="BT781" s="16"/>
      <c r="BU781" s="16"/>
      <c r="BV781" s="16"/>
      <c r="BW781" s="16"/>
      <c r="BX781" s="16"/>
      <c r="BY781" s="16"/>
      <c r="BZ781" s="16"/>
      <c r="CA781" s="16"/>
      <c r="CB781" s="16"/>
      <c r="CC781" s="16"/>
      <c r="CD781" s="16"/>
      <c r="CE781" s="16"/>
      <c r="CF781" s="16"/>
      <c r="CG781" s="16"/>
      <c r="CH781" s="16"/>
      <c r="CI781" s="16"/>
      <c r="CJ781" s="16"/>
      <c r="CK781" s="16"/>
      <c r="CL781" s="16"/>
      <c r="CM781" s="16"/>
      <c r="CN781" s="16"/>
      <c r="CO781" s="16"/>
      <c r="CP781" s="16"/>
      <c r="CQ781" s="16"/>
      <c r="CR781" s="16"/>
      <c r="CS781" s="16"/>
      <c r="CT781" s="16"/>
      <c r="CU781" s="16"/>
      <c r="CV781" s="16"/>
      <c r="CW781" s="16"/>
      <c r="CX781" s="16"/>
      <c r="CY781" s="16"/>
      <c r="CZ781" s="16"/>
      <c r="DA781" s="16"/>
      <c r="DB781" s="16"/>
      <c r="DC781" s="16"/>
      <c r="DD781" s="16"/>
      <c r="DE781" s="16"/>
      <c r="DF781" s="16"/>
      <c r="DG781" s="16"/>
      <c r="DH781" s="16"/>
      <c r="DI781" s="17"/>
      <c r="DJ781" s="24">
        <v>0.1666666716337204</v>
      </c>
      <c r="DK781" s="24"/>
      <c r="DL781" s="24"/>
      <c r="DM781" s="24">
        <v>0.20000000298023224</v>
      </c>
      <c r="DN781" s="16"/>
      <c r="DO781" s="16"/>
      <c r="DP781" s="24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27"/>
      <c r="EJ781" s="27"/>
      <c r="EK781" s="27"/>
    </row>
    <row r="782" spans="1:141" s="9" customFormat="1" ht="20.25" x14ac:dyDescent="0.3">
      <c r="A782" s="10" t="s">
        <v>508</v>
      </c>
      <c r="B782" s="10" t="s">
        <v>231</v>
      </c>
      <c r="C782" s="10" t="s">
        <v>232</v>
      </c>
      <c r="D782" s="10" t="s">
        <v>237</v>
      </c>
      <c r="E782" s="10" t="s">
        <v>222</v>
      </c>
      <c r="F782" s="11">
        <v>15293</v>
      </c>
      <c r="G782" s="11">
        <v>4087</v>
      </c>
      <c r="H782" s="11">
        <v>4161</v>
      </c>
      <c r="I782" s="10" t="s">
        <v>252</v>
      </c>
      <c r="J782" s="12">
        <v>23</v>
      </c>
      <c r="K782" s="10" t="s">
        <v>248</v>
      </c>
      <c r="L782" s="10" t="s">
        <v>261</v>
      </c>
      <c r="M782" s="10" t="s">
        <v>220</v>
      </c>
      <c r="N782" s="13">
        <v>3</v>
      </c>
      <c r="O782" s="13">
        <v>3</v>
      </c>
      <c r="P782" s="13">
        <v>0</v>
      </c>
      <c r="Q782" s="14">
        <v>0</v>
      </c>
      <c r="R782" s="14">
        <v>4.04</v>
      </c>
      <c r="S782" s="14">
        <v>0.21666669999999999</v>
      </c>
      <c r="T782" s="14">
        <v>0.20200000000000001</v>
      </c>
      <c r="U782" s="14">
        <v>93.23075</v>
      </c>
      <c r="V782" s="14">
        <v>2.7083340000000001E-2</v>
      </c>
      <c r="W782" s="14">
        <v>263.63069999999999</v>
      </c>
      <c r="X782" s="14">
        <f>10*S782</f>
        <v>2.1666669999999999</v>
      </c>
      <c r="Y782" s="14">
        <v>0</v>
      </c>
      <c r="Z782" s="14">
        <v>0.21666669999999999</v>
      </c>
      <c r="AA782" s="14">
        <v>0</v>
      </c>
      <c r="AB782" s="14">
        <v>0</v>
      </c>
      <c r="AC782" s="14">
        <v>1.4666709999999999E-2</v>
      </c>
      <c r="AD782" s="14">
        <v>6.7692480000000002</v>
      </c>
      <c r="AE782" s="14">
        <v>7.14</v>
      </c>
      <c r="AF782" s="14">
        <v>5.4</v>
      </c>
      <c r="AG782" s="14">
        <v>0</v>
      </c>
      <c r="AH782" s="14">
        <v>0</v>
      </c>
      <c r="AI782" s="14">
        <v>0.20200000000000001</v>
      </c>
      <c r="AJ782" s="14">
        <v>0.21666669999999999</v>
      </c>
      <c r="AK782" s="15">
        <v>1</v>
      </c>
      <c r="AL782" s="15">
        <v>0.93230749999999996</v>
      </c>
      <c r="AM782" s="15">
        <v>1</v>
      </c>
      <c r="AN782" s="15">
        <v>0.93230749999999996</v>
      </c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6"/>
      <c r="BS782" s="16"/>
      <c r="BT782" s="16"/>
      <c r="BU782" s="16"/>
      <c r="BV782" s="16"/>
      <c r="BW782" s="16"/>
      <c r="BX782" s="16"/>
      <c r="BY782" s="16"/>
      <c r="BZ782" s="16"/>
      <c r="CA782" s="16"/>
      <c r="CB782" s="16"/>
      <c r="CC782" s="16"/>
      <c r="CD782" s="16"/>
      <c r="CE782" s="16"/>
      <c r="CF782" s="16"/>
      <c r="CG782" s="16"/>
      <c r="CH782" s="16"/>
      <c r="CI782" s="16"/>
      <c r="CJ782" s="16"/>
      <c r="CK782" s="16"/>
      <c r="CL782" s="16"/>
      <c r="CM782" s="16"/>
      <c r="CN782" s="16"/>
      <c r="CO782" s="16"/>
      <c r="CP782" s="16"/>
      <c r="CQ782" s="16"/>
      <c r="CR782" s="16"/>
      <c r="CS782" s="16"/>
      <c r="CT782" s="16"/>
      <c r="CU782" s="16"/>
      <c r="CV782" s="16"/>
      <c r="CW782" s="16"/>
      <c r="CX782" s="16"/>
      <c r="CY782" s="16"/>
      <c r="CZ782" s="16"/>
      <c r="DA782" s="16"/>
      <c r="DB782" s="16"/>
      <c r="DC782" s="16"/>
      <c r="DD782" s="16"/>
      <c r="DE782" s="16"/>
      <c r="DF782" s="16"/>
      <c r="DG782" s="16"/>
      <c r="DH782" s="16"/>
      <c r="DI782" s="17"/>
      <c r="DJ782" s="24"/>
      <c r="DK782" s="24"/>
      <c r="DL782" s="24"/>
      <c r="DM782" s="24"/>
      <c r="DN782" s="16"/>
      <c r="DO782" s="16"/>
      <c r="DP782" s="24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27"/>
      <c r="EJ782" s="27"/>
      <c r="EK782" s="27"/>
    </row>
    <row r="783" spans="1:141" s="9" customFormat="1" ht="20.25" x14ac:dyDescent="0.3">
      <c r="A783" s="10" t="s">
        <v>508</v>
      </c>
      <c r="B783" s="10" t="s">
        <v>231</v>
      </c>
      <c r="C783" s="10" t="s">
        <v>232</v>
      </c>
      <c r="D783" s="10" t="s">
        <v>233</v>
      </c>
      <c r="E783" s="10" t="s">
        <v>222</v>
      </c>
      <c r="F783" s="11">
        <v>15293</v>
      </c>
      <c r="G783" s="11">
        <v>4124</v>
      </c>
      <c r="H783" s="11">
        <v>3712</v>
      </c>
      <c r="I783" s="10" t="s">
        <v>252</v>
      </c>
      <c r="J783" s="12">
        <v>23</v>
      </c>
      <c r="K783" s="10" t="s">
        <v>248</v>
      </c>
      <c r="L783" s="10" t="s">
        <v>261</v>
      </c>
      <c r="M783" s="10" t="s">
        <v>220</v>
      </c>
      <c r="N783" s="13">
        <v>3</v>
      </c>
      <c r="O783" s="13">
        <v>3</v>
      </c>
      <c r="P783" s="13">
        <v>0</v>
      </c>
      <c r="Q783" s="14">
        <v>0</v>
      </c>
      <c r="R783" s="14">
        <v>4.04</v>
      </c>
      <c r="S783" s="14">
        <v>0.25</v>
      </c>
      <c r="T783" s="14">
        <v>0.20200000000000001</v>
      </c>
      <c r="U783" s="14">
        <v>80.8</v>
      </c>
      <c r="V783" s="14">
        <v>3.125E-2</v>
      </c>
      <c r="W783" s="14">
        <v>228.48</v>
      </c>
      <c r="X783" s="14">
        <f>10*S783</f>
        <v>2.5</v>
      </c>
      <c r="Y783" s="14">
        <v>0</v>
      </c>
      <c r="Z783" s="14">
        <v>0.25</v>
      </c>
      <c r="AA783" s="14">
        <v>0</v>
      </c>
      <c r="AB783" s="14">
        <v>0</v>
      </c>
      <c r="AC783" s="14">
        <v>4.8000010000000003E-2</v>
      </c>
      <c r="AD783" s="14">
        <v>19.2</v>
      </c>
      <c r="AE783" s="14">
        <v>7.14</v>
      </c>
      <c r="AF783" s="14">
        <v>5.4</v>
      </c>
      <c r="AG783" s="14">
        <v>0</v>
      </c>
      <c r="AH783" s="14">
        <v>0</v>
      </c>
      <c r="AI783" s="14">
        <v>0.20200000000000001</v>
      </c>
      <c r="AJ783" s="14">
        <v>0.25</v>
      </c>
      <c r="AK783" s="15">
        <v>1</v>
      </c>
      <c r="AL783" s="15">
        <v>0.80800000000000005</v>
      </c>
      <c r="AM783" s="15">
        <v>1</v>
      </c>
      <c r="AN783" s="15">
        <v>0.80800000000000005</v>
      </c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6"/>
      <c r="BS783" s="16"/>
      <c r="BT783" s="16"/>
      <c r="BU783" s="16"/>
      <c r="BV783" s="16"/>
      <c r="BW783" s="16"/>
      <c r="BX783" s="16"/>
      <c r="BY783" s="16"/>
      <c r="BZ783" s="16"/>
      <c r="CA783" s="16"/>
      <c r="CB783" s="16"/>
      <c r="CC783" s="16"/>
      <c r="CD783" s="16"/>
      <c r="CE783" s="16"/>
      <c r="CF783" s="16"/>
      <c r="CG783" s="16"/>
      <c r="CH783" s="16"/>
      <c r="CI783" s="16"/>
      <c r="CJ783" s="16"/>
      <c r="CK783" s="16"/>
      <c r="CL783" s="16"/>
      <c r="CM783" s="16"/>
      <c r="CN783" s="16"/>
      <c r="CO783" s="16"/>
      <c r="CP783" s="16"/>
      <c r="CQ783" s="16"/>
      <c r="CR783" s="16"/>
      <c r="CS783" s="16"/>
      <c r="CT783" s="16"/>
      <c r="CU783" s="16"/>
      <c r="CV783" s="16"/>
      <c r="CW783" s="16"/>
      <c r="CX783" s="16"/>
      <c r="CY783" s="16"/>
      <c r="CZ783" s="16"/>
      <c r="DA783" s="16"/>
      <c r="DB783" s="16"/>
      <c r="DC783" s="16"/>
      <c r="DD783" s="16"/>
      <c r="DE783" s="16"/>
      <c r="DF783" s="16"/>
      <c r="DG783" s="16"/>
      <c r="DH783" s="16"/>
      <c r="DI783" s="17"/>
      <c r="DJ783" s="24"/>
      <c r="DK783" s="24"/>
      <c r="DL783" s="24"/>
      <c r="DM783" s="24"/>
      <c r="DN783" s="16"/>
      <c r="DO783" s="16"/>
      <c r="DP783" s="24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27"/>
      <c r="EJ783" s="27"/>
      <c r="EK783" s="27"/>
    </row>
    <row r="784" spans="1:141" s="9" customFormat="1" ht="20.25" x14ac:dyDescent="0.3">
      <c r="A784" s="10" t="s">
        <v>509</v>
      </c>
      <c r="B784" s="10" t="s">
        <v>232</v>
      </c>
      <c r="C784" s="10" t="s">
        <v>232</v>
      </c>
      <c r="D784" s="10" t="s">
        <v>237</v>
      </c>
      <c r="E784" s="10" t="s">
        <v>218</v>
      </c>
      <c r="F784" s="11">
        <v>10562</v>
      </c>
      <c r="G784" s="11">
        <v>4189</v>
      </c>
      <c r="H784" s="11">
        <v>3975</v>
      </c>
      <c r="I784" s="10" t="s">
        <v>241</v>
      </c>
      <c r="J784" s="12">
        <v>12.6</v>
      </c>
      <c r="K784" s="10" t="s">
        <v>235</v>
      </c>
      <c r="L784" s="10" t="s">
        <v>236</v>
      </c>
      <c r="M784" s="10" t="s">
        <v>220</v>
      </c>
      <c r="N784" s="13">
        <v>190</v>
      </c>
      <c r="O784" s="13">
        <v>190</v>
      </c>
      <c r="P784" s="13">
        <v>0</v>
      </c>
      <c r="Q784" s="14">
        <v>0</v>
      </c>
      <c r="R784" s="14">
        <v>1.03</v>
      </c>
      <c r="S784" s="14">
        <v>3.8333330000000001</v>
      </c>
      <c r="T784" s="14">
        <v>3.2616670000000001</v>
      </c>
      <c r="U784" s="14">
        <v>85.086960000000005</v>
      </c>
      <c r="V784" s="14">
        <v>0.4791666</v>
      </c>
      <c r="W784" s="14">
        <v>368.76519999999999</v>
      </c>
      <c r="X784" s="14">
        <v>38.333330154418903</v>
      </c>
      <c r="Y784" s="14">
        <v>0.51731890612395304</v>
      </c>
      <c r="Z784" s="14">
        <v>3.5</v>
      </c>
      <c r="AA784" s="14">
        <v>0.3333333</v>
      </c>
      <c r="AB784" s="14">
        <v>8.6956530000000001</v>
      </c>
      <c r="AC784" s="14">
        <v>0.23833309999999999</v>
      </c>
      <c r="AD784" s="14">
        <v>6.2173870000000004</v>
      </c>
      <c r="AE784" s="14">
        <v>176.7</v>
      </c>
      <c r="AF784" s="14">
        <v>74.099999999999994</v>
      </c>
      <c r="AG784" s="14">
        <v>0</v>
      </c>
      <c r="AH784" s="14">
        <v>0</v>
      </c>
      <c r="AI784" s="14">
        <v>3.2616670000000001</v>
      </c>
      <c r="AJ784" s="14">
        <v>3.5</v>
      </c>
      <c r="AK784" s="15">
        <v>0.91304350000000001</v>
      </c>
      <c r="AL784" s="15">
        <v>0.93190479999999998</v>
      </c>
      <c r="AM784" s="15">
        <v>1</v>
      </c>
      <c r="AN784" s="15">
        <v>0.8508696</v>
      </c>
      <c r="AO784" s="16"/>
      <c r="AP784" s="16">
        <v>8.3333335816860199E-2</v>
      </c>
      <c r="AQ784" s="16"/>
      <c r="AR784" s="16"/>
      <c r="AS784" s="16">
        <v>8.3333335816860199E-2</v>
      </c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BT784" s="16"/>
      <c r="BU784" s="16"/>
      <c r="BV784" s="16"/>
      <c r="BW784" s="16"/>
      <c r="BX784" s="16"/>
      <c r="BY784" s="16"/>
      <c r="BZ784" s="16"/>
      <c r="CA784" s="16"/>
      <c r="CB784" s="16"/>
      <c r="CC784" s="16"/>
      <c r="CD784" s="16"/>
      <c r="CE784" s="16"/>
      <c r="CF784" s="16"/>
      <c r="CG784" s="16"/>
      <c r="CH784" s="16"/>
      <c r="CI784" s="16"/>
      <c r="CJ784" s="16">
        <v>0.1666666716337204</v>
      </c>
      <c r="CK784" s="16"/>
      <c r="CL784" s="16"/>
      <c r="CM784" s="16"/>
      <c r="CN784" s="16"/>
      <c r="CO784" s="16"/>
      <c r="CP784" s="16"/>
      <c r="CQ784" s="16"/>
      <c r="CR784" s="16"/>
      <c r="CS784" s="16"/>
      <c r="CT784" s="16"/>
      <c r="CU784" s="16"/>
      <c r="CV784" s="16"/>
      <c r="CW784" s="16"/>
      <c r="CX784" s="16"/>
      <c r="CY784" s="16"/>
      <c r="CZ784" s="16"/>
      <c r="DA784" s="16"/>
      <c r="DB784" s="16"/>
      <c r="DC784" s="16"/>
      <c r="DD784" s="16"/>
      <c r="DE784" s="16"/>
      <c r="DF784" s="16"/>
      <c r="DG784" s="16"/>
      <c r="DH784" s="16"/>
      <c r="DI784" s="17"/>
      <c r="DJ784" s="24"/>
      <c r="DK784" s="24"/>
      <c r="DL784" s="24"/>
      <c r="DM784" s="24"/>
      <c r="DN784" s="16"/>
      <c r="DO784" s="16"/>
      <c r="DP784" s="24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27"/>
      <c r="EJ784" s="27"/>
      <c r="EK784" s="27"/>
    </row>
    <row r="785" spans="1:141" s="9" customFormat="1" ht="20.25" x14ac:dyDescent="0.3">
      <c r="A785" s="10" t="s">
        <v>509</v>
      </c>
      <c r="B785" s="10" t="s">
        <v>232</v>
      </c>
      <c r="C785" s="10" t="s">
        <v>232</v>
      </c>
      <c r="D785" s="10" t="s">
        <v>233</v>
      </c>
      <c r="E785" s="10" t="s">
        <v>218</v>
      </c>
      <c r="F785" s="11">
        <v>10562</v>
      </c>
      <c r="G785" s="11">
        <v>4079</v>
      </c>
      <c r="H785" s="11">
        <v>4134</v>
      </c>
      <c r="I785" s="10" t="s">
        <v>241</v>
      </c>
      <c r="J785" s="12">
        <v>12.6</v>
      </c>
      <c r="K785" s="10" t="s">
        <v>235</v>
      </c>
      <c r="L785" s="10" t="s">
        <v>236</v>
      </c>
      <c r="M785" s="10" t="s">
        <v>220</v>
      </c>
      <c r="N785" s="13">
        <v>190</v>
      </c>
      <c r="O785" s="13">
        <v>190</v>
      </c>
      <c r="P785" s="13">
        <v>0</v>
      </c>
      <c r="Q785" s="14">
        <v>0</v>
      </c>
      <c r="R785" s="14">
        <v>1.03</v>
      </c>
      <c r="S785" s="14">
        <v>3.75</v>
      </c>
      <c r="T785" s="14">
        <v>3.2616670000000001</v>
      </c>
      <c r="U785" s="14">
        <v>86.977779999999996</v>
      </c>
      <c r="V785" s="14">
        <v>0.46875</v>
      </c>
      <c r="W785" s="14">
        <v>376.96</v>
      </c>
      <c r="X785" s="14">
        <v>37.5</v>
      </c>
      <c r="Y785" s="14">
        <v>0.50607288491505997</v>
      </c>
      <c r="Z785" s="14">
        <v>3.3833329999999999</v>
      </c>
      <c r="AA785" s="14">
        <v>0.36666670000000001</v>
      </c>
      <c r="AB785" s="14">
        <v>9.7777779999999996</v>
      </c>
      <c r="AC785" s="14">
        <v>0.12166680000000001</v>
      </c>
      <c r="AD785" s="14">
        <v>3.2444480000000002</v>
      </c>
      <c r="AE785" s="14">
        <v>176.7</v>
      </c>
      <c r="AF785" s="14">
        <v>74.099999999999994</v>
      </c>
      <c r="AG785" s="14">
        <v>0</v>
      </c>
      <c r="AH785" s="14">
        <v>0</v>
      </c>
      <c r="AI785" s="14">
        <v>3.2616670000000001</v>
      </c>
      <c r="AJ785" s="14">
        <v>3.3833329999999999</v>
      </c>
      <c r="AK785" s="15">
        <v>0.90222219999999997</v>
      </c>
      <c r="AL785" s="15">
        <v>0.96403939999999999</v>
      </c>
      <c r="AM785" s="15">
        <v>1</v>
      </c>
      <c r="AN785" s="15">
        <v>0.86977769999999999</v>
      </c>
      <c r="AO785" s="16"/>
      <c r="AP785" s="16">
        <v>8.3333335816860199E-2</v>
      </c>
      <c r="AQ785" s="16"/>
      <c r="AR785" s="16">
        <v>3.3333335071802139E-2</v>
      </c>
      <c r="AS785" s="16">
        <v>8.3333335816860199E-2</v>
      </c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6"/>
      <c r="CB785" s="16"/>
      <c r="CC785" s="16"/>
      <c r="CD785" s="16"/>
      <c r="CE785" s="16"/>
      <c r="CF785" s="16"/>
      <c r="CG785" s="16"/>
      <c r="CH785" s="16"/>
      <c r="CI785" s="16"/>
      <c r="CJ785" s="16"/>
      <c r="CK785" s="16"/>
      <c r="CL785" s="16"/>
      <c r="CM785" s="16"/>
      <c r="CN785" s="16"/>
      <c r="CO785" s="16"/>
      <c r="CP785" s="16"/>
      <c r="CQ785" s="16"/>
      <c r="CR785" s="16"/>
      <c r="CS785" s="16"/>
      <c r="CT785" s="16"/>
      <c r="CU785" s="16"/>
      <c r="CV785" s="16"/>
      <c r="CW785" s="16"/>
      <c r="CX785" s="16"/>
      <c r="CY785" s="16"/>
      <c r="CZ785" s="16"/>
      <c r="DA785" s="16"/>
      <c r="DB785" s="16"/>
      <c r="DC785" s="16"/>
      <c r="DD785" s="16"/>
      <c r="DE785" s="16"/>
      <c r="DF785" s="16"/>
      <c r="DG785" s="16"/>
      <c r="DH785" s="16"/>
      <c r="DI785" s="17"/>
      <c r="DJ785" s="24"/>
      <c r="DK785" s="24"/>
      <c r="DL785" s="24"/>
      <c r="DM785" s="24">
        <v>0.1666666716337204</v>
      </c>
      <c r="DN785" s="16"/>
      <c r="DO785" s="16"/>
      <c r="DP785" s="24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27"/>
      <c r="EJ785" s="27"/>
      <c r="EK785" s="27"/>
    </row>
    <row r="786" spans="1:141" s="9" customFormat="1" ht="20.25" x14ac:dyDescent="0.3">
      <c r="A786" s="10" t="s">
        <v>509</v>
      </c>
      <c r="B786" s="10" t="s">
        <v>232</v>
      </c>
      <c r="C786" s="10" t="s">
        <v>232</v>
      </c>
      <c r="D786" s="10" t="s">
        <v>237</v>
      </c>
      <c r="E786" s="10" t="s">
        <v>218</v>
      </c>
      <c r="F786" s="11">
        <v>10573</v>
      </c>
      <c r="G786" s="11">
        <v>4189</v>
      </c>
      <c r="H786" s="11">
        <v>3975</v>
      </c>
      <c r="I786" s="10" t="s">
        <v>252</v>
      </c>
      <c r="J786" s="12">
        <v>17</v>
      </c>
      <c r="K786" s="10" t="s">
        <v>248</v>
      </c>
      <c r="L786" s="10" t="s">
        <v>236</v>
      </c>
      <c r="M786" s="10" t="s">
        <v>220</v>
      </c>
      <c r="N786" s="13">
        <v>12</v>
      </c>
      <c r="O786" s="13">
        <v>10</v>
      </c>
      <c r="P786" s="13">
        <v>2</v>
      </c>
      <c r="Q786" s="14">
        <v>16.66667</v>
      </c>
      <c r="R786" s="14">
        <v>1.27</v>
      </c>
      <c r="S786" s="14">
        <v>1.5</v>
      </c>
      <c r="T786" s="14">
        <v>0.21166670000000001</v>
      </c>
      <c r="U786" s="14">
        <v>14.11111</v>
      </c>
      <c r="V786" s="14">
        <v>0.1875</v>
      </c>
      <c r="W786" s="14">
        <v>60.266669999999998</v>
      </c>
      <c r="X786" s="14">
        <v>15</v>
      </c>
      <c r="Y786" s="14">
        <v>3.4883719382897298</v>
      </c>
      <c r="Z786" s="14">
        <v>0.5</v>
      </c>
      <c r="AA786" s="14">
        <v>1</v>
      </c>
      <c r="AB786" s="14">
        <v>66.666659999999993</v>
      </c>
      <c r="AC786" s="14">
        <v>0.246</v>
      </c>
      <c r="AD786" s="14">
        <v>16.399999999999999</v>
      </c>
      <c r="AE786" s="14">
        <v>11.3</v>
      </c>
      <c r="AF786" s="14">
        <v>4.3</v>
      </c>
      <c r="AG786" s="14">
        <v>4.2333330000000002E-2</v>
      </c>
      <c r="AH786" s="14">
        <v>2.822222</v>
      </c>
      <c r="AI786" s="14">
        <v>0.254</v>
      </c>
      <c r="AJ786" s="14">
        <v>0.5</v>
      </c>
      <c r="AK786" s="15">
        <v>0.3333333</v>
      </c>
      <c r="AL786" s="15">
        <v>0.50800000000000001</v>
      </c>
      <c r="AM786" s="15">
        <v>0.83333330000000005</v>
      </c>
      <c r="AN786" s="15">
        <v>0.14111109999999999</v>
      </c>
      <c r="AO786" s="16"/>
      <c r="AP786" s="16">
        <v>0.3333333432674408</v>
      </c>
      <c r="AQ786" s="16"/>
      <c r="AR786" s="16"/>
      <c r="AS786" s="16"/>
      <c r="AT786" s="16"/>
      <c r="AU786" s="16">
        <v>0.3333333432674408</v>
      </c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>
        <v>0.1666666716337204</v>
      </c>
      <c r="BL786" s="16"/>
      <c r="BM786" s="16"/>
      <c r="BN786" s="16"/>
      <c r="BO786" s="16"/>
      <c r="BP786" s="16"/>
      <c r="BQ786" s="16"/>
      <c r="BR786" s="16"/>
      <c r="BS786" s="16"/>
      <c r="BT786" s="16"/>
      <c r="BU786" s="16"/>
      <c r="BV786" s="16"/>
      <c r="BW786" s="16"/>
      <c r="BX786" s="16"/>
      <c r="BY786" s="16"/>
      <c r="BZ786" s="16"/>
      <c r="CA786" s="16"/>
      <c r="CB786" s="16"/>
      <c r="CC786" s="16"/>
      <c r="CD786" s="16"/>
      <c r="CE786" s="16"/>
      <c r="CF786" s="16"/>
      <c r="CG786" s="16"/>
      <c r="CH786" s="16"/>
      <c r="CI786" s="16"/>
      <c r="CJ786" s="16"/>
      <c r="CK786" s="16"/>
      <c r="CL786" s="16"/>
      <c r="CM786" s="16"/>
      <c r="CN786" s="16"/>
      <c r="CO786" s="16"/>
      <c r="CP786" s="16"/>
      <c r="CQ786" s="16"/>
      <c r="CR786" s="16"/>
      <c r="CS786" s="16"/>
      <c r="CT786" s="16"/>
      <c r="CU786" s="16"/>
      <c r="CV786" s="16"/>
      <c r="CW786" s="16">
        <v>0.1666666716337204</v>
      </c>
      <c r="CX786" s="16"/>
      <c r="CY786" s="16"/>
      <c r="CZ786" s="16"/>
      <c r="DA786" s="16"/>
      <c r="DB786" s="16"/>
      <c r="DC786" s="16"/>
      <c r="DD786" s="16"/>
      <c r="DE786" s="16"/>
      <c r="DF786" s="16"/>
      <c r="DG786" s="16"/>
      <c r="DH786" s="16"/>
      <c r="DI786" s="17"/>
      <c r="DJ786" s="24"/>
      <c r="DK786" s="24"/>
      <c r="DL786" s="24"/>
      <c r="DM786" s="24"/>
      <c r="DN786" s="16"/>
      <c r="DO786" s="16"/>
      <c r="DP786" s="24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>
        <v>2</v>
      </c>
      <c r="EB786" s="17"/>
      <c r="EC786" s="17"/>
      <c r="ED786" s="17"/>
      <c r="EE786" s="17"/>
      <c r="EF786" s="17"/>
      <c r="EG786" s="17"/>
      <c r="EH786" s="17"/>
      <c r="EI786" s="27"/>
      <c r="EJ786" s="27"/>
      <c r="EK786" s="27"/>
    </row>
    <row r="787" spans="1:141" s="9" customFormat="1" ht="20.25" x14ac:dyDescent="0.3">
      <c r="A787" s="10" t="s">
        <v>509</v>
      </c>
      <c r="B787" s="10" t="s">
        <v>231</v>
      </c>
      <c r="C787" s="10" t="s">
        <v>232</v>
      </c>
      <c r="D787" s="10" t="s">
        <v>237</v>
      </c>
      <c r="E787" s="10" t="s">
        <v>218</v>
      </c>
      <c r="F787" s="11">
        <v>10662</v>
      </c>
      <c r="G787" s="11">
        <v>4061</v>
      </c>
      <c r="H787" s="11">
        <v>3807</v>
      </c>
      <c r="I787" s="10" t="s">
        <v>234</v>
      </c>
      <c r="J787" s="12">
        <v>9.1999999999999993</v>
      </c>
      <c r="K787" s="10" t="s">
        <v>248</v>
      </c>
      <c r="L787" s="10" t="s">
        <v>236</v>
      </c>
      <c r="M787" s="10" t="s">
        <v>220</v>
      </c>
      <c r="N787" s="13">
        <v>250</v>
      </c>
      <c r="O787" s="13">
        <v>250</v>
      </c>
      <c r="P787" s="13">
        <v>0</v>
      </c>
      <c r="Q787" s="14">
        <v>0</v>
      </c>
      <c r="R787" s="14">
        <v>0.93</v>
      </c>
      <c r="S787" s="14">
        <v>5.6666670000000003</v>
      </c>
      <c r="T787" s="14">
        <v>3.875</v>
      </c>
      <c r="U787" s="14">
        <v>68.382350000000002</v>
      </c>
      <c r="V787" s="14">
        <v>0.7083334</v>
      </c>
      <c r="W787" s="14">
        <v>275.29410000000001</v>
      </c>
      <c r="X787" s="14">
        <v>56.666669845581097</v>
      </c>
      <c r="Y787" s="14">
        <v>0.50370373196072005</v>
      </c>
      <c r="Z787" s="14">
        <v>4.2</v>
      </c>
      <c r="AA787" s="14">
        <v>1.4666669999999999</v>
      </c>
      <c r="AB787" s="14">
        <v>25.882349999999999</v>
      </c>
      <c r="AC787" s="14">
        <v>0.32500030000000002</v>
      </c>
      <c r="AD787" s="14">
        <v>5.7352990000000004</v>
      </c>
      <c r="AE787" s="14">
        <v>195</v>
      </c>
      <c r="AF787" s="14">
        <v>112.5</v>
      </c>
      <c r="AG787" s="14">
        <v>0</v>
      </c>
      <c r="AH787" s="14">
        <v>0</v>
      </c>
      <c r="AI787" s="14">
        <v>3.875</v>
      </c>
      <c r="AJ787" s="14">
        <v>4.2</v>
      </c>
      <c r="AK787" s="15">
        <v>0.74117650000000002</v>
      </c>
      <c r="AL787" s="15">
        <v>0.92261899999999997</v>
      </c>
      <c r="AM787" s="15">
        <v>1</v>
      </c>
      <c r="AN787" s="15">
        <v>0.68382350000000003</v>
      </c>
      <c r="AO787" s="16"/>
      <c r="AP787" s="16">
        <v>0.25</v>
      </c>
      <c r="AQ787" s="16"/>
      <c r="AR787" s="16">
        <v>1.666666753590107E-2</v>
      </c>
      <c r="AS787" s="16">
        <v>3.3333335071802139E-2</v>
      </c>
      <c r="AT787" s="16"/>
      <c r="AU787" s="16">
        <v>0.1666666716337204</v>
      </c>
      <c r="AV787" s="16"/>
      <c r="AW787" s="16"/>
      <c r="AX787" s="16"/>
      <c r="AY787" s="16"/>
      <c r="AZ787" s="16">
        <v>0.1666666716337204</v>
      </c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>
        <v>0.1666666716337204</v>
      </c>
      <c r="BN787" s="16"/>
      <c r="BO787" s="16"/>
      <c r="BP787" s="16"/>
      <c r="BQ787" s="16"/>
      <c r="BR787" s="16"/>
      <c r="BS787" s="16"/>
      <c r="BT787" s="16"/>
      <c r="BU787" s="16"/>
      <c r="BV787" s="16"/>
      <c r="BW787" s="16"/>
      <c r="BX787" s="16"/>
      <c r="BY787" s="16">
        <v>0.1666666716337204</v>
      </c>
      <c r="BZ787" s="16"/>
      <c r="CA787" s="16"/>
      <c r="CB787" s="16"/>
      <c r="CC787" s="16"/>
      <c r="CD787" s="16"/>
      <c r="CE787" s="16">
        <v>0.1666666716337204</v>
      </c>
      <c r="CF787" s="16"/>
      <c r="CG787" s="16"/>
      <c r="CH787" s="16">
        <v>0.1666666716337204</v>
      </c>
      <c r="CI787" s="16"/>
      <c r="CJ787" s="16"/>
      <c r="CK787" s="16"/>
      <c r="CL787" s="16"/>
      <c r="CM787" s="16"/>
      <c r="CN787" s="16"/>
      <c r="CO787" s="16"/>
      <c r="CP787" s="16"/>
      <c r="CQ787" s="16"/>
      <c r="CR787" s="16"/>
      <c r="CS787" s="16"/>
      <c r="CT787" s="16"/>
      <c r="CU787" s="16"/>
      <c r="CV787" s="16"/>
      <c r="CW787" s="16"/>
      <c r="CX787" s="16"/>
      <c r="CY787" s="16"/>
      <c r="CZ787" s="16"/>
      <c r="DA787" s="16"/>
      <c r="DB787" s="16"/>
      <c r="DC787" s="16"/>
      <c r="DD787" s="16"/>
      <c r="DE787" s="16"/>
      <c r="DF787" s="16"/>
      <c r="DG787" s="16"/>
      <c r="DH787" s="16"/>
      <c r="DI787" s="17"/>
      <c r="DJ787" s="24"/>
      <c r="DK787" s="24"/>
      <c r="DL787" s="24"/>
      <c r="DM787" s="24">
        <v>0.1666666716337204</v>
      </c>
      <c r="DN787" s="16"/>
      <c r="DO787" s="16"/>
      <c r="DP787" s="24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27"/>
      <c r="EJ787" s="27"/>
      <c r="EK787" s="27"/>
    </row>
    <row r="788" spans="1:141" s="9" customFormat="1" ht="20.25" x14ac:dyDescent="0.3">
      <c r="A788" s="10" t="s">
        <v>509</v>
      </c>
      <c r="B788" s="10" t="s">
        <v>231</v>
      </c>
      <c r="C788" s="10" t="s">
        <v>232</v>
      </c>
      <c r="D788" s="10" t="s">
        <v>233</v>
      </c>
      <c r="E788" s="10" t="s">
        <v>218</v>
      </c>
      <c r="F788" s="11">
        <v>10662</v>
      </c>
      <c r="G788" s="11">
        <v>3999</v>
      </c>
      <c r="H788" s="11">
        <v>3966</v>
      </c>
      <c r="I788" s="10" t="s">
        <v>234</v>
      </c>
      <c r="J788" s="12">
        <v>9.1999999999999993</v>
      </c>
      <c r="K788" s="10" t="s">
        <v>248</v>
      </c>
      <c r="L788" s="10" t="s">
        <v>236</v>
      </c>
      <c r="M788" s="10" t="s">
        <v>220</v>
      </c>
      <c r="N788" s="13">
        <v>225</v>
      </c>
      <c r="O788" s="13">
        <v>225</v>
      </c>
      <c r="P788" s="13">
        <v>0</v>
      </c>
      <c r="Q788" s="14">
        <v>0</v>
      </c>
      <c r="R788" s="14">
        <v>0.93</v>
      </c>
      <c r="S788" s="14">
        <v>5.6666670000000003</v>
      </c>
      <c r="T788" s="14">
        <v>3.4874999999999998</v>
      </c>
      <c r="U788" s="14">
        <v>61.544110000000003</v>
      </c>
      <c r="V788" s="14">
        <v>0.7083334</v>
      </c>
      <c r="W788" s="14">
        <v>247.7647</v>
      </c>
      <c r="X788" s="14">
        <v>56.666669845581097</v>
      </c>
      <c r="Y788" s="14">
        <v>0.55967081328968904</v>
      </c>
      <c r="Z788" s="14">
        <v>3.9666670000000002</v>
      </c>
      <c r="AA788" s="14">
        <v>1.7</v>
      </c>
      <c r="AB788" s="14">
        <v>30</v>
      </c>
      <c r="AC788" s="14">
        <v>0.47916700000000001</v>
      </c>
      <c r="AD788" s="14">
        <v>8.4558879999999998</v>
      </c>
      <c r="AE788" s="14">
        <v>175.5</v>
      </c>
      <c r="AF788" s="14">
        <v>101.25</v>
      </c>
      <c r="AG788" s="14">
        <v>0</v>
      </c>
      <c r="AH788" s="14">
        <v>0</v>
      </c>
      <c r="AI788" s="14">
        <v>3.4874999999999998</v>
      </c>
      <c r="AJ788" s="14">
        <v>3.9666670000000002</v>
      </c>
      <c r="AK788" s="15">
        <v>0.7</v>
      </c>
      <c r="AL788" s="15">
        <v>0.87920160000000003</v>
      </c>
      <c r="AM788" s="15">
        <v>1</v>
      </c>
      <c r="AN788" s="15">
        <v>0.61544109999999996</v>
      </c>
      <c r="AO788" s="16"/>
      <c r="AP788" s="16">
        <v>0.58333331346511841</v>
      </c>
      <c r="AQ788" s="16"/>
      <c r="AR788" s="16"/>
      <c r="AS788" s="16"/>
      <c r="AT788" s="16"/>
      <c r="AU788" s="16">
        <v>0.25</v>
      </c>
      <c r="AV788" s="16"/>
      <c r="AW788" s="16"/>
      <c r="AX788" s="16"/>
      <c r="AY788" s="16"/>
      <c r="AZ788" s="16">
        <v>0.1666666716337204</v>
      </c>
      <c r="BA788" s="16">
        <v>0.20000000298023224</v>
      </c>
      <c r="BB788" s="16"/>
      <c r="BC788" s="16"/>
      <c r="BD788" s="16"/>
      <c r="BE788" s="16"/>
      <c r="BF788" s="16"/>
      <c r="BG788" s="16"/>
      <c r="BH788" s="16"/>
      <c r="BI788" s="16"/>
      <c r="BJ788" s="16"/>
      <c r="BK788" s="16">
        <v>0.1666666716337204</v>
      </c>
      <c r="BL788" s="16"/>
      <c r="BM788" s="16"/>
      <c r="BN788" s="16"/>
      <c r="BO788" s="16"/>
      <c r="BP788" s="16"/>
      <c r="BQ788" s="16"/>
      <c r="BR788" s="16"/>
      <c r="BS788" s="16"/>
      <c r="BT788" s="16"/>
      <c r="BU788" s="16"/>
      <c r="BV788" s="16"/>
      <c r="BW788" s="16"/>
      <c r="BX788" s="16"/>
      <c r="BY788" s="16"/>
      <c r="BZ788" s="16"/>
      <c r="CA788" s="16"/>
      <c r="CB788" s="16"/>
      <c r="CC788" s="16"/>
      <c r="CD788" s="16"/>
      <c r="CE788" s="16"/>
      <c r="CF788" s="16"/>
      <c r="CG788" s="16"/>
      <c r="CH788" s="16"/>
      <c r="CI788" s="16"/>
      <c r="CJ788" s="16"/>
      <c r="CK788" s="16"/>
      <c r="CL788" s="16"/>
      <c r="CM788" s="16"/>
      <c r="CN788" s="16"/>
      <c r="CO788" s="16"/>
      <c r="CP788" s="16"/>
      <c r="CQ788" s="16">
        <v>0.13333334028720856</v>
      </c>
      <c r="CR788" s="16"/>
      <c r="CS788" s="16"/>
      <c r="CT788" s="16"/>
      <c r="CU788" s="16"/>
      <c r="CV788" s="16"/>
      <c r="CW788" s="16"/>
      <c r="CX788" s="16"/>
      <c r="CY788" s="16"/>
      <c r="CZ788" s="16"/>
      <c r="DA788" s="16"/>
      <c r="DB788" s="16"/>
      <c r="DC788" s="16"/>
      <c r="DD788" s="16"/>
      <c r="DE788" s="16"/>
      <c r="DF788" s="16"/>
      <c r="DG788" s="16"/>
      <c r="DH788" s="16"/>
      <c r="DI788" s="17"/>
      <c r="DJ788" s="24"/>
      <c r="DK788" s="24"/>
      <c r="DL788" s="24"/>
      <c r="DM788" s="24">
        <v>0.20000000298023224</v>
      </c>
      <c r="DN788" s="16"/>
      <c r="DO788" s="16"/>
      <c r="DP788" s="24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27"/>
      <c r="EJ788" s="27"/>
      <c r="EK788" s="27"/>
    </row>
    <row r="789" spans="1:141" s="9" customFormat="1" ht="20.25" x14ac:dyDescent="0.3">
      <c r="A789" s="10" t="s">
        <v>509</v>
      </c>
      <c r="B789" s="10" t="s">
        <v>232</v>
      </c>
      <c r="C789" s="10" t="s">
        <v>232</v>
      </c>
      <c r="D789" s="10" t="s">
        <v>233</v>
      </c>
      <c r="E789" s="10" t="s">
        <v>222</v>
      </c>
      <c r="F789" s="11">
        <v>15283</v>
      </c>
      <c r="G789" s="11">
        <v>4079</v>
      </c>
      <c r="H789" s="11">
        <v>4134</v>
      </c>
      <c r="I789" s="10" t="s">
        <v>252</v>
      </c>
      <c r="J789" s="12">
        <v>17</v>
      </c>
      <c r="K789" s="10" t="s">
        <v>248</v>
      </c>
      <c r="L789" s="10" t="s">
        <v>236</v>
      </c>
      <c r="M789" s="10" t="s">
        <v>220</v>
      </c>
      <c r="N789" s="13">
        <v>8</v>
      </c>
      <c r="O789" s="13">
        <v>8</v>
      </c>
      <c r="P789" s="13">
        <v>0</v>
      </c>
      <c r="Q789" s="14">
        <v>0</v>
      </c>
      <c r="R789" s="14">
        <v>1.27</v>
      </c>
      <c r="S789" s="14">
        <v>1.25</v>
      </c>
      <c r="T789" s="14">
        <v>0.16933329999999999</v>
      </c>
      <c r="U789" s="14">
        <v>13.546670000000001</v>
      </c>
      <c r="V789" s="14">
        <v>0.15625</v>
      </c>
      <c r="W789" s="14">
        <v>57.856000000000002</v>
      </c>
      <c r="X789" s="14">
        <v>12.5</v>
      </c>
      <c r="Y789" s="14">
        <v>3.6337208697897698</v>
      </c>
      <c r="Z789" s="14">
        <v>0.19999990000000001</v>
      </c>
      <c r="AA789" s="14">
        <v>1.05</v>
      </c>
      <c r="AB789" s="14">
        <v>84.000010000000003</v>
      </c>
      <c r="AC789" s="14">
        <v>3.0666590000000001E-2</v>
      </c>
      <c r="AD789" s="14">
        <v>2.4533269999999998</v>
      </c>
      <c r="AE789" s="14">
        <v>9.0399999999999991</v>
      </c>
      <c r="AF789" s="14">
        <v>3.44</v>
      </c>
      <c r="AG789" s="14">
        <v>0</v>
      </c>
      <c r="AH789" s="14">
        <v>0</v>
      </c>
      <c r="AI789" s="14">
        <v>0.16933329999999999</v>
      </c>
      <c r="AJ789" s="14">
        <v>0.19999990000000001</v>
      </c>
      <c r="AK789" s="15">
        <v>0.1599999</v>
      </c>
      <c r="AL789" s="15">
        <v>0.8466669</v>
      </c>
      <c r="AM789" s="15">
        <v>1</v>
      </c>
      <c r="AN789" s="15">
        <v>0.1354667</v>
      </c>
      <c r="AO789" s="16"/>
      <c r="AP789" s="16">
        <v>0.25</v>
      </c>
      <c r="AQ789" s="16"/>
      <c r="AR789" s="16">
        <v>5.000000074505806E-2</v>
      </c>
      <c r="AS789" s="16">
        <v>8.3333335816860199E-2</v>
      </c>
      <c r="AT789" s="16"/>
      <c r="AU789" s="16">
        <v>0.13333334028720856</v>
      </c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BT789" s="16"/>
      <c r="BU789" s="16"/>
      <c r="BV789" s="16"/>
      <c r="BW789" s="16"/>
      <c r="BX789" s="16"/>
      <c r="BY789" s="16"/>
      <c r="BZ789" s="16"/>
      <c r="CA789" s="16"/>
      <c r="CB789" s="16"/>
      <c r="CC789" s="16"/>
      <c r="CD789" s="16"/>
      <c r="CE789" s="16"/>
      <c r="CF789" s="16"/>
      <c r="CG789" s="16"/>
      <c r="CH789" s="16">
        <v>0.53333336114883423</v>
      </c>
      <c r="CI789" s="16"/>
      <c r="CJ789" s="16"/>
      <c r="CK789" s="16"/>
      <c r="CL789" s="16"/>
      <c r="CM789" s="16"/>
      <c r="CN789" s="16"/>
      <c r="CO789" s="16"/>
      <c r="CP789" s="16"/>
      <c r="CQ789" s="16"/>
      <c r="CR789" s="16"/>
      <c r="CS789" s="16"/>
      <c r="CT789" s="16"/>
      <c r="CU789" s="16"/>
      <c r="CV789" s="16"/>
      <c r="CW789" s="16"/>
      <c r="CX789" s="16"/>
      <c r="CY789" s="16"/>
      <c r="CZ789" s="16"/>
      <c r="DA789" s="16"/>
      <c r="DB789" s="16"/>
      <c r="DC789" s="16"/>
      <c r="DD789" s="16"/>
      <c r="DE789" s="16"/>
      <c r="DF789" s="16"/>
      <c r="DG789" s="16"/>
      <c r="DH789" s="16"/>
      <c r="DI789" s="17"/>
      <c r="DJ789" s="24"/>
      <c r="DK789" s="24"/>
      <c r="DL789" s="24"/>
      <c r="DM789" s="24"/>
      <c r="DN789" s="16"/>
      <c r="DO789" s="16"/>
      <c r="DP789" s="24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27"/>
      <c r="EJ789" s="27"/>
      <c r="EK789" s="27"/>
    </row>
    <row r="790" spans="1:141" s="9" customFormat="1" ht="20.25" x14ac:dyDescent="0.3">
      <c r="A790" s="10" t="s">
        <v>509</v>
      </c>
      <c r="B790" s="10" t="s">
        <v>231</v>
      </c>
      <c r="C790" s="10" t="s">
        <v>232</v>
      </c>
      <c r="D790" s="10" t="s">
        <v>237</v>
      </c>
      <c r="E790" s="10" t="s">
        <v>222</v>
      </c>
      <c r="F790" s="11">
        <v>15283</v>
      </c>
      <c r="G790" s="11">
        <v>4061</v>
      </c>
      <c r="H790" s="11">
        <v>3807</v>
      </c>
      <c r="I790" s="10" t="s">
        <v>252</v>
      </c>
      <c r="J790" s="12">
        <v>17</v>
      </c>
      <c r="K790" s="10" t="s">
        <v>248</v>
      </c>
      <c r="L790" s="10" t="s">
        <v>236</v>
      </c>
      <c r="M790" s="10" t="s">
        <v>220</v>
      </c>
      <c r="N790" s="13">
        <v>87</v>
      </c>
      <c r="O790" s="13">
        <v>87</v>
      </c>
      <c r="P790" s="13">
        <v>0</v>
      </c>
      <c r="Q790" s="14">
        <v>0</v>
      </c>
      <c r="R790" s="14">
        <v>1.27</v>
      </c>
      <c r="S790" s="14">
        <v>2.3333330000000001</v>
      </c>
      <c r="T790" s="14">
        <v>1.8414999999999999</v>
      </c>
      <c r="U790" s="14">
        <v>78.921440000000004</v>
      </c>
      <c r="V790" s="14">
        <v>0.2916666</v>
      </c>
      <c r="W790" s="14">
        <v>337.06290000000001</v>
      </c>
      <c r="X790" s="14">
        <v>23.333330154418899</v>
      </c>
      <c r="Y790" s="14">
        <v>0.62371906574688396</v>
      </c>
      <c r="Z790" s="14">
        <v>1.983333</v>
      </c>
      <c r="AA790" s="14">
        <v>0.35</v>
      </c>
      <c r="AB790" s="14">
        <v>15</v>
      </c>
      <c r="AC790" s="14">
        <v>0.14183309999999999</v>
      </c>
      <c r="AD790" s="14">
        <v>6.0785609999999997</v>
      </c>
      <c r="AE790" s="14">
        <v>98.31</v>
      </c>
      <c r="AF790" s="14">
        <v>37.409999999999997</v>
      </c>
      <c r="AG790" s="14">
        <v>0</v>
      </c>
      <c r="AH790" s="14">
        <v>0</v>
      </c>
      <c r="AI790" s="14">
        <v>1.8414999999999999</v>
      </c>
      <c r="AJ790" s="14">
        <v>1.983333</v>
      </c>
      <c r="AK790" s="15">
        <v>0.85</v>
      </c>
      <c r="AL790" s="15">
        <v>0.92848750000000002</v>
      </c>
      <c r="AM790" s="15">
        <v>1</v>
      </c>
      <c r="AN790" s="15">
        <v>0.78921439999999998</v>
      </c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>
        <v>0.1666666716337204</v>
      </c>
      <c r="BL790" s="16"/>
      <c r="BM790" s="16"/>
      <c r="BN790" s="16"/>
      <c r="BO790" s="16"/>
      <c r="BP790" s="16"/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6"/>
      <c r="CB790" s="16"/>
      <c r="CC790" s="16"/>
      <c r="CD790" s="16"/>
      <c r="CE790" s="16"/>
      <c r="CF790" s="16"/>
      <c r="CG790" s="16"/>
      <c r="CH790" s="16"/>
      <c r="CI790" s="16"/>
      <c r="CJ790" s="16"/>
      <c r="CK790" s="16"/>
      <c r="CL790" s="16"/>
      <c r="CM790" s="16"/>
      <c r="CN790" s="16"/>
      <c r="CO790" s="16"/>
      <c r="CP790" s="16"/>
      <c r="CQ790" s="16"/>
      <c r="CR790" s="16"/>
      <c r="CS790" s="16"/>
      <c r="CT790" s="16"/>
      <c r="CU790" s="16"/>
      <c r="CV790" s="16"/>
      <c r="CW790" s="16"/>
      <c r="CX790" s="16"/>
      <c r="CY790" s="16"/>
      <c r="CZ790" s="16"/>
      <c r="DA790" s="16"/>
      <c r="DB790" s="16"/>
      <c r="DC790" s="16"/>
      <c r="DD790" s="16"/>
      <c r="DE790" s="16"/>
      <c r="DF790" s="16"/>
      <c r="DG790" s="16"/>
      <c r="DH790" s="16"/>
      <c r="DI790" s="17"/>
      <c r="DJ790" s="24">
        <v>0.1666666716337204</v>
      </c>
      <c r="DK790" s="24"/>
      <c r="DL790" s="24"/>
      <c r="DM790" s="24">
        <v>1.666666753590107E-2</v>
      </c>
      <c r="DN790" s="16"/>
      <c r="DO790" s="16"/>
      <c r="DP790" s="24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27"/>
      <c r="EJ790" s="27"/>
      <c r="EK790" s="27"/>
    </row>
    <row r="791" spans="1:141" s="9" customFormat="1" ht="20.25" x14ac:dyDescent="0.3">
      <c r="A791" s="10" t="s">
        <v>509</v>
      </c>
      <c r="B791" s="10" t="s">
        <v>231</v>
      </c>
      <c r="C791" s="10" t="s">
        <v>232</v>
      </c>
      <c r="D791" s="10" t="s">
        <v>233</v>
      </c>
      <c r="E791" s="10" t="s">
        <v>222</v>
      </c>
      <c r="F791" s="11">
        <v>15283</v>
      </c>
      <c r="G791" s="11">
        <v>3999</v>
      </c>
      <c r="H791" s="11">
        <v>3966</v>
      </c>
      <c r="I791" s="10" t="s">
        <v>252</v>
      </c>
      <c r="J791" s="12">
        <v>17</v>
      </c>
      <c r="K791" s="10" t="s">
        <v>248</v>
      </c>
      <c r="L791" s="10" t="s">
        <v>236</v>
      </c>
      <c r="M791" s="10" t="s">
        <v>220</v>
      </c>
      <c r="N791" s="13">
        <v>90</v>
      </c>
      <c r="O791" s="13">
        <v>90</v>
      </c>
      <c r="P791" s="13">
        <v>0</v>
      </c>
      <c r="Q791" s="14">
        <v>0</v>
      </c>
      <c r="R791" s="14">
        <v>1.27</v>
      </c>
      <c r="S791" s="14">
        <v>2.3333330000000001</v>
      </c>
      <c r="T791" s="14">
        <v>1.905</v>
      </c>
      <c r="U791" s="14">
        <v>81.642870000000002</v>
      </c>
      <c r="V791" s="14">
        <v>0.2916666</v>
      </c>
      <c r="W791" s="14">
        <v>348.68579999999997</v>
      </c>
      <c r="X791" s="14">
        <v>23.333330154418899</v>
      </c>
      <c r="Y791" s="14">
        <v>0.60292841587651302</v>
      </c>
      <c r="Z791" s="14">
        <v>2.0833330000000001</v>
      </c>
      <c r="AA791" s="14">
        <v>0.25</v>
      </c>
      <c r="AB791" s="14">
        <v>10.71429</v>
      </c>
      <c r="AC791" s="14">
        <v>0.17833299999999999</v>
      </c>
      <c r="AD791" s="14">
        <v>7.6428459999999996</v>
      </c>
      <c r="AE791" s="14">
        <v>101.7</v>
      </c>
      <c r="AF791" s="14">
        <v>38.700000000000003</v>
      </c>
      <c r="AG791" s="14">
        <v>0</v>
      </c>
      <c r="AH791" s="14">
        <v>0</v>
      </c>
      <c r="AI791" s="14">
        <v>1.905</v>
      </c>
      <c r="AJ791" s="14">
        <v>2.0833330000000001</v>
      </c>
      <c r="AK791" s="15">
        <v>0.89285709999999996</v>
      </c>
      <c r="AL791" s="15">
        <v>0.91440010000000005</v>
      </c>
      <c r="AM791" s="15">
        <v>1</v>
      </c>
      <c r="AN791" s="15">
        <v>0.81642870000000001</v>
      </c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6"/>
      <c r="CB791" s="16"/>
      <c r="CC791" s="16"/>
      <c r="CD791" s="16"/>
      <c r="CE791" s="16"/>
      <c r="CF791" s="16"/>
      <c r="CG791" s="16"/>
      <c r="CH791" s="16"/>
      <c r="CI791" s="16"/>
      <c r="CJ791" s="16"/>
      <c r="CK791" s="16"/>
      <c r="CL791" s="16"/>
      <c r="CM791" s="16"/>
      <c r="CN791" s="16"/>
      <c r="CO791" s="16"/>
      <c r="CP791" s="16"/>
      <c r="CQ791" s="16"/>
      <c r="CR791" s="16"/>
      <c r="CS791" s="16"/>
      <c r="CT791" s="16"/>
      <c r="CU791" s="16"/>
      <c r="CV791" s="16"/>
      <c r="CW791" s="16"/>
      <c r="CX791" s="16"/>
      <c r="CY791" s="16"/>
      <c r="CZ791" s="16"/>
      <c r="DA791" s="16"/>
      <c r="DB791" s="16"/>
      <c r="DC791" s="16"/>
      <c r="DD791" s="16"/>
      <c r="DE791" s="16"/>
      <c r="DF791" s="16"/>
      <c r="DG791" s="16"/>
      <c r="DH791" s="16"/>
      <c r="DI791" s="17"/>
      <c r="DJ791" s="24">
        <v>0.1666666716337204</v>
      </c>
      <c r="DK791" s="24"/>
      <c r="DL791" s="24"/>
      <c r="DM791" s="24">
        <v>8.3333335816860199E-2</v>
      </c>
      <c r="DN791" s="16"/>
      <c r="DO791" s="16"/>
      <c r="DP791" s="24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27"/>
      <c r="EJ791" s="27"/>
      <c r="EK791" s="27"/>
    </row>
    <row r="792" spans="1:141" s="9" customFormat="1" ht="20.25" x14ac:dyDescent="0.3">
      <c r="A792" s="10" t="s">
        <v>509</v>
      </c>
      <c r="B792" s="10" t="s">
        <v>232</v>
      </c>
      <c r="C792" s="10" t="s">
        <v>232</v>
      </c>
      <c r="D792" s="10" t="s">
        <v>237</v>
      </c>
      <c r="E792" s="10" t="s">
        <v>222</v>
      </c>
      <c r="F792" s="11">
        <v>15287</v>
      </c>
      <c r="G792" s="11">
        <v>4189</v>
      </c>
      <c r="H792" s="11">
        <v>3975</v>
      </c>
      <c r="I792" s="10" t="s">
        <v>241</v>
      </c>
      <c r="J792" s="12">
        <v>15.2</v>
      </c>
      <c r="K792" s="10" t="s">
        <v>245</v>
      </c>
      <c r="L792" s="10" t="s">
        <v>236</v>
      </c>
      <c r="M792" s="10" t="s">
        <v>220</v>
      </c>
      <c r="N792" s="13">
        <v>93</v>
      </c>
      <c r="O792" s="13">
        <v>93</v>
      </c>
      <c r="P792" s="13">
        <v>0</v>
      </c>
      <c r="Q792" s="14">
        <v>0</v>
      </c>
      <c r="R792" s="14">
        <v>0.97</v>
      </c>
      <c r="S792" s="14">
        <v>2.6666669999999999</v>
      </c>
      <c r="T792" s="14">
        <v>1.5035000000000001</v>
      </c>
      <c r="U792" s="14">
        <v>56.381239999999998</v>
      </c>
      <c r="V792" s="14">
        <v>0.3333334</v>
      </c>
      <c r="W792" s="14">
        <v>242.73</v>
      </c>
      <c r="X792" s="14">
        <v>26.666669845581101</v>
      </c>
      <c r="Y792" s="14">
        <v>0.79649552599127105</v>
      </c>
      <c r="Z792" s="14">
        <v>1.583334</v>
      </c>
      <c r="AA792" s="14">
        <v>1.0833330000000001</v>
      </c>
      <c r="AB792" s="14">
        <v>40.625</v>
      </c>
      <c r="AC792" s="14">
        <v>7.9833630000000003E-2</v>
      </c>
      <c r="AD792" s="14">
        <v>2.9937610000000001</v>
      </c>
      <c r="AE792" s="14">
        <v>80.91</v>
      </c>
      <c r="AF792" s="14">
        <v>33.479999999999997</v>
      </c>
      <c r="AG792" s="14">
        <v>0</v>
      </c>
      <c r="AH792" s="14">
        <v>0</v>
      </c>
      <c r="AI792" s="14">
        <v>1.5035000000000001</v>
      </c>
      <c r="AJ792" s="14">
        <v>1.583334</v>
      </c>
      <c r="AK792" s="15">
        <v>0.59375009999999995</v>
      </c>
      <c r="AL792" s="15">
        <v>0.94957879999999995</v>
      </c>
      <c r="AM792" s="15">
        <v>1</v>
      </c>
      <c r="AN792" s="15">
        <v>0.56381239999999999</v>
      </c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6"/>
      <c r="BS792" s="16"/>
      <c r="BT792" s="16"/>
      <c r="BU792" s="16"/>
      <c r="BV792" s="16"/>
      <c r="BW792" s="16"/>
      <c r="BX792" s="16"/>
      <c r="BY792" s="16"/>
      <c r="BZ792" s="16"/>
      <c r="CA792" s="16"/>
      <c r="CB792" s="16"/>
      <c r="CC792" s="16"/>
      <c r="CD792" s="16"/>
      <c r="CE792" s="16"/>
      <c r="CF792" s="16"/>
      <c r="CG792" s="16"/>
      <c r="CH792" s="16"/>
      <c r="CI792" s="16"/>
      <c r="CJ792" s="16">
        <v>0.75</v>
      </c>
      <c r="CK792" s="16"/>
      <c r="CL792" s="16"/>
      <c r="CM792" s="16"/>
      <c r="CN792" s="16"/>
      <c r="CO792" s="16"/>
      <c r="CP792" s="16"/>
      <c r="CQ792" s="16"/>
      <c r="CR792" s="16"/>
      <c r="CS792" s="16"/>
      <c r="CT792" s="16"/>
      <c r="CU792" s="16"/>
      <c r="CV792" s="16"/>
      <c r="CW792" s="16"/>
      <c r="CX792" s="16"/>
      <c r="CY792" s="16"/>
      <c r="CZ792" s="16"/>
      <c r="DA792" s="16"/>
      <c r="DB792" s="16"/>
      <c r="DC792" s="16"/>
      <c r="DD792" s="16"/>
      <c r="DE792" s="16"/>
      <c r="DF792" s="16"/>
      <c r="DG792" s="16"/>
      <c r="DH792" s="16"/>
      <c r="DI792" s="17"/>
      <c r="DJ792" s="24">
        <v>0.1666666716337204</v>
      </c>
      <c r="DK792" s="24"/>
      <c r="DL792" s="24"/>
      <c r="DM792" s="24">
        <v>0.1666666716337204</v>
      </c>
      <c r="DN792" s="16"/>
      <c r="DO792" s="16"/>
      <c r="DP792" s="24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27"/>
      <c r="EJ792" s="27"/>
      <c r="EK792" s="27"/>
    </row>
    <row r="793" spans="1:141" s="9" customFormat="1" ht="20.25" x14ac:dyDescent="0.3">
      <c r="A793" s="10" t="s">
        <v>509</v>
      </c>
      <c r="B793" s="10" t="s">
        <v>232</v>
      </c>
      <c r="C793" s="10" t="s">
        <v>232</v>
      </c>
      <c r="D793" s="10" t="s">
        <v>233</v>
      </c>
      <c r="E793" s="10" t="s">
        <v>222</v>
      </c>
      <c r="F793" s="11">
        <v>15287</v>
      </c>
      <c r="G793" s="11">
        <v>4079</v>
      </c>
      <c r="H793" s="11">
        <v>4134</v>
      </c>
      <c r="I793" s="10" t="s">
        <v>241</v>
      </c>
      <c r="J793" s="12">
        <v>15.2</v>
      </c>
      <c r="K793" s="10" t="s">
        <v>245</v>
      </c>
      <c r="L793" s="10" t="s">
        <v>236</v>
      </c>
      <c r="M793" s="10" t="s">
        <v>220</v>
      </c>
      <c r="N793" s="13">
        <v>115</v>
      </c>
      <c r="O793" s="13">
        <v>115</v>
      </c>
      <c r="P793" s="13">
        <v>0</v>
      </c>
      <c r="Q793" s="14">
        <v>0</v>
      </c>
      <c r="R793" s="14">
        <v>0.97</v>
      </c>
      <c r="S793" s="14">
        <v>3</v>
      </c>
      <c r="T793" s="14">
        <v>1.859167</v>
      </c>
      <c r="U793" s="14">
        <v>61.972230000000003</v>
      </c>
      <c r="V793" s="14">
        <v>0.375</v>
      </c>
      <c r="W793" s="14">
        <v>266.8</v>
      </c>
      <c r="X793" s="14">
        <v>30</v>
      </c>
      <c r="Y793" s="14">
        <v>0.724637654451466</v>
      </c>
      <c r="Z793" s="14">
        <v>1.9166669999999999</v>
      </c>
      <c r="AA793" s="14">
        <v>1.0833330000000001</v>
      </c>
      <c r="AB793" s="14">
        <v>36.111109999999996</v>
      </c>
      <c r="AC793" s="14">
        <v>5.7499889999999998E-2</v>
      </c>
      <c r="AD793" s="14">
        <v>1.916663</v>
      </c>
      <c r="AE793" s="14">
        <v>100.05</v>
      </c>
      <c r="AF793" s="14">
        <v>41.4</v>
      </c>
      <c r="AG793" s="14">
        <v>0</v>
      </c>
      <c r="AH793" s="14">
        <v>0</v>
      </c>
      <c r="AI793" s="14">
        <v>1.859167</v>
      </c>
      <c r="AJ793" s="14">
        <v>1.9166669999999999</v>
      </c>
      <c r="AK793" s="15">
        <v>0.63888889999999998</v>
      </c>
      <c r="AL793" s="15">
        <v>0.97000010000000003</v>
      </c>
      <c r="AM793" s="15">
        <v>1</v>
      </c>
      <c r="AN793" s="15">
        <v>0.61972229999999995</v>
      </c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/>
      <c r="BK793" s="16"/>
      <c r="BL793" s="16"/>
      <c r="BM793" s="16"/>
      <c r="BN793" s="16"/>
      <c r="BO793" s="16"/>
      <c r="BP793" s="16"/>
      <c r="BQ793" s="16"/>
      <c r="BR793" s="16"/>
      <c r="BS793" s="16"/>
      <c r="BT793" s="16"/>
      <c r="BU793" s="16"/>
      <c r="BV793" s="16"/>
      <c r="BW793" s="16"/>
      <c r="BX793" s="16"/>
      <c r="BY793" s="16"/>
      <c r="BZ793" s="16"/>
      <c r="CA793" s="16"/>
      <c r="CB793" s="16"/>
      <c r="CC793" s="16"/>
      <c r="CD793" s="16"/>
      <c r="CE793" s="16"/>
      <c r="CF793" s="16"/>
      <c r="CG793" s="16"/>
      <c r="CH793" s="16"/>
      <c r="CI793" s="16"/>
      <c r="CJ793" s="16">
        <v>0.8333333358168602</v>
      </c>
      <c r="CK793" s="16"/>
      <c r="CL793" s="16"/>
      <c r="CM793" s="16"/>
      <c r="CN793" s="16"/>
      <c r="CO793" s="16"/>
      <c r="CP793" s="16"/>
      <c r="CQ793" s="16"/>
      <c r="CR793" s="16"/>
      <c r="CS793" s="16"/>
      <c r="CT793" s="16"/>
      <c r="CU793" s="16"/>
      <c r="CV793" s="16"/>
      <c r="CW793" s="16"/>
      <c r="CX793" s="16"/>
      <c r="CY793" s="16"/>
      <c r="CZ793" s="16"/>
      <c r="DA793" s="16"/>
      <c r="DB793" s="16"/>
      <c r="DC793" s="16"/>
      <c r="DD793" s="16"/>
      <c r="DE793" s="16"/>
      <c r="DF793" s="16"/>
      <c r="DG793" s="16"/>
      <c r="DH793" s="16"/>
      <c r="DI793" s="17"/>
      <c r="DJ793" s="24">
        <v>0.1666666716337204</v>
      </c>
      <c r="DK793" s="24"/>
      <c r="DL793" s="24"/>
      <c r="DM793" s="24">
        <v>8.3333335816860199E-2</v>
      </c>
      <c r="DN793" s="16"/>
      <c r="DO793" s="16"/>
      <c r="DP793" s="24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27"/>
      <c r="EJ793" s="27"/>
      <c r="EK793" s="27"/>
    </row>
    <row r="794" spans="1:141" s="9" customFormat="1" ht="20.25" x14ac:dyDescent="0.3">
      <c r="A794" s="10" t="s">
        <v>510</v>
      </c>
      <c r="B794" s="10" t="s">
        <v>232</v>
      </c>
      <c r="C794" s="10" t="s">
        <v>232</v>
      </c>
      <c r="D794" s="10" t="s">
        <v>237</v>
      </c>
      <c r="E794" s="10" t="s">
        <v>218</v>
      </c>
      <c r="F794" s="11">
        <v>10662</v>
      </c>
      <c r="G794" s="11">
        <v>4061</v>
      </c>
      <c r="H794" s="11">
        <v>3975</v>
      </c>
      <c r="I794" s="10" t="s">
        <v>234</v>
      </c>
      <c r="J794" s="12">
        <v>9.1999999999999993</v>
      </c>
      <c r="K794" s="10" t="s">
        <v>248</v>
      </c>
      <c r="L794" s="10" t="s">
        <v>236</v>
      </c>
      <c r="M794" s="10" t="s">
        <v>220</v>
      </c>
      <c r="N794" s="13">
        <v>359</v>
      </c>
      <c r="O794" s="13">
        <v>359</v>
      </c>
      <c r="P794" s="13">
        <v>0</v>
      </c>
      <c r="Q794" s="14">
        <v>0</v>
      </c>
      <c r="R794" s="14">
        <v>0.93</v>
      </c>
      <c r="S794" s="14">
        <v>8</v>
      </c>
      <c r="T794" s="14">
        <v>5.5644999999999998</v>
      </c>
      <c r="U794" s="14">
        <v>69.556250000000006</v>
      </c>
      <c r="V794" s="14">
        <v>1</v>
      </c>
      <c r="W794" s="14">
        <v>280.02</v>
      </c>
      <c r="X794" s="14">
        <v>80</v>
      </c>
      <c r="Y794" s="14">
        <v>0.495202714260361</v>
      </c>
      <c r="Z794" s="14">
        <v>5.8333329999999997</v>
      </c>
      <c r="AA794" s="14">
        <v>2.1666669999999999</v>
      </c>
      <c r="AB794" s="14">
        <v>27.08333</v>
      </c>
      <c r="AC794" s="14">
        <v>0.2688334</v>
      </c>
      <c r="AD794" s="14">
        <v>3.360417</v>
      </c>
      <c r="AE794" s="14">
        <v>280.02</v>
      </c>
      <c r="AF794" s="14">
        <v>161.55000000000001</v>
      </c>
      <c r="AG794" s="14">
        <v>0</v>
      </c>
      <c r="AH794" s="14">
        <v>0</v>
      </c>
      <c r="AI794" s="14">
        <v>5.5644999999999998</v>
      </c>
      <c r="AJ794" s="14">
        <v>5.8333329999999997</v>
      </c>
      <c r="AK794" s="15">
        <v>0.7291666</v>
      </c>
      <c r="AL794" s="15">
        <v>0.95391429999999999</v>
      </c>
      <c r="AM794" s="15">
        <v>1</v>
      </c>
      <c r="AN794" s="15">
        <v>0.69556249999999997</v>
      </c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>
        <v>0.30000001192092896</v>
      </c>
      <c r="BP794" s="16">
        <v>0.88333332538604736</v>
      </c>
      <c r="BQ794" s="16"/>
      <c r="BR794" s="16"/>
      <c r="BS794" s="16"/>
      <c r="BT794" s="16"/>
      <c r="BU794" s="16"/>
      <c r="BV794" s="16">
        <v>0.38333334028720856</v>
      </c>
      <c r="BW794" s="16">
        <v>0.1666666716337204</v>
      </c>
      <c r="BX794" s="16"/>
      <c r="BY794" s="16"/>
      <c r="BZ794" s="16"/>
      <c r="CA794" s="16"/>
      <c r="CB794" s="16"/>
      <c r="CC794" s="16"/>
      <c r="CD794" s="16"/>
      <c r="CE794" s="16"/>
      <c r="CF794" s="16"/>
      <c r="CG794" s="16"/>
      <c r="CH794" s="16"/>
      <c r="CI794" s="16"/>
      <c r="CJ794" s="16"/>
      <c r="CK794" s="16"/>
      <c r="CL794" s="16"/>
      <c r="CM794" s="16"/>
      <c r="CN794" s="16"/>
      <c r="CO794" s="16"/>
      <c r="CP794" s="16"/>
      <c r="CQ794" s="16"/>
      <c r="CR794" s="16"/>
      <c r="CS794" s="16"/>
      <c r="CT794" s="16"/>
      <c r="CU794" s="16"/>
      <c r="CV794" s="16"/>
      <c r="CW794" s="16"/>
      <c r="CX794" s="16"/>
      <c r="CY794" s="16"/>
      <c r="CZ794" s="16"/>
      <c r="DA794" s="16"/>
      <c r="DB794" s="16"/>
      <c r="DC794" s="16"/>
      <c r="DD794" s="16"/>
      <c r="DE794" s="16"/>
      <c r="DF794" s="16"/>
      <c r="DG794" s="16"/>
      <c r="DH794" s="16"/>
      <c r="DI794" s="17"/>
      <c r="DJ794" s="24">
        <v>0.25</v>
      </c>
      <c r="DK794" s="24"/>
      <c r="DL794" s="24"/>
      <c r="DM794" s="24">
        <v>0.18333333730697632</v>
      </c>
      <c r="DN794" s="16"/>
      <c r="DO794" s="16"/>
      <c r="DP794" s="24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27"/>
      <c r="EJ794" s="27"/>
      <c r="EK794" s="27"/>
    </row>
    <row r="795" spans="1:141" s="9" customFormat="1" ht="20.25" x14ac:dyDescent="0.3">
      <c r="A795" s="10" t="s">
        <v>510</v>
      </c>
      <c r="B795" s="10" t="s">
        <v>232</v>
      </c>
      <c r="C795" s="10" t="s">
        <v>232</v>
      </c>
      <c r="D795" s="10" t="s">
        <v>233</v>
      </c>
      <c r="E795" s="10" t="s">
        <v>218</v>
      </c>
      <c r="F795" s="11">
        <v>10662</v>
      </c>
      <c r="G795" s="11">
        <v>3999</v>
      </c>
      <c r="H795" s="11">
        <v>3966</v>
      </c>
      <c r="I795" s="10" t="s">
        <v>234</v>
      </c>
      <c r="J795" s="12">
        <v>9.1999999999999993</v>
      </c>
      <c r="K795" s="10" t="s">
        <v>248</v>
      </c>
      <c r="L795" s="10" t="s">
        <v>236</v>
      </c>
      <c r="M795" s="10" t="s">
        <v>220</v>
      </c>
      <c r="N795" s="13">
        <v>363</v>
      </c>
      <c r="O795" s="13">
        <v>362</v>
      </c>
      <c r="P795" s="13">
        <v>1</v>
      </c>
      <c r="Q795" s="14">
        <v>0.27548210000000001</v>
      </c>
      <c r="R795" s="14">
        <v>0.93</v>
      </c>
      <c r="S795" s="14">
        <v>8</v>
      </c>
      <c r="T795" s="14">
        <v>5.6109999999999998</v>
      </c>
      <c r="U795" s="14">
        <v>70.137500000000003</v>
      </c>
      <c r="V795" s="14">
        <v>1</v>
      </c>
      <c r="W795" s="14">
        <v>282.36</v>
      </c>
      <c r="X795" s="14">
        <v>80</v>
      </c>
      <c r="Y795" s="14">
        <v>0.49109885204069698</v>
      </c>
      <c r="Z795" s="14">
        <v>5.9</v>
      </c>
      <c r="AA795" s="14">
        <v>2.1</v>
      </c>
      <c r="AB795" s="14">
        <v>26.25</v>
      </c>
      <c r="AC795" s="14">
        <v>0.27350000000000002</v>
      </c>
      <c r="AD795" s="14">
        <v>3.4187500000000002</v>
      </c>
      <c r="AE795" s="14">
        <v>282.36</v>
      </c>
      <c r="AF795" s="14">
        <v>162.9</v>
      </c>
      <c r="AG795" s="14">
        <v>1.55E-2</v>
      </c>
      <c r="AH795" s="14">
        <v>0.19375000000000001</v>
      </c>
      <c r="AI795" s="14">
        <v>5.6265000000000001</v>
      </c>
      <c r="AJ795" s="14">
        <v>5.9</v>
      </c>
      <c r="AK795" s="15">
        <v>0.73750000000000004</v>
      </c>
      <c r="AL795" s="15">
        <v>0.95364409999999999</v>
      </c>
      <c r="AM795" s="15">
        <v>0.99724520000000005</v>
      </c>
      <c r="AN795" s="15">
        <v>0.70137499999999997</v>
      </c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>
        <v>8.3333335816860199E-2</v>
      </c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>
        <v>0.38333332538604736</v>
      </c>
      <c r="BP795" s="16">
        <v>1</v>
      </c>
      <c r="BQ795" s="16">
        <v>0.1666666716337204</v>
      </c>
      <c r="BR795" s="16"/>
      <c r="BS795" s="16"/>
      <c r="BT795" s="16"/>
      <c r="BU795" s="16"/>
      <c r="BV795" s="16"/>
      <c r="BW795" s="16"/>
      <c r="BX795" s="16"/>
      <c r="BY795" s="16"/>
      <c r="BZ795" s="16"/>
      <c r="CA795" s="16"/>
      <c r="CB795" s="16"/>
      <c r="CC795" s="16"/>
      <c r="CD795" s="16"/>
      <c r="CE795" s="16"/>
      <c r="CF795" s="16"/>
      <c r="CG795" s="16"/>
      <c r="CH795" s="16"/>
      <c r="CI795" s="16"/>
      <c r="CJ795" s="16"/>
      <c r="CK795" s="16"/>
      <c r="CL795" s="16"/>
      <c r="CM795" s="16"/>
      <c r="CN795" s="16"/>
      <c r="CO795" s="16"/>
      <c r="CP795" s="16"/>
      <c r="CQ795" s="16"/>
      <c r="CR795" s="16"/>
      <c r="CS795" s="16"/>
      <c r="CT795" s="16"/>
      <c r="CU795" s="16"/>
      <c r="CV795" s="16"/>
      <c r="CW795" s="16"/>
      <c r="CX795" s="16"/>
      <c r="CY795" s="16"/>
      <c r="CZ795" s="16"/>
      <c r="DA795" s="16"/>
      <c r="DB795" s="16"/>
      <c r="DC795" s="16"/>
      <c r="DD795" s="16"/>
      <c r="DE795" s="16"/>
      <c r="DF795" s="16"/>
      <c r="DG795" s="16"/>
      <c r="DH795" s="16"/>
      <c r="DI795" s="17"/>
      <c r="DJ795" s="24">
        <v>0.25</v>
      </c>
      <c r="DK795" s="24"/>
      <c r="DL795" s="24"/>
      <c r="DM795" s="24">
        <v>0.21666666865348816</v>
      </c>
      <c r="DN795" s="16"/>
      <c r="DO795" s="16"/>
      <c r="DP795" s="24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>
        <v>1</v>
      </c>
      <c r="EB795" s="17"/>
      <c r="EC795" s="17"/>
      <c r="ED795" s="17"/>
      <c r="EE795" s="17"/>
      <c r="EF795" s="17"/>
      <c r="EG795" s="17"/>
      <c r="EH795" s="17"/>
      <c r="EI795" s="27"/>
      <c r="EJ795" s="27"/>
      <c r="EK795" s="27"/>
    </row>
    <row r="796" spans="1:141" s="9" customFormat="1" ht="20.25" x14ac:dyDescent="0.3">
      <c r="A796" s="10" t="s">
        <v>510</v>
      </c>
      <c r="B796" s="10" t="s">
        <v>231</v>
      </c>
      <c r="C796" s="10" t="s">
        <v>232</v>
      </c>
      <c r="D796" s="10" t="s">
        <v>237</v>
      </c>
      <c r="E796" s="10" t="s">
        <v>218</v>
      </c>
      <c r="F796" s="11">
        <v>10662</v>
      </c>
      <c r="G796" s="11">
        <v>4061</v>
      </c>
      <c r="H796" s="11">
        <v>3975</v>
      </c>
      <c r="I796" s="10" t="s">
        <v>234</v>
      </c>
      <c r="J796" s="12">
        <v>9.1999999999999993</v>
      </c>
      <c r="K796" s="10" t="s">
        <v>248</v>
      </c>
      <c r="L796" s="10" t="s">
        <v>236</v>
      </c>
      <c r="M796" s="10" t="s">
        <v>220</v>
      </c>
      <c r="N796" s="13">
        <v>194</v>
      </c>
      <c r="O796" s="13">
        <v>194</v>
      </c>
      <c r="P796" s="13">
        <v>0</v>
      </c>
      <c r="Q796" s="14">
        <v>0</v>
      </c>
      <c r="R796" s="14">
        <v>0.93</v>
      </c>
      <c r="S796" s="14">
        <v>4</v>
      </c>
      <c r="T796" s="14">
        <v>3.0070000000000001</v>
      </c>
      <c r="U796" s="14">
        <v>75.174999999999997</v>
      </c>
      <c r="V796" s="14">
        <v>0.5</v>
      </c>
      <c r="W796" s="14">
        <v>302.64</v>
      </c>
      <c r="X796" s="14">
        <v>40</v>
      </c>
      <c r="Y796" s="14">
        <v>0.45819017293732101</v>
      </c>
      <c r="Z796" s="14">
        <v>2.75</v>
      </c>
      <c r="AA796" s="14">
        <v>1.25</v>
      </c>
      <c r="AB796" s="14">
        <v>31.25</v>
      </c>
      <c r="AC796" s="14">
        <v>-0.25700000000000001</v>
      </c>
      <c r="AD796" s="14">
        <v>-6.4249989999999997</v>
      </c>
      <c r="AE796" s="14">
        <v>151.32</v>
      </c>
      <c r="AF796" s="14">
        <v>87.3</v>
      </c>
      <c r="AG796" s="14">
        <v>0</v>
      </c>
      <c r="AH796" s="14">
        <v>0</v>
      </c>
      <c r="AI796" s="14">
        <v>3.0070000000000001</v>
      </c>
      <c r="AJ796" s="14">
        <v>2.75</v>
      </c>
      <c r="AK796" s="15">
        <v>0.6875</v>
      </c>
      <c r="AL796" s="15">
        <v>1.0934539999999999</v>
      </c>
      <c r="AM796" s="15">
        <v>1</v>
      </c>
      <c r="AN796" s="15">
        <v>0.75174989999999997</v>
      </c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>
        <v>0.58333331346511841</v>
      </c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  <c r="BS796" s="16"/>
      <c r="BT796" s="16"/>
      <c r="BU796" s="16"/>
      <c r="BV796" s="16"/>
      <c r="BW796" s="16"/>
      <c r="BX796" s="16"/>
      <c r="BY796" s="16"/>
      <c r="BZ796" s="16"/>
      <c r="CA796" s="16"/>
      <c r="CB796" s="16"/>
      <c r="CC796" s="16"/>
      <c r="CD796" s="16"/>
      <c r="CE796" s="16"/>
      <c r="CF796" s="16"/>
      <c r="CG796" s="16"/>
      <c r="CH796" s="16"/>
      <c r="CI796" s="16"/>
      <c r="CJ796" s="16"/>
      <c r="CK796" s="16"/>
      <c r="CL796" s="16"/>
      <c r="CM796" s="16"/>
      <c r="CN796" s="16"/>
      <c r="CO796" s="16"/>
      <c r="CP796" s="16"/>
      <c r="CQ796" s="16"/>
      <c r="CR796" s="16"/>
      <c r="CS796" s="16"/>
      <c r="CT796" s="16"/>
      <c r="CU796" s="16"/>
      <c r="CV796" s="16"/>
      <c r="CW796" s="16"/>
      <c r="CX796" s="16"/>
      <c r="CY796" s="16"/>
      <c r="CZ796" s="16"/>
      <c r="DA796" s="16"/>
      <c r="DB796" s="16"/>
      <c r="DC796" s="16"/>
      <c r="DD796" s="16"/>
      <c r="DE796" s="16"/>
      <c r="DF796" s="16"/>
      <c r="DG796" s="16"/>
      <c r="DH796" s="16"/>
      <c r="DI796" s="17"/>
      <c r="DJ796" s="24"/>
      <c r="DK796" s="24"/>
      <c r="DL796" s="24">
        <v>8.3333335816860199E-2</v>
      </c>
      <c r="DM796" s="24">
        <v>0.58333331346511841</v>
      </c>
      <c r="DN796" s="16"/>
      <c r="DO796" s="16"/>
      <c r="DP796" s="24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27"/>
      <c r="EJ796" s="27"/>
      <c r="EK796" s="27"/>
    </row>
    <row r="797" spans="1:141" s="9" customFormat="1" ht="20.25" x14ac:dyDescent="0.3">
      <c r="A797" s="10" t="s">
        <v>510</v>
      </c>
      <c r="B797" s="10" t="s">
        <v>231</v>
      </c>
      <c r="C797" s="10" t="s">
        <v>232</v>
      </c>
      <c r="D797" s="10" t="s">
        <v>233</v>
      </c>
      <c r="E797" s="10" t="s">
        <v>218</v>
      </c>
      <c r="F797" s="11">
        <v>10662</v>
      </c>
      <c r="G797" s="11">
        <v>3999</v>
      </c>
      <c r="H797" s="11">
        <v>3966</v>
      </c>
      <c r="I797" s="10" t="s">
        <v>234</v>
      </c>
      <c r="J797" s="12">
        <v>9.1999999999999993</v>
      </c>
      <c r="K797" s="10" t="s">
        <v>248</v>
      </c>
      <c r="L797" s="10" t="s">
        <v>236</v>
      </c>
      <c r="M797" s="10" t="s">
        <v>220</v>
      </c>
      <c r="N797" s="13">
        <v>205</v>
      </c>
      <c r="O797" s="13">
        <v>205</v>
      </c>
      <c r="P797" s="13">
        <v>0</v>
      </c>
      <c r="Q797" s="14">
        <v>0</v>
      </c>
      <c r="R797" s="14">
        <v>0.93</v>
      </c>
      <c r="S797" s="14">
        <v>4</v>
      </c>
      <c r="T797" s="14">
        <v>3.1775000000000002</v>
      </c>
      <c r="U797" s="14">
        <v>79.4375</v>
      </c>
      <c r="V797" s="14">
        <v>0.5</v>
      </c>
      <c r="W797" s="14">
        <v>319.8</v>
      </c>
      <c r="X797" s="14">
        <v>40</v>
      </c>
      <c r="Y797" s="14">
        <v>0.43360433604336002</v>
      </c>
      <c r="Z797" s="14">
        <v>3.25</v>
      </c>
      <c r="AA797" s="14">
        <v>0.75</v>
      </c>
      <c r="AB797" s="14">
        <v>18.75</v>
      </c>
      <c r="AC797" s="14">
        <v>7.249999E-2</v>
      </c>
      <c r="AD797" s="14">
        <v>1.8125</v>
      </c>
      <c r="AE797" s="14">
        <v>159.9</v>
      </c>
      <c r="AF797" s="14">
        <v>92.25</v>
      </c>
      <c r="AG797" s="14">
        <v>0</v>
      </c>
      <c r="AH797" s="14">
        <v>0</v>
      </c>
      <c r="AI797" s="14">
        <v>3.1775000000000002</v>
      </c>
      <c r="AJ797" s="14">
        <v>3.25</v>
      </c>
      <c r="AK797" s="15">
        <v>0.8125</v>
      </c>
      <c r="AL797" s="15">
        <v>0.97769229999999996</v>
      </c>
      <c r="AM797" s="15">
        <v>1</v>
      </c>
      <c r="AN797" s="15">
        <v>0.79437500000000005</v>
      </c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>
        <v>0.5</v>
      </c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  <c r="BS797" s="16"/>
      <c r="BT797" s="16"/>
      <c r="BU797" s="16"/>
      <c r="BV797" s="16"/>
      <c r="BW797" s="16"/>
      <c r="BX797" s="16"/>
      <c r="BY797" s="16"/>
      <c r="BZ797" s="16"/>
      <c r="CA797" s="16"/>
      <c r="CB797" s="16"/>
      <c r="CC797" s="16"/>
      <c r="CD797" s="16"/>
      <c r="CE797" s="16"/>
      <c r="CF797" s="16"/>
      <c r="CG797" s="16"/>
      <c r="CH797" s="16"/>
      <c r="CI797" s="16"/>
      <c r="CJ797" s="16"/>
      <c r="CK797" s="16"/>
      <c r="CL797" s="16"/>
      <c r="CM797" s="16"/>
      <c r="CN797" s="16"/>
      <c r="CO797" s="16"/>
      <c r="CP797" s="16"/>
      <c r="CQ797" s="16"/>
      <c r="CR797" s="16"/>
      <c r="CS797" s="16"/>
      <c r="CT797" s="16"/>
      <c r="CU797" s="16"/>
      <c r="CV797" s="16"/>
      <c r="CW797" s="16"/>
      <c r="CX797" s="16"/>
      <c r="CY797" s="16"/>
      <c r="CZ797" s="16"/>
      <c r="DA797" s="16"/>
      <c r="DB797" s="16"/>
      <c r="DC797" s="16"/>
      <c r="DD797" s="16"/>
      <c r="DE797" s="16"/>
      <c r="DF797" s="16"/>
      <c r="DG797" s="16"/>
      <c r="DH797" s="16"/>
      <c r="DI797" s="17"/>
      <c r="DJ797" s="24"/>
      <c r="DK797" s="24"/>
      <c r="DL797" s="24">
        <v>8.3333335816860199E-2</v>
      </c>
      <c r="DM797" s="24">
        <v>0.1666666716337204</v>
      </c>
      <c r="DN797" s="16"/>
      <c r="DO797" s="16"/>
      <c r="DP797" s="24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27"/>
      <c r="EJ797" s="27"/>
      <c r="EK797" s="27"/>
    </row>
    <row r="798" spans="1:141" s="9" customFormat="1" ht="20.25" x14ac:dyDescent="0.3">
      <c r="A798" s="10" t="s">
        <v>510</v>
      </c>
      <c r="B798" s="10" t="s">
        <v>244</v>
      </c>
      <c r="C798" s="10" t="s">
        <v>232</v>
      </c>
      <c r="D798" s="10" t="s">
        <v>237</v>
      </c>
      <c r="E798" s="10" t="s">
        <v>218</v>
      </c>
      <c r="F798" s="11">
        <v>10662</v>
      </c>
      <c r="G798" s="11">
        <v>4189</v>
      </c>
      <c r="H798" s="11">
        <v>3807</v>
      </c>
      <c r="I798" s="10" t="s">
        <v>234</v>
      </c>
      <c r="J798" s="12">
        <v>9.1999999999999993</v>
      </c>
      <c r="K798" s="10" t="s">
        <v>248</v>
      </c>
      <c r="L798" s="10" t="s">
        <v>236</v>
      </c>
      <c r="M798" s="10" t="s">
        <v>220</v>
      </c>
      <c r="N798" s="13">
        <v>0</v>
      </c>
      <c r="O798" s="13">
        <v>0</v>
      </c>
      <c r="P798" s="13">
        <v>0</v>
      </c>
      <c r="Q798" s="14">
        <v>0</v>
      </c>
      <c r="R798" s="14">
        <v>0.93</v>
      </c>
      <c r="S798" s="14">
        <v>4</v>
      </c>
      <c r="T798" s="14">
        <v>0</v>
      </c>
      <c r="U798" s="14">
        <v>0</v>
      </c>
      <c r="V798" s="14">
        <v>0.5</v>
      </c>
      <c r="W798" s="14">
        <v>0</v>
      </c>
      <c r="X798" s="14">
        <v>40</v>
      </c>
      <c r="Y798" s="14">
        <v>0</v>
      </c>
      <c r="Z798" s="14">
        <v>0</v>
      </c>
      <c r="AA798" s="14">
        <v>4</v>
      </c>
      <c r="AB798" s="14">
        <v>100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0</v>
      </c>
      <c r="AI798" s="14">
        <v>0</v>
      </c>
      <c r="AJ798" s="14">
        <v>0</v>
      </c>
      <c r="AK798" s="15">
        <v>0</v>
      </c>
      <c r="AL798" s="15">
        <v>0</v>
      </c>
      <c r="AM798" s="15">
        <v>0</v>
      </c>
      <c r="AN798" s="15">
        <v>0</v>
      </c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>
        <v>4</v>
      </c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6"/>
      <c r="CB798" s="16"/>
      <c r="CC798" s="16"/>
      <c r="CD798" s="16"/>
      <c r="CE798" s="16"/>
      <c r="CF798" s="16"/>
      <c r="CG798" s="16"/>
      <c r="CH798" s="16"/>
      <c r="CI798" s="16"/>
      <c r="CJ798" s="16"/>
      <c r="CK798" s="16"/>
      <c r="CL798" s="16"/>
      <c r="CM798" s="16"/>
      <c r="CN798" s="16"/>
      <c r="CO798" s="16"/>
      <c r="CP798" s="16"/>
      <c r="CQ798" s="16"/>
      <c r="CR798" s="16"/>
      <c r="CS798" s="16"/>
      <c r="CT798" s="16"/>
      <c r="CU798" s="16"/>
      <c r="CV798" s="16"/>
      <c r="CW798" s="16"/>
      <c r="CX798" s="16"/>
      <c r="CY798" s="16"/>
      <c r="CZ798" s="16"/>
      <c r="DA798" s="16"/>
      <c r="DB798" s="16"/>
      <c r="DC798" s="16"/>
      <c r="DD798" s="16"/>
      <c r="DE798" s="16"/>
      <c r="DF798" s="16"/>
      <c r="DG798" s="16"/>
      <c r="DH798" s="16"/>
      <c r="DI798" s="17"/>
      <c r="DJ798" s="24"/>
      <c r="DK798" s="24"/>
      <c r="DL798" s="24"/>
      <c r="DM798" s="24"/>
      <c r="DN798" s="16"/>
      <c r="DO798" s="16"/>
      <c r="DP798" s="24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27"/>
      <c r="EJ798" s="27"/>
      <c r="EK798" s="27"/>
    </row>
    <row r="799" spans="1:141" s="9" customFormat="1" ht="20.25" x14ac:dyDescent="0.3">
      <c r="A799" s="10" t="s">
        <v>510</v>
      </c>
      <c r="B799" s="10" t="s">
        <v>244</v>
      </c>
      <c r="C799" s="10" t="s">
        <v>232</v>
      </c>
      <c r="D799" s="10" t="s">
        <v>233</v>
      </c>
      <c r="E799" s="10" t="s">
        <v>218</v>
      </c>
      <c r="F799" s="11">
        <v>10662</v>
      </c>
      <c r="G799" s="11">
        <v>4079</v>
      </c>
      <c r="H799" s="11">
        <v>4134</v>
      </c>
      <c r="I799" s="10" t="s">
        <v>234</v>
      </c>
      <c r="J799" s="12">
        <v>9.1999999999999993</v>
      </c>
      <c r="K799" s="10" t="s">
        <v>248</v>
      </c>
      <c r="L799" s="10" t="s">
        <v>236</v>
      </c>
      <c r="M799" s="10" t="s">
        <v>220</v>
      </c>
      <c r="N799" s="13">
        <v>0</v>
      </c>
      <c r="O799" s="13">
        <v>0</v>
      </c>
      <c r="P799" s="13">
        <v>0</v>
      </c>
      <c r="Q799" s="14">
        <v>0</v>
      </c>
      <c r="R799" s="14">
        <v>0.93</v>
      </c>
      <c r="S799" s="14">
        <v>4</v>
      </c>
      <c r="T799" s="14">
        <v>0</v>
      </c>
      <c r="U799" s="14">
        <v>0</v>
      </c>
      <c r="V799" s="14">
        <v>0.5</v>
      </c>
      <c r="W799" s="14">
        <v>0</v>
      </c>
      <c r="X799" s="14">
        <v>40</v>
      </c>
      <c r="Y799" s="14">
        <v>0</v>
      </c>
      <c r="Z799" s="14">
        <v>0</v>
      </c>
      <c r="AA799" s="14">
        <v>4</v>
      </c>
      <c r="AB799" s="14">
        <v>100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0</v>
      </c>
      <c r="AI799" s="14">
        <v>0</v>
      </c>
      <c r="AJ799" s="14">
        <v>0</v>
      </c>
      <c r="AK799" s="15">
        <v>0</v>
      </c>
      <c r="AL799" s="15">
        <v>0</v>
      </c>
      <c r="AM799" s="15">
        <v>0</v>
      </c>
      <c r="AN799" s="15">
        <v>0</v>
      </c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>
        <v>4</v>
      </c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6"/>
      <c r="BS799" s="16"/>
      <c r="BT799" s="16"/>
      <c r="BU799" s="16"/>
      <c r="BV799" s="16"/>
      <c r="BW799" s="16"/>
      <c r="BX799" s="16"/>
      <c r="BY799" s="16"/>
      <c r="BZ799" s="16"/>
      <c r="CA799" s="16"/>
      <c r="CB799" s="16"/>
      <c r="CC799" s="16"/>
      <c r="CD799" s="16"/>
      <c r="CE799" s="16"/>
      <c r="CF799" s="16"/>
      <c r="CG799" s="16"/>
      <c r="CH799" s="16"/>
      <c r="CI799" s="16"/>
      <c r="CJ799" s="16"/>
      <c r="CK799" s="16"/>
      <c r="CL799" s="16"/>
      <c r="CM799" s="16"/>
      <c r="CN799" s="16"/>
      <c r="CO799" s="16"/>
      <c r="CP799" s="16"/>
      <c r="CQ799" s="16"/>
      <c r="CR799" s="16"/>
      <c r="CS799" s="16"/>
      <c r="CT799" s="16"/>
      <c r="CU799" s="16"/>
      <c r="CV799" s="16"/>
      <c r="CW799" s="16"/>
      <c r="CX799" s="16"/>
      <c r="CY799" s="16"/>
      <c r="CZ799" s="16"/>
      <c r="DA799" s="16"/>
      <c r="DB799" s="16"/>
      <c r="DC799" s="16"/>
      <c r="DD799" s="16"/>
      <c r="DE799" s="16"/>
      <c r="DF799" s="16"/>
      <c r="DG799" s="16"/>
      <c r="DH799" s="16"/>
      <c r="DI799" s="17"/>
      <c r="DJ799" s="24"/>
      <c r="DK799" s="24"/>
      <c r="DL799" s="24"/>
      <c r="DM799" s="24"/>
      <c r="DN799" s="16"/>
      <c r="DO799" s="16"/>
      <c r="DP799" s="24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27"/>
      <c r="EJ799" s="27"/>
      <c r="EK799" s="27"/>
    </row>
    <row r="800" spans="1:141" s="9" customFormat="1" ht="20.25" x14ac:dyDescent="0.3">
      <c r="A800" s="10" t="s">
        <v>510</v>
      </c>
      <c r="B800" s="10" t="s">
        <v>240</v>
      </c>
      <c r="C800" s="10" t="s">
        <v>232</v>
      </c>
      <c r="D800" s="10" t="s">
        <v>237</v>
      </c>
      <c r="E800" s="10" t="s">
        <v>218</v>
      </c>
      <c r="F800" s="11">
        <v>10662</v>
      </c>
      <c r="G800" s="11">
        <v>4189</v>
      </c>
      <c r="H800" s="11">
        <v>3807</v>
      </c>
      <c r="I800" s="10" t="s">
        <v>234</v>
      </c>
      <c r="J800" s="12">
        <v>9.1999999999999993</v>
      </c>
      <c r="K800" s="10" t="s">
        <v>248</v>
      </c>
      <c r="L800" s="10" t="s">
        <v>236</v>
      </c>
      <c r="M800" s="10" t="s">
        <v>220</v>
      </c>
      <c r="N800" s="13">
        <v>300</v>
      </c>
      <c r="O800" s="13">
        <v>300</v>
      </c>
      <c r="P800" s="13">
        <v>0</v>
      </c>
      <c r="Q800" s="14">
        <v>0</v>
      </c>
      <c r="R800" s="14">
        <v>0.93</v>
      </c>
      <c r="S800" s="14">
        <v>8</v>
      </c>
      <c r="T800" s="14">
        <v>4.6500000000000004</v>
      </c>
      <c r="U800" s="14">
        <v>58.125</v>
      </c>
      <c r="V800" s="14">
        <v>1</v>
      </c>
      <c r="W800" s="14">
        <v>234</v>
      </c>
      <c r="X800" s="14">
        <v>80</v>
      </c>
      <c r="Y800" s="14">
        <v>0.592592592592593</v>
      </c>
      <c r="Z800" s="14">
        <v>5.0833329999999997</v>
      </c>
      <c r="AA800" s="14">
        <v>2.9166669999999999</v>
      </c>
      <c r="AB800" s="14">
        <v>36.45834</v>
      </c>
      <c r="AC800" s="14">
        <v>0.43333319999999997</v>
      </c>
      <c r="AD800" s="14">
        <v>5.4166650000000001</v>
      </c>
      <c r="AE800" s="14">
        <v>234</v>
      </c>
      <c r="AF800" s="14">
        <v>135</v>
      </c>
      <c r="AG800" s="14">
        <v>0</v>
      </c>
      <c r="AH800" s="14">
        <v>0</v>
      </c>
      <c r="AI800" s="14">
        <v>4.6500000000000004</v>
      </c>
      <c r="AJ800" s="14">
        <v>5.0833329999999997</v>
      </c>
      <c r="AK800" s="15">
        <v>0.6354166</v>
      </c>
      <c r="AL800" s="15">
        <v>0.91475419999999996</v>
      </c>
      <c r="AM800" s="15">
        <v>1</v>
      </c>
      <c r="AN800" s="15">
        <v>0.58125000000000004</v>
      </c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>
        <v>1.0833333134651184</v>
      </c>
      <c r="BD800" s="16"/>
      <c r="BE800" s="16"/>
      <c r="BF800" s="16"/>
      <c r="BG800" s="16"/>
      <c r="BH800" s="16"/>
      <c r="BI800" s="16"/>
      <c r="BJ800" s="16"/>
      <c r="BK800" s="16">
        <v>8.3333335816860199E-2</v>
      </c>
      <c r="BL800" s="16"/>
      <c r="BM800" s="16"/>
      <c r="BN800" s="16"/>
      <c r="BO800" s="16"/>
      <c r="BP800" s="16"/>
      <c r="BQ800" s="16"/>
      <c r="BR800" s="16"/>
      <c r="BS800" s="16"/>
      <c r="BT800" s="16"/>
      <c r="BU800" s="16"/>
      <c r="BV800" s="16">
        <v>1.25</v>
      </c>
      <c r="BW800" s="16"/>
      <c r="BX800" s="16"/>
      <c r="BY800" s="16"/>
      <c r="BZ800" s="16"/>
      <c r="CA800" s="16"/>
      <c r="CB800" s="16"/>
      <c r="CC800" s="16"/>
      <c r="CD800" s="16"/>
      <c r="CE800" s="16"/>
      <c r="CF800" s="16"/>
      <c r="CG800" s="16"/>
      <c r="CH800" s="16"/>
      <c r="CI800" s="16"/>
      <c r="CJ800" s="16">
        <v>0.3333333432674408</v>
      </c>
      <c r="CK800" s="16"/>
      <c r="CL800" s="16"/>
      <c r="CM800" s="16"/>
      <c r="CN800" s="16"/>
      <c r="CO800" s="16"/>
      <c r="CP800" s="16"/>
      <c r="CQ800" s="16"/>
      <c r="CR800" s="16"/>
      <c r="CS800" s="16"/>
      <c r="CT800" s="16"/>
      <c r="CU800" s="16"/>
      <c r="CV800" s="16"/>
      <c r="CW800" s="16"/>
      <c r="CX800" s="16"/>
      <c r="CY800" s="16"/>
      <c r="CZ800" s="16"/>
      <c r="DA800" s="16"/>
      <c r="DB800" s="16"/>
      <c r="DC800" s="16"/>
      <c r="DD800" s="16"/>
      <c r="DE800" s="16"/>
      <c r="DF800" s="16"/>
      <c r="DG800" s="16"/>
      <c r="DH800" s="16"/>
      <c r="DI800" s="17"/>
      <c r="DJ800" s="24"/>
      <c r="DK800" s="24"/>
      <c r="DL800" s="24"/>
      <c r="DM800" s="24">
        <v>0.1666666716337204</v>
      </c>
      <c r="DN800" s="16"/>
      <c r="DO800" s="16"/>
      <c r="DP800" s="24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27"/>
      <c r="EJ800" s="27"/>
      <c r="EK800" s="27"/>
    </row>
    <row r="801" spans="1:141" s="9" customFormat="1" ht="20.25" x14ac:dyDescent="0.3">
      <c r="A801" s="10" t="s">
        <v>510</v>
      </c>
      <c r="B801" s="10" t="s">
        <v>240</v>
      </c>
      <c r="C801" s="10" t="s">
        <v>232</v>
      </c>
      <c r="D801" s="10" t="s">
        <v>233</v>
      </c>
      <c r="E801" s="10" t="s">
        <v>218</v>
      </c>
      <c r="F801" s="11">
        <v>10662</v>
      </c>
      <c r="G801" s="11">
        <v>4079</v>
      </c>
      <c r="H801" s="11">
        <v>4134</v>
      </c>
      <c r="I801" s="10" t="s">
        <v>234</v>
      </c>
      <c r="J801" s="12">
        <v>9.1999999999999993</v>
      </c>
      <c r="K801" s="10" t="s">
        <v>248</v>
      </c>
      <c r="L801" s="10" t="s">
        <v>236</v>
      </c>
      <c r="M801" s="10" t="s">
        <v>220</v>
      </c>
      <c r="N801" s="13">
        <v>311</v>
      </c>
      <c r="O801" s="13">
        <v>311</v>
      </c>
      <c r="P801" s="13">
        <v>0</v>
      </c>
      <c r="Q801" s="14">
        <v>0</v>
      </c>
      <c r="R801" s="14">
        <v>0.93</v>
      </c>
      <c r="S801" s="14">
        <v>8</v>
      </c>
      <c r="T801" s="14">
        <v>4.8205</v>
      </c>
      <c r="U801" s="14">
        <v>60.256259999999997</v>
      </c>
      <c r="V801" s="14">
        <v>1</v>
      </c>
      <c r="W801" s="14">
        <v>242.58</v>
      </c>
      <c r="X801" s="14">
        <v>80</v>
      </c>
      <c r="Y801" s="14">
        <v>0.57163273843861895</v>
      </c>
      <c r="Z801" s="14">
        <v>4.9166670000000003</v>
      </c>
      <c r="AA801" s="14">
        <v>3.0833330000000001</v>
      </c>
      <c r="AB801" s="14">
        <v>38.54166</v>
      </c>
      <c r="AC801" s="14">
        <v>9.6166370000000001E-2</v>
      </c>
      <c r="AD801" s="14">
        <v>1.20208</v>
      </c>
      <c r="AE801" s="14">
        <v>242.58</v>
      </c>
      <c r="AF801" s="14">
        <v>139.94999999999999</v>
      </c>
      <c r="AG801" s="14">
        <v>0</v>
      </c>
      <c r="AH801" s="14">
        <v>0</v>
      </c>
      <c r="AI801" s="14">
        <v>4.8205</v>
      </c>
      <c r="AJ801" s="14">
        <v>4.9166670000000003</v>
      </c>
      <c r="AK801" s="15">
        <v>0.6145834</v>
      </c>
      <c r="AL801" s="15">
        <v>0.98044070000000005</v>
      </c>
      <c r="AM801" s="15">
        <v>1</v>
      </c>
      <c r="AN801" s="15">
        <v>0.6025625</v>
      </c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>
        <v>1.5</v>
      </c>
      <c r="BD801" s="16"/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  <c r="BP801" s="16"/>
      <c r="BQ801" s="16">
        <v>1.4166666269302368</v>
      </c>
      <c r="BR801" s="16"/>
      <c r="BS801" s="16"/>
      <c r="BT801" s="16"/>
      <c r="BU801" s="16"/>
      <c r="BV801" s="16"/>
      <c r="BW801" s="16"/>
      <c r="BX801" s="16"/>
      <c r="BY801" s="16"/>
      <c r="BZ801" s="16"/>
      <c r="CA801" s="16"/>
      <c r="CB801" s="16"/>
      <c r="CC801" s="16"/>
      <c r="CD801" s="16"/>
      <c r="CE801" s="16"/>
      <c r="CF801" s="16"/>
      <c r="CG801" s="16"/>
      <c r="CH801" s="16"/>
      <c r="CI801" s="16"/>
      <c r="CJ801" s="16"/>
      <c r="CK801" s="16"/>
      <c r="CL801" s="16"/>
      <c r="CM801" s="16"/>
      <c r="CN801" s="16"/>
      <c r="CO801" s="16"/>
      <c r="CP801" s="16"/>
      <c r="CQ801" s="16"/>
      <c r="CR801" s="16"/>
      <c r="CS801" s="16"/>
      <c r="CT801" s="16"/>
      <c r="CU801" s="16"/>
      <c r="CV801" s="16"/>
      <c r="CW801" s="16"/>
      <c r="CX801" s="16"/>
      <c r="CY801" s="16"/>
      <c r="CZ801" s="16"/>
      <c r="DA801" s="16"/>
      <c r="DB801" s="16"/>
      <c r="DC801" s="16"/>
      <c r="DD801" s="16"/>
      <c r="DE801" s="16"/>
      <c r="DF801" s="16"/>
      <c r="DG801" s="16"/>
      <c r="DH801" s="16"/>
      <c r="DI801" s="17"/>
      <c r="DJ801" s="24"/>
      <c r="DK801" s="24"/>
      <c r="DL801" s="24"/>
      <c r="DM801" s="24">
        <v>0.1666666716337204</v>
      </c>
      <c r="DN801" s="16"/>
      <c r="DO801" s="16"/>
      <c r="DP801" s="24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27"/>
      <c r="EJ801" s="27"/>
      <c r="EK801" s="27"/>
    </row>
    <row r="802" spans="1:141" s="9" customFormat="1" ht="20.25" x14ac:dyDescent="0.3">
      <c r="A802" s="10" t="s">
        <v>511</v>
      </c>
      <c r="B802" s="10" t="s">
        <v>231</v>
      </c>
      <c r="C802" s="10" t="s">
        <v>232</v>
      </c>
      <c r="D802" s="10" t="s">
        <v>237</v>
      </c>
      <c r="E802" s="10" t="s">
        <v>218</v>
      </c>
      <c r="F802" s="11">
        <v>10584</v>
      </c>
      <c r="G802" s="11">
        <v>4189</v>
      </c>
      <c r="H802" s="11">
        <v>3807</v>
      </c>
      <c r="I802" s="10" t="s">
        <v>234</v>
      </c>
      <c r="J802" s="12">
        <v>12.7</v>
      </c>
      <c r="K802" s="10" t="s">
        <v>243</v>
      </c>
      <c r="L802" s="10" t="s">
        <v>236</v>
      </c>
      <c r="M802" s="10" t="s">
        <v>220</v>
      </c>
      <c r="N802" s="13">
        <v>180</v>
      </c>
      <c r="O802" s="13">
        <v>180</v>
      </c>
      <c r="P802" s="13">
        <v>0</v>
      </c>
      <c r="Q802" s="14">
        <v>0</v>
      </c>
      <c r="R802" s="14">
        <v>0.97</v>
      </c>
      <c r="S802" s="14">
        <v>3.6166670000000001</v>
      </c>
      <c r="T802" s="14">
        <v>2.91</v>
      </c>
      <c r="U802" s="14">
        <v>80.460819999999998</v>
      </c>
      <c r="V802" s="14">
        <v>0.45208340000000002</v>
      </c>
      <c r="W802" s="14">
        <v>342.41469999999998</v>
      </c>
      <c r="X802" s="14">
        <v>36.166670322418199</v>
      </c>
      <c r="Y802" s="14">
        <v>0.54304311037592001</v>
      </c>
      <c r="Z802" s="14">
        <v>3.1166670000000001</v>
      </c>
      <c r="AA802" s="14">
        <v>0.5</v>
      </c>
      <c r="AB802" s="14">
        <v>13.82488</v>
      </c>
      <c r="AC802" s="14">
        <v>0.20666689999999999</v>
      </c>
      <c r="AD802" s="14">
        <v>5.7142929999999996</v>
      </c>
      <c r="AE802" s="14">
        <v>154.80000000000001</v>
      </c>
      <c r="AF802" s="14">
        <v>66.599999999999994</v>
      </c>
      <c r="AG802" s="14">
        <v>0</v>
      </c>
      <c r="AH802" s="14">
        <v>0</v>
      </c>
      <c r="AI802" s="14">
        <v>2.91</v>
      </c>
      <c r="AJ802" s="14">
        <v>3.1166670000000001</v>
      </c>
      <c r="AK802" s="15">
        <v>0.86175109999999999</v>
      </c>
      <c r="AL802" s="15">
        <v>0.93368980000000001</v>
      </c>
      <c r="AM802" s="15">
        <v>1</v>
      </c>
      <c r="AN802" s="15">
        <v>0.8046082</v>
      </c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  <c r="BP802" s="16"/>
      <c r="BQ802" s="16"/>
      <c r="BR802" s="16"/>
      <c r="BS802" s="16"/>
      <c r="BT802" s="16"/>
      <c r="BU802" s="16"/>
      <c r="BV802" s="16"/>
      <c r="BW802" s="16"/>
      <c r="BX802" s="16"/>
      <c r="BY802" s="16"/>
      <c r="BZ802" s="16"/>
      <c r="CA802" s="16"/>
      <c r="CB802" s="16"/>
      <c r="CC802" s="16"/>
      <c r="CD802" s="16"/>
      <c r="CE802" s="16"/>
      <c r="CF802" s="16"/>
      <c r="CG802" s="16"/>
      <c r="CH802" s="16"/>
      <c r="CI802" s="16"/>
      <c r="CJ802" s="16"/>
      <c r="CK802" s="16">
        <v>0.25</v>
      </c>
      <c r="CL802" s="16"/>
      <c r="CM802" s="16"/>
      <c r="CN802" s="16"/>
      <c r="CO802" s="16"/>
      <c r="CP802" s="16"/>
      <c r="CQ802" s="16"/>
      <c r="CR802" s="16"/>
      <c r="CS802" s="16"/>
      <c r="CT802" s="16"/>
      <c r="CU802" s="16"/>
      <c r="CV802" s="16"/>
      <c r="CW802" s="16"/>
      <c r="CX802" s="16"/>
      <c r="CY802" s="16"/>
      <c r="CZ802" s="16"/>
      <c r="DA802" s="16"/>
      <c r="DB802" s="16"/>
      <c r="DC802" s="16"/>
      <c r="DD802" s="16"/>
      <c r="DE802" s="16"/>
      <c r="DF802" s="16"/>
      <c r="DG802" s="16"/>
      <c r="DH802" s="16"/>
      <c r="DI802" s="17"/>
      <c r="DJ802" s="24">
        <v>0.1666666716337204</v>
      </c>
      <c r="DK802" s="24"/>
      <c r="DL802" s="24"/>
      <c r="DM802" s="24">
        <v>8.3333335816860199E-2</v>
      </c>
      <c r="DN802" s="16"/>
      <c r="DO802" s="16"/>
      <c r="DP802" s="24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27"/>
      <c r="EJ802" s="27"/>
      <c r="EK802" s="27"/>
    </row>
    <row r="803" spans="1:141" s="9" customFormat="1" ht="20.25" x14ac:dyDescent="0.3">
      <c r="A803" s="10" t="s">
        <v>511</v>
      </c>
      <c r="B803" s="10" t="s">
        <v>231</v>
      </c>
      <c r="C803" s="10" t="s">
        <v>232</v>
      </c>
      <c r="D803" s="10" t="s">
        <v>233</v>
      </c>
      <c r="E803" s="10" t="s">
        <v>218</v>
      </c>
      <c r="F803" s="11">
        <v>10584</v>
      </c>
      <c r="G803" s="11">
        <v>4079</v>
      </c>
      <c r="H803" s="11">
        <v>4134</v>
      </c>
      <c r="I803" s="10" t="s">
        <v>234</v>
      </c>
      <c r="J803" s="12">
        <v>12.7</v>
      </c>
      <c r="K803" s="10" t="s">
        <v>243</v>
      </c>
      <c r="L803" s="10" t="s">
        <v>236</v>
      </c>
      <c r="M803" s="10" t="s">
        <v>220</v>
      </c>
      <c r="N803" s="13">
        <v>160</v>
      </c>
      <c r="O803" s="13">
        <v>160</v>
      </c>
      <c r="P803" s="13">
        <v>0</v>
      </c>
      <c r="Q803" s="14">
        <v>0</v>
      </c>
      <c r="R803" s="14">
        <v>0.97</v>
      </c>
      <c r="S803" s="14">
        <v>3.4333330000000002</v>
      </c>
      <c r="T803" s="14">
        <v>2.5866669999999998</v>
      </c>
      <c r="U803" s="14">
        <v>75.339820000000003</v>
      </c>
      <c r="V803" s="14">
        <v>0.42916660000000001</v>
      </c>
      <c r="W803" s="14">
        <v>320.62139999999999</v>
      </c>
      <c r="X803" s="14">
        <v>34.3333292007446</v>
      </c>
      <c r="Y803" s="14">
        <v>0.57995487767355003</v>
      </c>
      <c r="Z803" s="14">
        <v>2.6333329999999999</v>
      </c>
      <c r="AA803" s="14">
        <v>0.8</v>
      </c>
      <c r="AB803" s="14">
        <v>23.30097</v>
      </c>
      <c r="AC803" s="14">
        <v>4.666609E-2</v>
      </c>
      <c r="AD803" s="14">
        <v>1.3592070000000001</v>
      </c>
      <c r="AE803" s="14">
        <v>137.6</v>
      </c>
      <c r="AF803" s="14">
        <v>59.2</v>
      </c>
      <c r="AG803" s="14">
        <v>0</v>
      </c>
      <c r="AH803" s="14">
        <v>0</v>
      </c>
      <c r="AI803" s="14">
        <v>2.5866669999999998</v>
      </c>
      <c r="AJ803" s="14">
        <v>2.6333329999999999</v>
      </c>
      <c r="AK803" s="15">
        <v>0.76699030000000001</v>
      </c>
      <c r="AL803" s="15">
        <v>0.98227869999999995</v>
      </c>
      <c r="AM803" s="15">
        <v>1</v>
      </c>
      <c r="AN803" s="15">
        <v>0.75339820000000002</v>
      </c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  <c r="BR803" s="16"/>
      <c r="BS803" s="16"/>
      <c r="BT803" s="16"/>
      <c r="BU803" s="16"/>
      <c r="BV803" s="16"/>
      <c r="BW803" s="16"/>
      <c r="BX803" s="16"/>
      <c r="BY803" s="16"/>
      <c r="BZ803" s="16"/>
      <c r="CA803" s="16"/>
      <c r="CB803" s="16"/>
      <c r="CC803" s="16"/>
      <c r="CD803" s="16"/>
      <c r="CE803" s="16"/>
      <c r="CF803" s="16"/>
      <c r="CG803" s="16"/>
      <c r="CH803" s="16"/>
      <c r="CI803" s="16"/>
      <c r="CJ803" s="16"/>
      <c r="CK803" s="16">
        <v>0.5</v>
      </c>
      <c r="CL803" s="16"/>
      <c r="CM803" s="16"/>
      <c r="CN803" s="16"/>
      <c r="CO803" s="16"/>
      <c r="CP803" s="16"/>
      <c r="CQ803" s="16"/>
      <c r="CR803" s="16"/>
      <c r="CS803" s="16"/>
      <c r="CT803" s="16"/>
      <c r="CU803" s="16"/>
      <c r="CV803" s="16"/>
      <c r="CW803" s="16"/>
      <c r="CX803" s="16"/>
      <c r="CY803" s="16"/>
      <c r="CZ803" s="16"/>
      <c r="DA803" s="16"/>
      <c r="DB803" s="16"/>
      <c r="DC803" s="16"/>
      <c r="DD803" s="16"/>
      <c r="DE803" s="16"/>
      <c r="DF803" s="16"/>
      <c r="DG803" s="16"/>
      <c r="DH803" s="16"/>
      <c r="DI803" s="17"/>
      <c r="DJ803" s="24">
        <v>0.1666666716337204</v>
      </c>
      <c r="DK803" s="24"/>
      <c r="DL803" s="24"/>
      <c r="DM803" s="24">
        <v>0.13333334028720856</v>
      </c>
      <c r="DN803" s="16"/>
      <c r="DO803" s="16"/>
      <c r="DP803" s="24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27"/>
      <c r="EJ803" s="27"/>
      <c r="EK803" s="27"/>
    </row>
    <row r="804" spans="1:141" s="9" customFormat="1" ht="20.25" x14ac:dyDescent="0.3">
      <c r="A804" s="10" t="s">
        <v>511</v>
      </c>
      <c r="B804" s="10" t="s">
        <v>240</v>
      </c>
      <c r="C804" s="10" t="s">
        <v>232</v>
      </c>
      <c r="D804" s="10" t="s">
        <v>237</v>
      </c>
      <c r="E804" s="10" t="s">
        <v>218</v>
      </c>
      <c r="F804" s="11">
        <v>10584</v>
      </c>
      <c r="G804" s="11">
        <v>4189</v>
      </c>
      <c r="H804" s="11">
        <v>3807</v>
      </c>
      <c r="I804" s="10" t="s">
        <v>234</v>
      </c>
      <c r="J804" s="12">
        <v>12.7</v>
      </c>
      <c r="K804" s="10" t="s">
        <v>243</v>
      </c>
      <c r="L804" s="10" t="s">
        <v>236</v>
      </c>
      <c r="M804" s="10" t="s">
        <v>220</v>
      </c>
      <c r="N804" s="13">
        <v>310</v>
      </c>
      <c r="O804" s="13">
        <v>310</v>
      </c>
      <c r="P804" s="13">
        <v>0</v>
      </c>
      <c r="Q804" s="14">
        <v>0</v>
      </c>
      <c r="R804" s="14">
        <v>0.97</v>
      </c>
      <c r="S804" s="14">
        <v>8</v>
      </c>
      <c r="T804" s="14">
        <v>5.0116670000000001</v>
      </c>
      <c r="U804" s="14">
        <v>62.64584</v>
      </c>
      <c r="V804" s="14">
        <v>1</v>
      </c>
      <c r="W804" s="14">
        <v>266.60000000000002</v>
      </c>
      <c r="X804" s="14">
        <v>80</v>
      </c>
      <c r="Y804" s="14">
        <v>0.69747163737775297</v>
      </c>
      <c r="Z804" s="14">
        <v>5.6166669999999996</v>
      </c>
      <c r="AA804" s="14">
        <v>2.3833329999999999</v>
      </c>
      <c r="AB804" s="14">
        <v>29.79166</v>
      </c>
      <c r="AC804" s="14">
        <v>0.60499999999999998</v>
      </c>
      <c r="AD804" s="14">
        <v>7.5625</v>
      </c>
      <c r="AE804" s="14">
        <v>266.60000000000002</v>
      </c>
      <c r="AF804" s="14">
        <v>114.7</v>
      </c>
      <c r="AG804" s="14">
        <v>0</v>
      </c>
      <c r="AH804" s="14">
        <v>0</v>
      </c>
      <c r="AI804" s="14">
        <v>5.0116670000000001</v>
      </c>
      <c r="AJ804" s="14">
        <v>5.6166669999999996</v>
      </c>
      <c r="AK804" s="15">
        <v>0.70208329999999997</v>
      </c>
      <c r="AL804" s="15">
        <v>0.89228490000000005</v>
      </c>
      <c r="AM804" s="15">
        <v>1</v>
      </c>
      <c r="AN804" s="15">
        <v>0.62645830000000002</v>
      </c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>
        <v>0.1666666716337204</v>
      </c>
      <c r="BL804" s="16"/>
      <c r="BM804" s="16"/>
      <c r="BN804" s="16"/>
      <c r="BO804" s="16"/>
      <c r="BP804" s="16"/>
      <c r="BQ804" s="16"/>
      <c r="BR804" s="16">
        <v>0.4166666567325592</v>
      </c>
      <c r="BS804" s="16"/>
      <c r="BT804" s="16"/>
      <c r="BU804" s="16"/>
      <c r="BV804" s="16"/>
      <c r="BW804" s="16"/>
      <c r="BX804" s="16"/>
      <c r="BY804" s="16"/>
      <c r="BZ804" s="16"/>
      <c r="CA804" s="16"/>
      <c r="CB804" s="16"/>
      <c r="CC804" s="16"/>
      <c r="CD804" s="16"/>
      <c r="CE804" s="16"/>
      <c r="CF804" s="16"/>
      <c r="CG804" s="16"/>
      <c r="CH804" s="16"/>
      <c r="CI804" s="16"/>
      <c r="CJ804" s="16"/>
      <c r="CK804" s="16">
        <v>1.4166666567325592</v>
      </c>
      <c r="CL804" s="16"/>
      <c r="CM804" s="16"/>
      <c r="CN804" s="16"/>
      <c r="CO804" s="16"/>
      <c r="CP804" s="16"/>
      <c r="CQ804" s="16"/>
      <c r="CR804" s="16"/>
      <c r="CS804" s="16"/>
      <c r="CT804" s="16"/>
      <c r="CU804" s="16"/>
      <c r="CV804" s="16"/>
      <c r="CW804" s="16"/>
      <c r="CX804" s="16"/>
      <c r="CY804" s="16"/>
      <c r="CZ804" s="16"/>
      <c r="DA804" s="16"/>
      <c r="DB804" s="16"/>
      <c r="DC804" s="16"/>
      <c r="DD804" s="16"/>
      <c r="DE804" s="16"/>
      <c r="DF804" s="16">
        <v>0.1666666716337204</v>
      </c>
      <c r="DG804" s="16"/>
      <c r="DH804" s="16"/>
      <c r="DI804" s="17"/>
      <c r="DJ804" s="24"/>
      <c r="DK804" s="24"/>
      <c r="DL804" s="24"/>
      <c r="DM804" s="24">
        <v>0.21666666865348816</v>
      </c>
      <c r="DN804" s="16"/>
      <c r="DO804" s="16"/>
      <c r="DP804" s="24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27"/>
      <c r="EJ804" s="27"/>
      <c r="EK804" s="27"/>
    </row>
    <row r="805" spans="1:141" s="9" customFormat="1" ht="20.25" x14ac:dyDescent="0.3">
      <c r="A805" s="10" t="s">
        <v>511</v>
      </c>
      <c r="B805" s="10" t="s">
        <v>240</v>
      </c>
      <c r="C805" s="10" t="s">
        <v>232</v>
      </c>
      <c r="D805" s="10" t="s">
        <v>233</v>
      </c>
      <c r="E805" s="10" t="s">
        <v>218</v>
      </c>
      <c r="F805" s="11">
        <v>10584</v>
      </c>
      <c r="G805" s="11">
        <v>4079</v>
      </c>
      <c r="H805" s="11">
        <v>4134</v>
      </c>
      <c r="I805" s="10" t="s">
        <v>234</v>
      </c>
      <c r="J805" s="12">
        <v>12.7</v>
      </c>
      <c r="K805" s="10" t="s">
        <v>243</v>
      </c>
      <c r="L805" s="10" t="s">
        <v>236</v>
      </c>
      <c r="M805" s="10" t="s">
        <v>220</v>
      </c>
      <c r="N805" s="13">
        <v>315</v>
      </c>
      <c r="O805" s="13">
        <v>315</v>
      </c>
      <c r="P805" s="13">
        <v>0</v>
      </c>
      <c r="Q805" s="14">
        <v>0</v>
      </c>
      <c r="R805" s="14">
        <v>0.97</v>
      </c>
      <c r="S805" s="14">
        <v>8</v>
      </c>
      <c r="T805" s="14">
        <v>5.0925000000000002</v>
      </c>
      <c r="U805" s="14">
        <v>63.65625</v>
      </c>
      <c r="V805" s="14">
        <v>1</v>
      </c>
      <c r="W805" s="14">
        <v>270.89999999999998</v>
      </c>
      <c r="X805" s="14">
        <v>80</v>
      </c>
      <c r="Y805" s="14">
        <v>0.68640066842789704</v>
      </c>
      <c r="Z805" s="14">
        <v>5.3833330000000004</v>
      </c>
      <c r="AA805" s="14">
        <v>2.6166670000000001</v>
      </c>
      <c r="AB805" s="14">
        <v>32.70834</v>
      </c>
      <c r="AC805" s="14">
        <v>0.29083300000000001</v>
      </c>
      <c r="AD805" s="14">
        <v>3.6354120000000001</v>
      </c>
      <c r="AE805" s="14">
        <v>270.89999999999998</v>
      </c>
      <c r="AF805" s="14">
        <v>116.55</v>
      </c>
      <c r="AG805" s="14">
        <v>0</v>
      </c>
      <c r="AH805" s="14">
        <v>0</v>
      </c>
      <c r="AI805" s="14">
        <v>5.0925000000000002</v>
      </c>
      <c r="AJ805" s="14">
        <v>5.3833330000000004</v>
      </c>
      <c r="AK805" s="15">
        <v>0.67291670000000003</v>
      </c>
      <c r="AL805" s="15">
        <v>0.94597529999999996</v>
      </c>
      <c r="AM805" s="15">
        <v>1</v>
      </c>
      <c r="AN805" s="15">
        <v>0.63656250000000003</v>
      </c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  <c r="BR805" s="16"/>
      <c r="BS805" s="16"/>
      <c r="BT805" s="16"/>
      <c r="BU805" s="16"/>
      <c r="BV805" s="16"/>
      <c r="BW805" s="16"/>
      <c r="BX805" s="16"/>
      <c r="BY805" s="16"/>
      <c r="BZ805" s="16"/>
      <c r="CA805" s="16"/>
      <c r="CB805" s="16"/>
      <c r="CC805" s="16"/>
      <c r="CD805" s="16"/>
      <c r="CE805" s="16"/>
      <c r="CF805" s="16"/>
      <c r="CG805" s="16"/>
      <c r="CH805" s="16"/>
      <c r="CI805" s="16"/>
      <c r="CJ805" s="16"/>
      <c r="CK805" s="16">
        <v>2.4500000067055225</v>
      </c>
      <c r="CL805" s="16"/>
      <c r="CM805" s="16"/>
      <c r="CN805" s="16"/>
      <c r="CO805" s="16"/>
      <c r="CP805" s="16"/>
      <c r="CQ805" s="16"/>
      <c r="CR805" s="16"/>
      <c r="CS805" s="16"/>
      <c r="CT805" s="16"/>
      <c r="CU805" s="16"/>
      <c r="CV805" s="16"/>
      <c r="CW805" s="16"/>
      <c r="CX805" s="16"/>
      <c r="CY805" s="16"/>
      <c r="CZ805" s="16"/>
      <c r="DA805" s="16"/>
      <c r="DB805" s="16"/>
      <c r="DC805" s="16"/>
      <c r="DD805" s="16"/>
      <c r="DE805" s="16"/>
      <c r="DF805" s="16"/>
      <c r="DG805" s="16"/>
      <c r="DH805" s="16"/>
      <c r="DI805" s="17"/>
      <c r="DJ805" s="24"/>
      <c r="DK805" s="24"/>
      <c r="DL805" s="24"/>
      <c r="DM805" s="24">
        <v>0.1666666716337204</v>
      </c>
      <c r="DN805" s="16"/>
      <c r="DO805" s="16"/>
      <c r="DP805" s="24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27"/>
      <c r="EJ805" s="27"/>
      <c r="EK805" s="27"/>
    </row>
    <row r="806" spans="1:141" s="9" customFormat="1" ht="20.25" x14ac:dyDescent="0.3">
      <c r="A806" s="10" t="s">
        <v>511</v>
      </c>
      <c r="B806" s="10" t="s">
        <v>232</v>
      </c>
      <c r="C806" s="10" t="s">
        <v>232</v>
      </c>
      <c r="D806" s="10" t="s">
        <v>237</v>
      </c>
      <c r="E806" s="10" t="s">
        <v>218</v>
      </c>
      <c r="F806" s="11">
        <v>10662</v>
      </c>
      <c r="G806" s="11">
        <v>4061</v>
      </c>
      <c r="H806" s="11">
        <v>3975</v>
      </c>
      <c r="I806" s="10" t="s">
        <v>234</v>
      </c>
      <c r="J806" s="12">
        <v>9.1999999999999993</v>
      </c>
      <c r="K806" s="10" t="s">
        <v>248</v>
      </c>
      <c r="L806" s="10" t="s">
        <v>236</v>
      </c>
      <c r="M806" s="10" t="s">
        <v>220</v>
      </c>
      <c r="N806" s="13">
        <v>47</v>
      </c>
      <c r="O806" s="13">
        <v>47</v>
      </c>
      <c r="P806" s="13">
        <v>0</v>
      </c>
      <c r="Q806" s="14">
        <v>0</v>
      </c>
      <c r="R806" s="14">
        <v>0.93</v>
      </c>
      <c r="S806" s="14">
        <v>0.83333330000000005</v>
      </c>
      <c r="T806" s="14">
        <v>0.72850000000000004</v>
      </c>
      <c r="U806" s="14">
        <v>87.420010000000005</v>
      </c>
      <c r="V806" s="14">
        <v>0.1041667</v>
      </c>
      <c r="W806" s="14">
        <v>351.93599999999998</v>
      </c>
      <c r="X806" s="14">
        <v>8.3333331346511805</v>
      </c>
      <c r="Y806" s="14">
        <v>0.39401103002148802</v>
      </c>
      <c r="Z806" s="14">
        <v>0.83333330000000005</v>
      </c>
      <c r="AA806" s="14">
        <v>0</v>
      </c>
      <c r="AB806" s="14">
        <v>0</v>
      </c>
      <c r="AC806" s="14">
        <v>0.1048333</v>
      </c>
      <c r="AD806" s="14">
        <v>12.58</v>
      </c>
      <c r="AE806" s="14">
        <v>36.659999999999997</v>
      </c>
      <c r="AF806" s="14">
        <v>21.15</v>
      </c>
      <c r="AG806" s="14">
        <v>0</v>
      </c>
      <c r="AH806" s="14">
        <v>0</v>
      </c>
      <c r="AI806" s="14">
        <v>0.72850000000000004</v>
      </c>
      <c r="AJ806" s="14">
        <v>0.83333330000000005</v>
      </c>
      <c r="AK806" s="15">
        <v>1</v>
      </c>
      <c r="AL806" s="15">
        <v>0.87419999999999998</v>
      </c>
      <c r="AM806" s="15">
        <v>1</v>
      </c>
      <c r="AN806" s="15">
        <v>0.87419999999999998</v>
      </c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6"/>
      <c r="CB806" s="16"/>
      <c r="CC806" s="16"/>
      <c r="CD806" s="16"/>
      <c r="CE806" s="16"/>
      <c r="CF806" s="16"/>
      <c r="CG806" s="16"/>
      <c r="CH806" s="16"/>
      <c r="CI806" s="16"/>
      <c r="CJ806" s="16"/>
      <c r="CK806" s="16"/>
      <c r="CL806" s="16"/>
      <c r="CM806" s="16"/>
      <c r="CN806" s="16"/>
      <c r="CO806" s="16"/>
      <c r="CP806" s="16"/>
      <c r="CQ806" s="16"/>
      <c r="CR806" s="16"/>
      <c r="CS806" s="16"/>
      <c r="CT806" s="16"/>
      <c r="CU806" s="16"/>
      <c r="CV806" s="16"/>
      <c r="CW806" s="16"/>
      <c r="CX806" s="16"/>
      <c r="CY806" s="16"/>
      <c r="CZ806" s="16"/>
      <c r="DA806" s="16"/>
      <c r="DB806" s="16"/>
      <c r="DC806" s="16"/>
      <c r="DD806" s="16"/>
      <c r="DE806" s="16"/>
      <c r="DF806" s="16"/>
      <c r="DG806" s="16"/>
      <c r="DH806" s="16"/>
      <c r="DI806" s="17"/>
      <c r="DJ806" s="24"/>
      <c r="DK806" s="24"/>
      <c r="DL806" s="24"/>
      <c r="DM806" s="24"/>
      <c r="DN806" s="16"/>
      <c r="DO806" s="16"/>
      <c r="DP806" s="24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27"/>
      <c r="EJ806" s="27"/>
      <c r="EK806" s="27"/>
    </row>
    <row r="807" spans="1:141" s="9" customFormat="1" ht="20.25" x14ac:dyDescent="0.3">
      <c r="A807" s="10" t="s">
        <v>511</v>
      </c>
      <c r="B807" s="10" t="s">
        <v>232</v>
      </c>
      <c r="C807" s="10" t="s">
        <v>232</v>
      </c>
      <c r="D807" s="10" t="s">
        <v>233</v>
      </c>
      <c r="E807" s="10" t="s">
        <v>218</v>
      </c>
      <c r="F807" s="11">
        <v>10662</v>
      </c>
      <c r="G807" s="11">
        <v>3999</v>
      </c>
      <c r="H807" s="11">
        <v>3966</v>
      </c>
      <c r="I807" s="10" t="s">
        <v>234</v>
      </c>
      <c r="J807" s="12">
        <v>9.1999999999999993</v>
      </c>
      <c r="K807" s="10" t="s">
        <v>248</v>
      </c>
      <c r="L807" s="10" t="s">
        <v>236</v>
      </c>
      <c r="M807" s="10" t="s">
        <v>220</v>
      </c>
      <c r="N807" s="13">
        <v>69</v>
      </c>
      <c r="O807" s="13">
        <v>69</v>
      </c>
      <c r="P807" s="13">
        <v>0</v>
      </c>
      <c r="Q807" s="14">
        <v>0</v>
      </c>
      <c r="R807" s="14">
        <v>0.93</v>
      </c>
      <c r="S807" s="14">
        <v>1.5</v>
      </c>
      <c r="T807" s="14">
        <v>1.0694999999999999</v>
      </c>
      <c r="U807" s="14">
        <v>71.3</v>
      </c>
      <c r="V807" s="14">
        <v>0.1875</v>
      </c>
      <c r="W807" s="14">
        <v>287.04000000000002</v>
      </c>
      <c r="X807" s="14">
        <v>15</v>
      </c>
      <c r="Y807" s="14">
        <v>0.48309179930981599</v>
      </c>
      <c r="Z807" s="14">
        <v>1.1166670000000001</v>
      </c>
      <c r="AA807" s="14">
        <v>0.38333339999999999</v>
      </c>
      <c r="AB807" s="14">
        <v>25.55556</v>
      </c>
      <c r="AC807" s="14">
        <v>4.7166680000000002E-2</v>
      </c>
      <c r="AD807" s="14">
        <v>3.1444450000000002</v>
      </c>
      <c r="AE807" s="14">
        <v>53.82</v>
      </c>
      <c r="AF807" s="14">
        <v>31.05</v>
      </c>
      <c r="AG807" s="14">
        <v>0</v>
      </c>
      <c r="AH807" s="14">
        <v>0</v>
      </c>
      <c r="AI807" s="14">
        <v>1.0694999999999999</v>
      </c>
      <c r="AJ807" s="14">
        <v>1.1166670000000001</v>
      </c>
      <c r="AK807" s="15">
        <v>0.74444440000000001</v>
      </c>
      <c r="AL807" s="15">
        <v>0.95776119999999998</v>
      </c>
      <c r="AM807" s="15">
        <v>1</v>
      </c>
      <c r="AN807" s="15">
        <v>0.71299990000000002</v>
      </c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6"/>
      <c r="BS807" s="16"/>
      <c r="BT807" s="16"/>
      <c r="BU807" s="16"/>
      <c r="BV807" s="16"/>
      <c r="BW807" s="16"/>
      <c r="BX807" s="16"/>
      <c r="BY807" s="16"/>
      <c r="BZ807" s="16"/>
      <c r="CA807" s="16"/>
      <c r="CB807" s="16"/>
      <c r="CC807" s="16"/>
      <c r="CD807" s="16"/>
      <c r="CE807" s="16"/>
      <c r="CF807" s="16"/>
      <c r="CG807" s="16"/>
      <c r="CH807" s="16"/>
      <c r="CI807" s="16"/>
      <c r="CJ807" s="16"/>
      <c r="CK807" s="16"/>
      <c r="CL807" s="16">
        <v>0.13333334028720856</v>
      </c>
      <c r="CM807" s="16"/>
      <c r="CN807" s="16"/>
      <c r="CO807" s="16"/>
      <c r="CP807" s="16"/>
      <c r="CQ807" s="16"/>
      <c r="CR807" s="16"/>
      <c r="CS807" s="16"/>
      <c r="CT807" s="16"/>
      <c r="CU807" s="16"/>
      <c r="CV807" s="16"/>
      <c r="CW807" s="16"/>
      <c r="CX807" s="16"/>
      <c r="CY807" s="16"/>
      <c r="CZ807" s="16"/>
      <c r="DA807" s="16"/>
      <c r="DB807" s="16"/>
      <c r="DC807" s="16"/>
      <c r="DD807" s="16"/>
      <c r="DE807" s="16"/>
      <c r="DF807" s="16"/>
      <c r="DG807" s="16"/>
      <c r="DH807" s="16"/>
      <c r="DI807" s="17"/>
      <c r="DJ807" s="24">
        <v>0.1666666716337204</v>
      </c>
      <c r="DK807" s="24"/>
      <c r="DL807" s="24">
        <v>8.3333335816860199E-2</v>
      </c>
      <c r="DM807" s="24"/>
      <c r="DN807" s="16"/>
      <c r="DO807" s="16"/>
      <c r="DP807" s="24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27"/>
      <c r="EJ807" s="27"/>
      <c r="EK807" s="27"/>
    </row>
    <row r="808" spans="1:141" s="9" customFormat="1" ht="20.25" x14ac:dyDescent="0.3">
      <c r="A808" s="10" t="s">
        <v>511</v>
      </c>
      <c r="B808" s="10" t="s">
        <v>232</v>
      </c>
      <c r="C808" s="10" t="s">
        <v>232</v>
      </c>
      <c r="D808" s="10" t="s">
        <v>237</v>
      </c>
      <c r="E808" s="10" t="s">
        <v>218</v>
      </c>
      <c r="F808" s="11">
        <v>10667</v>
      </c>
      <c r="G808" s="11">
        <v>4061</v>
      </c>
      <c r="H808" s="11">
        <v>3975</v>
      </c>
      <c r="I808" s="10" t="s">
        <v>234</v>
      </c>
      <c r="J808" s="12">
        <v>12.7</v>
      </c>
      <c r="K808" s="10" t="s">
        <v>248</v>
      </c>
      <c r="L808" s="10" t="s">
        <v>236</v>
      </c>
      <c r="M808" s="10" t="s">
        <v>220</v>
      </c>
      <c r="N808" s="13">
        <v>140</v>
      </c>
      <c r="O808" s="13">
        <v>140</v>
      </c>
      <c r="P808" s="13">
        <v>0</v>
      </c>
      <c r="Q808" s="14">
        <v>0</v>
      </c>
      <c r="R808" s="14">
        <v>0.96</v>
      </c>
      <c r="S808" s="14">
        <v>7.1666670000000003</v>
      </c>
      <c r="T808" s="14">
        <v>2.2400000000000002</v>
      </c>
      <c r="U808" s="14">
        <v>31.25581</v>
      </c>
      <c r="V808" s="14">
        <v>0.8958334</v>
      </c>
      <c r="W808" s="14">
        <v>121.8977</v>
      </c>
      <c r="X808" s="14">
        <v>71.666669845581097</v>
      </c>
      <c r="Y808" s="14">
        <v>1.5512265944175101</v>
      </c>
      <c r="Z808" s="14">
        <v>2.3666670000000001</v>
      </c>
      <c r="AA808" s="14">
        <v>4.8</v>
      </c>
      <c r="AB808" s="14">
        <v>66.976749999999996</v>
      </c>
      <c r="AC808" s="14">
        <v>0.126667</v>
      </c>
      <c r="AD808" s="14">
        <v>1.767447</v>
      </c>
      <c r="AE808" s="14">
        <v>109.2</v>
      </c>
      <c r="AF808" s="14">
        <v>46.2</v>
      </c>
      <c r="AG808" s="14">
        <v>0</v>
      </c>
      <c r="AH808" s="14">
        <v>0</v>
      </c>
      <c r="AI808" s="14">
        <v>2.2400000000000002</v>
      </c>
      <c r="AJ808" s="14">
        <v>2.3666670000000001</v>
      </c>
      <c r="AK808" s="15">
        <v>0.33023259999999999</v>
      </c>
      <c r="AL808" s="15">
        <v>0.94647879999999995</v>
      </c>
      <c r="AM808" s="15">
        <v>1</v>
      </c>
      <c r="AN808" s="15">
        <v>0.31255810000000001</v>
      </c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>
        <v>2.0499999821186066</v>
      </c>
      <c r="BB808" s="16"/>
      <c r="BC808" s="16"/>
      <c r="BD808" s="16"/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  <c r="BR808" s="16"/>
      <c r="BS808" s="16"/>
      <c r="BT808" s="16"/>
      <c r="BU808" s="16"/>
      <c r="BV808" s="16"/>
      <c r="BW808" s="16">
        <v>1.4666666984558105</v>
      </c>
      <c r="BX808" s="16"/>
      <c r="BY808" s="16"/>
      <c r="BZ808" s="16"/>
      <c r="CA808" s="16"/>
      <c r="CB808" s="16"/>
      <c r="CC808" s="16"/>
      <c r="CD808" s="16"/>
      <c r="CE808" s="16"/>
      <c r="CF808" s="16"/>
      <c r="CG808" s="16"/>
      <c r="CH808" s="16"/>
      <c r="CI808" s="16"/>
      <c r="CJ808" s="16"/>
      <c r="CK808" s="16"/>
      <c r="CL808" s="16">
        <v>0.4166666716337204</v>
      </c>
      <c r="CM808" s="16"/>
      <c r="CN808" s="16"/>
      <c r="CO808" s="16"/>
      <c r="CP808" s="16"/>
      <c r="CQ808" s="16"/>
      <c r="CR808" s="16"/>
      <c r="CS808" s="16"/>
      <c r="CT808" s="16"/>
      <c r="CU808" s="16"/>
      <c r="CV808" s="16"/>
      <c r="CW808" s="16"/>
      <c r="CX808" s="16"/>
      <c r="CY808" s="16"/>
      <c r="CZ808" s="16"/>
      <c r="DA808" s="16"/>
      <c r="DB808" s="16"/>
      <c r="DC808" s="16"/>
      <c r="DD808" s="16"/>
      <c r="DE808" s="16"/>
      <c r="DF808" s="16"/>
      <c r="DG808" s="16"/>
      <c r="DH808" s="16"/>
      <c r="DI808" s="17">
        <v>0.58333331346511841</v>
      </c>
      <c r="DJ808" s="24">
        <v>0.1666666716337204</v>
      </c>
      <c r="DK808" s="24"/>
      <c r="DL808" s="24">
        <v>8.3333335816860199E-2</v>
      </c>
      <c r="DM808" s="24">
        <v>3.3333335071802139E-2</v>
      </c>
      <c r="DN808" s="16"/>
      <c r="DO808" s="16"/>
      <c r="DP808" s="24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27"/>
      <c r="EJ808" s="27"/>
      <c r="EK808" s="27"/>
    </row>
    <row r="809" spans="1:141" s="9" customFormat="1" ht="20.25" x14ac:dyDescent="0.3">
      <c r="A809" s="10" t="s">
        <v>511</v>
      </c>
      <c r="B809" s="10" t="s">
        <v>232</v>
      </c>
      <c r="C809" s="10" t="s">
        <v>232</v>
      </c>
      <c r="D809" s="10" t="s">
        <v>233</v>
      </c>
      <c r="E809" s="10" t="s">
        <v>218</v>
      </c>
      <c r="F809" s="11">
        <v>10667</v>
      </c>
      <c r="G809" s="11">
        <v>3999</v>
      </c>
      <c r="H809" s="11">
        <v>3966</v>
      </c>
      <c r="I809" s="10" t="s">
        <v>234</v>
      </c>
      <c r="J809" s="12">
        <v>12.7</v>
      </c>
      <c r="K809" s="10" t="s">
        <v>248</v>
      </c>
      <c r="L809" s="10" t="s">
        <v>236</v>
      </c>
      <c r="M809" s="10" t="s">
        <v>220</v>
      </c>
      <c r="N809" s="13">
        <v>135</v>
      </c>
      <c r="O809" s="13">
        <v>135</v>
      </c>
      <c r="P809" s="13">
        <v>0</v>
      </c>
      <c r="Q809" s="14">
        <v>0</v>
      </c>
      <c r="R809" s="14">
        <v>0.96</v>
      </c>
      <c r="S809" s="14">
        <v>6.5</v>
      </c>
      <c r="T809" s="14">
        <v>2.16</v>
      </c>
      <c r="U809" s="14">
        <v>33.23077</v>
      </c>
      <c r="V809" s="14">
        <v>0.8125</v>
      </c>
      <c r="W809" s="14">
        <v>129.6</v>
      </c>
      <c r="X809" s="14">
        <v>65</v>
      </c>
      <c r="Y809" s="14">
        <v>1.45903469242154</v>
      </c>
      <c r="Z809" s="14">
        <v>2.7</v>
      </c>
      <c r="AA809" s="14">
        <v>3.8</v>
      </c>
      <c r="AB809" s="14">
        <v>58.461539999999999</v>
      </c>
      <c r="AC809" s="14">
        <v>0.54000020000000004</v>
      </c>
      <c r="AD809" s="14">
        <v>8.3076950000000007</v>
      </c>
      <c r="AE809" s="14">
        <v>105.3</v>
      </c>
      <c r="AF809" s="14">
        <v>44.55</v>
      </c>
      <c r="AG809" s="14">
        <v>0</v>
      </c>
      <c r="AH809" s="14">
        <v>0</v>
      </c>
      <c r="AI809" s="14">
        <v>2.16</v>
      </c>
      <c r="AJ809" s="14">
        <v>2.7</v>
      </c>
      <c r="AK809" s="15">
        <v>0.41538459999999999</v>
      </c>
      <c r="AL809" s="15">
        <v>0.8</v>
      </c>
      <c r="AM809" s="15">
        <v>1</v>
      </c>
      <c r="AN809" s="15">
        <v>0.33230769999999998</v>
      </c>
      <c r="AO809" s="16"/>
      <c r="AP809" s="16">
        <v>0.1666666716337204</v>
      </c>
      <c r="AQ809" s="16"/>
      <c r="AR809" s="16">
        <v>0.13333334028720856</v>
      </c>
      <c r="AS809" s="16"/>
      <c r="AT809" s="16"/>
      <c r="AU809" s="16"/>
      <c r="AV809" s="16"/>
      <c r="AW809" s="16"/>
      <c r="AX809" s="16"/>
      <c r="AY809" s="16"/>
      <c r="AZ809" s="16"/>
      <c r="BA809" s="16">
        <v>1.1666666269302368</v>
      </c>
      <c r="BB809" s="16"/>
      <c r="BC809" s="16"/>
      <c r="BD809" s="16"/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>
        <v>2.3333332538604736</v>
      </c>
      <c r="BR809" s="16"/>
      <c r="BS809" s="16"/>
      <c r="BT809" s="16"/>
      <c r="BU809" s="16"/>
      <c r="BV809" s="16"/>
      <c r="BW809" s="16"/>
      <c r="BX809" s="16"/>
      <c r="BY809" s="16"/>
      <c r="BZ809" s="16"/>
      <c r="CA809" s="16"/>
      <c r="CB809" s="16"/>
      <c r="CC809" s="16"/>
      <c r="CD809" s="16"/>
      <c r="CE809" s="16"/>
      <c r="CF809" s="16"/>
      <c r="CG809" s="16"/>
      <c r="CH809" s="16"/>
      <c r="CI809" s="16"/>
      <c r="CJ809" s="16"/>
      <c r="CK809" s="16"/>
      <c r="CL809" s="16"/>
      <c r="CM809" s="16"/>
      <c r="CN809" s="16"/>
      <c r="CO809" s="16"/>
      <c r="CP809" s="16"/>
      <c r="CQ809" s="16"/>
      <c r="CR809" s="16"/>
      <c r="CS809" s="16"/>
      <c r="CT809" s="16"/>
      <c r="CU809" s="16"/>
      <c r="CV809" s="16"/>
      <c r="CW809" s="16"/>
      <c r="CX809" s="16"/>
      <c r="CY809" s="16"/>
      <c r="CZ809" s="16"/>
      <c r="DA809" s="16"/>
      <c r="DB809" s="16"/>
      <c r="DC809" s="16"/>
      <c r="DD809" s="16"/>
      <c r="DE809" s="16"/>
      <c r="DF809" s="16"/>
      <c r="DG809" s="16"/>
      <c r="DH809" s="16"/>
      <c r="DI809" s="17"/>
      <c r="DJ809" s="24"/>
      <c r="DK809" s="24"/>
      <c r="DL809" s="24"/>
      <c r="DM809" s="24"/>
      <c r="DN809" s="16"/>
      <c r="DO809" s="16"/>
      <c r="DP809" s="24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27"/>
      <c r="EJ809" s="27"/>
      <c r="EK809" s="27"/>
    </row>
    <row r="810" spans="1:141" s="9" customFormat="1" ht="20.25" x14ac:dyDescent="0.3">
      <c r="A810" s="10" t="s">
        <v>511</v>
      </c>
      <c r="B810" s="10" t="s">
        <v>231</v>
      </c>
      <c r="C810" s="10" t="s">
        <v>232</v>
      </c>
      <c r="D810" s="10" t="s">
        <v>237</v>
      </c>
      <c r="E810" s="10" t="s">
        <v>218</v>
      </c>
      <c r="F810" s="11">
        <v>10667</v>
      </c>
      <c r="G810" s="11">
        <v>4061</v>
      </c>
      <c r="H810" s="11">
        <v>3975</v>
      </c>
      <c r="I810" s="10" t="s">
        <v>234</v>
      </c>
      <c r="J810" s="12">
        <v>12.7</v>
      </c>
      <c r="K810" s="10" t="s">
        <v>248</v>
      </c>
      <c r="L810" s="10" t="s">
        <v>236</v>
      </c>
      <c r="M810" s="10" t="s">
        <v>220</v>
      </c>
      <c r="N810" s="13">
        <v>118</v>
      </c>
      <c r="O810" s="13">
        <v>118</v>
      </c>
      <c r="P810" s="13">
        <v>0</v>
      </c>
      <c r="Q810" s="14">
        <v>0</v>
      </c>
      <c r="R810" s="14">
        <v>0.96</v>
      </c>
      <c r="S810" s="14">
        <v>4</v>
      </c>
      <c r="T810" s="14">
        <v>1.8879999999999999</v>
      </c>
      <c r="U810" s="14">
        <v>47.2</v>
      </c>
      <c r="V810" s="14">
        <v>0.5</v>
      </c>
      <c r="W810" s="14">
        <v>184.08</v>
      </c>
      <c r="X810" s="14">
        <v>40</v>
      </c>
      <c r="Y810" s="14">
        <v>1.02722130180112</v>
      </c>
      <c r="Z810" s="14">
        <v>1.933333</v>
      </c>
      <c r="AA810" s="14">
        <v>2.0666669999999998</v>
      </c>
      <c r="AB810" s="14">
        <v>51.66666</v>
      </c>
      <c r="AC810" s="14">
        <v>4.5333390000000001E-2</v>
      </c>
      <c r="AD810" s="14">
        <v>1.133335</v>
      </c>
      <c r="AE810" s="14">
        <v>92.039990000000003</v>
      </c>
      <c r="AF810" s="14">
        <v>38.94</v>
      </c>
      <c r="AG810" s="14">
        <v>0</v>
      </c>
      <c r="AH810" s="14">
        <v>0</v>
      </c>
      <c r="AI810" s="14">
        <v>1.8879999999999999</v>
      </c>
      <c r="AJ810" s="14">
        <v>1.933333</v>
      </c>
      <c r="AK810" s="15">
        <v>0.48333330000000002</v>
      </c>
      <c r="AL810" s="15">
        <v>0.97655170000000002</v>
      </c>
      <c r="AM810" s="15">
        <v>1</v>
      </c>
      <c r="AN810" s="15">
        <v>0.47199999999999998</v>
      </c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>
        <v>0.30000001192092896</v>
      </c>
      <c r="BB810" s="16"/>
      <c r="BC810" s="16">
        <v>1.2166666686534882</v>
      </c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  <c r="BS810" s="16"/>
      <c r="BT810" s="16"/>
      <c r="BU810" s="16"/>
      <c r="BV810" s="16"/>
      <c r="BW810" s="16">
        <v>0.5</v>
      </c>
      <c r="BX810" s="16"/>
      <c r="BY810" s="16"/>
      <c r="BZ810" s="16"/>
      <c r="CA810" s="16"/>
      <c r="CB810" s="16"/>
      <c r="CC810" s="16"/>
      <c r="CD810" s="16"/>
      <c r="CE810" s="16"/>
      <c r="CF810" s="16"/>
      <c r="CG810" s="16"/>
      <c r="CH810" s="16"/>
      <c r="CI810" s="16"/>
      <c r="CJ810" s="16"/>
      <c r="CK810" s="16"/>
      <c r="CL810" s="16"/>
      <c r="CM810" s="16"/>
      <c r="CN810" s="16"/>
      <c r="CO810" s="16"/>
      <c r="CP810" s="16"/>
      <c r="CQ810" s="16"/>
      <c r="CR810" s="16"/>
      <c r="CS810" s="16"/>
      <c r="CT810" s="16"/>
      <c r="CU810" s="16"/>
      <c r="CV810" s="16"/>
      <c r="CW810" s="16"/>
      <c r="CX810" s="16"/>
      <c r="CY810" s="16"/>
      <c r="CZ810" s="16"/>
      <c r="DA810" s="16"/>
      <c r="DB810" s="16"/>
      <c r="DC810" s="16"/>
      <c r="DD810" s="16"/>
      <c r="DE810" s="16"/>
      <c r="DF810" s="16"/>
      <c r="DG810" s="16"/>
      <c r="DH810" s="16"/>
      <c r="DI810" s="17"/>
      <c r="DJ810" s="24"/>
      <c r="DK810" s="24"/>
      <c r="DL810" s="24"/>
      <c r="DM810" s="24">
        <v>5.000000074505806E-2</v>
      </c>
      <c r="DN810" s="16"/>
      <c r="DO810" s="16"/>
      <c r="DP810" s="24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27"/>
      <c r="EJ810" s="27"/>
      <c r="EK810" s="27"/>
    </row>
    <row r="811" spans="1:141" s="9" customFormat="1" ht="20.25" x14ac:dyDescent="0.3">
      <c r="A811" s="10" t="s">
        <v>511</v>
      </c>
      <c r="B811" s="10" t="s">
        <v>231</v>
      </c>
      <c r="C811" s="10" t="s">
        <v>232</v>
      </c>
      <c r="D811" s="10" t="s">
        <v>233</v>
      </c>
      <c r="E811" s="10" t="s">
        <v>218</v>
      </c>
      <c r="F811" s="11">
        <v>10667</v>
      </c>
      <c r="G811" s="11">
        <v>3999</v>
      </c>
      <c r="H811" s="11">
        <v>3966</v>
      </c>
      <c r="I811" s="10" t="s">
        <v>234</v>
      </c>
      <c r="J811" s="12">
        <v>12.7</v>
      </c>
      <c r="K811" s="10" t="s">
        <v>248</v>
      </c>
      <c r="L811" s="10" t="s">
        <v>236</v>
      </c>
      <c r="M811" s="10" t="s">
        <v>220</v>
      </c>
      <c r="N811" s="13">
        <v>109</v>
      </c>
      <c r="O811" s="13">
        <v>109</v>
      </c>
      <c r="P811" s="13">
        <v>0</v>
      </c>
      <c r="Q811" s="14">
        <v>0</v>
      </c>
      <c r="R811" s="14">
        <v>0.96</v>
      </c>
      <c r="S811" s="14">
        <v>4</v>
      </c>
      <c r="T811" s="14">
        <v>1.744</v>
      </c>
      <c r="U811" s="14">
        <v>43.6</v>
      </c>
      <c r="V811" s="14">
        <v>0.5</v>
      </c>
      <c r="W811" s="14">
        <v>170.04</v>
      </c>
      <c r="X811" s="14">
        <v>40</v>
      </c>
      <c r="Y811" s="14">
        <v>1.1120377715466201</v>
      </c>
      <c r="Z811" s="14">
        <v>2.1166670000000001</v>
      </c>
      <c r="AA811" s="14">
        <v>1.8833329999999999</v>
      </c>
      <c r="AB811" s="14">
        <v>47.083329999999997</v>
      </c>
      <c r="AC811" s="14">
        <v>0.37266670000000002</v>
      </c>
      <c r="AD811" s="14">
        <v>9.3166679999999999</v>
      </c>
      <c r="AE811" s="14">
        <v>85.02</v>
      </c>
      <c r="AF811" s="14">
        <v>35.97</v>
      </c>
      <c r="AG811" s="14">
        <v>0</v>
      </c>
      <c r="AH811" s="14">
        <v>0</v>
      </c>
      <c r="AI811" s="14">
        <v>1.744</v>
      </c>
      <c r="AJ811" s="14">
        <v>2.1166670000000001</v>
      </c>
      <c r="AK811" s="15">
        <v>0.52916669999999999</v>
      </c>
      <c r="AL811" s="15">
        <v>0.82393689999999997</v>
      </c>
      <c r="AM811" s="15">
        <v>1</v>
      </c>
      <c r="AN811" s="15">
        <v>0.436</v>
      </c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>
        <v>1.3833333253860474</v>
      </c>
      <c r="BD811" s="16"/>
      <c r="BE811" s="16"/>
      <c r="BF811" s="16"/>
      <c r="BG811" s="16"/>
      <c r="BH811" s="16"/>
      <c r="BI811" s="16"/>
      <c r="BJ811" s="16"/>
      <c r="BK811" s="16">
        <v>8.3333335816860199E-2</v>
      </c>
      <c r="BL811" s="16"/>
      <c r="BM811" s="16"/>
      <c r="BN811" s="16"/>
      <c r="BO811" s="16"/>
      <c r="BP811" s="16"/>
      <c r="BQ811" s="16">
        <v>0.4166666567325592</v>
      </c>
      <c r="BR811" s="16"/>
      <c r="BS811" s="16"/>
      <c r="BT811" s="16"/>
      <c r="BU811" s="16"/>
      <c r="BV811" s="16"/>
      <c r="BW811" s="16"/>
      <c r="BX811" s="16"/>
      <c r="BY811" s="16"/>
      <c r="BZ811" s="16"/>
      <c r="CA811" s="16"/>
      <c r="CB811" s="16"/>
      <c r="CC811" s="16"/>
      <c r="CD811" s="16"/>
      <c r="CE811" s="16"/>
      <c r="CF811" s="16"/>
      <c r="CG811" s="16"/>
      <c r="CH811" s="16"/>
      <c r="CI811" s="16"/>
      <c r="CJ811" s="16"/>
      <c r="CK811" s="16"/>
      <c r="CL811" s="16"/>
      <c r="CM811" s="16"/>
      <c r="CN811" s="16"/>
      <c r="CO811" s="16"/>
      <c r="CP811" s="16"/>
      <c r="CQ811" s="16"/>
      <c r="CR811" s="16"/>
      <c r="CS811" s="16"/>
      <c r="CT811" s="16"/>
      <c r="CU811" s="16"/>
      <c r="CV811" s="16"/>
      <c r="CW811" s="16"/>
      <c r="CX811" s="16"/>
      <c r="CY811" s="16"/>
      <c r="CZ811" s="16"/>
      <c r="DA811" s="16"/>
      <c r="DB811" s="16"/>
      <c r="DC811" s="16"/>
      <c r="DD811" s="16"/>
      <c r="DE811" s="16"/>
      <c r="DF811" s="16"/>
      <c r="DG811" s="16"/>
      <c r="DH811" s="16"/>
      <c r="DI811" s="17"/>
      <c r="DJ811" s="24"/>
      <c r="DK811" s="24"/>
      <c r="DL811" s="24"/>
      <c r="DM811" s="24"/>
      <c r="DN811" s="16"/>
      <c r="DO811" s="16"/>
      <c r="DP811" s="24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27"/>
      <c r="EJ811" s="27"/>
      <c r="EK811" s="27"/>
    </row>
    <row r="812" spans="1:141" s="9" customFormat="1" ht="20.25" x14ac:dyDescent="0.3">
      <c r="A812" s="10" t="s">
        <v>511</v>
      </c>
      <c r="B812" s="10" t="s">
        <v>244</v>
      </c>
      <c r="C812" s="10" t="s">
        <v>232</v>
      </c>
      <c r="D812" s="10" t="s">
        <v>237</v>
      </c>
      <c r="E812" s="10" t="s">
        <v>218</v>
      </c>
      <c r="F812" s="11">
        <v>10667</v>
      </c>
      <c r="G812" s="11">
        <v>4189</v>
      </c>
      <c r="H812" s="11">
        <v>3807</v>
      </c>
      <c r="I812" s="10" t="s">
        <v>234</v>
      </c>
      <c r="J812" s="12">
        <v>12.7</v>
      </c>
      <c r="K812" s="10" t="s">
        <v>248</v>
      </c>
      <c r="L812" s="10" t="s">
        <v>236</v>
      </c>
      <c r="M812" s="10" t="s">
        <v>220</v>
      </c>
      <c r="N812" s="13">
        <v>22</v>
      </c>
      <c r="O812" s="13">
        <v>22</v>
      </c>
      <c r="P812" s="13">
        <v>0</v>
      </c>
      <c r="Q812" s="14">
        <v>0</v>
      </c>
      <c r="R812" s="14">
        <v>0.96</v>
      </c>
      <c r="S812" s="14">
        <v>0.38333329999999999</v>
      </c>
      <c r="T812" s="14">
        <v>0.35199999999999998</v>
      </c>
      <c r="U812" s="14">
        <v>91.826089999999994</v>
      </c>
      <c r="V812" s="14">
        <v>4.791666E-2</v>
      </c>
      <c r="W812" s="14">
        <v>358.12180000000001</v>
      </c>
      <c r="X812" s="14">
        <v>3.8333329558372502</v>
      </c>
      <c r="Y812" s="14">
        <v>0.52800727754627796</v>
      </c>
      <c r="Z812" s="14">
        <v>0.38333329999999999</v>
      </c>
      <c r="AA812" s="14">
        <v>0</v>
      </c>
      <c r="AB812" s="14">
        <v>0</v>
      </c>
      <c r="AC812" s="14">
        <v>3.133333E-2</v>
      </c>
      <c r="AD812" s="14">
        <v>8.1739119999999996</v>
      </c>
      <c r="AE812" s="14">
        <v>17.16</v>
      </c>
      <c r="AF812" s="14">
        <v>7.26</v>
      </c>
      <c r="AG812" s="14">
        <v>0</v>
      </c>
      <c r="AH812" s="14">
        <v>0</v>
      </c>
      <c r="AI812" s="14">
        <v>0.35199999999999998</v>
      </c>
      <c r="AJ812" s="14">
        <v>0.38333329999999999</v>
      </c>
      <c r="AK812" s="15">
        <v>1</v>
      </c>
      <c r="AL812" s="15">
        <v>0.91826090000000005</v>
      </c>
      <c r="AM812" s="15">
        <v>1</v>
      </c>
      <c r="AN812" s="15">
        <v>0.91826090000000005</v>
      </c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  <c r="BR812" s="16"/>
      <c r="BS812" s="16"/>
      <c r="BT812" s="16"/>
      <c r="BU812" s="16"/>
      <c r="BV812" s="16"/>
      <c r="BW812" s="16"/>
      <c r="BX812" s="16"/>
      <c r="BY812" s="16"/>
      <c r="BZ812" s="16"/>
      <c r="CA812" s="16"/>
      <c r="CB812" s="16"/>
      <c r="CC812" s="16"/>
      <c r="CD812" s="16"/>
      <c r="CE812" s="16"/>
      <c r="CF812" s="16"/>
      <c r="CG812" s="16"/>
      <c r="CH812" s="16"/>
      <c r="CI812" s="16"/>
      <c r="CJ812" s="16"/>
      <c r="CK812" s="16"/>
      <c r="CL812" s="16"/>
      <c r="CM812" s="16"/>
      <c r="CN812" s="16"/>
      <c r="CO812" s="16"/>
      <c r="CP812" s="16"/>
      <c r="CQ812" s="16"/>
      <c r="CR812" s="16"/>
      <c r="CS812" s="16"/>
      <c r="CT812" s="16"/>
      <c r="CU812" s="16"/>
      <c r="CV812" s="16"/>
      <c r="CW812" s="16"/>
      <c r="CX812" s="16"/>
      <c r="CY812" s="16"/>
      <c r="CZ812" s="16"/>
      <c r="DA812" s="16"/>
      <c r="DB812" s="16"/>
      <c r="DC812" s="16"/>
      <c r="DD812" s="16"/>
      <c r="DE812" s="16"/>
      <c r="DF812" s="16"/>
      <c r="DG812" s="16"/>
      <c r="DH812" s="16"/>
      <c r="DI812" s="17"/>
      <c r="DJ812" s="24"/>
      <c r="DK812" s="24"/>
      <c r="DL812" s="24"/>
      <c r="DM812" s="24"/>
      <c r="DN812" s="16"/>
      <c r="DO812" s="16"/>
      <c r="DP812" s="24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27"/>
      <c r="EJ812" s="27"/>
      <c r="EK812" s="27"/>
    </row>
    <row r="813" spans="1:141" s="9" customFormat="1" ht="20.25" x14ac:dyDescent="0.3">
      <c r="A813" s="10" t="s">
        <v>511</v>
      </c>
      <c r="B813" s="10" t="s">
        <v>244</v>
      </c>
      <c r="C813" s="10" t="s">
        <v>232</v>
      </c>
      <c r="D813" s="10" t="s">
        <v>233</v>
      </c>
      <c r="E813" s="10" t="s">
        <v>218</v>
      </c>
      <c r="F813" s="11">
        <v>10667</v>
      </c>
      <c r="G813" s="11">
        <v>4079</v>
      </c>
      <c r="H813" s="11">
        <v>4134</v>
      </c>
      <c r="I813" s="10" t="s">
        <v>234</v>
      </c>
      <c r="J813" s="12">
        <v>12.7</v>
      </c>
      <c r="K813" s="10" t="s">
        <v>248</v>
      </c>
      <c r="L813" s="10" t="s">
        <v>236</v>
      </c>
      <c r="M813" s="10" t="s">
        <v>220</v>
      </c>
      <c r="N813" s="13">
        <v>35</v>
      </c>
      <c r="O813" s="13">
        <v>35</v>
      </c>
      <c r="P813" s="13">
        <v>0</v>
      </c>
      <c r="Q813" s="14">
        <v>0</v>
      </c>
      <c r="R813" s="14">
        <v>0.96</v>
      </c>
      <c r="S813" s="14">
        <v>0.56666669999999997</v>
      </c>
      <c r="T813" s="14">
        <v>0.56000000000000005</v>
      </c>
      <c r="U813" s="14">
        <v>98.823520000000002</v>
      </c>
      <c r="V813" s="14">
        <v>7.0833339999999995E-2</v>
      </c>
      <c r="W813" s="14">
        <v>385.4117</v>
      </c>
      <c r="X813" s="14">
        <v>5.6666672229766801</v>
      </c>
      <c r="Y813" s="14">
        <v>0.49062053068383099</v>
      </c>
      <c r="Z813" s="14">
        <v>0.56666669999999997</v>
      </c>
      <c r="AA813" s="14">
        <v>0</v>
      </c>
      <c r="AB813" s="14">
        <v>0</v>
      </c>
      <c r="AC813" s="14">
        <v>6.6667200000000001E-3</v>
      </c>
      <c r="AD813" s="14">
        <v>1.17648</v>
      </c>
      <c r="AE813" s="14">
        <v>27.3</v>
      </c>
      <c r="AF813" s="14">
        <v>11.55</v>
      </c>
      <c r="AG813" s="14">
        <v>0</v>
      </c>
      <c r="AH813" s="14">
        <v>0</v>
      </c>
      <c r="AI813" s="14">
        <v>0.56000000000000005</v>
      </c>
      <c r="AJ813" s="14">
        <v>0.56666669999999997</v>
      </c>
      <c r="AK813" s="15">
        <v>1</v>
      </c>
      <c r="AL813" s="15">
        <v>0.98823519999999998</v>
      </c>
      <c r="AM813" s="15">
        <v>1</v>
      </c>
      <c r="AN813" s="15">
        <v>0.98823519999999998</v>
      </c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  <c r="BR813" s="16"/>
      <c r="BS813" s="16"/>
      <c r="BT813" s="16"/>
      <c r="BU813" s="16"/>
      <c r="BV813" s="16"/>
      <c r="BW813" s="16"/>
      <c r="BX813" s="16"/>
      <c r="BY813" s="16"/>
      <c r="BZ813" s="16"/>
      <c r="CA813" s="16"/>
      <c r="CB813" s="16"/>
      <c r="CC813" s="16"/>
      <c r="CD813" s="16"/>
      <c r="CE813" s="16"/>
      <c r="CF813" s="16"/>
      <c r="CG813" s="16"/>
      <c r="CH813" s="16"/>
      <c r="CI813" s="16"/>
      <c r="CJ813" s="16"/>
      <c r="CK813" s="16"/>
      <c r="CL813" s="16"/>
      <c r="CM813" s="16"/>
      <c r="CN813" s="16"/>
      <c r="CO813" s="16"/>
      <c r="CP813" s="16"/>
      <c r="CQ813" s="16"/>
      <c r="CR813" s="16"/>
      <c r="CS813" s="16"/>
      <c r="CT813" s="16"/>
      <c r="CU813" s="16"/>
      <c r="CV813" s="16"/>
      <c r="CW813" s="16"/>
      <c r="CX813" s="16"/>
      <c r="CY813" s="16"/>
      <c r="CZ813" s="16"/>
      <c r="DA813" s="16"/>
      <c r="DB813" s="16"/>
      <c r="DC813" s="16"/>
      <c r="DD813" s="16"/>
      <c r="DE813" s="16"/>
      <c r="DF813" s="16"/>
      <c r="DG813" s="16"/>
      <c r="DH813" s="16"/>
      <c r="DI813" s="17"/>
      <c r="DJ813" s="24"/>
      <c r="DK813" s="24"/>
      <c r="DL813" s="24"/>
      <c r="DM813" s="24"/>
      <c r="DN813" s="16"/>
      <c r="DO813" s="16"/>
      <c r="DP813" s="24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27"/>
      <c r="EJ813" s="27"/>
      <c r="EK813" s="27"/>
    </row>
    <row r="814" spans="1:141" s="9" customFormat="1" ht="20.25" x14ac:dyDescent="0.3">
      <c r="A814" s="10" t="s">
        <v>512</v>
      </c>
      <c r="B814" s="10" t="s">
        <v>232</v>
      </c>
      <c r="C814" s="10" t="s">
        <v>232</v>
      </c>
      <c r="D814" s="10" t="s">
        <v>237</v>
      </c>
      <c r="E814" s="10" t="s">
        <v>218</v>
      </c>
      <c r="F814" s="11">
        <v>10583</v>
      </c>
      <c r="G814" s="11">
        <v>4061</v>
      </c>
      <c r="H814" s="11">
        <v>3975</v>
      </c>
      <c r="I814" s="10" t="s">
        <v>234</v>
      </c>
      <c r="J814" s="12">
        <v>12.7</v>
      </c>
      <c r="K814" s="10" t="s">
        <v>235</v>
      </c>
      <c r="L814" s="10" t="s">
        <v>236</v>
      </c>
      <c r="M814" s="10" t="s">
        <v>220</v>
      </c>
      <c r="N814" s="13">
        <v>112</v>
      </c>
      <c r="O814" s="13">
        <v>112</v>
      </c>
      <c r="P814" s="13">
        <v>0</v>
      </c>
      <c r="Q814" s="14">
        <v>0</v>
      </c>
      <c r="R814" s="14">
        <v>0.97</v>
      </c>
      <c r="S814" s="14">
        <v>2.1666669999999999</v>
      </c>
      <c r="T814" s="14">
        <v>1.810667</v>
      </c>
      <c r="U814" s="14">
        <v>83.569209999999998</v>
      </c>
      <c r="V814" s="14">
        <v>0.2708334</v>
      </c>
      <c r="W814" s="14">
        <v>355.64299999999997</v>
      </c>
      <c r="X814" s="14">
        <v>21.666669845581101</v>
      </c>
      <c r="Y814" s="14">
        <v>0.52284431875255</v>
      </c>
      <c r="Z814" s="14">
        <v>1.833334</v>
      </c>
      <c r="AA814" s="14">
        <v>0.3333333</v>
      </c>
      <c r="AB814" s="14">
        <v>15.38461</v>
      </c>
      <c r="AC814" s="14">
        <v>2.266696E-2</v>
      </c>
      <c r="AD814" s="14">
        <v>1.0461670000000001</v>
      </c>
      <c r="AE814" s="14">
        <v>96.32</v>
      </c>
      <c r="AF814" s="14">
        <v>41.44</v>
      </c>
      <c r="AG814" s="14">
        <v>0</v>
      </c>
      <c r="AH814" s="14">
        <v>0</v>
      </c>
      <c r="AI814" s="14">
        <v>1.810667</v>
      </c>
      <c r="AJ814" s="14">
        <v>1.833334</v>
      </c>
      <c r="AK814" s="15">
        <v>0.84615390000000001</v>
      </c>
      <c r="AL814" s="15">
        <v>0.98763619999999996</v>
      </c>
      <c r="AM814" s="15">
        <v>1</v>
      </c>
      <c r="AN814" s="15">
        <v>0.8356922</v>
      </c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/>
      <c r="BQ814" s="16">
        <v>0.28333333134651184</v>
      </c>
      <c r="BR814" s="16"/>
      <c r="BS814" s="16"/>
      <c r="BT814" s="16"/>
      <c r="BU814" s="16"/>
      <c r="BV814" s="16"/>
      <c r="BW814" s="16"/>
      <c r="BX814" s="16"/>
      <c r="BY814" s="16"/>
      <c r="BZ814" s="16"/>
      <c r="CA814" s="16"/>
      <c r="CB814" s="16"/>
      <c r="CC814" s="16"/>
      <c r="CD814" s="16"/>
      <c r="CE814" s="16"/>
      <c r="CF814" s="16"/>
      <c r="CG814" s="16"/>
      <c r="CH814" s="16"/>
      <c r="CI814" s="16"/>
      <c r="CJ814" s="16"/>
      <c r="CK814" s="16"/>
      <c r="CL814" s="16"/>
      <c r="CM814" s="16"/>
      <c r="CN814" s="16"/>
      <c r="CO814" s="16"/>
      <c r="CP814" s="16"/>
      <c r="CQ814" s="16"/>
      <c r="CR814" s="16"/>
      <c r="CS814" s="16"/>
      <c r="CT814" s="16"/>
      <c r="CU814" s="16"/>
      <c r="CV814" s="16"/>
      <c r="CW814" s="16"/>
      <c r="CX814" s="16"/>
      <c r="CY814" s="16"/>
      <c r="CZ814" s="16"/>
      <c r="DA814" s="16"/>
      <c r="DB814" s="16"/>
      <c r="DC814" s="16"/>
      <c r="DD814" s="16"/>
      <c r="DE814" s="16"/>
      <c r="DF814" s="16"/>
      <c r="DG814" s="16"/>
      <c r="DH814" s="16"/>
      <c r="DI814" s="17"/>
      <c r="DJ814" s="24"/>
      <c r="DK814" s="24"/>
      <c r="DL814" s="24"/>
      <c r="DM814" s="24">
        <v>5.000000074505806E-2</v>
      </c>
      <c r="DN814" s="16"/>
      <c r="DO814" s="16"/>
      <c r="DP814" s="24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27"/>
      <c r="EJ814" s="27"/>
      <c r="EK814" s="27"/>
    </row>
    <row r="815" spans="1:141" s="9" customFormat="1" ht="20.25" x14ac:dyDescent="0.3">
      <c r="A815" s="10" t="s">
        <v>512</v>
      </c>
      <c r="B815" s="10" t="s">
        <v>232</v>
      </c>
      <c r="C815" s="10" t="s">
        <v>232</v>
      </c>
      <c r="D815" s="10" t="s">
        <v>233</v>
      </c>
      <c r="E815" s="10" t="s">
        <v>218</v>
      </c>
      <c r="F815" s="11">
        <v>10583</v>
      </c>
      <c r="G815" s="11">
        <v>3999</v>
      </c>
      <c r="H815" s="11">
        <v>3966</v>
      </c>
      <c r="I815" s="10" t="s">
        <v>234</v>
      </c>
      <c r="J815" s="12">
        <v>12.7</v>
      </c>
      <c r="K815" s="10" t="s">
        <v>235</v>
      </c>
      <c r="L815" s="10" t="s">
        <v>236</v>
      </c>
      <c r="M815" s="10" t="s">
        <v>220</v>
      </c>
      <c r="N815" s="13">
        <v>84</v>
      </c>
      <c r="O815" s="13">
        <v>84</v>
      </c>
      <c r="P815" s="13">
        <v>0</v>
      </c>
      <c r="Q815" s="14">
        <v>0</v>
      </c>
      <c r="R815" s="14">
        <v>0.97</v>
      </c>
      <c r="S815" s="14">
        <v>2.3333330000000001</v>
      </c>
      <c r="T815" s="14">
        <v>1.3580000000000001</v>
      </c>
      <c r="U815" s="14">
        <v>58.200009999999999</v>
      </c>
      <c r="V815" s="14">
        <v>0.2916666</v>
      </c>
      <c r="W815" s="14">
        <v>247.68</v>
      </c>
      <c r="X815" s="14">
        <v>23.333330154418899</v>
      </c>
      <c r="Y815" s="14">
        <v>0.75075065031199095</v>
      </c>
      <c r="Z815" s="14">
        <v>1.3666659999999999</v>
      </c>
      <c r="AA815" s="14">
        <v>0.96666669999999999</v>
      </c>
      <c r="AB815" s="14">
        <v>41.428579999999997</v>
      </c>
      <c r="AC815" s="14">
        <v>8.666277E-3</v>
      </c>
      <c r="AD815" s="14">
        <v>0.37141190000000002</v>
      </c>
      <c r="AE815" s="14">
        <v>72.239999999999995</v>
      </c>
      <c r="AF815" s="14">
        <v>31.08</v>
      </c>
      <c r="AG815" s="14">
        <v>0</v>
      </c>
      <c r="AH815" s="14">
        <v>0</v>
      </c>
      <c r="AI815" s="14">
        <v>1.3580000000000001</v>
      </c>
      <c r="AJ815" s="14">
        <v>1.3666659999999999</v>
      </c>
      <c r="AK815" s="15">
        <v>0.58571419999999996</v>
      </c>
      <c r="AL815" s="15">
        <v>0.99365879999999995</v>
      </c>
      <c r="AM815" s="15">
        <v>1</v>
      </c>
      <c r="AN815" s="15">
        <v>0.58200010000000002</v>
      </c>
      <c r="AO815" s="16"/>
      <c r="AP815" s="16">
        <v>5.000000074505806E-2</v>
      </c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  <c r="BK815" s="16">
        <v>8.3333335816860199E-2</v>
      </c>
      <c r="BL815" s="16"/>
      <c r="BM815" s="16"/>
      <c r="BN815" s="16"/>
      <c r="BO815" s="16"/>
      <c r="BP815" s="16"/>
      <c r="BQ815" s="16"/>
      <c r="BR815" s="16"/>
      <c r="BS815" s="16"/>
      <c r="BT815" s="16"/>
      <c r="BU815" s="16"/>
      <c r="BV815" s="16"/>
      <c r="BW815" s="16"/>
      <c r="BX815" s="16"/>
      <c r="BY815" s="16"/>
      <c r="BZ815" s="16"/>
      <c r="CA815" s="16"/>
      <c r="CB815" s="16"/>
      <c r="CC815" s="16">
        <v>0.3333333432674408</v>
      </c>
      <c r="CD815" s="16"/>
      <c r="CE815" s="16"/>
      <c r="CF815" s="16"/>
      <c r="CG815" s="16"/>
      <c r="CH815" s="16"/>
      <c r="CI815" s="16"/>
      <c r="CJ815" s="16">
        <v>0.25</v>
      </c>
      <c r="CK815" s="16"/>
      <c r="CL815" s="16"/>
      <c r="CM815" s="16"/>
      <c r="CN815" s="16"/>
      <c r="CO815" s="16"/>
      <c r="CP815" s="16"/>
      <c r="CQ815" s="16"/>
      <c r="CR815" s="16"/>
      <c r="CS815" s="16"/>
      <c r="CT815" s="16"/>
      <c r="CU815" s="16"/>
      <c r="CV815" s="16"/>
      <c r="CW815" s="16"/>
      <c r="CX815" s="16"/>
      <c r="CY815" s="16"/>
      <c r="CZ815" s="16"/>
      <c r="DA815" s="16"/>
      <c r="DB815" s="16"/>
      <c r="DC815" s="16"/>
      <c r="DD815" s="16"/>
      <c r="DE815" s="16"/>
      <c r="DF815" s="16"/>
      <c r="DG815" s="16"/>
      <c r="DH815" s="16"/>
      <c r="DI815" s="17"/>
      <c r="DJ815" s="24"/>
      <c r="DK815" s="24"/>
      <c r="DL815" s="24"/>
      <c r="DM815" s="24">
        <v>0.25</v>
      </c>
      <c r="DN815" s="16"/>
      <c r="DO815" s="16"/>
      <c r="DP815" s="24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27"/>
      <c r="EJ815" s="27"/>
      <c r="EK815" s="27"/>
    </row>
    <row r="816" spans="1:141" s="9" customFormat="1" ht="20.25" x14ac:dyDescent="0.3">
      <c r="A816" s="10" t="s">
        <v>512</v>
      </c>
      <c r="B816" s="10" t="s">
        <v>231</v>
      </c>
      <c r="C816" s="10" t="s">
        <v>232</v>
      </c>
      <c r="D816" s="10" t="s">
        <v>237</v>
      </c>
      <c r="E816" s="10" t="s">
        <v>218</v>
      </c>
      <c r="F816" s="11">
        <v>10583</v>
      </c>
      <c r="G816" s="11">
        <v>4189</v>
      </c>
      <c r="H816" s="11">
        <v>3807</v>
      </c>
      <c r="I816" s="10" t="s">
        <v>234</v>
      </c>
      <c r="J816" s="12">
        <v>12.7</v>
      </c>
      <c r="K816" s="10" t="s">
        <v>235</v>
      </c>
      <c r="L816" s="10" t="s">
        <v>236</v>
      </c>
      <c r="M816" s="10" t="s">
        <v>220</v>
      </c>
      <c r="N816" s="13">
        <v>130</v>
      </c>
      <c r="O816" s="13">
        <v>130</v>
      </c>
      <c r="P816" s="13">
        <v>0</v>
      </c>
      <c r="Q816" s="14">
        <v>0</v>
      </c>
      <c r="R816" s="14">
        <v>0.97</v>
      </c>
      <c r="S816" s="14">
        <v>4</v>
      </c>
      <c r="T816" s="14">
        <v>2.101667</v>
      </c>
      <c r="U816" s="14">
        <v>52.541670000000003</v>
      </c>
      <c r="V816" s="14">
        <v>0.5</v>
      </c>
      <c r="W816" s="14">
        <v>223.6</v>
      </c>
      <c r="X816" s="14">
        <v>40</v>
      </c>
      <c r="Y816" s="14">
        <v>0.83160079202945603</v>
      </c>
      <c r="Z816" s="14">
        <v>2.2000000000000002</v>
      </c>
      <c r="AA816" s="14">
        <v>1.8</v>
      </c>
      <c r="AB816" s="14">
        <v>45</v>
      </c>
      <c r="AC816" s="14">
        <v>9.8333359999999995E-2</v>
      </c>
      <c r="AD816" s="14">
        <v>2.4583339999999998</v>
      </c>
      <c r="AE816" s="14">
        <v>111.8</v>
      </c>
      <c r="AF816" s="14">
        <v>48.1</v>
      </c>
      <c r="AG816" s="14">
        <v>0</v>
      </c>
      <c r="AH816" s="14">
        <v>0</v>
      </c>
      <c r="AI816" s="14">
        <v>2.101667</v>
      </c>
      <c r="AJ816" s="14">
        <v>2.2000000000000002</v>
      </c>
      <c r="AK816" s="15">
        <v>0.55000000000000004</v>
      </c>
      <c r="AL816" s="15">
        <v>0.95530300000000001</v>
      </c>
      <c r="AM816" s="15">
        <v>1</v>
      </c>
      <c r="AN816" s="15">
        <v>0.52541669999999996</v>
      </c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>
        <v>1.6666666269302368</v>
      </c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6"/>
      <c r="BS816" s="16"/>
      <c r="BT816" s="16"/>
      <c r="BU816" s="16"/>
      <c r="BV816" s="16"/>
      <c r="BW816" s="16"/>
      <c r="BX816" s="16"/>
      <c r="BY816" s="16"/>
      <c r="BZ816" s="16"/>
      <c r="CA816" s="16"/>
      <c r="CB816" s="16"/>
      <c r="CC816" s="16"/>
      <c r="CD816" s="16"/>
      <c r="CE816" s="16"/>
      <c r="CF816" s="16"/>
      <c r="CG816" s="16"/>
      <c r="CH816" s="16"/>
      <c r="CI816" s="16"/>
      <c r="CJ816" s="16"/>
      <c r="CK816" s="16"/>
      <c r="CL816" s="16"/>
      <c r="CM816" s="16"/>
      <c r="CN816" s="16"/>
      <c r="CO816" s="16"/>
      <c r="CP816" s="16"/>
      <c r="CQ816" s="16"/>
      <c r="CR816" s="16"/>
      <c r="CS816" s="16"/>
      <c r="CT816" s="16"/>
      <c r="CU816" s="16"/>
      <c r="CV816" s="16"/>
      <c r="CW816" s="16"/>
      <c r="CX816" s="16"/>
      <c r="CY816" s="16"/>
      <c r="CZ816" s="16"/>
      <c r="DA816" s="16"/>
      <c r="DB816" s="16"/>
      <c r="DC816" s="16"/>
      <c r="DD816" s="16"/>
      <c r="DE816" s="16"/>
      <c r="DF816" s="16"/>
      <c r="DG816" s="16"/>
      <c r="DH816" s="16"/>
      <c r="DI816" s="17"/>
      <c r="DJ816" s="24"/>
      <c r="DK816" s="24"/>
      <c r="DL816" s="24"/>
      <c r="DM816" s="24">
        <v>0.13333334028720856</v>
      </c>
      <c r="DN816" s="16"/>
      <c r="DO816" s="16"/>
      <c r="DP816" s="24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27"/>
      <c r="EJ816" s="27"/>
      <c r="EK816" s="27"/>
    </row>
    <row r="817" spans="1:141" s="9" customFormat="1" ht="20.25" x14ac:dyDescent="0.3">
      <c r="A817" s="10" t="s">
        <v>512</v>
      </c>
      <c r="B817" s="10" t="s">
        <v>231</v>
      </c>
      <c r="C817" s="10" t="s">
        <v>232</v>
      </c>
      <c r="D817" s="10" t="s">
        <v>233</v>
      </c>
      <c r="E817" s="10" t="s">
        <v>218</v>
      </c>
      <c r="F817" s="11">
        <v>10583</v>
      </c>
      <c r="G817" s="11">
        <v>4079</v>
      </c>
      <c r="H817" s="11">
        <v>4134</v>
      </c>
      <c r="I817" s="10" t="s">
        <v>234</v>
      </c>
      <c r="J817" s="12">
        <v>12.7</v>
      </c>
      <c r="K817" s="10" t="s">
        <v>235</v>
      </c>
      <c r="L817" s="10" t="s">
        <v>236</v>
      </c>
      <c r="M817" s="10" t="s">
        <v>220</v>
      </c>
      <c r="N817" s="13">
        <v>130</v>
      </c>
      <c r="O817" s="13">
        <v>130</v>
      </c>
      <c r="P817" s="13">
        <v>0</v>
      </c>
      <c r="Q817" s="14">
        <v>0</v>
      </c>
      <c r="R817" s="14">
        <v>0.97</v>
      </c>
      <c r="S817" s="14">
        <v>4</v>
      </c>
      <c r="T817" s="14">
        <v>2.101667</v>
      </c>
      <c r="U817" s="14">
        <v>52.541670000000003</v>
      </c>
      <c r="V817" s="14">
        <v>0.5</v>
      </c>
      <c r="W817" s="14">
        <v>223.6</v>
      </c>
      <c r="X817" s="14">
        <v>40</v>
      </c>
      <c r="Y817" s="14">
        <v>0.83160079202945603</v>
      </c>
      <c r="Z817" s="14">
        <v>2.1666669999999999</v>
      </c>
      <c r="AA817" s="14">
        <v>1.8333330000000001</v>
      </c>
      <c r="AB817" s="14">
        <v>45.83334</v>
      </c>
      <c r="AC817" s="14">
        <v>6.4999940000000006E-2</v>
      </c>
      <c r="AD817" s="14">
        <v>1.6249979999999999</v>
      </c>
      <c r="AE817" s="14">
        <v>111.8</v>
      </c>
      <c r="AF817" s="14">
        <v>48.1</v>
      </c>
      <c r="AG817" s="14">
        <v>0</v>
      </c>
      <c r="AH817" s="14">
        <v>0</v>
      </c>
      <c r="AI817" s="14">
        <v>2.101667</v>
      </c>
      <c r="AJ817" s="14">
        <v>2.1666669999999999</v>
      </c>
      <c r="AK817" s="15">
        <v>0.5416666</v>
      </c>
      <c r="AL817" s="15">
        <v>0.97000010000000003</v>
      </c>
      <c r="AM817" s="15">
        <v>1</v>
      </c>
      <c r="AN817" s="15">
        <v>0.52541669999999996</v>
      </c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>
        <v>0.3333333432674408</v>
      </c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>
        <v>0.83333331346511841</v>
      </c>
      <c r="BQ817" s="16"/>
      <c r="BR817" s="16"/>
      <c r="BS817" s="16"/>
      <c r="BT817" s="16"/>
      <c r="BU817" s="16"/>
      <c r="BV817" s="16"/>
      <c r="BW817" s="16"/>
      <c r="BX817" s="16"/>
      <c r="BY817" s="16"/>
      <c r="BZ817" s="16"/>
      <c r="CA817" s="16"/>
      <c r="CB817" s="16"/>
      <c r="CC817" s="16"/>
      <c r="CD817" s="16"/>
      <c r="CE817" s="16"/>
      <c r="CF817" s="16"/>
      <c r="CG817" s="16"/>
      <c r="CH817" s="16"/>
      <c r="CI817" s="16"/>
      <c r="CJ817" s="16">
        <v>0.4166666567325592</v>
      </c>
      <c r="CK817" s="16"/>
      <c r="CL817" s="16"/>
      <c r="CM817" s="16"/>
      <c r="CN817" s="16"/>
      <c r="CO817" s="16"/>
      <c r="CP817" s="16"/>
      <c r="CQ817" s="16"/>
      <c r="CR817" s="16"/>
      <c r="CS817" s="16"/>
      <c r="CT817" s="16"/>
      <c r="CU817" s="16"/>
      <c r="CV817" s="16"/>
      <c r="CW817" s="16"/>
      <c r="CX817" s="16"/>
      <c r="CY817" s="16"/>
      <c r="CZ817" s="16"/>
      <c r="DA817" s="16"/>
      <c r="DB817" s="16"/>
      <c r="DC817" s="16"/>
      <c r="DD817" s="16"/>
      <c r="DE817" s="16"/>
      <c r="DF817" s="16"/>
      <c r="DG817" s="16"/>
      <c r="DH817" s="16"/>
      <c r="DI817" s="17"/>
      <c r="DJ817" s="24">
        <v>0.1666666716337204</v>
      </c>
      <c r="DK817" s="24"/>
      <c r="DL817" s="24">
        <v>8.3333335816860199E-2</v>
      </c>
      <c r="DM817" s="24"/>
      <c r="DN817" s="16"/>
      <c r="DO817" s="16"/>
      <c r="DP817" s="24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27"/>
      <c r="EJ817" s="27"/>
      <c r="EK817" s="27"/>
    </row>
    <row r="818" spans="1:141" s="9" customFormat="1" ht="20.25" x14ac:dyDescent="0.3">
      <c r="A818" s="10" t="s">
        <v>512</v>
      </c>
      <c r="B818" s="10" t="s">
        <v>240</v>
      </c>
      <c r="C818" s="10" t="s">
        <v>232</v>
      </c>
      <c r="D818" s="10" t="s">
        <v>237</v>
      </c>
      <c r="E818" s="10" t="s">
        <v>218</v>
      </c>
      <c r="F818" s="11">
        <v>10583</v>
      </c>
      <c r="G818" s="11">
        <v>4189</v>
      </c>
      <c r="H818" s="11">
        <v>3807</v>
      </c>
      <c r="I818" s="10" t="s">
        <v>234</v>
      </c>
      <c r="J818" s="12">
        <v>12.7</v>
      </c>
      <c r="K818" s="10" t="s">
        <v>235</v>
      </c>
      <c r="L818" s="10" t="s">
        <v>236</v>
      </c>
      <c r="M818" s="10" t="s">
        <v>220</v>
      </c>
      <c r="N818" s="13">
        <v>350</v>
      </c>
      <c r="O818" s="13">
        <v>350</v>
      </c>
      <c r="P818" s="13">
        <v>0</v>
      </c>
      <c r="Q818" s="14">
        <v>0</v>
      </c>
      <c r="R818" s="14">
        <v>0.97</v>
      </c>
      <c r="S818" s="14">
        <v>8</v>
      </c>
      <c r="T818" s="14">
        <v>5.6583329999999998</v>
      </c>
      <c r="U818" s="14">
        <v>70.729159999999993</v>
      </c>
      <c r="V818" s="14">
        <v>1</v>
      </c>
      <c r="W818" s="14">
        <v>301</v>
      </c>
      <c r="X818" s="14">
        <f>10*S818</f>
        <v>80</v>
      </c>
      <c r="Y818" s="14">
        <v>0</v>
      </c>
      <c r="Z818" s="14">
        <v>5.6166669999999996</v>
      </c>
      <c r="AA818" s="14">
        <v>2.3833329999999999</v>
      </c>
      <c r="AB818" s="14">
        <v>29.79167</v>
      </c>
      <c r="AC818" s="14">
        <v>-4.1666750000000002E-2</v>
      </c>
      <c r="AD818" s="14">
        <v>-0.52083429999999997</v>
      </c>
      <c r="AE818" s="14">
        <v>301</v>
      </c>
      <c r="AF818" s="14">
        <v>129.5</v>
      </c>
      <c r="AG818" s="14">
        <v>0</v>
      </c>
      <c r="AH818" s="14">
        <v>0</v>
      </c>
      <c r="AI818" s="14">
        <v>5.6583329999999998</v>
      </c>
      <c r="AJ818" s="14">
        <v>5.6166669999999996</v>
      </c>
      <c r="AK818" s="15">
        <v>0.70208329999999997</v>
      </c>
      <c r="AL818" s="15">
        <v>1.0074179999999999</v>
      </c>
      <c r="AM818" s="15">
        <v>1</v>
      </c>
      <c r="AN818" s="15">
        <v>0.70729169999999997</v>
      </c>
      <c r="AO818" s="16">
        <v>0.5</v>
      </c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>
        <v>1.3333333432674408</v>
      </c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6"/>
      <c r="CB818" s="16"/>
      <c r="CC818" s="16"/>
      <c r="CD818" s="16"/>
      <c r="CE818" s="16"/>
      <c r="CF818" s="16"/>
      <c r="CG818" s="16"/>
      <c r="CH818" s="16"/>
      <c r="CI818" s="16"/>
      <c r="CJ818" s="16"/>
      <c r="CK818" s="16"/>
      <c r="CL818" s="16"/>
      <c r="CM818" s="16"/>
      <c r="CN818" s="16"/>
      <c r="CO818" s="16"/>
      <c r="CP818" s="16"/>
      <c r="CQ818" s="16"/>
      <c r="CR818" s="16"/>
      <c r="CS818" s="16"/>
      <c r="CT818" s="16">
        <v>0.1666666716337204</v>
      </c>
      <c r="CU818" s="16"/>
      <c r="CV818" s="16"/>
      <c r="CW818" s="16"/>
      <c r="CX818" s="16"/>
      <c r="CY818" s="16"/>
      <c r="CZ818" s="16"/>
      <c r="DA818" s="16"/>
      <c r="DB818" s="16"/>
      <c r="DC818" s="16"/>
      <c r="DD818" s="16"/>
      <c r="DE818" s="16"/>
      <c r="DF818" s="16">
        <v>8.3333335816860199E-2</v>
      </c>
      <c r="DG818" s="16"/>
      <c r="DH818" s="16"/>
      <c r="DI818" s="17"/>
      <c r="DJ818" s="24"/>
      <c r="DK818" s="24"/>
      <c r="DL818" s="24"/>
      <c r="DM818" s="24">
        <v>0.30000001192092896</v>
      </c>
      <c r="DN818" s="16"/>
      <c r="DO818" s="16"/>
      <c r="DP818" s="24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27"/>
      <c r="EJ818" s="27"/>
      <c r="EK818" s="27"/>
    </row>
    <row r="819" spans="1:141" s="9" customFormat="1" ht="20.25" x14ac:dyDescent="0.3">
      <c r="A819" s="10" t="s">
        <v>512</v>
      </c>
      <c r="B819" s="10" t="s">
        <v>240</v>
      </c>
      <c r="C819" s="10" t="s">
        <v>232</v>
      </c>
      <c r="D819" s="10" t="s">
        <v>233</v>
      </c>
      <c r="E819" s="10" t="s">
        <v>218</v>
      </c>
      <c r="F819" s="11">
        <v>10583</v>
      </c>
      <c r="G819" s="11">
        <v>4079</v>
      </c>
      <c r="H819" s="11">
        <v>4134</v>
      </c>
      <c r="I819" s="10" t="s">
        <v>234</v>
      </c>
      <c r="J819" s="12">
        <v>12.7</v>
      </c>
      <c r="K819" s="10" t="s">
        <v>235</v>
      </c>
      <c r="L819" s="10" t="s">
        <v>236</v>
      </c>
      <c r="M819" s="10" t="s">
        <v>220</v>
      </c>
      <c r="N819" s="13">
        <v>365</v>
      </c>
      <c r="O819" s="13">
        <v>365</v>
      </c>
      <c r="P819" s="13">
        <v>0</v>
      </c>
      <c r="Q819" s="14">
        <v>0</v>
      </c>
      <c r="R819" s="14">
        <v>0.97</v>
      </c>
      <c r="S819" s="14">
        <v>8</v>
      </c>
      <c r="T819" s="14">
        <v>5.9008339999999997</v>
      </c>
      <c r="U819" s="14">
        <v>73.760419999999996</v>
      </c>
      <c r="V819" s="14">
        <v>1</v>
      </c>
      <c r="W819" s="14">
        <v>313.89999999999998</v>
      </c>
      <c r="X819" s="14">
        <f>10*S819</f>
        <v>80</v>
      </c>
      <c r="Y819" s="14">
        <v>0</v>
      </c>
      <c r="Z819" s="14">
        <v>5.95</v>
      </c>
      <c r="AA819" s="14">
        <v>2.0499999999999998</v>
      </c>
      <c r="AB819" s="14">
        <v>25.625</v>
      </c>
      <c r="AC819" s="14">
        <v>4.9166439999999999E-2</v>
      </c>
      <c r="AD819" s="14">
        <v>0.61458049999999997</v>
      </c>
      <c r="AE819" s="14">
        <v>313.89999999999998</v>
      </c>
      <c r="AF819" s="14">
        <v>135.05000000000001</v>
      </c>
      <c r="AG819" s="14">
        <v>0</v>
      </c>
      <c r="AH819" s="14">
        <v>0</v>
      </c>
      <c r="AI819" s="14">
        <v>5.9008339999999997</v>
      </c>
      <c r="AJ819" s="14">
        <v>5.95</v>
      </c>
      <c r="AK819" s="15">
        <v>0.74375000000000002</v>
      </c>
      <c r="AL819" s="15">
        <v>0.99173679999999997</v>
      </c>
      <c r="AM819" s="15">
        <v>1</v>
      </c>
      <c r="AN819" s="15">
        <v>0.73760420000000004</v>
      </c>
      <c r="AO819" s="16">
        <v>0.5</v>
      </c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>
        <v>1.300000011920929</v>
      </c>
      <c r="BR819" s="16"/>
      <c r="BS819" s="16"/>
      <c r="BT819" s="16"/>
      <c r="BU819" s="16"/>
      <c r="BV819" s="16"/>
      <c r="BW819" s="16"/>
      <c r="BX819" s="16"/>
      <c r="BY819" s="16"/>
      <c r="BZ819" s="16"/>
      <c r="CA819" s="16"/>
      <c r="CB819" s="16"/>
      <c r="CC819" s="16"/>
      <c r="CD819" s="16"/>
      <c r="CE819" s="16"/>
      <c r="CF819" s="16"/>
      <c r="CG819" s="16"/>
      <c r="CH819" s="16"/>
      <c r="CI819" s="16"/>
      <c r="CJ819" s="16"/>
      <c r="CK819" s="16"/>
      <c r="CL819" s="16"/>
      <c r="CM819" s="16"/>
      <c r="CN819" s="16"/>
      <c r="CO819" s="16"/>
      <c r="CP819" s="16"/>
      <c r="CQ819" s="16"/>
      <c r="CR819" s="16"/>
      <c r="CS819" s="16"/>
      <c r="CT819" s="16"/>
      <c r="CU819" s="16"/>
      <c r="CV819" s="16"/>
      <c r="CW819" s="16"/>
      <c r="CX819" s="16"/>
      <c r="CY819" s="16"/>
      <c r="CZ819" s="16"/>
      <c r="DA819" s="16"/>
      <c r="DB819" s="16"/>
      <c r="DC819" s="16"/>
      <c r="DD819" s="16"/>
      <c r="DE819" s="16"/>
      <c r="DF819" s="16"/>
      <c r="DG819" s="16"/>
      <c r="DH819" s="16"/>
      <c r="DI819" s="17"/>
      <c r="DJ819" s="24"/>
      <c r="DK819" s="24"/>
      <c r="DL819" s="24"/>
      <c r="DM819" s="24">
        <v>0.25</v>
      </c>
      <c r="DN819" s="16"/>
      <c r="DO819" s="16"/>
      <c r="DP819" s="24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27"/>
      <c r="EJ819" s="27"/>
      <c r="EK819" s="27"/>
    </row>
    <row r="820" spans="1:141" s="9" customFormat="1" ht="20.25" x14ac:dyDescent="0.3">
      <c r="A820" s="10" t="s">
        <v>512</v>
      </c>
      <c r="B820" s="10" t="s">
        <v>232</v>
      </c>
      <c r="C820" s="10" t="s">
        <v>232</v>
      </c>
      <c r="D820" s="10" t="s">
        <v>237</v>
      </c>
      <c r="E820" s="10" t="s">
        <v>218</v>
      </c>
      <c r="F820" s="11">
        <v>10584</v>
      </c>
      <c r="G820" s="11">
        <v>4061</v>
      </c>
      <c r="H820" s="11">
        <v>3975</v>
      </c>
      <c r="I820" s="10" t="s">
        <v>234</v>
      </c>
      <c r="J820" s="12">
        <v>12.7</v>
      </c>
      <c r="K820" s="10" t="s">
        <v>243</v>
      </c>
      <c r="L820" s="10" t="s">
        <v>236</v>
      </c>
      <c r="M820" s="10" t="s">
        <v>220</v>
      </c>
      <c r="N820" s="13">
        <v>224</v>
      </c>
      <c r="O820" s="13">
        <v>224</v>
      </c>
      <c r="P820" s="13">
        <v>0</v>
      </c>
      <c r="Q820" s="14">
        <v>0</v>
      </c>
      <c r="R820" s="14">
        <v>0.97</v>
      </c>
      <c r="S820" s="14">
        <v>5.8333329999999997</v>
      </c>
      <c r="T820" s="14">
        <v>3.6213329999999999</v>
      </c>
      <c r="U820" s="14">
        <v>62.08</v>
      </c>
      <c r="V820" s="14">
        <v>0.7291666</v>
      </c>
      <c r="W820" s="14">
        <v>264.19200000000001</v>
      </c>
      <c r="X820" s="14">
        <v>58.333330154418903</v>
      </c>
      <c r="Y820" s="14">
        <v>0.70382874900766301</v>
      </c>
      <c r="Z820" s="14">
        <v>3.966666</v>
      </c>
      <c r="AA820" s="14">
        <v>1.8666670000000001</v>
      </c>
      <c r="AB820" s="14">
        <v>32</v>
      </c>
      <c r="AC820" s="14">
        <v>0.345333</v>
      </c>
      <c r="AD820" s="14">
        <v>5.919994</v>
      </c>
      <c r="AE820" s="14">
        <v>192.64</v>
      </c>
      <c r="AF820" s="14">
        <v>82.88</v>
      </c>
      <c r="AG820" s="14">
        <v>0</v>
      </c>
      <c r="AH820" s="14">
        <v>0</v>
      </c>
      <c r="AI820" s="14">
        <v>3.6213329999999999</v>
      </c>
      <c r="AJ820" s="14">
        <v>3.966666</v>
      </c>
      <c r="AK820" s="15">
        <v>0.67999989999999999</v>
      </c>
      <c r="AL820" s="15">
        <v>0.91294129999999996</v>
      </c>
      <c r="AM820" s="15">
        <v>1</v>
      </c>
      <c r="AN820" s="15">
        <v>0.62080000000000002</v>
      </c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>
        <v>0.1666666716337204</v>
      </c>
      <c r="BB820" s="16"/>
      <c r="BC820" s="16"/>
      <c r="BD820" s="16"/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6"/>
      <c r="BS820" s="16">
        <v>0.34999999403953552</v>
      </c>
      <c r="BT820" s="16"/>
      <c r="BU820" s="16"/>
      <c r="BV820" s="16"/>
      <c r="BW820" s="16"/>
      <c r="BX820" s="16"/>
      <c r="BY820" s="16"/>
      <c r="BZ820" s="16"/>
      <c r="CA820" s="16"/>
      <c r="CB820" s="16"/>
      <c r="CC820" s="16"/>
      <c r="CD820" s="16"/>
      <c r="CE820" s="16"/>
      <c r="CF820" s="16"/>
      <c r="CG820" s="16"/>
      <c r="CH820" s="16"/>
      <c r="CI820" s="16"/>
      <c r="CJ820" s="16"/>
      <c r="CK820" s="16">
        <v>1.0500000268220901</v>
      </c>
      <c r="CL820" s="16"/>
      <c r="CM820" s="16"/>
      <c r="CN820" s="16"/>
      <c r="CO820" s="16"/>
      <c r="CP820" s="16"/>
      <c r="CQ820" s="16"/>
      <c r="CR820" s="16"/>
      <c r="CS820" s="16"/>
      <c r="CT820" s="16"/>
      <c r="CU820" s="16"/>
      <c r="CV820" s="16"/>
      <c r="CW820" s="16"/>
      <c r="CX820" s="16"/>
      <c r="CY820" s="16"/>
      <c r="CZ820" s="16"/>
      <c r="DA820" s="16"/>
      <c r="DB820" s="16"/>
      <c r="DC820" s="16"/>
      <c r="DD820" s="16"/>
      <c r="DE820" s="16"/>
      <c r="DF820" s="16"/>
      <c r="DG820" s="16"/>
      <c r="DH820" s="16"/>
      <c r="DI820" s="17"/>
      <c r="DJ820" s="24">
        <v>0.1666666716337204</v>
      </c>
      <c r="DK820" s="24"/>
      <c r="DL820" s="24"/>
      <c r="DM820" s="24">
        <v>0.13333334028720856</v>
      </c>
      <c r="DN820" s="16"/>
      <c r="DO820" s="16"/>
      <c r="DP820" s="24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27"/>
      <c r="EJ820" s="27"/>
      <c r="EK820" s="27"/>
    </row>
    <row r="821" spans="1:141" s="9" customFormat="1" ht="20.25" x14ac:dyDescent="0.3">
      <c r="A821" s="10" t="s">
        <v>512</v>
      </c>
      <c r="B821" s="10" t="s">
        <v>232</v>
      </c>
      <c r="C821" s="10" t="s">
        <v>232</v>
      </c>
      <c r="D821" s="10" t="s">
        <v>233</v>
      </c>
      <c r="E821" s="10" t="s">
        <v>218</v>
      </c>
      <c r="F821" s="11">
        <v>10584</v>
      </c>
      <c r="G821" s="11">
        <v>3999</v>
      </c>
      <c r="H821" s="11">
        <v>3966</v>
      </c>
      <c r="I821" s="10" t="s">
        <v>234</v>
      </c>
      <c r="J821" s="12">
        <v>12.7</v>
      </c>
      <c r="K821" s="10" t="s">
        <v>243</v>
      </c>
      <c r="L821" s="10" t="s">
        <v>236</v>
      </c>
      <c r="M821" s="10" t="s">
        <v>220</v>
      </c>
      <c r="N821" s="13">
        <v>237</v>
      </c>
      <c r="O821" s="13">
        <v>237</v>
      </c>
      <c r="P821" s="13">
        <v>0</v>
      </c>
      <c r="Q821" s="14">
        <v>0</v>
      </c>
      <c r="R821" s="14">
        <v>0.97</v>
      </c>
      <c r="S821" s="14">
        <v>5.6666670000000003</v>
      </c>
      <c r="T821" s="14">
        <v>3.8315000000000001</v>
      </c>
      <c r="U821" s="14">
        <v>67.614710000000002</v>
      </c>
      <c r="V821" s="14">
        <v>0.7083334</v>
      </c>
      <c r="W821" s="14">
        <v>287.74590000000001</v>
      </c>
      <c r="X821" s="14">
        <v>56.666669845581097</v>
      </c>
      <c r="Y821" s="14">
        <v>0.64621585434947704</v>
      </c>
      <c r="Z821" s="14">
        <v>4.3666669999999996</v>
      </c>
      <c r="AA821" s="14">
        <v>1.3</v>
      </c>
      <c r="AB821" s="14">
        <v>22.94117</v>
      </c>
      <c r="AC821" s="14">
        <v>0.53516699999999995</v>
      </c>
      <c r="AD821" s="14">
        <v>9.4441220000000001</v>
      </c>
      <c r="AE821" s="14">
        <v>203.82</v>
      </c>
      <c r="AF821" s="14">
        <v>87.69</v>
      </c>
      <c r="AG821" s="14">
        <v>0</v>
      </c>
      <c r="AH821" s="14">
        <v>0</v>
      </c>
      <c r="AI821" s="14">
        <v>3.8315000000000001</v>
      </c>
      <c r="AJ821" s="14">
        <v>4.3666669999999996</v>
      </c>
      <c r="AK821" s="15">
        <v>0.77058819999999995</v>
      </c>
      <c r="AL821" s="15">
        <v>0.87744270000000002</v>
      </c>
      <c r="AM821" s="15">
        <v>1</v>
      </c>
      <c r="AN821" s="15">
        <v>0.67614700000000005</v>
      </c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>
        <v>0.58333331346511841</v>
      </c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>
        <v>0.1666666716337204</v>
      </c>
      <c r="BR821" s="16"/>
      <c r="BS821" s="16">
        <v>0.1666666716337204</v>
      </c>
      <c r="BT821" s="16"/>
      <c r="BU821" s="16"/>
      <c r="BV821" s="16"/>
      <c r="BW821" s="16"/>
      <c r="BX821" s="16"/>
      <c r="BY821" s="16"/>
      <c r="BZ821" s="16"/>
      <c r="CA821" s="16"/>
      <c r="CB821" s="16"/>
      <c r="CC821" s="16"/>
      <c r="CD821" s="16"/>
      <c r="CE821" s="16"/>
      <c r="CF821" s="16"/>
      <c r="CG821" s="16"/>
      <c r="CH821" s="16"/>
      <c r="CI821" s="16"/>
      <c r="CJ821" s="16"/>
      <c r="CK821" s="16">
        <v>0.21666666865348816</v>
      </c>
      <c r="CL821" s="16"/>
      <c r="CM821" s="16"/>
      <c r="CN821" s="16"/>
      <c r="CO821" s="16"/>
      <c r="CP821" s="16"/>
      <c r="CQ821" s="16"/>
      <c r="CR821" s="16"/>
      <c r="CS821" s="16"/>
      <c r="CT821" s="16"/>
      <c r="CU821" s="16"/>
      <c r="CV821" s="16"/>
      <c r="CW821" s="16"/>
      <c r="CX821" s="16"/>
      <c r="CY821" s="16"/>
      <c r="CZ821" s="16"/>
      <c r="DA821" s="16"/>
      <c r="DB821" s="16"/>
      <c r="DC821" s="16"/>
      <c r="DD821" s="16"/>
      <c r="DE821" s="16"/>
      <c r="DF821" s="16"/>
      <c r="DG821" s="16"/>
      <c r="DH821" s="16"/>
      <c r="DI821" s="17"/>
      <c r="DJ821" s="24">
        <v>0.1666666716337204</v>
      </c>
      <c r="DK821" s="24"/>
      <c r="DL821" s="24"/>
      <c r="DM821" s="24"/>
      <c r="DN821" s="16"/>
      <c r="DO821" s="16"/>
      <c r="DP821" s="24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27"/>
      <c r="EJ821" s="27"/>
      <c r="EK821" s="27"/>
    </row>
    <row r="822" spans="1:141" s="9" customFormat="1" ht="20.25" x14ac:dyDescent="0.3">
      <c r="A822" s="10" t="s">
        <v>513</v>
      </c>
      <c r="B822" s="10" t="s">
        <v>232</v>
      </c>
      <c r="C822" s="10" t="s">
        <v>232</v>
      </c>
      <c r="D822" s="10" t="s">
        <v>237</v>
      </c>
      <c r="E822" s="10" t="s">
        <v>218</v>
      </c>
      <c r="F822" s="11">
        <v>10583</v>
      </c>
      <c r="G822" s="11">
        <v>4061</v>
      </c>
      <c r="H822" s="11">
        <v>3975</v>
      </c>
      <c r="I822" s="10" t="s">
        <v>234</v>
      </c>
      <c r="J822" s="12">
        <v>12.7</v>
      </c>
      <c r="K822" s="10" t="s">
        <v>235</v>
      </c>
      <c r="L822" s="10" t="s">
        <v>236</v>
      </c>
      <c r="M822" s="10" t="s">
        <v>220</v>
      </c>
      <c r="N822" s="13">
        <v>340</v>
      </c>
      <c r="O822" s="13">
        <v>340</v>
      </c>
      <c r="P822" s="13">
        <v>0</v>
      </c>
      <c r="Q822" s="14">
        <v>0</v>
      </c>
      <c r="R822" s="14">
        <v>0.97</v>
      </c>
      <c r="S822" s="14">
        <v>8</v>
      </c>
      <c r="T822" s="14">
        <v>5.4966670000000004</v>
      </c>
      <c r="U822" s="14">
        <v>68.708340000000007</v>
      </c>
      <c r="V822" s="14">
        <v>1</v>
      </c>
      <c r="W822" s="14">
        <v>292.39999999999998</v>
      </c>
      <c r="X822" s="14">
        <v>80</v>
      </c>
      <c r="Y822" s="14">
        <v>0.63593003226785005</v>
      </c>
      <c r="Z822" s="14">
        <v>5.9166670000000003</v>
      </c>
      <c r="AA822" s="14">
        <v>2.0833330000000001</v>
      </c>
      <c r="AB822" s="14">
        <v>26.04167</v>
      </c>
      <c r="AC822" s="14">
        <v>0.41999979999999998</v>
      </c>
      <c r="AD822" s="14">
        <v>5.2499979999999997</v>
      </c>
      <c r="AE822" s="14">
        <v>292.39999999999998</v>
      </c>
      <c r="AF822" s="14">
        <v>125.8</v>
      </c>
      <c r="AG822" s="14">
        <v>0</v>
      </c>
      <c r="AH822" s="14">
        <v>0</v>
      </c>
      <c r="AI822" s="14">
        <v>5.4966670000000004</v>
      </c>
      <c r="AJ822" s="14">
        <v>5.9166670000000003</v>
      </c>
      <c r="AK822" s="15">
        <v>0.7395834</v>
      </c>
      <c r="AL822" s="15">
        <v>0.92901409999999995</v>
      </c>
      <c r="AM822" s="15">
        <v>1</v>
      </c>
      <c r="AN822" s="15">
        <v>0.68708340000000001</v>
      </c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>
        <v>0.45000000298023224</v>
      </c>
      <c r="BR822" s="16"/>
      <c r="BS822" s="16"/>
      <c r="BT822" s="16"/>
      <c r="BU822" s="16"/>
      <c r="BV822" s="16">
        <v>1.1333333253860474</v>
      </c>
      <c r="BW822" s="16"/>
      <c r="BX822" s="16"/>
      <c r="BY822" s="16"/>
      <c r="BZ822" s="16"/>
      <c r="CA822" s="16"/>
      <c r="CB822" s="16"/>
      <c r="CC822" s="16"/>
      <c r="CD822" s="16"/>
      <c r="CE822" s="16"/>
      <c r="CF822" s="16"/>
      <c r="CG822" s="16"/>
      <c r="CH822" s="16"/>
      <c r="CI822" s="16"/>
      <c r="CJ822" s="16"/>
      <c r="CK822" s="16"/>
      <c r="CL822" s="16"/>
      <c r="CM822" s="16"/>
      <c r="CN822" s="16"/>
      <c r="CO822" s="16"/>
      <c r="CP822" s="16"/>
      <c r="CQ822" s="16"/>
      <c r="CR822" s="16"/>
      <c r="CS822" s="16"/>
      <c r="CT822" s="16"/>
      <c r="CU822" s="16"/>
      <c r="CV822" s="16"/>
      <c r="CW822" s="16"/>
      <c r="CX822" s="16"/>
      <c r="CY822" s="16"/>
      <c r="CZ822" s="16"/>
      <c r="DA822" s="16"/>
      <c r="DB822" s="16"/>
      <c r="DC822" s="16"/>
      <c r="DD822" s="16"/>
      <c r="DE822" s="16"/>
      <c r="DF822" s="16"/>
      <c r="DG822" s="16"/>
      <c r="DH822" s="16"/>
      <c r="DI822" s="17"/>
      <c r="DJ822" s="24">
        <v>0.1666666716337204</v>
      </c>
      <c r="DK822" s="24"/>
      <c r="DL822" s="24">
        <v>0.1666666716337204</v>
      </c>
      <c r="DM822" s="24">
        <v>0.1666666716337204</v>
      </c>
      <c r="DN822" s="16"/>
      <c r="DO822" s="16"/>
      <c r="DP822" s="24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27"/>
      <c r="EJ822" s="27"/>
      <c r="EK822" s="27"/>
    </row>
    <row r="823" spans="1:141" s="9" customFormat="1" ht="20.25" x14ac:dyDescent="0.3">
      <c r="A823" s="10" t="s">
        <v>513</v>
      </c>
      <c r="B823" s="10" t="s">
        <v>232</v>
      </c>
      <c r="C823" s="10" t="s">
        <v>232</v>
      </c>
      <c r="D823" s="10" t="s">
        <v>233</v>
      </c>
      <c r="E823" s="10" t="s">
        <v>218</v>
      </c>
      <c r="F823" s="11">
        <v>10583</v>
      </c>
      <c r="G823" s="11">
        <v>3999</v>
      </c>
      <c r="H823" s="11">
        <v>3966</v>
      </c>
      <c r="I823" s="10" t="s">
        <v>234</v>
      </c>
      <c r="J823" s="12">
        <v>12.7</v>
      </c>
      <c r="K823" s="10" t="s">
        <v>235</v>
      </c>
      <c r="L823" s="10" t="s">
        <v>236</v>
      </c>
      <c r="M823" s="10" t="s">
        <v>220</v>
      </c>
      <c r="N823" s="13">
        <v>325</v>
      </c>
      <c r="O823" s="13">
        <v>325</v>
      </c>
      <c r="P823" s="13">
        <v>0</v>
      </c>
      <c r="Q823" s="14">
        <v>0</v>
      </c>
      <c r="R823" s="14">
        <v>0.97</v>
      </c>
      <c r="S823" s="14">
        <v>8</v>
      </c>
      <c r="T823" s="14">
        <v>5.2541669999999998</v>
      </c>
      <c r="U823" s="14">
        <v>65.677090000000007</v>
      </c>
      <c r="V823" s="14">
        <v>1</v>
      </c>
      <c r="W823" s="14">
        <v>279.5</v>
      </c>
      <c r="X823" s="14">
        <v>80</v>
      </c>
      <c r="Y823" s="14">
        <v>0.66528066528066498</v>
      </c>
      <c r="Z823" s="14">
        <v>5.9</v>
      </c>
      <c r="AA823" s="14">
        <v>2.1</v>
      </c>
      <c r="AB823" s="14">
        <v>26.25</v>
      </c>
      <c r="AC823" s="14">
        <v>0.64583349999999995</v>
      </c>
      <c r="AD823" s="14">
        <v>8.0729190000000006</v>
      </c>
      <c r="AE823" s="14">
        <v>279.5</v>
      </c>
      <c r="AF823" s="14">
        <v>120.25</v>
      </c>
      <c r="AG823" s="14">
        <v>0</v>
      </c>
      <c r="AH823" s="14">
        <v>0</v>
      </c>
      <c r="AI823" s="14">
        <v>5.2541669999999998</v>
      </c>
      <c r="AJ823" s="14">
        <v>5.9</v>
      </c>
      <c r="AK823" s="15">
        <v>0.73750000000000004</v>
      </c>
      <c r="AL823" s="15">
        <v>0.89053669999999996</v>
      </c>
      <c r="AM823" s="15">
        <v>1</v>
      </c>
      <c r="AN823" s="15">
        <v>0.65677079999999999</v>
      </c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>
        <v>0.2500000074505806</v>
      </c>
      <c r="BL823" s="16"/>
      <c r="BM823" s="16"/>
      <c r="BN823" s="16"/>
      <c r="BO823" s="16"/>
      <c r="BP823" s="16"/>
      <c r="BQ823" s="16">
        <v>1.1333333253860474</v>
      </c>
      <c r="BR823" s="16"/>
      <c r="BS823" s="16"/>
      <c r="BT823" s="16"/>
      <c r="BU823" s="16"/>
      <c r="BV823" s="16"/>
      <c r="BW823" s="16"/>
      <c r="BX823" s="16"/>
      <c r="BY823" s="16"/>
      <c r="BZ823" s="16"/>
      <c r="CA823" s="16"/>
      <c r="CB823" s="16"/>
      <c r="CC823" s="16">
        <v>0.21666666865348816</v>
      </c>
      <c r="CD823" s="16"/>
      <c r="CE823" s="16"/>
      <c r="CF823" s="16"/>
      <c r="CG823" s="16"/>
      <c r="CH823" s="16"/>
      <c r="CI823" s="16"/>
      <c r="CJ823" s="16"/>
      <c r="CK823" s="16"/>
      <c r="CL823" s="16"/>
      <c r="CM823" s="16"/>
      <c r="CN823" s="16"/>
      <c r="CO823" s="16"/>
      <c r="CP823" s="16"/>
      <c r="CQ823" s="16"/>
      <c r="CR823" s="16"/>
      <c r="CS823" s="16"/>
      <c r="CT823" s="16"/>
      <c r="CU823" s="16"/>
      <c r="CV823" s="16"/>
      <c r="CW823" s="16"/>
      <c r="CX823" s="16"/>
      <c r="CY823" s="16"/>
      <c r="CZ823" s="16"/>
      <c r="DA823" s="16"/>
      <c r="DB823" s="16"/>
      <c r="DC823" s="16"/>
      <c r="DD823" s="16"/>
      <c r="DE823" s="16"/>
      <c r="DF823" s="16"/>
      <c r="DG823" s="16"/>
      <c r="DH823" s="16"/>
      <c r="DI823" s="17"/>
      <c r="DJ823" s="24">
        <v>0.1666666716337204</v>
      </c>
      <c r="DK823" s="24"/>
      <c r="DL823" s="24">
        <v>8.3333335816860199E-2</v>
      </c>
      <c r="DM823" s="24">
        <v>0.25</v>
      </c>
      <c r="DN823" s="16"/>
      <c r="DO823" s="16"/>
      <c r="DP823" s="24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27"/>
      <c r="EJ823" s="27"/>
      <c r="EK823" s="27"/>
    </row>
    <row r="824" spans="1:141" s="9" customFormat="1" ht="20.25" x14ac:dyDescent="0.3">
      <c r="A824" s="10" t="s">
        <v>513</v>
      </c>
      <c r="B824" s="10" t="s">
        <v>231</v>
      </c>
      <c r="C824" s="10" t="s">
        <v>232</v>
      </c>
      <c r="D824" s="10" t="s">
        <v>237</v>
      </c>
      <c r="E824" s="10" t="s">
        <v>218</v>
      </c>
      <c r="F824" s="11">
        <v>10583</v>
      </c>
      <c r="G824" s="11">
        <v>4061</v>
      </c>
      <c r="H824" s="11">
        <v>3975</v>
      </c>
      <c r="I824" s="10" t="s">
        <v>234</v>
      </c>
      <c r="J824" s="12">
        <v>12.7</v>
      </c>
      <c r="K824" s="10" t="s">
        <v>235</v>
      </c>
      <c r="L824" s="10" t="s">
        <v>236</v>
      </c>
      <c r="M824" s="10" t="s">
        <v>220</v>
      </c>
      <c r="N824" s="13">
        <v>119</v>
      </c>
      <c r="O824" s="13">
        <v>119</v>
      </c>
      <c r="P824" s="13">
        <v>0</v>
      </c>
      <c r="Q824" s="14">
        <v>0</v>
      </c>
      <c r="R824" s="14">
        <v>0.97</v>
      </c>
      <c r="S824" s="14">
        <v>2.25</v>
      </c>
      <c r="T824" s="14">
        <v>1.9238329999999999</v>
      </c>
      <c r="U824" s="14">
        <v>85.503699999999995</v>
      </c>
      <c r="V824" s="14">
        <v>0.28125</v>
      </c>
      <c r="W824" s="14">
        <v>363.87560000000002</v>
      </c>
      <c r="X824" s="14">
        <v>22.5</v>
      </c>
      <c r="Y824" s="14">
        <v>0.51101523106513502</v>
      </c>
      <c r="Z824" s="14">
        <v>2.1333329999999999</v>
      </c>
      <c r="AA824" s="14">
        <v>0.1166667</v>
      </c>
      <c r="AB824" s="14">
        <v>5.1851849999999997</v>
      </c>
      <c r="AC824" s="14">
        <v>0.20949999999999999</v>
      </c>
      <c r="AD824" s="14">
        <v>9.3111090000000001</v>
      </c>
      <c r="AE824" s="14">
        <v>102.34</v>
      </c>
      <c r="AF824" s="14">
        <v>44.03</v>
      </c>
      <c r="AG824" s="14">
        <v>0</v>
      </c>
      <c r="AH824" s="14">
        <v>0</v>
      </c>
      <c r="AI824" s="14">
        <v>1.9238329999999999</v>
      </c>
      <c r="AJ824" s="14">
        <v>2.1333329999999999</v>
      </c>
      <c r="AK824" s="15">
        <v>0.9481482</v>
      </c>
      <c r="AL824" s="15">
        <v>0.90179679999999995</v>
      </c>
      <c r="AM824" s="15">
        <v>1</v>
      </c>
      <c r="AN824" s="15">
        <v>0.85503700000000005</v>
      </c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BT824" s="16"/>
      <c r="BU824" s="16"/>
      <c r="BV824" s="16"/>
      <c r="BW824" s="16"/>
      <c r="BX824" s="16"/>
      <c r="BY824" s="16"/>
      <c r="BZ824" s="16"/>
      <c r="CA824" s="16"/>
      <c r="CB824" s="16"/>
      <c r="CC824" s="16"/>
      <c r="CD824" s="16"/>
      <c r="CE824" s="16"/>
      <c r="CF824" s="16"/>
      <c r="CG824" s="16"/>
      <c r="CH824" s="16"/>
      <c r="CI824" s="16"/>
      <c r="CJ824" s="16"/>
      <c r="CK824" s="16"/>
      <c r="CL824" s="16"/>
      <c r="CM824" s="16"/>
      <c r="CN824" s="16"/>
      <c r="CO824" s="16"/>
      <c r="CP824" s="16"/>
      <c r="CQ824" s="16"/>
      <c r="CR824" s="16"/>
      <c r="CS824" s="16"/>
      <c r="CT824" s="16"/>
      <c r="CU824" s="16"/>
      <c r="CV824" s="16"/>
      <c r="CW824" s="16"/>
      <c r="CX824" s="16"/>
      <c r="CY824" s="16"/>
      <c r="CZ824" s="16"/>
      <c r="DA824" s="16"/>
      <c r="DB824" s="16"/>
      <c r="DC824" s="16"/>
      <c r="DD824" s="16"/>
      <c r="DE824" s="16"/>
      <c r="DF824" s="16"/>
      <c r="DG824" s="16"/>
      <c r="DH824" s="16"/>
      <c r="DI824" s="17"/>
      <c r="DJ824" s="24"/>
      <c r="DK824" s="24"/>
      <c r="DL824" s="24"/>
      <c r="DM824" s="24">
        <v>0.11666666716337204</v>
      </c>
      <c r="DN824" s="16"/>
      <c r="DO824" s="16"/>
      <c r="DP824" s="24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27"/>
      <c r="EJ824" s="27"/>
      <c r="EK824" s="27"/>
    </row>
    <row r="825" spans="1:141" s="9" customFormat="1" ht="20.25" x14ac:dyDescent="0.3">
      <c r="A825" s="10" t="s">
        <v>513</v>
      </c>
      <c r="B825" s="10" t="s">
        <v>231</v>
      </c>
      <c r="C825" s="10" t="s">
        <v>232</v>
      </c>
      <c r="D825" s="10" t="s">
        <v>233</v>
      </c>
      <c r="E825" s="10" t="s">
        <v>218</v>
      </c>
      <c r="F825" s="11">
        <v>10583</v>
      </c>
      <c r="G825" s="11">
        <v>3733</v>
      </c>
      <c r="H825" s="11">
        <v>3966</v>
      </c>
      <c r="I825" s="10" t="s">
        <v>234</v>
      </c>
      <c r="J825" s="12">
        <v>12.7</v>
      </c>
      <c r="K825" s="10" t="s">
        <v>235</v>
      </c>
      <c r="L825" s="10" t="s">
        <v>236</v>
      </c>
      <c r="M825" s="10" t="s">
        <v>220</v>
      </c>
      <c r="N825" s="13">
        <v>126</v>
      </c>
      <c r="O825" s="13">
        <v>126</v>
      </c>
      <c r="P825" s="13">
        <v>0</v>
      </c>
      <c r="Q825" s="14">
        <v>0</v>
      </c>
      <c r="R825" s="14">
        <v>0.97</v>
      </c>
      <c r="S825" s="14">
        <v>2.1666669999999999</v>
      </c>
      <c r="T825" s="14">
        <v>2.0369999999999999</v>
      </c>
      <c r="U825" s="14">
        <v>94.015370000000004</v>
      </c>
      <c r="V825" s="14">
        <v>0.2708334</v>
      </c>
      <c r="W825" s="14">
        <v>400.09840000000003</v>
      </c>
      <c r="X825" s="14">
        <v>21.666669845581101</v>
      </c>
      <c r="Y825" s="14">
        <v>0.46475054358619</v>
      </c>
      <c r="Z825" s="14">
        <v>2.0833339999999998</v>
      </c>
      <c r="AA825" s="14">
        <v>8.3333340000000006E-2</v>
      </c>
      <c r="AB825" s="14">
        <v>3.8461530000000002</v>
      </c>
      <c r="AC825" s="14">
        <v>4.633371E-2</v>
      </c>
      <c r="AD825" s="14">
        <v>2.1384789999999998</v>
      </c>
      <c r="AE825" s="14">
        <v>108.36</v>
      </c>
      <c r="AF825" s="14">
        <v>46.62</v>
      </c>
      <c r="AG825" s="14">
        <v>0</v>
      </c>
      <c r="AH825" s="14">
        <v>0</v>
      </c>
      <c r="AI825" s="14">
        <v>2.0369999999999999</v>
      </c>
      <c r="AJ825" s="14">
        <v>2.0833339999999998</v>
      </c>
      <c r="AK825" s="15">
        <v>0.96153849999999996</v>
      </c>
      <c r="AL825" s="15">
        <v>0.97775979999999996</v>
      </c>
      <c r="AM825" s="15">
        <v>1</v>
      </c>
      <c r="AN825" s="15">
        <v>0.94015369999999998</v>
      </c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6"/>
      <c r="BS825" s="16"/>
      <c r="BT825" s="16"/>
      <c r="BU825" s="16"/>
      <c r="BV825" s="16"/>
      <c r="BW825" s="16"/>
      <c r="BX825" s="16"/>
      <c r="BY825" s="16"/>
      <c r="BZ825" s="16"/>
      <c r="CA825" s="16"/>
      <c r="CB825" s="16"/>
      <c r="CC825" s="16"/>
      <c r="CD825" s="16"/>
      <c r="CE825" s="16"/>
      <c r="CF825" s="16"/>
      <c r="CG825" s="16"/>
      <c r="CH825" s="16"/>
      <c r="CI825" s="16"/>
      <c r="CJ825" s="16"/>
      <c r="CK825" s="16"/>
      <c r="CL825" s="16"/>
      <c r="CM825" s="16"/>
      <c r="CN825" s="16"/>
      <c r="CO825" s="16"/>
      <c r="CP825" s="16"/>
      <c r="CQ825" s="16"/>
      <c r="CR825" s="16"/>
      <c r="CS825" s="16"/>
      <c r="CT825" s="16"/>
      <c r="CU825" s="16"/>
      <c r="CV825" s="16"/>
      <c r="CW825" s="16"/>
      <c r="CX825" s="16"/>
      <c r="CY825" s="16"/>
      <c r="CZ825" s="16"/>
      <c r="DA825" s="16"/>
      <c r="DB825" s="16"/>
      <c r="DC825" s="16"/>
      <c r="DD825" s="16"/>
      <c r="DE825" s="16"/>
      <c r="DF825" s="16"/>
      <c r="DG825" s="16"/>
      <c r="DH825" s="16"/>
      <c r="DI825" s="17"/>
      <c r="DJ825" s="24"/>
      <c r="DK825" s="24"/>
      <c r="DL825" s="24"/>
      <c r="DM825" s="24">
        <v>8.3333335816860199E-2</v>
      </c>
      <c r="DN825" s="16"/>
      <c r="DO825" s="16"/>
      <c r="DP825" s="24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27"/>
      <c r="EJ825" s="27"/>
      <c r="EK825" s="27"/>
    </row>
    <row r="826" spans="1:141" s="9" customFormat="1" ht="20.25" x14ac:dyDescent="0.3">
      <c r="A826" s="10" t="s">
        <v>513</v>
      </c>
      <c r="B826" s="10" t="s">
        <v>244</v>
      </c>
      <c r="C826" s="10" t="s">
        <v>232</v>
      </c>
      <c r="D826" s="10" t="s">
        <v>237</v>
      </c>
      <c r="E826" s="10" t="s">
        <v>218</v>
      </c>
      <c r="F826" s="11">
        <v>10583</v>
      </c>
      <c r="G826" s="11">
        <v>4189</v>
      </c>
      <c r="H826" s="11">
        <v>3807</v>
      </c>
      <c r="I826" s="10" t="s">
        <v>234</v>
      </c>
      <c r="J826" s="12">
        <v>12.7</v>
      </c>
      <c r="K826" s="10" t="s">
        <v>235</v>
      </c>
      <c r="L826" s="10" t="s">
        <v>236</v>
      </c>
      <c r="M826" s="10" t="s">
        <v>220</v>
      </c>
      <c r="N826" s="13">
        <v>0</v>
      </c>
      <c r="O826" s="13">
        <v>0</v>
      </c>
      <c r="P826" s="13">
        <v>0</v>
      </c>
      <c r="Q826" s="14">
        <v>0</v>
      </c>
      <c r="R826" s="14">
        <v>0.97</v>
      </c>
      <c r="S826" s="14">
        <v>2</v>
      </c>
      <c r="T826" s="14">
        <v>0</v>
      </c>
      <c r="U826" s="14">
        <v>0</v>
      </c>
      <c r="V826" s="14">
        <v>0.25</v>
      </c>
      <c r="W826" s="14">
        <v>0</v>
      </c>
      <c r="X826" s="14">
        <v>20</v>
      </c>
      <c r="Y826" s="14">
        <v>0</v>
      </c>
      <c r="Z826" s="14">
        <v>0</v>
      </c>
      <c r="AA826" s="14">
        <v>2</v>
      </c>
      <c r="AB826" s="14">
        <v>100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0</v>
      </c>
      <c r="AI826" s="14">
        <v>0</v>
      </c>
      <c r="AJ826" s="14">
        <v>0</v>
      </c>
      <c r="AK826" s="15">
        <v>0</v>
      </c>
      <c r="AL826" s="15">
        <v>0</v>
      </c>
      <c r="AM826" s="15">
        <v>0</v>
      </c>
      <c r="AN826" s="15">
        <v>0</v>
      </c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6"/>
      <c r="BS826" s="16"/>
      <c r="BT826" s="16"/>
      <c r="BU826" s="16"/>
      <c r="BV826" s="16">
        <v>2</v>
      </c>
      <c r="BW826" s="16"/>
      <c r="BX826" s="16"/>
      <c r="BY826" s="16"/>
      <c r="BZ826" s="16"/>
      <c r="CA826" s="16"/>
      <c r="CB826" s="16"/>
      <c r="CC826" s="16"/>
      <c r="CD826" s="16"/>
      <c r="CE826" s="16"/>
      <c r="CF826" s="16"/>
      <c r="CG826" s="16"/>
      <c r="CH826" s="16"/>
      <c r="CI826" s="16"/>
      <c r="CJ826" s="16"/>
      <c r="CK826" s="16"/>
      <c r="CL826" s="16"/>
      <c r="CM826" s="16"/>
      <c r="CN826" s="16"/>
      <c r="CO826" s="16"/>
      <c r="CP826" s="16"/>
      <c r="CQ826" s="16"/>
      <c r="CR826" s="16"/>
      <c r="CS826" s="16"/>
      <c r="CT826" s="16"/>
      <c r="CU826" s="16"/>
      <c r="CV826" s="16"/>
      <c r="CW826" s="16"/>
      <c r="CX826" s="16"/>
      <c r="CY826" s="16"/>
      <c r="CZ826" s="16"/>
      <c r="DA826" s="16"/>
      <c r="DB826" s="16"/>
      <c r="DC826" s="16"/>
      <c r="DD826" s="16"/>
      <c r="DE826" s="16"/>
      <c r="DF826" s="16"/>
      <c r="DG826" s="16"/>
      <c r="DH826" s="16"/>
      <c r="DI826" s="17"/>
      <c r="DJ826" s="24"/>
      <c r="DK826" s="24"/>
      <c r="DL826" s="24"/>
      <c r="DM826" s="24"/>
      <c r="DN826" s="16"/>
      <c r="DO826" s="16"/>
      <c r="DP826" s="24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27"/>
      <c r="EJ826" s="27"/>
      <c r="EK826" s="27"/>
    </row>
    <row r="827" spans="1:141" s="9" customFormat="1" ht="20.25" x14ac:dyDescent="0.3">
      <c r="A827" s="10" t="s">
        <v>513</v>
      </c>
      <c r="B827" s="10" t="s">
        <v>244</v>
      </c>
      <c r="C827" s="10" t="s">
        <v>232</v>
      </c>
      <c r="D827" s="10" t="s">
        <v>233</v>
      </c>
      <c r="E827" s="10" t="s">
        <v>218</v>
      </c>
      <c r="F827" s="11">
        <v>10583</v>
      </c>
      <c r="G827" s="11">
        <v>4079</v>
      </c>
      <c r="H827" s="11">
        <v>4134</v>
      </c>
      <c r="I827" s="10" t="s">
        <v>234</v>
      </c>
      <c r="J827" s="12">
        <v>12.7</v>
      </c>
      <c r="K827" s="10" t="s">
        <v>235</v>
      </c>
      <c r="L827" s="10" t="s">
        <v>236</v>
      </c>
      <c r="M827" s="10" t="s">
        <v>220</v>
      </c>
      <c r="N827" s="13">
        <v>10</v>
      </c>
      <c r="O827" s="13">
        <v>10</v>
      </c>
      <c r="P827" s="13">
        <v>0</v>
      </c>
      <c r="Q827" s="14">
        <v>0</v>
      </c>
      <c r="R827" s="14">
        <v>0.97</v>
      </c>
      <c r="S827" s="14">
        <v>2</v>
      </c>
      <c r="T827" s="14">
        <v>0.1616667</v>
      </c>
      <c r="U827" s="14">
        <v>8.0833340000000007</v>
      </c>
      <c r="V827" s="14">
        <v>0.25</v>
      </c>
      <c r="W827" s="14">
        <v>34.4</v>
      </c>
      <c r="X827" s="14">
        <v>20</v>
      </c>
      <c r="Y827" s="14">
        <v>5.4054053357432901</v>
      </c>
      <c r="Z827" s="14">
        <v>0.1666666</v>
      </c>
      <c r="AA827" s="14">
        <v>1.8333330000000001</v>
      </c>
      <c r="AB827" s="14">
        <v>91.666669999999996</v>
      </c>
      <c r="AC827" s="14">
        <v>4.9999950000000001E-3</v>
      </c>
      <c r="AD827" s="14">
        <v>0.24999979999999999</v>
      </c>
      <c r="AE827" s="14">
        <v>8.6</v>
      </c>
      <c r="AF827" s="14">
        <v>3.7</v>
      </c>
      <c r="AG827" s="14">
        <v>0</v>
      </c>
      <c r="AH827" s="14">
        <v>0</v>
      </c>
      <c r="AI827" s="14">
        <v>0.1616667</v>
      </c>
      <c r="AJ827" s="14">
        <v>0.1666666</v>
      </c>
      <c r="AK827" s="15">
        <v>8.3333309999999994E-2</v>
      </c>
      <c r="AL827" s="15">
        <v>0.97000030000000004</v>
      </c>
      <c r="AM827" s="15">
        <v>1</v>
      </c>
      <c r="AN827" s="15">
        <v>8.0833340000000004E-2</v>
      </c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>
        <v>1.8333333730697632</v>
      </c>
      <c r="BR827" s="16"/>
      <c r="BS827" s="16"/>
      <c r="BT827" s="16"/>
      <c r="BU827" s="16"/>
      <c r="BV827" s="16"/>
      <c r="BW827" s="16"/>
      <c r="BX827" s="16"/>
      <c r="BY827" s="16"/>
      <c r="BZ827" s="16"/>
      <c r="CA827" s="16"/>
      <c r="CB827" s="16"/>
      <c r="CC827" s="16"/>
      <c r="CD827" s="16"/>
      <c r="CE827" s="16"/>
      <c r="CF827" s="16"/>
      <c r="CG827" s="16"/>
      <c r="CH827" s="16"/>
      <c r="CI827" s="16"/>
      <c r="CJ827" s="16"/>
      <c r="CK827" s="16"/>
      <c r="CL827" s="16"/>
      <c r="CM827" s="16"/>
      <c r="CN827" s="16"/>
      <c r="CO827" s="16"/>
      <c r="CP827" s="16"/>
      <c r="CQ827" s="16"/>
      <c r="CR827" s="16"/>
      <c r="CS827" s="16"/>
      <c r="CT827" s="16"/>
      <c r="CU827" s="16"/>
      <c r="CV827" s="16"/>
      <c r="CW827" s="16"/>
      <c r="CX827" s="16"/>
      <c r="CY827" s="16"/>
      <c r="CZ827" s="16"/>
      <c r="DA827" s="16"/>
      <c r="DB827" s="16"/>
      <c r="DC827" s="16"/>
      <c r="DD827" s="16"/>
      <c r="DE827" s="16"/>
      <c r="DF827" s="16"/>
      <c r="DG827" s="16"/>
      <c r="DH827" s="16"/>
      <c r="DI827" s="17"/>
      <c r="DJ827" s="24"/>
      <c r="DK827" s="24"/>
      <c r="DL827" s="24"/>
      <c r="DM827" s="24"/>
      <c r="DN827" s="16"/>
      <c r="DO827" s="16"/>
      <c r="DP827" s="24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27"/>
      <c r="EJ827" s="27"/>
      <c r="EK827" s="27"/>
    </row>
    <row r="828" spans="1:141" s="9" customFormat="1" ht="20.25" x14ac:dyDescent="0.3">
      <c r="A828" s="10" t="s">
        <v>513</v>
      </c>
      <c r="B828" s="10" t="s">
        <v>240</v>
      </c>
      <c r="C828" s="10" t="s">
        <v>232</v>
      </c>
      <c r="D828" s="10" t="s">
        <v>237</v>
      </c>
      <c r="E828" s="10" t="s">
        <v>218</v>
      </c>
      <c r="F828" s="11">
        <v>10583</v>
      </c>
      <c r="G828" s="11">
        <v>4189</v>
      </c>
      <c r="H828" s="11">
        <v>3807</v>
      </c>
      <c r="I828" s="10" t="s">
        <v>234</v>
      </c>
      <c r="J828" s="12">
        <v>12.7</v>
      </c>
      <c r="K828" s="10" t="s">
        <v>235</v>
      </c>
      <c r="L828" s="10" t="s">
        <v>236</v>
      </c>
      <c r="M828" s="10" t="s">
        <v>220</v>
      </c>
      <c r="N828" s="13">
        <v>255</v>
      </c>
      <c r="O828" s="13">
        <v>255</v>
      </c>
      <c r="P828" s="13">
        <v>0</v>
      </c>
      <c r="Q828" s="14">
        <v>0</v>
      </c>
      <c r="R828" s="14">
        <v>0.97</v>
      </c>
      <c r="S828" s="14">
        <v>7</v>
      </c>
      <c r="T828" s="14">
        <v>4.1224999999999996</v>
      </c>
      <c r="U828" s="14">
        <v>58.892859999999999</v>
      </c>
      <c r="V828" s="14">
        <v>0.875</v>
      </c>
      <c r="W828" s="14">
        <v>250.62860000000001</v>
      </c>
      <c r="X828" s="14">
        <f>10*S828</f>
        <v>70</v>
      </c>
      <c r="Y828" s="14">
        <v>0</v>
      </c>
      <c r="Z828" s="14">
        <v>4.6833330000000002</v>
      </c>
      <c r="AA828" s="14">
        <v>2.3166669999999998</v>
      </c>
      <c r="AB828" s="14">
        <v>33.095239999999997</v>
      </c>
      <c r="AC828" s="14">
        <v>0.56083349999999998</v>
      </c>
      <c r="AD828" s="14">
        <v>8.0119070000000008</v>
      </c>
      <c r="AE828" s="14">
        <v>219.3</v>
      </c>
      <c r="AF828" s="14">
        <v>94.35</v>
      </c>
      <c r="AG828" s="14">
        <v>0</v>
      </c>
      <c r="AH828" s="14">
        <v>0</v>
      </c>
      <c r="AI828" s="14">
        <v>4.1224999999999996</v>
      </c>
      <c r="AJ828" s="14">
        <v>4.6833330000000002</v>
      </c>
      <c r="AK828" s="15">
        <v>0.66904770000000002</v>
      </c>
      <c r="AL828" s="15">
        <v>0.88024910000000001</v>
      </c>
      <c r="AM828" s="15">
        <v>1</v>
      </c>
      <c r="AN828" s="15">
        <v>0.58892860000000002</v>
      </c>
      <c r="AO828" s="16">
        <v>0.23333333432674408</v>
      </c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  <c r="BO828" s="16"/>
      <c r="BP828" s="16"/>
      <c r="BQ828" s="16"/>
      <c r="BR828" s="16"/>
      <c r="BS828" s="16"/>
      <c r="BT828" s="16"/>
      <c r="BU828" s="16"/>
      <c r="BV828" s="16">
        <v>1.6666666269302368</v>
      </c>
      <c r="BW828" s="16"/>
      <c r="BX828" s="16"/>
      <c r="BY828" s="16"/>
      <c r="BZ828" s="16"/>
      <c r="CA828" s="16"/>
      <c r="CB828" s="16"/>
      <c r="CC828" s="16"/>
      <c r="CD828" s="16"/>
      <c r="CE828" s="16"/>
      <c r="CF828" s="16"/>
      <c r="CG828" s="16"/>
      <c r="CH828" s="16"/>
      <c r="CI828" s="16"/>
      <c r="CJ828" s="16"/>
      <c r="CK828" s="16"/>
      <c r="CL828" s="16"/>
      <c r="CM828" s="16"/>
      <c r="CN828" s="16"/>
      <c r="CO828" s="16"/>
      <c r="CP828" s="16"/>
      <c r="CQ828" s="16"/>
      <c r="CR828" s="16"/>
      <c r="CS828" s="16"/>
      <c r="CT828" s="16"/>
      <c r="CU828" s="16"/>
      <c r="CV828" s="16"/>
      <c r="CW828" s="16"/>
      <c r="CX828" s="16"/>
      <c r="CY828" s="16"/>
      <c r="CZ828" s="16"/>
      <c r="DA828" s="16"/>
      <c r="DB828" s="16"/>
      <c r="DC828" s="16"/>
      <c r="DD828" s="16"/>
      <c r="DE828" s="16"/>
      <c r="DF828" s="16">
        <v>0.1666666716337204</v>
      </c>
      <c r="DG828" s="16"/>
      <c r="DH828" s="16"/>
      <c r="DI828" s="17"/>
      <c r="DJ828" s="24"/>
      <c r="DK828" s="24"/>
      <c r="DL828" s="24"/>
      <c r="DM828" s="24">
        <v>0.25</v>
      </c>
      <c r="DN828" s="16"/>
      <c r="DO828" s="16"/>
      <c r="DP828" s="24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27"/>
      <c r="EJ828" s="27"/>
      <c r="EK828" s="27"/>
    </row>
    <row r="829" spans="1:141" s="9" customFormat="1" ht="20.25" x14ac:dyDescent="0.3">
      <c r="A829" s="10" t="s">
        <v>513</v>
      </c>
      <c r="B829" s="10" t="s">
        <v>240</v>
      </c>
      <c r="C829" s="10" t="s">
        <v>232</v>
      </c>
      <c r="D829" s="10" t="s">
        <v>233</v>
      </c>
      <c r="E829" s="10" t="s">
        <v>218</v>
      </c>
      <c r="F829" s="11">
        <v>10583</v>
      </c>
      <c r="G829" s="11">
        <v>4079</v>
      </c>
      <c r="H829" s="11">
        <v>4134</v>
      </c>
      <c r="I829" s="10" t="s">
        <v>234</v>
      </c>
      <c r="J829" s="12">
        <v>12.7</v>
      </c>
      <c r="K829" s="10" t="s">
        <v>235</v>
      </c>
      <c r="L829" s="10" t="s">
        <v>236</v>
      </c>
      <c r="M829" s="10" t="s">
        <v>220</v>
      </c>
      <c r="N829" s="13">
        <v>264</v>
      </c>
      <c r="O829" s="13">
        <v>264</v>
      </c>
      <c r="P829" s="13">
        <v>0</v>
      </c>
      <c r="Q829" s="14">
        <v>0</v>
      </c>
      <c r="R829" s="14">
        <v>0.97</v>
      </c>
      <c r="S829" s="14">
        <v>7.75</v>
      </c>
      <c r="T829" s="14">
        <v>4.2679999999999998</v>
      </c>
      <c r="U829" s="14">
        <v>55.070959999999999</v>
      </c>
      <c r="V829" s="14">
        <v>0.96875</v>
      </c>
      <c r="W829" s="14">
        <v>234.3639</v>
      </c>
      <c r="X829" s="14">
        <f>10*S829</f>
        <v>77.5</v>
      </c>
      <c r="Y829" s="14">
        <v>0</v>
      </c>
      <c r="Z829" s="14">
        <v>4.4166670000000003</v>
      </c>
      <c r="AA829" s="14">
        <v>3.3333330000000001</v>
      </c>
      <c r="AB829" s="14">
        <v>43.010750000000002</v>
      </c>
      <c r="AC829" s="14">
        <v>0.1486664</v>
      </c>
      <c r="AD829" s="14">
        <v>1.9182760000000001</v>
      </c>
      <c r="AE829" s="14">
        <v>227.04</v>
      </c>
      <c r="AF829" s="14">
        <v>97.68</v>
      </c>
      <c r="AG829" s="14">
        <v>0</v>
      </c>
      <c r="AH829" s="14">
        <v>0</v>
      </c>
      <c r="AI829" s="14">
        <v>4.2679999999999998</v>
      </c>
      <c r="AJ829" s="14">
        <v>4.4166670000000003</v>
      </c>
      <c r="AK829" s="15">
        <v>0.56989250000000002</v>
      </c>
      <c r="AL829" s="15">
        <v>0.96633970000000002</v>
      </c>
      <c r="AM829" s="15">
        <v>1</v>
      </c>
      <c r="AN829" s="15">
        <v>0.55070969999999997</v>
      </c>
      <c r="AO829" s="16">
        <v>0.5</v>
      </c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/>
      <c r="BQ829" s="16">
        <v>2.6666667461395264</v>
      </c>
      <c r="BR829" s="16"/>
      <c r="BS829" s="16"/>
      <c r="BT829" s="16"/>
      <c r="BU829" s="16"/>
      <c r="BV829" s="16"/>
      <c r="BW829" s="16"/>
      <c r="BX829" s="16"/>
      <c r="BY829" s="16"/>
      <c r="BZ829" s="16"/>
      <c r="CA829" s="16"/>
      <c r="CB829" s="16"/>
      <c r="CC829" s="16"/>
      <c r="CD829" s="16"/>
      <c r="CE829" s="16"/>
      <c r="CF829" s="16"/>
      <c r="CG829" s="16"/>
      <c r="CH829" s="16"/>
      <c r="CI829" s="16"/>
      <c r="CJ829" s="16"/>
      <c r="CK829" s="16"/>
      <c r="CL829" s="16"/>
      <c r="CM829" s="16"/>
      <c r="CN829" s="16"/>
      <c r="CO829" s="16"/>
      <c r="CP829" s="16"/>
      <c r="CQ829" s="16"/>
      <c r="CR829" s="16"/>
      <c r="CS829" s="16"/>
      <c r="CT829" s="16"/>
      <c r="CU829" s="16"/>
      <c r="CV829" s="16"/>
      <c r="CW829" s="16"/>
      <c r="CX829" s="16"/>
      <c r="CY829" s="16"/>
      <c r="CZ829" s="16"/>
      <c r="DA829" s="16"/>
      <c r="DB829" s="16"/>
      <c r="DC829" s="16"/>
      <c r="DD829" s="16"/>
      <c r="DE829" s="16"/>
      <c r="DF829" s="16"/>
      <c r="DG829" s="16"/>
      <c r="DH829" s="16"/>
      <c r="DI829" s="17"/>
      <c r="DJ829" s="24"/>
      <c r="DK829" s="24"/>
      <c r="DL829" s="24"/>
      <c r="DM829" s="24">
        <v>0.1666666716337204</v>
      </c>
      <c r="DN829" s="16"/>
      <c r="DO829" s="16"/>
      <c r="DP829" s="24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27"/>
      <c r="EJ829" s="27"/>
      <c r="EK829" s="27"/>
    </row>
    <row r="830" spans="1:141" s="9" customFormat="1" ht="20.25" x14ac:dyDescent="0.3">
      <c r="A830" s="10" t="s">
        <v>513</v>
      </c>
      <c r="B830" s="10" t="s">
        <v>240</v>
      </c>
      <c r="C830" s="10" t="s">
        <v>232</v>
      </c>
      <c r="D830" s="10" t="s">
        <v>237</v>
      </c>
      <c r="E830" s="10" t="s">
        <v>222</v>
      </c>
      <c r="F830" s="11">
        <v>15290</v>
      </c>
      <c r="G830" s="11">
        <v>4189</v>
      </c>
      <c r="H830" s="11">
        <v>3807</v>
      </c>
      <c r="I830" s="10" t="s">
        <v>234</v>
      </c>
      <c r="J830" s="12">
        <v>12.7</v>
      </c>
      <c r="K830" s="10" t="s">
        <v>235</v>
      </c>
      <c r="L830" s="10" t="s">
        <v>236</v>
      </c>
      <c r="M830" s="10" t="s">
        <v>220</v>
      </c>
      <c r="N830" s="13">
        <v>55</v>
      </c>
      <c r="O830" s="13">
        <v>55</v>
      </c>
      <c r="P830" s="13">
        <v>0</v>
      </c>
      <c r="Q830" s="14">
        <v>0</v>
      </c>
      <c r="R830" s="14">
        <v>0.97</v>
      </c>
      <c r="S830" s="14">
        <v>1</v>
      </c>
      <c r="T830" s="14">
        <v>0.88916669999999998</v>
      </c>
      <c r="U830" s="14">
        <v>88.916669999999996</v>
      </c>
      <c r="V830" s="14">
        <v>0.125</v>
      </c>
      <c r="W830" s="14">
        <v>378.4</v>
      </c>
      <c r="X830" s="14">
        <f>10*S830</f>
        <v>10</v>
      </c>
      <c r="Y830" s="14">
        <v>0</v>
      </c>
      <c r="Z830" s="14">
        <v>0.96666660000000004</v>
      </c>
      <c r="AA830" s="14">
        <v>3.3333340000000003E-2</v>
      </c>
      <c r="AB830" s="14">
        <v>3.3333330000000001</v>
      </c>
      <c r="AC830" s="14">
        <v>7.7499960000000007E-2</v>
      </c>
      <c r="AD830" s="14">
        <v>7.7499960000000003</v>
      </c>
      <c r="AE830" s="14">
        <v>47.3</v>
      </c>
      <c r="AF830" s="14">
        <v>20.350000000000001</v>
      </c>
      <c r="AG830" s="14">
        <v>0</v>
      </c>
      <c r="AH830" s="14">
        <v>0</v>
      </c>
      <c r="AI830" s="14">
        <v>0.88916669999999998</v>
      </c>
      <c r="AJ830" s="14">
        <v>0.96666660000000004</v>
      </c>
      <c r="AK830" s="15">
        <v>0.96666660000000004</v>
      </c>
      <c r="AL830" s="15">
        <v>0.91982759999999997</v>
      </c>
      <c r="AM830" s="15">
        <v>1</v>
      </c>
      <c r="AN830" s="15">
        <v>0.88916669999999998</v>
      </c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  <c r="BP830" s="16"/>
      <c r="BQ830" s="16"/>
      <c r="BR830" s="16"/>
      <c r="BS830" s="16"/>
      <c r="BT830" s="16"/>
      <c r="BU830" s="16"/>
      <c r="BV830" s="16"/>
      <c r="BW830" s="16"/>
      <c r="BX830" s="16"/>
      <c r="BY830" s="16"/>
      <c r="BZ830" s="16"/>
      <c r="CA830" s="16"/>
      <c r="CB830" s="16"/>
      <c r="CC830" s="16"/>
      <c r="CD830" s="16"/>
      <c r="CE830" s="16"/>
      <c r="CF830" s="16"/>
      <c r="CG830" s="16"/>
      <c r="CH830" s="16"/>
      <c r="CI830" s="16"/>
      <c r="CJ830" s="16"/>
      <c r="CK830" s="16"/>
      <c r="CL830" s="16"/>
      <c r="CM830" s="16"/>
      <c r="CN830" s="16"/>
      <c r="CO830" s="16"/>
      <c r="CP830" s="16"/>
      <c r="CQ830" s="16"/>
      <c r="CR830" s="16"/>
      <c r="CS830" s="16"/>
      <c r="CT830" s="16"/>
      <c r="CU830" s="16"/>
      <c r="CV830" s="16"/>
      <c r="CW830" s="16"/>
      <c r="CX830" s="16"/>
      <c r="CY830" s="16"/>
      <c r="CZ830" s="16"/>
      <c r="DA830" s="16"/>
      <c r="DB830" s="16"/>
      <c r="DC830" s="16"/>
      <c r="DD830" s="16"/>
      <c r="DE830" s="16"/>
      <c r="DF830" s="16"/>
      <c r="DG830" s="16"/>
      <c r="DH830" s="16"/>
      <c r="DI830" s="17"/>
      <c r="DJ830" s="24"/>
      <c r="DK830" s="24"/>
      <c r="DL830" s="24"/>
      <c r="DM830" s="24">
        <v>3.3333335071802139E-2</v>
      </c>
      <c r="DN830" s="16"/>
      <c r="DO830" s="16"/>
      <c r="DP830" s="24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27"/>
      <c r="EJ830" s="27"/>
      <c r="EK830" s="27"/>
    </row>
    <row r="831" spans="1:141" s="9" customFormat="1" ht="20.25" x14ac:dyDescent="0.3">
      <c r="A831" s="10" t="s">
        <v>513</v>
      </c>
      <c r="B831" s="10" t="s">
        <v>240</v>
      </c>
      <c r="C831" s="10" t="s">
        <v>232</v>
      </c>
      <c r="D831" s="10" t="s">
        <v>233</v>
      </c>
      <c r="E831" s="10" t="s">
        <v>222</v>
      </c>
      <c r="F831" s="11">
        <v>15290</v>
      </c>
      <c r="G831" s="11">
        <v>4079</v>
      </c>
      <c r="H831" s="11">
        <v>4134</v>
      </c>
      <c r="I831" s="10" t="s">
        <v>234</v>
      </c>
      <c r="J831" s="12">
        <v>12.7</v>
      </c>
      <c r="K831" s="10" t="s">
        <v>235</v>
      </c>
      <c r="L831" s="10" t="s">
        <v>236</v>
      </c>
      <c r="M831" s="10" t="s">
        <v>220</v>
      </c>
      <c r="N831" s="13">
        <v>14</v>
      </c>
      <c r="O831" s="13">
        <v>14</v>
      </c>
      <c r="P831" s="13">
        <v>0</v>
      </c>
      <c r="Q831" s="14">
        <v>0</v>
      </c>
      <c r="R831" s="14">
        <v>0.97</v>
      </c>
      <c r="S831" s="14">
        <v>0.25</v>
      </c>
      <c r="T831" s="14">
        <v>0.22633329999999999</v>
      </c>
      <c r="U831" s="14">
        <v>90.533330000000007</v>
      </c>
      <c r="V831" s="14">
        <v>3.125E-2</v>
      </c>
      <c r="W831" s="14">
        <v>385.28</v>
      </c>
      <c r="X831" s="14">
        <f>10*S831</f>
        <v>2.5</v>
      </c>
      <c r="Y831" s="14">
        <v>0</v>
      </c>
      <c r="Z831" s="14">
        <v>0.25</v>
      </c>
      <c r="AA831" s="14">
        <v>0</v>
      </c>
      <c r="AB831" s="14">
        <v>0</v>
      </c>
      <c r="AC831" s="14">
        <v>2.3666659999999999E-2</v>
      </c>
      <c r="AD831" s="14">
        <v>9.466666</v>
      </c>
      <c r="AE831" s="14">
        <v>12.04</v>
      </c>
      <c r="AF831" s="14">
        <v>5.18</v>
      </c>
      <c r="AG831" s="14">
        <v>0</v>
      </c>
      <c r="AH831" s="14">
        <v>0</v>
      </c>
      <c r="AI831" s="14">
        <v>0.22633329999999999</v>
      </c>
      <c r="AJ831" s="14">
        <v>0.25</v>
      </c>
      <c r="AK831" s="15">
        <v>1</v>
      </c>
      <c r="AL831" s="15">
        <v>0.90533330000000001</v>
      </c>
      <c r="AM831" s="15">
        <v>1</v>
      </c>
      <c r="AN831" s="15">
        <v>0.90533330000000001</v>
      </c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6"/>
      <c r="BP831" s="16"/>
      <c r="BQ831" s="16"/>
      <c r="BR831" s="16"/>
      <c r="BS831" s="16"/>
      <c r="BT831" s="16"/>
      <c r="BU831" s="16"/>
      <c r="BV831" s="16"/>
      <c r="BW831" s="16"/>
      <c r="BX831" s="16"/>
      <c r="BY831" s="16"/>
      <c r="BZ831" s="16"/>
      <c r="CA831" s="16"/>
      <c r="CB831" s="16"/>
      <c r="CC831" s="16"/>
      <c r="CD831" s="16"/>
      <c r="CE831" s="16"/>
      <c r="CF831" s="16"/>
      <c r="CG831" s="16"/>
      <c r="CH831" s="16"/>
      <c r="CI831" s="16"/>
      <c r="CJ831" s="16"/>
      <c r="CK831" s="16"/>
      <c r="CL831" s="16"/>
      <c r="CM831" s="16"/>
      <c r="CN831" s="16"/>
      <c r="CO831" s="16"/>
      <c r="CP831" s="16"/>
      <c r="CQ831" s="16"/>
      <c r="CR831" s="16"/>
      <c r="CS831" s="16"/>
      <c r="CT831" s="16"/>
      <c r="CU831" s="16"/>
      <c r="CV831" s="16"/>
      <c r="CW831" s="16"/>
      <c r="CX831" s="16"/>
      <c r="CY831" s="16"/>
      <c r="CZ831" s="16"/>
      <c r="DA831" s="16"/>
      <c r="DB831" s="16"/>
      <c r="DC831" s="16"/>
      <c r="DD831" s="16"/>
      <c r="DE831" s="16"/>
      <c r="DF831" s="16"/>
      <c r="DG831" s="16"/>
      <c r="DH831" s="16"/>
      <c r="DI831" s="17"/>
      <c r="DJ831" s="24"/>
      <c r="DK831" s="24"/>
      <c r="DL831" s="24"/>
      <c r="DM831" s="24"/>
      <c r="DN831" s="16"/>
      <c r="DO831" s="16"/>
      <c r="DP831" s="24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27"/>
      <c r="EJ831" s="27"/>
      <c r="EK831" s="27"/>
    </row>
    <row r="832" spans="1:141" s="9" customFormat="1" ht="20.25" x14ac:dyDescent="0.3">
      <c r="A832" s="10" t="s">
        <v>514</v>
      </c>
      <c r="B832" s="10" t="s">
        <v>232</v>
      </c>
      <c r="C832" s="10" t="s">
        <v>232</v>
      </c>
      <c r="D832" s="10" t="s">
        <v>237</v>
      </c>
      <c r="E832" s="10" t="s">
        <v>218</v>
      </c>
      <c r="F832" s="11">
        <v>10573</v>
      </c>
      <c r="G832" s="11">
        <v>4061</v>
      </c>
      <c r="H832" s="11">
        <v>3975</v>
      </c>
      <c r="I832" s="10" t="s">
        <v>252</v>
      </c>
      <c r="J832" s="12">
        <v>17</v>
      </c>
      <c r="K832" s="10" t="s">
        <v>248</v>
      </c>
      <c r="L832" s="10" t="s">
        <v>236</v>
      </c>
      <c r="M832" s="10" t="s">
        <v>220</v>
      </c>
      <c r="N832" s="13">
        <v>47</v>
      </c>
      <c r="O832" s="13">
        <v>47</v>
      </c>
      <c r="P832" s="13">
        <v>0</v>
      </c>
      <c r="Q832" s="14">
        <v>0</v>
      </c>
      <c r="R832" s="14">
        <v>1.27</v>
      </c>
      <c r="S832" s="14">
        <v>2.5</v>
      </c>
      <c r="T832" s="14">
        <v>0.99483330000000003</v>
      </c>
      <c r="U832" s="14">
        <v>39.793329999999997</v>
      </c>
      <c r="V832" s="14">
        <v>0.3125</v>
      </c>
      <c r="W832" s="14">
        <v>169.952</v>
      </c>
      <c r="X832" s="14">
        <v>25</v>
      </c>
      <c r="Y832" s="14">
        <v>1.23701131979742</v>
      </c>
      <c r="Z832" s="14">
        <v>1.0333330000000001</v>
      </c>
      <c r="AA832" s="14">
        <v>1.4666669999999999</v>
      </c>
      <c r="AB832" s="14">
        <v>58.666670000000003</v>
      </c>
      <c r="AC832" s="14">
        <v>3.8500069999999997E-2</v>
      </c>
      <c r="AD832" s="14">
        <v>1.540003</v>
      </c>
      <c r="AE832" s="14">
        <v>53.11</v>
      </c>
      <c r="AF832" s="14">
        <v>20.21</v>
      </c>
      <c r="AG832" s="14">
        <v>0</v>
      </c>
      <c r="AH832" s="14">
        <v>0</v>
      </c>
      <c r="AI832" s="14">
        <v>0.99483330000000003</v>
      </c>
      <c r="AJ832" s="14">
        <v>1.0333330000000001</v>
      </c>
      <c r="AK832" s="15">
        <v>0.41333330000000001</v>
      </c>
      <c r="AL832" s="15">
        <v>0.96274190000000004</v>
      </c>
      <c r="AM832" s="15">
        <v>1</v>
      </c>
      <c r="AN832" s="15">
        <v>0.39793329999999999</v>
      </c>
      <c r="AO832" s="16"/>
      <c r="AP832" s="16">
        <v>0.25</v>
      </c>
      <c r="AQ832" s="16"/>
      <c r="AR832" s="16"/>
      <c r="AS832" s="16"/>
      <c r="AT832" s="16"/>
      <c r="AU832" s="16">
        <v>0.1666666716337204</v>
      </c>
      <c r="AV832" s="16"/>
      <c r="AW832" s="16"/>
      <c r="AX832" s="16"/>
      <c r="AY832" s="16"/>
      <c r="AZ832" s="16">
        <v>0.25</v>
      </c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>
        <v>0.1666666716337204</v>
      </c>
      <c r="BN832" s="16"/>
      <c r="BO832" s="16"/>
      <c r="BP832" s="16"/>
      <c r="BQ832" s="16"/>
      <c r="BR832" s="16">
        <v>0.30000001192092896</v>
      </c>
      <c r="BS832" s="16"/>
      <c r="BT832" s="16"/>
      <c r="BU832" s="16"/>
      <c r="BV832" s="16"/>
      <c r="BW832" s="16"/>
      <c r="BX832" s="16"/>
      <c r="BY832" s="16">
        <v>0.3333333432674408</v>
      </c>
      <c r="BZ832" s="16"/>
      <c r="CA832" s="16"/>
      <c r="CB832" s="16"/>
      <c r="CC832" s="16"/>
      <c r="CD832" s="16"/>
      <c r="CE832" s="16"/>
      <c r="CF832" s="16"/>
      <c r="CG832" s="16"/>
      <c r="CH832" s="16"/>
      <c r="CI832" s="16"/>
      <c r="CJ832" s="16"/>
      <c r="CK832" s="16"/>
      <c r="CL832" s="16"/>
      <c r="CM832" s="16"/>
      <c r="CN832" s="16"/>
      <c r="CO832" s="16"/>
      <c r="CP832" s="16"/>
      <c r="CQ832" s="16"/>
      <c r="CR832" s="16"/>
      <c r="CS832" s="16"/>
      <c r="CT832" s="16"/>
      <c r="CU832" s="16"/>
      <c r="CV832" s="16"/>
      <c r="CW832" s="16"/>
      <c r="CX832" s="16"/>
      <c r="CY832" s="16"/>
      <c r="CZ832" s="16"/>
      <c r="DA832" s="16"/>
      <c r="DB832" s="16"/>
      <c r="DC832" s="16"/>
      <c r="DD832" s="16"/>
      <c r="DE832" s="16"/>
      <c r="DF832" s="16"/>
      <c r="DG832" s="16"/>
      <c r="DH832" s="16"/>
      <c r="DI832" s="17"/>
      <c r="DJ832" s="24"/>
      <c r="DK832" s="24"/>
      <c r="DL832" s="24"/>
      <c r="DM832" s="24"/>
      <c r="DN832" s="16"/>
      <c r="DO832" s="16"/>
      <c r="DP832" s="24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27"/>
      <c r="EJ832" s="27"/>
      <c r="EK832" s="27"/>
    </row>
    <row r="833" spans="1:141" s="9" customFormat="1" ht="20.25" x14ac:dyDescent="0.3">
      <c r="A833" s="10" t="s">
        <v>514</v>
      </c>
      <c r="B833" s="10" t="s">
        <v>232</v>
      </c>
      <c r="C833" s="10" t="s">
        <v>232</v>
      </c>
      <c r="D833" s="10" t="s">
        <v>233</v>
      </c>
      <c r="E833" s="10" t="s">
        <v>218</v>
      </c>
      <c r="F833" s="11">
        <v>10573</v>
      </c>
      <c r="G833" s="11">
        <v>3999</v>
      </c>
      <c r="H833" s="11">
        <v>3966</v>
      </c>
      <c r="I833" s="10" t="s">
        <v>252</v>
      </c>
      <c r="J833" s="12">
        <v>17</v>
      </c>
      <c r="K833" s="10" t="s">
        <v>248</v>
      </c>
      <c r="L833" s="10" t="s">
        <v>236</v>
      </c>
      <c r="M833" s="10" t="s">
        <v>220</v>
      </c>
      <c r="N833" s="13">
        <v>35</v>
      </c>
      <c r="O833" s="13">
        <v>34</v>
      </c>
      <c r="P833" s="13">
        <v>1</v>
      </c>
      <c r="Q833" s="14">
        <v>2.8571430000000002</v>
      </c>
      <c r="R833" s="14">
        <v>1.27</v>
      </c>
      <c r="S833" s="14">
        <v>2.1666669999999999</v>
      </c>
      <c r="T833" s="14">
        <v>0.71966669999999999</v>
      </c>
      <c r="U833" s="14">
        <v>33.215380000000003</v>
      </c>
      <c r="V833" s="14">
        <v>0.2708334</v>
      </c>
      <c r="W833" s="14">
        <v>141.85839999999999</v>
      </c>
      <c r="X833" s="14">
        <v>21.666669845581101</v>
      </c>
      <c r="Y833" s="14">
        <v>1.4819883731314101</v>
      </c>
      <c r="Z833" s="14">
        <v>0.98333360000000003</v>
      </c>
      <c r="AA833" s="14">
        <v>1.183333</v>
      </c>
      <c r="AB833" s="14">
        <v>54.615380000000002</v>
      </c>
      <c r="AC833" s="14">
        <v>0.2425002</v>
      </c>
      <c r="AD833" s="14">
        <v>11.19232</v>
      </c>
      <c r="AE833" s="14">
        <v>38.42</v>
      </c>
      <c r="AF833" s="14">
        <v>14.62</v>
      </c>
      <c r="AG833" s="14">
        <v>2.1166669999999999E-2</v>
      </c>
      <c r="AH833" s="14">
        <v>0.97692290000000004</v>
      </c>
      <c r="AI833" s="14">
        <v>0.74083330000000003</v>
      </c>
      <c r="AJ833" s="14">
        <v>0.98333360000000003</v>
      </c>
      <c r="AK833" s="15">
        <v>0.45384619999999998</v>
      </c>
      <c r="AL833" s="15">
        <v>0.75338970000000005</v>
      </c>
      <c r="AM833" s="15">
        <v>0.97142859999999998</v>
      </c>
      <c r="AN833" s="15">
        <v>0.3321538</v>
      </c>
      <c r="AO833" s="16"/>
      <c r="AP833" s="16">
        <v>0.4166666567325592</v>
      </c>
      <c r="AQ833" s="16"/>
      <c r="AR833" s="16"/>
      <c r="AS833" s="16">
        <v>0.10000000149011612</v>
      </c>
      <c r="AT833" s="16"/>
      <c r="AU833" s="16">
        <v>0.25</v>
      </c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16"/>
      <c r="BK833" s="16">
        <v>8.3333335816860199E-2</v>
      </c>
      <c r="BL833" s="16"/>
      <c r="BM833" s="16"/>
      <c r="BN833" s="16"/>
      <c r="BO833" s="16"/>
      <c r="BP833" s="16"/>
      <c r="BQ833" s="16"/>
      <c r="BR833" s="16"/>
      <c r="BS833" s="16"/>
      <c r="BT833" s="16"/>
      <c r="BU833" s="16"/>
      <c r="BV833" s="16"/>
      <c r="BW833" s="16"/>
      <c r="BX833" s="16"/>
      <c r="BY833" s="16"/>
      <c r="BZ833" s="16"/>
      <c r="CA833" s="16"/>
      <c r="CB833" s="16"/>
      <c r="CC833" s="16"/>
      <c r="CD833" s="16"/>
      <c r="CE833" s="16"/>
      <c r="CF833" s="16"/>
      <c r="CG833" s="16"/>
      <c r="CH833" s="16">
        <v>0.3333333432674408</v>
      </c>
      <c r="CI833" s="16"/>
      <c r="CJ833" s="16"/>
      <c r="CK833" s="16"/>
      <c r="CL833" s="16"/>
      <c r="CM833" s="16"/>
      <c r="CN833" s="16"/>
      <c r="CO833" s="16"/>
      <c r="CP833" s="16"/>
      <c r="CQ833" s="16"/>
      <c r="CR833" s="16"/>
      <c r="CS833" s="16"/>
      <c r="CT833" s="16"/>
      <c r="CU833" s="16"/>
      <c r="CV833" s="16"/>
      <c r="CW833" s="16"/>
      <c r="CX833" s="16"/>
      <c r="CY833" s="16"/>
      <c r="CZ833" s="16"/>
      <c r="DA833" s="16"/>
      <c r="DB833" s="16"/>
      <c r="DC833" s="16"/>
      <c r="DD833" s="16"/>
      <c r="DE833" s="16"/>
      <c r="DF833" s="16"/>
      <c r="DG833" s="16"/>
      <c r="DH833" s="16"/>
      <c r="DI833" s="17"/>
      <c r="DJ833" s="24"/>
      <c r="DK833" s="24"/>
      <c r="DL833" s="24"/>
      <c r="DM833" s="24"/>
      <c r="DN833" s="16"/>
      <c r="DO833" s="16"/>
      <c r="DP833" s="24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>
        <v>1</v>
      </c>
      <c r="EE833" s="17"/>
      <c r="EF833" s="17"/>
      <c r="EG833" s="17"/>
      <c r="EH833" s="17"/>
      <c r="EI833" s="27"/>
      <c r="EJ833" s="27"/>
      <c r="EK833" s="27"/>
    </row>
    <row r="834" spans="1:141" s="9" customFormat="1" ht="20.25" x14ac:dyDescent="0.3">
      <c r="A834" s="10" t="s">
        <v>514</v>
      </c>
      <c r="B834" s="10" t="s">
        <v>240</v>
      </c>
      <c r="C834" s="10" t="s">
        <v>232</v>
      </c>
      <c r="D834" s="10" t="s">
        <v>237</v>
      </c>
      <c r="E834" s="10" t="s">
        <v>218</v>
      </c>
      <c r="F834" s="11">
        <v>10573</v>
      </c>
      <c r="G834" s="11">
        <v>4189</v>
      </c>
      <c r="H834" s="11">
        <v>3807</v>
      </c>
      <c r="I834" s="10" t="s">
        <v>252</v>
      </c>
      <c r="J834" s="12">
        <v>17</v>
      </c>
      <c r="K834" s="10" t="s">
        <v>248</v>
      </c>
      <c r="L834" s="10" t="s">
        <v>236</v>
      </c>
      <c r="M834" s="10" t="s">
        <v>220</v>
      </c>
      <c r="N834" s="13">
        <v>92</v>
      </c>
      <c r="O834" s="13">
        <v>92</v>
      </c>
      <c r="P834" s="13">
        <v>0</v>
      </c>
      <c r="Q834" s="14">
        <v>0</v>
      </c>
      <c r="R834" s="14">
        <v>1.27</v>
      </c>
      <c r="S834" s="14">
        <v>5</v>
      </c>
      <c r="T834" s="14">
        <v>1.947333</v>
      </c>
      <c r="U834" s="14">
        <v>38.946660000000001</v>
      </c>
      <c r="V834" s="14">
        <v>0.625</v>
      </c>
      <c r="W834" s="14">
        <v>166.33600000000001</v>
      </c>
      <c r="X834" s="14">
        <v>50</v>
      </c>
      <c r="Y834" s="14">
        <v>1.26390288837951</v>
      </c>
      <c r="Z834" s="14">
        <v>2.1333329999999999</v>
      </c>
      <c r="AA834" s="14">
        <v>2.8666670000000001</v>
      </c>
      <c r="AB834" s="14">
        <v>57.33334</v>
      </c>
      <c r="AC834" s="14">
        <v>0.1859999</v>
      </c>
      <c r="AD834" s="14">
        <v>3.7199970000000002</v>
      </c>
      <c r="AE834" s="14">
        <v>103.96</v>
      </c>
      <c r="AF834" s="14">
        <v>39.56</v>
      </c>
      <c r="AG834" s="14">
        <v>0</v>
      </c>
      <c r="AH834" s="14">
        <v>0</v>
      </c>
      <c r="AI834" s="14">
        <v>1.947333</v>
      </c>
      <c r="AJ834" s="14">
        <v>2.1333329999999999</v>
      </c>
      <c r="AK834" s="15">
        <v>0.42666660000000001</v>
      </c>
      <c r="AL834" s="15">
        <v>0.91281250000000003</v>
      </c>
      <c r="AM834" s="15">
        <v>1</v>
      </c>
      <c r="AN834" s="15">
        <v>0.3894666</v>
      </c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BT834" s="16"/>
      <c r="BU834" s="16"/>
      <c r="BV834" s="16">
        <v>2.4166667461395264</v>
      </c>
      <c r="BW834" s="16"/>
      <c r="BX834" s="16"/>
      <c r="BY834" s="16"/>
      <c r="BZ834" s="16"/>
      <c r="CA834" s="16"/>
      <c r="CB834" s="16"/>
      <c r="CC834" s="16"/>
      <c r="CD834" s="16"/>
      <c r="CE834" s="16"/>
      <c r="CF834" s="16"/>
      <c r="CG834" s="16"/>
      <c r="CH834" s="16"/>
      <c r="CI834" s="16"/>
      <c r="CJ834" s="16"/>
      <c r="CK834" s="16"/>
      <c r="CL834" s="16"/>
      <c r="CM834" s="16"/>
      <c r="CN834" s="16"/>
      <c r="CO834" s="16"/>
      <c r="CP834" s="16"/>
      <c r="CQ834" s="16"/>
      <c r="CR834" s="16"/>
      <c r="CS834" s="16"/>
      <c r="CT834" s="16"/>
      <c r="CU834" s="16"/>
      <c r="CV834" s="16"/>
      <c r="CW834" s="16"/>
      <c r="CX834" s="16"/>
      <c r="CY834" s="16"/>
      <c r="CZ834" s="16"/>
      <c r="DA834" s="16"/>
      <c r="DB834" s="16"/>
      <c r="DC834" s="16"/>
      <c r="DD834" s="16"/>
      <c r="DE834" s="16"/>
      <c r="DF834" s="16">
        <v>0.1666666716337204</v>
      </c>
      <c r="DG834" s="16"/>
      <c r="DH834" s="16"/>
      <c r="DI834" s="17"/>
      <c r="DJ834" s="24">
        <v>0.1666666716337204</v>
      </c>
      <c r="DK834" s="24"/>
      <c r="DL834" s="24"/>
      <c r="DM834" s="24">
        <v>0.11666666716337204</v>
      </c>
      <c r="DN834" s="16"/>
      <c r="DO834" s="16"/>
      <c r="DP834" s="24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27"/>
      <c r="EJ834" s="27"/>
      <c r="EK834" s="27"/>
    </row>
    <row r="835" spans="1:141" s="9" customFormat="1" ht="20.25" x14ac:dyDescent="0.3">
      <c r="A835" s="10" t="s">
        <v>514</v>
      </c>
      <c r="B835" s="10" t="s">
        <v>240</v>
      </c>
      <c r="C835" s="10" t="s">
        <v>232</v>
      </c>
      <c r="D835" s="10" t="s">
        <v>233</v>
      </c>
      <c r="E835" s="10" t="s">
        <v>218</v>
      </c>
      <c r="F835" s="11">
        <v>10573</v>
      </c>
      <c r="G835" s="11">
        <v>4079</v>
      </c>
      <c r="H835" s="11">
        <v>4134</v>
      </c>
      <c r="I835" s="10" t="s">
        <v>252</v>
      </c>
      <c r="J835" s="12">
        <v>17</v>
      </c>
      <c r="K835" s="10" t="s">
        <v>248</v>
      </c>
      <c r="L835" s="10" t="s">
        <v>236</v>
      </c>
      <c r="M835" s="10" t="s">
        <v>220</v>
      </c>
      <c r="N835" s="13">
        <v>102</v>
      </c>
      <c r="O835" s="13">
        <v>102</v>
      </c>
      <c r="P835" s="13">
        <v>0</v>
      </c>
      <c r="Q835" s="14">
        <v>0</v>
      </c>
      <c r="R835" s="14">
        <v>1.27</v>
      </c>
      <c r="S835" s="14">
        <v>6</v>
      </c>
      <c r="T835" s="14">
        <v>2.1589999999999998</v>
      </c>
      <c r="U835" s="14">
        <v>35.983330000000002</v>
      </c>
      <c r="V835" s="14">
        <v>0.75</v>
      </c>
      <c r="W835" s="14">
        <v>153.68</v>
      </c>
      <c r="X835" s="14">
        <v>60</v>
      </c>
      <c r="Y835" s="14">
        <v>1.3679890370507499</v>
      </c>
      <c r="Z835" s="14">
        <v>2.25</v>
      </c>
      <c r="AA835" s="14">
        <v>3.75</v>
      </c>
      <c r="AB835" s="14">
        <v>62.5</v>
      </c>
      <c r="AC835" s="14">
        <v>9.1000079999999997E-2</v>
      </c>
      <c r="AD835" s="14">
        <v>1.5166679999999999</v>
      </c>
      <c r="AE835" s="14">
        <v>115.26</v>
      </c>
      <c r="AF835" s="14">
        <v>43.86</v>
      </c>
      <c r="AG835" s="14">
        <v>0</v>
      </c>
      <c r="AH835" s="14">
        <v>0</v>
      </c>
      <c r="AI835" s="14">
        <v>2.1589999999999998</v>
      </c>
      <c r="AJ835" s="14">
        <v>2.25</v>
      </c>
      <c r="AK835" s="15">
        <v>0.375</v>
      </c>
      <c r="AL835" s="15">
        <v>0.95955550000000001</v>
      </c>
      <c r="AM835" s="15">
        <v>1</v>
      </c>
      <c r="AN835" s="15">
        <v>0.35983330000000002</v>
      </c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>
        <v>3.4166667461395264</v>
      </c>
      <c r="BR835" s="16"/>
      <c r="BS835" s="16"/>
      <c r="BT835" s="16"/>
      <c r="BU835" s="16"/>
      <c r="BV835" s="16"/>
      <c r="BW835" s="16"/>
      <c r="BX835" s="16"/>
      <c r="BY835" s="16"/>
      <c r="BZ835" s="16"/>
      <c r="CA835" s="16"/>
      <c r="CB835" s="16"/>
      <c r="CC835" s="16"/>
      <c r="CD835" s="16"/>
      <c r="CE835" s="16"/>
      <c r="CF835" s="16"/>
      <c r="CG835" s="16"/>
      <c r="CH835" s="16"/>
      <c r="CI835" s="16"/>
      <c r="CJ835" s="16"/>
      <c r="CK835" s="16"/>
      <c r="CL835" s="16"/>
      <c r="CM835" s="16"/>
      <c r="CN835" s="16"/>
      <c r="CO835" s="16"/>
      <c r="CP835" s="16"/>
      <c r="CQ835" s="16"/>
      <c r="CR835" s="16"/>
      <c r="CS835" s="16"/>
      <c r="CT835" s="16"/>
      <c r="CU835" s="16"/>
      <c r="CV835" s="16"/>
      <c r="CW835" s="16"/>
      <c r="CX835" s="16"/>
      <c r="CY835" s="16"/>
      <c r="CZ835" s="16"/>
      <c r="DA835" s="16"/>
      <c r="DB835" s="16"/>
      <c r="DC835" s="16"/>
      <c r="DD835" s="16"/>
      <c r="DE835" s="16"/>
      <c r="DF835" s="16"/>
      <c r="DG835" s="16"/>
      <c r="DH835" s="16"/>
      <c r="DI835" s="17"/>
      <c r="DJ835" s="24">
        <v>0.1666666716337204</v>
      </c>
      <c r="DK835" s="24"/>
      <c r="DL835" s="24"/>
      <c r="DM835" s="24">
        <v>0.1666666716337204</v>
      </c>
      <c r="DN835" s="16"/>
      <c r="DO835" s="16"/>
      <c r="DP835" s="24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27"/>
      <c r="EJ835" s="27"/>
      <c r="EK835" s="27"/>
    </row>
    <row r="836" spans="1:141" s="9" customFormat="1" ht="20.25" x14ac:dyDescent="0.3">
      <c r="A836" s="10" t="s">
        <v>514</v>
      </c>
      <c r="B836" s="10" t="s">
        <v>232</v>
      </c>
      <c r="C836" s="10" t="s">
        <v>232</v>
      </c>
      <c r="D836" s="10" t="s">
        <v>237</v>
      </c>
      <c r="E836" s="10" t="s">
        <v>218</v>
      </c>
      <c r="F836" s="11">
        <v>10583</v>
      </c>
      <c r="G836" s="11">
        <v>4061</v>
      </c>
      <c r="H836" s="11">
        <v>3975</v>
      </c>
      <c r="I836" s="10" t="s">
        <v>234</v>
      </c>
      <c r="J836" s="12">
        <v>12.7</v>
      </c>
      <c r="K836" s="10" t="s">
        <v>235</v>
      </c>
      <c r="L836" s="10" t="s">
        <v>236</v>
      </c>
      <c r="M836" s="10" t="s">
        <v>220</v>
      </c>
      <c r="N836" s="13">
        <v>142</v>
      </c>
      <c r="O836" s="13">
        <v>142</v>
      </c>
      <c r="P836" s="13">
        <v>0</v>
      </c>
      <c r="Q836" s="14">
        <v>0</v>
      </c>
      <c r="R836" s="14">
        <v>0.97</v>
      </c>
      <c r="S836" s="14">
        <v>4.3333329999999997</v>
      </c>
      <c r="T836" s="14">
        <v>2.2956669999999999</v>
      </c>
      <c r="U836" s="14">
        <v>52.976930000000003</v>
      </c>
      <c r="V836" s="14">
        <v>0.5416666</v>
      </c>
      <c r="W836" s="14">
        <v>225.45230000000001</v>
      </c>
      <c r="X836" s="14">
        <v>43.333330154418903</v>
      </c>
      <c r="Y836" s="14">
        <v>0.82476835552571304</v>
      </c>
      <c r="Z836" s="14">
        <v>2.5499999999999998</v>
      </c>
      <c r="AA836" s="14">
        <v>1.7833330000000001</v>
      </c>
      <c r="AB836" s="14">
        <v>41.153849999999998</v>
      </c>
      <c r="AC836" s="14">
        <v>0.25433299999999998</v>
      </c>
      <c r="AD836" s="14">
        <v>5.869224</v>
      </c>
      <c r="AE836" s="14">
        <v>122.12</v>
      </c>
      <c r="AF836" s="14">
        <v>52.54</v>
      </c>
      <c r="AG836" s="14">
        <v>0</v>
      </c>
      <c r="AH836" s="14">
        <v>0</v>
      </c>
      <c r="AI836" s="14">
        <v>2.2956669999999999</v>
      </c>
      <c r="AJ836" s="14">
        <v>2.5499999999999998</v>
      </c>
      <c r="AK836" s="15">
        <v>0.58846149999999997</v>
      </c>
      <c r="AL836" s="15">
        <v>0.90026150000000005</v>
      </c>
      <c r="AM836" s="15">
        <v>1</v>
      </c>
      <c r="AN836" s="15">
        <v>0.52976920000000005</v>
      </c>
      <c r="AO836" s="16">
        <v>0.5</v>
      </c>
      <c r="AP836" s="16"/>
      <c r="AQ836" s="16"/>
      <c r="AR836" s="16"/>
      <c r="AS836" s="16"/>
      <c r="AT836" s="16"/>
      <c r="AU836" s="16">
        <v>0.21666666865348816</v>
      </c>
      <c r="AV836" s="16"/>
      <c r="AW836" s="16"/>
      <c r="AX836" s="16"/>
      <c r="AY836" s="16"/>
      <c r="AZ836" s="16">
        <v>8.3333335816860199E-2</v>
      </c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  <c r="BP836" s="16"/>
      <c r="BQ836" s="16"/>
      <c r="BR836" s="16">
        <v>0.21666666865348816</v>
      </c>
      <c r="BS836" s="16"/>
      <c r="BT836" s="16"/>
      <c r="BU836" s="16"/>
      <c r="BV836" s="16"/>
      <c r="BW836" s="16"/>
      <c r="BX836" s="16"/>
      <c r="BY836" s="16"/>
      <c r="BZ836" s="16"/>
      <c r="CA836" s="16"/>
      <c r="CB836" s="16"/>
      <c r="CC836" s="16"/>
      <c r="CD836" s="16"/>
      <c r="CE836" s="16">
        <v>0.10000000149011612</v>
      </c>
      <c r="CF836" s="16"/>
      <c r="CG836" s="16"/>
      <c r="CH836" s="16"/>
      <c r="CI836" s="16"/>
      <c r="CJ836" s="16"/>
      <c r="CK836" s="16"/>
      <c r="CL836" s="16"/>
      <c r="CM836" s="16"/>
      <c r="CN836" s="16"/>
      <c r="CO836" s="16"/>
      <c r="CP836" s="16"/>
      <c r="CQ836" s="16"/>
      <c r="CR836" s="16"/>
      <c r="CS836" s="16"/>
      <c r="CT836" s="16"/>
      <c r="CU836" s="16"/>
      <c r="CV836" s="16"/>
      <c r="CW836" s="16"/>
      <c r="CX836" s="16"/>
      <c r="CY836" s="16"/>
      <c r="CZ836" s="16"/>
      <c r="DA836" s="16"/>
      <c r="DB836" s="16"/>
      <c r="DC836" s="16"/>
      <c r="DD836" s="16"/>
      <c r="DE836" s="16"/>
      <c r="DF836" s="16"/>
      <c r="DG836" s="16"/>
      <c r="DH836" s="16"/>
      <c r="DI836" s="17">
        <v>0.66666668653488159</v>
      </c>
      <c r="DJ836" s="24"/>
      <c r="DK836" s="24"/>
      <c r="DL836" s="24"/>
      <c r="DM836" s="24"/>
      <c r="DN836" s="16"/>
      <c r="DO836" s="16"/>
      <c r="DP836" s="24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27"/>
      <c r="EJ836" s="27"/>
      <c r="EK836" s="27"/>
    </row>
    <row r="837" spans="1:141" s="9" customFormat="1" ht="20.25" x14ac:dyDescent="0.3">
      <c r="A837" s="10" t="s">
        <v>514</v>
      </c>
      <c r="B837" s="10" t="s">
        <v>232</v>
      </c>
      <c r="C837" s="10" t="s">
        <v>232</v>
      </c>
      <c r="D837" s="10" t="s">
        <v>233</v>
      </c>
      <c r="E837" s="10" t="s">
        <v>218</v>
      </c>
      <c r="F837" s="11">
        <v>10583</v>
      </c>
      <c r="G837" s="11">
        <v>3999</v>
      </c>
      <c r="H837" s="11">
        <v>3966</v>
      </c>
      <c r="I837" s="10" t="s">
        <v>234</v>
      </c>
      <c r="J837" s="12">
        <v>12.7</v>
      </c>
      <c r="K837" s="10" t="s">
        <v>235</v>
      </c>
      <c r="L837" s="10" t="s">
        <v>236</v>
      </c>
      <c r="M837" s="10" t="s">
        <v>220</v>
      </c>
      <c r="N837" s="13">
        <v>140</v>
      </c>
      <c r="O837" s="13">
        <v>140</v>
      </c>
      <c r="P837" s="13">
        <v>0</v>
      </c>
      <c r="Q837" s="14">
        <v>0</v>
      </c>
      <c r="R837" s="14">
        <v>0.97</v>
      </c>
      <c r="S837" s="14">
        <v>4.25</v>
      </c>
      <c r="T837" s="14">
        <v>2.2633329999999998</v>
      </c>
      <c r="U837" s="14">
        <v>53.254899999999999</v>
      </c>
      <c r="V837" s="14">
        <v>0.53125</v>
      </c>
      <c r="W837" s="14">
        <v>226.6353</v>
      </c>
      <c r="X837" s="14">
        <v>42.5</v>
      </c>
      <c r="Y837" s="14">
        <v>0.82046333254756498</v>
      </c>
      <c r="Z837" s="14">
        <v>2.3333330000000001</v>
      </c>
      <c r="AA837" s="14">
        <v>1.9166669999999999</v>
      </c>
      <c r="AB837" s="14">
        <v>45.098039999999997</v>
      </c>
      <c r="AC837" s="14">
        <v>6.9999930000000002E-2</v>
      </c>
      <c r="AD837" s="14">
        <v>1.647057</v>
      </c>
      <c r="AE837" s="14">
        <v>120.4</v>
      </c>
      <c r="AF837" s="14">
        <v>51.8</v>
      </c>
      <c r="AG837" s="14">
        <v>0</v>
      </c>
      <c r="AH837" s="14">
        <v>0</v>
      </c>
      <c r="AI837" s="14">
        <v>2.2633329999999998</v>
      </c>
      <c r="AJ837" s="14">
        <v>2.3333330000000001</v>
      </c>
      <c r="AK837" s="15">
        <v>0.54901960000000005</v>
      </c>
      <c r="AL837" s="15">
        <v>0.97</v>
      </c>
      <c r="AM837" s="15">
        <v>1</v>
      </c>
      <c r="AN837" s="15">
        <v>0.53254900000000005</v>
      </c>
      <c r="AO837" s="16">
        <v>0.5</v>
      </c>
      <c r="AP837" s="16"/>
      <c r="AQ837" s="16"/>
      <c r="AR837" s="16"/>
      <c r="AS837" s="16"/>
      <c r="AT837" s="16"/>
      <c r="AU837" s="16">
        <v>0.1666666716337204</v>
      </c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  <c r="BP837" s="16"/>
      <c r="BQ837" s="16"/>
      <c r="BR837" s="16"/>
      <c r="BS837" s="16"/>
      <c r="BT837" s="16"/>
      <c r="BU837" s="16"/>
      <c r="BV837" s="16"/>
      <c r="BW837" s="16"/>
      <c r="BX837" s="16"/>
      <c r="BY837" s="16"/>
      <c r="BZ837" s="16"/>
      <c r="CA837" s="16"/>
      <c r="CB837" s="16"/>
      <c r="CC837" s="16"/>
      <c r="CD837" s="16"/>
      <c r="CE837" s="16"/>
      <c r="CF837" s="16"/>
      <c r="CG837" s="16"/>
      <c r="CH837" s="16"/>
      <c r="CI837" s="16"/>
      <c r="CJ837" s="16"/>
      <c r="CK837" s="16"/>
      <c r="CL837" s="16"/>
      <c r="CM837" s="16"/>
      <c r="CN837" s="16"/>
      <c r="CO837" s="16"/>
      <c r="CP837" s="16"/>
      <c r="CQ837" s="16"/>
      <c r="CR837" s="16"/>
      <c r="CS837" s="16"/>
      <c r="CT837" s="16"/>
      <c r="CU837" s="16"/>
      <c r="CV837" s="16"/>
      <c r="CW837" s="16"/>
      <c r="CX837" s="16"/>
      <c r="CY837" s="16"/>
      <c r="CZ837" s="16"/>
      <c r="DA837" s="16"/>
      <c r="DB837" s="16"/>
      <c r="DC837" s="16"/>
      <c r="DD837" s="16"/>
      <c r="DE837" s="16"/>
      <c r="DF837" s="16"/>
      <c r="DG837" s="16"/>
      <c r="DH837" s="16"/>
      <c r="DI837" s="17">
        <v>0.66666668653488159</v>
      </c>
      <c r="DJ837" s="24"/>
      <c r="DK837" s="24">
        <v>0.4166666567325592</v>
      </c>
      <c r="DL837" s="24"/>
      <c r="DM837" s="24">
        <v>0.1666666716337204</v>
      </c>
      <c r="DN837" s="16"/>
      <c r="DO837" s="16"/>
      <c r="DP837" s="24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27"/>
      <c r="EJ837" s="27"/>
      <c r="EK837" s="27"/>
    </row>
    <row r="838" spans="1:141" s="9" customFormat="1" ht="20.25" x14ac:dyDescent="0.3">
      <c r="A838" s="10" t="s">
        <v>514</v>
      </c>
      <c r="B838" s="10" t="s">
        <v>232</v>
      </c>
      <c r="C838" s="10" t="s">
        <v>232</v>
      </c>
      <c r="D838" s="10" t="s">
        <v>237</v>
      </c>
      <c r="E838" s="10" t="s">
        <v>222</v>
      </c>
      <c r="F838" s="11">
        <v>15290</v>
      </c>
      <c r="G838" s="11">
        <v>4061</v>
      </c>
      <c r="H838" s="11">
        <v>3975</v>
      </c>
      <c r="I838" s="10" t="s">
        <v>234</v>
      </c>
      <c r="J838" s="12">
        <v>12.7</v>
      </c>
      <c r="K838" s="10" t="s">
        <v>235</v>
      </c>
      <c r="L838" s="10" t="s">
        <v>236</v>
      </c>
      <c r="M838" s="10" t="s">
        <v>220</v>
      </c>
      <c r="N838" s="13">
        <v>45</v>
      </c>
      <c r="O838" s="13">
        <v>45</v>
      </c>
      <c r="P838" s="13">
        <v>0</v>
      </c>
      <c r="Q838" s="14">
        <v>0</v>
      </c>
      <c r="R838" s="14">
        <v>0.97</v>
      </c>
      <c r="S838" s="14">
        <v>1.1666669999999999</v>
      </c>
      <c r="T838" s="14">
        <v>0.72750000000000004</v>
      </c>
      <c r="U838" s="14">
        <v>62.357129999999998</v>
      </c>
      <c r="V838" s="14">
        <v>0.1458334</v>
      </c>
      <c r="W838" s="14">
        <v>265.37139999999999</v>
      </c>
      <c r="X838" s="14">
        <v>11.666669845581101</v>
      </c>
      <c r="Y838" s="14">
        <v>0.70070090768031501</v>
      </c>
      <c r="Z838" s="14">
        <v>0.75000029999999995</v>
      </c>
      <c r="AA838" s="14">
        <v>0.4166667</v>
      </c>
      <c r="AB838" s="14">
        <v>35.714280000000002</v>
      </c>
      <c r="AC838" s="14">
        <v>2.2500280000000001E-2</v>
      </c>
      <c r="AD838" s="14">
        <v>1.9285939999999999</v>
      </c>
      <c r="AE838" s="14">
        <v>38.700000000000003</v>
      </c>
      <c r="AF838" s="14">
        <v>16.649999999999999</v>
      </c>
      <c r="AG838" s="14">
        <v>0</v>
      </c>
      <c r="AH838" s="14">
        <v>0</v>
      </c>
      <c r="AI838" s="14">
        <v>0.72750000000000004</v>
      </c>
      <c r="AJ838" s="14">
        <v>0.75000029999999995</v>
      </c>
      <c r="AK838" s="15">
        <v>0.64285720000000002</v>
      </c>
      <c r="AL838" s="15">
        <v>0.96999970000000002</v>
      </c>
      <c r="AM838" s="15">
        <v>1</v>
      </c>
      <c r="AN838" s="15">
        <v>0.62357130000000005</v>
      </c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  <c r="BO838" s="16"/>
      <c r="BP838" s="16"/>
      <c r="BQ838" s="16"/>
      <c r="BR838" s="16"/>
      <c r="BS838" s="16"/>
      <c r="BT838" s="16"/>
      <c r="BU838" s="16"/>
      <c r="BV838" s="16"/>
      <c r="BW838" s="16"/>
      <c r="BX838" s="16"/>
      <c r="BY838" s="16"/>
      <c r="BZ838" s="16"/>
      <c r="CA838" s="16"/>
      <c r="CB838" s="16"/>
      <c r="CC838" s="16"/>
      <c r="CD838" s="16"/>
      <c r="CE838" s="16"/>
      <c r="CF838" s="16"/>
      <c r="CG838" s="16"/>
      <c r="CH838" s="16"/>
      <c r="CI838" s="16"/>
      <c r="CJ838" s="16"/>
      <c r="CK838" s="16"/>
      <c r="CL838" s="16">
        <v>0.3333333432674408</v>
      </c>
      <c r="CM838" s="16"/>
      <c r="CN838" s="16"/>
      <c r="CO838" s="16"/>
      <c r="CP838" s="16"/>
      <c r="CQ838" s="16"/>
      <c r="CR838" s="16"/>
      <c r="CS838" s="16"/>
      <c r="CT838" s="16"/>
      <c r="CU838" s="16"/>
      <c r="CV838" s="16"/>
      <c r="CW838" s="16"/>
      <c r="CX838" s="16"/>
      <c r="CY838" s="16"/>
      <c r="CZ838" s="16"/>
      <c r="DA838" s="16"/>
      <c r="DB838" s="16"/>
      <c r="DC838" s="16"/>
      <c r="DD838" s="16"/>
      <c r="DE838" s="16"/>
      <c r="DF838" s="16"/>
      <c r="DG838" s="16"/>
      <c r="DH838" s="16"/>
      <c r="DI838" s="17"/>
      <c r="DJ838" s="24"/>
      <c r="DK838" s="24"/>
      <c r="DL838" s="24">
        <v>8.3333335816860199E-2</v>
      </c>
      <c r="DM838" s="24"/>
      <c r="DN838" s="16"/>
      <c r="DO838" s="16"/>
      <c r="DP838" s="24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27"/>
      <c r="EJ838" s="27"/>
      <c r="EK838" s="27"/>
    </row>
    <row r="839" spans="1:141" s="9" customFormat="1" ht="20.25" x14ac:dyDescent="0.3">
      <c r="A839" s="10" t="s">
        <v>514</v>
      </c>
      <c r="B839" s="10" t="s">
        <v>232</v>
      </c>
      <c r="C839" s="10" t="s">
        <v>232</v>
      </c>
      <c r="D839" s="10" t="s">
        <v>233</v>
      </c>
      <c r="E839" s="10" t="s">
        <v>222</v>
      </c>
      <c r="F839" s="11">
        <v>15290</v>
      </c>
      <c r="G839" s="11">
        <v>3999</v>
      </c>
      <c r="H839" s="11">
        <v>3966</v>
      </c>
      <c r="I839" s="10" t="s">
        <v>234</v>
      </c>
      <c r="J839" s="12">
        <v>12.7</v>
      </c>
      <c r="K839" s="10" t="s">
        <v>235</v>
      </c>
      <c r="L839" s="10" t="s">
        <v>236</v>
      </c>
      <c r="M839" s="10" t="s">
        <v>220</v>
      </c>
      <c r="N839" s="13">
        <v>86</v>
      </c>
      <c r="O839" s="13">
        <v>86</v>
      </c>
      <c r="P839" s="13">
        <v>0</v>
      </c>
      <c r="Q839" s="14">
        <v>0</v>
      </c>
      <c r="R839" s="14">
        <v>0.97</v>
      </c>
      <c r="S839" s="14">
        <v>1.5833330000000001</v>
      </c>
      <c r="T839" s="14">
        <v>1.390333</v>
      </c>
      <c r="U839" s="14">
        <v>87.810550000000006</v>
      </c>
      <c r="V839" s="14">
        <v>0.1979166</v>
      </c>
      <c r="W839" s="14">
        <v>373.6927</v>
      </c>
      <c r="X839" s="14">
        <v>15.833330154418899</v>
      </c>
      <c r="Y839" s="14">
        <v>0.49759051873889099</v>
      </c>
      <c r="Z839" s="14">
        <v>1.416666</v>
      </c>
      <c r="AA839" s="14">
        <v>0.1666667</v>
      </c>
      <c r="AB839" s="14">
        <v>10.52632</v>
      </c>
      <c r="AC839" s="14">
        <v>2.6332930000000001E-2</v>
      </c>
      <c r="AD839" s="14">
        <v>1.663133</v>
      </c>
      <c r="AE839" s="14">
        <v>73.959999999999994</v>
      </c>
      <c r="AF839" s="14">
        <v>31.82</v>
      </c>
      <c r="AG839" s="14">
        <v>0</v>
      </c>
      <c r="AH839" s="14">
        <v>0</v>
      </c>
      <c r="AI839" s="14">
        <v>1.390333</v>
      </c>
      <c r="AJ839" s="14">
        <v>1.416666</v>
      </c>
      <c r="AK839" s="15">
        <v>0.8947368</v>
      </c>
      <c r="AL839" s="15">
        <v>0.98141199999999995</v>
      </c>
      <c r="AM839" s="15">
        <v>1</v>
      </c>
      <c r="AN839" s="15">
        <v>0.87810549999999998</v>
      </c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6"/>
      <c r="BP839" s="16"/>
      <c r="BQ839" s="16"/>
      <c r="BR839" s="16"/>
      <c r="BS839" s="16"/>
      <c r="BT839" s="16"/>
      <c r="BU839" s="16"/>
      <c r="BV839" s="16"/>
      <c r="BW839" s="16"/>
      <c r="BX839" s="16"/>
      <c r="BY839" s="16"/>
      <c r="BZ839" s="16"/>
      <c r="CA839" s="16"/>
      <c r="CB839" s="16"/>
      <c r="CC839" s="16"/>
      <c r="CD839" s="16"/>
      <c r="CE839" s="16"/>
      <c r="CF839" s="16"/>
      <c r="CG839" s="16"/>
      <c r="CH839" s="16"/>
      <c r="CI839" s="16"/>
      <c r="CJ839" s="16"/>
      <c r="CK839" s="16"/>
      <c r="CL839" s="16"/>
      <c r="CM839" s="16"/>
      <c r="CN839" s="16"/>
      <c r="CO839" s="16"/>
      <c r="CP839" s="16"/>
      <c r="CQ839" s="16"/>
      <c r="CR839" s="16"/>
      <c r="CS839" s="16"/>
      <c r="CT839" s="16"/>
      <c r="CU839" s="16"/>
      <c r="CV839" s="16"/>
      <c r="CW839" s="16"/>
      <c r="CX839" s="16"/>
      <c r="CY839" s="16"/>
      <c r="CZ839" s="16"/>
      <c r="DA839" s="16"/>
      <c r="DB839" s="16"/>
      <c r="DC839" s="16"/>
      <c r="DD839" s="16"/>
      <c r="DE839" s="16"/>
      <c r="DF839" s="16"/>
      <c r="DG839" s="16"/>
      <c r="DH839" s="16"/>
      <c r="DI839" s="17"/>
      <c r="DJ839" s="24">
        <v>0.1666666716337204</v>
      </c>
      <c r="DK839" s="24"/>
      <c r="DL839" s="24"/>
      <c r="DM839" s="24"/>
      <c r="DN839" s="16"/>
      <c r="DO839" s="16"/>
      <c r="DP839" s="24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27"/>
      <c r="EJ839" s="27"/>
      <c r="EK839" s="27"/>
    </row>
    <row r="840" spans="1:141" s="9" customFormat="1" ht="20.25" x14ac:dyDescent="0.3">
      <c r="A840" s="10" t="s">
        <v>515</v>
      </c>
      <c r="B840" s="10" t="s">
        <v>232</v>
      </c>
      <c r="C840" s="10" t="s">
        <v>232</v>
      </c>
      <c r="D840" s="10" t="s">
        <v>237</v>
      </c>
      <c r="E840" s="10" t="s">
        <v>218</v>
      </c>
      <c r="F840" s="11">
        <v>10573</v>
      </c>
      <c r="G840" s="11">
        <v>4124</v>
      </c>
      <c r="H840" s="11">
        <v>4076</v>
      </c>
      <c r="I840" s="10" t="s">
        <v>252</v>
      </c>
      <c r="J840" s="12">
        <v>17</v>
      </c>
      <c r="K840" s="10" t="s">
        <v>248</v>
      </c>
      <c r="L840" s="10" t="s">
        <v>236</v>
      </c>
      <c r="M840" s="10" t="s">
        <v>220</v>
      </c>
      <c r="N840" s="13">
        <v>77</v>
      </c>
      <c r="O840" s="13">
        <v>77</v>
      </c>
      <c r="P840" s="13">
        <v>0</v>
      </c>
      <c r="Q840" s="14">
        <v>0</v>
      </c>
      <c r="R840" s="14">
        <v>1.27</v>
      </c>
      <c r="S840" s="14">
        <v>2.5</v>
      </c>
      <c r="T840" s="14">
        <v>1.6298330000000001</v>
      </c>
      <c r="U840" s="14">
        <v>65.193330000000003</v>
      </c>
      <c r="V840" s="14">
        <v>0.3125</v>
      </c>
      <c r="W840" s="14">
        <v>278.43200000000002</v>
      </c>
      <c r="X840" s="14">
        <v>25</v>
      </c>
      <c r="Y840" s="14">
        <v>0.75505888067498095</v>
      </c>
      <c r="Z840" s="14">
        <v>1.75</v>
      </c>
      <c r="AA840" s="14">
        <v>0.75</v>
      </c>
      <c r="AB840" s="14">
        <v>30</v>
      </c>
      <c r="AC840" s="14">
        <v>0.1201667</v>
      </c>
      <c r="AD840" s="14">
        <v>4.8066659999999999</v>
      </c>
      <c r="AE840" s="14">
        <v>87.01</v>
      </c>
      <c r="AF840" s="14">
        <v>33.11</v>
      </c>
      <c r="AG840" s="14">
        <v>0</v>
      </c>
      <c r="AH840" s="14">
        <v>0</v>
      </c>
      <c r="AI840" s="14">
        <v>1.6298330000000001</v>
      </c>
      <c r="AJ840" s="14">
        <v>1.75</v>
      </c>
      <c r="AK840" s="15">
        <v>0.7</v>
      </c>
      <c r="AL840" s="15">
        <v>0.93133339999999998</v>
      </c>
      <c r="AM840" s="15">
        <v>1</v>
      </c>
      <c r="AN840" s="15">
        <v>0.6519334</v>
      </c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  <c r="BP840" s="16"/>
      <c r="BQ840" s="16"/>
      <c r="BR840" s="16"/>
      <c r="BS840" s="16"/>
      <c r="BT840" s="16"/>
      <c r="BU840" s="16"/>
      <c r="BV840" s="16"/>
      <c r="BW840" s="16"/>
      <c r="BX840" s="16"/>
      <c r="BY840" s="16"/>
      <c r="BZ840" s="16"/>
      <c r="CA840" s="16"/>
      <c r="CB840" s="16"/>
      <c r="CC840" s="16"/>
      <c r="CD840" s="16"/>
      <c r="CE840" s="16"/>
      <c r="CF840" s="16"/>
      <c r="CG840" s="16"/>
      <c r="CH840" s="16"/>
      <c r="CI840" s="16"/>
      <c r="CJ840" s="16"/>
      <c r="CK840" s="16"/>
      <c r="CL840" s="16"/>
      <c r="CM840" s="16"/>
      <c r="CN840" s="16"/>
      <c r="CO840" s="16"/>
      <c r="CP840" s="16"/>
      <c r="CQ840" s="16"/>
      <c r="CR840" s="16"/>
      <c r="CS840" s="16"/>
      <c r="CT840" s="16"/>
      <c r="CU840" s="16"/>
      <c r="CV840" s="16"/>
      <c r="CW840" s="16"/>
      <c r="CX840" s="16"/>
      <c r="CY840" s="16"/>
      <c r="CZ840" s="16"/>
      <c r="DA840" s="16"/>
      <c r="DB840" s="16"/>
      <c r="DC840" s="16"/>
      <c r="DD840" s="16"/>
      <c r="DE840" s="16"/>
      <c r="DF840" s="16">
        <v>8.3333335816860199E-2</v>
      </c>
      <c r="DG840" s="16"/>
      <c r="DH840" s="16"/>
      <c r="DI840" s="17">
        <v>0.5</v>
      </c>
      <c r="DJ840" s="24"/>
      <c r="DK840" s="24"/>
      <c r="DL840" s="24">
        <v>8.3333335816860199E-2</v>
      </c>
      <c r="DM840" s="24">
        <v>8.3333335816860199E-2</v>
      </c>
      <c r="DN840" s="16"/>
      <c r="DO840" s="16"/>
      <c r="DP840" s="24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27"/>
      <c r="EJ840" s="27"/>
      <c r="EK840" s="27"/>
    </row>
    <row r="841" spans="1:141" s="9" customFormat="1" ht="20.25" x14ac:dyDescent="0.3">
      <c r="A841" s="10" t="s">
        <v>515</v>
      </c>
      <c r="B841" s="10" t="s">
        <v>232</v>
      </c>
      <c r="C841" s="10" t="s">
        <v>232</v>
      </c>
      <c r="D841" s="10" t="s">
        <v>233</v>
      </c>
      <c r="E841" s="10" t="s">
        <v>218</v>
      </c>
      <c r="F841" s="11">
        <v>10573</v>
      </c>
      <c r="G841" s="11">
        <v>4062</v>
      </c>
      <c r="H841" s="11">
        <v>3866</v>
      </c>
      <c r="I841" s="10" t="s">
        <v>252</v>
      </c>
      <c r="J841" s="12">
        <v>17</v>
      </c>
      <c r="K841" s="10" t="s">
        <v>248</v>
      </c>
      <c r="L841" s="10" t="s">
        <v>236</v>
      </c>
      <c r="M841" s="10" t="s">
        <v>220</v>
      </c>
      <c r="N841" s="13">
        <v>81</v>
      </c>
      <c r="O841" s="13">
        <v>81</v>
      </c>
      <c r="P841" s="13">
        <v>0</v>
      </c>
      <c r="Q841" s="14">
        <v>0</v>
      </c>
      <c r="R841" s="14">
        <v>1.27</v>
      </c>
      <c r="S841" s="14">
        <v>5.5833329999999997</v>
      </c>
      <c r="T841" s="14">
        <v>1.7144999999999999</v>
      </c>
      <c r="U841" s="14">
        <v>30.707460000000001</v>
      </c>
      <c r="V841" s="14">
        <v>0.6979166</v>
      </c>
      <c r="W841" s="14">
        <v>131.14750000000001</v>
      </c>
      <c r="X841" s="14">
        <v>55.833330154418903</v>
      </c>
      <c r="Y841" s="14">
        <v>1.6030240373010101</v>
      </c>
      <c r="Z841" s="14">
        <v>1.8333330000000001</v>
      </c>
      <c r="AA841" s="14">
        <v>3.75</v>
      </c>
      <c r="AB841" s="14">
        <v>67.164180000000002</v>
      </c>
      <c r="AC841" s="14">
        <v>0.1188331</v>
      </c>
      <c r="AD841" s="14">
        <v>2.1283539999999999</v>
      </c>
      <c r="AE841" s="14">
        <v>91.53</v>
      </c>
      <c r="AF841" s="14">
        <v>34.83</v>
      </c>
      <c r="AG841" s="14">
        <v>0</v>
      </c>
      <c r="AH841" s="14">
        <v>0</v>
      </c>
      <c r="AI841" s="14">
        <v>1.7144999999999999</v>
      </c>
      <c r="AJ841" s="14">
        <v>1.8333330000000001</v>
      </c>
      <c r="AK841" s="15">
        <v>0.32835819999999999</v>
      </c>
      <c r="AL841" s="15">
        <v>0.93518199999999996</v>
      </c>
      <c r="AM841" s="15">
        <v>1</v>
      </c>
      <c r="AN841" s="15">
        <v>0.30707459999999998</v>
      </c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  <c r="BO841" s="16"/>
      <c r="BP841" s="16"/>
      <c r="BQ841" s="16">
        <v>0.75</v>
      </c>
      <c r="BR841" s="16"/>
      <c r="BS841" s="16"/>
      <c r="BT841" s="16"/>
      <c r="BU841" s="16"/>
      <c r="BV841" s="16">
        <v>2.4166667461395264</v>
      </c>
      <c r="BW841" s="16"/>
      <c r="BX841" s="16"/>
      <c r="BY841" s="16"/>
      <c r="BZ841" s="16"/>
      <c r="CA841" s="16"/>
      <c r="CB841" s="16"/>
      <c r="CC841" s="16"/>
      <c r="CD841" s="16"/>
      <c r="CE841" s="16"/>
      <c r="CF841" s="16"/>
      <c r="CG841" s="16"/>
      <c r="CH841" s="16"/>
      <c r="CI841" s="16"/>
      <c r="CJ841" s="16"/>
      <c r="CK841" s="16"/>
      <c r="CL841" s="16"/>
      <c r="CM841" s="16"/>
      <c r="CN841" s="16"/>
      <c r="CO841" s="16"/>
      <c r="CP841" s="16"/>
      <c r="CQ841" s="16"/>
      <c r="CR841" s="16"/>
      <c r="CS841" s="16"/>
      <c r="CT841" s="16"/>
      <c r="CU841" s="16"/>
      <c r="CV841" s="16"/>
      <c r="CW841" s="16"/>
      <c r="CX841" s="16"/>
      <c r="CY841" s="16"/>
      <c r="CZ841" s="16"/>
      <c r="DA841" s="16"/>
      <c r="DB841" s="16"/>
      <c r="DC841" s="16"/>
      <c r="DD841" s="16"/>
      <c r="DE841" s="16"/>
      <c r="DF841" s="16"/>
      <c r="DG841" s="16"/>
      <c r="DH841" s="16"/>
      <c r="DI841" s="17">
        <v>0.5</v>
      </c>
      <c r="DJ841" s="24"/>
      <c r="DK841" s="24"/>
      <c r="DL841" s="24">
        <v>8.3333335816860199E-2</v>
      </c>
      <c r="DM841" s="24"/>
      <c r="DN841" s="16"/>
      <c r="DO841" s="16"/>
      <c r="DP841" s="24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27"/>
      <c r="EJ841" s="27"/>
      <c r="EK841" s="27"/>
    </row>
    <row r="842" spans="1:141" s="9" customFormat="1" ht="20.25" x14ac:dyDescent="0.3">
      <c r="A842" s="10" t="s">
        <v>515</v>
      </c>
      <c r="B842" s="10" t="s">
        <v>232</v>
      </c>
      <c r="C842" s="10" t="s">
        <v>232</v>
      </c>
      <c r="D842" s="10" t="s">
        <v>237</v>
      </c>
      <c r="E842" s="10" t="s">
        <v>222</v>
      </c>
      <c r="F842" s="11">
        <v>15284</v>
      </c>
      <c r="G842" s="11">
        <v>4124</v>
      </c>
      <c r="H842" s="11">
        <v>4076</v>
      </c>
      <c r="I842" s="10" t="s">
        <v>241</v>
      </c>
      <c r="J842" s="12">
        <v>12.6</v>
      </c>
      <c r="K842" s="10" t="s">
        <v>245</v>
      </c>
      <c r="L842" s="10" t="s">
        <v>236</v>
      </c>
      <c r="M842" s="10" t="s">
        <v>220</v>
      </c>
      <c r="N842" s="13">
        <v>100</v>
      </c>
      <c r="O842" s="13">
        <v>100</v>
      </c>
      <c r="P842" s="13">
        <v>0</v>
      </c>
      <c r="Q842" s="14">
        <v>0</v>
      </c>
      <c r="R842" s="14">
        <v>0.97</v>
      </c>
      <c r="S842" s="14">
        <v>5.5</v>
      </c>
      <c r="T842" s="14">
        <v>1.6166670000000001</v>
      </c>
      <c r="U842" s="14">
        <v>29.393940000000001</v>
      </c>
      <c r="V842" s="14">
        <v>0.6875</v>
      </c>
      <c r="W842" s="14">
        <v>126.5455</v>
      </c>
      <c r="X842" s="14">
        <v>55</v>
      </c>
      <c r="Y842" s="14">
        <v>1.5277777777777799</v>
      </c>
      <c r="Z842" s="14">
        <v>1.8333330000000001</v>
      </c>
      <c r="AA842" s="14">
        <v>3.6666669999999999</v>
      </c>
      <c r="AB842" s="14">
        <v>66.666669999999996</v>
      </c>
      <c r="AC842" s="14">
        <v>0.21666650000000001</v>
      </c>
      <c r="AD842" s="14">
        <v>3.9393899999999999</v>
      </c>
      <c r="AE842" s="14">
        <v>87</v>
      </c>
      <c r="AF842" s="14">
        <v>36</v>
      </c>
      <c r="AG842" s="14">
        <v>0</v>
      </c>
      <c r="AH842" s="14">
        <v>0</v>
      </c>
      <c r="AI842" s="14">
        <v>1.6166670000000001</v>
      </c>
      <c r="AJ842" s="14">
        <v>1.8333330000000001</v>
      </c>
      <c r="AK842" s="15">
        <v>0.3333333</v>
      </c>
      <c r="AL842" s="15">
        <v>0.8818182</v>
      </c>
      <c r="AM842" s="15">
        <v>1</v>
      </c>
      <c r="AN842" s="15">
        <v>0.29393940000000002</v>
      </c>
      <c r="AO842" s="16">
        <v>0.5</v>
      </c>
      <c r="AP842" s="16">
        <v>0.25</v>
      </c>
      <c r="AQ842" s="16"/>
      <c r="AR842" s="16">
        <v>3.3333335071802139E-2</v>
      </c>
      <c r="AS842" s="16">
        <v>5.000000074505806E-2</v>
      </c>
      <c r="AT842" s="16"/>
      <c r="AU842" s="16">
        <v>0.3333333432674408</v>
      </c>
      <c r="AV842" s="16"/>
      <c r="AW842" s="16"/>
      <c r="AX842" s="16"/>
      <c r="AY842" s="16"/>
      <c r="AZ842" s="16">
        <v>0.3333333432674408</v>
      </c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>
        <v>1.8333333730697632</v>
      </c>
      <c r="BR842" s="16"/>
      <c r="BS842" s="16"/>
      <c r="BT842" s="16"/>
      <c r="BU842" s="16"/>
      <c r="BV842" s="16"/>
      <c r="BW842" s="16"/>
      <c r="BX842" s="16"/>
      <c r="BY842" s="16"/>
      <c r="BZ842" s="16"/>
      <c r="CA842" s="16"/>
      <c r="CB842" s="16"/>
      <c r="CC842" s="16"/>
      <c r="CD842" s="16"/>
      <c r="CE842" s="16"/>
      <c r="CF842" s="16"/>
      <c r="CG842" s="16"/>
      <c r="CH842" s="16"/>
      <c r="CI842" s="16"/>
      <c r="CJ842" s="16"/>
      <c r="CK842" s="16">
        <v>0.3333333432674408</v>
      </c>
      <c r="CL842" s="16"/>
      <c r="CM842" s="16"/>
      <c r="CN842" s="16"/>
      <c r="CO842" s="16"/>
      <c r="CP842" s="16"/>
      <c r="CQ842" s="16"/>
      <c r="CR842" s="16"/>
      <c r="CS842" s="16"/>
      <c r="CT842" s="16"/>
      <c r="CU842" s="16"/>
      <c r="CV842" s="16"/>
      <c r="CW842" s="16"/>
      <c r="CX842" s="16"/>
      <c r="CY842" s="16"/>
      <c r="CZ842" s="16"/>
      <c r="DA842" s="16"/>
      <c r="DB842" s="16"/>
      <c r="DC842" s="16"/>
      <c r="DD842" s="16"/>
      <c r="DE842" s="16"/>
      <c r="DF842" s="16"/>
      <c r="DG842" s="16"/>
      <c r="DH842" s="16"/>
      <c r="DI842" s="17"/>
      <c r="DJ842" s="24"/>
      <c r="DK842" s="24"/>
      <c r="DL842" s="24"/>
      <c r="DM842" s="24"/>
      <c r="DN842" s="16"/>
      <c r="DO842" s="16"/>
      <c r="DP842" s="24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27"/>
      <c r="EJ842" s="27"/>
      <c r="EK842" s="27"/>
    </row>
    <row r="843" spans="1:141" s="9" customFormat="1" ht="20.25" x14ac:dyDescent="0.3">
      <c r="A843" s="10" t="s">
        <v>515</v>
      </c>
      <c r="B843" s="10" t="s">
        <v>232</v>
      </c>
      <c r="C843" s="10" t="s">
        <v>232</v>
      </c>
      <c r="D843" s="10" t="s">
        <v>233</v>
      </c>
      <c r="E843" s="10" t="s">
        <v>222</v>
      </c>
      <c r="F843" s="11">
        <v>15284</v>
      </c>
      <c r="G843" s="11">
        <v>4062</v>
      </c>
      <c r="H843" s="11">
        <v>3866</v>
      </c>
      <c r="I843" s="10" t="s">
        <v>241</v>
      </c>
      <c r="J843" s="12">
        <v>12.6</v>
      </c>
      <c r="K843" s="10" t="s">
        <v>245</v>
      </c>
      <c r="L843" s="10" t="s">
        <v>236</v>
      </c>
      <c r="M843" s="10" t="s">
        <v>220</v>
      </c>
      <c r="N843" s="13">
        <v>92</v>
      </c>
      <c r="O843" s="13">
        <v>92</v>
      </c>
      <c r="P843" s="13">
        <v>0</v>
      </c>
      <c r="Q843" s="14">
        <v>0</v>
      </c>
      <c r="R843" s="14">
        <v>0.97</v>
      </c>
      <c r="S843" s="14">
        <v>2.4166669999999999</v>
      </c>
      <c r="T843" s="14">
        <v>1.487333</v>
      </c>
      <c r="U843" s="14">
        <v>61.544820000000001</v>
      </c>
      <c r="V843" s="14">
        <v>0.3020834</v>
      </c>
      <c r="W843" s="14">
        <v>264.95999999999998</v>
      </c>
      <c r="X843" s="14">
        <v>24.166669845581101</v>
      </c>
      <c r="Y843" s="14">
        <v>0.72966992275008302</v>
      </c>
      <c r="Z843" s="14">
        <v>1.6333340000000001</v>
      </c>
      <c r="AA843" s="14">
        <v>0.78333339999999996</v>
      </c>
      <c r="AB843" s="14">
        <v>32.413789999999999</v>
      </c>
      <c r="AC843" s="14">
        <v>0.1460002</v>
      </c>
      <c r="AD843" s="14">
        <v>6.0413870000000003</v>
      </c>
      <c r="AE843" s="14">
        <v>80.040000000000006</v>
      </c>
      <c r="AF843" s="14">
        <v>33.119999999999997</v>
      </c>
      <c r="AG843" s="14">
        <v>0</v>
      </c>
      <c r="AH843" s="14">
        <v>0</v>
      </c>
      <c r="AI843" s="14">
        <v>1.487333</v>
      </c>
      <c r="AJ843" s="14">
        <v>1.6333340000000001</v>
      </c>
      <c r="AK843" s="15">
        <v>0.67586210000000002</v>
      </c>
      <c r="AL843" s="15">
        <v>0.91061210000000004</v>
      </c>
      <c r="AM843" s="15">
        <v>1</v>
      </c>
      <c r="AN843" s="15">
        <v>0.6154482</v>
      </c>
      <c r="AO843" s="16"/>
      <c r="AP843" s="16">
        <v>0.1666666716337204</v>
      </c>
      <c r="AQ843" s="16"/>
      <c r="AR843" s="16">
        <v>3.3333335071802139E-2</v>
      </c>
      <c r="AS843" s="16">
        <v>5.000000074505806E-2</v>
      </c>
      <c r="AT843" s="16"/>
      <c r="AU843" s="16">
        <v>0.1666666716337204</v>
      </c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/>
      <c r="BR843" s="16"/>
      <c r="BS843" s="16"/>
      <c r="BT843" s="16"/>
      <c r="BU843" s="16"/>
      <c r="BV843" s="16"/>
      <c r="BW843" s="16"/>
      <c r="BX843" s="16"/>
      <c r="BY843" s="16"/>
      <c r="BZ843" s="16"/>
      <c r="CA843" s="16"/>
      <c r="CB843" s="16"/>
      <c r="CC843" s="16"/>
      <c r="CD843" s="16"/>
      <c r="CE843" s="16"/>
      <c r="CF843" s="16"/>
      <c r="CG843" s="16"/>
      <c r="CH843" s="16"/>
      <c r="CI843" s="16"/>
      <c r="CJ843" s="16"/>
      <c r="CK843" s="16">
        <v>0.3333333432674408</v>
      </c>
      <c r="CL843" s="16"/>
      <c r="CM843" s="16"/>
      <c r="CN843" s="16"/>
      <c r="CO843" s="16"/>
      <c r="CP843" s="16"/>
      <c r="CQ843" s="16"/>
      <c r="CR843" s="16"/>
      <c r="CS843" s="16"/>
      <c r="CT843" s="16"/>
      <c r="CU843" s="16"/>
      <c r="CV843" s="16"/>
      <c r="CW843" s="16"/>
      <c r="CX843" s="16"/>
      <c r="CY843" s="16"/>
      <c r="CZ843" s="16"/>
      <c r="DA843" s="16"/>
      <c r="DB843" s="16"/>
      <c r="DC843" s="16"/>
      <c r="DD843" s="16"/>
      <c r="DE843" s="16"/>
      <c r="DF843" s="16"/>
      <c r="DG843" s="16"/>
      <c r="DH843" s="16"/>
      <c r="DI843" s="17"/>
      <c r="DJ843" s="24"/>
      <c r="DK843" s="24"/>
      <c r="DL843" s="24"/>
      <c r="DM843" s="24">
        <v>3.3333335071802139E-2</v>
      </c>
      <c r="DN843" s="16"/>
      <c r="DO843" s="16"/>
      <c r="DP843" s="24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27"/>
      <c r="EJ843" s="27"/>
      <c r="EK843" s="27"/>
    </row>
    <row r="844" spans="1:141" s="9" customFormat="1" ht="20.25" x14ac:dyDescent="0.3">
      <c r="A844" s="10" t="s">
        <v>499</v>
      </c>
      <c r="B844" s="10" t="s">
        <v>232</v>
      </c>
      <c r="C844" s="10" t="s">
        <v>232</v>
      </c>
      <c r="D844" s="10" t="s">
        <v>237</v>
      </c>
      <c r="E844" s="10" t="s">
        <v>218</v>
      </c>
      <c r="F844" s="11">
        <v>10562</v>
      </c>
      <c r="G844" s="11">
        <v>4005</v>
      </c>
      <c r="H844" s="11">
        <v>4076</v>
      </c>
      <c r="I844" s="10" t="s">
        <v>241</v>
      </c>
      <c r="J844" s="12">
        <v>12.6</v>
      </c>
      <c r="K844" s="10" t="s">
        <v>235</v>
      </c>
      <c r="L844" s="10" t="s">
        <v>236</v>
      </c>
      <c r="M844" s="10" t="s">
        <v>220</v>
      </c>
      <c r="N844" s="13">
        <v>106</v>
      </c>
      <c r="O844" s="13">
        <v>106</v>
      </c>
      <c r="P844" s="13">
        <v>0</v>
      </c>
      <c r="Q844" s="14">
        <v>0</v>
      </c>
      <c r="R844" s="14">
        <v>1.03</v>
      </c>
      <c r="S844" s="14">
        <v>2.3666670000000001</v>
      </c>
      <c r="T844" s="14">
        <v>1.8196669999999999</v>
      </c>
      <c r="U844" s="14">
        <v>76.887309999999999</v>
      </c>
      <c r="V844" s="14">
        <v>0.29583340000000002</v>
      </c>
      <c r="W844" s="14">
        <v>333.22809999999998</v>
      </c>
      <c r="X844" s="14">
        <v>23.666670322418199</v>
      </c>
      <c r="Y844" s="14">
        <v>0.57248839465562196</v>
      </c>
      <c r="Z844" s="14">
        <v>1.75</v>
      </c>
      <c r="AA844" s="14">
        <v>0.61666670000000001</v>
      </c>
      <c r="AB844" s="14">
        <v>26.056329999999999</v>
      </c>
      <c r="AC844" s="14">
        <v>-6.9666270000000002E-2</v>
      </c>
      <c r="AD844" s="14">
        <v>-2.9436450000000001</v>
      </c>
      <c r="AE844" s="14">
        <v>98.58</v>
      </c>
      <c r="AF844" s="14">
        <v>41.34</v>
      </c>
      <c r="AG844" s="14">
        <v>0</v>
      </c>
      <c r="AH844" s="14">
        <v>0</v>
      </c>
      <c r="AI844" s="14">
        <v>1.8196669999999999</v>
      </c>
      <c r="AJ844" s="14">
        <v>1.75</v>
      </c>
      <c r="AK844" s="15">
        <v>0.73943669999999995</v>
      </c>
      <c r="AL844" s="15">
        <v>1.039809</v>
      </c>
      <c r="AM844" s="15">
        <v>1</v>
      </c>
      <c r="AN844" s="15">
        <v>0.76887320000000003</v>
      </c>
      <c r="AO844" s="16">
        <v>0.5</v>
      </c>
      <c r="AP844" s="16">
        <v>1.666666753590107E-2</v>
      </c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  <c r="BO844" s="16"/>
      <c r="BP844" s="16"/>
      <c r="BQ844" s="16"/>
      <c r="BR844" s="16"/>
      <c r="BS844" s="16"/>
      <c r="BT844" s="16"/>
      <c r="BU844" s="16"/>
      <c r="BV844" s="16"/>
      <c r="BW844" s="16"/>
      <c r="BX844" s="16"/>
      <c r="BY844" s="16"/>
      <c r="BZ844" s="16"/>
      <c r="CA844" s="16"/>
      <c r="CB844" s="16"/>
      <c r="CC844" s="16"/>
      <c r="CD844" s="16"/>
      <c r="CE844" s="16"/>
      <c r="CF844" s="16"/>
      <c r="CG844" s="16"/>
      <c r="CH844" s="16"/>
      <c r="CI844" s="16"/>
      <c r="CJ844" s="16"/>
      <c r="CK844" s="16"/>
      <c r="CL844" s="16"/>
      <c r="CM844" s="16"/>
      <c r="CN844" s="16"/>
      <c r="CO844" s="16"/>
      <c r="CP844" s="16"/>
      <c r="CQ844" s="16"/>
      <c r="CR844" s="16"/>
      <c r="CS844" s="16"/>
      <c r="CT844" s="16"/>
      <c r="CU844" s="16"/>
      <c r="CV844" s="16"/>
      <c r="CW844" s="16"/>
      <c r="CX844" s="16"/>
      <c r="CY844" s="16"/>
      <c r="CZ844" s="16"/>
      <c r="DA844" s="16"/>
      <c r="DB844" s="16"/>
      <c r="DC844" s="16"/>
      <c r="DD844" s="16"/>
      <c r="DE844" s="16"/>
      <c r="DF844" s="16"/>
      <c r="DG844" s="16"/>
      <c r="DH844" s="16"/>
      <c r="DI844" s="17"/>
      <c r="DJ844" s="24"/>
      <c r="DK844" s="24"/>
      <c r="DL844" s="24"/>
      <c r="DM844" s="24">
        <v>0.10000000149011612</v>
      </c>
      <c r="DN844" s="16"/>
      <c r="DO844" s="16"/>
      <c r="DP844" s="24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27"/>
      <c r="EJ844" s="27"/>
      <c r="EK844" s="27"/>
    </row>
    <row r="845" spans="1:141" s="46" customFormat="1" ht="20.25" x14ac:dyDescent="0.3">
      <c r="A845" s="39" t="s">
        <v>530</v>
      </c>
      <c r="B845" s="39" t="s">
        <v>232</v>
      </c>
      <c r="C845" s="39" t="s">
        <v>232</v>
      </c>
      <c r="D845" s="39" t="s">
        <v>237</v>
      </c>
      <c r="E845" s="39" t="s">
        <v>218</v>
      </c>
      <c r="F845" s="40">
        <v>10712</v>
      </c>
      <c r="G845" s="40">
        <v>4061</v>
      </c>
      <c r="H845" s="40">
        <v>3975</v>
      </c>
      <c r="I845" s="39" t="s">
        <v>241</v>
      </c>
      <c r="J845" s="41">
        <v>12.6</v>
      </c>
      <c r="K845" s="39" t="s">
        <v>248</v>
      </c>
      <c r="L845" s="39" t="s">
        <v>236</v>
      </c>
      <c r="M845" s="39" t="s">
        <v>220</v>
      </c>
      <c r="N845" s="42">
        <v>376</v>
      </c>
      <c r="O845" s="42">
        <v>376</v>
      </c>
      <c r="P845" s="42">
        <v>0</v>
      </c>
      <c r="Q845" s="25">
        <v>0</v>
      </c>
      <c r="R845" s="25">
        <v>0.97</v>
      </c>
      <c r="S845" s="25">
        <v>8</v>
      </c>
      <c r="T845" s="25">
        <v>6.0786670000000003</v>
      </c>
      <c r="U845" s="25">
        <v>75.983339999999998</v>
      </c>
      <c r="V845" s="25">
        <v>1</v>
      </c>
      <c r="W845" s="25">
        <v>327.12</v>
      </c>
      <c r="X845" s="25">
        <v>80</v>
      </c>
      <c r="Y845" s="25">
        <v>0.59101654579840501</v>
      </c>
      <c r="Z845" s="25">
        <v>6.4</v>
      </c>
      <c r="AA845" s="25">
        <v>1.6</v>
      </c>
      <c r="AB845" s="25">
        <v>20</v>
      </c>
      <c r="AC845" s="25">
        <v>0.32133329999999999</v>
      </c>
      <c r="AD845" s="25">
        <v>4.0166659999999998</v>
      </c>
      <c r="AE845" s="25">
        <v>327.12</v>
      </c>
      <c r="AF845" s="25">
        <v>135.36000000000001</v>
      </c>
      <c r="AG845" s="25">
        <v>0</v>
      </c>
      <c r="AH845" s="25">
        <v>0</v>
      </c>
      <c r="AI845" s="25">
        <v>6.0786670000000003</v>
      </c>
      <c r="AJ845" s="25">
        <v>6.4</v>
      </c>
      <c r="AK845" s="26">
        <v>0.8</v>
      </c>
      <c r="AL845" s="26">
        <v>0.94979170000000002</v>
      </c>
      <c r="AM845" s="26">
        <v>1</v>
      </c>
      <c r="AN845" s="26">
        <v>0.75983330000000004</v>
      </c>
      <c r="AO845" s="16"/>
      <c r="AP845" s="16"/>
      <c r="AQ845" s="16"/>
      <c r="AR845" s="16"/>
      <c r="AS845" s="16"/>
      <c r="AT845" s="16"/>
      <c r="AU845" s="16"/>
      <c r="AV845" s="43"/>
      <c r="AW845" s="43"/>
      <c r="AX845" s="16"/>
      <c r="AY845" s="16"/>
      <c r="AZ845" s="16"/>
      <c r="BA845" s="16"/>
      <c r="BB845" s="16"/>
      <c r="BC845" s="16"/>
      <c r="BD845" s="16"/>
      <c r="BE845" s="43"/>
      <c r="BF845" s="43"/>
      <c r="BG845" s="43"/>
      <c r="BH845" s="43"/>
      <c r="BI845" s="43"/>
      <c r="BJ845" s="43"/>
      <c r="BK845" s="16"/>
      <c r="BL845" s="16"/>
      <c r="BM845" s="16"/>
      <c r="BN845" s="16"/>
      <c r="BO845" s="16"/>
      <c r="BP845" s="16"/>
      <c r="BQ845" s="16"/>
      <c r="BR845" s="43"/>
      <c r="BS845" s="16">
        <v>0.4166666567325592</v>
      </c>
      <c r="BT845" s="43"/>
      <c r="BU845" s="43"/>
      <c r="BV845" s="16"/>
      <c r="BW845" s="16">
        <v>0.85000002384185791</v>
      </c>
      <c r="BX845" s="16"/>
      <c r="BY845" s="16"/>
      <c r="BZ845" s="16"/>
      <c r="CA845" s="43"/>
      <c r="CB845" s="43"/>
      <c r="CC845" s="16"/>
      <c r="CD845" s="16"/>
      <c r="CE845" s="16"/>
      <c r="CF845" s="43"/>
      <c r="CG845" s="43"/>
      <c r="CH845" s="16"/>
      <c r="CI845" s="43"/>
      <c r="CJ845" s="16"/>
      <c r="CK845" s="16"/>
      <c r="CL845" s="16"/>
      <c r="CM845" s="43"/>
      <c r="CN845" s="43"/>
      <c r="CO845" s="43"/>
      <c r="CP845" s="43"/>
      <c r="CQ845" s="43"/>
      <c r="CR845" s="16"/>
      <c r="CS845" s="16"/>
      <c r="CT845" s="16"/>
      <c r="CU845" s="43"/>
      <c r="CV845" s="43"/>
      <c r="CW845" s="16"/>
      <c r="CX845" s="43"/>
      <c r="CY845" s="43"/>
      <c r="CZ845" s="43"/>
      <c r="DA845" s="43"/>
      <c r="DB845" s="16"/>
      <c r="DC845" s="43"/>
      <c r="DD845" s="43"/>
      <c r="DE845" s="16"/>
      <c r="DF845" s="16"/>
      <c r="DG845" s="16"/>
      <c r="DH845" s="43"/>
      <c r="DI845" s="45"/>
      <c r="DJ845" s="24">
        <v>0.1666666716337204</v>
      </c>
      <c r="DK845" s="44"/>
      <c r="DL845" s="24"/>
      <c r="DM845" s="24">
        <v>0.1666666716337204</v>
      </c>
      <c r="DN845" s="43"/>
      <c r="DO845" s="43"/>
      <c r="DP845" s="44"/>
      <c r="DQ845" s="45"/>
      <c r="DR845" s="45"/>
      <c r="DS845" s="45"/>
      <c r="DT845" s="45"/>
      <c r="DU845" s="45"/>
      <c r="DV845" s="17"/>
      <c r="DW845" s="45"/>
      <c r="DX845" s="17"/>
      <c r="DY845" s="45"/>
      <c r="DZ845" s="45"/>
      <c r="EA845" s="17"/>
      <c r="EB845" s="45"/>
      <c r="EC845" s="45"/>
      <c r="ED845" s="17"/>
      <c r="EE845" s="17"/>
      <c r="EF845" s="45"/>
      <c r="EG845" s="17"/>
      <c r="EH845" s="17"/>
      <c r="EI845" s="49"/>
      <c r="EJ845" s="49"/>
      <c r="EK845" s="49"/>
    </row>
    <row r="846" spans="1:141" s="9" customFormat="1" ht="20.25" x14ac:dyDescent="0.3">
      <c r="A846" s="10" t="s">
        <v>530</v>
      </c>
      <c r="B846" s="10" t="s">
        <v>232</v>
      </c>
      <c r="C846" s="10" t="s">
        <v>232</v>
      </c>
      <c r="D846" s="10" t="s">
        <v>233</v>
      </c>
      <c r="E846" s="10" t="s">
        <v>218</v>
      </c>
      <c r="F846" s="11">
        <v>10712</v>
      </c>
      <c r="G846" s="11">
        <v>3999</v>
      </c>
      <c r="H846" s="11">
        <v>3966</v>
      </c>
      <c r="I846" s="10" t="s">
        <v>241</v>
      </c>
      <c r="J846" s="12">
        <v>12.6</v>
      </c>
      <c r="K846" s="10" t="s">
        <v>248</v>
      </c>
      <c r="L846" s="10" t="s">
        <v>236</v>
      </c>
      <c r="M846" s="10" t="s">
        <v>220</v>
      </c>
      <c r="N846" s="13">
        <v>383</v>
      </c>
      <c r="O846" s="13">
        <v>383</v>
      </c>
      <c r="P846" s="13">
        <v>0</v>
      </c>
      <c r="Q846" s="14">
        <v>0</v>
      </c>
      <c r="R846" s="14">
        <v>0.97</v>
      </c>
      <c r="S846" s="14">
        <v>8</v>
      </c>
      <c r="T846" s="14">
        <v>6.1918329999999999</v>
      </c>
      <c r="U846" s="14">
        <v>77.397919999999999</v>
      </c>
      <c r="V846" s="14">
        <v>1</v>
      </c>
      <c r="W846" s="14">
        <v>333.21</v>
      </c>
      <c r="X846" s="14">
        <v>80</v>
      </c>
      <c r="Y846" s="14">
        <v>0.58021465888396195</v>
      </c>
      <c r="Z846" s="14">
        <v>6.5666669999999998</v>
      </c>
      <c r="AA846" s="14">
        <v>1.433333</v>
      </c>
      <c r="AB846" s="14">
        <v>17.91667</v>
      </c>
      <c r="AC846" s="14">
        <v>0.37483309999999997</v>
      </c>
      <c r="AD846" s="14">
        <v>4.6854139999999997</v>
      </c>
      <c r="AE846" s="14">
        <v>333.21</v>
      </c>
      <c r="AF846" s="14">
        <v>137.88</v>
      </c>
      <c r="AG846" s="14">
        <v>0</v>
      </c>
      <c r="AH846" s="14">
        <v>0</v>
      </c>
      <c r="AI846" s="14">
        <v>6.1918329999999999</v>
      </c>
      <c r="AJ846" s="14">
        <v>6.5666669999999998</v>
      </c>
      <c r="AK846" s="15">
        <v>0.82083329999999999</v>
      </c>
      <c r="AL846" s="15">
        <v>0.94291879999999995</v>
      </c>
      <c r="AM846" s="15">
        <v>1</v>
      </c>
      <c r="AN846" s="15">
        <v>0.77397919999999998</v>
      </c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/>
      <c r="BK846" s="16">
        <v>8.3333335816860199E-2</v>
      </c>
      <c r="BL846" s="16"/>
      <c r="BM846" s="16"/>
      <c r="BN846" s="16"/>
      <c r="BO846" s="16"/>
      <c r="BP846" s="16">
        <v>0.66666668653488159</v>
      </c>
      <c r="BQ846" s="16">
        <v>0.25</v>
      </c>
      <c r="BR846" s="16"/>
      <c r="BS846" s="16"/>
      <c r="BT846" s="16"/>
      <c r="BU846" s="16"/>
      <c r="BV846" s="16"/>
      <c r="BW846" s="16"/>
      <c r="BX846" s="16"/>
      <c r="BY846" s="16"/>
      <c r="BZ846" s="16"/>
      <c r="CA846" s="16"/>
      <c r="CB846" s="16"/>
      <c r="CC846" s="16"/>
      <c r="CD846" s="16"/>
      <c r="CE846" s="16"/>
      <c r="CF846" s="16"/>
      <c r="CG846" s="16"/>
      <c r="CH846" s="16"/>
      <c r="CI846" s="16"/>
      <c r="CJ846" s="16"/>
      <c r="CK846" s="16"/>
      <c r="CL846" s="16"/>
      <c r="CM846" s="16"/>
      <c r="CN846" s="16"/>
      <c r="CO846" s="16"/>
      <c r="CP846" s="16"/>
      <c r="CQ846" s="16"/>
      <c r="CR846" s="16"/>
      <c r="CS846" s="16"/>
      <c r="CT846" s="16"/>
      <c r="CU846" s="16"/>
      <c r="CV846" s="16"/>
      <c r="CW846" s="16"/>
      <c r="CX846" s="16"/>
      <c r="CY846" s="16"/>
      <c r="CZ846" s="16"/>
      <c r="DA846" s="16"/>
      <c r="DB846" s="16"/>
      <c r="DC846" s="16"/>
      <c r="DD846" s="16"/>
      <c r="DE846" s="16"/>
      <c r="DF846" s="16"/>
      <c r="DG846" s="16"/>
      <c r="DH846" s="16"/>
      <c r="DI846" s="17"/>
      <c r="DJ846" s="24">
        <v>0.1666666716337204</v>
      </c>
      <c r="DK846" s="24"/>
      <c r="DL846" s="24"/>
      <c r="DM846" s="24">
        <v>0.26666668057441711</v>
      </c>
      <c r="DN846" s="16"/>
      <c r="DO846" s="16"/>
      <c r="DP846" s="24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27"/>
      <c r="EJ846" s="27"/>
      <c r="EK846" s="27"/>
    </row>
    <row r="847" spans="1:141" s="9" customFormat="1" ht="20.25" x14ac:dyDescent="0.3">
      <c r="A847" s="10" t="s">
        <v>530</v>
      </c>
      <c r="B847" s="10" t="s">
        <v>240</v>
      </c>
      <c r="C847" s="10" t="s">
        <v>232</v>
      </c>
      <c r="D847" s="10" t="s">
        <v>237</v>
      </c>
      <c r="E847" s="10" t="s">
        <v>218</v>
      </c>
      <c r="F847" s="11">
        <v>10712</v>
      </c>
      <c r="G847" s="11">
        <v>4189</v>
      </c>
      <c r="H847" s="11">
        <v>3807</v>
      </c>
      <c r="I847" s="10" t="s">
        <v>241</v>
      </c>
      <c r="J847" s="12">
        <v>12.6</v>
      </c>
      <c r="K847" s="10" t="s">
        <v>248</v>
      </c>
      <c r="L847" s="10" t="s">
        <v>236</v>
      </c>
      <c r="M847" s="10" t="s">
        <v>220</v>
      </c>
      <c r="N847" s="13">
        <v>275</v>
      </c>
      <c r="O847" s="13">
        <v>275</v>
      </c>
      <c r="P847" s="13">
        <v>0</v>
      </c>
      <c r="Q847" s="14">
        <v>0</v>
      </c>
      <c r="R847" s="14">
        <v>0.97</v>
      </c>
      <c r="S847" s="14">
        <v>8</v>
      </c>
      <c r="T847" s="14">
        <v>4.4458330000000004</v>
      </c>
      <c r="U847" s="14">
        <v>55.57291</v>
      </c>
      <c r="V847" s="14">
        <v>1</v>
      </c>
      <c r="W847" s="14">
        <v>239.25</v>
      </c>
      <c r="X847" s="14">
        <f>10*S847</f>
        <v>80</v>
      </c>
      <c r="Y847" s="14">
        <v>0</v>
      </c>
      <c r="Z847" s="14">
        <v>4.8833330000000004</v>
      </c>
      <c r="AA847" s="14">
        <v>3.1166670000000001</v>
      </c>
      <c r="AB847" s="14">
        <v>38.95834</v>
      </c>
      <c r="AC847" s="14">
        <v>0.4375</v>
      </c>
      <c r="AD847" s="14">
        <v>5.46875</v>
      </c>
      <c r="AE847" s="14">
        <v>239.25</v>
      </c>
      <c r="AF847" s="14">
        <v>99.000010000000003</v>
      </c>
      <c r="AG847" s="14">
        <v>0</v>
      </c>
      <c r="AH847" s="14">
        <v>0</v>
      </c>
      <c r="AI847" s="14">
        <v>4.4458330000000004</v>
      </c>
      <c r="AJ847" s="14">
        <v>4.8833330000000004</v>
      </c>
      <c r="AK847" s="15">
        <v>0.61041670000000003</v>
      </c>
      <c r="AL847" s="15">
        <v>0.91040960000000004</v>
      </c>
      <c r="AM847" s="15">
        <v>1</v>
      </c>
      <c r="AN847" s="15">
        <v>0.55572920000000003</v>
      </c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  <c r="BK847" s="16">
        <v>0.1666666716337204</v>
      </c>
      <c r="BL847" s="16"/>
      <c r="BM847" s="16"/>
      <c r="BN847" s="16">
        <v>0.3333333432674408</v>
      </c>
      <c r="BO847" s="16"/>
      <c r="BP847" s="16"/>
      <c r="BQ847" s="16"/>
      <c r="BR847" s="16"/>
      <c r="BS847" s="16"/>
      <c r="BT847" s="16"/>
      <c r="BU847" s="16"/>
      <c r="BV847" s="16"/>
      <c r="BW847" s="16">
        <v>0.3333333432674408</v>
      </c>
      <c r="BX847" s="16"/>
      <c r="BY847" s="16"/>
      <c r="BZ847" s="16"/>
      <c r="CA847" s="16"/>
      <c r="CB847" s="16"/>
      <c r="CC847" s="16">
        <v>0.3333333432674408</v>
      </c>
      <c r="CD847" s="16">
        <v>1.3333333730697632</v>
      </c>
      <c r="CE847" s="16"/>
      <c r="CF847" s="16"/>
      <c r="CG847" s="16"/>
      <c r="CH847" s="16"/>
      <c r="CI847" s="16"/>
      <c r="CJ847" s="16"/>
      <c r="CK847" s="16"/>
      <c r="CL847" s="16"/>
      <c r="CM847" s="16"/>
      <c r="CN847" s="16"/>
      <c r="CO847" s="16"/>
      <c r="CP847" s="16"/>
      <c r="CQ847" s="16"/>
      <c r="CR847" s="16"/>
      <c r="CS847" s="16"/>
      <c r="CT847" s="16"/>
      <c r="CU847" s="16"/>
      <c r="CV847" s="16"/>
      <c r="CW847" s="16"/>
      <c r="CX847" s="16"/>
      <c r="CY847" s="16"/>
      <c r="CZ847" s="16"/>
      <c r="DA847" s="16"/>
      <c r="DB847" s="16"/>
      <c r="DC847" s="16"/>
      <c r="DD847" s="16"/>
      <c r="DE847" s="16"/>
      <c r="DF847" s="16">
        <v>0.1666666716337204</v>
      </c>
      <c r="DG847" s="16"/>
      <c r="DH847" s="16"/>
      <c r="DI847" s="17"/>
      <c r="DJ847" s="24">
        <v>0.1666666716337204</v>
      </c>
      <c r="DK847" s="24"/>
      <c r="DL847" s="24">
        <v>8.3333335816860199E-2</v>
      </c>
      <c r="DM847" s="24">
        <v>0.20000000298023224</v>
      </c>
      <c r="DN847" s="16"/>
      <c r="DO847" s="16"/>
      <c r="DP847" s="24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27"/>
      <c r="EJ847" s="27"/>
      <c r="EK847" s="27"/>
    </row>
    <row r="848" spans="1:141" s="9" customFormat="1" ht="20.25" x14ac:dyDescent="0.3">
      <c r="A848" s="10" t="s">
        <v>530</v>
      </c>
      <c r="B848" s="10" t="s">
        <v>240</v>
      </c>
      <c r="C848" s="10" t="s">
        <v>232</v>
      </c>
      <c r="D848" s="10" t="s">
        <v>233</v>
      </c>
      <c r="E848" s="10" t="s">
        <v>218</v>
      </c>
      <c r="F848" s="11">
        <v>10712</v>
      </c>
      <c r="G848" s="11">
        <v>4079</v>
      </c>
      <c r="H848" s="11">
        <v>4134</v>
      </c>
      <c r="I848" s="10" t="s">
        <v>241</v>
      </c>
      <c r="J848" s="12">
        <v>12.6</v>
      </c>
      <c r="K848" s="10" t="s">
        <v>248</v>
      </c>
      <c r="L848" s="10" t="s">
        <v>236</v>
      </c>
      <c r="M848" s="10" t="s">
        <v>220</v>
      </c>
      <c r="N848" s="13">
        <v>270</v>
      </c>
      <c r="O848" s="13">
        <v>270</v>
      </c>
      <c r="P848" s="13">
        <v>0</v>
      </c>
      <c r="Q848" s="14">
        <v>0</v>
      </c>
      <c r="R848" s="14">
        <v>0.97</v>
      </c>
      <c r="S848" s="14">
        <v>8</v>
      </c>
      <c r="T848" s="14">
        <v>4.3650000000000002</v>
      </c>
      <c r="U848" s="14">
        <v>54.5625</v>
      </c>
      <c r="V848" s="14">
        <v>1</v>
      </c>
      <c r="W848" s="14">
        <v>234.9</v>
      </c>
      <c r="X848" s="14">
        <f>10*S848</f>
        <v>80</v>
      </c>
      <c r="Y848" s="14">
        <v>0</v>
      </c>
      <c r="Z848" s="14">
        <v>4.4666670000000002</v>
      </c>
      <c r="AA848" s="14">
        <v>3.5333329999999998</v>
      </c>
      <c r="AB848" s="14">
        <v>44.166670000000003</v>
      </c>
      <c r="AC848" s="14">
        <v>0.1016669</v>
      </c>
      <c r="AD848" s="14">
        <v>1.270837</v>
      </c>
      <c r="AE848" s="14">
        <v>234.9</v>
      </c>
      <c r="AF848" s="14">
        <v>97.2</v>
      </c>
      <c r="AG848" s="14">
        <v>0</v>
      </c>
      <c r="AH848" s="14">
        <v>0</v>
      </c>
      <c r="AI848" s="14">
        <v>4.3650000000000002</v>
      </c>
      <c r="AJ848" s="14">
        <v>4.4666670000000002</v>
      </c>
      <c r="AK848" s="15">
        <v>0.55833330000000003</v>
      </c>
      <c r="AL848" s="15">
        <v>0.97723879999999996</v>
      </c>
      <c r="AM848" s="15">
        <v>1</v>
      </c>
      <c r="AN848" s="15">
        <v>0.54562500000000003</v>
      </c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  <c r="BK848" s="16"/>
      <c r="BL848" s="16"/>
      <c r="BM848" s="16"/>
      <c r="BN848" s="16">
        <v>0.30000001192092896</v>
      </c>
      <c r="BO848" s="16"/>
      <c r="BP848" s="16"/>
      <c r="BQ848" s="16">
        <v>2.7333333939313889</v>
      </c>
      <c r="BR848" s="16"/>
      <c r="BS848" s="16"/>
      <c r="BT848" s="16"/>
      <c r="BU848" s="16"/>
      <c r="BV848" s="16"/>
      <c r="BW848" s="16"/>
      <c r="BX848" s="16"/>
      <c r="BY848" s="16"/>
      <c r="BZ848" s="16"/>
      <c r="CA848" s="16"/>
      <c r="CB848" s="16"/>
      <c r="CC848" s="16"/>
      <c r="CD848" s="16"/>
      <c r="CE848" s="16"/>
      <c r="CF848" s="16"/>
      <c r="CG848" s="16"/>
      <c r="CH848" s="16"/>
      <c r="CI848" s="16"/>
      <c r="CJ848" s="16"/>
      <c r="CK848" s="16"/>
      <c r="CL848" s="16"/>
      <c r="CM848" s="16"/>
      <c r="CN848" s="16"/>
      <c r="CO848" s="16"/>
      <c r="CP848" s="16"/>
      <c r="CQ848" s="16"/>
      <c r="CR848" s="16"/>
      <c r="CS848" s="16"/>
      <c r="CT848" s="16"/>
      <c r="CU848" s="16"/>
      <c r="CV848" s="16"/>
      <c r="CW848" s="16"/>
      <c r="CX848" s="16"/>
      <c r="CY848" s="16"/>
      <c r="CZ848" s="16"/>
      <c r="DA848" s="16"/>
      <c r="DB848" s="16"/>
      <c r="DC848" s="16"/>
      <c r="DD848" s="16"/>
      <c r="DE848" s="16"/>
      <c r="DF848" s="16">
        <v>8.3333335816860199E-2</v>
      </c>
      <c r="DG848" s="16"/>
      <c r="DH848" s="16"/>
      <c r="DI848" s="17"/>
      <c r="DJ848" s="24">
        <v>0.1666666716337204</v>
      </c>
      <c r="DK848" s="24"/>
      <c r="DL848" s="24"/>
      <c r="DM848" s="24">
        <v>0.25</v>
      </c>
      <c r="DN848" s="16"/>
      <c r="DO848" s="16"/>
      <c r="DP848" s="24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27"/>
      <c r="EJ848" s="27"/>
      <c r="EK848" s="27"/>
    </row>
    <row r="849" spans="1:141" s="9" customFormat="1" ht="20.25" x14ac:dyDescent="0.3">
      <c r="A849" s="10" t="s">
        <v>531</v>
      </c>
      <c r="B849" s="10" t="s">
        <v>232</v>
      </c>
      <c r="C849" s="10" t="s">
        <v>232</v>
      </c>
      <c r="D849" s="10" t="s">
        <v>237</v>
      </c>
      <c r="E849" s="10" t="s">
        <v>218</v>
      </c>
      <c r="F849" s="11">
        <v>10712</v>
      </c>
      <c r="G849" s="11">
        <v>4061</v>
      </c>
      <c r="H849" s="11">
        <v>3975</v>
      </c>
      <c r="I849" s="10" t="s">
        <v>241</v>
      </c>
      <c r="J849" s="12">
        <v>12.6</v>
      </c>
      <c r="K849" s="10" t="s">
        <v>248</v>
      </c>
      <c r="L849" s="10" t="s">
        <v>236</v>
      </c>
      <c r="M849" s="10" t="s">
        <v>220</v>
      </c>
      <c r="N849" s="13">
        <v>261</v>
      </c>
      <c r="O849" s="13">
        <v>261</v>
      </c>
      <c r="P849" s="13">
        <v>0</v>
      </c>
      <c r="Q849" s="14">
        <v>0</v>
      </c>
      <c r="R849" s="14">
        <v>0.97</v>
      </c>
      <c r="S849" s="14">
        <v>6.1666670000000003</v>
      </c>
      <c r="T849" s="14">
        <v>4.2195</v>
      </c>
      <c r="U849" s="14">
        <v>68.424319999999994</v>
      </c>
      <c r="V849" s="14">
        <v>0.7708334</v>
      </c>
      <c r="W849" s="14">
        <v>294.57729999999998</v>
      </c>
      <c r="X849" s="14">
        <v>61.666669845581097</v>
      </c>
      <c r="Y849" s="14">
        <v>0.65630763558129801</v>
      </c>
      <c r="Z849" s="14">
        <v>4.0833329999999997</v>
      </c>
      <c r="AA849" s="14">
        <v>2.0833330000000001</v>
      </c>
      <c r="AB849" s="14">
        <v>33.78378</v>
      </c>
      <c r="AC849" s="14">
        <v>-0.1361666</v>
      </c>
      <c r="AD849" s="14">
        <v>-2.208107</v>
      </c>
      <c r="AE849" s="14">
        <v>227.07</v>
      </c>
      <c r="AF849" s="14">
        <v>93.960009999999997</v>
      </c>
      <c r="AG849" s="14">
        <v>0</v>
      </c>
      <c r="AH849" s="14">
        <v>0</v>
      </c>
      <c r="AI849" s="14">
        <v>4.2195</v>
      </c>
      <c r="AJ849" s="14">
        <v>4.0833329999999997</v>
      </c>
      <c r="AK849" s="15">
        <v>0.66216209999999998</v>
      </c>
      <c r="AL849" s="15">
        <v>1.033347</v>
      </c>
      <c r="AM849" s="15">
        <v>1</v>
      </c>
      <c r="AN849" s="15">
        <v>0.68424320000000005</v>
      </c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>
        <v>0.6666666716337204</v>
      </c>
      <c r="BA849" s="16"/>
      <c r="BB849" s="16"/>
      <c r="BC849" s="16"/>
      <c r="BD849" s="16"/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  <c r="BP849" s="16"/>
      <c r="BQ849" s="16"/>
      <c r="BR849" s="16"/>
      <c r="BS849" s="16">
        <v>0.20000000298023224</v>
      </c>
      <c r="BT849" s="16"/>
      <c r="BU849" s="16"/>
      <c r="BV849" s="16"/>
      <c r="BW849" s="16"/>
      <c r="BX849" s="16"/>
      <c r="BY849" s="16"/>
      <c r="BZ849" s="16"/>
      <c r="CA849" s="16"/>
      <c r="CB849" s="16"/>
      <c r="CC849" s="16">
        <v>0.68333335220813751</v>
      </c>
      <c r="CD849" s="16"/>
      <c r="CE849" s="16"/>
      <c r="CF849" s="16"/>
      <c r="CG849" s="16"/>
      <c r="CH849" s="16">
        <v>0.1666666716337204</v>
      </c>
      <c r="CI849" s="16"/>
      <c r="CJ849" s="16"/>
      <c r="CK849" s="16"/>
      <c r="CL849" s="16"/>
      <c r="CM849" s="16"/>
      <c r="CN849" s="16"/>
      <c r="CO849" s="16"/>
      <c r="CP849" s="16"/>
      <c r="CQ849" s="16"/>
      <c r="CR849" s="16"/>
      <c r="CS849" s="16"/>
      <c r="CT849" s="16"/>
      <c r="CU849" s="16"/>
      <c r="CV849" s="16"/>
      <c r="CW849" s="16"/>
      <c r="CX849" s="16"/>
      <c r="CY849" s="16"/>
      <c r="CZ849" s="16"/>
      <c r="DA849" s="16"/>
      <c r="DB849" s="16"/>
      <c r="DC849" s="16"/>
      <c r="DD849" s="16"/>
      <c r="DE849" s="16"/>
      <c r="DF849" s="16"/>
      <c r="DG849" s="16"/>
      <c r="DH849" s="16"/>
      <c r="DI849" s="17"/>
      <c r="DJ849" s="24">
        <v>0.1666666716337204</v>
      </c>
      <c r="DK849" s="24"/>
      <c r="DL849" s="24">
        <v>8.3333335816860199E-2</v>
      </c>
      <c r="DM849" s="24">
        <v>0.11666666716337204</v>
      </c>
      <c r="DN849" s="16"/>
      <c r="DO849" s="16"/>
      <c r="DP849" s="24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27"/>
      <c r="EJ849" s="27"/>
      <c r="EK849" s="27"/>
    </row>
    <row r="850" spans="1:141" s="9" customFormat="1" ht="20.25" x14ac:dyDescent="0.3">
      <c r="A850" s="10" t="s">
        <v>531</v>
      </c>
      <c r="B850" s="10" t="s">
        <v>232</v>
      </c>
      <c r="C850" s="10" t="s">
        <v>232</v>
      </c>
      <c r="D850" s="10" t="s">
        <v>233</v>
      </c>
      <c r="E850" s="10" t="s">
        <v>218</v>
      </c>
      <c r="F850" s="11">
        <v>10712</v>
      </c>
      <c r="G850" s="11">
        <v>3999</v>
      </c>
      <c r="H850" s="11">
        <v>3966</v>
      </c>
      <c r="I850" s="10" t="s">
        <v>241</v>
      </c>
      <c r="J850" s="12">
        <v>12.6</v>
      </c>
      <c r="K850" s="10" t="s">
        <v>248</v>
      </c>
      <c r="L850" s="10" t="s">
        <v>236</v>
      </c>
      <c r="M850" s="10" t="s">
        <v>220</v>
      </c>
      <c r="N850" s="13">
        <v>266</v>
      </c>
      <c r="O850" s="13">
        <v>266</v>
      </c>
      <c r="P850" s="13">
        <v>0</v>
      </c>
      <c r="Q850" s="14">
        <v>0</v>
      </c>
      <c r="R850" s="14">
        <v>0.97</v>
      </c>
      <c r="S850" s="14">
        <v>6.5</v>
      </c>
      <c r="T850" s="14">
        <v>4.3003330000000002</v>
      </c>
      <c r="U850" s="14">
        <v>66.158969999999997</v>
      </c>
      <c r="V850" s="14">
        <v>0.8125</v>
      </c>
      <c r="W850" s="14">
        <v>284.82459999999998</v>
      </c>
      <c r="X850" s="14">
        <v>65</v>
      </c>
      <c r="Y850" s="14">
        <v>0.678780268901096</v>
      </c>
      <c r="Z850" s="14">
        <v>4.8166669999999998</v>
      </c>
      <c r="AA850" s="14">
        <v>1.683333</v>
      </c>
      <c r="AB850" s="14">
        <v>25.89744</v>
      </c>
      <c r="AC850" s="14">
        <v>0.51633309999999999</v>
      </c>
      <c r="AD850" s="14">
        <v>7.9435859999999998</v>
      </c>
      <c r="AE850" s="14">
        <v>231.42</v>
      </c>
      <c r="AF850" s="14">
        <v>95.76</v>
      </c>
      <c r="AG850" s="14">
        <v>0</v>
      </c>
      <c r="AH850" s="14">
        <v>0</v>
      </c>
      <c r="AI850" s="14">
        <v>4.3003330000000002</v>
      </c>
      <c r="AJ850" s="14">
        <v>4.8166669999999998</v>
      </c>
      <c r="AK850" s="15">
        <v>0.74102559999999995</v>
      </c>
      <c r="AL850" s="15">
        <v>0.89280280000000001</v>
      </c>
      <c r="AM850" s="15">
        <v>1</v>
      </c>
      <c r="AN850" s="15">
        <v>0.66158980000000001</v>
      </c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  <c r="BP850" s="16"/>
      <c r="BQ850" s="16">
        <v>1.2500000149011612</v>
      </c>
      <c r="BR850" s="16"/>
      <c r="BS850" s="16"/>
      <c r="BT850" s="16"/>
      <c r="BU850" s="16"/>
      <c r="BV850" s="16"/>
      <c r="BW850" s="16"/>
      <c r="BX850" s="16"/>
      <c r="BY850" s="16"/>
      <c r="BZ850" s="16"/>
      <c r="CA850" s="16"/>
      <c r="CB850" s="16"/>
      <c r="CC850" s="16"/>
      <c r="CD850" s="16"/>
      <c r="CE850" s="16"/>
      <c r="CF850" s="16"/>
      <c r="CG850" s="16"/>
      <c r="CH850" s="16"/>
      <c r="CI850" s="16"/>
      <c r="CJ850" s="16"/>
      <c r="CK850" s="16"/>
      <c r="CL850" s="16"/>
      <c r="CM850" s="16"/>
      <c r="CN850" s="16"/>
      <c r="CO850" s="16"/>
      <c r="CP850" s="16"/>
      <c r="CQ850" s="16"/>
      <c r="CR850" s="16"/>
      <c r="CS850" s="16"/>
      <c r="CT850" s="16"/>
      <c r="CU850" s="16"/>
      <c r="CV850" s="16"/>
      <c r="CW850" s="16"/>
      <c r="CX850" s="16"/>
      <c r="CY850" s="16"/>
      <c r="CZ850" s="16"/>
      <c r="DA850" s="16"/>
      <c r="DB850" s="16"/>
      <c r="DC850" s="16"/>
      <c r="DD850" s="16"/>
      <c r="DE850" s="16"/>
      <c r="DF850" s="16"/>
      <c r="DG850" s="16"/>
      <c r="DH850" s="16"/>
      <c r="DI850" s="17"/>
      <c r="DJ850" s="24">
        <v>0.1666666716337204</v>
      </c>
      <c r="DK850" s="24"/>
      <c r="DL850" s="24">
        <v>8.3333335816860199E-2</v>
      </c>
      <c r="DM850" s="24">
        <v>0.18333333730697632</v>
      </c>
      <c r="DN850" s="16"/>
      <c r="DO850" s="16"/>
      <c r="DP850" s="24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27"/>
      <c r="EJ850" s="27"/>
      <c r="EK850" s="27"/>
    </row>
    <row r="851" spans="1:141" s="9" customFormat="1" ht="20.25" x14ac:dyDescent="0.3">
      <c r="A851" s="10" t="s">
        <v>531</v>
      </c>
      <c r="B851" s="10" t="s">
        <v>232</v>
      </c>
      <c r="C851" s="10" t="s">
        <v>232</v>
      </c>
      <c r="D851" s="10" t="s">
        <v>237</v>
      </c>
      <c r="E851" s="10" t="s">
        <v>218</v>
      </c>
      <c r="F851" s="11">
        <v>10727</v>
      </c>
      <c r="G851" s="11">
        <v>4061</v>
      </c>
      <c r="H851" s="11">
        <v>3975</v>
      </c>
      <c r="I851" s="10" t="s">
        <v>289</v>
      </c>
      <c r="J851" s="12">
        <v>6.4</v>
      </c>
      <c r="K851" s="10" t="s">
        <v>248</v>
      </c>
      <c r="L851" s="10" t="s">
        <v>236</v>
      </c>
      <c r="M851" s="10" t="s">
        <v>220</v>
      </c>
      <c r="N851" s="13">
        <v>28</v>
      </c>
      <c r="O851" s="13">
        <v>28</v>
      </c>
      <c r="P851" s="13">
        <v>0</v>
      </c>
      <c r="Q851" s="14">
        <v>0</v>
      </c>
      <c r="R851" s="14">
        <v>0.9</v>
      </c>
      <c r="S851" s="14">
        <v>1.8333330000000001</v>
      </c>
      <c r="T851" s="14">
        <v>0.42</v>
      </c>
      <c r="U851" s="14">
        <v>22.909089999999999</v>
      </c>
      <c r="V851" s="14">
        <v>0.2291666</v>
      </c>
      <c r="W851" s="14">
        <v>91.636380000000003</v>
      </c>
      <c r="X851" s="14">
        <v>18.333330154418899</v>
      </c>
      <c r="Y851" s="14">
        <v>1.8707479385308301</v>
      </c>
      <c r="Z851" s="14">
        <v>0.48333300000000001</v>
      </c>
      <c r="AA851" s="14">
        <v>1.35</v>
      </c>
      <c r="AB851" s="14">
        <v>73.636380000000003</v>
      </c>
      <c r="AC851" s="14">
        <v>6.3333029999999998E-2</v>
      </c>
      <c r="AD851" s="14">
        <v>3.4545300000000001</v>
      </c>
      <c r="AE851" s="14">
        <v>21</v>
      </c>
      <c r="AF851" s="14">
        <v>9.8000000000000007</v>
      </c>
      <c r="AG851" s="14">
        <v>0</v>
      </c>
      <c r="AH851" s="14">
        <v>0</v>
      </c>
      <c r="AI851" s="14">
        <v>0.42</v>
      </c>
      <c r="AJ851" s="14">
        <v>0.48333300000000001</v>
      </c>
      <c r="AK851" s="15">
        <v>0.26363619999999999</v>
      </c>
      <c r="AL851" s="15">
        <v>0.86896609999999996</v>
      </c>
      <c r="AM851" s="15">
        <v>1</v>
      </c>
      <c r="AN851" s="15">
        <v>0.22909089999999999</v>
      </c>
      <c r="AO851" s="16"/>
      <c r="AP851" s="16">
        <v>0.1666666716337204</v>
      </c>
      <c r="AQ851" s="16"/>
      <c r="AR851" s="16"/>
      <c r="AS851" s="16"/>
      <c r="AT851" s="16">
        <v>0.1666666716337204</v>
      </c>
      <c r="AU851" s="16">
        <v>0.11666666716337204</v>
      </c>
      <c r="AV851" s="16"/>
      <c r="AW851" s="16"/>
      <c r="AX851" s="16"/>
      <c r="AY851" s="16"/>
      <c r="AZ851" s="16">
        <v>0.3333333432674408</v>
      </c>
      <c r="BA851" s="16"/>
      <c r="BB851" s="16"/>
      <c r="BC851" s="16"/>
      <c r="BD851" s="16"/>
      <c r="BE851" s="16"/>
      <c r="BF851" s="16"/>
      <c r="BG851" s="16"/>
      <c r="BH851" s="16"/>
      <c r="BI851" s="16"/>
      <c r="BJ851" s="16"/>
      <c r="BK851" s="16"/>
      <c r="BL851" s="16"/>
      <c r="BM851" s="16"/>
      <c r="BN851" s="16">
        <v>0.36666667461395264</v>
      </c>
      <c r="BO851" s="16"/>
      <c r="BP851" s="16"/>
      <c r="BQ851" s="16"/>
      <c r="BR851" s="16"/>
      <c r="BS851" s="16"/>
      <c r="BT851" s="16"/>
      <c r="BU851" s="16"/>
      <c r="BV851" s="16">
        <v>0.20000000298023224</v>
      </c>
      <c r="BW851" s="16"/>
      <c r="BX851" s="16"/>
      <c r="BY851" s="16"/>
      <c r="BZ851" s="16"/>
      <c r="CA851" s="16"/>
      <c r="CB851" s="16"/>
      <c r="CC851" s="16"/>
      <c r="CD851" s="16"/>
      <c r="CE851" s="16"/>
      <c r="CF851" s="16"/>
      <c r="CG851" s="16"/>
      <c r="CH851" s="16"/>
      <c r="CI851" s="16"/>
      <c r="CJ851" s="16"/>
      <c r="CK851" s="16"/>
      <c r="CL851" s="16"/>
      <c r="CM851" s="16"/>
      <c r="CN851" s="16"/>
      <c r="CO851" s="16"/>
      <c r="CP851" s="16"/>
      <c r="CQ851" s="16"/>
      <c r="CR851" s="16"/>
      <c r="CS851" s="16"/>
      <c r="CT851" s="16"/>
      <c r="CU851" s="16"/>
      <c r="CV851" s="16"/>
      <c r="CW851" s="16"/>
      <c r="CX851" s="16"/>
      <c r="CY851" s="16"/>
      <c r="CZ851" s="16"/>
      <c r="DA851" s="16"/>
      <c r="DB851" s="16"/>
      <c r="DC851" s="16"/>
      <c r="DD851" s="16"/>
      <c r="DE851" s="16"/>
      <c r="DF851" s="16"/>
      <c r="DG851" s="16"/>
      <c r="DH851" s="16"/>
      <c r="DI851" s="17"/>
      <c r="DJ851" s="24"/>
      <c r="DK851" s="24"/>
      <c r="DL851" s="24"/>
      <c r="DM851" s="24"/>
      <c r="DN851" s="16"/>
      <c r="DO851" s="16"/>
      <c r="DP851" s="24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27"/>
      <c r="EJ851" s="27"/>
      <c r="EK851" s="27"/>
    </row>
    <row r="852" spans="1:141" s="9" customFormat="1" ht="20.25" x14ac:dyDescent="0.3">
      <c r="A852" s="10" t="s">
        <v>531</v>
      </c>
      <c r="B852" s="10" t="s">
        <v>232</v>
      </c>
      <c r="C852" s="10" t="s">
        <v>232</v>
      </c>
      <c r="D852" s="10" t="s">
        <v>233</v>
      </c>
      <c r="E852" s="10" t="s">
        <v>218</v>
      </c>
      <c r="F852" s="11">
        <v>10727</v>
      </c>
      <c r="G852" s="11">
        <v>3999</v>
      </c>
      <c r="H852" s="11">
        <v>3966</v>
      </c>
      <c r="I852" s="10" t="s">
        <v>289</v>
      </c>
      <c r="J852" s="12">
        <v>6.4</v>
      </c>
      <c r="K852" s="10" t="s">
        <v>248</v>
      </c>
      <c r="L852" s="10" t="s">
        <v>236</v>
      </c>
      <c r="M852" s="10" t="s">
        <v>220</v>
      </c>
      <c r="N852" s="13">
        <v>7</v>
      </c>
      <c r="O852" s="13">
        <v>7</v>
      </c>
      <c r="P852" s="13">
        <v>0</v>
      </c>
      <c r="Q852" s="14">
        <v>0</v>
      </c>
      <c r="R852" s="14">
        <v>0.9</v>
      </c>
      <c r="S852" s="14">
        <v>1.5</v>
      </c>
      <c r="T852" s="14">
        <v>0.105</v>
      </c>
      <c r="U852" s="14">
        <v>7</v>
      </c>
      <c r="V852" s="14">
        <v>0.1875</v>
      </c>
      <c r="W852" s="14">
        <v>28</v>
      </c>
      <c r="X852" s="14">
        <v>15</v>
      </c>
      <c r="Y852" s="14">
        <v>6.1224488604321996</v>
      </c>
      <c r="Z852" s="14">
        <v>0.1666666</v>
      </c>
      <c r="AA852" s="14">
        <v>1.3333330000000001</v>
      </c>
      <c r="AB852" s="14">
        <v>88.888890000000004</v>
      </c>
      <c r="AC852" s="14">
        <v>6.1666609999999997E-2</v>
      </c>
      <c r="AD852" s="14">
        <v>4.1111069999999996</v>
      </c>
      <c r="AE852" s="14">
        <v>5.25</v>
      </c>
      <c r="AF852" s="14">
        <v>2.4500000000000002</v>
      </c>
      <c r="AG852" s="14">
        <v>0</v>
      </c>
      <c r="AH852" s="14">
        <v>0</v>
      </c>
      <c r="AI852" s="14">
        <v>0.105</v>
      </c>
      <c r="AJ852" s="14">
        <v>0.1666666</v>
      </c>
      <c r="AK852" s="15">
        <v>0.1111111</v>
      </c>
      <c r="AL852" s="15">
        <v>0.63000009999999995</v>
      </c>
      <c r="AM852" s="15">
        <v>1</v>
      </c>
      <c r="AN852" s="15">
        <v>6.9999989999999998E-2</v>
      </c>
      <c r="AO852" s="16"/>
      <c r="AP852" s="16">
        <v>0.25</v>
      </c>
      <c r="AQ852" s="16"/>
      <c r="AR852" s="16"/>
      <c r="AS852" s="16">
        <v>8.3333335816860199E-2</v>
      </c>
      <c r="AT852" s="16">
        <v>0.25</v>
      </c>
      <c r="AU852" s="16">
        <v>0.1666666716337204</v>
      </c>
      <c r="AV852" s="16"/>
      <c r="AW852" s="16"/>
      <c r="AX852" s="16"/>
      <c r="AY852" s="16"/>
      <c r="AZ852" s="16">
        <v>0.1666666716337204</v>
      </c>
      <c r="BA852" s="16"/>
      <c r="BB852" s="16"/>
      <c r="BC852" s="16"/>
      <c r="BD852" s="16"/>
      <c r="BE852" s="16"/>
      <c r="BF852" s="16"/>
      <c r="BG852" s="16"/>
      <c r="BH852" s="16"/>
      <c r="BI852" s="16"/>
      <c r="BJ852" s="16"/>
      <c r="BK852" s="16"/>
      <c r="BL852" s="16"/>
      <c r="BM852" s="16"/>
      <c r="BN852" s="16"/>
      <c r="BO852" s="16"/>
      <c r="BP852" s="16"/>
      <c r="BQ852" s="16"/>
      <c r="BR852" s="16"/>
      <c r="BS852" s="16"/>
      <c r="BT852" s="16"/>
      <c r="BU852" s="16"/>
      <c r="BV852" s="16"/>
      <c r="BW852" s="16"/>
      <c r="BX852" s="16"/>
      <c r="BY852" s="16"/>
      <c r="BZ852" s="16"/>
      <c r="CA852" s="16"/>
      <c r="CB852" s="16"/>
      <c r="CC852" s="16"/>
      <c r="CD852" s="16"/>
      <c r="CE852" s="16"/>
      <c r="CF852" s="16"/>
      <c r="CG852" s="16"/>
      <c r="CH852" s="16">
        <v>0.4166666567325592</v>
      </c>
      <c r="CI852" s="16"/>
      <c r="CJ852" s="16"/>
      <c r="CK852" s="16"/>
      <c r="CL852" s="16"/>
      <c r="CM852" s="16"/>
      <c r="CN852" s="16"/>
      <c r="CO852" s="16"/>
      <c r="CP852" s="16"/>
      <c r="CQ852" s="16"/>
      <c r="CR852" s="16"/>
      <c r="CS852" s="16"/>
      <c r="CT852" s="16"/>
      <c r="CU852" s="16"/>
      <c r="CV852" s="16"/>
      <c r="CW852" s="16"/>
      <c r="CX852" s="16"/>
      <c r="CY852" s="16"/>
      <c r="CZ852" s="16"/>
      <c r="DA852" s="16"/>
      <c r="DB852" s="16"/>
      <c r="DC852" s="16"/>
      <c r="DD852" s="16"/>
      <c r="DE852" s="16"/>
      <c r="DF852" s="16"/>
      <c r="DG852" s="16"/>
      <c r="DH852" s="16"/>
      <c r="DI852" s="17"/>
      <c r="DJ852" s="24"/>
      <c r="DK852" s="24"/>
      <c r="DL852" s="24"/>
      <c r="DM852" s="24"/>
      <c r="DN852" s="16"/>
      <c r="DO852" s="16"/>
      <c r="DP852" s="24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27"/>
      <c r="EJ852" s="27"/>
      <c r="EK852" s="27"/>
    </row>
    <row r="853" spans="1:141" s="9" customFormat="1" ht="20.25" x14ac:dyDescent="0.3">
      <c r="A853" s="10" t="s">
        <v>531</v>
      </c>
      <c r="B853" s="10" t="s">
        <v>231</v>
      </c>
      <c r="C853" s="10" t="s">
        <v>232</v>
      </c>
      <c r="D853" s="10" t="s">
        <v>237</v>
      </c>
      <c r="E853" s="10" t="s">
        <v>218</v>
      </c>
      <c r="F853" s="11">
        <v>10727</v>
      </c>
      <c r="G853" s="11">
        <v>4189</v>
      </c>
      <c r="H853" s="11">
        <v>3807</v>
      </c>
      <c r="I853" s="10" t="s">
        <v>289</v>
      </c>
      <c r="J853" s="12">
        <v>6.4</v>
      </c>
      <c r="K853" s="10" t="s">
        <v>248</v>
      </c>
      <c r="L853" s="10" t="s">
        <v>236</v>
      </c>
      <c r="M853" s="10" t="s">
        <v>220</v>
      </c>
      <c r="N853" s="13">
        <v>335</v>
      </c>
      <c r="O853" s="13">
        <v>335</v>
      </c>
      <c r="P853" s="13">
        <v>0</v>
      </c>
      <c r="Q853" s="14">
        <v>0</v>
      </c>
      <c r="R853" s="14">
        <v>0.9</v>
      </c>
      <c r="S853" s="14">
        <v>8</v>
      </c>
      <c r="T853" s="14">
        <v>5.0250000000000004</v>
      </c>
      <c r="U853" s="14">
        <v>62.8125</v>
      </c>
      <c r="V853" s="14">
        <v>1</v>
      </c>
      <c r="W853" s="14">
        <v>251.25</v>
      </c>
      <c r="X853" s="14">
        <v>80</v>
      </c>
      <c r="Y853" s="14">
        <v>0.68230277185501098</v>
      </c>
      <c r="Z853" s="14">
        <v>5.25</v>
      </c>
      <c r="AA853" s="14">
        <v>2.75</v>
      </c>
      <c r="AB853" s="14">
        <v>34.375</v>
      </c>
      <c r="AC853" s="14">
        <v>0.2249999</v>
      </c>
      <c r="AD853" s="14">
        <v>2.8124989999999999</v>
      </c>
      <c r="AE853" s="14">
        <v>251.25</v>
      </c>
      <c r="AF853" s="14">
        <v>117.25</v>
      </c>
      <c r="AG853" s="14">
        <v>0</v>
      </c>
      <c r="AH853" s="14">
        <v>0</v>
      </c>
      <c r="AI853" s="14">
        <v>5.0250000000000004</v>
      </c>
      <c r="AJ853" s="14">
        <v>5.25</v>
      </c>
      <c r="AK853" s="15">
        <v>0.65625</v>
      </c>
      <c r="AL853" s="15">
        <v>0.95714290000000002</v>
      </c>
      <c r="AM853" s="15">
        <v>1</v>
      </c>
      <c r="AN853" s="15">
        <v>0.62812500000000004</v>
      </c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/>
      <c r="BK853" s="16">
        <v>0.1666666716337204</v>
      </c>
      <c r="BL853" s="16"/>
      <c r="BM853" s="16"/>
      <c r="BN853" s="16">
        <v>1.8333333730697632</v>
      </c>
      <c r="BO853" s="16"/>
      <c r="BP853" s="16"/>
      <c r="BQ853" s="16"/>
      <c r="BR853" s="16"/>
      <c r="BS853" s="16"/>
      <c r="BT853" s="16"/>
      <c r="BU853" s="16"/>
      <c r="BV853" s="16"/>
      <c r="BW853" s="16"/>
      <c r="BX853" s="16"/>
      <c r="BY853" s="16"/>
      <c r="BZ853" s="16"/>
      <c r="CA853" s="16"/>
      <c r="CB853" s="16"/>
      <c r="CC853" s="16"/>
      <c r="CD853" s="16">
        <v>0.4166666567325592</v>
      </c>
      <c r="CE853" s="16"/>
      <c r="CF853" s="16"/>
      <c r="CG853" s="16"/>
      <c r="CH853" s="16"/>
      <c r="CI853" s="16"/>
      <c r="CJ853" s="16"/>
      <c r="CK853" s="16"/>
      <c r="CL853" s="16"/>
      <c r="CM853" s="16"/>
      <c r="CN853" s="16"/>
      <c r="CO853" s="16"/>
      <c r="CP853" s="16"/>
      <c r="CQ853" s="16"/>
      <c r="CR853" s="16"/>
      <c r="CS853" s="16"/>
      <c r="CT853" s="16"/>
      <c r="CU853" s="16"/>
      <c r="CV853" s="16"/>
      <c r="CW853" s="16"/>
      <c r="CX853" s="16"/>
      <c r="CY853" s="16"/>
      <c r="CZ853" s="16"/>
      <c r="DA853" s="16"/>
      <c r="DB853" s="16"/>
      <c r="DC853" s="16"/>
      <c r="DD853" s="16"/>
      <c r="DE853" s="16"/>
      <c r="DF853" s="16"/>
      <c r="DG853" s="16"/>
      <c r="DH853" s="16"/>
      <c r="DI853" s="17"/>
      <c r="DJ853" s="24">
        <v>0.1666666716337204</v>
      </c>
      <c r="DK853" s="24"/>
      <c r="DL853" s="24"/>
      <c r="DM853" s="24">
        <v>0.1666666716337204</v>
      </c>
      <c r="DN853" s="16"/>
      <c r="DO853" s="16"/>
      <c r="DP853" s="24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27"/>
      <c r="EJ853" s="27"/>
      <c r="EK853" s="27"/>
    </row>
    <row r="854" spans="1:141" s="9" customFormat="1" ht="20.25" x14ac:dyDescent="0.3">
      <c r="A854" s="10" t="s">
        <v>531</v>
      </c>
      <c r="B854" s="10" t="s">
        <v>231</v>
      </c>
      <c r="C854" s="10" t="s">
        <v>232</v>
      </c>
      <c r="D854" s="10" t="s">
        <v>233</v>
      </c>
      <c r="E854" s="10" t="s">
        <v>218</v>
      </c>
      <c r="F854" s="11">
        <v>10727</v>
      </c>
      <c r="G854" s="11">
        <v>4079</v>
      </c>
      <c r="H854" s="11">
        <v>4134</v>
      </c>
      <c r="I854" s="10" t="s">
        <v>289</v>
      </c>
      <c r="J854" s="12">
        <v>6.4</v>
      </c>
      <c r="K854" s="10" t="s">
        <v>248</v>
      </c>
      <c r="L854" s="10" t="s">
        <v>236</v>
      </c>
      <c r="M854" s="10" t="s">
        <v>220</v>
      </c>
      <c r="N854" s="13">
        <v>341</v>
      </c>
      <c r="O854" s="13">
        <v>341</v>
      </c>
      <c r="P854" s="13">
        <v>0</v>
      </c>
      <c r="Q854" s="14">
        <v>0</v>
      </c>
      <c r="R854" s="14">
        <v>0.9</v>
      </c>
      <c r="S854" s="14">
        <v>8</v>
      </c>
      <c r="T854" s="14">
        <v>5.1150000000000002</v>
      </c>
      <c r="U854" s="14">
        <v>63.9375</v>
      </c>
      <c r="V854" s="14">
        <v>1</v>
      </c>
      <c r="W854" s="14">
        <v>255.75</v>
      </c>
      <c r="X854" s="14">
        <v>80</v>
      </c>
      <c r="Y854" s="14">
        <v>0.670297453060685</v>
      </c>
      <c r="Z854" s="14">
        <v>5.3333329999999997</v>
      </c>
      <c r="AA854" s="14">
        <v>2.6666669999999999</v>
      </c>
      <c r="AB854" s="14">
        <v>33.33334</v>
      </c>
      <c r="AC854" s="14">
        <v>0.21833350000000001</v>
      </c>
      <c r="AD854" s="14">
        <v>2.729168</v>
      </c>
      <c r="AE854" s="14">
        <v>255.75</v>
      </c>
      <c r="AF854" s="14">
        <v>119.35</v>
      </c>
      <c r="AG854" s="14">
        <v>0</v>
      </c>
      <c r="AH854" s="14">
        <v>0</v>
      </c>
      <c r="AI854" s="14">
        <v>5.1150000000000002</v>
      </c>
      <c r="AJ854" s="14">
        <v>5.3333329999999997</v>
      </c>
      <c r="AK854" s="15">
        <v>0.6666666</v>
      </c>
      <c r="AL854" s="15">
        <v>0.95906250000000004</v>
      </c>
      <c r="AM854" s="15">
        <v>1</v>
      </c>
      <c r="AN854" s="15">
        <v>0.63937500000000003</v>
      </c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/>
      <c r="BJ854" s="16"/>
      <c r="BK854" s="16"/>
      <c r="BL854" s="16"/>
      <c r="BM854" s="16"/>
      <c r="BN854" s="16">
        <v>2.300000011920929</v>
      </c>
      <c r="BO854" s="16"/>
      <c r="BP854" s="16"/>
      <c r="BQ854" s="16"/>
      <c r="BR854" s="16"/>
      <c r="BS854" s="16"/>
      <c r="BT854" s="16"/>
      <c r="BU854" s="16"/>
      <c r="BV854" s="16"/>
      <c r="BW854" s="16"/>
      <c r="BX854" s="16"/>
      <c r="BY854" s="16"/>
      <c r="BZ854" s="16"/>
      <c r="CA854" s="16"/>
      <c r="CB854" s="16"/>
      <c r="CC854" s="16"/>
      <c r="CD854" s="16"/>
      <c r="CE854" s="16"/>
      <c r="CF854" s="16"/>
      <c r="CG854" s="16"/>
      <c r="CH854" s="16"/>
      <c r="CI854" s="16"/>
      <c r="CJ854" s="16"/>
      <c r="CK854" s="16"/>
      <c r="CL854" s="16"/>
      <c r="CM854" s="16"/>
      <c r="CN854" s="16"/>
      <c r="CO854" s="16"/>
      <c r="CP854" s="16"/>
      <c r="CQ854" s="16"/>
      <c r="CR854" s="16"/>
      <c r="CS854" s="16"/>
      <c r="CT854" s="16"/>
      <c r="CU854" s="16"/>
      <c r="CV854" s="16"/>
      <c r="CW854" s="16"/>
      <c r="CX854" s="16"/>
      <c r="CY854" s="16"/>
      <c r="CZ854" s="16"/>
      <c r="DA854" s="16"/>
      <c r="DB854" s="16"/>
      <c r="DC854" s="16"/>
      <c r="DD854" s="16"/>
      <c r="DE854" s="16"/>
      <c r="DF854" s="16"/>
      <c r="DG854" s="16"/>
      <c r="DH854" s="16"/>
      <c r="DI854" s="17"/>
      <c r="DJ854" s="24">
        <v>0.1666666716337204</v>
      </c>
      <c r="DK854" s="24"/>
      <c r="DL854" s="24"/>
      <c r="DM854" s="24">
        <v>0.20000000298023224</v>
      </c>
      <c r="DN854" s="16"/>
      <c r="DO854" s="16"/>
      <c r="DP854" s="24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27"/>
      <c r="EJ854" s="27"/>
      <c r="EK854" s="27"/>
    </row>
    <row r="855" spans="1:141" s="9" customFormat="1" ht="20.25" x14ac:dyDescent="0.3">
      <c r="A855" s="10" t="s">
        <v>532</v>
      </c>
      <c r="B855" s="10" t="s">
        <v>232</v>
      </c>
      <c r="C855" s="10" t="s">
        <v>232</v>
      </c>
      <c r="D855" s="10" t="s">
        <v>237</v>
      </c>
      <c r="E855" s="10" t="s">
        <v>218</v>
      </c>
      <c r="F855" s="11">
        <v>10712</v>
      </c>
      <c r="G855" s="11">
        <v>4061</v>
      </c>
      <c r="H855" s="11">
        <v>3975</v>
      </c>
      <c r="I855" s="10" t="s">
        <v>241</v>
      </c>
      <c r="J855" s="12">
        <v>12.6</v>
      </c>
      <c r="K855" s="10" t="s">
        <v>248</v>
      </c>
      <c r="L855" s="10" t="s">
        <v>236</v>
      </c>
      <c r="M855" s="10" t="s">
        <v>220</v>
      </c>
      <c r="N855" s="13">
        <v>28</v>
      </c>
      <c r="O855" s="13">
        <v>28</v>
      </c>
      <c r="P855" s="13">
        <v>0</v>
      </c>
      <c r="Q855" s="14">
        <v>0</v>
      </c>
      <c r="R855" s="14">
        <v>0.97</v>
      </c>
      <c r="S855" s="14">
        <v>1.5</v>
      </c>
      <c r="T855" s="14">
        <v>0.45266669999999998</v>
      </c>
      <c r="U855" s="14">
        <v>30.177779999999998</v>
      </c>
      <c r="V855" s="14">
        <v>0.1875</v>
      </c>
      <c r="W855" s="14">
        <v>129.91999999999999</v>
      </c>
      <c r="X855" s="14">
        <v>15</v>
      </c>
      <c r="Y855" s="14">
        <v>1.4880952493584001</v>
      </c>
      <c r="Z855" s="14">
        <v>0.46666659999999999</v>
      </c>
      <c r="AA855" s="14">
        <v>1.0333330000000001</v>
      </c>
      <c r="AB855" s="14">
        <v>68.888890000000004</v>
      </c>
      <c r="AC855" s="14">
        <v>1.3999940000000001E-2</v>
      </c>
      <c r="AD855" s="14">
        <v>0.93332930000000003</v>
      </c>
      <c r="AE855" s="14">
        <v>24.36</v>
      </c>
      <c r="AF855" s="14">
        <v>10.08</v>
      </c>
      <c r="AG855" s="14">
        <v>0</v>
      </c>
      <c r="AH855" s="14">
        <v>0</v>
      </c>
      <c r="AI855" s="14">
        <v>0.45266669999999998</v>
      </c>
      <c r="AJ855" s="14">
        <v>0.46666659999999999</v>
      </c>
      <c r="AK855" s="15">
        <v>0.31111109999999997</v>
      </c>
      <c r="AL855" s="15">
        <v>0.97000019999999998</v>
      </c>
      <c r="AM855" s="15">
        <v>1</v>
      </c>
      <c r="AN855" s="15">
        <v>0.30177779999999998</v>
      </c>
      <c r="AO855" s="16"/>
      <c r="AP855" s="16">
        <v>0.1666666716337204</v>
      </c>
      <c r="AQ855" s="16"/>
      <c r="AR855" s="16"/>
      <c r="AS855" s="16">
        <v>3.3333335071802139E-2</v>
      </c>
      <c r="AT855" s="16">
        <v>0.3333333432674408</v>
      </c>
      <c r="AU855" s="16">
        <v>0.1666666716337204</v>
      </c>
      <c r="AV855" s="16"/>
      <c r="AW855" s="16"/>
      <c r="AX855" s="16"/>
      <c r="AY855" s="16"/>
      <c r="AZ855" s="16">
        <v>0.21666667610406876</v>
      </c>
      <c r="BA855" s="16"/>
      <c r="BB855" s="16"/>
      <c r="BC855" s="16"/>
      <c r="BD855" s="16"/>
      <c r="BE855" s="16"/>
      <c r="BF855" s="16"/>
      <c r="BG855" s="16"/>
      <c r="BH855" s="16"/>
      <c r="BI855" s="16"/>
      <c r="BJ855" s="16"/>
      <c r="BK855" s="16"/>
      <c r="BL855" s="16"/>
      <c r="BM855" s="16">
        <v>8.3333335816860199E-2</v>
      </c>
      <c r="BN855" s="16"/>
      <c r="BO855" s="16"/>
      <c r="BP855" s="16"/>
      <c r="BQ855" s="16"/>
      <c r="BR855" s="16"/>
      <c r="BS855" s="16"/>
      <c r="BT855" s="16"/>
      <c r="BU855" s="16"/>
      <c r="BV855" s="16">
        <v>3.3333335071802139E-2</v>
      </c>
      <c r="BW855" s="16"/>
      <c r="BX855" s="16"/>
      <c r="BY855" s="16"/>
      <c r="BZ855" s="16"/>
      <c r="CA855" s="16"/>
      <c r="CB855" s="16"/>
      <c r="CC855" s="16"/>
      <c r="CD855" s="16"/>
      <c r="CE855" s="16"/>
      <c r="CF855" s="16"/>
      <c r="CG855" s="16"/>
      <c r="CH855" s="16"/>
      <c r="CI855" s="16"/>
      <c r="CJ855" s="16"/>
      <c r="CK855" s="16"/>
      <c r="CL855" s="16"/>
      <c r="CM855" s="16"/>
      <c r="CN855" s="16"/>
      <c r="CO855" s="16"/>
      <c r="CP855" s="16"/>
      <c r="CQ855" s="16"/>
      <c r="CR855" s="16"/>
      <c r="CS855" s="16"/>
      <c r="CT855" s="16"/>
      <c r="CU855" s="16"/>
      <c r="CV855" s="16"/>
      <c r="CW855" s="16"/>
      <c r="CX855" s="16"/>
      <c r="CY855" s="16"/>
      <c r="CZ855" s="16"/>
      <c r="DA855" s="16"/>
      <c r="DB855" s="16"/>
      <c r="DC855" s="16"/>
      <c r="DD855" s="16"/>
      <c r="DE855" s="16"/>
      <c r="DF855" s="16"/>
      <c r="DG855" s="16"/>
      <c r="DH855" s="16"/>
      <c r="DI855" s="17"/>
      <c r="DJ855" s="24"/>
      <c r="DK855" s="24"/>
      <c r="DL855" s="24"/>
      <c r="DM855" s="24"/>
      <c r="DN855" s="16"/>
      <c r="DO855" s="16"/>
      <c r="DP855" s="24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27"/>
      <c r="EJ855" s="27"/>
      <c r="EK855" s="27"/>
    </row>
    <row r="856" spans="1:141" s="9" customFormat="1" ht="20.25" x14ac:dyDescent="0.3">
      <c r="A856" s="10" t="s">
        <v>532</v>
      </c>
      <c r="B856" s="10" t="s">
        <v>232</v>
      </c>
      <c r="C856" s="10" t="s">
        <v>232</v>
      </c>
      <c r="D856" s="10" t="s">
        <v>233</v>
      </c>
      <c r="E856" s="10" t="s">
        <v>218</v>
      </c>
      <c r="F856" s="11">
        <v>10712</v>
      </c>
      <c r="G856" s="11">
        <v>3999</v>
      </c>
      <c r="H856" s="11">
        <v>4091</v>
      </c>
      <c r="I856" s="10" t="s">
        <v>241</v>
      </c>
      <c r="J856" s="12">
        <v>12.6</v>
      </c>
      <c r="K856" s="10" t="s">
        <v>248</v>
      </c>
      <c r="L856" s="10" t="s">
        <v>236</v>
      </c>
      <c r="M856" s="10" t="s">
        <v>220</v>
      </c>
      <c r="N856" s="13">
        <v>7</v>
      </c>
      <c r="O856" s="13">
        <v>7</v>
      </c>
      <c r="P856" s="13">
        <v>0</v>
      </c>
      <c r="Q856" s="14">
        <v>0</v>
      </c>
      <c r="R856" s="14">
        <v>0.97</v>
      </c>
      <c r="S856" s="14">
        <v>1</v>
      </c>
      <c r="T856" s="14">
        <v>0.1131667</v>
      </c>
      <c r="U856" s="14">
        <v>11.31667</v>
      </c>
      <c r="V856" s="14">
        <v>0.125</v>
      </c>
      <c r="W856" s="14">
        <v>48.72</v>
      </c>
      <c r="X856" s="14">
        <v>10</v>
      </c>
      <c r="Y856" s="14">
        <v>3.9682539982890601</v>
      </c>
      <c r="Z856" s="14">
        <v>0.25</v>
      </c>
      <c r="AA856" s="14">
        <v>0.75</v>
      </c>
      <c r="AB856" s="14">
        <v>75</v>
      </c>
      <c r="AC856" s="14">
        <v>0.13683329999999999</v>
      </c>
      <c r="AD856" s="14">
        <v>13.68333</v>
      </c>
      <c r="AE856" s="14">
        <v>6.09</v>
      </c>
      <c r="AF856" s="14">
        <v>2.52</v>
      </c>
      <c r="AG856" s="14">
        <v>0</v>
      </c>
      <c r="AH856" s="14">
        <v>0</v>
      </c>
      <c r="AI856" s="14">
        <v>0.1131667</v>
      </c>
      <c r="AJ856" s="14">
        <v>0.25</v>
      </c>
      <c r="AK856" s="15">
        <v>0.25</v>
      </c>
      <c r="AL856" s="15">
        <v>0.45266669999999998</v>
      </c>
      <c r="AM856" s="15">
        <v>1</v>
      </c>
      <c r="AN856" s="15">
        <v>0.1131667</v>
      </c>
      <c r="AO856" s="16"/>
      <c r="AP856" s="16">
        <v>0.3333333432674408</v>
      </c>
      <c r="AQ856" s="16"/>
      <c r="AR856" s="16"/>
      <c r="AS856" s="16"/>
      <c r="AT856" s="16">
        <v>0.1666666716337204</v>
      </c>
      <c r="AU856" s="16">
        <v>0.1666666716337204</v>
      </c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  <c r="BK856" s="16">
        <v>8.3333335816860199E-2</v>
      </c>
      <c r="BL856" s="16"/>
      <c r="BM856" s="16"/>
      <c r="BN856" s="16"/>
      <c r="BO856" s="16"/>
      <c r="BP856" s="16"/>
      <c r="BQ856" s="16"/>
      <c r="BR856" s="16"/>
      <c r="BS856" s="16"/>
      <c r="BT856" s="16"/>
      <c r="BU856" s="16"/>
      <c r="BV856" s="16"/>
      <c r="BW856" s="16"/>
      <c r="BX856" s="16"/>
      <c r="BY856" s="16"/>
      <c r="BZ856" s="16"/>
      <c r="CA856" s="16"/>
      <c r="CB856" s="16"/>
      <c r="CC856" s="16"/>
      <c r="CD856" s="16"/>
      <c r="CE856" s="16"/>
      <c r="CF856" s="16"/>
      <c r="CG856" s="16"/>
      <c r="CH856" s="16"/>
      <c r="CI856" s="16"/>
      <c r="CJ856" s="16"/>
      <c r="CK856" s="16"/>
      <c r="CL856" s="16"/>
      <c r="CM856" s="16"/>
      <c r="CN856" s="16"/>
      <c r="CO856" s="16"/>
      <c r="CP856" s="16"/>
      <c r="CQ856" s="16"/>
      <c r="CR856" s="16"/>
      <c r="CS856" s="16"/>
      <c r="CT856" s="16"/>
      <c r="CU856" s="16"/>
      <c r="CV856" s="16"/>
      <c r="CW856" s="16"/>
      <c r="CX856" s="16"/>
      <c r="CY856" s="16"/>
      <c r="CZ856" s="16"/>
      <c r="DA856" s="16"/>
      <c r="DB856" s="16"/>
      <c r="DC856" s="16"/>
      <c r="DD856" s="16"/>
      <c r="DE856" s="16"/>
      <c r="DF856" s="16"/>
      <c r="DG856" s="16"/>
      <c r="DH856" s="16"/>
      <c r="DI856" s="17"/>
      <c r="DJ856" s="24"/>
      <c r="DK856" s="24"/>
      <c r="DL856" s="24"/>
      <c r="DM856" s="24"/>
      <c r="DN856" s="16"/>
      <c r="DO856" s="16"/>
      <c r="DP856" s="24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27"/>
      <c r="EJ856" s="27"/>
      <c r="EK856" s="27"/>
    </row>
    <row r="857" spans="1:141" s="9" customFormat="1" ht="20.25" x14ac:dyDescent="0.3">
      <c r="A857" s="10" t="s">
        <v>532</v>
      </c>
      <c r="B857" s="10" t="s">
        <v>231</v>
      </c>
      <c r="C857" s="10" t="s">
        <v>232</v>
      </c>
      <c r="D857" s="10" t="s">
        <v>237</v>
      </c>
      <c r="E857" s="10" t="s">
        <v>218</v>
      </c>
      <c r="F857" s="11">
        <v>10712</v>
      </c>
      <c r="G857" s="11">
        <v>4189</v>
      </c>
      <c r="H857" s="11">
        <v>4161</v>
      </c>
      <c r="I857" s="10" t="s">
        <v>241</v>
      </c>
      <c r="J857" s="12">
        <v>12.6</v>
      </c>
      <c r="K857" s="10" t="s">
        <v>248</v>
      </c>
      <c r="L857" s="10" t="s">
        <v>236</v>
      </c>
      <c r="M857" s="10" t="s">
        <v>220</v>
      </c>
      <c r="N857" s="13">
        <v>232</v>
      </c>
      <c r="O857" s="13">
        <v>232</v>
      </c>
      <c r="P857" s="13">
        <v>0</v>
      </c>
      <c r="Q857" s="14">
        <v>0</v>
      </c>
      <c r="R857" s="14">
        <v>0.97</v>
      </c>
      <c r="S857" s="14">
        <v>4</v>
      </c>
      <c r="T857" s="14">
        <v>3.750667</v>
      </c>
      <c r="U857" s="14">
        <v>93.766670000000005</v>
      </c>
      <c r="V857" s="14">
        <v>0.5</v>
      </c>
      <c r="W857" s="14">
        <v>403.68</v>
      </c>
      <c r="X857" s="14">
        <v>40</v>
      </c>
      <c r="Y857" s="14">
        <v>0.47892717856564099</v>
      </c>
      <c r="Z857" s="14">
        <v>3.8333330000000001</v>
      </c>
      <c r="AA857" s="14">
        <v>0.1666667</v>
      </c>
      <c r="AB857" s="14">
        <v>4.1666670000000003</v>
      </c>
      <c r="AC857" s="14">
        <v>8.2666470000000006E-2</v>
      </c>
      <c r="AD857" s="14">
        <v>2.066662</v>
      </c>
      <c r="AE857" s="14">
        <v>201.84</v>
      </c>
      <c r="AF857" s="14">
        <v>83.52</v>
      </c>
      <c r="AG857" s="14">
        <v>0</v>
      </c>
      <c r="AH857" s="14">
        <v>0</v>
      </c>
      <c r="AI857" s="14">
        <v>3.750667</v>
      </c>
      <c r="AJ857" s="14">
        <v>3.8333330000000001</v>
      </c>
      <c r="AK857" s="15">
        <v>0.95833330000000005</v>
      </c>
      <c r="AL857" s="15">
        <v>0.9784349</v>
      </c>
      <c r="AM857" s="15">
        <v>1</v>
      </c>
      <c r="AN857" s="15">
        <v>0.93766669999999996</v>
      </c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  <c r="BP857" s="16"/>
      <c r="BQ857" s="16"/>
      <c r="BR857" s="16"/>
      <c r="BS857" s="16"/>
      <c r="BT857" s="16"/>
      <c r="BU857" s="16"/>
      <c r="BV857" s="16"/>
      <c r="BW857" s="16"/>
      <c r="BX857" s="16"/>
      <c r="BY857" s="16"/>
      <c r="BZ857" s="16"/>
      <c r="CA857" s="16"/>
      <c r="CB857" s="16"/>
      <c r="CC857" s="16"/>
      <c r="CD857" s="16"/>
      <c r="CE857" s="16"/>
      <c r="CF857" s="16"/>
      <c r="CG857" s="16"/>
      <c r="CH857" s="16"/>
      <c r="CI857" s="16"/>
      <c r="CJ857" s="16"/>
      <c r="CK857" s="16"/>
      <c r="CL857" s="16"/>
      <c r="CM857" s="16"/>
      <c r="CN857" s="16"/>
      <c r="CO857" s="16"/>
      <c r="CP857" s="16"/>
      <c r="CQ857" s="16"/>
      <c r="CR857" s="16"/>
      <c r="CS857" s="16"/>
      <c r="CT857" s="16"/>
      <c r="CU857" s="16"/>
      <c r="CV857" s="16"/>
      <c r="CW857" s="16"/>
      <c r="CX857" s="16"/>
      <c r="CY857" s="16"/>
      <c r="CZ857" s="16"/>
      <c r="DA857" s="16"/>
      <c r="DB857" s="16"/>
      <c r="DC857" s="16"/>
      <c r="DD857" s="16"/>
      <c r="DE857" s="16"/>
      <c r="DF857" s="16"/>
      <c r="DG857" s="16"/>
      <c r="DH857" s="16"/>
      <c r="DI857" s="17"/>
      <c r="DJ857" s="24">
        <v>0.1666666716337204</v>
      </c>
      <c r="DK857" s="24"/>
      <c r="DL857" s="24"/>
      <c r="DM857" s="24"/>
      <c r="DN857" s="16"/>
      <c r="DO857" s="16"/>
      <c r="DP857" s="24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27"/>
      <c r="EJ857" s="27"/>
      <c r="EK857" s="27"/>
    </row>
    <row r="858" spans="1:141" s="9" customFormat="1" ht="20.25" x14ac:dyDescent="0.3">
      <c r="A858" s="10" t="s">
        <v>532</v>
      </c>
      <c r="B858" s="10" t="s">
        <v>231</v>
      </c>
      <c r="C858" s="10" t="s">
        <v>232</v>
      </c>
      <c r="D858" s="10" t="s">
        <v>233</v>
      </c>
      <c r="E858" s="10" t="s">
        <v>218</v>
      </c>
      <c r="F858" s="11">
        <v>10712</v>
      </c>
      <c r="G858" s="11">
        <v>4079</v>
      </c>
      <c r="H858" s="11">
        <v>4134</v>
      </c>
      <c r="I858" s="10" t="s">
        <v>241</v>
      </c>
      <c r="J858" s="12">
        <v>12.6</v>
      </c>
      <c r="K858" s="10" t="s">
        <v>248</v>
      </c>
      <c r="L858" s="10" t="s">
        <v>236</v>
      </c>
      <c r="M858" s="10" t="s">
        <v>220</v>
      </c>
      <c r="N858" s="13">
        <v>253</v>
      </c>
      <c r="O858" s="13">
        <v>253</v>
      </c>
      <c r="P858" s="13">
        <v>0</v>
      </c>
      <c r="Q858" s="14">
        <v>0</v>
      </c>
      <c r="R858" s="14">
        <v>0.97</v>
      </c>
      <c r="S858" s="14">
        <v>4.5</v>
      </c>
      <c r="T858" s="14">
        <v>4.0901670000000001</v>
      </c>
      <c r="U858" s="14">
        <v>90.892589999999998</v>
      </c>
      <c r="V858" s="14">
        <v>0.5625</v>
      </c>
      <c r="W858" s="14">
        <v>391.30669999999998</v>
      </c>
      <c r="X858" s="14">
        <v>45</v>
      </c>
      <c r="Y858" s="14">
        <v>0.494071136312349</v>
      </c>
      <c r="Z858" s="14">
        <v>4.1333330000000004</v>
      </c>
      <c r="AA858" s="14">
        <v>0.36666670000000001</v>
      </c>
      <c r="AB858" s="14">
        <v>8.1481490000000001</v>
      </c>
      <c r="AC858" s="14">
        <v>4.3166759999999998E-2</v>
      </c>
      <c r="AD858" s="14">
        <v>0.95926120000000004</v>
      </c>
      <c r="AE858" s="14">
        <v>220.11</v>
      </c>
      <c r="AF858" s="14">
        <v>91.08</v>
      </c>
      <c r="AG858" s="14">
        <v>0</v>
      </c>
      <c r="AH858" s="14">
        <v>0</v>
      </c>
      <c r="AI858" s="14">
        <v>4.0901670000000001</v>
      </c>
      <c r="AJ858" s="14">
        <v>4.1333330000000004</v>
      </c>
      <c r="AK858" s="15">
        <v>0.91851850000000002</v>
      </c>
      <c r="AL858" s="15">
        <v>0.9895564</v>
      </c>
      <c r="AM858" s="15">
        <v>1</v>
      </c>
      <c r="AN858" s="15">
        <v>0.90892589999999995</v>
      </c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6"/>
      <c r="BS858" s="16"/>
      <c r="BT858" s="16"/>
      <c r="BU858" s="16"/>
      <c r="BV858" s="16"/>
      <c r="BW858" s="16"/>
      <c r="BX858" s="16"/>
      <c r="BY858" s="16"/>
      <c r="BZ858" s="16"/>
      <c r="CA858" s="16"/>
      <c r="CB858" s="16"/>
      <c r="CC858" s="16"/>
      <c r="CD858" s="16"/>
      <c r="CE858" s="16"/>
      <c r="CF858" s="16"/>
      <c r="CG858" s="16"/>
      <c r="CH858" s="16"/>
      <c r="CI858" s="16"/>
      <c r="CJ858" s="16"/>
      <c r="CK858" s="16"/>
      <c r="CL858" s="16"/>
      <c r="CM858" s="16"/>
      <c r="CN858" s="16"/>
      <c r="CO858" s="16"/>
      <c r="CP858" s="16"/>
      <c r="CQ858" s="16"/>
      <c r="CR858" s="16"/>
      <c r="CS858" s="16"/>
      <c r="CT858" s="16"/>
      <c r="CU858" s="16"/>
      <c r="CV858" s="16"/>
      <c r="CW858" s="16"/>
      <c r="CX858" s="16"/>
      <c r="CY858" s="16"/>
      <c r="CZ858" s="16"/>
      <c r="DA858" s="16"/>
      <c r="DB858" s="16"/>
      <c r="DC858" s="16"/>
      <c r="DD858" s="16"/>
      <c r="DE858" s="16"/>
      <c r="DF858" s="16"/>
      <c r="DG858" s="16"/>
      <c r="DH858" s="16"/>
      <c r="DI858" s="17"/>
      <c r="DJ858" s="24">
        <v>0.1666666716337204</v>
      </c>
      <c r="DK858" s="24"/>
      <c r="DL858" s="24"/>
      <c r="DM858" s="24">
        <v>0.20000000298023224</v>
      </c>
      <c r="DN858" s="16"/>
      <c r="DO858" s="16"/>
      <c r="DP858" s="24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27"/>
      <c r="EJ858" s="27"/>
      <c r="EK858" s="27"/>
    </row>
    <row r="859" spans="1:141" s="9" customFormat="1" ht="20.25" x14ac:dyDescent="0.3">
      <c r="A859" s="10" t="s">
        <v>532</v>
      </c>
      <c r="B859" s="10" t="s">
        <v>232</v>
      </c>
      <c r="C859" s="10" t="s">
        <v>232</v>
      </c>
      <c r="D859" s="10" t="s">
        <v>237</v>
      </c>
      <c r="E859" s="10" t="s">
        <v>218</v>
      </c>
      <c r="F859" s="11">
        <v>10727</v>
      </c>
      <c r="G859" s="11">
        <v>4061</v>
      </c>
      <c r="H859" s="11">
        <v>3975</v>
      </c>
      <c r="I859" s="10" t="s">
        <v>289</v>
      </c>
      <c r="J859" s="12">
        <v>6.4</v>
      </c>
      <c r="K859" s="10" t="s">
        <v>248</v>
      </c>
      <c r="L859" s="10" t="s">
        <v>236</v>
      </c>
      <c r="M859" s="10" t="s">
        <v>220</v>
      </c>
      <c r="N859" s="13">
        <v>333</v>
      </c>
      <c r="O859" s="13">
        <v>333</v>
      </c>
      <c r="P859" s="13">
        <v>0</v>
      </c>
      <c r="Q859" s="14">
        <v>0</v>
      </c>
      <c r="R859" s="14">
        <v>0.9</v>
      </c>
      <c r="S859" s="14">
        <v>6.5</v>
      </c>
      <c r="T859" s="14">
        <v>4.9950000000000001</v>
      </c>
      <c r="U859" s="14">
        <v>76.846149999999994</v>
      </c>
      <c r="V859" s="14">
        <v>0.8125</v>
      </c>
      <c r="W859" s="14">
        <v>307.38459999999998</v>
      </c>
      <c r="X859" s="14">
        <v>65</v>
      </c>
      <c r="Y859" s="14">
        <v>0.55770057960489605</v>
      </c>
      <c r="Z859" s="14">
        <v>5.45</v>
      </c>
      <c r="AA859" s="14">
        <v>1.05</v>
      </c>
      <c r="AB859" s="14">
        <v>16.153849999999998</v>
      </c>
      <c r="AC859" s="14">
        <v>0.45500000000000002</v>
      </c>
      <c r="AD859" s="14">
        <v>7.0000010000000001</v>
      </c>
      <c r="AE859" s="14">
        <v>249.75</v>
      </c>
      <c r="AF859" s="14">
        <v>116.55</v>
      </c>
      <c r="AG859" s="14">
        <v>0</v>
      </c>
      <c r="AH859" s="14">
        <v>0</v>
      </c>
      <c r="AI859" s="14">
        <v>4.9950000000000001</v>
      </c>
      <c r="AJ859" s="14">
        <v>5.45</v>
      </c>
      <c r="AK859" s="15">
        <v>0.83846149999999997</v>
      </c>
      <c r="AL859" s="15">
        <v>0.91651380000000005</v>
      </c>
      <c r="AM859" s="15">
        <v>1</v>
      </c>
      <c r="AN859" s="15">
        <v>0.76846150000000002</v>
      </c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6"/>
      <c r="BL859" s="16"/>
      <c r="BM859" s="16"/>
      <c r="BN859" s="16">
        <v>0.80000001192092896</v>
      </c>
      <c r="BO859" s="16"/>
      <c r="BP859" s="16"/>
      <c r="BQ859" s="16"/>
      <c r="BR859" s="16"/>
      <c r="BS859" s="16"/>
      <c r="BT859" s="16"/>
      <c r="BU859" s="16"/>
      <c r="BV859" s="16"/>
      <c r="BW859" s="16"/>
      <c r="BX859" s="16"/>
      <c r="BY859" s="16"/>
      <c r="BZ859" s="16"/>
      <c r="CA859" s="16"/>
      <c r="CB859" s="16"/>
      <c r="CC859" s="16"/>
      <c r="CD859" s="16"/>
      <c r="CE859" s="16"/>
      <c r="CF859" s="16"/>
      <c r="CG859" s="16"/>
      <c r="CH859" s="16"/>
      <c r="CI859" s="16"/>
      <c r="CJ859" s="16"/>
      <c r="CK859" s="16"/>
      <c r="CL859" s="16"/>
      <c r="CM859" s="16"/>
      <c r="CN859" s="16"/>
      <c r="CO859" s="16"/>
      <c r="CP859" s="16"/>
      <c r="CQ859" s="16"/>
      <c r="CR859" s="16"/>
      <c r="CS859" s="16"/>
      <c r="CT859" s="16"/>
      <c r="CU859" s="16"/>
      <c r="CV859" s="16"/>
      <c r="CW859" s="16"/>
      <c r="CX859" s="16"/>
      <c r="CY859" s="16"/>
      <c r="CZ859" s="16"/>
      <c r="DA859" s="16"/>
      <c r="DB859" s="16"/>
      <c r="DC859" s="16"/>
      <c r="DD859" s="16"/>
      <c r="DE859" s="16"/>
      <c r="DF859" s="16"/>
      <c r="DG859" s="16"/>
      <c r="DH859" s="16"/>
      <c r="DI859" s="17"/>
      <c r="DJ859" s="24">
        <v>0.1666666716337204</v>
      </c>
      <c r="DK859" s="24"/>
      <c r="DL859" s="24"/>
      <c r="DM859" s="24">
        <v>8.3333335816860199E-2</v>
      </c>
      <c r="DN859" s="16"/>
      <c r="DO859" s="16"/>
      <c r="DP859" s="24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27"/>
      <c r="EJ859" s="27"/>
      <c r="EK859" s="27"/>
    </row>
    <row r="860" spans="1:141" s="9" customFormat="1" ht="20.25" x14ac:dyDescent="0.3">
      <c r="A860" s="10" t="s">
        <v>532</v>
      </c>
      <c r="B860" s="10" t="s">
        <v>232</v>
      </c>
      <c r="C860" s="10" t="s">
        <v>232</v>
      </c>
      <c r="D860" s="10" t="s">
        <v>233</v>
      </c>
      <c r="E860" s="10" t="s">
        <v>218</v>
      </c>
      <c r="F860" s="11">
        <v>10727</v>
      </c>
      <c r="G860" s="11">
        <v>3999</v>
      </c>
      <c r="H860" s="11">
        <v>4091</v>
      </c>
      <c r="I860" s="10" t="s">
        <v>289</v>
      </c>
      <c r="J860" s="12">
        <v>6.4</v>
      </c>
      <c r="K860" s="10" t="s">
        <v>248</v>
      </c>
      <c r="L860" s="10" t="s">
        <v>236</v>
      </c>
      <c r="M860" s="10" t="s">
        <v>220</v>
      </c>
      <c r="N860" s="13">
        <v>346</v>
      </c>
      <c r="O860" s="13">
        <v>345</v>
      </c>
      <c r="P860" s="13">
        <v>1</v>
      </c>
      <c r="Q860" s="14">
        <v>0.28901729999999998</v>
      </c>
      <c r="R860" s="14">
        <v>0.9</v>
      </c>
      <c r="S860" s="14">
        <v>7</v>
      </c>
      <c r="T860" s="14">
        <v>5.1749999999999998</v>
      </c>
      <c r="U860" s="14">
        <v>73.928569999999993</v>
      </c>
      <c r="V860" s="14">
        <v>0.875</v>
      </c>
      <c r="W860" s="14">
        <v>295.71429999999998</v>
      </c>
      <c r="X860" s="14">
        <v>70</v>
      </c>
      <c r="Y860" s="14">
        <v>0.57971014492753603</v>
      </c>
      <c r="Z860" s="14">
        <v>5.7333340000000002</v>
      </c>
      <c r="AA860" s="14">
        <v>1.266667</v>
      </c>
      <c r="AB860" s="14">
        <v>18.09524</v>
      </c>
      <c r="AC860" s="14">
        <v>0.54333319999999996</v>
      </c>
      <c r="AD860" s="14">
        <v>7.7619020000000001</v>
      </c>
      <c r="AE860" s="14">
        <v>258.75</v>
      </c>
      <c r="AF860" s="14">
        <v>120.75</v>
      </c>
      <c r="AG860" s="14">
        <v>1.4999999999999999E-2</v>
      </c>
      <c r="AH860" s="14">
        <v>0.2142857</v>
      </c>
      <c r="AI860" s="14">
        <v>5.19</v>
      </c>
      <c r="AJ860" s="14">
        <v>5.7333340000000002</v>
      </c>
      <c r="AK860" s="15">
        <v>0.81904759999999999</v>
      </c>
      <c r="AL860" s="15">
        <v>0.9052325</v>
      </c>
      <c r="AM860" s="15">
        <v>0.99710980000000005</v>
      </c>
      <c r="AN860" s="15">
        <v>0.73928570000000005</v>
      </c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  <c r="BK860" s="16">
        <v>8.3333335816860199E-2</v>
      </c>
      <c r="BL860" s="16"/>
      <c r="BM860" s="16"/>
      <c r="BN860" s="16">
        <v>8.3333335816860199E-2</v>
      </c>
      <c r="BO860" s="16">
        <v>0.63333332538604736</v>
      </c>
      <c r="BP860" s="16"/>
      <c r="BQ860" s="16"/>
      <c r="BR860" s="16"/>
      <c r="BS860" s="16"/>
      <c r="BT860" s="16"/>
      <c r="BU860" s="16"/>
      <c r="BV860" s="16"/>
      <c r="BW860" s="16"/>
      <c r="BX860" s="16"/>
      <c r="BY860" s="16"/>
      <c r="BZ860" s="16"/>
      <c r="CA860" s="16"/>
      <c r="CB860" s="16"/>
      <c r="CC860" s="16"/>
      <c r="CD860" s="16"/>
      <c r="CE860" s="16"/>
      <c r="CF860" s="16"/>
      <c r="CG860" s="16"/>
      <c r="CH860" s="16"/>
      <c r="CI860" s="16"/>
      <c r="CJ860" s="16"/>
      <c r="CK860" s="16"/>
      <c r="CL860" s="16"/>
      <c r="CM860" s="16"/>
      <c r="CN860" s="16"/>
      <c r="CO860" s="16"/>
      <c r="CP860" s="16"/>
      <c r="CQ860" s="16"/>
      <c r="CR860" s="16"/>
      <c r="CS860" s="16"/>
      <c r="CT860" s="16"/>
      <c r="CU860" s="16"/>
      <c r="CV860" s="16"/>
      <c r="CW860" s="16"/>
      <c r="CX860" s="16"/>
      <c r="CY860" s="16"/>
      <c r="CZ860" s="16"/>
      <c r="DA860" s="16"/>
      <c r="DB860" s="16"/>
      <c r="DC860" s="16"/>
      <c r="DD860" s="16"/>
      <c r="DE860" s="16"/>
      <c r="DF860" s="16"/>
      <c r="DG860" s="16"/>
      <c r="DH860" s="16"/>
      <c r="DI860" s="17"/>
      <c r="DJ860" s="24">
        <v>0.1666666716337204</v>
      </c>
      <c r="DK860" s="24"/>
      <c r="DL860" s="24"/>
      <c r="DM860" s="24">
        <v>0.30000001192092896</v>
      </c>
      <c r="DN860" s="16"/>
      <c r="DO860" s="16"/>
      <c r="DP860" s="24"/>
      <c r="DQ860" s="17"/>
      <c r="DR860" s="17"/>
      <c r="DS860" s="17"/>
      <c r="DT860" s="17"/>
      <c r="DU860" s="17"/>
      <c r="DV860" s="17">
        <v>1</v>
      </c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27"/>
      <c r="EJ860" s="27"/>
      <c r="EK860" s="27"/>
    </row>
    <row r="861" spans="1:141" s="9" customFormat="1" ht="20.25" x14ac:dyDescent="0.3">
      <c r="A861" s="10" t="s">
        <v>532</v>
      </c>
      <c r="B861" s="10" t="s">
        <v>231</v>
      </c>
      <c r="C861" s="10" t="s">
        <v>232</v>
      </c>
      <c r="D861" s="10" t="s">
        <v>237</v>
      </c>
      <c r="E861" s="10" t="s">
        <v>222</v>
      </c>
      <c r="F861" s="11">
        <v>15286</v>
      </c>
      <c r="G861" s="11">
        <v>4189</v>
      </c>
      <c r="H861" s="11">
        <v>4161</v>
      </c>
      <c r="I861" s="10" t="s">
        <v>241</v>
      </c>
      <c r="J861" s="12">
        <v>12.6</v>
      </c>
      <c r="K861" s="10" t="s">
        <v>235</v>
      </c>
      <c r="L861" s="10" t="s">
        <v>236</v>
      </c>
      <c r="M861" s="10" t="s">
        <v>220</v>
      </c>
      <c r="N861" s="13">
        <v>185</v>
      </c>
      <c r="O861" s="13">
        <v>185</v>
      </c>
      <c r="P861" s="13">
        <v>0</v>
      </c>
      <c r="Q861" s="14">
        <v>0</v>
      </c>
      <c r="R861" s="14">
        <v>1.03</v>
      </c>
      <c r="S861" s="14">
        <v>4</v>
      </c>
      <c r="T861" s="14">
        <v>3.1758329999999999</v>
      </c>
      <c r="U861" s="14">
        <v>79.395830000000004</v>
      </c>
      <c r="V861" s="14">
        <v>0.5</v>
      </c>
      <c r="W861" s="14">
        <v>344.1</v>
      </c>
      <c r="X861" s="14">
        <v>40</v>
      </c>
      <c r="Y861" s="14">
        <v>0.55440060129996904</v>
      </c>
      <c r="Z861" s="14">
        <v>3.3166669999999998</v>
      </c>
      <c r="AA861" s="14">
        <v>0.68333330000000003</v>
      </c>
      <c r="AB861" s="14">
        <v>17.08333</v>
      </c>
      <c r="AC861" s="14">
        <v>0.1408334</v>
      </c>
      <c r="AD861" s="14">
        <v>3.5208360000000001</v>
      </c>
      <c r="AE861" s="14">
        <v>172.05</v>
      </c>
      <c r="AF861" s="14">
        <v>72.149990000000003</v>
      </c>
      <c r="AG861" s="14">
        <v>0</v>
      </c>
      <c r="AH861" s="14">
        <v>0</v>
      </c>
      <c r="AI861" s="14">
        <v>3.1758329999999999</v>
      </c>
      <c r="AJ861" s="14">
        <v>3.3166669999999998</v>
      </c>
      <c r="AK861" s="15">
        <v>0.82916670000000003</v>
      </c>
      <c r="AL861" s="15">
        <v>0.95753770000000005</v>
      </c>
      <c r="AM861" s="15">
        <v>1</v>
      </c>
      <c r="AN861" s="15">
        <v>0.79395830000000001</v>
      </c>
      <c r="AO861" s="16"/>
      <c r="AP861" s="16">
        <v>0.11666666716337204</v>
      </c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  <c r="BK861" s="16">
        <v>0.11666666716337204</v>
      </c>
      <c r="BL861" s="16"/>
      <c r="BM861" s="16"/>
      <c r="BN861" s="16"/>
      <c r="BO861" s="16"/>
      <c r="BP861" s="16"/>
      <c r="BQ861" s="16"/>
      <c r="BR861" s="16"/>
      <c r="BS861" s="16"/>
      <c r="BT861" s="16"/>
      <c r="BU861" s="16"/>
      <c r="BV861" s="16"/>
      <c r="BW861" s="16"/>
      <c r="BX861" s="16"/>
      <c r="BY861" s="16"/>
      <c r="BZ861" s="16"/>
      <c r="CA861" s="16"/>
      <c r="CB861" s="16"/>
      <c r="CC861" s="16"/>
      <c r="CD861" s="16"/>
      <c r="CE861" s="16"/>
      <c r="CF861" s="16"/>
      <c r="CG861" s="16"/>
      <c r="CH861" s="16"/>
      <c r="CI861" s="16"/>
      <c r="CJ861" s="16"/>
      <c r="CK861" s="16"/>
      <c r="CL861" s="16"/>
      <c r="CM861" s="16"/>
      <c r="CN861" s="16"/>
      <c r="CO861" s="16"/>
      <c r="CP861" s="16"/>
      <c r="CQ861" s="16"/>
      <c r="CR861" s="16"/>
      <c r="CS861" s="16"/>
      <c r="CT861" s="16"/>
      <c r="CU861" s="16"/>
      <c r="CV861" s="16"/>
      <c r="CW861" s="16"/>
      <c r="CX861" s="16"/>
      <c r="CY861" s="16"/>
      <c r="CZ861" s="16"/>
      <c r="DA861" s="16"/>
      <c r="DB861" s="16"/>
      <c r="DC861" s="16"/>
      <c r="DD861" s="16"/>
      <c r="DE861" s="16"/>
      <c r="DF861" s="16">
        <v>0.11666666716337204</v>
      </c>
      <c r="DG861" s="16"/>
      <c r="DH861" s="16"/>
      <c r="DI861" s="17"/>
      <c r="DJ861" s="24"/>
      <c r="DK861" s="24"/>
      <c r="DL861" s="24"/>
      <c r="DM861" s="24">
        <v>0.3333333432674408</v>
      </c>
      <c r="DN861" s="16"/>
      <c r="DO861" s="16"/>
      <c r="DP861" s="24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27"/>
      <c r="EJ861" s="27"/>
      <c r="EK861" s="27"/>
    </row>
    <row r="862" spans="1:141" s="9" customFormat="1" ht="20.25" x14ac:dyDescent="0.3">
      <c r="A862" s="10" t="s">
        <v>532</v>
      </c>
      <c r="B862" s="10" t="s">
        <v>231</v>
      </c>
      <c r="C862" s="10" t="s">
        <v>232</v>
      </c>
      <c r="D862" s="10" t="s">
        <v>233</v>
      </c>
      <c r="E862" s="10" t="s">
        <v>222</v>
      </c>
      <c r="F862" s="11">
        <v>15286</v>
      </c>
      <c r="G862" s="11">
        <v>4079</v>
      </c>
      <c r="H862" s="11">
        <v>4134</v>
      </c>
      <c r="I862" s="10" t="s">
        <v>241</v>
      </c>
      <c r="J862" s="12">
        <v>12.6</v>
      </c>
      <c r="K862" s="10" t="s">
        <v>235</v>
      </c>
      <c r="L862" s="10" t="s">
        <v>236</v>
      </c>
      <c r="M862" s="10" t="s">
        <v>220</v>
      </c>
      <c r="N862" s="13">
        <v>185</v>
      </c>
      <c r="O862" s="13">
        <v>185</v>
      </c>
      <c r="P862" s="13">
        <v>0</v>
      </c>
      <c r="Q862" s="14">
        <v>0</v>
      </c>
      <c r="R862" s="14">
        <v>1.03</v>
      </c>
      <c r="S862" s="14">
        <v>3.5</v>
      </c>
      <c r="T862" s="14">
        <v>3.1758329999999999</v>
      </c>
      <c r="U862" s="14">
        <v>90.73809</v>
      </c>
      <c r="V862" s="14">
        <v>0.4375</v>
      </c>
      <c r="W862" s="14">
        <v>393.25709999999998</v>
      </c>
      <c r="X862" s="14">
        <v>35</v>
      </c>
      <c r="Y862" s="14">
        <v>0.48510052613747301</v>
      </c>
      <c r="Z862" s="14">
        <v>3.2166670000000002</v>
      </c>
      <c r="AA862" s="14">
        <v>0.28333330000000001</v>
      </c>
      <c r="AB862" s="14">
        <v>8.0952380000000002</v>
      </c>
      <c r="AC862" s="14">
        <v>4.0833439999999999E-2</v>
      </c>
      <c r="AD862" s="14">
        <v>1.1666700000000001</v>
      </c>
      <c r="AE862" s="14">
        <v>172.05</v>
      </c>
      <c r="AF862" s="14">
        <v>72.149990000000003</v>
      </c>
      <c r="AG862" s="14">
        <v>0</v>
      </c>
      <c r="AH862" s="14">
        <v>0</v>
      </c>
      <c r="AI862" s="14">
        <v>3.1758329999999999</v>
      </c>
      <c r="AJ862" s="14">
        <v>3.2166670000000002</v>
      </c>
      <c r="AK862" s="15">
        <v>0.91904770000000002</v>
      </c>
      <c r="AL862" s="15">
        <v>0.98730560000000001</v>
      </c>
      <c r="AM862" s="15">
        <v>1</v>
      </c>
      <c r="AN862" s="15">
        <v>0.90738090000000005</v>
      </c>
      <c r="AO862" s="16"/>
      <c r="AP862" s="16">
        <v>3.3333335071802139E-2</v>
      </c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  <c r="BK862" s="16">
        <v>8.3333335816860199E-2</v>
      </c>
      <c r="BL862" s="16"/>
      <c r="BM862" s="16"/>
      <c r="BN862" s="16"/>
      <c r="BO862" s="16"/>
      <c r="BP862" s="16"/>
      <c r="BQ862" s="16"/>
      <c r="BR862" s="16"/>
      <c r="BS862" s="16"/>
      <c r="BT862" s="16"/>
      <c r="BU862" s="16"/>
      <c r="BV862" s="16"/>
      <c r="BW862" s="16"/>
      <c r="BX862" s="16"/>
      <c r="BY862" s="16"/>
      <c r="BZ862" s="16"/>
      <c r="CA862" s="16"/>
      <c r="CB862" s="16"/>
      <c r="CC862" s="16"/>
      <c r="CD862" s="16"/>
      <c r="CE862" s="16"/>
      <c r="CF862" s="16"/>
      <c r="CG862" s="16"/>
      <c r="CH862" s="16"/>
      <c r="CI862" s="16"/>
      <c r="CJ862" s="16"/>
      <c r="CK862" s="16"/>
      <c r="CL862" s="16"/>
      <c r="CM862" s="16"/>
      <c r="CN862" s="16"/>
      <c r="CO862" s="16"/>
      <c r="CP862" s="16"/>
      <c r="CQ862" s="16"/>
      <c r="CR862" s="16"/>
      <c r="CS862" s="16"/>
      <c r="CT862" s="16"/>
      <c r="CU862" s="16"/>
      <c r="CV862" s="16"/>
      <c r="CW862" s="16"/>
      <c r="CX862" s="16"/>
      <c r="CY862" s="16"/>
      <c r="CZ862" s="16"/>
      <c r="DA862" s="16"/>
      <c r="DB862" s="16"/>
      <c r="DC862" s="16"/>
      <c r="DD862" s="16"/>
      <c r="DE862" s="16"/>
      <c r="DF862" s="16"/>
      <c r="DG862" s="16"/>
      <c r="DH862" s="16"/>
      <c r="DI862" s="17"/>
      <c r="DJ862" s="24"/>
      <c r="DK862" s="24"/>
      <c r="DL862" s="24"/>
      <c r="DM862" s="24">
        <v>0.1666666716337204</v>
      </c>
      <c r="DN862" s="16"/>
      <c r="DO862" s="16"/>
      <c r="DP862" s="24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27"/>
      <c r="EJ862" s="27"/>
      <c r="EK862" s="27"/>
    </row>
    <row r="863" spans="1:141" s="9" customFormat="1" ht="20.25" x14ac:dyDescent="0.3">
      <c r="A863" s="10" t="s">
        <v>533</v>
      </c>
      <c r="B863" s="10" t="s">
        <v>232</v>
      </c>
      <c r="C863" s="10" t="s">
        <v>232</v>
      </c>
      <c r="D863" s="10" t="s">
        <v>237</v>
      </c>
      <c r="E863" s="10" t="s">
        <v>218</v>
      </c>
      <c r="F863" s="11">
        <v>10650</v>
      </c>
      <c r="G863" s="11">
        <v>4189</v>
      </c>
      <c r="H863" s="11">
        <v>4091</v>
      </c>
      <c r="I863" s="10" t="s">
        <v>252</v>
      </c>
      <c r="J863" s="12">
        <v>23</v>
      </c>
      <c r="K863" s="10" t="s">
        <v>235</v>
      </c>
      <c r="L863" s="10" t="s">
        <v>261</v>
      </c>
      <c r="M863" s="10" t="s">
        <v>220</v>
      </c>
      <c r="N863" s="13">
        <v>17</v>
      </c>
      <c r="O863" s="13">
        <v>17</v>
      </c>
      <c r="P863" s="13">
        <v>0</v>
      </c>
      <c r="Q863" s="14">
        <v>0</v>
      </c>
      <c r="R863" s="14">
        <v>4.92</v>
      </c>
      <c r="S863" s="14">
        <v>3.5</v>
      </c>
      <c r="T863" s="14">
        <v>1.3939999999999999</v>
      </c>
      <c r="U863" s="14">
        <v>39.828569999999999</v>
      </c>
      <c r="V863" s="14">
        <v>0.4375</v>
      </c>
      <c r="W863" s="14">
        <v>102.9714</v>
      </c>
      <c r="X863" s="14">
        <v>35</v>
      </c>
      <c r="Y863" s="14">
        <v>1.00922721141892</v>
      </c>
      <c r="Z863" s="14">
        <v>1.5833330000000001</v>
      </c>
      <c r="AA863" s="14">
        <v>1.9166669999999999</v>
      </c>
      <c r="AB863" s="14">
        <v>54.761899999999997</v>
      </c>
      <c r="AC863" s="14">
        <v>0.18933330000000001</v>
      </c>
      <c r="AD863" s="14">
        <v>5.4095230000000001</v>
      </c>
      <c r="AE863" s="14">
        <v>45.05</v>
      </c>
      <c r="AF863" s="14">
        <v>34.68</v>
      </c>
      <c r="AG863" s="14">
        <v>0</v>
      </c>
      <c r="AH863" s="14">
        <v>0</v>
      </c>
      <c r="AI863" s="14">
        <v>1.3939999999999999</v>
      </c>
      <c r="AJ863" s="14">
        <v>1.5833330000000001</v>
      </c>
      <c r="AK863" s="15">
        <v>0.45238099999999998</v>
      </c>
      <c r="AL863" s="15">
        <v>0.88042100000000001</v>
      </c>
      <c r="AM863" s="15">
        <v>1</v>
      </c>
      <c r="AN863" s="15">
        <v>0.39828570000000002</v>
      </c>
      <c r="AO863" s="16"/>
      <c r="AP863" s="16">
        <v>0.3333333432674408</v>
      </c>
      <c r="AQ863" s="16"/>
      <c r="AR863" s="16"/>
      <c r="AS863" s="16">
        <v>0.1666666716337204</v>
      </c>
      <c r="AT863" s="16"/>
      <c r="AU863" s="16">
        <v>0.25</v>
      </c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6">
        <v>0.1666666716337204</v>
      </c>
      <c r="BL863" s="16"/>
      <c r="BM863" s="16"/>
      <c r="BN863" s="16"/>
      <c r="BO863" s="16"/>
      <c r="BP863" s="16"/>
      <c r="BQ863" s="16"/>
      <c r="BR863" s="16"/>
      <c r="BS863" s="16"/>
      <c r="BT863" s="16"/>
      <c r="BU863" s="16"/>
      <c r="BV863" s="16"/>
      <c r="BW863" s="16"/>
      <c r="BX863" s="16"/>
      <c r="BY863" s="16"/>
      <c r="BZ863" s="16"/>
      <c r="CA863" s="16"/>
      <c r="CB863" s="16"/>
      <c r="CC863" s="16"/>
      <c r="CD863" s="16"/>
      <c r="CE863" s="16"/>
      <c r="CF863" s="16"/>
      <c r="CG863" s="16"/>
      <c r="CH863" s="16">
        <v>0.83333331346511841</v>
      </c>
      <c r="CI863" s="16"/>
      <c r="CJ863" s="16"/>
      <c r="CK863" s="16"/>
      <c r="CL863" s="16"/>
      <c r="CM863" s="16"/>
      <c r="CN863" s="16"/>
      <c r="CO863" s="16"/>
      <c r="CP863" s="16"/>
      <c r="CQ863" s="16"/>
      <c r="CR863" s="16"/>
      <c r="CS863" s="16"/>
      <c r="CT863" s="16"/>
      <c r="CU863" s="16"/>
      <c r="CV863" s="16"/>
      <c r="CW863" s="16"/>
      <c r="CX863" s="16"/>
      <c r="CY863" s="16"/>
      <c r="CZ863" s="16"/>
      <c r="DA863" s="16"/>
      <c r="DB863" s="16"/>
      <c r="DC863" s="16"/>
      <c r="DD863" s="16"/>
      <c r="DE863" s="16"/>
      <c r="DF863" s="16"/>
      <c r="DG863" s="16"/>
      <c r="DH863" s="16"/>
      <c r="DI863" s="17"/>
      <c r="DJ863" s="24"/>
      <c r="DK863" s="24"/>
      <c r="DL863" s="24"/>
      <c r="DM863" s="24">
        <v>0.1666666716337204</v>
      </c>
      <c r="DN863" s="16"/>
      <c r="DO863" s="16"/>
      <c r="DP863" s="24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27"/>
      <c r="EJ863" s="27"/>
      <c r="EK863" s="27"/>
    </row>
    <row r="864" spans="1:141" s="9" customFormat="1" ht="20.25" x14ac:dyDescent="0.3">
      <c r="A864" s="10" t="s">
        <v>533</v>
      </c>
      <c r="B864" s="10" t="s">
        <v>232</v>
      </c>
      <c r="C864" s="10" t="s">
        <v>232</v>
      </c>
      <c r="D864" s="10" t="s">
        <v>233</v>
      </c>
      <c r="E864" s="10" t="s">
        <v>218</v>
      </c>
      <c r="F864" s="11">
        <v>10650</v>
      </c>
      <c r="G864" s="11">
        <v>4062</v>
      </c>
      <c r="H864" s="11">
        <v>4134</v>
      </c>
      <c r="I864" s="10" t="s">
        <v>252</v>
      </c>
      <c r="J864" s="12">
        <v>23</v>
      </c>
      <c r="K864" s="10" t="s">
        <v>235</v>
      </c>
      <c r="L864" s="10" t="s">
        <v>261</v>
      </c>
      <c r="M864" s="10" t="s">
        <v>220</v>
      </c>
      <c r="N864" s="13">
        <v>11</v>
      </c>
      <c r="O864" s="13">
        <v>10</v>
      </c>
      <c r="P864" s="13">
        <v>1</v>
      </c>
      <c r="Q864" s="14">
        <v>9.0909089999999999</v>
      </c>
      <c r="R864" s="14">
        <v>4.92</v>
      </c>
      <c r="S864" s="14">
        <v>3.5</v>
      </c>
      <c r="T864" s="14">
        <v>0.82</v>
      </c>
      <c r="U864" s="14">
        <v>23.428570000000001</v>
      </c>
      <c r="V864" s="14">
        <v>0.4375</v>
      </c>
      <c r="W864" s="14">
        <v>60.571429999999999</v>
      </c>
      <c r="X864" s="14">
        <v>35</v>
      </c>
      <c r="Y864" s="14">
        <v>1.7156863065922701</v>
      </c>
      <c r="Z864" s="14">
        <v>1.1166670000000001</v>
      </c>
      <c r="AA864" s="14">
        <v>2.3833329999999999</v>
      </c>
      <c r="AB864" s="14">
        <v>68.095240000000004</v>
      </c>
      <c r="AC864" s="14">
        <v>0.21466660000000001</v>
      </c>
      <c r="AD864" s="14">
        <v>6.1333320000000002</v>
      </c>
      <c r="AE864" s="14">
        <v>26.5</v>
      </c>
      <c r="AF864" s="14">
        <v>20.399999999999999</v>
      </c>
      <c r="AG864" s="14">
        <v>8.2000000000000003E-2</v>
      </c>
      <c r="AH864" s="14">
        <v>2.342857</v>
      </c>
      <c r="AI864" s="14">
        <v>0.90200009999999997</v>
      </c>
      <c r="AJ864" s="14">
        <v>1.1166670000000001</v>
      </c>
      <c r="AK864" s="15">
        <v>0.31904759999999999</v>
      </c>
      <c r="AL864" s="15">
        <v>0.80776130000000002</v>
      </c>
      <c r="AM864" s="15">
        <v>0.90909090000000004</v>
      </c>
      <c r="AN864" s="15">
        <v>0.23428570000000001</v>
      </c>
      <c r="AO864" s="16"/>
      <c r="AP864" s="16">
        <v>0.25</v>
      </c>
      <c r="AQ864" s="16"/>
      <c r="AR864" s="16">
        <v>8.3333335816860199E-2</v>
      </c>
      <c r="AS864" s="16">
        <v>8.3333335816860199E-2</v>
      </c>
      <c r="AT864" s="16"/>
      <c r="AU864" s="16">
        <v>0.25</v>
      </c>
      <c r="AV864" s="16"/>
      <c r="AW864" s="16"/>
      <c r="AX864" s="16"/>
      <c r="AY864" s="16"/>
      <c r="AZ864" s="16">
        <v>0.25</v>
      </c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  <c r="BR864" s="16"/>
      <c r="BS864" s="16"/>
      <c r="BT864" s="16"/>
      <c r="BU864" s="16"/>
      <c r="BV864" s="16"/>
      <c r="BW864" s="16">
        <v>0.25</v>
      </c>
      <c r="BX864" s="16"/>
      <c r="BY864" s="16"/>
      <c r="BZ864" s="16"/>
      <c r="CA864" s="16"/>
      <c r="CB864" s="16"/>
      <c r="CC864" s="16"/>
      <c r="CD864" s="16"/>
      <c r="CE864" s="16"/>
      <c r="CF864" s="16"/>
      <c r="CG864" s="16"/>
      <c r="CH864" s="16">
        <v>1.0833333730697632</v>
      </c>
      <c r="CI864" s="16"/>
      <c r="CJ864" s="16"/>
      <c r="CK864" s="16"/>
      <c r="CL864" s="16"/>
      <c r="CM864" s="16"/>
      <c r="CN864" s="16"/>
      <c r="CO864" s="16"/>
      <c r="CP864" s="16"/>
      <c r="CQ864" s="16"/>
      <c r="CR864" s="16"/>
      <c r="CS864" s="16"/>
      <c r="CT864" s="16">
        <v>0.13333334028720856</v>
      </c>
      <c r="CU864" s="16"/>
      <c r="CV864" s="16"/>
      <c r="CW864" s="16"/>
      <c r="CX864" s="16"/>
      <c r="CY864" s="16"/>
      <c r="CZ864" s="16"/>
      <c r="DA864" s="16"/>
      <c r="DB864" s="16"/>
      <c r="DC864" s="16"/>
      <c r="DD864" s="16"/>
      <c r="DE864" s="16"/>
      <c r="DF864" s="16"/>
      <c r="DG864" s="16"/>
      <c r="DH864" s="16"/>
      <c r="DI864" s="17"/>
      <c r="DJ864" s="24"/>
      <c r="DK864" s="24"/>
      <c r="DL864" s="24"/>
      <c r="DM864" s="24"/>
      <c r="DN864" s="16"/>
      <c r="DO864" s="16"/>
      <c r="DP864" s="24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>
        <v>1</v>
      </c>
      <c r="EE864" s="17"/>
      <c r="EF864" s="17"/>
      <c r="EG864" s="17"/>
      <c r="EH864" s="17"/>
      <c r="EI864" s="27"/>
      <c r="EJ864" s="27"/>
      <c r="EK864" s="27"/>
    </row>
    <row r="865" spans="1:141" s="9" customFormat="1" ht="20.25" x14ac:dyDescent="0.3">
      <c r="A865" s="10" t="s">
        <v>533</v>
      </c>
      <c r="B865" s="10" t="s">
        <v>232</v>
      </c>
      <c r="C865" s="10" t="s">
        <v>232</v>
      </c>
      <c r="D865" s="10" t="s">
        <v>237</v>
      </c>
      <c r="E865" s="10" t="s">
        <v>222</v>
      </c>
      <c r="F865" s="11">
        <v>15217</v>
      </c>
      <c r="G865" s="11">
        <v>4189</v>
      </c>
      <c r="H865" s="11">
        <v>4091</v>
      </c>
      <c r="I865" s="10" t="s">
        <v>234</v>
      </c>
      <c r="J865" s="12">
        <v>12.7</v>
      </c>
      <c r="K865" s="10" t="s">
        <v>243</v>
      </c>
      <c r="L865" s="10" t="s">
        <v>236</v>
      </c>
      <c r="M865" s="10" t="s">
        <v>220</v>
      </c>
      <c r="N865" s="13">
        <v>10</v>
      </c>
      <c r="O865" s="13">
        <v>10</v>
      </c>
      <c r="P865" s="13">
        <v>0</v>
      </c>
      <c r="Q865" s="14">
        <v>0</v>
      </c>
      <c r="R865" s="14">
        <v>0.97</v>
      </c>
      <c r="S865" s="14">
        <v>0.1666667</v>
      </c>
      <c r="T865" s="14">
        <v>0.1616667</v>
      </c>
      <c r="U865" s="14">
        <v>96.999979999999994</v>
      </c>
      <c r="V865" s="14">
        <v>2.0833339999999999E-2</v>
      </c>
      <c r="W865" s="14">
        <v>412.79989999999998</v>
      </c>
      <c r="X865" s="14">
        <v>1.6666670143604301</v>
      </c>
      <c r="Y865" s="14">
        <v>0.45045053861655998</v>
      </c>
      <c r="Z865" s="14">
        <v>0.1666667</v>
      </c>
      <c r="AA865" s="14">
        <v>0</v>
      </c>
      <c r="AB865" s="14">
        <v>0</v>
      </c>
      <c r="AC865" s="14">
        <v>5.000025E-3</v>
      </c>
      <c r="AD865" s="14">
        <v>3.0000149999999999</v>
      </c>
      <c r="AE865" s="14">
        <v>8.6</v>
      </c>
      <c r="AF865" s="14">
        <v>3.7</v>
      </c>
      <c r="AG865" s="14">
        <v>0</v>
      </c>
      <c r="AH865" s="14">
        <v>0</v>
      </c>
      <c r="AI865" s="14">
        <v>0.1616667</v>
      </c>
      <c r="AJ865" s="14">
        <v>0.1666667</v>
      </c>
      <c r="AK865" s="15">
        <v>1</v>
      </c>
      <c r="AL865" s="15">
        <v>0.96999979999999997</v>
      </c>
      <c r="AM865" s="15">
        <v>1</v>
      </c>
      <c r="AN865" s="15">
        <v>0.96999979999999997</v>
      </c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  <c r="BP865" s="16"/>
      <c r="BQ865" s="16"/>
      <c r="BR865" s="16"/>
      <c r="BS865" s="16"/>
      <c r="BT865" s="16"/>
      <c r="BU865" s="16"/>
      <c r="BV865" s="16"/>
      <c r="BW865" s="16"/>
      <c r="BX865" s="16"/>
      <c r="BY865" s="16"/>
      <c r="BZ865" s="16"/>
      <c r="CA865" s="16"/>
      <c r="CB865" s="16"/>
      <c r="CC865" s="16"/>
      <c r="CD865" s="16"/>
      <c r="CE865" s="16"/>
      <c r="CF865" s="16"/>
      <c r="CG865" s="16"/>
      <c r="CH865" s="16"/>
      <c r="CI865" s="16"/>
      <c r="CJ865" s="16"/>
      <c r="CK865" s="16"/>
      <c r="CL865" s="16"/>
      <c r="CM865" s="16"/>
      <c r="CN865" s="16"/>
      <c r="CO865" s="16"/>
      <c r="CP865" s="16"/>
      <c r="CQ865" s="16"/>
      <c r="CR865" s="16"/>
      <c r="CS865" s="16"/>
      <c r="CT865" s="16"/>
      <c r="CU865" s="16"/>
      <c r="CV865" s="16"/>
      <c r="CW865" s="16"/>
      <c r="CX865" s="16"/>
      <c r="CY865" s="16"/>
      <c r="CZ865" s="16"/>
      <c r="DA865" s="16"/>
      <c r="DB865" s="16"/>
      <c r="DC865" s="16"/>
      <c r="DD865" s="16"/>
      <c r="DE865" s="16"/>
      <c r="DF865" s="16"/>
      <c r="DG865" s="16"/>
      <c r="DH865" s="16"/>
      <c r="DI865" s="17"/>
      <c r="DJ865" s="24"/>
      <c r="DK865" s="24"/>
      <c r="DL865" s="24"/>
      <c r="DM865" s="24"/>
      <c r="DN865" s="16"/>
      <c r="DO865" s="16"/>
      <c r="DP865" s="24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27"/>
      <c r="EJ865" s="27"/>
      <c r="EK865" s="27"/>
    </row>
    <row r="866" spans="1:141" s="9" customFormat="1" ht="20.25" x14ac:dyDescent="0.3">
      <c r="A866" s="10" t="s">
        <v>533</v>
      </c>
      <c r="B866" s="10" t="s">
        <v>232</v>
      </c>
      <c r="C866" s="10" t="s">
        <v>232</v>
      </c>
      <c r="D866" s="10" t="s">
        <v>233</v>
      </c>
      <c r="E866" s="10" t="s">
        <v>222</v>
      </c>
      <c r="F866" s="11">
        <v>15217</v>
      </c>
      <c r="G866" s="11">
        <v>4062</v>
      </c>
      <c r="H866" s="11">
        <v>4134</v>
      </c>
      <c r="I866" s="10" t="s">
        <v>234</v>
      </c>
      <c r="J866" s="12">
        <v>12.7</v>
      </c>
      <c r="K866" s="10" t="s">
        <v>243</v>
      </c>
      <c r="L866" s="10" t="s">
        <v>236</v>
      </c>
      <c r="M866" s="10" t="s">
        <v>220</v>
      </c>
      <c r="N866" s="13">
        <v>10</v>
      </c>
      <c r="O866" s="13">
        <v>10</v>
      </c>
      <c r="P866" s="13">
        <v>0</v>
      </c>
      <c r="Q866" s="14">
        <v>0</v>
      </c>
      <c r="R866" s="14">
        <v>0.97</v>
      </c>
      <c r="S866" s="14">
        <v>0.25</v>
      </c>
      <c r="T866" s="14">
        <v>0.1616667</v>
      </c>
      <c r="U866" s="14">
        <v>64.666669999999996</v>
      </c>
      <c r="V866" s="14">
        <v>3.125E-2</v>
      </c>
      <c r="W866" s="14">
        <v>275.2</v>
      </c>
      <c r="X866" s="14">
        <v>2.5</v>
      </c>
      <c r="Y866" s="14">
        <v>0.67567566696791204</v>
      </c>
      <c r="Z866" s="14">
        <v>0.1666667</v>
      </c>
      <c r="AA866" s="14">
        <v>8.3333340000000006E-2</v>
      </c>
      <c r="AB866" s="14">
        <v>33.33334</v>
      </c>
      <c r="AC866" s="14">
        <v>4.9999880000000003E-3</v>
      </c>
      <c r="AD866" s="14">
        <v>1.999995</v>
      </c>
      <c r="AE866" s="14">
        <v>8.6</v>
      </c>
      <c r="AF866" s="14">
        <v>3.7</v>
      </c>
      <c r="AG866" s="14">
        <v>0</v>
      </c>
      <c r="AH866" s="14">
        <v>0</v>
      </c>
      <c r="AI866" s="14">
        <v>0.1616667</v>
      </c>
      <c r="AJ866" s="14">
        <v>0.1666667</v>
      </c>
      <c r="AK866" s="15">
        <v>0.6666666</v>
      </c>
      <c r="AL866" s="15">
        <v>0.97000010000000003</v>
      </c>
      <c r="AM866" s="15">
        <v>1</v>
      </c>
      <c r="AN866" s="15">
        <v>0.64666670000000004</v>
      </c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6"/>
      <c r="BS866" s="16"/>
      <c r="BT866" s="16"/>
      <c r="BU866" s="16"/>
      <c r="BV866" s="16"/>
      <c r="BW866" s="16"/>
      <c r="BX866" s="16"/>
      <c r="BY866" s="16"/>
      <c r="BZ866" s="16"/>
      <c r="CA866" s="16"/>
      <c r="CB866" s="16"/>
      <c r="CC866" s="16"/>
      <c r="CD866" s="16"/>
      <c r="CE866" s="16"/>
      <c r="CF866" s="16"/>
      <c r="CG866" s="16"/>
      <c r="CH866" s="16"/>
      <c r="CI866" s="16"/>
      <c r="CJ866" s="16"/>
      <c r="CK866" s="16">
        <v>8.3333335816860199E-2</v>
      </c>
      <c r="CL866" s="16"/>
      <c r="CM866" s="16"/>
      <c r="CN866" s="16"/>
      <c r="CO866" s="16"/>
      <c r="CP866" s="16"/>
      <c r="CQ866" s="16"/>
      <c r="CR866" s="16"/>
      <c r="CS866" s="16"/>
      <c r="CT866" s="16"/>
      <c r="CU866" s="16"/>
      <c r="CV866" s="16"/>
      <c r="CW866" s="16"/>
      <c r="CX866" s="16"/>
      <c r="CY866" s="16"/>
      <c r="CZ866" s="16"/>
      <c r="DA866" s="16"/>
      <c r="DB866" s="16"/>
      <c r="DC866" s="16"/>
      <c r="DD866" s="16"/>
      <c r="DE866" s="16"/>
      <c r="DF866" s="16"/>
      <c r="DG866" s="16"/>
      <c r="DH866" s="16"/>
      <c r="DI866" s="17"/>
      <c r="DJ866" s="24"/>
      <c r="DK866" s="24"/>
      <c r="DL866" s="24"/>
      <c r="DM866" s="24"/>
      <c r="DN866" s="16"/>
      <c r="DO866" s="16"/>
      <c r="DP866" s="24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27"/>
      <c r="EJ866" s="27"/>
      <c r="EK866" s="27"/>
    </row>
    <row r="867" spans="1:141" s="9" customFormat="1" ht="20.25" x14ac:dyDescent="0.3">
      <c r="A867" s="10" t="s">
        <v>533</v>
      </c>
      <c r="B867" s="10" t="s">
        <v>232</v>
      </c>
      <c r="C867" s="10" t="s">
        <v>232</v>
      </c>
      <c r="D867" s="10" t="s">
        <v>237</v>
      </c>
      <c r="E867" s="10" t="s">
        <v>222</v>
      </c>
      <c r="F867" s="11">
        <v>15290</v>
      </c>
      <c r="G867" s="11">
        <v>4189</v>
      </c>
      <c r="H867" s="11">
        <v>4091</v>
      </c>
      <c r="I867" s="10" t="s">
        <v>234</v>
      </c>
      <c r="J867" s="12">
        <v>12.7</v>
      </c>
      <c r="K867" s="10" t="s">
        <v>235</v>
      </c>
      <c r="L867" s="10" t="s">
        <v>236</v>
      </c>
      <c r="M867" s="10" t="s">
        <v>220</v>
      </c>
      <c r="N867" s="13">
        <v>137</v>
      </c>
      <c r="O867" s="13">
        <v>137</v>
      </c>
      <c r="P867" s="13">
        <v>0</v>
      </c>
      <c r="Q867" s="14">
        <v>0</v>
      </c>
      <c r="R867" s="14">
        <v>0.97</v>
      </c>
      <c r="S867" s="14">
        <v>4.3333329999999997</v>
      </c>
      <c r="T867" s="14">
        <v>2.2148330000000001</v>
      </c>
      <c r="U867" s="14">
        <v>51.111539999999998</v>
      </c>
      <c r="V867" s="14">
        <v>0.5416666</v>
      </c>
      <c r="W867" s="14">
        <v>217.51390000000001</v>
      </c>
      <c r="X867" s="14">
        <v>43.333330154418903</v>
      </c>
      <c r="Y867" s="14">
        <v>0.85486936412182901</v>
      </c>
      <c r="Z867" s="14">
        <v>2.8333330000000001</v>
      </c>
      <c r="AA867" s="14">
        <v>1.5</v>
      </c>
      <c r="AB867" s="14">
        <v>34.615389999999998</v>
      </c>
      <c r="AC867" s="14">
        <v>0.61849980000000004</v>
      </c>
      <c r="AD867" s="14">
        <v>14.273070000000001</v>
      </c>
      <c r="AE867" s="14">
        <v>117.82</v>
      </c>
      <c r="AF867" s="14">
        <v>50.69</v>
      </c>
      <c r="AG867" s="14">
        <v>0</v>
      </c>
      <c r="AH867" s="14">
        <v>0</v>
      </c>
      <c r="AI867" s="14">
        <v>2.2148330000000001</v>
      </c>
      <c r="AJ867" s="14">
        <v>2.8333330000000001</v>
      </c>
      <c r="AK867" s="15">
        <v>0.65384609999999999</v>
      </c>
      <c r="AL867" s="15">
        <v>0.78170589999999995</v>
      </c>
      <c r="AM867" s="15">
        <v>1</v>
      </c>
      <c r="AN867" s="15">
        <v>0.5111154</v>
      </c>
      <c r="AO867" s="16"/>
      <c r="AP867" s="16">
        <v>0.3333333432674408</v>
      </c>
      <c r="AQ867" s="16"/>
      <c r="AR867" s="16"/>
      <c r="AS867" s="16">
        <v>8.3333335816860199E-2</v>
      </c>
      <c r="AT867" s="16"/>
      <c r="AU867" s="16">
        <v>0.25</v>
      </c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6"/>
      <c r="BS867" s="16"/>
      <c r="BT867" s="16"/>
      <c r="BU867" s="16"/>
      <c r="BV867" s="16"/>
      <c r="BW867" s="16"/>
      <c r="BX867" s="16"/>
      <c r="BY867" s="16"/>
      <c r="BZ867" s="16"/>
      <c r="CA867" s="16"/>
      <c r="CB867" s="16"/>
      <c r="CC867" s="16">
        <v>0.3333333432674408</v>
      </c>
      <c r="CD867" s="16"/>
      <c r="CE867" s="16"/>
      <c r="CF867" s="16"/>
      <c r="CG867" s="16"/>
      <c r="CH867" s="16"/>
      <c r="CI867" s="16"/>
      <c r="CJ867" s="16"/>
      <c r="CK867" s="16"/>
      <c r="CL867" s="16"/>
      <c r="CM867" s="16"/>
      <c r="CN867" s="16"/>
      <c r="CO867" s="16"/>
      <c r="CP867" s="16"/>
      <c r="CQ867" s="16"/>
      <c r="CR867" s="16">
        <v>8.3333335816860199E-2</v>
      </c>
      <c r="CS867" s="16"/>
      <c r="CT867" s="16"/>
      <c r="CU867" s="16"/>
      <c r="CV867" s="16"/>
      <c r="CW867" s="16"/>
      <c r="CX867" s="16"/>
      <c r="CY867" s="16"/>
      <c r="CZ867" s="16"/>
      <c r="DA867" s="16"/>
      <c r="DB867" s="16"/>
      <c r="DC867" s="16"/>
      <c r="DD867" s="16"/>
      <c r="DE867" s="16"/>
      <c r="DF867" s="16"/>
      <c r="DG867" s="16"/>
      <c r="DH867" s="16"/>
      <c r="DI867" s="17"/>
      <c r="DJ867" s="24">
        <v>0.25</v>
      </c>
      <c r="DK867" s="24"/>
      <c r="DL867" s="24"/>
      <c r="DM867" s="24">
        <v>0.1666666716337204</v>
      </c>
      <c r="DN867" s="16"/>
      <c r="DO867" s="16"/>
      <c r="DP867" s="24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27"/>
      <c r="EJ867" s="27"/>
      <c r="EK867" s="27"/>
    </row>
    <row r="868" spans="1:141" s="9" customFormat="1" ht="20.25" x14ac:dyDescent="0.3">
      <c r="A868" s="10" t="s">
        <v>533</v>
      </c>
      <c r="B868" s="10" t="s">
        <v>232</v>
      </c>
      <c r="C868" s="10" t="s">
        <v>232</v>
      </c>
      <c r="D868" s="10" t="s">
        <v>233</v>
      </c>
      <c r="E868" s="10" t="s">
        <v>222</v>
      </c>
      <c r="F868" s="11">
        <v>15290</v>
      </c>
      <c r="G868" s="11">
        <v>4062</v>
      </c>
      <c r="H868" s="11">
        <v>4134</v>
      </c>
      <c r="I868" s="10" t="s">
        <v>234</v>
      </c>
      <c r="J868" s="12">
        <v>12.7</v>
      </c>
      <c r="K868" s="10" t="s">
        <v>235</v>
      </c>
      <c r="L868" s="10" t="s">
        <v>236</v>
      </c>
      <c r="M868" s="10" t="s">
        <v>220</v>
      </c>
      <c r="N868" s="13">
        <v>137</v>
      </c>
      <c r="O868" s="13">
        <v>137</v>
      </c>
      <c r="P868" s="13">
        <v>0</v>
      </c>
      <c r="Q868" s="14">
        <v>0</v>
      </c>
      <c r="R868" s="14">
        <v>0.97</v>
      </c>
      <c r="S868" s="14">
        <v>4.25</v>
      </c>
      <c r="T868" s="14">
        <v>2.2148330000000001</v>
      </c>
      <c r="U868" s="14">
        <v>52.113720000000001</v>
      </c>
      <c r="V868" s="14">
        <v>0.53125</v>
      </c>
      <c r="W868" s="14">
        <v>221.77879999999999</v>
      </c>
      <c r="X868" s="14">
        <v>42.5</v>
      </c>
      <c r="Y868" s="14">
        <v>0.83842963016477901</v>
      </c>
      <c r="Z868" s="14">
        <v>2.3833329999999999</v>
      </c>
      <c r="AA868" s="14">
        <v>1.8666670000000001</v>
      </c>
      <c r="AB868" s="14">
        <v>43.921570000000003</v>
      </c>
      <c r="AC868" s="14">
        <v>0.16850010000000001</v>
      </c>
      <c r="AD868" s="14">
        <v>3.9647070000000002</v>
      </c>
      <c r="AE868" s="14">
        <v>117.82</v>
      </c>
      <c r="AF868" s="14">
        <v>50.69</v>
      </c>
      <c r="AG868" s="14">
        <v>0</v>
      </c>
      <c r="AH868" s="14">
        <v>0</v>
      </c>
      <c r="AI868" s="14">
        <v>2.2148330000000001</v>
      </c>
      <c r="AJ868" s="14">
        <v>2.3833329999999999</v>
      </c>
      <c r="AK868" s="15">
        <v>0.56078430000000001</v>
      </c>
      <c r="AL868" s="15">
        <v>0.92930069999999998</v>
      </c>
      <c r="AM868" s="15">
        <v>1</v>
      </c>
      <c r="AN868" s="15">
        <v>0.52113719999999997</v>
      </c>
      <c r="AO868" s="16"/>
      <c r="AP868" s="16">
        <v>0.1666666716337204</v>
      </c>
      <c r="AQ868" s="16"/>
      <c r="AR868" s="16">
        <v>3.3333335071802139E-2</v>
      </c>
      <c r="AS868" s="16">
        <v>3.3333335071802139E-2</v>
      </c>
      <c r="AT868" s="16"/>
      <c r="AU868" s="16">
        <v>0.1666666716337204</v>
      </c>
      <c r="AV868" s="16"/>
      <c r="AW868" s="16"/>
      <c r="AX868" s="16"/>
      <c r="AY868" s="16"/>
      <c r="AZ868" s="16">
        <v>0.25</v>
      </c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>
        <v>0.35000000149011612</v>
      </c>
      <c r="BR868" s="16"/>
      <c r="BS868" s="16"/>
      <c r="BT868" s="16"/>
      <c r="BU868" s="16"/>
      <c r="BV868" s="16"/>
      <c r="BW868" s="16"/>
      <c r="BX868" s="16"/>
      <c r="BY868" s="16"/>
      <c r="BZ868" s="16"/>
      <c r="CA868" s="16"/>
      <c r="CB868" s="16"/>
      <c r="CC868" s="16"/>
      <c r="CD868" s="16"/>
      <c r="CE868" s="16"/>
      <c r="CF868" s="16"/>
      <c r="CG868" s="16"/>
      <c r="CH868" s="16"/>
      <c r="CI868" s="16"/>
      <c r="CJ868" s="16">
        <v>0.5</v>
      </c>
      <c r="CK868" s="16"/>
      <c r="CL868" s="16"/>
      <c r="CM868" s="16"/>
      <c r="CN868" s="16"/>
      <c r="CO868" s="16"/>
      <c r="CP868" s="16"/>
      <c r="CQ868" s="16"/>
      <c r="CR868" s="16"/>
      <c r="CS868" s="16"/>
      <c r="CT868" s="16"/>
      <c r="CU868" s="16"/>
      <c r="CV868" s="16"/>
      <c r="CW868" s="16"/>
      <c r="CX868" s="16"/>
      <c r="CY868" s="16"/>
      <c r="CZ868" s="16"/>
      <c r="DA868" s="16"/>
      <c r="DB868" s="16"/>
      <c r="DC868" s="16"/>
      <c r="DD868" s="16"/>
      <c r="DE868" s="16"/>
      <c r="DF868" s="16"/>
      <c r="DG868" s="16"/>
      <c r="DH868" s="16"/>
      <c r="DI868" s="17"/>
      <c r="DJ868" s="24">
        <v>0.25</v>
      </c>
      <c r="DK868" s="24"/>
      <c r="DL868" s="24">
        <v>8.3333335816860199E-2</v>
      </c>
      <c r="DM868" s="24">
        <v>3.3333335071802139E-2</v>
      </c>
      <c r="DN868" s="16"/>
      <c r="DO868" s="16"/>
      <c r="DP868" s="24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27"/>
      <c r="EJ868" s="27"/>
      <c r="EK868" s="27"/>
    </row>
    <row r="869" spans="1:141" s="9" customFormat="1" ht="20.25" x14ac:dyDescent="0.3">
      <c r="A869" s="10" t="s">
        <v>534</v>
      </c>
      <c r="B869" s="10" t="s">
        <v>232</v>
      </c>
      <c r="C869" s="10" t="s">
        <v>232</v>
      </c>
      <c r="D869" s="10" t="s">
        <v>237</v>
      </c>
      <c r="E869" s="10" t="s">
        <v>218</v>
      </c>
      <c r="F869" s="11">
        <v>10650</v>
      </c>
      <c r="G869" s="11">
        <v>4189</v>
      </c>
      <c r="H869" s="11">
        <v>3866</v>
      </c>
      <c r="I869" s="10" t="s">
        <v>252</v>
      </c>
      <c r="J869" s="12">
        <v>23</v>
      </c>
      <c r="K869" s="10" t="s">
        <v>235</v>
      </c>
      <c r="L869" s="10" t="s">
        <v>261</v>
      </c>
      <c r="M869" s="10" t="s">
        <v>220</v>
      </c>
      <c r="N869" s="13">
        <v>11</v>
      </c>
      <c r="O869" s="13">
        <v>11</v>
      </c>
      <c r="P869" s="13">
        <v>0</v>
      </c>
      <c r="Q869" s="14">
        <v>0</v>
      </c>
      <c r="R869" s="14">
        <v>4.92</v>
      </c>
      <c r="S869" s="14">
        <v>2</v>
      </c>
      <c r="T869" s="14">
        <v>0.90200009999999997</v>
      </c>
      <c r="U869" s="14">
        <v>45.1</v>
      </c>
      <c r="V869" s="14">
        <v>0.25</v>
      </c>
      <c r="W869" s="14">
        <v>116.6</v>
      </c>
      <c r="X869" s="14">
        <v>20</v>
      </c>
      <c r="Y869" s="14">
        <v>0.89126565169193905</v>
      </c>
      <c r="Z869" s="14">
        <v>1.0333330000000001</v>
      </c>
      <c r="AA869" s="14">
        <v>0.96666669999999999</v>
      </c>
      <c r="AB869" s="14">
        <v>48.33334</v>
      </c>
      <c r="AC869" s="14">
        <v>0.13133320000000001</v>
      </c>
      <c r="AD869" s="14">
        <v>6.566662</v>
      </c>
      <c r="AE869" s="14">
        <v>29.15</v>
      </c>
      <c r="AF869" s="14">
        <v>22.44</v>
      </c>
      <c r="AG869" s="14">
        <v>0</v>
      </c>
      <c r="AH869" s="14">
        <v>0</v>
      </c>
      <c r="AI869" s="14">
        <v>0.90200009999999997</v>
      </c>
      <c r="AJ869" s="14">
        <v>1.0333330000000001</v>
      </c>
      <c r="AK869" s="15">
        <v>0.51666670000000003</v>
      </c>
      <c r="AL869" s="15">
        <v>0.87290330000000005</v>
      </c>
      <c r="AM869" s="15">
        <v>1</v>
      </c>
      <c r="AN869" s="15">
        <v>0.45100000000000001</v>
      </c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  <c r="BO869" s="16"/>
      <c r="BP869" s="16"/>
      <c r="BQ869" s="16"/>
      <c r="BR869" s="16"/>
      <c r="BS869" s="16"/>
      <c r="BT869" s="16"/>
      <c r="BU869" s="16"/>
      <c r="BV869" s="16"/>
      <c r="BW869" s="16">
        <v>0.3333333432674408</v>
      </c>
      <c r="BX869" s="16"/>
      <c r="BY869" s="16"/>
      <c r="BZ869" s="16"/>
      <c r="CA869" s="16"/>
      <c r="CB869" s="16"/>
      <c r="CC869" s="16"/>
      <c r="CD869" s="16"/>
      <c r="CE869" s="16"/>
      <c r="CF869" s="16"/>
      <c r="CG869" s="16"/>
      <c r="CH869" s="16"/>
      <c r="CI869" s="16"/>
      <c r="CJ869" s="16"/>
      <c r="CK869" s="16"/>
      <c r="CL869" s="16">
        <v>0.4166666567325592</v>
      </c>
      <c r="CM869" s="16"/>
      <c r="CN869" s="16"/>
      <c r="CO869" s="16"/>
      <c r="CP869" s="16"/>
      <c r="CQ869" s="16"/>
      <c r="CR869" s="16"/>
      <c r="CS869" s="16"/>
      <c r="CT869" s="16"/>
      <c r="CU869" s="16"/>
      <c r="CV869" s="16"/>
      <c r="CW869" s="16"/>
      <c r="CX869" s="16"/>
      <c r="CY869" s="16"/>
      <c r="CZ869" s="16"/>
      <c r="DA869" s="16"/>
      <c r="DB869" s="16"/>
      <c r="DC869" s="16"/>
      <c r="DD869" s="16"/>
      <c r="DE869" s="16"/>
      <c r="DF869" s="16"/>
      <c r="DG869" s="16"/>
      <c r="DH869" s="16"/>
      <c r="DI869" s="17"/>
      <c r="DJ869" s="24">
        <v>8.3333335816860199E-2</v>
      </c>
      <c r="DK869" s="24"/>
      <c r="DL869" s="24">
        <v>8.3333335816860199E-2</v>
      </c>
      <c r="DM869" s="24">
        <v>5.000000074505806E-2</v>
      </c>
      <c r="DN869" s="16"/>
      <c r="DO869" s="16"/>
      <c r="DP869" s="24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27"/>
      <c r="EJ869" s="27"/>
      <c r="EK869" s="27"/>
    </row>
    <row r="870" spans="1:141" s="9" customFormat="1" ht="20.25" x14ac:dyDescent="0.3">
      <c r="A870" s="10" t="s">
        <v>534</v>
      </c>
      <c r="B870" s="10" t="s">
        <v>232</v>
      </c>
      <c r="C870" s="10" t="s">
        <v>232</v>
      </c>
      <c r="D870" s="10" t="s">
        <v>233</v>
      </c>
      <c r="E870" s="10" t="s">
        <v>218</v>
      </c>
      <c r="F870" s="11">
        <v>10650</v>
      </c>
      <c r="G870" s="11">
        <v>4079</v>
      </c>
      <c r="H870" s="11">
        <v>4134</v>
      </c>
      <c r="I870" s="10" t="s">
        <v>252</v>
      </c>
      <c r="J870" s="12">
        <v>23</v>
      </c>
      <c r="K870" s="10" t="s">
        <v>235</v>
      </c>
      <c r="L870" s="10" t="s">
        <v>261</v>
      </c>
      <c r="M870" s="10" t="s">
        <v>220</v>
      </c>
      <c r="N870" s="13">
        <v>18</v>
      </c>
      <c r="O870" s="13">
        <v>18</v>
      </c>
      <c r="P870" s="13">
        <v>0</v>
      </c>
      <c r="Q870" s="14">
        <v>0</v>
      </c>
      <c r="R870" s="14">
        <v>4.92</v>
      </c>
      <c r="S870" s="14">
        <v>3</v>
      </c>
      <c r="T870" s="14">
        <v>1.476</v>
      </c>
      <c r="U870" s="14">
        <v>49.2</v>
      </c>
      <c r="V870" s="14">
        <v>0.375</v>
      </c>
      <c r="W870" s="14">
        <v>127.2</v>
      </c>
      <c r="X870" s="14">
        <v>30</v>
      </c>
      <c r="Y870" s="14">
        <v>0.81699343689252601</v>
      </c>
      <c r="Z870" s="14">
        <v>1.75</v>
      </c>
      <c r="AA870" s="14">
        <v>1.25</v>
      </c>
      <c r="AB870" s="14">
        <v>41.666670000000003</v>
      </c>
      <c r="AC870" s="14">
        <v>0.27400000000000002</v>
      </c>
      <c r="AD870" s="14">
        <v>9.1333350000000006</v>
      </c>
      <c r="AE870" s="14">
        <v>47.7</v>
      </c>
      <c r="AF870" s="14">
        <v>36.72</v>
      </c>
      <c r="AG870" s="14">
        <v>0</v>
      </c>
      <c r="AH870" s="14">
        <v>0</v>
      </c>
      <c r="AI870" s="14">
        <v>1.476</v>
      </c>
      <c r="AJ870" s="14">
        <v>1.75</v>
      </c>
      <c r="AK870" s="15">
        <v>0.58333330000000005</v>
      </c>
      <c r="AL870" s="15">
        <v>0.84342859999999997</v>
      </c>
      <c r="AM870" s="15">
        <v>1</v>
      </c>
      <c r="AN870" s="15">
        <v>0.49199999999999999</v>
      </c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  <c r="BP870" s="16"/>
      <c r="BQ870" s="16"/>
      <c r="BR870" s="16"/>
      <c r="BS870" s="16"/>
      <c r="BT870" s="16"/>
      <c r="BU870" s="16"/>
      <c r="BV870" s="16"/>
      <c r="BW870" s="16">
        <v>0.36666667461395264</v>
      </c>
      <c r="BX870" s="16"/>
      <c r="BY870" s="16"/>
      <c r="BZ870" s="16"/>
      <c r="CA870" s="16"/>
      <c r="CB870" s="16"/>
      <c r="CC870" s="16"/>
      <c r="CD870" s="16"/>
      <c r="CE870" s="16"/>
      <c r="CF870" s="16"/>
      <c r="CG870" s="16"/>
      <c r="CH870" s="16"/>
      <c r="CI870" s="16"/>
      <c r="CJ870" s="16"/>
      <c r="CK870" s="16"/>
      <c r="CL870" s="16"/>
      <c r="CM870" s="16"/>
      <c r="CN870" s="16"/>
      <c r="CO870" s="16"/>
      <c r="CP870" s="16"/>
      <c r="CQ870" s="16"/>
      <c r="CR870" s="16"/>
      <c r="CS870" s="16"/>
      <c r="CT870" s="16"/>
      <c r="CU870" s="16"/>
      <c r="CV870" s="16"/>
      <c r="CW870" s="16"/>
      <c r="CX870" s="16"/>
      <c r="CY870" s="16"/>
      <c r="CZ870" s="16"/>
      <c r="DA870" s="16"/>
      <c r="DB870" s="16"/>
      <c r="DC870" s="16"/>
      <c r="DD870" s="16"/>
      <c r="DE870" s="16">
        <v>0.36666667461395264</v>
      </c>
      <c r="DF870" s="16">
        <v>0.21666667610406876</v>
      </c>
      <c r="DG870" s="16"/>
      <c r="DH870" s="16"/>
      <c r="DI870" s="17"/>
      <c r="DJ870" s="24">
        <v>8.3333335816860199E-2</v>
      </c>
      <c r="DK870" s="24"/>
      <c r="DL870" s="24">
        <v>8.3333335816860199E-2</v>
      </c>
      <c r="DM870" s="24">
        <v>0.13333334028720856</v>
      </c>
      <c r="DN870" s="16"/>
      <c r="DO870" s="16"/>
      <c r="DP870" s="24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27"/>
      <c r="EJ870" s="27"/>
      <c r="EK870" s="27"/>
    </row>
    <row r="871" spans="1:141" s="9" customFormat="1" ht="20.25" x14ac:dyDescent="0.3">
      <c r="A871" s="10" t="s">
        <v>534</v>
      </c>
      <c r="B871" s="10" t="s">
        <v>232</v>
      </c>
      <c r="C871" s="10" t="s">
        <v>232</v>
      </c>
      <c r="D871" s="10" t="s">
        <v>237</v>
      </c>
      <c r="E871" s="10" t="s">
        <v>222</v>
      </c>
      <c r="F871" s="11">
        <v>15284</v>
      </c>
      <c r="G871" s="11">
        <v>4189</v>
      </c>
      <c r="H871" s="11">
        <v>3866</v>
      </c>
      <c r="I871" s="10" t="s">
        <v>241</v>
      </c>
      <c r="J871" s="12">
        <v>12.6</v>
      </c>
      <c r="K871" s="10" t="s">
        <v>245</v>
      </c>
      <c r="L871" s="10" t="s">
        <v>236</v>
      </c>
      <c r="M871" s="10" t="s">
        <v>220</v>
      </c>
      <c r="N871" s="13">
        <v>240</v>
      </c>
      <c r="O871" s="13">
        <v>240</v>
      </c>
      <c r="P871" s="13">
        <v>0</v>
      </c>
      <c r="Q871" s="14">
        <v>0</v>
      </c>
      <c r="R871" s="14">
        <v>0.97</v>
      </c>
      <c r="S871" s="14">
        <v>6</v>
      </c>
      <c r="T871" s="14">
        <v>3.88</v>
      </c>
      <c r="U871" s="14">
        <v>64.666669999999996</v>
      </c>
      <c r="V871" s="14">
        <v>0.75</v>
      </c>
      <c r="W871" s="14">
        <v>278.39999999999998</v>
      </c>
      <c r="X871" s="14">
        <v>60</v>
      </c>
      <c r="Y871" s="14">
        <v>0.69444443218011398</v>
      </c>
      <c r="Z871" s="14">
        <v>4.2166670000000002</v>
      </c>
      <c r="AA871" s="14">
        <v>1.7833330000000001</v>
      </c>
      <c r="AB871" s="14">
        <v>29.72222</v>
      </c>
      <c r="AC871" s="14">
        <v>0.33666659999999998</v>
      </c>
      <c r="AD871" s="14">
        <v>5.61111</v>
      </c>
      <c r="AE871" s="14">
        <v>208.8</v>
      </c>
      <c r="AF871" s="14">
        <v>86.4</v>
      </c>
      <c r="AG871" s="14">
        <v>0</v>
      </c>
      <c r="AH871" s="14">
        <v>0</v>
      </c>
      <c r="AI871" s="14">
        <v>3.88</v>
      </c>
      <c r="AJ871" s="14">
        <v>4.2166670000000002</v>
      </c>
      <c r="AK871" s="15">
        <v>0.70277780000000001</v>
      </c>
      <c r="AL871" s="15">
        <v>0.92015809999999998</v>
      </c>
      <c r="AM871" s="15">
        <v>1</v>
      </c>
      <c r="AN871" s="15">
        <v>0.64666670000000004</v>
      </c>
      <c r="AO871" s="16"/>
      <c r="AP871" s="16">
        <v>0.25</v>
      </c>
      <c r="AQ871" s="16"/>
      <c r="AR871" s="16"/>
      <c r="AS871" s="16">
        <v>8.3333335816860199E-2</v>
      </c>
      <c r="AT871" s="16"/>
      <c r="AU871" s="16">
        <v>0.25</v>
      </c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16"/>
      <c r="BK871" s="16">
        <v>0.1666666716337204</v>
      </c>
      <c r="BL871" s="16"/>
      <c r="BM871" s="16"/>
      <c r="BN871" s="16"/>
      <c r="BO871" s="16"/>
      <c r="BP871" s="16"/>
      <c r="BQ871" s="16"/>
      <c r="BR871" s="16"/>
      <c r="BS871" s="16"/>
      <c r="BT871" s="16"/>
      <c r="BU871" s="16"/>
      <c r="BV871" s="16"/>
      <c r="BW871" s="16"/>
      <c r="BX871" s="16"/>
      <c r="BY871" s="16"/>
      <c r="BZ871" s="16"/>
      <c r="CA871" s="16"/>
      <c r="CB871" s="16"/>
      <c r="CC871" s="16"/>
      <c r="CD871" s="16"/>
      <c r="CE871" s="16"/>
      <c r="CF871" s="16"/>
      <c r="CG871" s="16"/>
      <c r="CH871" s="16">
        <v>0.6666666567325592</v>
      </c>
      <c r="CI871" s="16"/>
      <c r="CJ871" s="16"/>
      <c r="CK871" s="16"/>
      <c r="CL871" s="16"/>
      <c r="CM871" s="16"/>
      <c r="CN871" s="16"/>
      <c r="CO871" s="16"/>
      <c r="CP871" s="16"/>
      <c r="CQ871" s="16"/>
      <c r="CR871" s="16"/>
      <c r="CS871" s="16"/>
      <c r="CT871" s="16"/>
      <c r="CU871" s="16"/>
      <c r="CV871" s="16"/>
      <c r="CW871" s="16"/>
      <c r="CX871" s="16"/>
      <c r="CY871" s="16"/>
      <c r="CZ871" s="16"/>
      <c r="DA871" s="16"/>
      <c r="DB871" s="16"/>
      <c r="DC871" s="16"/>
      <c r="DD871" s="16"/>
      <c r="DE871" s="16"/>
      <c r="DF871" s="16">
        <v>0.1666666716337204</v>
      </c>
      <c r="DG871" s="16"/>
      <c r="DH871" s="16"/>
      <c r="DI871" s="17"/>
      <c r="DJ871" s="24"/>
      <c r="DK871" s="24"/>
      <c r="DL871" s="24"/>
      <c r="DM871" s="24">
        <v>0.20000000298023224</v>
      </c>
      <c r="DN871" s="16"/>
      <c r="DO871" s="16"/>
      <c r="DP871" s="24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27"/>
      <c r="EJ871" s="27"/>
      <c r="EK871" s="27"/>
    </row>
    <row r="872" spans="1:141" s="9" customFormat="1" ht="20.25" x14ac:dyDescent="0.3">
      <c r="A872" s="10" t="s">
        <v>534</v>
      </c>
      <c r="B872" s="10" t="s">
        <v>232</v>
      </c>
      <c r="C872" s="10" t="s">
        <v>232</v>
      </c>
      <c r="D872" s="10" t="s">
        <v>233</v>
      </c>
      <c r="E872" s="10" t="s">
        <v>222</v>
      </c>
      <c r="F872" s="11">
        <v>15284</v>
      </c>
      <c r="G872" s="11">
        <v>4079</v>
      </c>
      <c r="H872" s="11">
        <v>4134</v>
      </c>
      <c r="I872" s="10" t="s">
        <v>241</v>
      </c>
      <c r="J872" s="12">
        <v>12.6</v>
      </c>
      <c r="K872" s="10" t="s">
        <v>245</v>
      </c>
      <c r="L872" s="10" t="s">
        <v>236</v>
      </c>
      <c r="M872" s="10" t="s">
        <v>220</v>
      </c>
      <c r="N872" s="13">
        <v>225</v>
      </c>
      <c r="O872" s="13">
        <v>225</v>
      </c>
      <c r="P872" s="13">
        <v>0</v>
      </c>
      <c r="Q872" s="14">
        <v>0</v>
      </c>
      <c r="R872" s="14">
        <v>0.97</v>
      </c>
      <c r="S872" s="14">
        <v>5</v>
      </c>
      <c r="T872" s="14">
        <v>3.6375000000000002</v>
      </c>
      <c r="U872" s="14">
        <v>72.75</v>
      </c>
      <c r="V872" s="14">
        <v>0.625</v>
      </c>
      <c r="W872" s="14">
        <v>313.2</v>
      </c>
      <c r="X872" s="14">
        <v>50</v>
      </c>
      <c r="Y872" s="14">
        <v>0.61728395061728403</v>
      </c>
      <c r="Z872" s="14">
        <v>3.9166669999999999</v>
      </c>
      <c r="AA872" s="14">
        <v>1.0833330000000001</v>
      </c>
      <c r="AB872" s="14">
        <v>21.66667</v>
      </c>
      <c r="AC872" s="14">
        <v>0.27916659999999999</v>
      </c>
      <c r="AD872" s="14">
        <v>5.5833320000000004</v>
      </c>
      <c r="AE872" s="14">
        <v>195.75</v>
      </c>
      <c r="AF872" s="14">
        <v>81</v>
      </c>
      <c r="AG872" s="14">
        <v>0</v>
      </c>
      <c r="AH872" s="14">
        <v>0</v>
      </c>
      <c r="AI872" s="14">
        <v>3.6375000000000002</v>
      </c>
      <c r="AJ872" s="14">
        <v>3.9166669999999999</v>
      </c>
      <c r="AK872" s="15">
        <v>0.78333330000000001</v>
      </c>
      <c r="AL872" s="15">
        <v>0.92872350000000004</v>
      </c>
      <c r="AM872" s="15">
        <v>1</v>
      </c>
      <c r="AN872" s="15">
        <v>0.72750000000000004</v>
      </c>
      <c r="AO872" s="16"/>
      <c r="AP872" s="16">
        <v>0.21666666865348816</v>
      </c>
      <c r="AQ872" s="16"/>
      <c r="AR872" s="16">
        <v>1.666666753590107E-2</v>
      </c>
      <c r="AS872" s="16">
        <v>8.3333335816860199E-2</v>
      </c>
      <c r="AT872" s="16"/>
      <c r="AU872" s="16">
        <v>8.3333335816860199E-2</v>
      </c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6"/>
      <c r="BS872" s="16"/>
      <c r="BT872" s="16"/>
      <c r="BU872" s="16"/>
      <c r="BV872" s="16"/>
      <c r="BW872" s="16"/>
      <c r="BX872" s="16"/>
      <c r="BY872" s="16"/>
      <c r="BZ872" s="16"/>
      <c r="CA872" s="16"/>
      <c r="CB872" s="16"/>
      <c r="CC872" s="16"/>
      <c r="CD872" s="16"/>
      <c r="CE872" s="16"/>
      <c r="CF872" s="16"/>
      <c r="CG872" s="16"/>
      <c r="CH872" s="16"/>
      <c r="CI872" s="16"/>
      <c r="CJ872" s="16">
        <v>0.43333333730697632</v>
      </c>
      <c r="CK872" s="16"/>
      <c r="CL872" s="16"/>
      <c r="CM872" s="16"/>
      <c r="CN872" s="16"/>
      <c r="CO872" s="16"/>
      <c r="CP872" s="16"/>
      <c r="CQ872" s="16"/>
      <c r="CR872" s="16"/>
      <c r="CS872" s="16"/>
      <c r="CT872" s="16"/>
      <c r="CU872" s="16"/>
      <c r="CV872" s="16"/>
      <c r="CW872" s="16"/>
      <c r="CX872" s="16"/>
      <c r="CY872" s="16"/>
      <c r="CZ872" s="16"/>
      <c r="DA872" s="16"/>
      <c r="DB872" s="16"/>
      <c r="DC872" s="16"/>
      <c r="DD872" s="16"/>
      <c r="DE872" s="16"/>
      <c r="DF872" s="16"/>
      <c r="DG872" s="16"/>
      <c r="DH872" s="16"/>
      <c r="DI872" s="17"/>
      <c r="DJ872" s="24"/>
      <c r="DK872" s="24"/>
      <c r="DL872" s="24"/>
      <c r="DM872" s="24">
        <v>0.25</v>
      </c>
      <c r="DN872" s="16"/>
      <c r="DO872" s="16"/>
      <c r="DP872" s="24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27"/>
      <c r="EJ872" s="27"/>
      <c r="EK872" s="27"/>
    </row>
    <row r="873" spans="1:141" s="9" customFormat="1" ht="20.25" x14ac:dyDescent="0.3">
      <c r="A873" s="10" t="s">
        <v>535</v>
      </c>
      <c r="B873" s="10" t="s">
        <v>232</v>
      </c>
      <c r="C873" s="10" t="s">
        <v>232</v>
      </c>
      <c r="D873" s="10" t="s">
        <v>237</v>
      </c>
      <c r="E873" s="10" t="s">
        <v>222</v>
      </c>
      <c r="F873" s="11">
        <v>15279</v>
      </c>
      <c r="G873" s="11">
        <v>4189</v>
      </c>
      <c r="H873" s="11">
        <v>3866</v>
      </c>
      <c r="I873" s="10" t="s">
        <v>234</v>
      </c>
      <c r="J873" s="12">
        <v>9.1999999999999993</v>
      </c>
      <c r="K873" s="10" t="s">
        <v>235</v>
      </c>
      <c r="L873" s="10" t="s">
        <v>236</v>
      </c>
      <c r="M873" s="10" t="s">
        <v>220</v>
      </c>
      <c r="N873" s="13">
        <v>238</v>
      </c>
      <c r="O873" s="13">
        <v>238</v>
      </c>
      <c r="P873" s="13">
        <v>0</v>
      </c>
      <c r="Q873" s="14">
        <v>0</v>
      </c>
      <c r="R873" s="14">
        <v>0.95</v>
      </c>
      <c r="S873" s="14">
        <v>6.5833329999999997</v>
      </c>
      <c r="T873" s="14">
        <v>3.7683330000000002</v>
      </c>
      <c r="U873" s="14">
        <v>57.24051</v>
      </c>
      <c r="V873" s="14">
        <v>0.8229166</v>
      </c>
      <c r="W873" s="14">
        <v>248.7251</v>
      </c>
      <c r="X873" s="14">
        <v>65.833330154418903</v>
      </c>
      <c r="Y873" s="14">
        <v>0.74759632045883795</v>
      </c>
      <c r="Z873" s="14">
        <v>3.9166660000000002</v>
      </c>
      <c r="AA873" s="14">
        <v>2.6666669999999999</v>
      </c>
      <c r="AB873" s="14">
        <v>40.506329999999998</v>
      </c>
      <c r="AC873" s="14">
        <v>0.1483331</v>
      </c>
      <c r="AD873" s="14">
        <v>2.253161</v>
      </c>
      <c r="AE873" s="14">
        <v>204.68</v>
      </c>
      <c r="AF873" s="14">
        <v>88.06</v>
      </c>
      <c r="AG873" s="14">
        <v>0</v>
      </c>
      <c r="AH873" s="14">
        <v>0</v>
      </c>
      <c r="AI873" s="14">
        <v>3.7683330000000002</v>
      </c>
      <c r="AJ873" s="14">
        <v>3.9166660000000002</v>
      </c>
      <c r="AK873" s="15">
        <v>0.59493669999999998</v>
      </c>
      <c r="AL873" s="15">
        <v>0.96212770000000003</v>
      </c>
      <c r="AM873" s="15">
        <v>1</v>
      </c>
      <c r="AN873" s="15">
        <v>0.5724051</v>
      </c>
      <c r="AO873" s="16">
        <v>0.5</v>
      </c>
      <c r="AP873" s="16">
        <v>0.3333333432674408</v>
      </c>
      <c r="AQ873" s="16"/>
      <c r="AR873" s="16"/>
      <c r="AS873" s="16">
        <v>8.3333335816860199E-2</v>
      </c>
      <c r="AT873" s="16"/>
      <c r="AU873" s="16">
        <v>0.25</v>
      </c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  <c r="BK873" s="16">
        <v>0.1666666716337204</v>
      </c>
      <c r="BL873" s="16"/>
      <c r="BM873" s="16"/>
      <c r="BN873" s="16">
        <v>0.5</v>
      </c>
      <c r="BO873" s="16"/>
      <c r="BP873" s="16"/>
      <c r="BQ873" s="16"/>
      <c r="BR873" s="16"/>
      <c r="BS873" s="16"/>
      <c r="BT873" s="16"/>
      <c r="BU873" s="16"/>
      <c r="BV873" s="16"/>
      <c r="BW873" s="16"/>
      <c r="BX873" s="16"/>
      <c r="BY873" s="16"/>
      <c r="BZ873" s="16"/>
      <c r="CA873" s="16"/>
      <c r="CB873" s="16"/>
      <c r="CC873" s="16"/>
      <c r="CD873" s="16"/>
      <c r="CE873" s="16"/>
      <c r="CF873" s="16"/>
      <c r="CG873" s="16"/>
      <c r="CH873" s="16"/>
      <c r="CI873" s="16"/>
      <c r="CJ873" s="16"/>
      <c r="CK873" s="16"/>
      <c r="CL873" s="16"/>
      <c r="CM873" s="16"/>
      <c r="CN873" s="16"/>
      <c r="CO873" s="16"/>
      <c r="CP873" s="16"/>
      <c r="CQ873" s="16"/>
      <c r="CR873" s="16"/>
      <c r="CS873" s="16"/>
      <c r="CT873" s="16"/>
      <c r="CU873" s="16"/>
      <c r="CV873" s="16"/>
      <c r="CW873" s="16"/>
      <c r="CX873" s="16"/>
      <c r="CY873" s="16"/>
      <c r="CZ873" s="16"/>
      <c r="DA873" s="16"/>
      <c r="DB873" s="16"/>
      <c r="DC873" s="16"/>
      <c r="DD873" s="16"/>
      <c r="DE873" s="16"/>
      <c r="DF873" s="16"/>
      <c r="DG873" s="16"/>
      <c r="DH873" s="16"/>
      <c r="DI873" s="17"/>
      <c r="DJ873" s="24"/>
      <c r="DK873" s="24"/>
      <c r="DL873" s="24">
        <v>0.66666668653488159</v>
      </c>
      <c r="DM873" s="24">
        <v>0.1666666716337204</v>
      </c>
      <c r="DN873" s="16"/>
      <c r="DO873" s="16"/>
      <c r="DP873" s="24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27"/>
      <c r="EJ873" s="27"/>
      <c r="EK873" s="27"/>
    </row>
    <row r="874" spans="1:141" s="9" customFormat="1" ht="20.25" x14ac:dyDescent="0.3">
      <c r="A874" s="10" t="s">
        <v>535</v>
      </c>
      <c r="B874" s="10" t="s">
        <v>232</v>
      </c>
      <c r="C874" s="10" t="s">
        <v>232</v>
      </c>
      <c r="D874" s="10" t="s">
        <v>233</v>
      </c>
      <c r="E874" s="10" t="s">
        <v>222</v>
      </c>
      <c r="F874" s="11">
        <v>15279</v>
      </c>
      <c r="G874" s="11">
        <v>4124</v>
      </c>
      <c r="H874" s="11">
        <v>4134</v>
      </c>
      <c r="I874" s="10" t="s">
        <v>234</v>
      </c>
      <c r="J874" s="12">
        <v>9.1999999999999993</v>
      </c>
      <c r="K874" s="10" t="s">
        <v>235</v>
      </c>
      <c r="L874" s="10" t="s">
        <v>236</v>
      </c>
      <c r="M874" s="10" t="s">
        <v>220</v>
      </c>
      <c r="N874" s="13">
        <v>224</v>
      </c>
      <c r="O874" s="13">
        <v>222</v>
      </c>
      <c r="P874" s="13">
        <v>2</v>
      </c>
      <c r="Q874" s="14">
        <v>0.89285709999999996</v>
      </c>
      <c r="R874" s="14">
        <v>0.95</v>
      </c>
      <c r="S874" s="14">
        <v>6.5833329999999997</v>
      </c>
      <c r="T874" s="14">
        <v>3.5150000000000001</v>
      </c>
      <c r="U874" s="14">
        <v>53.392400000000002</v>
      </c>
      <c r="V874" s="14">
        <v>0.8229166</v>
      </c>
      <c r="W874" s="14">
        <v>232.00409999999999</v>
      </c>
      <c r="X874" s="14">
        <v>65.833330154418903</v>
      </c>
      <c r="Y874" s="14">
        <v>0.80147712008280703</v>
      </c>
      <c r="Z874" s="14">
        <v>3.9</v>
      </c>
      <c r="AA874" s="14">
        <v>2.6833330000000002</v>
      </c>
      <c r="AB874" s="14">
        <v>40.75949</v>
      </c>
      <c r="AC874" s="14">
        <v>0.35333310000000001</v>
      </c>
      <c r="AD874" s="14">
        <v>5.3670850000000003</v>
      </c>
      <c r="AE874" s="14">
        <v>190.92</v>
      </c>
      <c r="AF874" s="14">
        <v>82.14</v>
      </c>
      <c r="AG874" s="14">
        <v>3.1666670000000001E-2</v>
      </c>
      <c r="AH874" s="14">
        <v>0.48101270000000002</v>
      </c>
      <c r="AI874" s="14">
        <v>3.5466669999999998</v>
      </c>
      <c r="AJ874" s="14">
        <v>3.9</v>
      </c>
      <c r="AK874" s="15">
        <v>0.59240499999999996</v>
      </c>
      <c r="AL874" s="15">
        <v>0.90940180000000004</v>
      </c>
      <c r="AM874" s="15">
        <v>0.99107140000000005</v>
      </c>
      <c r="AN874" s="15">
        <v>0.53392399999999995</v>
      </c>
      <c r="AO874" s="16">
        <v>0.5</v>
      </c>
      <c r="AP874" s="16">
        <v>0.3333333432674408</v>
      </c>
      <c r="AQ874" s="16"/>
      <c r="AR874" s="16">
        <v>5.000000074505806E-2</v>
      </c>
      <c r="AS874" s="16">
        <v>5.000000074505806E-2</v>
      </c>
      <c r="AT874" s="16"/>
      <c r="AU874" s="16">
        <v>0.1666666716337204</v>
      </c>
      <c r="AV874" s="16"/>
      <c r="AW874" s="16"/>
      <c r="AX874" s="16"/>
      <c r="AY874" s="16"/>
      <c r="AZ874" s="16">
        <v>0.58333331346511841</v>
      </c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6"/>
      <c r="BS874" s="16"/>
      <c r="BT874" s="16"/>
      <c r="BU874" s="16"/>
      <c r="BV874" s="16"/>
      <c r="BW874" s="16"/>
      <c r="BX874" s="16"/>
      <c r="BY874" s="16"/>
      <c r="BZ874" s="16"/>
      <c r="CA874" s="16"/>
      <c r="CB874" s="16"/>
      <c r="CC874" s="16"/>
      <c r="CD874" s="16"/>
      <c r="CE874" s="16"/>
      <c r="CF874" s="16"/>
      <c r="CG874" s="16"/>
      <c r="CH874" s="16"/>
      <c r="CI874" s="16"/>
      <c r="CJ874" s="16">
        <v>0.25</v>
      </c>
      <c r="CK874" s="16"/>
      <c r="CL874" s="16"/>
      <c r="CM874" s="16"/>
      <c r="CN874" s="16"/>
      <c r="CO874" s="16"/>
      <c r="CP874" s="16"/>
      <c r="CQ874" s="16"/>
      <c r="CR874" s="16"/>
      <c r="CS874" s="16"/>
      <c r="CT874" s="16"/>
      <c r="CU874" s="16"/>
      <c r="CV874" s="16"/>
      <c r="CW874" s="16"/>
      <c r="CX874" s="16"/>
      <c r="CY874" s="16"/>
      <c r="CZ874" s="16"/>
      <c r="DA874" s="16"/>
      <c r="DB874" s="16"/>
      <c r="DC874" s="16"/>
      <c r="DD874" s="16"/>
      <c r="DE874" s="16"/>
      <c r="DF874" s="16"/>
      <c r="DG874" s="16"/>
      <c r="DH874" s="16"/>
      <c r="DI874" s="17"/>
      <c r="DJ874" s="24"/>
      <c r="DK874" s="24"/>
      <c r="DL874" s="24">
        <v>0.66666668653488159</v>
      </c>
      <c r="DM874" s="24">
        <v>8.3333335816860199E-2</v>
      </c>
      <c r="DN874" s="16"/>
      <c r="DO874" s="16"/>
      <c r="DP874" s="24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>
        <v>2</v>
      </c>
      <c r="EH874" s="17"/>
      <c r="EI874" s="27"/>
      <c r="EJ874" s="27"/>
      <c r="EK874" s="27"/>
    </row>
    <row r="875" spans="1:141" s="9" customFormat="1" ht="20.25" x14ac:dyDescent="0.3">
      <c r="A875" s="10" t="s">
        <v>535</v>
      </c>
      <c r="B875" s="10" t="s">
        <v>232</v>
      </c>
      <c r="C875" s="10" t="s">
        <v>232</v>
      </c>
      <c r="D875" s="10" t="s">
        <v>237</v>
      </c>
      <c r="E875" s="10" t="s">
        <v>222</v>
      </c>
      <c r="F875" s="11">
        <v>15284</v>
      </c>
      <c r="G875" s="11">
        <v>4189</v>
      </c>
      <c r="H875" s="11">
        <v>3866</v>
      </c>
      <c r="I875" s="10" t="s">
        <v>241</v>
      </c>
      <c r="J875" s="12">
        <v>12.6</v>
      </c>
      <c r="K875" s="10" t="s">
        <v>245</v>
      </c>
      <c r="L875" s="10" t="s">
        <v>236</v>
      </c>
      <c r="M875" s="10" t="s">
        <v>220</v>
      </c>
      <c r="N875" s="13">
        <v>25</v>
      </c>
      <c r="O875" s="13">
        <v>25</v>
      </c>
      <c r="P875" s="13">
        <v>0</v>
      </c>
      <c r="Q875" s="14">
        <v>0</v>
      </c>
      <c r="R875" s="14">
        <v>0.97</v>
      </c>
      <c r="S875" s="14">
        <v>1.1666669999999999</v>
      </c>
      <c r="T875" s="14">
        <v>0.40416669999999999</v>
      </c>
      <c r="U875" s="14">
        <v>34.642850000000003</v>
      </c>
      <c r="V875" s="14">
        <v>0.1458334</v>
      </c>
      <c r="W875" s="14">
        <v>149.14279999999999</v>
      </c>
      <c r="X875" s="14">
        <v>11.666669845581101</v>
      </c>
      <c r="Y875" s="14">
        <v>1.29629664950901</v>
      </c>
      <c r="Z875" s="14">
        <v>0.5500003</v>
      </c>
      <c r="AA875" s="14">
        <v>0.61666670000000001</v>
      </c>
      <c r="AB875" s="14">
        <v>52.857129999999998</v>
      </c>
      <c r="AC875" s="14">
        <v>0.14583360000000001</v>
      </c>
      <c r="AD875" s="14">
        <v>12.500019999999999</v>
      </c>
      <c r="AE875" s="14">
        <v>21.75</v>
      </c>
      <c r="AF875" s="14">
        <v>9</v>
      </c>
      <c r="AG875" s="14">
        <v>0</v>
      </c>
      <c r="AH875" s="14">
        <v>0</v>
      </c>
      <c r="AI875" s="14">
        <v>0.40416669999999999</v>
      </c>
      <c r="AJ875" s="14">
        <v>0.5500003</v>
      </c>
      <c r="AK875" s="15">
        <v>0.47142869999999998</v>
      </c>
      <c r="AL875" s="15">
        <v>0.7348481</v>
      </c>
      <c r="AM875" s="15">
        <v>1</v>
      </c>
      <c r="AN875" s="15">
        <v>0.34642849999999997</v>
      </c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6"/>
      <c r="BS875" s="16"/>
      <c r="BT875" s="16"/>
      <c r="BU875" s="16"/>
      <c r="BV875" s="16"/>
      <c r="BW875" s="16"/>
      <c r="BX875" s="16"/>
      <c r="BY875" s="16"/>
      <c r="BZ875" s="16"/>
      <c r="CA875" s="16"/>
      <c r="CB875" s="16"/>
      <c r="CC875" s="16"/>
      <c r="CD875" s="16"/>
      <c r="CE875" s="16"/>
      <c r="CF875" s="16"/>
      <c r="CG875" s="16"/>
      <c r="CH875" s="16"/>
      <c r="CI875" s="16"/>
      <c r="CJ875" s="16"/>
      <c r="CK875" s="16"/>
      <c r="CL875" s="16">
        <v>0.25</v>
      </c>
      <c r="CM875" s="16"/>
      <c r="CN875" s="16"/>
      <c r="CO875" s="16"/>
      <c r="CP875" s="16"/>
      <c r="CQ875" s="16"/>
      <c r="CR875" s="16"/>
      <c r="CS875" s="16"/>
      <c r="CT875" s="16"/>
      <c r="CU875" s="16"/>
      <c r="CV875" s="16"/>
      <c r="CW875" s="16"/>
      <c r="CX875" s="16"/>
      <c r="CY875" s="16"/>
      <c r="CZ875" s="16"/>
      <c r="DA875" s="16"/>
      <c r="DB875" s="16"/>
      <c r="DC875" s="16"/>
      <c r="DD875" s="16"/>
      <c r="DE875" s="16"/>
      <c r="DF875" s="16">
        <v>0.11666666716337204</v>
      </c>
      <c r="DG875" s="16"/>
      <c r="DH875" s="16"/>
      <c r="DI875" s="17"/>
      <c r="DJ875" s="24">
        <v>0.1666666716337204</v>
      </c>
      <c r="DK875" s="24"/>
      <c r="DL875" s="24"/>
      <c r="DM875" s="24">
        <v>8.3333335816860199E-2</v>
      </c>
      <c r="DN875" s="16"/>
      <c r="DO875" s="16"/>
      <c r="DP875" s="24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27"/>
      <c r="EJ875" s="27"/>
      <c r="EK875" s="27"/>
    </row>
    <row r="876" spans="1:141" s="9" customFormat="1" ht="20.25" x14ac:dyDescent="0.3">
      <c r="A876" s="10" t="s">
        <v>535</v>
      </c>
      <c r="B876" s="10" t="s">
        <v>232</v>
      </c>
      <c r="C876" s="10" t="s">
        <v>232</v>
      </c>
      <c r="D876" s="10" t="s">
        <v>233</v>
      </c>
      <c r="E876" s="10" t="s">
        <v>222</v>
      </c>
      <c r="F876" s="11">
        <v>15284</v>
      </c>
      <c r="G876" s="11">
        <v>4124</v>
      </c>
      <c r="H876" s="11">
        <v>4134</v>
      </c>
      <c r="I876" s="10" t="s">
        <v>241</v>
      </c>
      <c r="J876" s="12">
        <v>12.6</v>
      </c>
      <c r="K876" s="10" t="s">
        <v>245</v>
      </c>
      <c r="L876" s="10" t="s">
        <v>236</v>
      </c>
      <c r="M876" s="10" t="s">
        <v>220</v>
      </c>
      <c r="N876" s="13">
        <v>37</v>
      </c>
      <c r="O876" s="13">
        <v>37</v>
      </c>
      <c r="P876" s="13">
        <v>0</v>
      </c>
      <c r="Q876" s="14">
        <v>0</v>
      </c>
      <c r="R876" s="14">
        <v>0.97</v>
      </c>
      <c r="S876" s="14">
        <v>1.1666669999999999</v>
      </c>
      <c r="T876" s="14">
        <v>0.59816659999999999</v>
      </c>
      <c r="U876" s="14">
        <v>51.271419999999999</v>
      </c>
      <c r="V876" s="14">
        <v>0.1458334</v>
      </c>
      <c r="W876" s="14">
        <v>220.73140000000001</v>
      </c>
      <c r="X876" s="14">
        <v>11.666669845581101</v>
      </c>
      <c r="Y876" s="14">
        <v>0.87587607189014305</v>
      </c>
      <c r="Z876" s="14">
        <v>0.61666699999999997</v>
      </c>
      <c r="AA876" s="14">
        <v>0.55000000000000004</v>
      </c>
      <c r="AB876" s="14">
        <v>47.142850000000003</v>
      </c>
      <c r="AC876" s="14">
        <v>1.8500329999999999E-2</v>
      </c>
      <c r="AD876" s="14">
        <v>1.585742</v>
      </c>
      <c r="AE876" s="14">
        <v>32.19</v>
      </c>
      <c r="AF876" s="14">
        <v>13.32</v>
      </c>
      <c r="AG876" s="14">
        <v>0</v>
      </c>
      <c r="AH876" s="14">
        <v>0</v>
      </c>
      <c r="AI876" s="14">
        <v>0.59816659999999999</v>
      </c>
      <c r="AJ876" s="14">
        <v>0.61666699999999997</v>
      </c>
      <c r="AK876" s="15">
        <v>0.52857149999999997</v>
      </c>
      <c r="AL876" s="15">
        <v>0.96999950000000001</v>
      </c>
      <c r="AM876" s="15">
        <v>1</v>
      </c>
      <c r="AN876" s="15">
        <v>0.51271409999999995</v>
      </c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  <c r="BS876" s="16"/>
      <c r="BT876" s="16"/>
      <c r="BU876" s="16"/>
      <c r="BV876" s="16"/>
      <c r="BW876" s="16"/>
      <c r="BX876" s="16"/>
      <c r="BY876" s="16"/>
      <c r="BZ876" s="16"/>
      <c r="CA876" s="16"/>
      <c r="CB876" s="16"/>
      <c r="CC876" s="16"/>
      <c r="CD876" s="16"/>
      <c r="CE876" s="16"/>
      <c r="CF876" s="16"/>
      <c r="CG876" s="16"/>
      <c r="CH876" s="16"/>
      <c r="CI876" s="16"/>
      <c r="CJ876" s="16"/>
      <c r="CK876" s="16"/>
      <c r="CL876" s="16">
        <v>0.3333333432674408</v>
      </c>
      <c r="CM876" s="16"/>
      <c r="CN876" s="16"/>
      <c r="CO876" s="16"/>
      <c r="CP876" s="16"/>
      <c r="CQ876" s="16"/>
      <c r="CR876" s="16"/>
      <c r="CS876" s="16"/>
      <c r="CT876" s="16"/>
      <c r="CU876" s="16"/>
      <c r="CV876" s="16"/>
      <c r="CW876" s="16"/>
      <c r="CX876" s="16"/>
      <c r="CY876" s="16"/>
      <c r="CZ876" s="16"/>
      <c r="DA876" s="16"/>
      <c r="DB876" s="16"/>
      <c r="DC876" s="16"/>
      <c r="DD876" s="16"/>
      <c r="DE876" s="16"/>
      <c r="DF876" s="16">
        <v>5.000000074505806E-2</v>
      </c>
      <c r="DG876" s="16"/>
      <c r="DH876" s="16"/>
      <c r="DI876" s="17"/>
      <c r="DJ876" s="24">
        <v>0.1666666716337204</v>
      </c>
      <c r="DK876" s="24"/>
      <c r="DL876" s="24"/>
      <c r="DM876" s="24"/>
      <c r="DN876" s="16"/>
      <c r="DO876" s="16"/>
      <c r="DP876" s="24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27"/>
      <c r="EJ876" s="27"/>
      <c r="EK876" s="27"/>
    </row>
    <row r="877" spans="1:141" s="9" customFormat="1" ht="20.25" x14ac:dyDescent="0.3">
      <c r="A877" s="10" t="s">
        <v>535</v>
      </c>
      <c r="B877" s="10" t="s">
        <v>232</v>
      </c>
      <c r="C877" s="10" t="s">
        <v>232</v>
      </c>
      <c r="D877" s="10" t="s">
        <v>237</v>
      </c>
      <c r="E877" s="10" t="s">
        <v>222</v>
      </c>
      <c r="F877" s="11">
        <v>15287</v>
      </c>
      <c r="G877" s="11">
        <v>4189</v>
      </c>
      <c r="H877" s="11">
        <v>3866</v>
      </c>
      <c r="I877" s="10" t="s">
        <v>241</v>
      </c>
      <c r="J877" s="12">
        <v>15.2</v>
      </c>
      <c r="K877" s="10" t="s">
        <v>245</v>
      </c>
      <c r="L877" s="10" t="s">
        <v>236</v>
      </c>
      <c r="M877" s="10" t="s">
        <v>220</v>
      </c>
      <c r="N877" s="13">
        <v>14</v>
      </c>
      <c r="O877" s="13">
        <v>14</v>
      </c>
      <c r="P877" s="13">
        <v>0</v>
      </c>
      <c r="Q877" s="14">
        <v>0</v>
      </c>
      <c r="R877" s="14">
        <v>0.97</v>
      </c>
      <c r="S877" s="14">
        <v>0.25</v>
      </c>
      <c r="T877" s="14">
        <v>0.22633329999999999</v>
      </c>
      <c r="U877" s="14">
        <v>90.533330000000007</v>
      </c>
      <c r="V877" s="14">
        <v>3.125E-2</v>
      </c>
      <c r="W877" s="14">
        <v>389.76</v>
      </c>
      <c r="X877" s="14">
        <v>2.5</v>
      </c>
      <c r="Y877" s="14">
        <v>0.49603174978613301</v>
      </c>
      <c r="Z877" s="14">
        <v>0.25</v>
      </c>
      <c r="AA877" s="14">
        <v>0</v>
      </c>
      <c r="AB877" s="14">
        <v>0</v>
      </c>
      <c r="AC877" s="14">
        <v>2.3666659999999999E-2</v>
      </c>
      <c r="AD877" s="14">
        <v>9.466666</v>
      </c>
      <c r="AE877" s="14">
        <v>12.18</v>
      </c>
      <c r="AF877" s="14">
        <v>5.04</v>
      </c>
      <c r="AG877" s="14">
        <v>0</v>
      </c>
      <c r="AH877" s="14">
        <v>0</v>
      </c>
      <c r="AI877" s="14">
        <v>0.22633329999999999</v>
      </c>
      <c r="AJ877" s="14">
        <v>0.25</v>
      </c>
      <c r="AK877" s="15">
        <v>1</v>
      </c>
      <c r="AL877" s="15">
        <v>0.90533330000000001</v>
      </c>
      <c r="AM877" s="15">
        <v>1</v>
      </c>
      <c r="AN877" s="15">
        <v>0.90533330000000001</v>
      </c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  <c r="BS877" s="16"/>
      <c r="BT877" s="16"/>
      <c r="BU877" s="16"/>
      <c r="BV877" s="16"/>
      <c r="BW877" s="16"/>
      <c r="BX877" s="16"/>
      <c r="BY877" s="16"/>
      <c r="BZ877" s="16"/>
      <c r="CA877" s="16"/>
      <c r="CB877" s="16"/>
      <c r="CC877" s="16"/>
      <c r="CD877" s="16"/>
      <c r="CE877" s="16"/>
      <c r="CF877" s="16"/>
      <c r="CG877" s="16"/>
      <c r="CH877" s="16"/>
      <c r="CI877" s="16"/>
      <c r="CJ877" s="16"/>
      <c r="CK877" s="16"/>
      <c r="CL877" s="16"/>
      <c r="CM877" s="16"/>
      <c r="CN877" s="16"/>
      <c r="CO877" s="16"/>
      <c r="CP877" s="16"/>
      <c r="CQ877" s="16"/>
      <c r="CR877" s="16"/>
      <c r="CS877" s="16"/>
      <c r="CT877" s="16"/>
      <c r="CU877" s="16"/>
      <c r="CV877" s="16"/>
      <c r="CW877" s="16"/>
      <c r="CX877" s="16"/>
      <c r="CY877" s="16"/>
      <c r="CZ877" s="16"/>
      <c r="DA877" s="16"/>
      <c r="DB877" s="16"/>
      <c r="DC877" s="16"/>
      <c r="DD877" s="16"/>
      <c r="DE877" s="16"/>
      <c r="DF877" s="16"/>
      <c r="DG877" s="16"/>
      <c r="DH877" s="16"/>
      <c r="DI877" s="17"/>
      <c r="DJ877" s="24"/>
      <c r="DK877" s="24"/>
      <c r="DL877" s="24"/>
      <c r="DM877" s="24"/>
      <c r="DN877" s="16"/>
      <c r="DO877" s="16"/>
      <c r="DP877" s="24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27"/>
      <c r="EJ877" s="27"/>
      <c r="EK877" s="27"/>
    </row>
    <row r="878" spans="1:141" s="9" customFormat="1" ht="20.25" x14ac:dyDescent="0.3">
      <c r="A878" s="10" t="s">
        <v>535</v>
      </c>
      <c r="B878" s="10" t="s">
        <v>232</v>
      </c>
      <c r="C878" s="10" t="s">
        <v>232</v>
      </c>
      <c r="D878" s="10" t="s">
        <v>233</v>
      </c>
      <c r="E878" s="10" t="s">
        <v>222</v>
      </c>
      <c r="F878" s="11">
        <v>15287</v>
      </c>
      <c r="G878" s="11">
        <v>4124</v>
      </c>
      <c r="H878" s="11">
        <v>4134</v>
      </c>
      <c r="I878" s="10" t="s">
        <v>241</v>
      </c>
      <c r="J878" s="12">
        <v>15.2</v>
      </c>
      <c r="K878" s="10" t="s">
        <v>245</v>
      </c>
      <c r="L878" s="10" t="s">
        <v>236</v>
      </c>
      <c r="M878" s="10" t="s">
        <v>220</v>
      </c>
      <c r="N878" s="13">
        <v>14</v>
      </c>
      <c r="O878" s="13">
        <v>14</v>
      </c>
      <c r="P878" s="13">
        <v>0</v>
      </c>
      <c r="Q878" s="14">
        <v>0</v>
      </c>
      <c r="R878" s="14">
        <v>0.97</v>
      </c>
      <c r="S878" s="14">
        <v>0.25</v>
      </c>
      <c r="T878" s="14">
        <v>0.22633329999999999</v>
      </c>
      <c r="U878" s="14">
        <v>90.533330000000007</v>
      </c>
      <c r="V878" s="14">
        <v>3.125E-2</v>
      </c>
      <c r="W878" s="14">
        <v>389.76</v>
      </c>
      <c r="X878" s="14">
        <v>2.5</v>
      </c>
      <c r="Y878" s="14">
        <v>0.49603174978613301</v>
      </c>
      <c r="Z878" s="14">
        <v>0.25</v>
      </c>
      <c r="AA878" s="14">
        <v>0</v>
      </c>
      <c r="AB878" s="14">
        <v>0</v>
      </c>
      <c r="AC878" s="14">
        <v>2.3666659999999999E-2</v>
      </c>
      <c r="AD878" s="14">
        <v>9.466666</v>
      </c>
      <c r="AE878" s="14">
        <v>12.18</v>
      </c>
      <c r="AF878" s="14">
        <v>5.04</v>
      </c>
      <c r="AG878" s="14">
        <v>0</v>
      </c>
      <c r="AH878" s="14">
        <v>0</v>
      </c>
      <c r="AI878" s="14">
        <v>0.22633329999999999</v>
      </c>
      <c r="AJ878" s="14">
        <v>0.25</v>
      </c>
      <c r="AK878" s="15">
        <v>1</v>
      </c>
      <c r="AL878" s="15">
        <v>0.90533330000000001</v>
      </c>
      <c r="AM878" s="15">
        <v>1</v>
      </c>
      <c r="AN878" s="15">
        <v>0.90533330000000001</v>
      </c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BT878" s="16"/>
      <c r="BU878" s="16"/>
      <c r="BV878" s="16"/>
      <c r="BW878" s="16"/>
      <c r="BX878" s="16"/>
      <c r="BY878" s="16"/>
      <c r="BZ878" s="16"/>
      <c r="CA878" s="16"/>
      <c r="CB878" s="16"/>
      <c r="CC878" s="16"/>
      <c r="CD878" s="16"/>
      <c r="CE878" s="16"/>
      <c r="CF878" s="16"/>
      <c r="CG878" s="16"/>
      <c r="CH878" s="16"/>
      <c r="CI878" s="16"/>
      <c r="CJ878" s="16"/>
      <c r="CK878" s="16"/>
      <c r="CL878" s="16"/>
      <c r="CM878" s="16"/>
      <c r="CN878" s="16"/>
      <c r="CO878" s="16"/>
      <c r="CP878" s="16"/>
      <c r="CQ878" s="16"/>
      <c r="CR878" s="16"/>
      <c r="CS878" s="16"/>
      <c r="CT878" s="16"/>
      <c r="CU878" s="16"/>
      <c r="CV878" s="16"/>
      <c r="CW878" s="16"/>
      <c r="CX878" s="16"/>
      <c r="CY878" s="16"/>
      <c r="CZ878" s="16"/>
      <c r="DA878" s="16"/>
      <c r="DB878" s="16"/>
      <c r="DC878" s="16"/>
      <c r="DD878" s="16"/>
      <c r="DE878" s="16"/>
      <c r="DF878" s="16"/>
      <c r="DG878" s="16"/>
      <c r="DH878" s="16"/>
      <c r="DI878" s="17"/>
      <c r="DJ878" s="24"/>
      <c r="DK878" s="24"/>
      <c r="DL878" s="24"/>
      <c r="DM878" s="24"/>
      <c r="DN878" s="16"/>
      <c r="DO878" s="16"/>
      <c r="DP878" s="24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27"/>
      <c r="EJ878" s="27"/>
      <c r="EK878" s="27"/>
    </row>
    <row r="879" spans="1:141" s="9" customFormat="1" ht="20.25" x14ac:dyDescent="0.3">
      <c r="A879" s="10" t="s">
        <v>536</v>
      </c>
      <c r="B879" s="10" t="s">
        <v>232</v>
      </c>
      <c r="C879" s="10" t="s">
        <v>232</v>
      </c>
      <c r="D879" s="10" t="s">
        <v>237</v>
      </c>
      <c r="E879" s="10" t="s">
        <v>218</v>
      </c>
      <c r="F879" s="11">
        <v>10583</v>
      </c>
      <c r="G879" s="11">
        <v>4189</v>
      </c>
      <c r="H879" s="11">
        <v>3866</v>
      </c>
      <c r="I879" s="10" t="s">
        <v>234</v>
      </c>
      <c r="J879" s="12">
        <v>12.7</v>
      </c>
      <c r="K879" s="10" t="s">
        <v>235</v>
      </c>
      <c r="L879" s="10" t="s">
        <v>236</v>
      </c>
      <c r="M879" s="10" t="s">
        <v>220</v>
      </c>
      <c r="N879" s="13">
        <v>310</v>
      </c>
      <c r="O879" s="13">
        <v>310</v>
      </c>
      <c r="P879" s="13">
        <v>0</v>
      </c>
      <c r="Q879" s="14">
        <v>0</v>
      </c>
      <c r="R879" s="14">
        <v>0.97</v>
      </c>
      <c r="S879" s="14">
        <v>6.5</v>
      </c>
      <c r="T879" s="14">
        <v>5.0116670000000001</v>
      </c>
      <c r="U879" s="14">
        <v>77.10257</v>
      </c>
      <c r="V879" s="14">
        <v>0.8125</v>
      </c>
      <c r="W879" s="14">
        <v>328.12310000000002</v>
      </c>
      <c r="X879" s="14">
        <v>65</v>
      </c>
      <c r="Y879" s="14">
        <v>0.56669570536942404</v>
      </c>
      <c r="Z879" s="14">
        <v>5.3</v>
      </c>
      <c r="AA879" s="14">
        <v>1.2</v>
      </c>
      <c r="AB879" s="14">
        <v>18.461539999999999</v>
      </c>
      <c r="AC879" s="14">
        <v>0.28833320000000001</v>
      </c>
      <c r="AD879" s="14">
        <v>4.4358950000000004</v>
      </c>
      <c r="AE879" s="14">
        <v>266.60000000000002</v>
      </c>
      <c r="AF879" s="14">
        <v>114.7</v>
      </c>
      <c r="AG879" s="14">
        <v>0</v>
      </c>
      <c r="AH879" s="14">
        <v>0</v>
      </c>
      <c r="AI879" s="14">
        <v>5.0116670000000001</v>
      </c>
      <c r="AJ879" s="14">
        <v>5.3</v>
      </c>
      <c r="AK879" s="15">
        <v>0.81538460000000001</v>
      </c>
      <c r="AL879" s="15">
        <v>0.94559749999999998</v>
      </c>
      <c r="AM879" s="15">
        <v>1</v>
      </c>
      <c r="AN879" s="15">
        <v>0.77102570000000004</v>
      </c>
      <c r="AO879" s="16"/>
      <c r="AP879" s="16"/>
      <c r="AQ879" s="16"/>
      <c r="AR879" s="16"/>
      <c r="AS879" s="16">
        <v>8.3333335816860199E-2</v>
      </c>
      <c r="AT879" s="16"/>
      <c r="AU879" s="16">
        <v>0.28333333134651184</v>
      </c>
      <c r="AV879" s="16"/>
      <c r="AW879" s="16"/>
      <c r="AX879" s="16">
        <v>0.13333334028720856</v>
      </c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>
        <v>0.5</v>
      </c>
      <c r="BR879" s="16"/>
      <c r="BS879" s="16"/>
      <c r="BT879" s="16"/>
      <c r="BU879" s="16"/>
      <c r="BV879" s="16"/>
      <c r="BW879" s="16"/>
      <c r="BX879" s="16"/>
      <c r="BY879" s="16"/>
      <c r="BZ879" s="16"/>
      <c r="CA879" s="16"/>
      <c r="CB879" s="16"/>
      <c r="CC879" s="16"/>
      <c r="CD879" s="16"/>
      <c r="CE879" s="16"/>
      <c r="CF879" s="16"/>
      <c r="CG879" s="16"/>
      <c r="CH879" s="16"/>
      <c r="CI879" s="16"/>
      <c r="CJ879" s="16"/>
      <c r="CK879" s="16"/>
      <c r="CL879" s="16"/>
      <c r="CM879" s="16"/>
      <c r="CN879" s="16"/>
      <c r="CO879" s="16"/>
      <c r="CP879" s="16"/>
      <c r="CQ879" s="16"/>
      <c r="CR879" s="16"/>
      <c r="CS879" s="16"/>
      <c r="CT879" s="16"/>
      <c r="CU879" s="16"/>
      <c r="CV879" s="16"/>
      <c r="CW879" s="16"/>
      <c r="CX879" s="16"/>
      <c r="CY879" s="16"/>
      <c r="CZ879" s="16"/>
      <c r="DA879" s="16"/>
      <c r="DB879" s="16"/>
      <c r="DC879" s="16"/>
      <c r="DD879" s="16"/>
      <c r="DE879" s="16"/>
      <c r="DF879" s="16"/>
      <c r="DG879" s="16"/>
      <c r="DH879" s="16"/>
      <c r="DI879" s="17"/>
      <c r="DJ879" s="24"/>
      <c r="DK879" s="24"/>
      <c r="DL879" s="24"/>
      <c r="DM879" s="24">
        <v>0.20000000298023224</v>
      </c>
      <c r="DN879" s="16"/>
      <c r="DO879" s="16"/>
      <c r="DP879" s="24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27"/>
      <c r="EJ879" s="27"/>
      <c r="EK879" s="27"/>
    </row>
    <row r="880" spans="1:141" s="9" customFormat="1" ht="20.25" x14ac:dyDescent="0.3">
      <c r="A880" s="10" t="s">
        <v>536</v>
      </c>
      <c r="B880" s="10" t="s">
        <v>232</v>
      </c>
      <c r="C880" s="10" t="s">
        <v>232</v>
      </c>
      <c r="D880" s="10" t="s">
        <v>233</v>
      </c>
      <c r="E880" s="10" t="s">
        <v>218</v>
      </c>
      <c r="F880" s="11">
        <v>10583</v>
      </c>
      <c r="G880" s="11">
        <v>4079</v>
      </c>
      <c r="H880" s="11">
        <v>4134</v>
      </c>
      <c r="I880" s="10" t="s">
        <v>234</v>
      </c>
      <c r="J880" s="12">
        <v>12.7</v>
      </c>
      <c r="K880" s="10" t="s">
        <v>235</v>
      </c>
      <c r="L880" s="10" t="s">
        <v>236</v>
      </c>
      <c r="M880" s="10" t="s">
        <v>220</v>
      </c>
      <c r="N880" s="13">
        <v>278</v>
      </c>
      <c r="O880" s="13">
        <v>278</v>
      </c>
      <c r="P880" s="13">
        <v>0</v>
      </c>
      <c r="Q880" s="14">
        <v>0</v>
      </c>
      <c r="R880" s="14">
        <v>0.97</v>
      </c>
      <c r="S880" s="14">
        <v>5.8333329999999997</v>
      </c>
      <c r="T880" s="14">
        <v>4.4943330000000001</v>
      </c>
      <c r="U880" s="14">
        <v>77.045720000000003</v>
      </c>
      <c r="V880" s="14">
        <v>0.7291666</v>
      </c>
      <c r="W880" s="14">
        <v>327.88119999999998</v>
      </c>
      <c r="X880" s="14">
        <v>58.333330154418903</v>
      </c>
      <c r="Y880" s="14">
        <v>0.56711384219599603</v>
      </c>
      <c r="Z880" s="14">
        <v>4.5166659999999998</v>
      </c>
      <c r="AA880" s="14">
        <v>1.316667</v>
      </c>
      <c r="AB880" s="14">
        <v>22.571429999999999</v>
      </c>
      <c r="AC880" s="14">
        <v>2.233303E-2</v>
      </c>
      <c r="AD880" s="14">
        <v>0.38285190000000002</v>
      </c>
      <c r="AE880" s="14">
        <v>239.08</v>
      </c>
      <c r="AF880" s="14">
        <v>102.86</v>
      </c>
      <c r="AG880" s="14">
        <v>0</v>
      </c>
      <c r="AH880" s="14">
        <v>0</v>
      </c>
      <c r="AI880" s="14">
        <v>4.4943330000000001</v>
      </c>
      <c r="AJ880" s="14">
        <v>4.5166659999999998</v>
      </c>
      <c r="AK880" s="15">
        <v>0.77428569999999997</v>
      </c>
      <c r="AL880" s="15">
        <v>0.99505540000000003</v>
      </c>
      <c r="AM880" s="15">
        <v>1</v>
      </c>
      <c r="AN880" s="15">
        <v>0.77045719999999995</v>
      </c>
      <c r="AO880" s="16"/>
      <c r="AP880" s="16">
        <v>3.3333335071802139E-2</v>
      </c>
      <c r="AQ880" s="16"/>
      <c r="AR880" s="16"/>
      <c r="AS880" s="16"/>
      <c r="AT880" s="16"/>
      <c r="AU880" s="16">
        <v>8.3333335816860199E-2</v>
      </c>
      <c r="AV880" s="16"/>
      <c r="AW880" s="16"/>
      <c r="AX880" s="16"/>
      <c r="AY880" s="16"/>
      <c r="AZ880" s="16"/>
      <c r="BA880" s="16">
        <v>0.86666667461395264</v>
      </c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>
        <v>0.1666666716337204</v>
      </c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  <c r="CX880" s="16"/>
      <c r="CY880" s="16"/>
      <c r="CZ880" s="16"/>
      <c r="DA880" s="16"/>
      <c r="DB880" s="16"/>
      <c r="DC880" s="16"/>
      <c r="DD880" s="16"/>
      <c r="DE880" s="16"/>
      <c r="DF880" s="16"/>
      <c r="DG880" s="16"/>
      <c r="DH880" s="16"/>
      <c r="DI880" s="17"/>
      <c r="DJ880" s="24"/>
      <c r="DK880" s="24"/>
      <c r="DL880" s="24"/>
      <c r="DM880" s="24">
        <v>0.1666666716337204</v>
      </c>
      <c r="DN880" s="16"/>
      <c r="DO880" s="16"/>
      <c r="DP880" s="24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27"/>
      <c r="EJ880" s="27"/>
      <c r="EK880" s="27"/>
    </row>
    <row r="881" spans="1:141" s="9" customFormat="1" ht="20.25" x14ac:dyDescent="0.3">
      <c r="A881" s="10" t="s">
        <v>536</v>
      </c>
      <c r="B881" s="10" t="s">
        <v>232</v>
      </c>
      <c r="C881" s="10" t="s">
        <v>232</v>
      </c>
      <c r="D881" s="10" t="s">
        <v>237</v>
      </c>
      <c r="E881" s="10" t="s">
        <v>222</v>
      </c>
      <c r="F881" s="11">
        <v>15279</v>
      </c>
      <c r="G881" s="11">
        <v>4189</v>
      </c>
      <c r="H881" s="11">
        <v>3866</v>
      </c>
      <c r="I881" s="10" t="s">
        <v>234</v>
      </c>
      <c r="J881" s="12">
        <v>9.1999999999999993</v>
      </c>
      <c r="K881" s="10" t="s">
        <v>235</v>
      </c>
      <c r="L881" s="10" t="s">
        <v>236</v>
      </c>
      <c r="M881" s="10" t="s">
        <v>220</v>
      </c>
      <c r="N881" s="13">
        <v>80</v>
      </c>
      <c r="O881" s="13">
        <v>80</v>
      </c>
      <c r="P881" s="13">
        <v>0</v>
      </c>
      <c r="Q881" s="14">
        <v>0</v>
      </c>
      <c r="R881" s="14">
        <v>0.95</v>
      </c>
      <c r="S881" s="14">
        <v>1.5</v>
      </c>
      <c r="T881" s="14">
        <v>1.266667</v>
      </c>
      <c r="U881" s="14">
        <v>84.44444</v>
      </c>
      <c r="V881" s="14">
        <v>0.1875</v>
      </c>
      <c r="W881" s="14">
        <v>366.93329999999997</v>
      </c>
      <c r="X881" s="14">
        <v>15</v>
      </c>
      <c r="Y881" s="14">
        <v>0.50675675022593403</v>
      </c>
      <c r="Z881" s="14">
        <v>1.3333330000000001</v>
      </c>
      <c r="AA881" s="14">
        <v>0.1666667</v>
      </c>
      <c r="AB881" s="14">
        <v>11.11111</v>
      </c>
      <c r="AC881" s="14">
        <v>6.6666680000000006E-2</v>
      </c>
      <c r="AD881" s="14">
        <v>4.444445</v>
      </c>
      <c r="AE881" s="14">
        <v>68.8</v>
      </c>
      <c r="AF881" s="14">
        <v>29.6</v>
      </c>
      <c r="AG881" s="14">
        <v>0</v>
      </c>
      <c r="AH881" s="14">
        <v>0</v>
      </c>
      <c r="AI881" s="14">
        <v>1.266667</v>
      </c>
      <c r="AJ881" s="14">
        <v>1.3333330000000001</v>
      </c>
      <c r="AK881" s="15">
        <v>0.88888889999999998</v>
      </c>
      <c r="AL881" s="15">
        <v>0.95</v>
      </c>
      <c r="AM881" s="15">
        <v>1</v>
      </c>
      <c r="AN881" s="15">
        <v>0.84444450000000004</v>
      </c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  <c r="CX881" s="16"/>
      <c r="CY881" s="16"/>
      <c r="CZ881" s="16"/>
      <c r="DA881" s="16"/>
      <c r="DB881" s="16"/>
      <c r="DC881" s="16"/>
      <c r="DD881" s="16"/>
      <c r="DE881" s="16"/>
      <c r="DF881" s="16"/>
      <c r="DG881" s="16"/>
      <c r="DH881" s="16"/>
      <c r="DI881" s="17"/>
      <c r="DJ881" s="24">
        <v>0.1666666716337204</v>
      </c>
      <c r="DK881" s="24"/>
      <c r="DL881" s="24"/>
      <c r="DM881" s="24"/>
      <c r="DN881" s="16"/>
      <c r="DO881" s="16"/>
      <c r="DP881" s="24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27"/>
      <c r="EJ881" s="27"/>
      <c r="EK881" s="27"/>
    </row>
    <row r="882" spans="1:141" s="9" customFormat="1" ht="20.25" x14ac:dyDescent="0.3">
      <c r="A882" s="10" t="s">
        <v>536</v>
      </c>
      <c r="B882" s="10" t="s">
        <v>232</v>
      </c>
      <c r="C882" s="10" t="s">
        <v>232</v>
      </c>
      <c r="D882" s="10" t="s">
        <v>233</v>
      </c>
      <c r="E882" s="10" t="s">
        <v>222</v>
      </c>
      <c r="F882" s="11">
        <v>15279</v>
      </c>
      <c r="G882" s="11">
        <v>4079</v>
      </c>
      <c r="H882" s="11">
        <v>4134</v>
      </c>
      <c r="I882" s="10" t="s">
        <v>234</v>
      </c>
      <c r="J882" s="12">
        <v>9.1999999999999993</v>
      </c>
      <c r="K882" s="10" t="s">
        <v>235</v>
      </c>
      <c r="L882" s="10" t="s">
        <v>236</v>
      </c>
      <c r="M882" s="10" t="s">
        <v>220</v>
      </c>
      <c r="N882" s="13">
        <v>93</v>
      </c>
      <c r="O882" s="13">
        <v>93</v>
      </c>
      <c r="P882" s="13">
        <v>0</v>
      </c>
      <c r="Q882" s="14">
        <v>0</v>
      </c>
      <c r="R882" s="14">
        <v>0.95</v>
      </c>
      <c r="S882" s="14">
        <v>2.1666669999999999</v>
      </c>
      <c r="T882" s="14">
        <v>1.4724999999999999</v>
      </c>
      <c r="U882" s="14">
        <v>67.961519999999993</v>
      </c>
      <c r="V882" s="14">
        <v>0.2708334</v>
      </c>
      <c r="W882" s="14">
        <v>295.3107</v>
      </c>
      <c r="X882" s="14">
        <v>21.666669845581101</v>
      </c>
      <c r="Y882" s="14">
        <v>0.62966201516012399</v>
      </c>
      <c r="Z882" s="14">
        <v>1.533334</v>
      </c>
      <c r="AA882" s="14">
        <v>0.63333329999999999</v>
      </c>
      <c r="AB882" s="14">
        <v>29.23076</v>
      </c>
      <c r="AC882" s="14">
        <v>6.0833690000000003E-2</v>
      </c>
      <c r="AD882" s="14">
        <v>2.807709</v>
      </c>
      <c r="AE882" s="14">
        <v>79.98</v>
      </c>
      <c r="AF882" s="14">
        <v>34.409999999999997</v>
      </c>
      <c r="AG882" s="14">
        <v>0</v>
      </c>
      <c r="AH882" s="14">
        <v>0</v>
      </c>
      <c r="AI882" s="14">
        <v>1.4724999999999999</v>
      </c>
      <c r="AJ882" s="14">
        <v>1.533334</v>
      </c>
      <c r="AK882" s="15">
        <v>0.70769230000000005</v>
      </c>
      <c r="AL882" s="15">
        <v>0.96032580000000001</v>
      </c>
      <c r="AM882" s="15">
        <v>1</v>
      </c>
      <c r="AN882" s="15">
        <v>0.67961519999999997</v>
      </c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>
        <v>0.30000001192092896</v>
      </c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  <c r="CX882" s="16"/>
      <c r="CY882" s="16"/>
      <c r="CZ882" s="16"/>
      <c r="DA882" s="16"/>
      <c r="DB882" s="16"/>
      <c r="DC882" s="16"/>
      <c r="DD882" s="16"/>
      <c r="DE882" s="16"/>
      <c r="DF882" s="16">
        <v>8.3333335816860199E-2</v>
      </c>
      <c r="DG882" s="16"/>
      <c r="DH882" s="16"/>
      <c r="DI882" s="17"/>
      <c r="DJ882" s="24">
        <v>0.1666666716337204</v>
      </c>
      <c r="DK882" s="24"/>
      <c r="DL882" s="24"/>
      <c r="DM882" s="24">
        <v>8.3333335816860199E-2</v>
      </c>
      <c r="DN882" s="16"/>
      <c r="DO882" s="16"/>
      <c r="DP882" s="24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27"/>
      <c r="EJ882" s="27"/>
      <c r="EK882" s="27"/>
    </row>
    <row r="883" spans="1:141" s="9" customFormat="1" ht="20.25" x14ac:dyDescent="0.3">
      <c r="A883" s="10" t="s">
        <v>537</v>
      </c>
      <c r="B883" s="10" t="s">
        <v>232</v>
      </c>
      <c r="C883" s="10" t="s">
        <v>232</v>
      </c>
      <c r="D883" s="10" t="s">
        <v>237</v>
      </c>
      <c r="E883" s="10" t="s">
        <v>218</v>
      </c>
      <c r="F883" s="11">
        <v>10583</v>
      </c>
      <c r="G883" s="11">
        <v>4189</v>
      </c>
      <c r="H883" s="11">
        <v>3866</v>
      </c>
      <c r="I883" s="10" t="s">
        <v>234</v>
      </c>
      <c r="J883" s="12">
        <v>12.7</v>
      </c>
      <c r="K883" s="10" t="s">
        <v>235</v>
      </c>
      <c r="L883" s="10" t="s">
        <v>236</v>
      </c>
      <c r="M883" s="10" t="s">
        <v>220</v>
      </c>
      <c r="N883" s="13">
        <v>203</v>
      </c>
      <c r="O883" s="13">
        <v>203</v>
      </c>
      <c r="P883" s="13">
        <v>0</v>
      </c>
      <c r="Q883" s="14">
        <v>0</v>
      </c>
      <c r="R883" s="14">
        <v>0.97</v>
      </c>
      <c r="S883" s="14">
        <v>8</v>
      </c>
      <c r="T883" s="14">
        <v>3.2818329999999998</v>
      </c>
      <c r="U883" s="14">
        <v>41.022919999999999</v>
      </c>
      <c r="V883" s="14">
        <v>1</v>
      </c>
      <c r="W883" s="14">
        <v>174.58</v>
      </c>
      <c r="X883" s="14">
        <v>80</v>
      </c>
      <c r="Y883" s="14">
        <v>1.0651045047252301</v>
      </c>
      <c r="Z883" s="14">
        <v>3.5333329999999998</v>
      </c>
      <c r="AA883" s="14">
        <v>4.4666670000000002</v>
      </c>
      <c r="AB883" s="14">
        <v>55.833329999999997</v>
      </c>
      <c r="AC883" s="14">
        <v>0.25149969999999999</v>
      </c>
      <c r="AD883" s="14">
        <v>3.1437460000000002</v>
      </c>
      <c r="AE883" s="14">
        <v>174.58</v>
      </c>
      <c r="AF883" s="14">
        <v>75.11</v>
      </c>
      <c r="AG883" s="14">
        <v>0</v>
      </c>
      <c r="AH883" s="14">
        <v>0</v>
      </c>
      <c r="AI883" s="14">
        <v>3.2818329999999998</v>
      </c>
      <c r="AJ883" s="14">
        <v>3.5333329999999998</v>
      </c>
      <c r="AK883" s="15">
        <v>0.44166670000000002</v>
      </c>
      <c r="AL883" s="15">
        <v>0.9288208</v>
      </c>
      <c r="AM883" s="15">
        <v>1</v>
      </c>
      <c r="AN883" s="15">
        <v>0.41022920000000002</v>
      </c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>
        <v>3.6666667461395264</v>
      </c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>
        <v>0.4166666567325592</v>
      </c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  <c r="CX883" s="16"/>
      <c r="CY883" s="16"/>
      <c r="CZ883" s="16"/>
      <c r="DA883" s="16"/>
      <c r="DB883" s="16"/>
      <c r="DC883" s="16"/>
      <c r="DD883" s="16"/>
      <c r="DE883" s="16"/>
      <c r="DF883" s="16">
        <v>8.3333335816860199E-2</v>
      </c>
      <c r="DG883" s="16"/>
      <c r="DH883" s="16"/>
      <c r="DI883" s="17"/>
      <c r="DJ883" s="24">
        <v>0.1666666716337204</v>
      </c>
      <c r="DK883" s="24"/>
      <c r="DL883" s="24"/>
      <c r="DM883" s="24">
        <v>0.13333334028720856</v>
      </c>
      <c r="DN883" s="16"/>
      <c r="DO883" s="16"/>
      <c r="DP883" s="24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27"/>
      <c r="EJ883" s="27"/>
      <c r="EK883" s="27"/>
    </row>
    <row r="884" spans="1:141" s="9" customFormat="1" ht="20.25" x14ac:dyDescent="0.3">
      <c r="A884" s="10" t="s">
        <v>537</v>
      </c>
      <c r="B884" s="10" t="s">
        <v>232</v>
      </c>
      <c r="C884" s="10" t="s">
        <v>232</v>
      </c>
      <c r="D884" s="10" t="s">
        <v>233</v>
      </c>
      <c r="E884" s="10" t="s">
        <v>218</v>
      </c>
      <c r="F884" s="11">
        <v>10583</v>
      </c>
      <c r="G884" s="11">
        <v>4079</v>
      </c>
      <c r="H884" s="11">
        <v>4134</v>
      </c>
      <c r="I884" s="10" t="s">
        <v>234</v>
      </c>
      <c r="J884" s="12">
        <v>12.7</v>
      </c>
      <c r="K884" s="10" t="s">
        <v>235</v>
      </c>
      <c r="L884" s="10" t="s">
        <v>236</v>
      </c>
      <c r="M884" s="10" t="s">
        <v>220</v>
      </c>
      <c r="N884" s="13">
        <v>200</v>
      </c>
      <c r="O884" s="13">
        <v>200</v>
      </c>
      <c r="P884" s="13">
        <v>0</v>
      </c>
      <c r="Q884" s="14">
        <v>0</v>
      </c>
      <c r="R884" s="14">
        <v>0.97</v>
      </c>
      <c r="S884" s="14">
        <v>8</v>
      </c>
      <c r="T884" s="14">
        <v>3.233333</v>
      </c>
      <c r="U884" s="14">
        <v>40.416670000000003</v>
      </c>
      <c r="V884" s="14">
        <v>1</v>
      </c>
      <c r="W884" s="14">
        <v>172</v>
      </c>
      <c r="X884" s="14">
        <v>80</v>
      </c>
      <c r="Y884" s="14">
        <v>1.08108108108108</v>
      </c>
      <c r="Z884" s="14">
        <v>3.3666670000000001</v>
      </c>
      <c r="AA884" s="14">
        <v>4.6333330000000004</v>
      </c>
      <c r="AB884" s="14">
        <v>57.91666</v>
      </c>
      <c r="AC884" s="14">
        <v>0.13333320000000001</v>
      </c>
      <c r="AD884" s="14">
        <v>1.6666650000000001</v>
      </c>
      <c r="AE884" s="14">
        <v>172</v>
      </c>
      <c r="AF884" s="14">
        <v>74</v>
      </c>
      <c r="AG884" s="14">
        <v>0</v>
      </c>
      <c r="AH884" s="14">
        <v>0</v>
      </c>
      <c r="AI884" s="14">
        <v>3.233333</v>
      </c>
      <c r="AJ884" s="14">
        <v>3.3666670000000001</v>
      </c>
      <c r="AK884" s="15">
        <v>0.42083330000000002</v>
      </c>
      <c r="AL884" s="15">
        <v>0.96039600000000003</v>
      </c>
      <c r="AM884" s="15">
        <v>1</v>
      </c>
      <c r="AN884" s="15">
        <v>0.40416669999999999</v>
      </c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>
        <v>0.1666666716337204</v>
      </c>
      <c r="BC884" s="16">
        <v>3.75</v>
      </c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>
        <v>0.3333333432674408</v>
      </c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  <c r="CX884" s="16"/>
      <c r="CY884" s="16"/>
      <c r="CZ884" s="16"/>
      <c r="DA884" s="16"/>
      <c r="DB884" s="16"/>
      <c r="DC884" s="16"/>
      <c r="DD884" s="16"/>
      <c r="DE884" s="16"/>
      <c r="DF884" s="16">
        <v>8.3333335816860199E-2</v>
      </c>
      <c r="DG884" s="16"/>
      <c r="DH884" s="16"/>
      <c r="DI884" s="17"/>
      <c r="DJ884" s="24">
        <v>0.1666666716337204</v>
      </c>
      <c r="DK884" s="24"/>
      <c r="DL884" s="24"/>
      <c r="DM884" s="24">
        <v>0.13333334028720856</v>
      </c>
      <c r="DN884" s="16"/>
      <c r="DO884" s="16"/>
      <c r="DP884" s="24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27"/>
      <c r="EJ884" s="27"/>
      <c r="EK884" s="27"/>
    </row>
    <row r="885" spans="1:141" s="9" customFormat="1" ht="20.25" x14ac:dyDescent="0.3">
      <c r="A885" s="10" t="s">
        <v>538</v>
      </c>
      <c r="B885" s="10" t="s">
        <v>232</v>
      </c>
      <c r="C885" s="10" t="s">
        <v>232</v>
      </c>
      <c r="D885" s="10" t="s">
        <v>237</v>
      </c>
      <c r="E885" s="10" t="s">
        <v>218</v>
      </c>
      <c r="F885" s="11">
        <v>10583</v>
      </c>
      <c r="G885" s="11">
        <v>4189</v>
      </c>
      <c r="H885" s="11">
        <v>3866</v>
      </c>
      <c r="I885" s="10" t="s">
        <v>234</v>
      </c>
      <c r="J885" s="12">
        <v>12.7</v>
      </c>
      <c r="K885" s="10" t="s">
        <v>235</v>
      </c>
      <c r="L885" s="10" t="s">
        <v>236</v>
      </c>
      <c r="M885" s="10" t="s">
        <v>220</v>
      </c>
      <c r="N885" s="13">
        <v>70</v>
      </c>
      <c r="O885" s="13">
        <v>70</v>
      </c>
      <c r="P885" s="13">
        <v>0</v>
      </c>
      <c r="Q885" s="14">
        <v>0</v>
      </c>
      <c r="R885" s="14">
        <v>0.97</v>
      </c>
      <c r="S885" s="14">
        <v>2.1666669999999999</v>
      </c>
      <c r="T885" s="14">
        <v>1.131667</v>
      </c>
      <c r="U885" s="14">
        <v>52.230759999999997</v>
      </c>
      <c r="V885" s="14">
        <v>0.2708334</v>
      </c>
      <c r="W885" s="14">
        <v>222.27690000000001</v>
      </c>
      <c r="X885" s="14">
        <v>21.666669845581101</v>
      </c>
      <c r="Y885" s="14">
        <v>0.836550971610036</v>
      </c>
      <c r="Z885" s="14">
        <v>1.1666669999999999</v>
      </c>
      <c r="AA885" s="14">
        <v>1</v>
      </c>
      <c r="AB885" s="14">
        <v>46.153840000000002</v>
      </c>
      <c r="AC885" s="14">
        <v>3.5000320000000001E-2</v>
      </c>
      <c r="AD885" s="14">
        <v>1.615399</v>
      </c>
      <c r="AE885" s="14">
        <v>60.2</v>
      </c>
      <c r="AF885" s="14">
        <v>25.9</v>
      </c>
      <c r="AG885" s="14">
        <v>0</v>
      </c>
      <c r="AH885" s="14">
        <v>0</v>
      </c>
      <c r="AI885" s="14">
        <v>1.131667</v>
      </c>
      <c r="AJ885" s="14">
        <v>1.1666669999999999</v>
      </c>
      <c r="AK885" s="15">
        <v>0.53846159999999998</v>
      </c>
      <c r="AL885" s="15">
        <v>0.96999970000000002</v>
      </c>
      <c r="AM885" s="15">
        <v>1</v>
      </c>
      <c r="AN885" s="15">
        <v>0.52230759999999998</v>
      </c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>
        <v>0.58333331346511841</v>
      </c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>
        <v>0.1666666716337204</v>
      </c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  <c r="CX885" s="16"/>
      <c r="CY885" s="16"/>
      <c r="CZ885" s="16"/>
      <c r="DA885" s="16"/>
      <c r="DB885" s="16"/>
      <c r="DC885" s="16"/>
      <c r="DD885" s="16"/>
      <c r="DE885" s="16"/>
      <c r="DF885" s="16"/>
      <c r="DG885" s="16"/>
      <c r="DH885" s="16"/>
      <c r="DI885" s="17"/>
      <c r="DJ885" s="24">
        <v>0.1666666716337204</v>
      </c>
      <c r="DK885" s="24"/>
      <c r="DL885" s="24"/>
      <c r="DM885" s="24">
        <v>8.3333335816860199E-2</v>
      </c>
      <c r="DN885" s="16"/>
      <c r="DO885" s="16"/>
      <c r="DP885" s="24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27"/>
      <c r="EJ885" s="27"/>
      <c r="EK885" s="27"/>
    </row>
    <row r="886" spans="1:141" s="9" customFormat="1" ht="20.25" x14ac:dyDescent="0.3">
      <c r="A886" s="10" t="s">
        <v>538</v>
      </c>
      <c r="B886" s="10" t="s">
        <v>232</v>
      </c>
      <c r="C886" s="10" t="s">
        <v>232</v>
      </c>
      <c r="D886" s="10" t="s">
        <v>233</v>
      </c>
      <c r="E886" s="10" t="s">
        <v>218</v>
      </c>
      <c r="F886" s="11">
        <v>10583</v>
      </c>
      <c r="G886" s="11">
        <v>4079</v>
      </c>
      <c r="H886" s="11">
        <v>4134</v>
      </c>
      <c r="I886" s="10" t="s">
        <v>234</v>
      </c>
      <c r="J886" s="12">
        <v>12.7</v>
      </c>
      <c r="K886" s="10" t="s">
        <v>235</v>
      </c>
      <c r="L886" s="10" t="s">
        <v>236</v>
      </c>
      <c r="M886" s="10" t="s">
        <v>220</v>
      </c>
      <c r="N886" s="13">
        <v>104</v>
      </c>
      <c r="O886" s="13">
        <v>104</v>
      </c>
      <c r="P886" s="13">
        <v>0</v>
      </c>
      <c r="Q886" s="14">
        <v>0</v>
      </c>
      <c r="R886" s="14">
        <v>0.97</v>
      </c>
      <c r="S886" s="14">
        <v>2.6666669999999999</v>
      </c>
      <c r="T886" s="14">
        <v>1.681333</v>
      </c>
      <c r="U886" s="14">
        <v>63.05</v>
      </c>
      <c r="V886" s="14">
        <v>0.3333334</v>
      </c>
      <c r="W886" s="14">
        <v>268.32</v>
      </c>
      <c r="X886" s="14">
        <v>26.666669845581101</v>
      </c>
      <c r="Y886" s="14">
        <v>0.69300078385685104</v>
      </c>
      <c r="Z886" s="14">
        <v>1.75</v>
      </c>
      <c r="AA886" s="14">
        <v>0.91666669999999995</v>
      </c>
      <c r="AB886" s="14">
        <v>34.375</v>
      </c>
      <c r="AC886" s="14">
        <v>6.866688E-2</v>
      </c>
      <c r="AD886" s="14">
        <v>2.5750069999999998</v>
      </c>
      <c r="AE886" s="14">
        <v>89.44</v>
      </c>
      <c r="AF886" s="14">
        <v>38.479999999999997</v>
      </c>
      <c r="AG886" s="14">
        <v>0</v>
      </c>
      <c r="AH886" s="14">
        <v>0</v>
      </c>
      <c r="AI886" s="14">
        <v>1.681333</v>
      </c>
      <c r="AJ886" s="14">
        <v>1.75</v>
      </c>
      <c r="AK886" s="15">
        <v>0.65625</v>
      </c>
      <c r="AL886" s="15">
        <v>0.9607618</v>
      </c>
      <c r="AM886" s="15">
        <v>1</v>
      </c>
      <c r="AN886" s="15">
        <v>0.63049999999999995</v>
      </c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>
        <v>0.4166666567325592</v>
      </c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>
        <v>0.1666666716337204</v>
      </c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  <c r="CX886" s="16"/>
      <c r="CY886" s="16"/>
      <c r="CZ886" s="16"/>
      <c r="DA886" s="16"/>
      <c r="DB886" s="16"/>
      <c r="DC886" s="16"/>
      <c r="DD886" s="16"/>
      <c r="DE886" s="16"/>
      <c r="DF886" s="16">
        <v>8.3333335816860199E-2</v>
      </c>
      <c r="DG886" s="16"/>
      <c r="DH886" s="16"/>
      <c r="DI886" s="17"/>
      <c r="DJ886" s="24">
        <v>0.1666666716337204</v>
      </c>
      <c r="DK886" s="24"/>
      <c r="DL886" s="24"/>
      <c r="DM886" s="24">
        <v>8.3333335816860199E-2</v>
      </c>
      <c r="DN886" s="16"/>
      <c r="DO886" s="16"/>
      <c r="DP886" s="24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27"/>
      <c r="EJ886" s="27"/>
      <c r="EK886" s="27"/>
    </row>
    <row r="887" spans="1:141" s="9" customFormat="1" ht="20.25" x14ac:dyDescent="0.3">
      <c r="A887" s="10" t="s">
        <v>538</v>
      </c>
      <c r="B887" s="10" t="s">
        <v>232</v>
      </c>
      <c r="C887" s="10" t="s">
        <v>232</v>
      </c>
      <c r="D887" s="10" t="s">
        <v>237</v>
      </c>
      <c r="E887" s="10" t="s">
        <v>218</v>
      </c>
      <c r="F887" s="11">
        <v>10584</v>
      </c>
      <c r="G887" s="11">
        <v>4189</v>
      </c>
      <c r="H887" s="11">
        <v>3866</v>
      </c>
      <c r="I887" s="10" t="s">
        <v>234</v>
      </c>
      <c r="J887" s="12">
        <v>12.7</v>
      </c>
      <c r="K887" s="10" t="s">
        <v>243</v>
      </c>
      <c r="L887" s="10" t="s">
        <v>236</v>
      </c>
      <c r="M887" s="10" t="s">
        <v>220</v>
      </c>
      <c r="N887" s="13">
        <v>182</v>
      </c>
      <c r="O887" s="13">
        <v>182</v>
      </c>
      <c r="P887" s="13">
        <v>0</v>
      </c>
      <c r="Q887" s="14">
        <v>0</v>
      </c>
      <c r="R887" s="14">
        <v>0.97</v>
      </c>
      <c r="S887" s="14">
        <v>4.3333329999999997</v>
      </c>
      <c r="T887" s="14">
        <v>2.9423330000000001</v>
      </c>
      <c r="U887" s="14">
        <v>67.900009999999995</v>
      </c>
      <c r="V887" s="14">
        <v>0.5416666</v>
      </c>
      <c r="W887" s="14">
        <v>288.95999999999998</v>
      </c>
      <c r="X887" s="14">
        <v>43.333330154418903</v>
      </c>
      <c r="Y887" s="14">
        <v>0.64350055838236897</v>
      </c>
      <c r="Z887" s="14">
        <v>3.05</v>
      </c>
      <c r="AA887" s="14">
        <v>1.2833330000000001</v>
      </c>
      <c r="AB887" s="14">
        <v>29.615390000000001</v>
      </c>
      <c r="AC887" s="14">
        <v>0.10766630000000001</v>
      </c>
      <c r="AD887" s="14">
        <v>2.4846059999999999</v>
      </c>
      <c r="AE887" s="14">
        <v>156.52000000000001</v>
      </c>
      <c r="AF887" s="14">
        <v>67.34</v>
      </c>
      <c r="AG887" s="14">
        <v>0</v>
      </c>
      <c r="AH887" s="14">
        <v>0</v>
      </c>
      <c r="AI887" s="14">
        <v>2.9423330000000001</v>
      </c>
      <c r="AJ887" s="14">
        <v>3.05</v>
      </c>
      <c r="AK887" s="15">
        <v>0.70384619999999998</v>
      </c>
      <c r="AL887" s="15">
        <v>0.96469959999999999</v>
      </c>
      <c r="AM887" s="15">
        <v>1</v>
      </c>
      <c r="AN887" s="15">
        <v>0.6790001</v>
      </c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>
        <v>0.25</v>
      </c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>
        <v>0.5</v>
      </c>
      <c r="CL887" s="16"/>
      <c r="CM887" s="16"/>
      <c r="CN887" s="16"/>
      <c r="CO887" s="16"/>
      <c r="CP887" s="16"/>
      <c r="CQ887" s="16"/>
      <c r="CR887" s="16"/>
      <c r="CS887" s="16">
        <v>0.40000000596046448</v>
      </c>
      <c r="CT887" s="16"/>
      <c r="CU887" s="16"/>
      <c r="CV887" s="16"/>
      <c r="CW887" s="16"/>
      <c r="CX887" s="16"/>
      <c r="CY887" s="16"/>
      <c r="CZ887" s="16"/>
      <c r="DA887" s="16"/>
      <c r="DB887" s="16"/>
      <c r="DC887" s="16"/>
      <c r="DD887" s="16"/>
      <c r="DE887" s="16"/>
      <c r="DF887" s="16">
        <v>8.3333335816860199E-2</v>
      </c>
      <c r="DG887" s="16"/>
      <c r="DH887" s="16"/>
      <c r="DI887" s="17"/>
      <c r="DJ887" s="24"/>
      <c r="DK887" s="24"/>
      <c r="DL887" s="24"/>
      <c r="DM887" s="24">
        <v>5.000000074505806E-2</v>
      </c>
      <c r="DN887" s="16"/>
      <c r="DO887" s="16"/>
      <c r="DP887" s="24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27"/>
      <c r="EJ887" s="27"/>
      <c r="EK887" s="27"/>
    </row>
    <row r="888" spans="1:141" s="9" customFormat="1" ht="20.25" x14ac:dyDescent="0.3">
      <c r="A888" s="10" t="s">
        <v>538</v>
      </c>
      <c r="B888" s="10" t="s">
        <v>232</v>
      </c>
      <c r="C888" s="10" t="s">
        <v>232</v>
      </c>
      <c r="D888" s="10" t="s">
        <v>233</v>
      </c>
      <c r="E888" s="10" t="s">
        <v>218</v>
      </c>
      <c r="F888" s="11">
        <v>10584</v>
      </c>
      <c r="G888" s="11">
        <v>4079</v>
      </c>
      <c r="H888" s="11">
        <v>4134</v>
      </c>
      <c r="I888" s="10" t="s">
        <v>234</v>
      </c>
      <c r="J888" s="12">
        <v>12.7</v>
      </c>
      <c r="K888" s="10" t="s">
        <v>243</v>
      </c>
      <c r="L888" s="10" t="s">
        <v>236</v>
      </c>
      <c r="M888" s="10" t="s">
        <v>220</v>
      </c>
      <c r="N888" s="13">
        <v>182</v>
      </c>
      <c r="O888" s="13">
        <v>182</v>
      </c>
      <c r="P888" s="13">
        <v>0</v>
      </c>
      <c r="Q888" s="14">
        <v>0</v>
      </c>
      <c r="R888" s="14">
        <v>0.97</v>
      </c>
      <c r="S888" s="14">
        <v>4.5833329999999997</v>
      </c>
      <c r="T888" s="14">
        <v>2.9423330000000001</v>
      </c>
      <c r="U888" s="14">
        <v>64.196370000000002</v>
      </c>
      <c r="V888" s="14">
        <v>0.5729166</v>
      </c>
      <c r="W888" s="14">
        <v>273.1986</v>
      </c>
      <c r="X888" s="14">
        <v>45.833330154418903</v>
      </c>
      <c r="Y888" s="14">
        <v>0.680625593320213</v>
      </c>
      <c r="Z888" s="14">
        <v>3</v>
      </c>
      <c r="AA888" s="14">
        <v>1.5833330000000001</v>
      </c>
      <c r="AB888" s="14">
        <v>34.545459999999999</v>
      </c>
      <c r="AC888" s="14">
        <v>5.7666179999999997E-2</v>
      </c>
      <c r="AD888" s="14">
        <v>1.2581709999999999</v>
      </c>
      <c r="AE888" s="14">
        <v>156.52000000000001</v>
      </c>
      <c r="AF888" s="14">
        <v>67.34</v>
      </c>
      <c r="AG888" s="14">
        <v>0</v>
      </c>
      <c r="AH888" s="14">
        <v>0</v>
      </c>
      <c r="AI888" s="14">
        <v>2.9423330000000001</v>
      </c>
      <c r="AJ888" s="14">
        <v>3</v>
      </c>
      <c r="AK888" s="15">
        <v>0.65454540000000005</v>
      </c>
      <c r="AL888" s="15">
        <v>0.98077800000000004</v>
      </c>
      <c r="AM888" s="15">
        <v>1</v>
      </c>
      <c r="AN888" s="15">
        <v>0.64196370000000003</v>
      </c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>
        <v>0.8333333432674408</v>
      </c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>
        <v>0.6666666716337204</v>
      </c>
      <c r="CT888" s="16"/>
      <c r="CU888" s="16"/>
      <c r="CV888" s="16"/>
      <c r="CW888" s="16"/>
      <c r="CX888" s="16"/>
      <c r="CY888" s="16"/>
      <c r="CZ888" s="16"/>
      <c r="DA888" s="16"/>
      <c r="DB888" s="16"/>
      <c r="DC888" s="16"/>
      <c r="DD888" s="16"/>
      <c r="DE888" s="16"/>
      <c r="DF888" s="16"/>
      <c r="DG888" s="16"/>
      <c r="DH888" s="16"/>
      <c r="DI888" s="17"/>
      <c r="DJ888" s="24"/>
      <c r="DK888" s="24"/>
      <c r="DL888" s="24"/>
      <c r="DM888" s="24">
        <v>8.3333335816860199E-2</v>
      </c>
      <c r="DN888" s="16"/>
      <c r="DO888" s="16"/>
      <c r="DP888" s="24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27"/>
      <c r="EJ888" s="27"/>
      <c r="EK888" s="27"/>
    </row>
    <row r="889" spans="1:141" s="9" customFormat="1" ht="20.25" x14ac:dyDescent="0.3">
      <c r="A889" s="10" t="s">
        <v>538</v>
      </c>
      <c r="B889" s="10" t="s">
        <v>232</v>
      </c>
      <c r="C889" s="10" t="s">
        <v>232</v>
      </c>
      <c r="D889" s="10" t="s">
        <v>237</v>
      </c>
      <c r="E889" s="10" t="s">
        <v>222</v>
      </c>
      <c r="F889" s="11">
        <v>15295</v>
      </c>
      <c r="G889" s="11">
        <v>4189</v>
      </c>
      <c r="H889" s="11">
        <v>3866</v>
      </c>
      <c r="I889" s="10" t="s">
        <v>234</v>
      </c>
      <c r="J889" s="12">
        <v>12.7</v>
      </c>
      <c r="K889" s="10" t="s">
        <v>245</v>
      </c>
      <c r="L889" s="10" t="s">
        <v>236</v>
      </c>
      <c r="M889" s="10" t="s">
        <v>220</v>
      </c>
      <c r="N889" s="13">
        <v>43</v>
      </c>
      <c r="O889" s="13">
        <v>43</v>
      </c>
      <c r="P889" s="13">
        <v>0</v>
      </c>
      <c r="Q889" s="14">
        <v>0</v>
      </c>
      <c r="R889" s="14">
        <v>0.96</v>
      </c>
      <c r="S889" s="14">
        <v>1.5</v>
      </c>
      <c r="T889" s="14">
        <v>0.68799999999999994</v>
      </c>
      <c r="U889" s="14">
        <v>45.866660000000003</v>
      </c>
      <c r="V889" s="14">
        <v>0.1875</v>
      </c>
      <c r="W889" s="14">
        <v>178.88</v>
      </c>
      <c r="X889" s="14">
        <v>15</v>
      </c>
      <c r="Y889" s="14">
        <v>1.05708241264673</v>
      </c>
      <c r="Z889" s="14">
        <v>0.8</v>
      </c>
      <c r="AA889" s="14">
        <v>0.7</v>
      </c>
      <c r="AB889" s="14">
        <v>46.666670000000003</v>
      </c>
      <c r="AC889" s="14">
        <v>0.112</v>
      </c>
      <c r="AD889" s="14">
        <v>7.466666</v>
      </c>
      <c r="AE889" s="14">
        <v>33.54</v>
      </c>
      <c r="AF889" s="14">
        <v>14.19</v>
      </c>
      <c r="AG889" s="14">
        <v>0</v>
      </c>
      <c r="AH889" s="14">
        <v>0</v>
      </c>
      <c r="AI889" s="14">
        <v>0.68799999999999994</v>
      </c>
      <c r="AJ889" s="14">
        <v>0.8</v>
      </c>
      <c r="AK889" s="15">
        <v>0.53333330000000001</v>
      </c>
      <c r="AL889" s="15">
        <v>0.86</v>
      </c>
      <c r="AM889" s="15">
        <v>1</v>
      </c>
      <c r="AN889" s="15">
        <v>0.45866669999999998</v>
      </c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>
        <v>0.1666666716337204</v>
      </c>
      <c r="BL889" s="16"/>
      <c r="BM889" s="16"/>
      <c r="BN889" s="16">
        <v>0.1666666716337204</v>
      </c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>
        <v>0.30000001192092896</v>
      </c>
      <c r="CT889" s="16"/>
      <c r="CU889" s="16"/>
      <c r="CV889" s="16"/>
      <c r="CW889" s="16"/>
      <c r="CX889" s="16"/>
      <c r="CY889" s="16"/>
      <c r="CZ889" s="16"/>
      <c r="DA889" s="16"/>
      <c r="DB889" s="16"/>
      <c r="DC889" s="16"/>
      <c r="DD889" s="16"/>
      <c r="DE889" s="16"/>
      <c r="DF889" s="16"/>
      <c r="DG889" s="16"/>
      <c r="DH889" s="16"/>
      <c r="DI889" s="17"/>
      <c r="DJ889" s="24"/>
      <c r="DK889" s="24"/>
      <c r="DL889" s="24"/>
      <c r="DM889" s="24">
        <v>6.6666670143604279E-2</v>
      </c>
      <c r="DN889" s="16"/>
      <c r="DO889" s="16"/>
      <c r="DP889" s="24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27"/>
      <c r="EJ889" s="27"/>
      <c r="EK889" s="27"/>
    </row>
    <row r="890" spans="1:141" s="9" customFormat="1" ht="20.25" x14ac:dyDescent="0.3">
      <c r="A890" s="10" t="s">
        <v>538</v>
      </c>
      <c r="B890" s="10" t="s">
        <v>232</v>
      </c>
      <c r="C890" s="10" t="s">
        <v>232</v>
      </c>
      <c r="D890" s="10" t="s">
        <v>233</v>
      </c>
      <c r="E890" s="10" t="s">
        <v>222</v>
      </c>
      <c r="F890" s="11">
        <v>15295</v>
      </c>
      <c r="G890" s="11">
        <v>4079</v>
      </c>
      <c r="H890" s="11">
        <v>4134</v>
      </c>
      <c r="I890" s="10" t="s">
        <v>234</v>
      </c>
      <c r="J890" s="12">
        <v>12.7</v>
      </c>
      <c r="K890" s="10" t="s">
        <v>245</v>
      </c>
      <c r="L890" s="10" t="s">
        <v>236</v>
      </c>
      <c r="M890" s="10" t="s">
        <v>220</v>
      </c>
      <c r="N890" s="13">
        <v>28</v>
      </c>
      <c r="O890" s="13">
        <v>28</v>
      </c>
      <c r="P890" s="13">
        <v>0</v>
      </c>
      <c r="Q890" s="14">
        <v>0</v>
      </c>
      <c r="R890" s="14">
        <v>0.96</v>
      </c>
      <c r="S890" s="14">
        <v>0.75</v>
      </c>
      <c r="T890" s="14">
        <v>0.44800000000000001</v>
      </c>
      <c r="U890" s="14">
        <v>59.733330000000002</v>
      </c>
      <c r="V890" s="14">
        <v>9.375E-2</v>
      </c>
      <c r="W890" s="14">
        <v>232.96</v>
      </c>
      <c r="X890" s="14">
        <v>7.5</v>
      </c>
      <c r="Y890" s="14">
        <v>0.81168824801888095</v>
      </c>
      <c r="Z890" s="14">
        <v>0.5</v>
      </c>
      <c r="AA890" s="14">
        <v>0.25</v>
      </c>
      <c r="AB890" s="14">
        <v>33.333329999999997</v>
      </c>
      <c r="AC890" s="14">
        <v>5.2000020000000001E-2</v>
      </c>
      <c r="AD890" s="14">
        <v>6.9333349999999996</v>
      </c>
      <c r="AE890" s="14">
        <v>21.84</v>
      </c>
      <c r="AF890" s="14">
        <v>9.2400009999999995</v>
      </c>
      <c r="AG890" s="14">
        <v>0</v>
      </c>
      <c r="AH890" s="14">
        <v>0</v>
      </c>
      <c r="AI890" s="14">
        <v>0.44800000000000001</v>
      </c>
      <c r="AJ890" s="14">
        <v>0.5</v>
      </c>
      <c r="AK890" s="15">
        <v>0.66666669999999995</v>
      </c>
      <c r="AL890" s="15">
        <v>0.89600000000000002</v>
      </c>
      <c r="AM890" s="15">
        <v>1</v>
      </c>
      <c r="AN890" s="15">
        <v>0.59733329999999996</v>
      </c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>
        <v>8.3333335816860199E-2</v>
      </c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>
        <v>0.1666666716337204</v>
      </c>
      <c r="CT890" s="16"/>
      <c r="CU890" s="16"/>
      <c r="CV890" s="16"/>
      <c r="CW890" s="16"/>
      <c r="CX890" s="16"/>
      <c r="CY890" s="16"/>
      <c r="CZ890" s="16"/>
      <c r="DA890" s="16"/>
      <c r="DB890" s="16"/>
      <c r="DC890" s="16"/>
      <c r="DD890" s="16"/>
      <c r="DE890" s="16"/>
      <c r="DF890" s="16"/>
      <c r="DG890" s="16"/>
      <c r="DH890" s="16"/>
      <c r="DI890" s="17"/>
      <c r="DJ890" s="24"/>
      <c r="DK890" s="24"/>
      <c r="DL890" s="24"/>
      <c r="DM890" s="24"/>
      <c r="DN890" s="16"/>
      <c r="DO890" s="16"/>
      <c r="DP890" s="24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27"/>
      <c r="EJ890" s="27"/>
      <c r="EK890" s="27"/>
    </row>
    <row r="891" spans="1:141" s="9" customFormat="1" ht="20.25" x14ac:dyDescent="0.3">
      <c r="A891" s="10" t="s">
        <v>539</v>
      </c>
      <c r="B891" s="10" t="s">
        <v>232</v>
      </c>
      <c r="C891" s="10" t="s">
        <v>232</v>
      </c>
      <c r="D891" s="10" t="s">
        <v>237</v>
      </c>
      <c r="E891" s="10" t="s">
        <v>222</v>
      </c>
      <c r="F891" s="11">
        <v>15295</v>
      </c>
      <c r="G891" s="11">
        <v>4189</v>
      </c>
      <c r="H891" s="11">
        <v>3866</v>
      </c>
      <c r="I891" s="10" t="s">
        <v>234</v>
      </c>
      <c r="J891" s="12">
        <v>12.7</v>
      </c>
      <c r="K891" s="10" t="s">
        <v>245</v>
      </c>
      <c r="L891" s="10" t="s">
        <v>236</v>
      </c>
      <c r="M891" s="10" t="s">
        <v>220</v>
      </c>
      <c r="N891" s="13">
        <v>295</v>
      </c>
      <c r="O891" s="13">
        <v>295</v>
      </c>
      <c r="P891" s="13">
        <v>0</v>
      </c>
      <c r="Q891" s="14">
        <v>0</v>
      </c>
      <c r="R891" s="14">
        <v>0.96</v>
      </c>
      <c r="S891" s="14">
        <v>8</v>
      </c>
      <c r="T891" s="14">
        <v>4.72</v>
      </c>
      <c r="U891" s="14">
        <v>59</v>
      </c>
      <c r="V891" s="14">
        <v>1</v>
      </c>
      <c r="W891" s="14">
        <v>230.1</v>
      </c>
      <c r="X891" s="14">
        <v>80</v>
      </c>
      <c r="Y891" s="14">
        <v>0.82177704144089403</v>
      </c>
      <c r="Z891" s="14">
        <v>5</v>
      </c>
      <c r="AA891" s="14">
        <v>3</v>
      </c>
      <c r="AB891" s="14">
        <v>37.5</v>
      </c>
      <c r="AC891" s="14">
        <v>0.28000019999999998</v>
      </c>
      <c r="AD891" s="14">
        <v>3.500003</v>
      </c>
      <c r="AE891" s="14">
        <v>230.1</v>
      </c>
      <c r="AF891" s="14">
        <v>97.350009999999997</v>
      </c>
      <c r="AG891" s="14">
        <v>0</v>
      </c>
      <c r="AH891" s="14">
        <v>0</v>
      </c>
      <c r="AI891" s="14">
        <v>4.72</v>
      </c>
      <c r="AJ891" s="14">
        <v>5</v>
      </c>
      <c r="AK891" s="15">
        <v>0.625</v>
      </c>
      <c r="AL891" s="15">
        <v>0.9439999</v>
      </c>
      <c r="AM891" s="15">
        <v>1</v>
      </c>
      <c r="AN891" s="15">
        <v>0.59</v>
      </c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>
        <v>2.0833333358168602</v>
      </c>
      <c r="BL891" s="16"/>
      <c r="BM891" s="16"/>
      <c r="BN891" s="16"/>
      <c r="BO891" s="16"/>
      <c r="BP891" s="16"/>
      <c r="BQ891" s="16"/>
      <c r="BR891" s="16"/>
      <c r="BS891" s="16">
        <v>0.25</v>
      </c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>
        <v>0.3333333432674408</v>
      </c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  <c r="CX891" s="16"/>
      <c r="CY891" s="16"/>
      <c r="CZ891" s="16"/>
      <c r="DA891" s="16"/>
      <c r="DB891" s="16"/>
      <c r="DC891" s="16"/>
      <c r="DD891" s="16"/>
      <c r="DE891" s="16"/>
      <c r="DF891" s="16">
        <v>8.3333335816860199E-2</v>
      </c>
      <c r="DG891" s="16"/>
      <c r="DH891" s="16"/>
      <c r="DI891" s="17"/>
      <c r="DJ891" s="24"/>
      <c r="DK891" s="24"/>
      <c r="DL891" s="24"/>
      <c r="DM891" s="24">
        <v>0.25</v>
      </c>
      <c r="DN891" s="16"/>
      <c r="DO891" s="16"/>
      <c r="DP891" s="24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27"/>
      <c r="EJ891" s="27"/>
      <c r="EK891" s="27"/>
    </row>
    <row r="892" spans="1:141" s="9" customFormat="1" ht="20.25" x14ac:dyDescent="0.3">
      <c r="A892" s="10" t="s">
        <v>539</v>
      </c>
      <c r="B892" s="10" t="s">
        <v>232</v>
      </c>
      <c r="C892" s="10" t="s">
        <v>232</v>
      </c>
      <c r="D892" s="10" t="s">
        <v>233</v>
      </c>
      <c r="E892" s="10" t="s">
        <v>222</v>
      </c>
      <c r="F892" s="11">
        <v>15295</v>
      </c>
      <c r="G892" s="11">
        <v>4124</v>
      </c>
      <c r="H892" s="11">
        <v>4134</v>
      </c>
      <c r="I892" s="10" t="s">
        <v>234</v>
      </c>
      <c r="J892" s="12">
        <v>12.7</v>
      </c>
      <c r="K892" s="10" t="s">
        <v>245</v>
      </c>
      <c r="L892" s="10" t="s">
        <v>236</v>
      </c>
      <c r="M892" s="10" t="s">
        <v>220</v>
      </c>
      <c r="N892" s="13">
        <v>298</v>
      </c>
      <c r="O892" s="13">
        <v>296</v>
      </c>
      <c r="P892" s="13">
        <v>2</v>
      </c>
      <c r="Q892" s="14">
        <v>0.67114099999999999</v>
      </c>
      <c r="R892" s="14">
        <v>0.96</v>
      </c>
      <c r="S892" s="14">
        <v>8</v>
      </c>
      <c r="T892" s="14">
        <v>4.7359999999999998</v>
      </c>
      <c r="U892" s="14">
        <v>59.2</v>
      </c>
      <c r="V892" s="14">
        <v>1</v>
      </c>
      <c r="W892" s="14">
        <v>230.88</v>
      </c>
      <c r="X892" s="14">
        <v>80</v>
      </c>
      <c r="Y892" s="14">
        <v>0.81900081644206402</v>
      </c>
      <c r="Z892" s="14">
        <v>4.9166670000000003</v>
      </c>
      <c r="AA892" s="14">
        <v>3.0833330000000001</v>
      </c>
      <c r="AB892" s="14">
        <v>38.54166</v>
      </c>
      <c r="AC892" s="14">
        <v>0.14866670000000001</v>
      </c>
      <c r="AD892" s="14">
        <v>1.858333</v>
      </c>
      <c r="AE892" s="14">
        <v>230.88</v>
      </c>
      <c r="AF892" s="14">
        <v>97.68</v>
      </c>
      <c r="AG892" s="14">
        <v>3.2000000000000001E-2</v>
      </c>
      <c r="AH892" s="14">
        <v>0.4</v>
      </c>
      <c r="AI892" s="14">
        <v>4.7679999999999998</v>
      </c>
      <c r="AJ892" s="14">
        <v>4.9166670000000003</v>
      </c>
      <c r="AK892" s="15">
        <v>0.6145834</v>
      </c>
      <c r="AL892" s="15">
        <v>0.96976260000000003</v>
      </c>
      <c r="AM892" s="15">
        <v>0.99328859999999997</v>
      </c>
      <c r="AN892" s="15">
        <v>0.59199990000000002</v>
      </c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>
        <v>2</v>
      </c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>
        <v>0.25</v>
      </c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>
        <v>0.1666666716337204</v>
      </c>
      <c r="CI892" s="16"/>
      <c r="CJ892" s="16"/>
      <c r="CK892" s="16">
        <v>0.4166666567325592</v>
      </c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  <c r="CX892" s="16"/>
      <c r="CY892" s="16"/>
      <c r="CZ892" s="16"/>
      <c r="DA892" s="16"/>
      <c r="DB892" s="16"/>
      <c r="DC892" s="16"/>
      <c r="DD892" s="16"/>
      <c r="DE892" s="16"/>
      <c r="DF892" s="16">
        <v>8.3333335816860199E-2</v>
      </c>
      <c r="DG892" s="16"/>
      <c r="DH892" s="16"/>
      <c r="DI892" s="17"/>
      <c r="DJ892" s="24"/>
      <c r="DK892" s="24"/>
      <c r="DL892" s="24"/>
      <c r="DM892" s="24">
        <v>0.1666666716337204</v>
      </c>
      <c r="DN892" s="16"/>
      <c r="DO892" s="16"/>
      <c r="DP892" s="24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>
        <v>2</v>
      </c>
      <c r="EB892" s="17"/>
      <c r="EC892" s="17"/>
      <c r="ED892" s="17"/>
      <c r="EE892" s="17"/>
      <c r="EF892" s="17"/>
      <c r="EG892" s="17"/>
      <c r="EH892" s="17"/>
      <c r="EI892" s="27"/>
      <c r="EJ892" s="27"/>
      <c r="EK892" s="27"/>
    </row>
    <row r="893" spans="1:141" s="9" customFormat="1" ht="20.25" x14ac:dyDescent="0.3">
      <c r="A893" s="10" t="s">
        <v>540</v>
      </c>
      <c r="B893" s="10" t="s">
        <v>232</v>
      </c>
      <c r="C893" s="10" t="s">
        <v>232</v>
      </c>
      <c r="D893" s="10" t="s">
        <v>237</v>
      </c>
      <c r="E893" s="10" t="s">
        <v>218</v>
      </c>
      <c r="F893" s="11">
        <v>10584</v>
      </c>
      <c r="G893" s="11">
        <v>4189</v>
      </c>
      <c r="H893" s="11">
        <v>3866</v>
      </c>
      <c r="I893" s="10" t="s">
        <v>234</v>
      </c>
      <c r="J893" s="12">
        <v>12.7</v>
      </c>
      <c r="K893" s="10" t="s">
        <v>243</v>
      </c>
      <c r="L893" s="10" t="s">
        <v>236</v>
      </c>
      <c r="M893" s="10" t="s">
        <v>220</v>
      </c>
      <c r="N893" s="13">
        <v>86</v>
      </c>
      <c r="O893" s="13">
        <v>86</v>
      </c>
      <c r="P893" s="13">
        <v>0</v>
      </c>
      <c r="Q893" s="14">
        <v>0</v>
      </c>
      <c r="R893" s="14">
        <v>0.97</v>
      </c>
      <c r="S893" s="14">
        <v>1.8333330000000001</v>
      </c>
      <c r="T893" s="14">
        <v>1.390333</v>
      </c>
      <c r="U893" s="14">
        <v>75.836380000000005</v>
      </c>
      <c r="V893" s="14">
        <v>0.2291666</v>
      </c>
      <c r="W893" s="14">
        <v>322.7346</v>
      </c>
      <c r="X893" s="14">
        <v>18.333330154418899</v>
      </c>
      <c r="Y893" s="14">
        <v>0.57615745852445799</v>
      </c>
      <c r="Z893" s="14">
        <v>1.466666</v>
      </c>
      <c r="AA893" s="14">
        <v>0.36666670000000001</v>
      </c>
      <c r="AB893" s="14">
        <v>20</v>
      </c>
      <c r="AC893" s="14">
        <v>7.6332929999999993E-2</v>
      </c>
      <c r="AD893" s="14">
        <v>4.1636150000000001</v>
      </c>
      <c r="AE893" s="14">
        <v>73.959999999999994</v>
      </c>
      <c r="AF893" s="14">
        <v>31.82</v>
      </c>
      <c r="AG893" s="14">
        <v>0</v>
      </c>
      <c r="AH893" s="14">
        <v>0</v>
      </c>
      <c r="AI893" s="14">
        <v>1.390333</v>
      </c>
      <c r="AJ893" s="14">
        <v>1.466666</v>
      </c>
      <c r="AK893" s="15">
        <v>0.8</v>
      </c>
      <c r="AL893" s="15">
        <v>0.94795479999999999</v>
      </c>
      <c r="AM893" s="15">
        <v>1</v>
      </c>
      <c r="AN893" s="15">
        <v>0.75836380000000003</v>
      </c>
      <c r="AO893" s="16"/>
      <c r="AP893" s="16">
        <v>0.11666666716337204</v>
      </c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>
        <v>8.3333335816860199E-2</v>
      </c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>
        <v>0.1666666716337204</v>
      </c>
      <c r="CL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  <c r="CX893" s="16"/>
      <c r="CY893" s="16"/>
      <c r="CZ893" s="16"/>
      <c r="DA893" s="16"/>
      <c r="DB893" s="16"/>
      <c r="DC893" s="16"/>
      <c r="DD893" s="16"/>
      <c r="DE893" s="16"/>
      <c r="DF893" s="16"/>
      <c r="DG893" s="16"/>
      <c r="DH893" s="16"/>
      <c r="DI893" s="17"/>
      <c r="DJ893" s="24"/>
      <c r="DK893" s="24"/>
      <c r="DL893" s="24"/>
      <c r="DM893" s="24"/>
      <c r="DN893" s="16"/>
      <c r="DO893" s="16"/>
      <c r="DP893" s="24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27"/>
      <c r="EJ893" s="27"/>
      <c r="EK893" s="27"/>
    </row>
    <row r="894" spans="1:141" s="9" customFormat="1" ht="20.25" x14ac:dyDescent="0.3">
      <c r="A894" s="10" t="s">
        <v>540</v>
      </c>
      <c r="B894" s="10" t="s">
        <v>232</v>
      </c>
      <c r="C894" s="10" t="s">
        <v>232</v>
      </c>
      <c r="D894" s="10" t="s">
        <v>233</v>
      </c>
      <c r="E894" s="10" t="s">
        <v>218</v>
      </c>
      <c r="F894" s="11">
        <v>10584</v>
      </c>
      <c r="G894" s="11">
        <v>4087</v>
      </c>
      <c r="H894" s="11">
        <v>4134</v>
      </c>
      <c r="I894" s="10" t="s">
        <v>234</v>
      </c>
      <c r="J894" s="12">
        <v>12.7</v>
      </c>
      <c r="K894" s="10" t="s">
        <v>243</v>
      </c>
      <c r="L894" s="10" t="s">
        <v>236</v>
      </c>
      <c r="M894" s="10" t="s">
        <v>220</v>
      </c>
      <c r="N894" s="13">
        <v>80</v>
      </c>
      <c r="O894" s="13">
        <v>80</v>
      </c>
      <c r="P894" s="13">
        <v>0</v>
      </c>
      <c r="Q894" s="14">
        <v>0</v>
      </c>
      <c r="R894" s="14">
        <v>0.97</v>
      </c>
      <c r="S894" s="14">
        <v>1.5</v>
      </c>
      <c r="T894" s="14">
        <v>1.2933330000000001</v>
      </c>
      <c r="U894" s="14">
        <v>86.222229999999996</v>
      </c>
      <c r="V894" s="14">
        <v>0.1875</v>
      </c>
      <c r="W894" s="14">
        <v>366.93329999999997</v>
      </c>
      <c r="X894" s="14">
        <v>15</v>
      </c>
      <c r="Y894" s="14">
        <v>0.50675675022593403</v>
      </c>
      <c r="Z894" s="14">
        <v>1.4</v>
      </c>
      <c r="AA894" s="14">
        <v>0.1</v>
      </c>
      <c r="AB894" s="14">
        <v>6.6666670000000003</v>
      </c>
      <c r="AC894" s="14">
        <v>0.1066666</v>
      </c>
      <c r="AD894" s="14">
        <v>7.1111060000000004</v>
      </c>
      <c r="AE894" s="14">
        <v>68.8</v>
      </c>
      <c r="AF894" s="14">
        <v>29.6</v>
      </c>
      <c r="AG894" s="14">
        <v>0</v>
      </c>
      <c r="AH894" s="14">
        <v>0</v>
      </c>
      <c r="AI894" s="14">
        <v>1.2933330000000001</v>
      </c>
      <c r="AJ894" s="14">
        <v>1.4</v>
      </c>
      <c r="AK894" s="15">
        <v>0.93333330000000003</v>
      </c>
      <c r="AL894" s="15">
        <v>0.92380960000000001</v>
      </c>
      <c r="AM894" s="15">
        <v>1</v>
      </c>
      <c r="AN894" s="15">
        <v>0.8622223</v>
      </c>
      <c r="AO894" s="16"/>
      <c r="AP894" s="16">
        <v>0.10000000149011612</v>
      </c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  <c r="CX894" s="16"/>
      <c r="CY894" s="16"/>
      <c r="CZ894" s="16"/>
      <c r="DA894" s="16"/>
      <c r="DB894" s="16"/>
      <c r="DC894" s="16"/>
      <c r="DD894" s="16"/>
      <c r="DE894" s="16"/>
      <c r="DF894" s="16"/>
      <c r="DG894" s="16"/>
      <c r="DH894" s="16"/>
      <c r="DI894" s="17"/>
      <c r="DJ894" s="24"/>
      <c r="DK894" s="24"/>
      <c r="DL894" s="24"/>
      <c r="DM894" s="24"/>
      <c r="DN894" s="16"/>
      <c r="DO894" s="16"/>
      <c r="DP894" s="24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27"/>
      <c r="EJ894" s="27"/>
      <c r="EK894" s="27"/>
    </row>
    <row r="895" spans="1:141" s="9" customFormat="1" ht="20.25" x14ac:dyDescent="0.3">
      <c r="A895" s="10" t="s">
        <v>540</v>
      </c>
      <c r="B895" s="10" t="s">
        <v>232</v>
      </c>
      <c r="C895" s="10" t="s">
        <v>232</v>
      </c>
      <c r="D895" s="10" t="s">
        <v>233</v>
      </c>
      <c r="E895" s="10" t="s">
        <v>222</v>
      </c>
      <c r="F895" s="11">
        <v>15295</v>
      </c>
      <c r="G895" s="11">
        <v>4087</v>
      </c>
      <c r="H895" s="11">
        <v>4134</v>
      </c>
      <c r="I895" s="10" t="s">
        <v>234</v>
      </c>
      <c r="J895" s="12">
        <v>12.7</v>
      </c>
      <c r="K895" s="10" t="s">
        <v>245</v>
      </c>
      <c r="L895" s="10" t="s">
        <v>236</v>
      </c>
      <c r="M895" s="10" t="s">
        <v>220</v>
      </c>
      <c r="N895" s="13">
        <v>140</v>
      </c>
      <c r="O895" s="13">
        <v>140</v>
      </c>
      <c r="P895" s="13">
        <v>0</v>
      </c>
      <c r="Q895" s="14">
        <v>0</v>
      </c>
      <c r="R895" s="14">
        <v>0.96</v>
      </c>
      <c r="S895" s="14">
        <v>6.5</v>
      </c>
      <c r="T895" s="14">
        <v>2.2400000000000002</v>
      </c>
      <c r="U895" s="14">
        <v>34.461539999999999</v>
      </c>
      <c r="V895" s="14">
        <v>0.8125</v>
      </c>
      <c r="W895" s="14">
        <v>134.4</v>
      </c>
      <c r="X895" s="14">
        <v>65</v>
      </c>
      <c r="Y895" s="14">
        <v>1.40692638369265</v>
      </c>
      <c r="Z895" s="14">
        <v>2.4333330000000002</v>
      </c>
      <c r="AA895" s="14">
        <v>4.0666669999999998</v>
      </c>
      <c r="AB895" s="14">
        <v>62.564100000000003</v>
      </c>
      <c r="AC895" s="14">
        <v>0.19333359999999999</v>
      </c>
      <c r="AD895" s="14">
        <v>2.9743629999999999</v>
      </c>
      <c r="AE895" s="14">
        <v>109.2</v>
      </c>
      <c r="AF895" s="14">
        <v>46.2</v>
      </c>
      <c r="AG895" s="14">
        <v>0</v>
      </c>
      <c r="AH895" s="14">
        <v>0</v>
      </c>
      <c r="AI895" s="14">
        <v>2.2400000000000002</v>
      </c>
      <c r="AJ895" s="14">
        <v>2.4333330000000002</v>
      </c>
      <c r="AK895" s="15">
        <v>0.374359</v>
      </c>
      <c r="AL895" s="15">
        <v>0.92054789999999997</v>
      </c>
      <c r="AM895" s="15">
        <v>1</v>
      </c>
      <c r="AN895" s="15">
        <v>0.34461540000000002</v>
      </c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>
        <v>1.5</v>
      </c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>
        <v>1.8333333730697632</v>
      </c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  <c r="CJ895" s="16"/>
      <c r="CK895" s="16">
        <v>0.4166666567325592</v>
      </c>
      <c r="CL895" s="16"/>
      <c r="CM895" s="16"/>
      <c r="CN895" s="16"/>
      <c r="CO895" s="16"/>
      <c r="CP895" s="16"/>
      <c r="CQ895" s="16"/>
      <c r="CR895" s="16"/>
      <c r="CS895" s="16"/>
      <c r="CT895" s="16"/>
      <c r="CU895" s="16"/>
      <c r="CV895" s="16"/>
      <c r="CW895" s="16"/>
      <c r="CX895" s="16"/>
      <c r="CY895" s="16"/>
      <c r="CZ895" s="16"/>
      <c r="DA895" s="16"/>
      <c r="DB895" s="16"/>
      <c r="DC895" s="16"/>
      <c r="DD895" s="16"/>
      <c r="DE895" s="16"/>
      <c r="DF895" s="16"/>
      <c r="DG895" s="16"/>
      <c r="DH895" s="16"/>
      <c r="DI895" s="17"/>
      <c r="DJ895" s="24">
        <v>0.25</v>
      </c>
      <c r="DK895" s="24"/>
      <c r="DL895" s="24"/>
      <c r="DM895" s="24">
        <v>6.6666670143604279E-2</v>
      </c>
      <c r="DN895" s="16"/>
      <c r="DO895" s="16"/>
      <c r="DP895" s="24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27"/>
      <c r="EJ895" s="27"/>
      <c r="EK895" s="27"/>
    </row>
    <row r="896" spans="1:141" s="9" customFormat="1" ht="20.25" x14ac:dyDescent="0.3">
      <c r="A896" s="10" t="s">
        <v>541</v>
      </c>
      <c r="B896" s="10" t="s">
        <v>232</v>
      </c>
      <c r="C896" s="10" t="s">
        <v>232</v>
      </c>
      <c r="D896" s="10" t="s">
        <v>237</v>
      </c>
      <c r="E896" s="10" t="s">
        <v>218</v>
      </c>
      <c r="F896" s="11">
        <v>10584</v>
      </c>
      <c r="G896" s="11">
        <v>4189</v>
      </c>
      <c r="H896" s="11">
        <v>4161</v>
      </c>
      <c r="I896" s="10" t="s">
        <v>234</v>
      </c>
      <c r="J896" s="12">
        <v>12.7</v>
      </c>
      <c r="K896" s="10" t="s">
        <v>243</v>
      </c>
      <c r="L896" s="10" t="s">
        <v>236</v>
      </c>
      <c r="M896" s="10" t="s">
        <v>220</v>
      </c>
      <c r="N896" s="13">
        <v>38</v>
      </c>
      <c r="O896" s="13">
        <v>38</v>
      </c>
      <c r="P896" s="13">
        <v>0</v>
      </c>
      <c r="Q896" s="14">
        <v>0</v>
      </c>
      <c r="R896" s="14">
        <v>0.97</v>
      </c>
      <c r="S896" s="14">
        <v>1</v>
      </c>
      <c r="T896" s="14">
        <v>0.61433329999999997</v>
      </c>
      <c r="U896" s="14">
        <v>61.433329999999998</v>
      </c>
      <c r="V896" s="14">
        <v>0.125</v>
      </c>
      <c r="W896" s="14">
        <v>261.44</v>
      </c>
      <c r="X896" s="14">
        <v>10</v>
      </c>
      <c r="Y896" s="14">
        <v>0.71123753211613505</v>
      </c>
      <c r="Z896" s="14">
        <v>0.6666666</v>
      </c>
      <c r="AA896" s="14">
        <v>0.3333333</v>
      </c>
      <c r="AB896" s="14">
        <v>33.33334</v>
      </c>
      <c r="AC896" s="14">
        <v>5.2333329999999997E-2</v>
      </c>
      <c r="AD896" s="14">
        <v>5.233333</v>
      </c>
      <c r="AE896" s="14">
        <v>32.68</v>
      </c>
      <c r="AF896" s="14">
        <v>14.06</v>
      </c>
      <c r="AG896" s="14">
        <v>0</v>
      </c>
      <c r="AH896" s="14">
        <v>0</v>
      </c>
      <c r="AI896" s="14">
        <v>0.61433329999999997</v>
      </c>
      <c r="AJ896" s="14">
        <v>0.6666666</v>
      </c>
      <c r="AK896" s="15">
        <v>0.6666666</v>
      </c>
      <c r="AL896" s="15">
        <v>0.92149999999999999</v>
      </c>
      <c r="AM896" s="15">
        <v>1</v>
      </c>
      <c r="AN896" s="15">
        <v>0.61433329999999997</v>
      </c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>
        <v>0.25</v>
      </c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6"/>
      <c r="BS896" s="16"/>
      <c r="BT896" s="16"/>
      <c r="BU896" s="16"/>
      <c r="BV896" s="16"/>
      <c r="BW896" s="16"/>
      <c r="BX896" s="16"/>
      <c r="BY896" s="16"/>
      <c r="BZ896" s="16"/>
      <c r="CA896" s="16"/>
      <c r="CB896" s="16"/>
      <c r="CC896" s="16"/>
      <c r="CD896" s="16"/>
      <c r="CE896" s="16"/>
      <c r="CF896" s="16"/>
      <c r="CG896" s="16"/>
      <c r="CH896" s="16"/>
      <c r="CI896" s="16"/>
      <c r="CJ896" s="16"/>
      <c r="CK896" s="16"/>
      <c r="CL896" s="16"/>
      <c r="CM896" s="16"/>
      <c r="CN896" s="16"/>
      <c r="CO896" s="16"/>
      <c r="CP896" s="16"/>
      <c r="CQ896" s="16"/>
      <c r="CR896" s="16"/>
      <c r="CS896" s="16"/>
      <c r="CT896" s="16"/>
      <c r="CU896" s="16"/>
      <c r="CV896" s="16"/>
      <c r="CW896" s="16"/>
      <c r="CX896" s="16"/>
      <c r="CY896" s="16"/>
      <c r="CZ896" s="16"/>
      <c r="DA896" s="16"/>
      <c r="DB896" s="16"/>
      <c r="DC896" s="16"/>
      <c r="DD896" s="16"/>
      <c r="DE896" s="16"/>
      <c r="DF896" s="16">
        <v>8.3333335816860199E-2</v>
      </c>
      <c r="DG896" s="16"/>
      <c r="DH896" s="16"/>
      <c r="DI896" s="17"/>
      <c r="DJ896" s="24"/>
      <c r="DK896" s="24"/>
      <c r="DL896" s="24"/>
      <c r="DM896" s="24"/>
      <c r="DN896" s="16"/>
      <c r="DO896" s="16"/>
      <c r="DP896" s="24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27"/>
      <c r="EJ896" s="27"/>
      <c r="EK896" s="27"/>
    </row>
    <row r="897" spans="1:141" s="9" customFormat="1" ht="20.25" x14ac:dyDescent="0.3">
      <c r="A897" s="10" t="s">
        <v>541</v>
      </c>
      <c r="B897" s="10" t="s">
        <v>232</v>
      </c>
      <c r="C897" s="10" t="s">
        <v>232</v>
      </c>
      <c r="D897" s="10" t="s">
        <v>233</v>
      </c>
      <c r="E897" s="10" t="s">
        <v>218</v>
      </c>
      <c r="F897" s="11">
        <v>10584</v>
      </c>
      <c r="G897" s="11">
        <v>4087</v>
      </c>
      <c r="H897" s="11">
        <v>4134</v>
      </c>
      <c r="I897" s="10" t="s">
        <v>234</v>
      </c>
      <c r="J897" s="12">
        <v>12.7</v>
      </c>
      <c r="K897" s="10" t="s">
        <v>243</v>
      </c>
      <c r="L897" s="10" t="s">
        <v>236</v>
      </c>
      <c r="M897" s="10" t="s">
        <v>220</v>
      </c>
      <c r="N897" s="13">
        <v>40</v>
      </c>
      <c r="O897" s="13">
        <v>40</v>
      </c>
      <c r="P897" s="13">
        <v>0</v>
      </c>
      <c r="Q897" s="14">
        <v>0</v>
      </c>
      <c r="R897" s="14">
        <v>0.97</v>
      </c>
      <c r="S897" s="14">
        <v>0.66666669999999995</v>
      </c>
      <c r="T897" s="14">
        <v>0.64666670000000004</v>
      </c>
      <c r="U897" s="14">
        <v>97</v>
      </c>
      <c r="V897" s="14">
        <v>8.3333340000000006E-2</v>
      </c>
      <c r="W897" s="14">
        <v>412.8</v>
      </c>
      <c r="X897" s="14">
        <v>6.6666668653488204</v>
      </c>
      <c r="Y897" s="14">
        <v>0.45045045806974399</v>
      </c>
      <c r="Z897" s="14">
        <v>0.66666669999999995</v>
      </c>
      <c r="AA897" s="14">
        <v>0</v>
      </c>
      <c r="AB897" s="14">
        <v>0</v>
      </c>
      <c r="AC897" s="14">
        <v>1.9999980000000001E-2</v>
      </c>
      <c r="AD897" s="14">
        <v>2.999997</v>
      </c>
      <c r="AE897" s="14">
        <v>34.4</v>
      </c>
      <c r="AF897" s="14">
        <v>14.8</v>
      </c>
      <c r="AG897" s="14">
        <v>0</v>
      </c>
      <c r="AH897" s="14">
        <v>0</v>
      </c>
      <c r="AI897" s="14">
        <v>0.64666670000000004</v>
      </c>
      <c r="AJ897" s="14">
        <v>0.66666669999999995</v>
      </c>
      <c r="AK897" s="15">
        <v>1</v>
      </c>
      <c r="AL897" s="15">
        <v>0.97</v>
      </c>
      <c r="AM897" s="15">
        <v>1</v>
      </c>
      <c r="AN897" s="15">
        <v>0.97</v>
      </c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BT897" s="16"/>
      <c r="BU897" s="16"/>
      <c r="BV897" s="16"/>
      <c r="BW897" s="16"/>
      <c r="BX897" s="16"/>
      <c r="BY897" s="16"/>
      <c r="BZ897" s="16"/>
      <c r="CA897" s="16"/>
      <c r="CB897" s="16"/>
      <c r="CC897" s="16"/>
      <c r="CD897" s="16"/>
      <c r="CE897" s="16"/>
      <c r="CF897" s="16"/>
      <c r="CG897" s="16"/>
      <c r="CH897" s="16"/>
      <c r="CI897" s="16"/>
      <c r="CJ897" s="16"/>
      <c r="CK897" s="16"/>
      <c r="CL897" s="16"/>
      <c r="CM897" s="16"/>
      <c r="CN897" s="16"/>
      <c r="CO897" s="16"/>
      <c r="CP897" s="16"/>
      <c r="CQ897" s="16"/>
      <c r="CR897" s="16"/>
      <c r="CS897" s="16"/>
      <c r="CT897" s="16"/>
      <c r="CU897" s="16"/>
      <c r="CV897" s="16"/>
      <c r="CW897" s="16"/>
      <c r="CX897" s="16"/>
      <c r="CY897" s="16"/>
      <c r="CZ897" s="16"/>
      <c r="DA897" s="16"/>
      <c r="DB897" s="16"/>
      <c r="DC897" s="16"/>
      <c r="DD897" s="16"/>
      <c r="DE897" s="16"/>
      <c r="DF897" s="16"/>
      <c r="DG897" s="16"/>
      <c r="DH897" s="16"/>
      <c r="DI897" s="17"/>
      <c r="DJ897" s="24"/>
      <c r="DK897" s="24"/>
      <c r="DL897" s="24"/>
      <c r="DM897" s="24"/>
      <c r="DN897" s="16"/>
      <c r="DO897" s="16"/>
      <c r="DP897" s="24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27"/>
      <c r="EJ897" s="27"/>
      <c r="EK897" s="27"/>
    </row>
    <row r="898" spans="1:141" s="9" customFormat="1" ht="20.25" x14ac:dyDescent="0.3">
      <c r="A898" s="10" t="s">
        <v>541</v>
      </c>
      <c r="B898" s="10" t="s">
        <v>232</v>
      </c>
      <c r="C898" s="10" t="s">
        <v>232</v>
      </c>
      <c r="D898" s="10" t="s">
        <v>237</v>
      </c>
      <c r="E898" s="10" t="s">
        <v>222</v>
      </c>
      <c r="F898" s="11">
        <v>15290</v>
      </c>
      <c r="G898" s="11">
        <v>4189</v>
      </c>
      <c r="H898" s="11">
        <v>4161</v>
      </c>
      <c r="I898" s="10" t="s">
        <v>234</v>
      </c>
      <c r="J898" s="12">
        <v>12.7</v>
      </c>
      <c r="K898" s="10" t="s">
        <v>235</v>
      </c>
      <c r="L898" s="10" t="s">
        <v>236</v>
      </c>
      <c r="M898" s="10" t="s">
        <v>220</v>
      </c>
      <c r="N898" s="13">
        <v>131</v>
      </c>
      <c r="O898" s="13">
        <v>131</v>
      </c>
      <c r="P898" s="13">
        <v>0</v>
      </c>
      <c r="Q898" s="14">
        <v>0</v>
      </c>
      <c r="R898" s="14">
        <v>0.97</v>
      </c>
      <c r="S898" s="14">
        <v>7</v>
      </c>
      <c r="T898" s="14">
        <v>2.1178330000000001</v>
      </c>
      <c r="U898" s="14">
        <v>30.254760000000001</v>
      </c>
      <c r="V898" s="14">
        <v>0.875</v>
      </c>
      <c r="W898" s="14">
        <v>128.7543</v>
      </c>
      <c r="X898" s="14">
        <v>70</v>
      </c>
      <c r="Y898" s="14">
        <v>1.4441922475153699</v>
      </c>
      <c r="Z898" s="14">
        <v>2.3333330000000001</v>
      </c>
      <c r="AA898" s="14">
        <v>4.6666670000000003</v>
      </c>
      <c r="AB898" s="14">
        <v>66.666659999999993</v>
      </c>
      <c r="AC898" s="14">
        <v>0.21550040000000001</v>
      </c>
      <c r="AD898" s="14">
        <v>3.0785770000000001</v>
      </c>
      <c r="AE898" s="14">
        <v>112.66</v>
      </c>
      <c r="AF898" s="14">
        <v>48.47</v>
      </c>
      <c r="AG898" s="14">
        <v>0</v>
      </c>
      <c r="AH898" s="14">
        <v>0</v>
      </c>
      <c r="AI898" s="14">
        <v>2.1178330000000001</v>
      </c>
      <c r="AJ898" s="14">
        <v>2.3333330000000001</v>
      </c>
      <c r="AK898" s="15">
        <v>0.3333333</v>
      </c>
      <c r="AL898" s="15">
        <v>0.90764279999999997</v>
      </c>
      <c r="AM898" s="15">
        <v>1</v>
      </c>
      <c r="AN898" s="15">
        <v>0.30254760000000003</v>
      </c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>
        <v>4.5</v>
      </c>
      <c r="BR898" s="16"/>
      <c r="BS898" s="16"/>
      <c r="BT898" s="16"/>
      <c r="BU898" s="16"/>
      <c r="BV898" s="16"/>
      <c r="BW898" s="16"/>
      <c r="BX898" s="16"/>
      <c r="BY898" s="16"/>
      <c r="BZ898" s="16"/>
      <c r="CA898" s="16"/>
      <c r="CB898" s="16"/>
      <c r="CC898" s="16"/>
      <c r="CD898" s="16"/>
      <c r="CE898" s="16"/>
      <c r="CF898" s="16"/>
      <c r="CG898" s="16"/>
      <c r="CH898" s="16"/>
      <c r="CI898" s="16"/>
      <c r="CJ898" s="16"/>
      <c r="CK898" s="16"/>
      <c r="CL898" s="16"/>
      <c r="CM898" s="16"/>
      <c r="CN898" s="16"/>
      <c r="CO898" s="16"/>
      <c r="CP898" s="16"/>
      <c r="CQ898" s="16"/>
      <c r="CR898" s="16"/>
      <c r="CS898" s="16"/>
      <c r="CT898" s="16"/>
      <c r="CU898" s="16"/>
      <c r="CV898" s="16"/>
      <c r="CW898" s="16"/>
      <c r="CX898" s="16"/>
      <c r="CY898" s="16"/>
      <c r="CZ898" s="16"/>
      <c r="DA898" s="16"/>
      <c r="DB898" s="16"/>
      <c r="DC898" s="16"/>
      <c r="DD898" s="16"/>
      <c r="DE898" s="16"/>
      <c r="DF898" s="16"/>
      <c r="DG898" s="16"/>
      <c r="DH898" s="16"/>
      <c r="DI898" s="17"/>
      <c r="DJ898" s="24">
        <v>0.1666666716337204</v>
      </c>
      <c r="DK898" s="24"/>
      <c r="DL898" s="24"/>
      <c r="DM898" s="24"/>
      <c r="DN898" s="16"/>
      <c r="DO898" s="16"/>
      <c r="DP898" s="24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27"/>
      <c r="EJ898" s="27"/>
      <c r="EK898" s="27"/>
    </row>
    <row r="899" spans="1:141" s="9" customFormat="1" ht="20.25" x14ac:dyDescent="0.3">
      <c r="A899" s="10" t="s">
        <v>541</v>
      </c>
      <c r="B899" s="10" t="s">
        <v>232</v>
      </c>
      <c r="C899" s="10" t="s">
        <v>232</v>
      </c>
      <c r="D899" s="10" t="s">
        <v>233</v>
      </c>
      <c r="E899" s="10" t="s">
        <v>222</v>
      </c>
      <c r="F899" s="11">
        <v>15290</v>
      </c>
      <c r="G899" s="11">
        <v>4087</v>
      </c>
      <c r="H899" s="11">
        <v>4134</v>
      </c>
      <c r="I899" s="10" t="s">
        <v>234</v>
      </c>
      <c r="J899" s="12">
        <v>12.7</v>
      </c>
      <c r="K899" s="10" t="s">
        <v>235</v>
      </c>
      <c r="L899" s="10" t="s">
        <v>236</v>
      </c>
      <c r="M899" s="10" t="s">
        <v>220</v>
      </c>
      <c r="N899" s="13">
        <v>100</v>
      </c>
      <c r="O899" s="13">
        <v>100</v>
      </c>
      <c r="P899" s="13">
        <v>0</v>
      </c>
      <c r="Q899" s="14">
        <v>0</v>
      </c>
      <c r="R899" s="14">
        <v>0.97</v>
      </c>
      <c r="S899" s="14">
        <v>7.3333329999999997</v>
      </c>
      <c r="T899" s="14">
        <v>1.6166670000000001</v>
      </c>
      <c r="U899" s="14">
        <v>22.045459999999999</v>
      </c>
      <c r="V899" s="14">
        <v>0.9166666</v>
      </c>
      <c r="W899" s="14">
        <v>93.818179999999998</v>
      </c>
      <c r="X899" s="14">
        <v>73.333330154418903</v>
      </c>
      <c r="Y899" s="14">
        <v>1.9819818960653799</v>
      </c>
      <c r="Z899" s="14">
        <v>2.1166659999999999</v>
      </c>
      <c r="AA899" s="14">
        <v>5.2166670000000002</v>
      </c>
      <c r="AB899" s="14">
        <v>71.136369999999999</v>
      </c>
      <c r="AC899" s="14">
        <v>0.49999949999999999</v>
      </c>
      <c r="AD899" s="14">
        <v>6.8181750000000001</v>
      </c>
      <c r="AE899" s="14">
        <v>86</v>
      </c>
      <c r="AF899" s="14">
        <v>37</v>
      </c>
      <c r="AG899" s="14">
        <v>0</v>
      </c>
      <c r="AH899" s="14">
        <v>0</v>
      </c>
      <c r="AI899" s="14">
        <v>1.6166670000000001</v>
      </c>
      <c r="AJ899" s="14">
        <v>2.1166659999999999</v>
      </c>
      <c r="AK899" s="15">
        <v>0.28863630000000001</v>
      </c>
      <c r="AL899" s="15">
        <v>0.7637796</v>
      </c>
      <c r="AM899" s="15">
        <v>1</v>
      </c>
      <c r="AN899" s="15">
        <v>0.2204545</v>
      </c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  <c r="BV899" s="16"/>
      <c r="BW899" s="16">
        <v>3.1666667461395264</v>
      </c>
      <c r="BX899" s="16">
        <v>2</v>
      </c>
      <c r="BY899" s="16"/>
      <c r="BZ899" s="16"/>
      <c r="CA899" s="16"/>
      <c r="CB899" s="16"/>
      <c r="CC899" s="16"/>
      <c r="CD899" s="16"/>
      <c r="CE899" s="16"/>
      <c r="CF899" s="16"/>
      <c r="CG899" s="16"/>
      <c r="CH899" s="16"/>
      <c r="CI899" s="16"/>
      <c r="CJ899" s="16"/>
      <c r="CK899" s="16"/>
      <c r="CL899" s="16"/>
      <c r="CM899" s="16"/>
      <c r="CN899" s="16"/>
      <c r="CO899" s="16"/>
      <c r="CP899" s="16"/>
      <c r="CQ899" s="16"/>
      <c r="CR899" s="16"/>
      <c r="CS899" s="16"/>
      <c r="CT899" s="16"/>
      <c r="CU899" s="16"/>
      <c r="CV899" s="16"/>
      <c r="CW899" s="16"/>
      <c r="CX899" s="16"/>
      <c r="CY899" s="16"/>
      <c r="CZ899" s="16"/>
      <c r="DA899" s="16"/>
      <c r="DB899" s="16"/>
      <c r="DC899" s="16"/>
      <c r="DD899" s="16"/>
      <c r="DE899" s="16"/>
      <c r="DF899" s="16"/>
      <c r="DG899" s="16"/>
      <c r="DH899" s="16"/>
      <c r="DI899" s="17"/>
      <c r="DJ899" s="24"/>
      <c r="DK899" s="24"/>
      <c r="DL899" s="24"/>
      <c r="DM899" s="24">
        <v>5.000000074505806E-2</v>
      </c>
      <c r="DN899" s="16"/>
      <c r="DO899" s="16"/>
      <c r="DP899" s="24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27"/>
      <c r="EJ899" s="27"/>
      <c r="EK899" s="27"/>
    </row>
    <row r="900" spans="1:141" s="9" customFormat="1" ht="20.25" x14ac:dyDescent="0.3">
      <c r="A900" s="10" t="s">
        <v>542</v>
      </c>
      <c r="B900" s="10" t="s">
        <v>232</v>
      </c>
      <c r="C900" s="10" t="s">
        <v>232</v>
      </c>
      <c r="D900" s="10" t="s">
        <v>237</v>
      </c>
      <c r="E900" s="10" t="s">
        <v>222</v>
      </c>
      <c r="F900" s="11">
        <v>15290</v>
      </c>
      <c r="G900" s="11">
        <v>4189</v>
      </c>
      <c r="H900" s="11">
        <v>3866</v>
      </c>
      <c r="I900" s="10" t="s">
        <v>234</v>
      </c>
      <c r="J900" s="12">
        <v>12.7</v>
      </c>
      <c r="K900" s="10" t="s">
        <v>235</v>
      </c>
      <c r="L900" s="10" t="s">
        <v>236</v>
      </c>
      <c r="M900" s="10" t="s">
        <v>220</v>
      </c>
      <c r="N900" s="13">
        <v>257</v>
      </c>
      <c r="O900" s="13">
        <v>257</v>
      </c>
      <c r="P900" s="13">
        <v>0</v>
      </c>
      <c r="Q900" s="14">
        <v>0</v>
      </c>
      <c r="R900" s="14">
        <v>0.97</v>
      </c>
      <c r="S900" s="14">
        <v>8</v>
      </c>
      <c r="T900" s="14">
        <v>4.154833</v>
      </c>
      <c r="U900" s="14">
        <v>51.935420000000001</v>
      </c>
      <c r="V900" s="14">
        <v>1</v>
      </c>
      <c r="W900" s="14">
        <v>221.02</v>
      </c>
      <c r="X900" s="14">
        <f>10*S900</f>
        <v>80</v>
      </c>
      <c r="Y900" s="14">
        <v>0</v>
      </c>
      <c r="Z900" s="14">
        <v>4.5333329999999998</v>
      </c>
      <c r="AA900" s="14">
        <v>3.4666670000000002</v>
      </c>
      <c r="AB900" s="14">
        <v>43.333329999999997</v>
      </c>
      <c r="AC900" s="14">
        <v>0.3785</v>
      </c>
      <c r="AD900" s="14">
        <v>4.7312500000000002</v>
      </c>
      <c r="AE900" s="14">
        <v>221.02</v>
      </c>
      <c r="AF900" s="14">
        <v>95.09</v>
      </c>
      <c r="AG900" s="14">
        <v>0</v>
      </c>
      <c r="AH900" s="14">
        <v>0</v>
      </c>
      <c r="AI900" s="14">
        <v>4.154833</v>
      </c>
      <c r="AJ900" s="14">
        <v>4.5333329999999998</v>
      </c>
      <c r="AK900" s="15">
        <v>0.56666669999999997</v>
      </c>
      <c r="AL900" s="15">
        <v>0.91650739999999997</v>
      </c>
      <c r="AM900" s="15">
        <v>1</v>
      </c>
      <c r="AN900" s="15">
        <v>0.51935419999999999</v>
      </c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>
        <v>3.2166666686534882</v>
      </c>
      <c r="BR900" s="16"/>
      <c r="BS900" s="16"/>
      <c r="BT900" s="16"/>
      <c r="BU900" s="16"/>
      <c r="BV900" s="16"/>
      <c r="BW900" s="16"/>
      <c r="BX900" s="16"/>
      <c r="BY900" s="16"/>
      <c r="BZ900" s="16"/>
      <c r="CA900" s="16"/>
      <c r="CB900" s="16"/>
      <c r="CC900" s="16"/>
      <c r="CD900" s="16"/>
      <c r="CE900" s="16"/>
      <c r="CF900" s="16"/>
      <c r="CG900" s="16"/>
      <c r="CH900" s="16"/>
      <c r="CI900" s="16"/>
      <c r="CJ900" s="16"/>
      <c r="CK900" s="16"/>
      <c r="CL900" s="16"/>
      <c r="CM900" s="16"/>
      <c r="CN900" s="16"/>
      <c r="CO900" s="16"/>
      <c r="CP900" s="16"/>
      <c r="CQ900" s="16"/>
      <c r="CR900" s="16"/>
      <c r="CS900" s="16"/>
      <c r="CT900" s="16"/>
      <c r="CU900" s="16"/>
      <c r="CV900" s="16"/>
      <c r="CW900" s="16"/>
      <c r="CX900" s="16"/>
      <c r="CY900" s="16"/>
      <c r="CZ900" s="16"/>
      <c r="DA900" s="16"/>
      <c r="DB900" s="16"/>
      <c r="DC900" s="16"/>
      <c r="DD900" s="16"/>
      <c r="DE900" s="16"/>
      <c r="DF900" s="16">
        <v>8.3333335816860199E-2</v>
      </c>
      <c r="DG900" s="16"/>
      <c r="DH900" s="16"/>
      <c r="DI900" s="17"/>
      <c r="DJ900" s="24"/>
      <c r="DK900" s="24"/>
      <c r="DL900" s="24"/>
      <c r="DM900" s="24">
        <v>0.1666666716337204</v>
      </c>
      <c r="DN900" s="16"/>
      <c r="DO900" s="16"/>
      <c r="DP900" s="24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27"/>
      <c r="EJ900" s="27"/>
      <c r="EK900" s="27"/>
    </row>
    <row r="901" spans="1:141" s="9" customFormat="1" ht="20.25" x14ac:dyDescent="0.3">
      <c r="A901" s="10" t="s">
        <v>542</v>
      </c>
      <c r="B901" s="10" t="s">
        <v>232</v>
      </c>
      <c r="C901" s="10" t="s">
        <v>232</v>
      </c>
      <c r="D901" s="10" t="s">
        <v>233</v>
      </c>
      <c r="E901" s="10" t="s">
        <v>222</v>
      </c>
      <c r="F901" s="11">
        <v>15290</v>
      </c>
      <c r="G901" s="11">
        <v>4087</v>
      </c>
      <c r="H901" s="11">
        <v>4134</v>
      </c>
      <c r="I901" s="10" t="s">
        <v>234</v>
      </c>
      <c r="J901" s="12">
        <v>12.7</v>
      </c>
      <c r="K901" s="10" t="s">
        <v>235</v>
      </c>
      <c r="L901" s="10" t="s">
        <v>236</v>
      </c>
      <c r="M901" s="10" t="s">
        <v>220</v>
      </c>
      <c r="N901" s="13">
        <v>255</v>
      </c>
      <c r="O901" s="13">
        <v>255</v>
      </c>
      <c r="P901" s="13">
        <v>0</v>
      </c>
      <c r="Q901" s="14">
        <v>0</v>
      </c>
      <c r="R901" s="14">
        <v>0.97</v>
      </c>
      <c r="S901" s="14">
        <v>8</v>
      </c>
      <c r="T901" s="14">
        <v>4.1224999999999996</v>
      </c>
      <c r="U901" s="14">
        <v>51.53125</v>
      </c>
      <c r="V901" s="14">
        <v>1</v>
      </c>
      <c r="W901" s="14">
        <v>219.3</v>
      </c>
      <c r="X901" s="14">
        <f>10*S901</f>
        <v>80</v>
      </c>
      <c r="Y901" s="14">
        <v>0</v>
      </c>
      <c r="Z901" s="14">
        <v>4.8333329999999997</v>
      </c>
      <c r="AA901" s="14">
        <v>3.1666669999999999</v>
      </c>
      <c r="AB901" s="14">
        <v>39.58334</v>
      </c>
      <c r="AC901" s="14">
        <v>0.7108333</v>
      </c>
      <c r="AD901" s="14">
        <v>8.8854159999999993</v>
      </c>
      <c r="AE901" s="14">
        <v>219.3</v>
      </c>
      <c r="AF901" s="14">
        <v>94.35</v>
      </c>
      <c r="AG901" s="14">
        <v>0</v>
      </c>
      <c r="AH901" s="14">
        <v>0</v>
      </c>
      <c r="AI901" s="14">
        <v>4.1224999999999996</v>
      </c>
      <c r="AJ901" s="14">
        <v>4.8333329999999997</v>
      </c>
      <c r="AK901" s="15">
        <v>0.6041666</v>
      </c>
      <c r="AL901" s="15">
        <v>0.85293110000000005</v>
      </c>
      <c r="AM901" s="15">
        <v>1</v>
      </c>
      <c r="AN901" s="15">
        <v>0.51531249999999995</v>
      </c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  <c r="BV901" s="16"/>
      <c r="BW901" s="16">
        <v>3</v>
      </c>
      <c r="BX901" s="16"/>
      <c r="BY901" s="16"/>
      <c r="BZ901" s="16"/>
      <c r="CA901" s="16"/>
      <c r="CB901" s="16"/>
      <c r="CC901" s="16"/>
      <c r="CD901" s="16"/>
      <c r="CE901" s="16"/>
      <c r="CF901" s="16"/>
      <c r="CG901" s="16"/>
      <c r="CH901" s="16"/>
      <c r="CI901" s="16"/>
      <c r="CJ901" s="16"/>
      <c r="CK901" s="16"/>
      <c r="CL901" s="16"/>
      <c r="CM901" s="16"/>
      <c r="CN901" s="16"/>
      <c r="CO901" s="16"/>
      <c r="CP901" s="16"/>
      <c r="CQ901" s="16"/>
      <c r="CR901" s="16"/>
      <c r="CS901" s="16"/>
      <c r="CT901" s="16"/>
      <c r="CU901" s="16"/>
      <c r="CV901" s="16"/>
      <c r="CW901" s="16"/>
      <c r="CX901" s="16"/>
      <c r="CY901" s="16"/>
      <c r="CZ901" s="16"/>
      <c r="DA901" s="16"/>
      <c r="DB901" s="16"/>
      <c r="DC901" s="16"/>
      <c r="DD901" s="16"/>
      <c r="DE901" s="16"/>
      <c r="DF901" s="16"/>
      <c r="DG901" s="16"/>
      <c r="DH901" s="16"/>
      <c r="DI901" s="17"/>
      <c r="DJ901" s="24"/>
      <c r="DK901" s="24"/>
      <c r="DL901" s="24"/>
      <c r="DM901" s="24">
        <v>0.1666666716337204</v>
      </c>
      <c r="DN901" s="16"/>
      <c r="DO901" s="16"/>
      <c r="DP901" s="24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27"/>
      <c r="EJ901" s="27"/>
      <c r="EK901" s="27"/>
    </row>
    <row r="902" spans="1:141" s="9" customFormat="1" ht="20.25" x14ac:dyDescent="0.3">
      <c r="A902" s="10" t="s">
        <v>543</v>
      </c>
      <c r="B902" s="10" t="s">
        <v>232</v>
      </c>
      <c r="C902" s="10" t="s">
        <v>232</v>
      </c>
      <c r="D902" s="10" t="s">
        <v>237</v>
      </c>
      <c r="E902" s="10" t="s">
        <v>222</v>
      </c>
      <c r="F902" s="11">
        <v>15280</v>
      </c>
      <c r="G902" s="11">
        <v>4189</v>
      </c>
      <c r="H902" s="11">
        <v>3866</v>
      </c>
      <c r="I902" s="10" t="s">
        <v>234</v>
      </c>
      <c r="J902" s="12">
        <v>9.1999999999999993</v>
      </c>
      <c r="K902" s="10" t="s">
        <v>245</v>
      </c>
      <c r="L902" s="10" t="s">
        <v>236</v>
      </c>
      <c r="M902" s="10" t="s">
        <v>220</v>
      </c>
      <c r="N902" s="13">
        <v>187</v>
      </c>
      <c r="O902" s="13">
        <v>187</v>
      </c>
      <c r="P902" s="13">
        <v>0</v>
      </c>
      <c r="Q902" s="14">
        <v>0</v>
      </c>
      <c r="R902" s="14">
        <v>0.93</v>
      </c>
      <c r="S902" s="14">
        <v>7.75</v>
      </c>
      <c r="T902" s="14">
        <v>2.8984999999999999</v>
      </c>
      <c r="U902" s="14">
        <v>37.4</v>
      </c>
      <c r="V902" s="14">
        <v>0.96875</v>
      </c>
      <c r="W902" s="14">
        <v>150.5652</v>
      </c>
      <c r="X902" s="14">
        <v>77.5</v>
      </c>
      <c r="Y902" s="14">
        <v>1.25587419152499</v>
      </c>
      <c r="Z902" s="14">
        <v>3.1166670000000001</v>
      </c>
      <c r="AA902" s="14">
        <v>4.6333330000000004</v>
      </c>
      <c r="AB902" s="14">
        <v>59.784950000000002</v>
      </c>
      <c r="AC902" s="14">
        <v>0.21816679999999999</v>
      </c>
      <c r="AD902" s="14">
        <v>2.8150559999999998</v>
      </c>
      <c r="AE902" s="14">
        <v>145.86000000000001</v>
      </c>
      <c r="AF902" s="14">
        <v>61.71</v>
      </c>
      <c r="AG902" s="14">
        <v>0</v>
      </c>
      <c r="AH902" s="14">
        <v>0</v>
      </c>
      <c r="AI902" s="14">
        <v>2.8984999999999999</v>
      </c>
      <c r="AJ902" s="14">
        <v>3.1166670000000001</v>
      </c>
      <c r="AK902" s="15">
        <v>0.40215050000000002</v>
      </c>
      <c r="AL902" s="15">
        <v>0.92999989999999999</v>
      </c>
      <c r="AM902" s="15">
        <v>1</v>
      </c>
      <c r="AN902" s="15">
        <v>0.374</v>
      </c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>
        <v>3.4166666269302368</v>
      </c>
      <c r="BR902" s="16"/>
      <c r="BS902" s="16"/>
      <c r="BT902" s="16"/>
      <c r="BU902" s="16"/>
      <c r="BV902" s="16"/>
      <c r="BW902" s="16"/>
      <c r="BX902" s="16"/>
      <c r="BY902" s="16"/>
      <c r="BZ902" s="16">
        <v>1</v>
      </c>
      <c r="CA902" s="16"/>
      <c r="CB902" s="16"/>
      <c r="CC902" s="16"/>
      <c r="CD902" s="16"/>
      <c r="CE902" s="16"/>
      <c r="CF902" s="16"/>
      <c r="CG902" s="16"/>
      <c r="CH902" s="16"/>
      <c r="CI902" s="16"/>
      <c r="CJ902" s="16"/>
      <c r="CK902" s="16"/>
      <c r="CL902" s="16"/>
      <c r="CM902" s="16"/>
      <c r="CN902" s="16"/>
      <c r="CO902" s="16"/>
      <c r="CP902" s="16"/>
      <c r="CQ902" s="16"/>
      <c r="CR902" s="16"/>
      <c r="CS902" s="16"/>
      <c r="CT902" s="16"/>
      <c r="CU902" s="16"/>
      <c r="CV902" s="16"/>
      <c r="CW902" s="16"/>
      <c r="CX902" s="16"/>
      <c r="CY902" s="16"/>
      <c r="CZ902" s="16"/>
      <c r="DA902" s="16"/>
      <c r="DB902" s="16"/>
      <c r="DC902" s="16"/>
      <c r="DD902" s="16"/>
      <c r="DE902" s="16"/>
      <c r="DF902" s="16">
        <v>8.3333335816860199E-2</v>
      </c>
      <c r="DG902" s="16"/>
      <c r="DH902" s="16"/>
      <c r="DI902" s="17"/>
      <c r="DJ902" s="24"/>
      <c r="DK902" s="24"/>
      <c r="DL902" s="24"/>
      <c r="DM902" s="24">
        <v>0.13333334028720856</v>
      </c>
      <c r="DN902" s="16"/>
      <c r="DO902" s="16"/>
      <c r="DP902" s="24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27"/>
      <c r="EJ902" s="27"/>
      <c r="EK902" s="27"/>
    </row>
    <row r="903" spans="1:141" s="9" customFormat="1" ht="20.25" x14ac:dyDescent="0.3">
      <c r="A903" s="10" t="s">
        <v>543</v>
      </c>
      <c r="B903" s="10" t="s">
        <v>232</v>
      </c>
      <c r="C903" s="10" t="s">
        <v>232</v>
      </c>
      <c r="D903" s="10" t="s">
        <v>233</v>
      </c>
      <c r="E903" s="10" t="s">
        <v>222</v>
      </c>
      <c r="F903" s="11">
        <v>15280</v>
      </c>
      <c r="G903" s="11">
        <v>4087</v>
      </c>
      <c r="H903" s="11">
        <v>4134</v>
      </c>
      <c r="I903" s="10" t="s">
        <v>234</v>
      </c>
      <c r="J903" s="12">
        <v>9.1999999999999993</v>
      </c>
      <c r="K903" s="10" t="s">
        <v>245</v>
      </c>
      <c r="L903" s="10" t="s">
        <v>236</v>
      </c>
      <c r="M903" s="10" t="s">
        <v>220</v>
      </c>
      <c r="N903" s="13">
        <v>170</v>
      </c>
      <c r="O903" s="13">
        <v>170</v>
      </c>
      <c r="P903" s="13">
        <v>0</v>
      </c>
      <c r="Q903" s="14">
        <v>0</v>
      </c>
      <c r="R903" s="14">
        <v>0.93</v>
      </c>
      <c r="S903" s="14">
        <v>7.1333330000000004</v>
      </c>
      <c r="T903" s="14">
        <v>2.6349999999999998</v>
      </c>
      <c r="U903" s="14">
        <v>36.939250000000001</v>
      </c>
      <c r="V903" s="14">
        <v>0.89166670000000003</v>
      </c>
      <c r="W903" s="14">
        <v>148.71029999999999</v>
      </c>
      <c r="X903" s="14">
        <v>71.333332061767607</v>
      </c>
      <c r="Y903" s="14">
        <v>1.2715388440543001</v>
      </c>
      <c r="Z903" s="14">
        <v>2.7666659999999998</v>
      </c>
      <c r="AA903" s="14">
        <v>4.3666669999999996</v>
      </c>
      <c r="AB903" s="14">
        <v>61.214950000000002</v>
      </c>
      <c r="AC903" s="14">
        <v>0.13166620000000001</v>
      </c>
      <c r="AD903" s="14">
        <v>1.845788</v>
      </c>
      <c r="AE903" s="14">
        <v>132.6</v>
      </c>
      <c r="AF903" s="14">
        <v>56.1</v>
      </c>
      <c r="AG903" s="14">
        <v>0</v>
      </c>
      <c r="AH903" s="14">
        <v>0</v>
      </c>
      <c r="AI903" s="14">
        <v>2.6349999999999998</v>
      </c>
      <c r="AJ903" s="14">
        <v>2.7666659999999998</v>
      </c>
      <c r="AK903" s="15">
        <v>0.38785039999999998</v>
      </c>
      <c r="AL903" s="15">
        <v>0.95240970000000003</v>
      </c>
      <c r="AM903" s="15">
        <v>1</v>
      </c>
      <c r="AN903" s="15">
        <v>0.36939250000000001</v>
      </c>
      <c r="AO903" s="16"/>
      <c r="AP903" s="16">
        <v>0.13333334028720856</v>
      </c>
      <c r="AQ903" s="16"/>
      <c r="AR903" s="16">
        <v>8.3333335816860199E-2</v>
      </c>
      <c r="AS903" s="16">
        <v>8.3333335816860199E-2</v>
      </c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  <c r="BV903" s="16"/>
      <c r="BW903" s="16">
        <v>2.5833332538604736</v>
      </c>
      <c r="BX903" s="16"/>
      <c r="BY903" s="16"/>
      <c r="BZ903" s="16">
        <v>1.4166666269302368</v>
      </c>
      <c r="CA903" s="16"/>
      <c r="CB903" s="16"/>
      <c r="CC903" s="16"/>
      <c r="CD903" s="16"/>
      <c r="CE903" s="16"/>
      <c r="CF903" s="16"/>
      <c r="CG903" s="16"/>
      <c r="CH903" s="16"/>
      <c r="CI903" s="16"/>
      <c r="CJ903" s="16"/>
      <c r="CK903" s="16"/>
      <c r="CL903" s="16"/>
      <c r="CM903" s="16"/>
      <c r="CN903" s="16"/>
      <c r="CO903" s="16"/>
      <c r="CP903" s="16"/>
      <c r="CQ903" s="16"/>
      <c r="CR903" s="16"/>
      <c r="CS903" s="16"/>
      <c r="CT903" s="16"/>
      <c r="CU903" s="16"/>
      <c r="CV903" s="16"/>
      <c r="CW903" s="16"/>
      <c r="CX903" s="16"/>
      <c r="CY903" s="16"/>
      <c r="CZ903" s="16"/>
      <c r="DA903" s="16"/>
      <c r="DB903" s="16"/>
      <c r="DC903" s="16"/>
      <c r="DD903" s="16"/>
      <c r="DE903" s="16"/>
      <c r="DF903" s="16"/>
      <c r="DG903" s="16"/>
      <c r="DH903" s="16"/>
      <c r="DI903" s="17"/>
      <c r="DJ903" s="24"/>
      <c r="DK903" s="24"/>
      <c r="DL903" s="24"/>
      <c r="DM903" s="24">
        <v>6.6666670143604279E-2</v>
      </c>
      <c r="DN903" s="16"/>
      <c r="DO903" s="16"/>
      <c r="DP903" s="24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27"/>
      <c r="EJ903" s="27"/>
      <c r="EK903" s="27"/>
    </row>
    <row r="904" spans="1:141" s="9" customFormat="1" ht="20.25" x14ac:dyDescent="0.3">
      <c r="A904" s="10" t="s">
        <v>543</v>
      </c>
      <c r="B904" s="10" t="s">
        <v>232</v>
      </c>
      <c r="C904" s="10" t="s">
        <v>232</v>
      </c>
      <c r="D904" s="10" t="s">
        <v>237</v>
      </c>
      <c r="E904" s="10" t="s">
        <v>222</v>
      </c>
      <c r="F904" s="11">
        <v>15290</v>
      </c>
      <c r="G904" s="11">
        <v>4189</v>
      </c>
      <c r="H904" s="11">
        <v>3866</v>
      </c>
      <c r="I904" s="10" t="s">
        <v>234</v>
      </c>
      <c r="J904" s="12">
        <v>12.7</v>
      </c>
      <c r="K904" s="10" t="s">
        <v>235</v>
      </c>
      <c r="L904" s="10" t="s">
        <v>236</v>
      </c>
      <c r="M904" s="10" t="s">
        <v>220</v>
      </c>
      <c r="N904" s="13">
        <v>15</v>
      </c>
      <c r="O904" s="13">
        <v>15</v>
      </c>
      <c r="P904" s="13">
        <v>0</v>
      </c>
      <c r="Q904" s="14">
        <v>0</v>
      </c>
      <c r="R904" s="14">
        <v>0.97</v>
      </c>
      <c r="S904" s="14">
        <v>0.25</v>
      </c>
      <c r="T904" s="14">
        <v>0.24249999999999999</v>
      </c>
      <c r="U904" s="14">
        <v>97</v>
      </c>
      <c r="V904" s="14">
        <v>3.125E-2</v>
      </c>
      <c r="W904" s="14">
        <v>412.8</v>
      </c>
      <c r="X904" s="14">
        <v>2.5</v>
      </c>
      <c r="Y904" s="14">
        <v>0.45045043496998199</v>
      </c>
      <c r="Z904" s="14">
        <v>0.25</v>
      </c>
      <c r="AA904" s="14">
        <v>0</v>
      </c>
      <c r="AB904" s="14">
        <v>0</v>
      </c>
      <c r="AC904" s="14">
        <v>7.4999929999999999E-3</v>
      </c>
      <c r="AD904" s="14">
        <v>2.999997</v>
      </c>
      <c r="AE904" s="14">
        <v>12.9</v>
      </c>
      <c r="AF904" s="14">
        <v>5.55</v>
      </c>
      <c r="AG904" s="14">
        <v>0</v>
      </c>
      <c r="AH904" s="14">
        <v>0</v>
      </c>
      <c r="AI904" s="14">
        <v>0.24249999999999999</v>
      </c>
      <c r="AJ904" s="14">
        <v>0.25</v>
      </c>
      <c r="AK904" s="15">
        <v>1</v>
      </c>
      <c r="AL904" s="15">
        <v>0.97</v>
      </c>
      <c r="AM904" s="15">
        <v>1</v>
      </c>
      <c r="AN904" s="15">
        <v>0.97</v>
      </c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  <c r="BV904" s="16"/>
      <c r="BW904" s="16"/>
      <c r="BX904" s="16"/>
      <c r="BY904" s="16"/>
      <c r="BZ904" s="16"/>
      <c r="CA904" s="16"/>
      <c r="CB904" s="16"/>
      <c r="CC904" s="16"/>
      <c r="CD904" s="16"/>
      <c r="CE904" s="16"/>
      <c r="CF904" s="16"/>
      <c r="CG904" s="16"/>
      <c r="CH904" s="16"/>
      <c r="CI904" s="16"/>
      <c r="CJ904" s="16"/>
      <c r="CK904" s="16"/>
      <c r="CL904" s="16"/>
      <c r="CM904" s="16"/>
      <c r="CN904" s="16"/>
      <c r="CO904" s="16"/>
      <c r="CP904" s="16"/>
      <c r="CQ904" s="16"/>
      <c r="CR904" s="16"/>
      <c r="CS904" s="16"/>
      <c r="CT904" s="16"/>
      <c r="CU904" s="16"/>
      <c r="CV904" s="16"/>
      <c r="CW904" s="16"/>
      <c r="CX904" s="16"/>
      <c r="CY904" s="16"/>
      <c r="CZ904" s="16"/>
      <c r="DA904" s="16"/>
      <c r="DB904" s="16"/>
      <c r="DC904" s="16"/>
      <c r="DD904" s="16"/>
      <c r="DE904" s="16"/>
      <c r="DF904" s="16"/>
      <c r="DG904" s="16"/>
      <c r="DH904" s="16"/>
      <c r="DI904" s="17"/>
      <c r="DJ904" s="24"/>
      <c r="DK904" s="24"/>
      <c r="DL904" s="24"/>
      <c r="DM904" s="24"/>
      <c r="DN904" s="16"/>
      <c r="DO904" s="16"/>
      <c r="DP904" s="24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27"/>
      <c r="EJ904" s="27"/>
      <c r="EK904" s="27"/>
    </row>
    <row r="905" spans="1:141" s="9" customFormat="1" ht="20.25" x14ac:dyDescent="0.3">
      <c r="A905" s="10" t="s">
        <v>543</v>
      </c>
      <c r="B905" s="10" t="s">
        <v>232</v>
      </c>
      <c r="C905" s="10" t="s">
        <v>232</v>
      </c>
      <c r="D905" s="10" t="s">
        <v>233</v>
      </c>
      <c r="E905" s="10" t="s">
        <v>222</v>
      </c>
      <c r="F905" s="11">
        <v>15290</v>
      </c>
      <c r="G905" s="11">
        <v>4087</v>
      </c>
      <c r="H905" s="11">
        <v>4134</v>
      </c>
      <c r="I905" s="10" t="s">
        <v>234</v>
      </c>
      <c r="J905" s="12">
        <v>12.7</v>
      </c>
      <c r="K905" s="10" t="s">
        <v>235</v>
      </c>
      <c r="L905" s="10" t="s">
        <v>236</v>
      </c>
      <c r="M905" s="10" t="s">
        <v>220</v>
      </c>
      <c r="N905" s="13">
        <v>51</v>
      </c>
      <c r="O905" s="13">
        <v>51</v>
      </c>
      <c r="P905" s="13">
        <v>0</v>
      </c>
      <c r="Q905" s="14">
        <v>0</v>
      </c>
      <c r="R905" s="14">
        <v>0.97</v>
      </c>
      <c r="S905" s="14">
        <v>0.86666670000000001</v>
      </c>
      <c r="T905" s="14">
        <v>0.82450000000000001</v>
      </c>
      <c r="U905" s="14">
        <v>95.134609999999995</v>
      </c>
      <c r="V905" s="14">
        <v>0.10833329999999999</v>
      </c>
      <c r="W905" s="14">
        <v>404.86149999999998</v>
      </c>
      <c r="X905" s="14">
        <v>8.6666667461395299</v>
      </c>
      <c r="Y905" s="14">
        <v>0.459282796009224</v>
      </c>
      <c r="Z905" s="14">
        <v>0.86666670000000001</v>
      </c>
      <c r="AA905" s="14">
        <v>0</v>
      </c>
      <c r="AB905" s="14">
        <v>0</v>
      </c>
      <c r="AC905" s="14">
        <v>4.216665E-2</v>
      </c>
      <c r="AD905" s="14">
        <v>4.8653829999999996</v>
      </c>
      <c r="AE905" s="14">
        <v>43.86</v>
      </c>
      <c r="AF905" s="14">
        <v>18.87</v>
      </c>
      <c r="AG905" s="14">
        <v>0</v>
      </c>
      <c r="AH905" s="14">
        <v>0</v>
      </c>
      <c r="AI905" s="14">
        <v>0.82450000000000001</v>
      </c>
      <c r="AJ905" s="14">
        <v>0.86666670000000001</v>
      </c>
      <c r="AK905" s="15">
        <v>1</v>
      </c>
      <c r="AL905" s="15">
        <v>0.95134620000000003</v>
      </c>
      <c r="AM905" s="15">
        <v>1</v>
      </c>
      <c r="AN905" s="15">
        <v>0.95134620000000003</v>
      </c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  <c r="BV905" s="16"/>
      <c r="BW905" s="16"/>
      <c r="BX905" s="16"/>
      <c r="BY905" s="16"/>
      <c r="BZ905" s="16"/>
      <c r="CA905" s="16"/>
      <c r="CB905" s="16"/>
      <c r="CC905" s="16"/>
      <c r="CD905" s="16"/>
      <c r="CE905" s="16"/>
      <c r="CF905" s="16"/>
      <c r="CG905" s="16"/>
      <c r="CH905" s="16"/>
      <c r="CI905" s="16"/>
      <c r="CJ905" s="16"/>
      <c r="CK905" s="16"/>
      <c r="CL905" s="16"/>
      <c r="CM905" s="16"/>
      <c r="CN905" s="16"/>
      <c r="CO905" s="16"/>
      <c r="CP905" s="16"/>
      <c r="CQ905" s="16"/>
      <c r="CR905" s="16"/>
      <c r="CS905" s="16"/>
      <c r="CT905" s="16"/>
      <c r="CU905" s="16"/>
      <c r="CV905" s="16"/>
      <c r="CW905" s="16"/>
      <c r="CX905" s="16"/>
      <c r="CY905" s="16"/>
      <c r="CZ905" s="16"/>
      <c r="DA905" s="16"/>
      <c r="DB905" s="16"/>
      <c r="DC905" s="16"/>
      <c r="DD905" s="16"/>
      <c r="DE905" s="16"/>
      <c r="DF905" s="16"/>
      <c r="DG905" s="16"/>
      <c r="DH905" s="16"/>
      <c r="DI905" s="17"/>
      <c r="DJ905" s="24"/>
      <c r="DK905" s="24"/>
      <c r="DL905" s="24"/>
      <c r="DM905" s="24"/>
      <c r="DN905" s="16"/>
      <c r="DO905" s="16"/>
      <c r="DP905" s="24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27"/>
      <c r="EJ905" s="27"/>
      <c r="EK905" s="27"/>
    </row>
    <row r="906" spans="1:141" s="9" customFormat="1" ht="20.25" x14ac:dyDescent="0.3">
      <c r="A906" s="10" t="s">
        <v>544</v>
      </c>
      <c r="B906" s="10" t="s">
        <v>232</v>
      </c>
      <c r="C906" s="10" t="s">
        <v>232</v>
      </c>
      <c r="D906" s="10" t="s">
        <v>237</v>
      </c>
      <c r="E906" s="10" t="s">
        <v>218</v>
      </c>
      <c r="F906" s="11">
        <v>10727</v>
      </c>
      <c r="G906" s="11">
        <v>3866</v>
      </c>
      <c r="H906" s="11">
        <v>3712</v>
      </c>
      <c r="I906" s="10" t="s">
        <v>289</v>
      </c>
      <c r="J906" s="12">
        <v>6.4</v>
      </c>
      <c r="K906" s="10" t="s">
        <v>248</v>
      </c>
      <c r="L906" s="10" t="s">
        <v>236</v>
      </c>
      <c r="M906" s="10" t="s">
        <v>220</v>
      </c>
      <c r="N906" s="13">
        <v>24</v>
      </c>
      <c r="O906" s="13">
        <v>24</v>
      </c>
      <c r="P906" s="13">
        <v>0</v>
      </c>
      <c r="Q906" s="14">
        <v>0</v>
      </c>
      <c r="R906" s="14">
        <v>0.9</v>
      </c>
      <c r="S906" s="14">
        <v>0.83333330000000005</v>
      </c>
      <c r="T906" s="14">
        <v>0.36</v>
      </c>
      <c r="U906" s="14">
        <v>43.2</v>
      </c>
      <c r="V906" s="14">
        <v>0.1041667</v>
      </c>
      <c r="W906" s="14">
        <v>172.8</v>
      </c>
      <c r="X906" s="14">
        <v>8.3333331346511805</v>
      </c>
      <c r="Y906" s="14">
        <v>0.99206351346349797</v>
      </c>
      <c r="Z906" s="14">
        <v>0.4166667</v>
      </c>
      <c r="AA906" s="14">
        <v>0.4166667</v>
      </c>
      <c r="AB906" s="14">
        <v>50</v>
      </c>
      <c r="AC906" s="14">
        <v>5.6666670000000002E-2</v>
      </c>
      <c r="AD906" s="14">
        <v>6.800001</v>
      </c>
      <c r="AE906" s="14">
        <v>18</v>
      </c>
      <c r="AF906" s="14">
        <v>8.4</v>
      </c>
      <c r="AG906" s="14">
        <v>0</v>
      </c>
      <c r="AH906" s="14">
        <v>0</v>
      </c>
      <c r="AI906" s="14">
        <v>0.36</v>
      </c>
      <c r="AJ906" s="14">
        <v>0.4166667</v>
      </c>
      <c r="AK906" s="15">
        <v>0.5</v>
      </c>
      <c r="AL906" s="15">
        <v>0.86399999999999999</v>
      </c>
      <c r="AM906" s="15">
        <v>1</v>
      </c>
      <c r="AN906" s="15">
        <v>0.432</v>
      </c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>
        <v>0.4166666567325592</v>
      </c>
      <c r="BR906" s="16"/>
      <c r="BS906" s="16"/>
      <c r="BT906" s="16"/>
      <c r="BU906" s="16"/>
      <c r="BV906" s="16"/>
      <c r="BW906" s="16"/>
      <c r="BX906" s="16"/>
      <c r="BY906" s="16"/>
      <c r="BZ906" s="16"/>
      <c r="CA906" s="16"/>
      <c r="CB906" s="16"/>
      <c r="CC906" s="16"/>
      <c r="CD906" s="16"/>
      <c r="CE906" s="16"/>
      <c r="CF906" s="16"/>
      <c r="CG906" s="16"/>
      <c r="CH906" s="16"/>
      <c r="CI906" s="16"/>
      <c r="CJ906" s="16"/>
      <c r="CK906" s="16"/>
      <c r="CL906" s="16"/>
      <c r="CM906" s="16"/>
      <c r="CN906" s="16"/>
      <c r="CO906" s="16"/>
      <c r="CP906" s="16"/>
      <c r="CQ906" s="16"/>
      <c r="CR906" s="16"/>
      <c r="CS906" s="16"/>
      <c r="CT906" s="16"/>
      <c r="CU906" s="16"/>
      <c r="CV906" s="16"/>
      <c r="CW906" s="16"/>
      <c r="CX906" s="16"/>
      <c r="CY906" s="16"/>
      <c r="CZ906" s="16"/>
      <c r="DA906" s="16"/>
      <c r="DB906" s="16"/>
      <c r="DC906" s="16"/>
      <c r="DD906" s="16"/>
      <c r="DE906" s="16"/>
      <c r="DF906" s="16"/>
      <c r="DG906" s="16"/>
      <c r="DH906" s="16"/>
      <c r="DI906" s="17"/>
      <c r="DJ906" s="24"/>
      <c r="DK906" s="24"/>
      <c r="DL906" s="24"/>
      <c r="DM906" s="24"/>
      <c r="DN906" s="16"/>
      <c r="DO906" s="16"/>
      <c r="DP906" s="24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27"/>
      <c r="EJ906" s="27"/>
      <c r="EK906" s="27"/>
    </row>
    <row r="907" spans="1:141" s="9" customFormat="1" ht="20.25" x14ac:dyDescent="0.3">
      <c r="A907" s="10" t="s">
        <v>544</v>
      </c>
      <c r="B907" s="10" t="s">
        <v>232</v>
      </c>
      <c r="C907" s="10" t="s">
        <v>232</v>
      </c>
      <c r="D907" s="10" t="s">
        <v>233</v>
      </c>
      <c r="E907" s="10" t="s">
        <v>218</v>
      </c>
      <c r="F907" s="11">
        <v>10727</v>
      </c>
      <c r="G907" s="11">
        <v>4124</v>
      </c>
      <c r="H907" s="11">
        <v>3698</v>
      </c>
      <c r="I907" s="10" t="s">
        <v>289</v>
      </c>
      <c r="J907" s="12">
        <v>6.4</v>
      </c>
      <c r="K907" s="10" t="s">
        <v>248</v>
      </c>
      <c r="L907" s="10" t="s">
        <v>236</v>
      </c>
      <c r="M907" s="10" t="s">
        <v>220</v>
      </c>
      <c r="N907" s="13">
        <v>15</v>
      </c>
      <c r="O907" s="13">
        <v>15</v>
      </c>
      <c r="P907" s="13">
        <v>0</v>
      </c>
      <c r="Q907" s="14">
        <v>0</v>
      </c>
      <c r="R907" s="14">
        <v>0.9</v>
      </c>
      <c r="S907" s="14">
        <v>0.25</v>
      </c>
      <c r="T907" s="14">
        <v>0.22500000000000001</v>
      </c>
      <c r="U907" s="14">
        <v>90</v>
      </c>
      <c r="V907" s="14">
        <v>3.125E-2</v>
      </c>
      <c r="W907" s="14">
        <v>360</v>
      </c>
      <c r="X907" s="14">
        <v>2.5</v>
      </c>
      <c r="Y907" s="14">
        <v>0.476190476190476</v>
      </c>
      <c r="Z907" s="14">
        <v>0.21666669999999999</v>
      </c>
      <c r="AA907" s="14">
        <v>3.3333340000000003E-2</v>
      </c>
      <c r="AB907" s="14">
        <v>13.33333</v>
      </c>
      <c r="AC907" s="14">
        <v>-8.3333290000000004E-3</v>
      </c>
      <c r="AD907" s="14">
        <v>-3.333332</v>
      </c>
      <c r="AE907" s="14">
        <v>11.25</v>
      </c>
      <c r="AF907" s="14">
        <v>5.25</v>
      </c>
      <c r="AG907" s="14">
        <v>0</v>
      </c>
      <c r="AH907" s="14">
        <v>0</v>
      </c>
      <c r="AI907" s="14">
        <v>0.22500000000000001</v>
      </c>
      <c r="AJ907" s="14">
        <v>0.21666669999999999</v>
      </c>
      <c r="AK907" s="15">
        <v>0.86666670000000001</v>
      </c>
      <c r="AL907" s="15">
        <v>1.0384610000000001</v>
      </c>
      <c r="AM907" s="15">
        <v>1</v>
      </c>
      <c r="AN907" s="15">
        <v>0.89999989999999996</v>
      </c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  <c r="BV907" s="16"/>
      <c r="BW907" s="16">
        <v>3.3333335071802139E-2</v>
      </c>
      <c r="BX907" s="16"/>
      <c r="BY907" s="16"/>
      <c r="BZ907" s="16"/>
      <c r="CA907" s="16"/>
      <c r="CB907" s="16"/>
      <c r="CC907" s="16"/>
      <c r="CD907" s="16"/>
      <c r="CE907" s="16"/>
      <c r="CF907" s="16"/>
      <c r="CG907" s="16"/>
      <c r="CH907" s="16"/>
      <c r="CI907" s="16"/>
      <c r="CJ907" s="16"/>
      <c r="CK907" s="16"/>
      <c r="CL907" s="16"/>
      <c r="CM907" s="16"/>
      <c r="CN907" s="16"/>
      <c r="CO907" s="16"/>
      <c r="CP907" s="16"/>
      <c r="CQ907" s="16"/>
      <c r="CR907" s="16"/>
      <c r="CS907" s="16"/>
      <c r="CT907" s="16"/>
      <c r="CU907" s="16"/>
      <c r="CV907" s="16"/>
      <c r="CW907" s="16"/>
      <c r="CX907" s="16"/>
      <c r="CY907" s="16"/>
      <c r="CZ907" s="16"/>
      <c r="DA907" s="16"/>
      <c r="DB907" s="16"/>
      <c r="DC907" s="16"/>
      <c r="DD907" s="16"/>
      <c r="DE907" s="16"/>
      <c r="DF907" s="16"/>
      <c r="DG907" s="16"/>
      <c r="DH907" s="16"/>
      <c r="DI907" s="17"/>
      <c r="DJ907" s="24"/>
      <c r="DK907" s="24"/>
      <c r="DL907" s="24"/>
      <c r="DM907" s="24"/>
      <c r="DN907" s="16"/>
      <c r="DO907" s="16"/>
      <c r="DP907" s="24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27"/>
      <c r="EJ907" s="27"/>
      <c r="EK907" s="27"/>
    </row>
    <row r="908" spans="1:141" s="9" customFormat="1" ht="20.25" x14ac:dyDescent="0.3">
      <c r="A908" s="10" t="s">
        <v>544</v>
      </c>
      <c r="B908" s="10" t="s">
        <v>232</v>
      </c>
      <c r="C908" s="10" t="s">
        <v>232</v>
      </c>
      <c r="D908" s="10" t="s">
        <v>237</v>
      </c>
      <c r="E908" s="10" t="s">
        <v>222</v>
      </c>
      <c r="F908" s="11">
        <v>15280</v>
      </c>
      <c r="G908" s="11">
        <v>3866</v>
      </c>
      <c r="H908" s="11">
        <v>3712</v>
      </c>
      <c r="I908" s="10" t="s">
        <v>234</v>
      </c>
      <c r="J908" s="12">
        <v>9.1999999999999993</v>
      </c>
      <c r="K908" s="10" t="s">
        <v>245</v>
      </c>
      <c r="L908" s="10" t="s">
        <v>236</v>
      </c>
      <c r="M908" s="10" t="s">
        <v>220</v>
      </c>
      <c r="N908" s="13">
        <v>90</v>
      </c>
      <c r="O908" s="13">
        <v>90</v>
      </c>
      <c r="P908" s="13">
        <v>0</v>
      </c>
      <c r="Q908" s="14">
        <v>0</v>
      </c>
      <c r="R908" s="14">
        <v>0.93</v>
      </c>
      <c r="S908" s="14">
        <v>2.5</v>
      </c>
      <c r="T908" s="14">
        <v>1.395</v>
      </c>
      <c r="U908" s="14">
        <v>55.8</v>
      </c>
      <c r="V908" s="14">
        <v>0.3125</v>
      </c>
      <c r="W908" s="14">
        <v>224.64</v>
      </c>
      <c r="X908" s="14">
        <v>25</v>
      </c>
      <c r="Y908" s="14">
        <v>0.84175082012778102</v>
      </c>
      <c r="Z908" s="14">
        <v>1.5833330000000001</v>
      </c>
      <c r="AA908" s="14">
        <v>0.91666669999999995</v>
      </c>
      <c r="AB908" s="14">
        <v>36.666670000000003</v>
      </c>
      <c r="AC908" s="14">
        <v>0.18833330000000001</v>
      </c>
      <c r="AD908" s="14">
        <v>7.5333329999999998</v>
      </c>
      <c r="AE908" s="14">
        <v>70.2</v>
      </c>
      <c r="AF908" s="14">
        <v>29.7</v>
      </c>
      <c r="AG908" s="14">
        <v>0</v>
      </c>
      <c r="AH908" s="14">
        <v>0</v>
      </c>
      <c r="AI908" s="14">
        <v>1.395</v>
      </c>
      <c r="AJ908" s="14">
        <v>1.5833330000000001</v>
      </c>
      <c r="AK908" s="15">
        <v>0.63333329999999999</v>
      </c>
      <c r="AL908" s="15">
        <v>0.88105270000000002</v>
      </c>
      <c r="AM908" s="15">
        <v>1</v>
      </c>
      <c r="AN908" s="15">
        <v>0.55800000000000005</v>
      </c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  <c r="BV908" s="16"/>
      <c r="BW908" s="16"/>
      <c r="BX908" s="16"/>
      <c r="BY908" s="16"/>
      <c r="BZ908" s="16">
        <v>0.66666668653488159</v>
      </c>
      <c r="CA908" s="16"/>
      <c r="CB908" s="16"/>
      <c r="CC908" s="16"/>
      <c r="CD908" s="16"/>
      <c r="CE908" s="16"/>
      <c r="CF908" s="16"/>
      <c r="CG908" s="16"/>
      <c r="CH908" s="16"/>
      <c r="CI908" s="16"/>
      <c r="CJ908" s="16"/>
      <c r="CK908" s="16"/>
      <c r="CL908" s="16"/>
      <c r="CM908" s="16"/>
      <c r="CN908" s="16"/>
      <c r="CO908" s="16"/>
      <c r="CP908" s="16"/>
      <c r="CQ908" s="16"/>
      <c r="CR908" s="16"/>
      <c r="CS908" s="16"/>
      <c r="CT908" s="16"/>
      <c r="CU908" s="16"/>
      <c r="CV908" s="16"/>
      <c r="CW908" s="16"/>
      <c r="CX908" s="16"/>
      <c r="CY908" s="16"/>
      <c r="CZ908" s="16"/>
      <c r="DA908" s="16"/>
      <c r="DB908" s="16"/>
      <c r="DC908" s="16"/>
      <c r="DD908" s="16"/>
      <c r="DE908" s="16"/>
      <c r="DF908" s="16"/>
      <c r="DG908" s="16"/>
      <c r="DH908" s="16"/>
      <c r="DI908" s="17"/>
      <c r="DJ908" s="24">
        <v>0.25</v>
      </c>
      <c r="DK908" s="24"/>
      <c r="DL908" s="24"/>
      <c r="DM908" s="24"/>
      <c r="DN908" s="16"/>
      <c r="DO908" s="16"/>
      <c r="DP908" s="24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27"/>
      <c r="EJ908" s="27"/>
      <c r="EK908" s="27"/>
    </row>
    <row r="909" spans="1:141" s="9" customFormat="1" ht="20.25" x14ac:dyDescent="0.3">
      <c r="A909" s="10" t="s">
        <v>544</v>
      </c>
      <c r="B909" s="10" t="s">
        <v>232</v>
      </c>
      <c r="C909" s="10" t="s">
        <v>232</v>
      </c>
      <c r="D909" s="10" t="s">
        <v>233</v>
      </c>
      <c r="E909" s="10" t="s">
        <v>222</v>
      </c>
      <c r="F909" s="11">
        <v>15280</v>
      </c>
      <c r="G909" s="11">
        <v>4124</v>
      </c>
      <c r="H909" s="11">
        <v>3698</v>
      </c>
      <c r="I909" s="10" t="s">
        <v>234</v>
      </c>
      <c r="J909" s="12">
        <v>9.1999999999999993</v>
      </c>
      <c r="K909" s="10" t="s">
        <v>245</v>
      </c>
      <c r="L909" s="10" t="s">
        <v>236</v>
      </c>
      <c r="M909" s="10" t="s">
        <v>220</v>
      </c>
      <c r="N909" s="13">
        <v>107</v>
      </c>
      <c r="O909" s="13">
        <v>107</v>
      </c>
      <c r="P909" s="13">
        <v>0</v>
      </c>
      <c r="Q909" s="14">
        <v>0</v>
      </c>
      <c r="R909" s="14">
        <v>0.93</v>
      </c>
      <c r="S909" s="14">
        <v>3</v>
      </c>
      <c r="T909" s="14">
        <v>1.6585000000000001</v>
      </c>
      <c r="U909" s="14">
        <v>55.283340000000003</v>
      </c>
      <c r="V909" s="14">
        <v>0.375</v>
      </c>
      <c r="W909" s="14">
        <v>222.56</v>
      </c>
      <c r="X909" s="14">
        <v>30</v>
      </c>
      <c r="Y909" s="14">
        <v>0.84961763900390097</v>
      </c>
      <c r="Z909" s="14">
        <v>1.766667</v>
      </c>
      <c r="AA909" s="14">
        <v>1.233333</v>
      </c>
      <c r="AB909" s="14">
        <v>41.111109999999996</v>
      </c>
      <c r="AC909" s="14">
        <v>0.1081666</v>
      </c>
      <c r="AD909" s="14">
        <v>3.6055519999999999</v>
      </c>
      <c r="AE909" s="14">
        <v>83.46</v>
      </c>
      <c r="AF909" s="14">
        <v>35.31</v>
      </c>
      <c r="AG909" s="14">
        <v>0</v>
      </c>
      <c r="AH909" s="14">
        <v>0</v>
      </c>
      <c r="AI909" s="14">
        <v>1.6585000000000001</v>
      </c>
      <c r="AJ909" s="14">
        <v>1.766667</v>
      </c>
      <c r="AK909" s="15">
        <v>0.58888890000000005</v>
      </c>
      <c r="AL909" s="15">
        <v>0.93877359999999999</v>
      </c>
      <c r="AM909" s="15">
        <v>1</v>
      </c>
      <c r="AN909" s="15">
        <v>0.55283340000000003</v>
      </c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>
        <v>0.1666666716337204</v>
      </c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>
        <v>0.75</v>
      </c>
      <c r="CA909" s="16"/>
      <c r="CB909" s="16"/>
      <c r="CC909" s="16"/>
      <c r="CD909" s="16"/>
      <c r="CE909" s="16"/>
      <c r="CF909" s="16"/>
      <c r="CG909" s="16"/>
      <c r="CH909" s="16"/>
      <c r="CI909" s="16"/>
      <c r="CJ909" s="16"/>
      <c r="CK909" s="16"/>
      <c r="CL909" s="16"/>
      <c r="CM909" s="16"/>
      <c r="CN909" s="16"/>
      <c r="CO909" s="16"/>
      <c r="CP909" s="16"/>
      <c r="CQ909" s="16"/>
      <c r="CR909" s="16"/>
      <c r="CS909" s="16"/>
      <c r="CT909" s="16"/>
      <c r="CU909" s="16"/>
      <c r="CV909" s="16"/>
      <c r="CW909" s="16"/>
      <c r="CX909" s="16"/>
      <c r="CY909" s="16"/>
      <c r="CZ909" s="16"/>
      <c r="DA909" s="16"/>
      <c r="DB909" s="16"/>
      <c r="DC909" s="16"/>
      <c r="DD909" s="16"/>
      <c r="DE909" s="16"/>
      <c r="DF909" s="16"/>
      <c r="DG909" s="16"/>
      <c r="DH909" s="16"/>
      <c r="DI909" s="17"/>
      <c r="DJ909" s="24">
        <v>0.25</v>
      </c>
      <c r="DK909" s="24"/>
      <c r="DL909" s="24"/>
      <c r="DM909" s="24">
        <v>6.6666670143604279E-2</v>
      </c>
      <c r="DN909" s="16"/>
      <c r="DO909" s="16"/>
      <c r="DP909" s="24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27"/>
      <c r="EJ909" s="27"/>
      <c r="EK909" s="27"/>
    </row>
    <row r="910" spans="1:141" s="9" customFormat="1" ht="20.25" x14ac:dyDescent="0.3">
      <c r="A910" s="10" t="s">
        <v>544</v>
      </c>
      <c r="B910" s="10" t="s">
        <v>232</v>
      </c>
      <c r="C910" s="10" t="s">
        <v>232</v>
      </c>
      <c r="D910" s="10" t="s">
        <v>237</v>
      </c>
      <c r="E910" s="10" t="s">
        <v>222</v>
      </c>
      <c r="F910" s="11">
        <v>15285</v>
      </c>
      <c r="G910" s="11">
        <v>3866</v>
      </c>
      <c r="H910" s="11">
        <v>3712</v>
      </c>
      <c r="I910" s="10" t="s">
        <v>289</v>
      </c>
      <c r="J910" s="12">
        <v>6.4</v>
      </c>
      <c r="K910" s="10" t="s">
        <v>245</v>
      </c>
      <c r="L910" s="10" t="s">
        <v>236</v>
      </c>
      <c r="M910" s="10" t="s">
        <v>220</v>
      </c>
      <c r="N910" s="13">
        <v>103</v>
      </c>
      <c r="O910" s="13">
        <v>103</v>
      </c>
      <c r="P910" s="13">
        <v>0</v>
      </c>
      <c r="Q910" s="14">
        <v>0</v>
      </c>
      <c r="R910" s="14">
        <v>0.9</v>
      </c>
      <c r="S910" s="14">
        <v>4.6666670000000003</v>
      </c>
      <c r="T910" s="14">
        <v>1.5449999999999999</v>
      </c>
      <c r="U910" s="14">
        <v>33.107140000000001</v>
      </c>
      <c r="V910" s="14">
        <v>0.5833334</v>
      </c>
      <c r="W910" s="14">
        <v>132.42859999999999</v>
      </c>
      <c r="X910" s="14">
        <v>46.666669845581097</v>
      </c>
      <c r="Y910" s="14">
        <v>1.29449849745368</v>
      </c>
      <c r="Z910" s="14">
        <v>1.816667</v>
      </c>
      <c r="AA910" s="14">
        <v>2.85</v>
      </c>
      <c r="AB910" s="14">
        <v>61.071420000000003</v>
      </c>
      <c r="AC910" s="14">
        <v>0.27166699999999999</v>
      </c>
      <c r="AD910" s="14">
        <v>5.8214350000000001</v>
      </c>
      <c r="AE910" s="14">
        <v>77.25</v>
      </c>
      <c r="AF910" s="14">
        <v>36.049999999999997</v>
      </c>
      <c r="AG910" s="14">
        <v>0</v>
      </c>
      <c r="AH910" s="14">
        <v>0</v>
      </c>
      <c r="AI910" s="14">
        <v>1.5449999999999999</v>
      </c>
      <c r="AJ910" s="14">
        <v>1.816667</v>
      </c>
      <c r="AK910" s="15">
        <v>0.38928580000000002</v>
      </c>
      <c r="AL910" s="15">
        <v>0.85045850000000001</v>
      </c>
      <c r="AM910" s="15">
        <v>1</v>
      </c>
      <c r="AN910" s="15">
        <v>0.33107140000000002</v>
      </c>
      <c r="AO910" s="16"/>
      <c r="AP910" s="16">
        <v>0.25</v>
      </c>
      <c r="AQ910" s="16"/>
      <c r="AR910" s="16">
        <v>6.6666670143604279E-2</v>
      </c>
      <c r="AS910" s="16">
        <v>6.6666670143604279E-2</v>
      </c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>
        <v>0.41666667908430099</v>
      </c>
      <c r="BR910" s="16"/>
      <c r="BS910" s="16"/>
      <c r="BT910" s="16"/>
      <c r="BU910" s="16"/>
      <c r="BV910" s="16"/>
      <c r="BW910" s="16"/>
      <c r="BX910" s="16"/>
      <c r="BY910" s="16"/>
      <c r="BZ910" s="16"/>
      <c r="CA910" s="16"/>
      <c r="CB910" s="16"/>
      <c r="CC910" s="16"/>
      <c r="CD910" s="16"/>
      <c r="CE910" s="16"/>
      <c r="CF910" s="16"/>
      <c r="CG910" s="16"/>
      <c r="CH910" s="16">
        <v>1.7166666388511658</v>
      </c>
      <c r="CI910" s="16"/>
      <c r="CJ910" s="16"/>
      <c r="CK910" s="16"/>
      <c r="CL910" s="16">
        <v>0.3333333432674408</v>
      </c>
      <c r="CM910" s="16"/>
      <c r="CN910" s="16"/>
      <c r="CO910" s="16"/>
      <c r="CP910" s="16"/>
      <c r="CQ910" s="16"/>
      <c r="CR910" s="16"/>
      <c r="CS910" s="16"/>
      <c r="CT910" s="16"/>
      <c r="CU910" s="16"/>
      <c r="CV910" s="16"/>
      <c r="CW910" s="16"/>
      <c r="CX910" s="16"/>
      <c r="CY910" s="16"/>
      <c r="CZ910" s="16"/>
      <c r="DA910" s="16"/>
      <c r="DB910" s="16"/>
      <c r="DC910" s="16"/>
      <c r="DD910" s="16"/>
      <c r="DE910" s="16"/>
      <c r="DF910" s="16"/>
      <c r="DG910" s="16"/>
      <c r="DH910" s="16"/>
      <c r="DI910" s="17"/>
      <c r="DJ910" s="24"/>
      <c r="DK910" s="24"/>
      <c r="DL910" s="24"/>
      <c r="DM910" s="24"/>
      <c r="DN910" s="16"/>
      <c r="DO910" s="16"/>
      <c r="DP910" s="24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27"/>
      <c r="EJ910" s="27"/>
      <c r="EK910" s="27"/>
    </row>
    <row r="911" spans="1:141" s="9" customFormat="1" ht="20.25" x14ac:dyDescent="0.3">
      <c r="A911" s="10" t="s">
        <v>544</v>
      </c>
      <c r="B911" s="10" t="s">
        <v>232</v>
      </c>
      <c r="C911" s="10" t="s">
        <v>232</v>
      </c>
      <c r="D911" s="10" t="s">
        <v>233</v>
      </c>
      <c r="E911" s="10" t="s">
        <v>222</v>
      </c>
      <c r="F911" s="11">
        <v>15285</v>
      </c>
      <c r="G911" s="11">
        <v>4124</v>
      </c>
      <c r="H911" s="11">
        <v>3698</v>
      </c>
      <c r="I911" s="10" t="s">
        <v>289</v>
      </c>
      <c r="J911" s="12">
        <v>6.4</v>
      </c>
      <c r="K911" s="10" t="s">
        <v>245</v>
      </c>
      <c r="L911" s="10" t="s">
        <v>236</v>
      </c>
      <c r="M911" s="10" t="s">
        <v>220</v>
      </c>
      <c r="N911" s="13">
        <v>107</v>
      </c>
      <c r="O911" s="13">
        <v>103</v>
      </c>
      <c r="P911" s="13">
        <v>4</v>
      </c>
      <c r="Q911" s="14">
        <v>3.738318</v>
      </c>
      <c r="R911" s="14">
        <v>0.9</v>
      </c>
      <c r="S911" s="14">
        <v>4.75</v>
      </c>
      <c r="T911" s="14">
        <v>1.5449999999999999</v>
      </c>
      <c r="U911" s="14">
        <v>32.526310000000002</v>
      </c>
      <c r="V911" s="14">
        <v>0.59375</v>
      </c>
      <c r="W911" s="14">
        <v>130.1053</v>
      </c>
      <c r="X911" s="14">
        <v>47.5</v>
      </c>
      <c r="Y911" s="14">
        <v>1.3176144522957001</v>
      </c>
      <c r="Z911" s="14">
        <v>2.0499999999999998</v>
      </c>
      <c r="AA911" s="14">
        <v>2.7</v>
      </c>
      <c r="AB911" s="14">
        <v>56.842109999999998</v>
      </c>
      <c r="AC911" s="14">
        <v>0.4449999</v>
      </c>
      <c r="AD911" s="14">
        <v>9.3684180000000001</v>
      </c>
      <c r="AE911" s="14">
        <v>77.25</v>
      </c>
      <c r="AF911" s="14">
        <v>36.049999999999997</v>
      </c>
      <c r="AG911" s="14">
        <v>0.06</v>
      </c>
      <c r="AH911" s="14">
        <v>1.263158</v>
      </c>
      <c r="AI911" s="14">
        <v>1.605</v>
      </c>
      <c r="AJ911" s="14">
        <v>2.0499999999999998</v>
      </c>
      <c r="AK911" s="15">
        <v>0.43157889999999999</v>
      </c>
      <c r="AL911" s="15">
        <v>0.78292680000000003</v>
      </c>
      <c r="AM911" s="15">
        <v>0.96261680000000005</v>
      </c>
      <c r="AN911" s="15">
        <v>0.32526310000000003</v>
      </c>
      <c r="AO911" s="16"/>
      <c r="AP911" s="16">
        <v>0.25</v>
      </c>
      <c r="AQ911" s="16"/>
      <c r="AR911" s="16">
        <v>5.000000074505806E-2</v>
      </c>
      <c r="AS911" s="16">
        <v>8.3333335816860199E-2</v>
      </c>
      <c r="AT911" s="16"/>
      <c r="AU911" s="16">
        <v>0.25</v>
      </c>
      <c r="AV911" s="16"/>
      <c r="AW911" s="16"/>
      <c r="AX911" s="16"/>
      <c r="AY911" s="16"/>
      <c r="AZ911" s="16">
        <v>0.25</v>
      </c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  <c r="BV911" s="16"/>
      <c r="BW911" s="16">
        <v>0.4166666567325592</v>
      </c>
      <c r="BX911" s="16"/>
      <c r="BY911" s="16">
        <v>0.20000000298023224</v>
      </c>
      <c r="BZ911" s="16"/>
      <c r="CA911" s="16"/>
      <c r="CB911" s="16"/>
      <c r="CC911" s="16"/>
      <c r="CD911" s="16"/>
      <c r="CE911" s="16"/>
      <c r="CF911" s="16"/>
      <c r="CG911" s="16"/>
      <c r="CH911" s="16">
        <v>0.99999998509883881</v>
      </c>
      <c r="CI911" s="16"/>
      <c r="CJ911" s="16"/>
      <c r="CK911" s="16"/>
      <c r="CL911" s="16"/>
      <c r="CM911" s="16"/>
      <c r="CN911" s="16"/>
      <c r="CO911" s="16"/>
      <c r="CP911" s="16"/>
      <c r="CQ911" s="16"/>
      <c r="CR911" s="16"/>
      <c r="CS911" s="16"/>
      <c r="CT911" s="16"/>
      <c r="CU911" s="16"/>
      <c r="CV911" s="16"/>
      <c r="CW911" s="16">
        <v>0.20000000298023224</v>
      </c>
      <c r="CX911" s="16"/>
      <c r="CY911" s="16"/>
      <c r="CZ911" s="16"/>
      <c r="DA911" s="16"/>
      <c r="DB911" s="16"/>
      <c r="DC911" s="16"/>
      <c r="DD911" s="16"/>
      <c r="DE911" s="16"/>
      <c r="DF911" s="16"/>
      <c r="DG911" s="16"/>
      <c r="DH911" s="16"/>
      <c r="DI911" s="17"/>
      <c r="DJ911" s="24"/>
      <c r="DK911" s="24"/>
      <c r="DL911" s="24"/>
      <c r="DM911" s="24"/>
      <c r="DN911" s="16"/>
      <c r="DO911" s="16"/>
      <c r="DP911" s="24"/>
      <c r="DQ911" s="17"/>
      <c r="DR911" s="17"/>
      <c r="DS911" s="17"/>
      <c r="DT911" s="17"/>
      <c r="DU911" s="17"/>
      <c r="DV911" s="17">
        <v>2</v>
      </c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>
        <v>2</v>
      </c>
      <c r="EI911" s="27"/>
      <c r="EJ911" s="27"/>
      <c r="EK911" s="27"/>
    </row>
    <row r="912" spans="1:141" s="9" customFormat="1" ht="20.25" x14ac:dyDescent="0.3">
      <c r="A912" s="10" t="s">
        <v>545</v>
      </c>
      <c r="B912" s="10" t="s">
        <v>232</v>
      </c>
      <c r="C912" s="10" t="s">
        <v>232</v>
      </c>
      <c r="D912" s="10" t="s">
        <v>237</v>
      </c>
      <c r="E912" s="10" t="s">
        <v>218</v>
      </c>
      <c r="F912" s="11">
        <v>10562</v>
      </c>
      <c r="G912" s="11">
        <v>3866</v>
      </c>
      <c r="H912" s="11">
        <v>3712</v>
      </c>
      <c r="I912" s="10" t="s">
        <v>241</v>
      </c>
      <c r="J912" s="12">
        <v>12.6</v>
      </c>
      <c r="K912" s="10" t="s">
        <v>235</v>
      </c>
      <c r="L912" s="10" t="s">
        <v>236</v>
      </c>
      <c r="M912" s="10" t="s">
        <v>220</v>
      </c>
      <c r="N912" s="13">
        <v>3</v>
      </c>
      <c r="O912" s="13">
        <v>3</v>
      </c>
      <c r="P912" s="13">
        <v>0</v>
      </c>
      <c r="Q912" s="14">
        <v>0</v>
      </c>
      <c r="R912" s="14">
        <v>1.03</v>
      </c>
      <c r="S912" s="14">
        <v>6.6666669999999997E-2</v>
      </c>
      <c r="T912" s="14">
        <v>5.1499999999999997E-2</v>
      </c>
      <c r="U912" s="14">
        <v>77.25</v>
      </c>
      <c r="V912" s="14">
        <v>8.3333339999999995E-3</v>
      </c>
      <c r="W912" s="14">
        <v>334.8</v>
      </c>
      <c r="X912" s="14">
        <v>0.66666670143604301</v>
      </c>
      <c r="Y912" s="14">
        <v>0.56980062041814805</v>
      </c>
      <c r="Z912" s="14">
        <v>6.6666669999999997E-2</v>
      </c>
      <c r="AA912" s="14">
        <v>0</v>
      </c>
      <c r="AB912" s="14">
        <v>0</v>
      </c>
      <c r="AC912" s="14">
        <v>1.516667E-2</v>
      </c>
      <c r="AD912" s="14">
        <v>22.75</v>
      </c>
      <c r="AE912" s="14">
        <v>2.79</v>
      </c>
      <c r="AF912" s="14">
        <v>1.17</v>
      </c>
      <c r="AG912" s="14">
        <v>0</v>
      </c>
      <c r="AH912" s="14">
        <v>0</v>
      </c>
      <c r="AI912" s="14">
        <v>5.1499999999999997E-2</v>
      </c>
      <c r="AJ912" s="14">
        <v>6.6666669999999997E-2</v>
      </c>
      <c r="AK912" s="15">
        <v>1</v>
      </c>
      <c r="AL912" s="15">
        <v>0.77249999999999996</v>
      </c>
      <c r="AM912" s="15">
        <v>1</v>
      </c>
      <c r="AN912" s="15">
        <v>0.77249999999999996</v>
      </c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  <c r="BV912" s="16"/>
      <c r="BW912" s="16"/>
      <c r="BX912" s="16"/>
      <c r="BY912" s="16"/>
      <c r="BZ912" s="16"/>
      <c r="CA912" s="16"/>
      <c r="CB912" s="16"/>
      <c r="CC912" s="16"/>
      <c r="CD912" s="16"/>
      <c r="CE912" s="16"/>
      <c r="CF912" s="16"/>
      <c r="CG912" s="16"/>
      <c r="CH912" s="16"/>
      <c r="CI912" s="16"/>
      <c r="CJ912" s="16"/>
      <c r="CK912" s="16"/>
      <c r="CL912" s="16"/>
      <c r="CM912" s="16"/>
      <c r="CN912" s="16"/>
      <c r="CO912" s="16"/>
      <c r="CP912" s="16"/>
      <c r="CQ912" s="16"/>
      <c r="CR912" s="16"/>
      <c r="CS912" s="16"/>
      <c r="CT912" s="16"/>
      <c r="CU912" s="16"/>
      <c r="CV912" s="16"/>
      <c r="CW912" s="16"/>
      <c r="CX912" s="16"/>
      <c r="CY912" s="16"/>
      <c r="CZ912" s="16"/>
      <c r="DA912" s="16"/>
      <c r="DB912" s="16"/>
      <c r="DC912" s="16"/>
      <c r="DD912" s="16"/>
      <c r="DE912" s="16"/>
      <c r="DF912" s="16"/>
      <c r="DG912" s="16"/>
      <c r="DH912" s="16"/>
      <c r="DI912" s="17"/>
      <c r="DJ912" s="24"/>
      <c r="DK912" s="24"/>
      <c r="DL912" s="24"/>
      <c r="DM912" s="24"/>
      <c r="DN912" s="16"/>
      <c r="DO912" s="16"/>
      <c r="DP912" s="24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27"/>
      <c r="EJ912" s="27"/>
      <c r="EK912" s="27"/>
    </row>
    <row r="913" spans="1:141" s="9" customFormat="1" ht="20.25" x14ac:dyDescent="0.3">
      <c r="A913" s="10" t="s">
        <v>545</v>
      </c>
      <c r="B913" s="10" t="s">
        <v>232</v>
      </c>
      <c r="C913" s="10" t="s">
        <v>232</v>
      </c>
      <c r="D913" s="10" t="s">
        <v>233</v>
      </c>
      <c r="E913" s="10" t="s">
        <v>218</v>
      </c>
      <c r="F913" s="11">
        <v>10562</v>
      </c>
      <c r="G913" s="11">
        <v>4124</v>
      </c>
      <c r="H913" s="11">
        <v>3698</v>
      </c>
      <c r="I913" s="10" t="s">
        <v>241</v>
      </c>
      <c r="J913" s="12">
        <v>12.6</v>
      </c>
      <c r="K913" s="10" t="s">
        <v>235</v>
      </c>
      <c r="L913" s="10" t="s">
        <v>236</v>
      </c>
      <c r="M913" s="10" t="s">
        <v>220</v>
      </c>
      <c r="N913" s="13">
        <v>3</v>
      </c>
      <c r="O913" s="13">
        <v>3</v>
      </c>
      <c r="P913" s="13">
        <v>0</v>
      </c>
      <c r="Q913" s="14">
        <v>0</v>
      </c>
      <c r="R913" s="14">
        <v>1.03</v>
      </c>
      <c r="S913" s="14">
        <v>6.6666669999999997E-2</v>
      </c>
      <c r="T913" s="14">
        <v>5.1499999999999997E-2</v>
      </c>
      <c r="U913" s="14">
        <v>77.25</v>
      </c>
      <c r="V913" s="14">
        <v>8.3333339999999995E-3</v>
      </c>
      <c r="W913" s="14">
        <v>334.8</v>
      </c>
      <c r="X913" s="14">
        <v>0.66666670143604301</v>
      </c>
      <c r="Y913" s="14">
        <v>0.56980062041814805</v>
      </c>
      <c r="Z913" s="14">
        <v>6.6666669999999997E-2</v>
      </c>
      <c r="AA913" s="14">
        <v>0</v>
      </c>
      <c r="AB913" s="14">
        <v>0</v>
      </c>
      <c r="AC913" s="14">
        <v>1.516667E-2</v>
      </c>
      <c r="AD913" s="14">
        <v>22.75</v>
      </c>
      <c r="AE913" s="14">
        <v>2.79</v>
      </c>
      <c r="AF913" s="14">
        <v>1.17</v>
      </c>
      <c r="AG913" s="14">
        <v>0</v>
      </c>
      <c r="AH913" s="14">
        <v>0</v>
      </c>
      <c r="AI913" s="14">
        <v>5.1499999999999997E-2</v>
      </c>
      <c r="AJ913" s="14">
        <v>6.6666669999999997E-2</v>
      </c>
      <c r="AK913" s="15">
        <v>1</v>
      </c>
      <c r="AL913" s="15">
        <v>0.77249999999999996</v>
      </c>
      <c r="AM913" s="15">
        <v>1</v>
      </c>
      <c r="AN913" s="15">
        <v>0.77249999999999996</v>
      </c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6"/>
      <c r="BS913" s="16"/>
      <c r="BT913" s="16"/>
      <c r="BU913" s="16"/>
      <c r="BV913" s="16"/>
      <c r="BW913" s="16"/>
      <c r="BX913" s="16"/>
      <c r="BY913" s="16"/>
      <c r="BZ913" s="16"/>
      <c r="CA913" s="16"/>
      <c r="CB913" s="16"/>
      <c r="CC913" s="16"/>
      <c r="CD913" s="16"/>
      <c r="CE913" s="16"/>
      <c r="CF913" s="16"/>
      <c r="CG913" s="16"/>
      <c r="CH913" s="16"/>
      <c r="CI913" s="16"/>
      <c r="CJ913" s="16"/>
      <c r="CK913" s="16"/>
      <c r="CL913" s="16"/>
      <c r="CM913" s="16"/>
      <c r="CN913" s="16"/>
      <c r="CO913" s="16"/>
      <c r="CP913" s="16"/>
      <c r="CQ913" s="16"/>
      <c r="CR913" s="16"/>
      <c r="CS913" s="16"/>
      <c r="CT913" s="16"/>
      <c r="CU913" s="16"/>
      <c r="CV913" s="16"/>
      <c r="CW913" s="16"/>
      <c r="CX913" s="16"/>
      <c r="CY913" s="16"/>
      <c r="CZ913" s="16"/>
      <c r="DA913" s="16"/>
      <c r="DB913" s="16"/>
      <c r="DC913" s="16"/>
      <c r="DD913" s="16"/>
      <c r="DE913" s="16"/>
      <c r="DF913" s="16"/>
      <c r="DG913" s="16"/>
      <c r="DH913" s="16"/>
      <c r="DI913" s="17"/>
      <c r="DJ913" s="24"/>
      <c r="DK913" s="24"/>
      <c r="DL913" s="24"/>
      <c r="DM913" s="24"/>
      <c r="DN913" s="16"/>
      <c r="DO913" s="16"/>
      <c r="DP913" s="24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27"/>
      <c r="EJ913" s="27"/>
      <c r="EK913" s="27"/>
    </row>
    <row r="914" spans="1:141" s="9" customFormat="1" ht="20.25" x14ac:dyDescent="0.3">
      <c r="A914" s="10" t="s">
        <v>545</v>
      </c>
      <c r="B914" s="10" t="s">
        <v>232</v>
      </c>
      <c r="C914" s="10" t="s">
        <v>232</v>
      </c>
      <c r="D914" s="10" t="s">
        <v>237</v>
      </c>
      <c r="E914" s="10" t="s">
        <v>218</v>
      </c>
      <c r="F914" s="11">
        <v>10571</v>
      </c>
      <c r="G914" s="11">
        <v>3866</v>
      </c>
      <c r="H914" s="11">
        <v>3712</v>
      </c>
      <c r="I914" s="10" t="s">
        <v>241</v>
      </c>
      <c r="J914" s="12">
        <v>15.2</v>
      </c>
      <c r="K914" s="10" t="s">
        <v>245</v>
      </c>
      <c r="L914" s="10" t="s">
        <v>236</v>
      </c>
      <c r="M914" s="10" t="s">
        <v>220</v>
      </c>
      <c r="N914" s="13">
        <v>160</v>
      </c>
      <c r="O914" s="13">
        <v>160</v>
      </c>
      <c r="P914" s="13">
        <v>0</v>
      </c>
      <c r="Q914" s="14">
        <v>0</v>
      </c>
      <c r="R914" s="14">
        <v>0.97</v>
      </c>
      <c r="S914" s="14">
        <v>3.5</v>
      </c>
      <c r="T914" s="14">
        <v>2.5866669999999998</v>
      </c>
      <c r="U914" s="14">
        <v>73.904759999999996</v>
      </c>
      <c r="V914" s="14">
        <v>0.4375</v>
      </c>
      <c r="W914" s="14">
        <v>318.17140000000001</v>
      </c>
      <c r="X914" s="14">
        <v>35</v>
      </c>
      <c r="Y914" s="14">
        <v>0.60763886474349005</v>
      </c>
      <c r="Z914" s="14">
        <v>2.8333330000000001</v>
      </c>
      <c r="AA914" s="14">
        <v>0.66666669999999995</v>
      </c>
      <c r="AB914" s="14">
        <v>19.047619999999998</v>
      </c>
      <c r="AC914" s="14">
        <v>0.24666650000000001</v>
      </c>
      <c r="AD914" s="14">
        <v>7.0476140000000003</v>
      </c>
      <c r="AE914" s="14">
        <v>139.19999999999999</v>
      </c>
      <c r="AF914" s="14">
        <v>57.6</v>
      </c>
      <c r="AG914" s="14">
        <v>0</v>
      </c>
      <c r="AH914" s="14">
        <v>0</v>
      </c>
      <c r="AI914" s="14">
        <v>2.5866669999999998</v>
      </c>
      <c r="AJ914" s="14">
        <v>2.8333330000000001</v>
      </c>
      <c r="AK914" s="15">
        <v>0.80952380000000002</v>
      </c>
      <c r="AL914" s="15">
        <v>0.91294129999999996</v>
      </c>
      <c r="AM914" s="15">
        <v>1</v>
      </c>
      <c r="AN914" s="15">
        <v>0.73904760000000003</v>
      </c>
      <c r="AO914" s="16"/>
      <c r="AP914" s="16">
        <v>0.1666666716337204</v>
      </c>
      <c r="AQ914" s="16"/>
      <c r="AR914" s="16">
        <v>8.3333335816860199E-2</v>
      </c>
      <c r="AS914" s="16">
        <v>8.3333335816860199E-2</v>
      </c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6"/>
      <c r="BS914" s="16"/>
      <c r="BT914" s="16"/>
      <c r="BU914" s="16"/>
      <c r="BV914" s="16"/>
      <c r="BW914" s="16"/>
      <c r="BX914" s="16"/>
      <c r="BY914" s="16"/>
      <c r="BZ914" s="16"/>
      <c r="CA914" s="16"/>
      <c r="CB914" s="16"/>
      <c r="CC914" s="16"/>
      <c r="CD914" s="16"/>
      <c r="CE914" s="16"/>
      <c r="CF914" s="16"/>
      <c r="CG914" s="16"/>
      <c r="CH914" s="16"/>
      <c r="CI914" s="16"/>
      <c r="CJ914" s="16">
        <v>0.3333333432674408</v>
      </c>
      <c r="CK914" s="16"/>
      <c r="CL914" s="16"/>
      <c r="CM914" s="16"/>
      <c r="CN914" s="16"/>
      <c r="CO914" s="16"/>
      <c r="CP914" s="16"/>
      <c r="CQ914" s="16"/>
      <c r="CR914" s="16"/>
      <c r="CS914" s="16"/>
      <c r="CT914" s="16"/>
      <c r="CU914" s="16"/>
      <c r="CV914" s="16"/>
      <c r="CW914" s="16"/>
      <c r="CX914" s="16"/>
      <c r="CY914" s="16"/>
      <c r="CZ914" s="16"/>
      <c r="DA914" s="16"/>
      <c r="DB914" s="16"/>
      <c r="DC914" s="16"/>
      <c r="DD914" s="16"/>
      <c r="DE914" s="16"/>
      <c r="DF914" s="16"/>
      <c r="DG914" s="16"/>
      <c r="DH914" s="16"/>
      <c r="DI914" s="17"/>
      <c r="DJ914" s="24"/>
      <c r="DK914" s="24"/>
      <c r="DL914" s="24"/>
      <c r="DM914" s="24"/>
      <c r="DN914" s="16"/>
      <c r="DO914" s="16"/>
      <c r="DP914" s="24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27"/>
      <c r="EJ914" s="27"/>
      <c r="EK914" s="27"/>
    </row>
    <row r="915" spans="1:141" s="9" customFormat="1" ht="20.25" x14ac:dyDescent="0.3">
      <c r="A915" s="10" t="s">
        <v>545</v>
      </c>
      <c r="B915" s="10" t="s">
        <v>232</v>
      </c>
      <c r="C915" s="10" t="s">
        <v>232</v>
      </c>
      <c r="D915" s="10" t="s">
        <v>233</v>
      </c>
      <c r="E915" s="10" t="s">
        <v>218</v>
      </c>
      <c r="F915" s="11">
        <v>10571</v>
      </c>
      <c r="G915" s="11">
        <v>4124</v>
      </c>
      <c r="H915" s="11">
        <v>3698</v>
      </c>
      <c r="I915" s="10" t="s">
        <v>241</v>
      </c>
      <c r="J915" s="12">
        <v>15.2</v>
      </c>
      <c r="K915" s="10" t="s">
        <v>245</v>
      </c>
      <c r="L915" s="10" t="s">
        <v>236</v>
      </c>
      <c r="M915" s="10" t="s">
        <v>220</v>
      </c>
      <c r="N915" s="13">
        <v>162</v>
      </c>
      <c r="O915" s="13">
        <v>160</v>
      </c>
      <c r="P915" s="13">
        <v>2</v>
      </c>
      <c r="Q915" s="14">
        <v>1.2345680000000001</v>
      </c>
      <c r="R915" s="14">
        <v>0.97</v>
      </c>
      <c r="S915" s="14">
        <v>3.4166669999999999</v>
      </c>
      <c r="T915" s="14">
        <v>2.5866669999999998</v>
      </c>
      <c r="U915" s="14">
        <v>75.707310000000007</v>
      </c>
      <c r="V915" s="14">
        <v>0.4270834</v>
      </c>
      <c r="W915" s="14">
        <v>325.93169999999998</v>
      </c>
      <c r="X915" s="14">
        <v>34.166669845581097</v>
      </c>
      <c r="Y915" s="14">
        <v>0.59317132791527105</v>
      </c>
      <c r="Z915" s="14">
        <v>2.85</v>
      </c>
      <c r="AA915" s="14">
        <v>0.56666669999999997</v>
      </c>
      <c r="AB915" s="14">
        <v>16.585360000000001</v>
      </c>
      <c r="AC915" s="14">
        <v>0.23100019999999999</v>
      </c>
      <c r="AD915" s="14">
        <v>6.76098</v>
      </c>
      <c r="AE915" s="14">
        <v>139.19999999999999</v>
      </c>
      <c r="AF915" s="14">
        <v>57.6</v>
      </c>
      <c r="AG915" s="14">
        <v>3.233333E-2</v>
      </c>
      <c r="AH915" s="14">
        <v>0.94634130000000005</v>
      </c>
      <c r="AI915" s="14">
        <v>2.6190000000000002</v>
      </c>
      <c r="AJ915" s="14">
        <v>2.85</v>
      </c>
      <c r="AK915" s="15">
        <v>0.83414639999999995</v>
      </c>
      <c r="AL915" s="15">
        <v>0.91894719999999996</v>
      </c>
      <c r="AM915" s="15">
        <v>0.98765429999999999</v>
      </c>
      <c r="AN915" s="15">
        <v>0.757073</v>
      </c>
      <c r="AO915" s="16"/>
      <c r="AP915" s="16">
        <v>0.1666666716337204</v>
      </c>
      <c r="AQ915" s="16"/>
      <c r="AR915" s="16">
        <v>6.6666670143604279E-2</v>
      </c>
      <c r="AS915" s="16">
        <v>8.3333335816860199E-2</v>
      </c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6"/>
      <c r="BS915" s="16"/>
      <c r="BT915" s="16"/>
      <c r="BU915" s="16"/>
      <c r="BV915" s="16"/>
      <c r="BW915" s="16"/>
      <c r="BX915" s="16"/>
      <c r="BY915" s="16"/>
      <c r="BZ915" s="16"/>
      <c r="CA915" s="16"/>
      <c r="CB915" s="16"/>
      <c r="CC915" s="16"/>
      <c r="CD915" s="16"/>
      <c r="CE915" s="16">
        <v>0.1666666716337204</v>
      </c>
      <c r="CF915" s="16"/>
      <c r="CG915" s="16"/>
      <c r="CH915" s="16"/>
      <c r="CI915" s="16"/>
      <c r="CJ915" s="16"/>
      <c r="CK915" s="16"/>
      <c r="CL915" s="16"/>
      <c r="CM915" s="16"/>
      <c r="CN915" s="16"/>
      <c r="CO915" s="16"/>
      <c r="CP915" s="16"/>
      <c r="CQ915" s="16"/>
      <c r="CR915" s="16"/>
      <c r="CS915" s="16"/>
      <c r="CT915" s="16"/>
      <c r="CU915" s="16"/>
      <c r="CV915" s="16"/>
      <c r="CW915" s="16"/>
      <c r="CX915" s="16"/>
      <c r="CY915" s="16"/>
      <c r="CZ915" s="16"/>
      <c r="DA915" s="16"/>
      <c r="DB915" s="16"/>
      <c r="DC915" s="16"/>
      <c r="DD915" s="16"/>
      <c r="DE915" s="16"/>
      <c r="DF915" s="16"/>
      <c r="DG915" s="16"/>
      <c r="DH915" s="16"/>
      <c r="DI915" s="17"/>
      <c r="DJ915" s="24"/>
      <c r="DK915" s="24"/>
      <c r="DL915" s="24"/>
      <c r="DM915" s="24">
        <v>8.3333335816860199E-2</v>
      </c>
      <c r="DN915" s="16"/>
      <c r="DO915" s="16"/>
      <c r="DP915" s="24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>
        <v>2</v>
      </c>
      <c r="EB915" s="17"/>
      <c r="EC915" s="17"/>
      <c r="ED915" s="17"/>
      <c r="EE915" s="17"/>
      <c r="EF915" s="17"/>
      <c r="EG915" s="17"/>
      <c r="EH915" s="17"/>
      <c r="EI915" s="27"/>
      <c r="EJ915" s="27"/>
      <c r="EK915" s="27"/>
    </row>
    <row r="916" spans="1:141" s="9" customFormat="1" ht="20.25" x14ac:dyDescent="0.3">
      <c r="A916" s="10" t="s">
        <v>545</v>
      </c>
      <c r="B916" s="10" t="s">
        <v>232</v>
      </c>
      <c r="C916" s="10" t="s">
        <v>232</v>
      </c>
      <c r="D916" s="10" t="s">
        <v>233</v>
      </c>
      <c r="E916" s="10" t="s">
        <v>218</v>
      </c>
      <c r="F916" s="11">
        <v>10727</v>
      </c>
      <c r="G916" s="11">
        <v>4124</v>
      </c>
      <c r="H916" s="11">
        <v>3698</v>
      </c>
      <c r="I916" s="10" t="s">
        <v>289</v>
      </c>
      <c r="J916" s="12">
        <v>6.4</v>
      </c>
      <c r="K916" s="10" t="s">
        <v>248</v>
      </c>
      <c r="L916" s="10" t="s">
        <v>236</v>
      </c>
      <c r="M916" s="10" t="s">
        <v>220</v>
      </c>
      <c r="N916" s="13">
        <v>8</v>
      </c>
      <c r="O916" s="13">
        <v>8</v>
      </c>
      <c r="P916" s="13">
        <v>0</v>
      </c>
      <c r="Q916" s="14">
        <v>0</v>
      </c>
      <c r="R916" s="14">
        <v>0.9</v>
      </c>
      <c r="S916" s="14">
        <v>0.13333329999999999</v>
      </c>
      <c r="T916" s="14">
        <v>0.12</v>
      </c>
      <c r="U916" s="14">
        <v>90.000020000000006</v>
      </c>
      <c r="V916" s="14">
        <v>1.666666E-2</v>
      </c>
      <c r="W916" s="14">
        <v>360.00009999999997</v>
      </c>
      <c r="X916" s="14">
        <v>1.33333295583725</v>
      </c>
      <c r="Y916" s="14">
        <v>0.47619034947992001</v>
      </c>
      <c r="Z916" s="14">
        <v>0.13333329999999999</v>
      </c>
      <c r="AA916" s="14">
        <v>0</v>
      </c>
      <c r="AB916" s="14">
        <v>0</v>
      </c>
      <c r="AC916" s="14">
        <v>1.3333299999999999E-2</v>
      </c>
      <c r="AD916" s="14">
        <v>9.9999760000000002</v>
      </c>
      <c r="AE916" s="14">
        <v>6</v>
      </c>
      <c r="AF916" s="14">
        <v>2.8</v>
      </c>
      <c r="AG916" s="14">
        <v>0</v>
      </c>
      <c r="AH916" s="14">
        <v>0</v>
      </c>
      <c r="AI916" s="14">
        <v>0.12</v>
      </c>
      <c r="AJ916" s="14">
        <v>0.13333329999999999</v>
      </c>
      <c r="AK916" s="15">
        <v>1</v>
      </c>
      <c r="AL916" s="15">
        <v>0.90000020000000003</v>
      </c>
      <c r="AM916" s="15">
        <v>1</v>
      </c>
      <c r="AN916" s="15">
        <v>0.90000020000000003</v>
      </c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6"/>
      <c r="BS916" s="16"/>
      <c r="BT916" s="16"/>
      <c r="BU916" s="16"/>
      <c r="BV916" s="16"/>
      <c r="BW916" s="16"/>
      <c r="BX916" s="16"/>
      <c r="BY916" s="16"/>
      <c r="BZ916" s="16"/>
      <c r="CA916" s="16"/>
      <c r="CB916" s="16"/>
      <c r="CC916" s="16"/>
      <c r="CD916" s="16"/>
      <c r="CE916" s="16"/>
      <c r="CF916" s="16"/>
      <c r="CG916" s="16"/>
      <c r="CH916" s="16"/>
      <c r="CI916" s="16"/>
      <c r="CJ916" s="16"/>
      <c r="CK916" s="16"/>
      <c r="CL916" s="16"/>
      <c r="CM916" s="16"/>
      <c r="CN916" s="16"/>
      <c r="CO916" s="16"/>
      <c r="CP916" s="16"/>
      <c r="CQ916" s="16"/>
      <c r="CR916" s="16"/>
      <c r="CS916" s="16"/>
      <c r="CT916" s="16"/>
      <c r="CU916" s="16"/>
      <c r="CV916" s="16"/>
      <c r="CW916" s="16"/>
      <c r="CX916" s="16"/>
      <c r="CY916" s="16"/>
      <c r="CZ916" s="16"/>
      <c r="DA916" s="16"/>
      <c r="DB916" s="16"/>
      <c r="DC916" s="16"/>
      <c r="DD916" s="16"/>
      <c r="DE916" s="16"/>
      <c r="DF916" s="16"/>
      <c r="DG916" s="16"/>
      <c r="DH916" s="16"/>
      <c r="DI916" s="17"/>
      <c r="DJ916" s="24"/>
      <c r="DK916" s="24"/>
      <c r="DL916" s="24"/>
      <c r="DM916" s="24"/>
      <c r="DN916" s="16"/>
      <c r="DO916" s="16"/>
      <c r="DP916" s="24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27"/>
      <c r="EJ916" s="27"/>
      <c r="EK916" s="27"/>
    </row>
    <row r="917" spans="1:141" s="9" customFormat="1" ht="20.25" x14ac:dyDescent="0.3">
      <c r="A917" s="10" t="s">
        <v>545</v>
      </c>
      <c r="B917" s="10" t="s">
        <v>232</v>
      </c>
      <c r="C917" s="10" t="s">
        <v>232</v>
      </c>
      <c r="D917" s="10" t="s">
        <v>237</v>
      </c>
      <c r="E917" s="10" t="s">
        <v>222</v>
      </c>
      <c r="F917" s="11">
        <v>15284</v>
      </c>
      <c r="G917" s="11">
        <v>3866</v>
      </c>
      <c r="H917" s="11">
        <v>3712</v>
      </c>
      <c r="I917" s="10" t="s">
        <v>241</v>
      </c>
      <c r="J917" s="12">
        <v>12.6</v>
      </c>
      <c r="K917" s="10" t="s">
        <v>245</v>
      </c>
      <c r="L917" s="10" t="s">
        <v>236</v>
      </c>
      <c r="M917" s="10" t="s">
        <v>220</v>
      </c>
      <c r="N917" s="13">
        <v>35</v>
      </c>
      <c r="O917" s="13">
        <v>35</v>
      </c>
      <c r="P917" s="13">
        <v>0</v>
      </c>
      <c r="Q917" s="14">
        <v>0</v>
      </c>
      <c r="R917" s="14">
        <v>0.97</v>
      </c>
      <c r="S917" s="14">
        <v>0.7</v>
      </c>
      <c r="T917" s="14">
        <v>0.56583329999999998</v>
      </c>
      <c r="U917" s="14">
        <v>80.833340000000007</v>
      </c>
      <c r="V917" s="14">
        <v>8.7499999999999994E-2</v>
      </c>
      <c r="W917" s="14">
        <v>348</v>
      </c>
      <c r="X917" s="14">
        <v>6.9999998807907096</v>
      </c>
      <c r="Y917" s="14">
        <v>0.55555552927484897</v>
      </c>
      <c r="Z917" s="14">
        <v>0.7</v>
      </c>
      <c r="AA917" s="14">
        <v>0</v>
      </c>
      <c r="AB917" s="14">
        <v>0</v>
      </c>
      <c r="AC917" s="14">
        <v>0.1341667</v>
      </c>
      <c r="AD917" s="14">
        <v>19.16667</v>
      </c>
      <c r="AE917" s="14">
        <v>30.45</v>
      </c>
      <c r="AF917" s="14">
        <v>12.6</v>
      </c>
      <c r="AG917" s="14">
        <v>0</v>
      </c>
      <c r="AH917" s="14">
        <v>0</v>
      </c>
      <c r="AI917" s="14">
        <v>0.56583329999999998</v>
      </c>
      <c r="AJ917" s="14">
        <v>0.7</v>
      </c>
      <c r="AK917" s="15">
        <v>1</v>
      </c>
      <c r="AL917" s="15">
        <v>0.80833330000000003</v>
      </c>
      <c r="AM917" s="15">
        <v>1</v>
      </c>
      <c r="AN917" s="15">
        <v>0.80833330000000003</v>
      </c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  <c r="CC917" s="16"/>
      <c r="CD917" s="16"/>
      <c r="CE917" s="16"/>
      <c r="CF917" s="16"/>
      <c r="CG917" s="16"/>
      <c r="CH917" s="16"/>
      <c r="CI917" s="16"/>
      <c r="CJ917" s="16"/>
      <c r="CK917" s="16"/>
      <c r="CL917" s="16"/>
      <c r="CM917" s="16"/>
      <c r="CN917" s="16"/>
      <c r="CO917" s="16"/>
      <c r="CP917" s="16"/>
      <c r="CQ917" s="16"/>
      <c r="CR917" s="16"/>
      <c r="CS917" s="16"/>
      <c r="CT917" s="16"/>
      <c r="CU917" s="16"/>
      <c r="CV917" s="16"/>
      <c r="CW917" s="16"/>
      <c r="CX917" s="16"/>
      <c r="CY917" s="16"/>
      <c r="CZ917" s="16"/>
      <c r="DA917" s="16"/>
      <c r="DB917" s="16"/>
      <c r="DC917" s="16"/>
      <c r="DD917" s="16"/>
      <c r="DE917" s="16"/>
      <c r="DF917" s="16"/>
      <c r="DG917" s="16"/>
      <c r="DH917" s="16"/>
      <c r="DI917" s="17"/>
      <c r="DJ917" s="24"/>
      <c r="DK917" s="24"/>
      <c r="DL917" s="24"/>
      <c r="DM917" s="24"/>
      <c r="DN917" s="16"/>
      <c r="DO917" s="16"/>
      <c r="DP917" s="24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27"/>
      <c r="EJ917" s="27"/>
      <c r="EK917" s="27"/>
    </row>
    <row r="918" spans="1:141" s="9" customFormat="1" ht="20.25" x14ac:dyDescent="0.3">
      <c r="A918" s="10" t="s">
        <v>545</v>
      </c>
      <c r="B918" s="10" t="s">
        <v>232</v>
      </c>
      <c r="C918" s="10" t="s">
        <v>232</v>
      </c>
      <c r="D918" s="10" t="s">
        <v>233</v>
      </c>
      <c r="E918" s="10" t="s">
        <v>222</v>
      </c>
      <c r="F918" s="11">
        <v>15284</v>
      </c>
      <c r="G918" s="11">
        <v>4124</v>
      </c>
      <c r="H918" s="11">
        <v>3698</v>
      </c>
      <c r="I918" s="10" t="s">
        <v>241</v>
      </c>
      <c r="J918" s="12">
        <v>12.6</v>
      </c>
      <c r="K918" s="10" t="s">
        <v>245</v>
      </c>
      <c r="L918" s="10" t="s">
        <v>236</v>
      </c>
      <c r="M918" s="10" t="s">
        <v>220</v>
      </c>
      <c r="N918" s="13">
        <v>35</v>
      </c>
      <c r="O918" s="13">
        <v>35</v>
      </c>
      <c r="P918" s="13">
        <v>0</v>
      </c>
      <c r="Q918" s="14">
        <v>0</v>
      </c>
      <c r="R918" s="14">
        <v>0.97</v>
      </c>
      <c r="S918" s="14">
        <v>0.63333329999999999</v>
      </c>
      <c r="T918" s="14">
        <v>0.56583329999999998</v>
      </c>
      <c r="U918" s="14">
        <v>89.342100000000002</v>
      </c>
      <c r="V918" s="14">
        <v>7.9166669999999995E-2</v>
      </c>
      <c r="W918" s="14">
        <v>384.63159999999999</v>
      </c>
      <c r="X918" s="14">
        <v>6.3333332538604701</v>
      </c>
      <c r="Y918" s="14">
        <v>0.50264548112035201</v>
      </c>
      <c r="Z918" s="14">
        <v>0.58333330000000005</v>
      </c>
      <c r="AA918" s="14">
        <v>0.05</v>
      </c>
      <c r="AB918" s="14">
        <v>7.8947370000000001</v>
      </c>
      <c r="AC918" s="14">
        <v>1.749999E-2</v>
      </c>
      <c r="AD918" s="14">
        <v>2.7631570000000001</v>
      </c>
      <c r="AE918" s="14">
        <v>30.45</v>
      </c>
      <c r="AF918" s="14">
        <v>12.6</v>
      </c>
      <c r="AG918" s="14">
        <v>0</v>
      </c>
      <c r="AH918" s="14">
        <v>0</v>
      </c>
      <c r="AI918" s="14">
        <v>0.56583329999999998</v>
      </c>
      <c r="AJ918" s="14">
        <v>0.58333330000000005</v>
      </c>
      <c r="AK918" s="15">
        <v>0.9210526</v>
      </c>
      <c r="AL918" s="15">
        <v>0.97</v>
      </c>
      <c r="AM918" s="15">
        <v>1</v>
      </c>
      <c r="AN918" s="15">
        <v>0.89342109999999997</v>
      </c>
      <c r="AO918" s="16"/>
      <c r="AP918" s="16">
        <v>5.000000074505806E-2</v>
      </c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  <c r="CC918" s="16"/>
      <c r="CD918" s="16"/>
      <c r="CE918" s="16"/>
      <c r="CF918" s="16"/>
      <c r="CG918" s="16"/>
      <c r="CH918" s="16"/>
      <c r="CI918" s="16"/>
      <c r="CJ918" s="16"/>
      <c r="CK918" s="16"/>
      <c r="CL918" s="16"/>
      <c r="CM918" s="16"/>
      <c r="CN918" s="16"/>
      <c r="CO918" s="16"/>
      <c r="CP918" s="16"/>
      <c r="CQ918" s="16"/>
      <c r="CR918" s="16"/>
      <c r="CS918" s="16"/>
      <c r="CT918" s="16"/>
      <c r="CU918" s="16"/>
      <c r="CV918" s="16"/>
      <c r="CW918" s="16"/>
      <c r="CX918" s="16"/>
      <c r="CY918" s="16"/>
      <c r="CZ918" s="16"/>
      <c r="DA918" s="16"/>
      <c r="DB918" s="16"/>
      <c r="DC918" s="16"/>
      <c r="DD918" s="16"/>
      <c r="DE918" s="16"/>
      <c r="DF918" s="16"/>
      <c r="DG918" s="16"/>
      <c r="DH918" s="16"/>
      <c r="DI918" s="17"/>
      <c r="DJ918" s="24"/>
      <c r="DK918" s="24"/>
      <c r="DL918" s="24"/>
      <c r="DM918" s="24"/>
      <c r="DN918" s="16"/>
      <c r="DO918" s="16"/>
      <c r="DP918" s="24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27"/>
      <c r="EJ918" s="27"/>
      <c r="EK918" s="27"/>
    </row>
    <row r="919" spans="1:141" s="9" customFormat="1" ht="20.25" x14ac:dyDescent="0.3">
      <c r="A919" s="10" t="s">
        <v>545</v>
      </c>
      <c r="B919" s="10" t="s">
        <v>393</v>
      </c>
      <c r="C919" s="10" t="s">
        <v>232</v>
      </c>
      <c r="D919" s="10" t="s">
        <v>233</v>
      </c>
      <c r="E919" s="10" t="s">
        <v>222</v>
      </c>
      <c r="F919" s="11">
        <v>15284</v>
      </c>
      <c r="G919" s="11">
        <v>4124</v>
      </c>
      <c r="H919" s="11">
        <v>3698</v>
      </c>
      <c r="I919" s="10" t="s">
        <v>241</v>
      </c>
      <c r="J919" s="12">
        <v>12.6</v>
      </c>
      <c r="K919" s="10" t="s">
        <v>245</v>
      </c>
      <c r="L919" s="10" t="s">
        <v>236</v>
      </c>
      <c r="M919" s="10" t="s">
        <v>220</v>
      </c>
      <c r="N919" s="13">
        <v>13</v>
      </c>
      <c r="O919" s="13">
        <v>13</v>
      </c>
      <c r="P919" s="13">
        <v>0</v>
      </c>
      <c r="Q919" s="14">
        <v>0</v>
      </c>
      <c r="R919" s="14">
        <v>0.97</v>
      </c>
      <c r="S919" s="14">
        <v>0.25</v>
      </c>
      <c r="T919" s="14">
        <v>0.21016670000000001</v>
      </c>
      <c r="U919" s="14">
        <v>84.066670000000002</v>
      </c>
      <c r="V919" s="14">
        <v>3.125E-2</v>
      </c>
      <c r="W919" s="14">
        <v>361.92</v>
      </c>
      <c r="X919" s="14">
        <v>2.5</v>
      </c>
      <c r="Y919" s="14">
        <v>0.53418799935443595</v>
      </c>
      <c r="Z919" s="14">
        <v>0.25</v>
      </c>
      <c r="AA919" s="14">
        <v>0</v>
      </c>
      <c r="AB919" s="14">
        <v>0</v>
      </c>
      <c r="AC919" s="14">
        <v>3.9833319999999998E-2</v>
      </c>
      <c r="AD919" s="14">
        <v>15.93333</v>
      </c>
      <c r="AE919" s="14">
        <v>11.31</v>
      </c>
      <c r="AF919" s="14">
        <v>4.68</v>
      </c>
      <c r="AG919" s="14">
        <v>0</v>
      </c>
      <c r="AH919" s="14">
        <v>0</v>
      </c>
      <c r="AI919" s="14">
        <v>0.21016670000000001</v>
      </c>
      <c r="AJ919" s="14">
        <v>0.25</v>
      </c>
      <c r="AK919" s="15">
        <v>1</v>
      </c>
      <c r="AL919" s="15">
        <v>0.84066669999999999</v>
      </c>
      <c r="AM919" s="15">
        <v>1</v>
      </c>
      <c r="AN919" s="15">
        <v>0.84066669999999999</v>
      </c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  <c r="CC919" s="16"/>
      <c r="CD919" s="16"/>
      <c r="CE919" s="16"/>
      <c r="CF919" s="16"/>
      <c r="CG919" s="16"/>
      <c r="CH919" s="16"/>
      <c r="CI919" s="16"/>
      <c r="CJ919" s="16"/>
      <c r="CK919" s="16"/>
      <c r="CL919" s="16"/>
      <c r="CM919" s="16"/>
      <c r="CN919" s="16"/>
      <c r="CO919" s="16"/>
      <c r="CP919" s="16"/>
      <c r="CQ919" s="16"/>
      <c r="CR919" s="16"/>
      <c r="CS919" s="16"/>
      <c r="CT919" s="16"/>
      <c r="CU919" s="16"/>
      <c r="CV919" s="16"/>
      <c r="CW919" s="16"/>
      <c r="CX919" s="16"/>
      <c r="CY919" s="16"/>
      <c r="CZ919" s="16"/>
      <c r="DA919" s="16"/>
      <c r="DB919" s="16"/>
      <c r="DC919" s="16"/>
      <c r="DD919" s="16"/>
      <c r="DE919" s="16"/>
      <c r="DF919" s="16"/>
      <c r="DG919" s="16"/>
      <c r="DH919" s="16"/>
      <c r="DI919" s="17"/>
      <c r="DJ919" s="24"/>
      <c r="DK919" s="24"/>
      <c r="DL919" s="24"/>
      <c r="DM919" s="24"/>
      <c r="DN919" s="16"/>
      <c r="DO919" s="16"/>
      <c r="DP919" s="24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27"/>
      <c r="EJ919" s="27"/>
      <c r="EK919" s="27"/>
    </row>
    <row r="920" spans="1:141" s="9" customFormat="1" ht="20.25" x14ac:dyDescent="0.3">
      <c r="A920" s="10" t="s">
        <v>545</v>
      </c>
      <c r="B920" s="10" t="s">
        <v>232</v>
      </c>
      <c r="C920" s="10" t="s">
        <v>232</v>
      </c>
      <c r="D920" s="10" t="s">
        <v>237</v>
      </c>
      <c r="E920" s="10" t="s">
        <v>222</v>
      </c>
      <c r="F920" s="11">
        <v>15286</v>
      </c>
      <c r="G920" s="11">
        <v>3866</v>
      </c>
      <c r="H920" s="11">
        <v>3712</v>
      </c>
      <c r="I920" s="10" t="s">
        <v>241</v>
      </c>
      <c r="J920" s="12">
        <v>12.6</v>
      </c>
      <c r="K920" s="10" t="s">
        <v>235</v>
      </c>
      <c r="L920" s="10" t="s">
        <v>236</v>
      </c>
      <c r="M920" s="10" t="s">
        <v>220</v>
      </c>
      <c r="N920" s="13">
        <v>40</v>
      </c>
      <c r="O920" s="13">
        <v>40</v>
      </c>
      <c r="P920" s="13">
        <v>0</v>
      </c>
      <c r="Q920" s="14">
        <v>0</v>
      </c>
      <c r="R920" s="14">
        <v>1.03</v>
      </c>
      <c r="S920" s="14">
        <v>1.933333</v>
      </c>
      <c r="T920" s="14">
        <v>0.68666660000000002</v>
      </c>
      <c r="U920" s="14">
        <v>35.517240000000001</v>
      </c>
      <c r="V920" s="14">
        <v>0.24166660000000001</v>
      </c>
      <c r="W920" s="14">
        <v>153.93109999999999</v>
      </c>
      <c r="X920" s="14">
        <v>19.3333303928375</v>
      </c>
      <c r="Y920" s="14">
        <v>1.2393160962807599</v>
      </c>
      <c r="Z920" s="14">
        <v>0.96666629999999998</v>
      </c>
      <c r="AA920" s="14">
        <v>0.96666669999999999</v>
      </c>
      <c r="AB920" s="14">
        <v>50.000010000000003</v>
      </c>
      <c r="AC920" s="14">
        <v>0.27999970000000002</v>
      </c>
      <c r="AD920" s="14">
        <v>14.482749999999999</v>
      </c>
      <c r="AE920" s="14">
        <v>37.200000000000003</v>
      </c>
      <c r="AF920" s="14">
        <v>15.6</v>
      </c>
      <c r="AG920" s="14">
        <v>0</v>
      </c>
      <c r="AH920" s="14">
        <v>0</v>
      </c>
      <c r="AI920" s="14">
        <v>0.68666660000000002</v>
      </c>
      <c r="AJ920" s="14">
        <v>0.96666629999999998</v>
      </c>
      <c r="AK920" s="15">
        <v>0.4999999</v>
      </c>
      <c r="AL920" s="15">
        <v>0.710345</v>
      </c>
      <c r="AM920" s="15">
        <v>1</v>
      </c>
      <c r="AN920" s="15">
        <v>0.3551725</v>
      </c>
      <c r="AO920" s="16"/>
      <c r="AP920" s="16">
        <v>0.3333333432674408</v>
      </c>
      <c r="AQ920" s="16"/>
      <c r="AR920" s="16">
        <v>8.3333335816860199E-2</v>
      </c>
      <c r="AS920" s="16">
        <v>8.3333335816860199E-2</v>
      </c>
      <c r="AT920" s="16"/>
      <c r="AU920" s="16"/>
      <c r="AV920" s="16"/>
      <c r="AW920" s="16"/>
      <c r="AX920" s="16"/>
      <c r="AY920" s="16"/>
      <c r="AZ920" s="16">
        <v>0.46666666865348816</v>
      </c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6"/>
      <c r="CF920" s="16"/>
      <c r="CG920" s="16"/>
      <c r="CH920" s="16"/>
      <c r="CI920" s="16"/>
      <c r="CJ920" s="16"/>
      <c r="CK920" s="16"/>
      <c r="CL920" s="16"/>
      <c r="CM920" s="16"/>
      <c r="CN920" s="16"/>
      <c r="CO920" s="16"/>
      <c r="CP920" s="16"/>
      <c r="CQ920" s="16"/>
      <c r="CR920" s="16"/>
      <c r="CS920" s="16"/>
      <c r="CT920" s="16"/>
      <c r="CU920" s="16"/>
      <c r="CV920" s="16"/>
      <c r="CW920" s="16"/>
      <c r="CX920" s="16"/>
      <c r="CY920" s="16"/>
      <c r="CZ920" s="16"/>
      <c r="DA920" s="16"/>
      <c r="DB920" s="16"/>
      <c r="DC920" s="16"/>
      <c r="DD920" s="16"/>
      <c r="DE920" s="16"/>
      <c r="DF920" s="16"/>
      <c r="DG920" s="16"/>
      <c r="DH920" s="16"/>
      <c r="DI920" s="17"/>
      <c r="DJ920" s="24"/>
      <c r="DK920" s="24"/>
      <c r="DL920" s="24"/>
      <c r="DM920" s="24"/>
      <c r="DN920" s="16"/>
      <c r="DO920" s="16"/>
      <c r="DP920" s="24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27"/>
      <c r="EJ920" s="27"/>
      <c r="EK920" s="27"/>
    </row>
    <row r="921" spans="1:141" s="9" customFormat="1" ht="20.25" x14ac:dyDescent="0.3">
      <c r="A921" s="10" t="s">
        <v>545</v>
      </c>
      <c r="B921" s="10" t="s">
        <v>232</v>
      </c>
      <c r="C921" s="10" t="s">
        <v>232</v>
      </c>
      <c r="D921" s="10" t="s">
        <v>233</v>
      </c>
      <c r="E921" s="10" t="s">
        <v>222</v>
      </c>
      <c r="F921" s="11">
        <v>15286</v>
      </c>
      <c r="G921" s="11">
        <v>4124</v>
      </c>
      <c r="H921" s="11">
        <v>3698</v>
      </c>
      <c r="I921" s="10" t="s">
        <v>241</v>
      </c>
      <c r="J921" s="12">
        <v>12.6</v>
      </c>
      <c r="K921" s="10" t="s">
        <v>235</v>
      </c>
      <c r="L921" s="10" t="s">
        <v>236</v>
      </c>
      <c r="M921" s="10" t="s">
        <v>220</v>
      </c>
      <c r="N921" s="13">
        <v>40</v>
      </c>
      <c r="O921" s="13">
        <v>40</v>
      </c>
      <c r="P921" s="13">
        <v>0</v>
      </c>
      <c r="Q921" s="14">
        <v>0</v>
      </c>
      <c r="R921" s="14">
        <v>1.03</v>
      </c>
      <c r="S921" s="14">
        <v>2.2833329999999998</v>
      </c>
      <c r="T921" s="14">
        <v>0.68666660000000002</v>
      </c>
      <c r="U921" s="14">
        <v>30.072990000000001</v>
      </c>
      <c r="V921" s="14">
        <v>0.28541660000000002</v>
      </c>
      <c r="W921" s="14">
        <v>130.33580000000001</v>
      </c>
      <c r="X921" s="14">
        <v>22.8333306312561</v>
      </c>
      <c r="Y921" s="14">
        <v>1.4636750941524199</v>
      </c>
      <c r="Z921" s="14">
        <v>0.6999997</v>
      </c>
      <c r="AA921" s="14">
        <v>1.5833330000000001</v>
      </c>
      <c r="AB921" s="14">
        <v>69.34308</v>
      </c>
      <c r="AC921" s="14">
        <v>1.3333080000000001E-2</v>
      </c>
      <c r="AD921" s="14">
        <v>0.58393070000000002</v>
      </c>
      <c r="AE921" s="14">
        <v>37.200000000000003</v>
      </c>
      <c r="AF921" s="14">
        <v>15.6</v>
      </c>
      <c r="AG921" s="14">
        <v>0</v>
      </c>
      <c r="AH921" s="14">
        <v>0</v>
      </c>
      <c r="AI921" s="14">
        <v>0.68666660000000002</v>
      </c>
      <c r="AJ921" s="14">
        <v>0.6999997</v>
      </c>
      <c r="AK921" s="15">
        <v>0.30656919999999999</v>
      </c>
      <c r="AL921" s="15">
        <v>0.98095270000000001</v>
      </c>
      <c r="AM921" s="15">
        <v>1</v>
      </c>
      <c r="AN921" s="15">
        <v>0.30072989999999999</v>
      </c>
      <c r="AO921" s="16"/>
      <c r="AP921" s="16">
        <v>0.25</v>
      </c>
      <c r="AQ921" s="16"/>
      <c r="AR921" s="16">
        <v>6.6666670143604279E-2</v>
      </c>
      <c r="AS921" s="16">
        <v>6.6666670143604279E-2</v>
      </c>
      <c r="AT921" s="16"/>
      <c r="AU921" s="16">
        <v>0.58333331346511841</v>
      </c>
      <c r="AV921" s="16"/>
      <c r="AW921" s="16"/>
      <c r="AX921" s="16"/>
      <c r="AY921" s="16"/>
      <c r="AZ921" s="16">
        <v>0.25</v>
      </c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>
        <v>0.36666667461395264</v>
      </c>
      <c r="BX921" s="16"/>
      <c r="BY921" s="16"/>
      <c r="BZ921" s="16"/>
      <c r="CA921" s="16"/>
      <c r="CB921" s="16"/>
      <c r="CC921" s="16"/>
      <c r="CD921" s="16"/>
      <c r="CE921" s="16"/>
      <c r="CF921" s="16"/>
      <c r="CG921" s="16"/>
      <c r="CH921" s="16"/>
      <c r="CI921" s="16"/>
      <c r="CJ921" s="16"/>
      <c r="CK921" s="16"/>
      <c r="CL921" s="16"/>
      <c r="CM921" s="16"/>
      <c r="CN921" s="16"/>
      <c r="CO921" s="16"/>
      <c r="CP921" s="16"/>
      <c r="CQ921" s="16"/>
      <c r="CR921" s="16"/>
      <c r="CS921" s="16"/>
      <c r="CT921" s="16"/>
      <c r="CU921" s="16"/>
      <c r="CV921" s="16"/>
      <c r="CW921" s="16"/>
      <c r="CX921" s="16"/>
      <c r="CY921" s="16"/>
      <c r="CZ921" s="16"/>
      <c r="DA921" s="16"/>
      <c r="DB921" s="16"/>
      <c r="DC921" s="16"/>
      <c r="DD921" s="16"/>
      <c r="DE921" s="16"/>
      <c r="DF921" s="16"/>
      <c r="DG921" s="16"/>
      <c r="DH921" s="16"/>
      <c r="DI921" s="17"/>
      <c r="DJ921" s="24"/>
      <c r="DK921" s="24"/>
      <c r="DL921" s="24"/>
      <c r="DM921" s="24"/>
      <c r="DN921" s="16"/>
      <c r="DO921" s="16"/>
      <c r="DP921" s="24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27"/>
      <c r="EJ921" s="27"/>
      <c r="EK921" s="27"/>
    </row>
    <row r="922" spans="1:141" s="9" customFormat="1" ht="20.25" x14ac:dyDescent="0.3">
      <c r="A922" s="10" t="s">
        <v>545</v>
      </c>
      <c r="B922" s="10" t="s">
        <v>232</v>
      </c>
      <c r="C922" s="10" t="s">
        <v>232</v>
      </c>
      <c r="D922" s="10" t="s">
        <v>237</v>
      </c>
      <c r="E922" s="10" t="s">
        <v>222</v>
      </c>
      <c r="F922" s="11">
        <v>15287</v>
      </c>
      <c r="G922" s="11">
        <v>3866</v>
      </c>
      <c r="H922" s="11">
        <v>3712</v>
      </c>
      <c r="I922" s="10" t="s">
        <v>241</v>
      </c>
      <c r="J922" s="12">
        <v>15.2</v>
      </c>
      <c r="K922" s="10" t="s">
        <v>245</v>
      </c>
      <c r="L922" s="10" t="s">
        <v>236</v>
      </c>
      <c r="M922" s="10" t="s">
        <v>220</v>
      </c>
      <c r="N922" s="13">
        <v>13</v>
      </c>
      <c r="O922" s="13">
        <v>13</v>
      </c>
      <c r="P922" s="13">
        <v>0</v>
      </c>
      <c r="Q922" s="14">
        <v>0</v>
      </c>
      <c r="R922" s="14">
        <v>0.97</v>
      </c>
      <c r="S922" s="14">
        <v>0.25</v>
      </c>
      <c r="T922" s="14">
        <v>0.21016670000000001</v>
      </c>
      <c r="U922" s="14">
        <v>84.066670000000002</v>
      </c>
      <c r="V922" s="14">
        <v>3.125E-2</v>
      </c>
      <c r="W922" s="14">
        <v>361.92</v>
      </c>
      <c r="X922" s="14">
        <v>2.5</v>
      </c>
      <c r="Y922" s="14">
        <v>0.53418799935443595</v>
      </c>
      <c r="Z922" s="14">
        <v>0.25</v>
      </c>
      <c r="AA922" s="14">
        <v>0</v>
      </c>
      <c r="AB922" s="14">
        <v>0</v>
      </c>
      <c r="AC922" s="14">
        <v>3.9833319999999998E-2</v>
      </c>
      <c r="AD922" s="14">
        <v>15.93333</v>
      </c>
      <c r="AE922" s="14">
        <v>11.31</v>
      </c>
      <c r="AF922" s="14">
        <v>4.68</v>
      </c>
      <c r="AG922" s="14">
        <v>0</v>
      </c>
      <c r="AH922" s="14">
        <v>0</v>
      </c>
      <c r="AI922" s="14">
        <v>0.21016670000000001</v>
      </c>
      <c r="AJ922" s="14">
        <v>0.25</v>
      </c>
      <c r="AK922" s="15">
        <v>1</v>
      </c>
      <c r="AL922" s="15">
        <v>0.84066669999999999</v>
      </c>
      <c r="AM922" s="15">
        <v>1</v>
      </c>
      <c r="AN922" s="15">
        <v>0.84066669999999999</v>
      </c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  <c r="CC922" s="16"/>
      <c r="CD922" s="16"/>
      <c r="CE922" s="16"/>
      <c r="CF922" s="16"/>
      <c r="CG922" s="16"/>
      <c r="CH922" s="16"/>
      <c r="CI922" s="16"/>
      <c r="CJ922" s="16"/>
      <c r="CK922" s="16"/>
      <c r="CL922" s="16"/>
      <c r="CM922" s="16"/>
      <c r="CN922" s="16"/>
      <c r="CO922" s="16"/>
      <c r="CP922" s="16"/>
      <c r="CQ922" s="16"/>
      <c r="CR922" s="16"/>
      <c r="CS922" s="16"/>
      <c r="CT922" s="16"/>
      <c r="CU922" s="16"/>
      <c r="CV922" s="16"/>
      <c r="CW922" s="16"/>
      <c r="CX922" s="16"/>
      <c r="CY922" s="16"/>
      <c r="CZ922" s="16"/>
      <c r="DA922" s="16"/>
      <c r="DB922" s="16"/>
      <c r="DC922" s="16"/>
      <c r="DD922" s="16"/>
      <c r="DE922" s="16"/>
      <c r="DF922" s="16"/>
      <c r="DG922" s="16"/>
      <c r="DH922" s="16"/>
      <c r="DI922" s="17"/>
      <c r="DJ922" s="24"/>
      <c r="DK922" s="24"/>
      <c r="DL922" s="24"/>
      <c r="DM922" s="24"/>
      <c r="DN922" s="16"/>
      <c r="DO922" s="16"/>
      <c r="DP922" s="24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27"/>
      <c r="EJ922" s="27"/>
      <c r="EK922" s="27"/>
    </row>
    <row r="923" spans="1:141" s="9" customFormat="1" ht="20.25" x14ac:dyDescent="0.3">
      <c r="A923" s="10" t="s">
        <v>545</v>
      </c>
      <c r="B923" s="10" t="s">
        <v>232</v>
      </c>
      <c r="C923" s="10" t="s">
        <v>232</v>
      </c>
      <c r="D923" s="10" t="s">
        <v>237</v>
      </c>
      <c r="E923" s="10" t="s">
        <v>222</v>
      </c>
      <c r="F923" s="11">
        <v>15305</v>
      </c>
      <c r="G923" s="11">
        <v>3866</v>
      </c>
      <c r="H923" s="11">
        <v>3712</v>
      </c>
      <c r="I923" s="10" t="s">
        <v>241</v>
      </c>
      <c r="J923" s="12">
        <v>15.2</v>
      </c>
      <c r="K923" s="10" t="s">
        <v>243</v>
      </c>
      <c r="L923" s="10" t="s">
        <v>236</v>
      </c>
      <c r="M923" s="10" t="s">
        <v>220</v>
      </c>
      <c r="N923" s="13">
        <v>39</v>
      </c>
      <c r="O923" s="13">
        <v>39</v>
      </c>
      <c r="P923" s="13">
        <v>0</v>
      </c>
      <c r="Q923" s="14">
        <v>0</v>
      </c>
      <c r="R923" s="14">
        <v>1.03</v>
      </c>
      <c r="S923" s="14">
        <v>1.25</v>
      </c>
      <c r="T923" s="14">
        <v>0.66949999999999998</v>
      </c>
      <c r="U923" s="14">
        <v>53.56</v>
      </c>
      <c r="V923" s="14">
        <v>0.15625</v>
      </c>
      <c r="W923" s="14">
        <v>232.12799999999999</v>
      </c>
      <c r="X923" s="14">
        <v>12.5</v>
      </c>
      <c r="Y923" s="14">
        <v>0.82182779437250597</v>
      </c>
      <c r="Z923" s="14">
        <v>0.8333334</v>
      </c>
      <c r="AA923" s="14">
        <v>0.4166667</v>
      </c>
      <c r="AB923" s="14">
        <v>33.333329999999997</v>
      </c>
      <c r="AC923" s="14">
        <v>0.16383329999999999</v>
      </c>
      <c r="AD923" s="14">
        <v>13.106669999999999</v>
      </c>
      <c r="AE923" s="14">
        <v>36.270000000000003</v>
      </c>
      <c r="AF923" s="14">
        <v>15.21</v>
      </c>
      <c r="AG923" s="14">
        <v>0</v>
      </c>
      <c r="AH923" s="14">
        <v>0</v>
      </c>
      <c r="AI923" s="14">
        <v>0.66949999999999998</v>
      </c>
      <c r="AJ923" s="14">
        <v>0.8333334</v>
      </c>
      <c r="AK923" s="15">
        <v>0.66666669999999995</v>
      </c>
      <c r="AL923" s="15">
        <v>0.8034</v>
      </c>
      <c r="AM923" s="15">
        <v>1</v>
      </c>
      <c r="AN923" s="15">
        <v>0.53559999999999997</v>
      </c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6"/>
      <c r="CF923" s="16"/>
      <c r="CG923" s="16"/>
      <c r="CH923" s="16"/>
      <c r="CI923" s="16"/>
      <c r="CJ923" s="16"/>
      <c r="CK923" s="16">
        <v>0.4166666567325592</v>
      </c>
      <c r="CL923" s="16"/>
      <c r="CM923" s="16"/>
      <c r="CN923" s="16"/>
      <c r="CO923" s="16"/>
      <c r="CP923" s="16"/>
      <c r="CQ923" s="16"/>
      <c r="CR923" s="16"/>
      <c r="CS923" s="16"/>
      <c r="CT923" s="16"/>
      <c r="CU923" s="16"/>
      <c r="CV923" s="16"/>
      <c r="CW923" s="16"/>
      <c r="CX923" s="16"/>
      <c r="CY923" s="16"/>
      <c r="CZ923" s="16"/>
      <c r="DA923" s="16"/>
      <c r="DB923" s="16"/>
      <c r="DC923" s="16"/>
      <c r="DD923" s="16"/>
      <c r="DE923" s="16"/>
      <c r="DF923" s="16"/>
      <c r="DG923" s="16"/>
      <c r="DH923" s="16"/>
      <c r="DI923" s="17"/>
      <c r="DJ923" s="24"/>
      <c r="DK923" s="24"/>
      <c r="DL923" s="24"/>
      <c r="DM923" s="24"/>
      <c r="DN923" s="16"/>
      <c r="DO923" s="16"/>
      <c r="DP923" s="24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27"/>
      <c r="EJ923" s="27"/>
      <c r="EK923" s="27"/>
    </row>
    <row r="924" spans="1:141" s="9" customFormat="1" ht="20.25" x14ac:dyDescent="0.3">
      <c r="A924" s="10" t="s">
        <v>545</v>
      </c>
      <c r="B924" s="10" t="s">
        <v>232</v>
      </c>
      <c r="C924" s="10" t="s">
        <v>232</v>
      </c>
      <c r="D924" s="10" t="s">
        <v>233</v>
      </c>
      <c r="E924" s="10" t="s">
        <v>222</v>
      </c>
      <c r="F924" s="11">
        <v>15305</v>
      </c>
      <c r="G924" s="11">
        <v>4124</v>
      </c>
      <c r="H924" s="11">
        <v>3698</v>
      </c>
      <c r="I924" s="10" t="s">
        <v>241</v>
      </c>
      <c r="J924" s="12">
        <v>15.2</v>
      </c>
      <c r="K924" s="10" t="s">
        <v>243</v>
      </c>
      <c r="L924" s="10" t="s">
        <v>236</v>
      </c>
      <c r="M924" s="10" t="s">
        <v>220</v>
      </c>
      <c r="N924" s="13">
        <v>26</v>
      </c>
      <c r="O924" s="13">
        <v>26</v>
      </c>
      <c r="P924" s="13">
        <v>0</v>
      </c>
      <c r="Q924" s="14">
        <v>0</v>
      </c>
      <c r="R924" s="14">
        <v>1.03</v>
      </c>
      <c r="S924" s="14">
        <v>0.91666669999999995</v>
      </c>
      <c r="T924" s="14">
        <v>0.44633329999999999</v>
      </c>
      <c r="U924" s="14">
        <v>48.690910000000002</v>
      </c>
      <c r="V924" s="14">
        <v>0.1145833</v>
      </c>
      <c r="W924" s="14">
        <v>211.02549999999999</v>
      </c>
      <c r="X924" s="14">
        <v>9.1666668653488195</v>
      </c>
      <c r="Y924" s="14">
        <v>0.90401059340365797</v>
      </c>
      <c r="Z924" s="14">
        <v>0.5</v>
      </c>
      <c r="AA924" s="14">
        <v>0.4166667</v>
      </c>
      <c r="AB924" s="14">
        <v>45.454549999999998</v>
      </c>
      <c r="AC924" s="14">
        <v>5.3666680000000001E-2</v>
      </c>
      <c r="AD924" s="14">
        <v>5.8545470000000002</v>
      </c>
      <c r="AE924" s="14">
        <v>24.18</v>
      </c>
      <c r="AF924" s="14">
        <v>10.14</v>
      </c>
      <c r="AG924" s="14">
        <v>0</v>
      </c>
      <c r="AH924" s="14">
        <v>0</v>
      </c>
      <c r="AI924" s="14">
        <v>0.44633329999999999</v>
      </c>
      <c r="AJ924" s="14">
        <v>0.5</v>
      </c>
      <c r="AK924" s="15">
        <v>0.54545460000000001</v>
      </c>
      <c r="AL924" s="15">
        <v>0.89266659999999998</v>
      </c>
      <c r="AM924" s="15">
        <v>1</v>
      </c>
      <c r="AN924" s="15">
        <v>0.48690909999999998</v>
      </c>
      <c r="AO924" s="16"/>
      <c r="AP924" s="16">
        <v>0.13333334028720856</v>
      </c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  <c r="BR924" s="16"/>
      <c r="BS924" s="16"/>
      <c r="BT924" s="16"/>
      <c r="BU924" s="16"/>
      <c r="BV924" s="16"/>
      <c r="BW924" s="16"/>
      <c r="BX924" s="16"/>
      <c r="BY924" s="16"/>
      <c r="BZ924" s="16"/>
      <c r="CA924" s="16"/>
      <c r="CB924" s="16"/>
      <c r="CC924" s="16"/>
      <c r="CD924" s="16"/>
      <c r="CE924" s="16"/>
      <c r="CF924" s="16"/>
      <c r="CG924" s="16"/>
      <c r="CH924" s="16"/>
      <c r="CI924" s="16"/>
      <c r="CJ924" s="16"/>
      <c r="CK924" s="16">
        <v>0.28333333134651184</v>
      </c>
      <c r="CL924" s="16"/>
      <c r="CM924" s="16"/>
      <c r="CN924" s="16"/>
      <c r="CO924" s="16"/>
      <c r="CP924" s="16"/>
      <c r="CQ924" s="16"/>
      <c r="CR924" s="16"/>
      <c r="CS924" s="16"/>
      <c r="CT924" s="16"/>
      <c r="CU924" s="16"/>
      <c r="CV924" s="16"/>
      <c r="CW924" s="16"/>
      <c r="CX924" s="16"/>
      <c r="CY924" s="16"/>
      <c r="CZ924" s="16"/>
      <c r="DA924" s="16"/>
      <c r="DB924" s="16"/>
      <c r="DC924" s="16"/>
      <c r="DD924" s="16"/>
      <c r="DE924" s="16"/>
      <c r="DF924" s="16"/>
      <c r="DG924" s="16"/>
      <c r="DH924" s="16"/>
      <c r="DI924" s="17"/>
      <c r="DJ924" s="24"/>
      <c r="DK924" s="24"/>
      <c r="DL924" s="24"/>
      <c r="DM924" s="24"/>
      <c r="DN924" s="16"/>
      <c r="DO924" s="16"/>
      <c r="DP924" s="24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27"/>
      <c r="EJ924" s="27"/>
      <c r="EK924" s="27"/>
    </row>
    <row r="925" spans="1:141" s="9" customFormat="1" ht="20.25" x14ac:dyDescent="0.3">
      <c r="A925" s="10" t="s">
        <v>545</v>
      </c>
      <c r="B925" s="10" t="s">
        <v>232</v>
      </c>
      <c r="C925" s="10" t="s">
        <v>232</v>
      </c>
      <c r="D925" s="10" t="s">
        <v>237</v>
      </c>
      <c r="E925" s="10" t="s">
        <v>222</v>
      </c>
      <c r="F925" s="11">
        <v>15340</v>
      </c>
      <c r="G925" s="11">
        <v>3866</v>
      </c>
      <c r="H925" s="11">
        <v>3712</v>
      </c>
      <c r="I925" s="10" t="s">
        <v>241</v>
      </c>
      <c r="J925" s="12">
        <v>12.6</v>
      </c>
      <c r="K925" s="10" t="s">
        <v>243</v>
      </c>
      <c r="L925" s="10" t="s">
        <v>236</v>
      </c>
      <c r="M925" s="10" t="s">
        <v>220</v>
      </c>
      <c r="N925" s="13">
        <v>16</v>
      </c>
      <c r="O925" s="13">
        <v>16</v>
      </c>
      <c r="P925" s="13">
        <v>0</v>
      </c>
      <c r="Q925" s="14">
        <v>0</v>
      </c>
      <c r="R925" s="14">
        <v>1.03</v>
      </c>
      <c r="S925" s="14">
        <v>0.3</v>
      </c>
      <c r="T925" s="14">
        <v>0.27466669999999999</v>
      </c>
      <c r="U925" s="14">
        <v>91.55556</v>
      </c>
      <c r="V925" s="14">
        <v>3.7499999999999999E-2</v>
      </c>
      <c r="W925" s="14">
        <v>396.8</v>
      </c>
      <c r="X925" s="14">
        <v>3.00000011920929</v>
      </c>
      <c r="Y925" s="14">
        <v>0.48076926750779497</v>
      </c>
      <c r="Z925" s="14">
        <v>0.3</v>
      </c>
      <c r="AA925" s="14">
        <v>0</v>
      </c>
      <c r="AB925" s="14">
        <v>0</v>
      </c>
      <c r="AC925" s="14">
        <v>2.5333339999999999E-2</v>
      </c>
      <c r="AD925" s="14">
        <v>8.4444479999999995</v>
      </c>
      <c r="AE925" s="14">
        <v>14.88</v>
      </c>
      <c r="AF925" s="14">
        <v>6.24</v>
      </c>
      <c r="AG925" s="14">
        <v>0</v>
      </c>
      <c r="AH925" s="14">
        <v>0</v>
      </c>
      <c r="AI925" s="14">
        <v>0.27466669999999999</v>
      </c>
      <c r="AJ925" s="14">
        <v>0.3</v>
      </c>
      <c r="AK925" s="15">
        <v>1</v>
      </c>
      <c r="AL925" s="15">
        <v>0.91555549999999997</v>
      </c>
      <c r="AM925" s="15">
        <v>1</v>
      </c>
      <c r="AN925" s="15">
        <v>0.91555549999999997</v>
      </c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  <c r="BR925" s="16"/>
      <c r="BS925" s="16"/>
      <c r="BT925" s="16"/>
      <c r="BU925" s="16"/>
      <c r="BV925" s="16"/>
      <c r="BW925" s="16"/>
      <c r="BX925" s="16"/>
      <c r="BY925" s="16"/>
      <c r="BZ925" s="16"/>
      <c r="CA925" s="16"/>
      <c r="CB925" s="16"/>
      <c r="CC925" s="16"/>
      <c r="CD925" s="16"/>
      <c r="CE925" s="16"/>
      <c r="CF925" s="16"/>
      <c r="CG925" s="16"/>
      <c r="CH925" s="16"/>
      <c r="CI925" s="16"/>
      <c r="CJ925" s="16"/>
      <c r="CK925" s="16"/>
      <c r="CL925" s="16"/>
      <c r="CM925" s="16"/>
      <c r="CN925" s="16"/>
      <c r="CO925" s="16"/>
      <c r="CP925" s="16"/>
      <c r="CQ925" s="16"/>
      <c r="CR925" s="16"/>
      <c r="CS925" s="16"/>
      <c r="CT925" s="16"/>
      <c r="CU925" s="16"/>
      <c r="CV925" s="16"/>
      <c r="CW925" s="16"/>
      <c r="CX925" s="16"/>
      <c r="CY925" s="16"/>
      <c r="CZ925" s="16"/>
      <c r="DA925" s="16"/>
      <c r="DB925" s="16"/>
      <c r="DC925" s="16"/>
      <c r="DD925" s="16"/>
      <c r="DE925" s="16"/>
      <c r="DF925" s="16"/>
      <c r="DG925" s="16"/>
      <c r="DH925" s="16"/>
      <c r="DI925" s="17"/>
      <c r="DJ925" s="24"/>
      <c r="DK925" s="24"/>
      <c r="DL925" s="24"/>
      <c r="DM925" s="24"/>
      <c r="DN925" s="16"/>
      <c r="DO925" s="16"/>
      <c r="DP925" s="24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27"/>
      <c r="EJ925" s="27"/>
      <c r="EK925" s="27"/>
    </row>
    <row r="926" spans="1:141" s="9" customFormat="1" ht="20.25" x14ac:dyDescent="0.3">
      <c r="A926" s="10" t="s">
        <v>545</v>
      </c>
      <c r="B926" s="10" t="s">
        <v>232</v>
      </c>
      <c r="C926" s="10" t="s">
        <v>232</v>
      </c>
      <c r="D926" s="10" t="s">
        <v>233</v>
      </c>
      <c r="E926" s="10" t="s">
        <v>222</v>
      </c>
      <c r="F926" s="11">
        <v>15340</v>
      </c>
      <c r="G926" s="11">
        <v>4124</v>
      </c>
      <c r="H926" s="11">
        <v>3698</v>
      </c>
      <c r="I926" s="10" t="s">
        <v>241</v>
      </c>
      <c r="J926" s="12">
        <v>12.6</v>
      </c>
      <c r="K926" s="10" t="s">
        <v>243</v>
      </c>
      <c r="L926" s="10" t="s">
        <v>236</v>
      </c>
      <c r="M926" s="10" t="s">
        <v>220</v>
      </c>
      <c r="N926" s="13">
        <v>16</v>
      </c>
      <c r="O926" s="13">
        <v>16</v>
      </c>
      <c r="P926" s="13">
        <v>0</v>
      </c>
      <c r="Q926" s="14">
        <v>0</v>
      </c>
      <c r="R926" s="14">
        <v>1.03</v>
      </c>
      <c r="S926" s="14">
        <v>0.3</v>
      </c>
      <c r="T926" s="14">
        <v>0.27466669999999999</v>
      </c>
      <c r="U926" s="14">
        <v>91.55556</v>
      </c>
      <c r="V926" s="14">
        <v>3.7499999999999999E-2</v>
      </c>
      <c r="W926" s="14">
        <v>396.8</v>
      </c>
      <c r="X926" s="14">
        <v>3.00000011920929</v>
      </c>
      <c r="Y926" s="14">
        <v>0.48076926750779497</v>
      </c>
      <c r="Z926" s="14">
        <v>0.3</v>
      </c>
      <c r="AA926" s="14">
        <v>0</v>
      </c>
      <c r="AB926" s="14">
        <v>0</v>
      </c>
      <c r="AC926" s="14">
        <v>2.5333339999999999E-2</v>
      </c>
      <c r="AD926" s="14">
        <v>8.4444479999999995</v>
      </c>
      <c r="AE926" s="14">
        <v>14.88</v>
      </c>
      <c r="AF926" s="14">
        <v>6.24</v>
      </c>
      <c r="AG926" s="14">
        <v>0</v>
      </c>
      <c r="AH926" s="14">
        <v>0</v>
      </c>
      <c r="AI926" s="14">
        <v>0.27466669999999999</v>
      </c>
      <c r="AJ926" s="14">
        <v>0.3</v>
      </c>
      <c r="AK926" s="15">
        <v>1</v>
      </c>
      <c r="AL926" s="15">
        <v>0.91555549999999997</v>
      </c>
      <c r="AM926" s="15">
        <v>1</v>
      </c>
      <c r="AN926" s="15">
        <v>0.91555549999999997</v>
      </c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  <c r="BR926" s="16"/>
      <c r="BS926" s="16"/>
      <c r="BT926" s="16"/>
      <c r="BU926" s="16"/>
      <c r="BV926" s="16"/>
      <c r="BW926" s="16"/>
      <c r="BX926" s="16"/>
      <c r="BY926" s="16"/>
      <c r="BZ926" s="16"/>
      <c r="CA926" s="16"/>
      <c r="CB926" s="16"/>
      <c r="CC926" s="16"/>
      <c r="CD926" s="16"/>
      <c r="CE926" s="16"/>
      <c r="CF926" s="16"/>
      <c r="CG926" s="16"/>
      <c r="CH926" s="16"/>
      <c r="CI926" s="16"/>
      <c r="CJ926" s="16"/>
      <c r="CK926" s="16"/>
      <c r="CL926" s="16"/>
      <c r="CM926" s="16"/>
      <c r="CN926" s="16"/>
      <c r="CO926" s="16"/>
      <c r="CP926" s="16"/>
      <c r="CQ926" s="16"/>
      <c r="CR926" s="16"/>
      <c r="CS926" s="16"/>
      <c r="CT926" s="16"/>
      <c r="CU926" s="16"/>
      <c r="CV926" s="16"/>
      <c r="CW926" s="16"/>
      <c r="CX926" s="16"/>
      <c r="CY926" s="16"/>
      <c r="CZ926" s="16"/>
      <c r="DA926" s="16"/>
      <c r="DB926" s="16"/>
      <c r="DC926" s="16"/>
      <c r="DD926" s="16"/>
      <c r="DE926" s="16"/>
      <c r="DF926" s="16"/>
      <c r="DG926" s="16"/>
      <c r="DH926" s="16"/>
      <c r="DI926" s="17"/>
      <c r="DJ926" s="24"/>
      <c r="DK926" s="24"/>
      <c r="DL926" s="24"/>
      <c r="DM926" s="24"/>
      <c r="DN926" s="16"/>
      <c r="DO926" s="16"/>
      <c r="DP926" s="24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27"/>
      <c r="EJ926" s="27"/>
      <c r="EK926" s="27"/>
    </row>
    <row r="927" spans="1:141" s="9" customFormat="1" ht="20.25" x14ac:dyDescent="0.3">
      <c r="A927" s="10" t="s">
        <v>546</v>
      </c>
      <c r="B927" s="10" t="s">
        <v>232</v>
      </c>
      <c r="C927" s="10" t="s">
        <v>232</v>
      </c>
      <c r="D927" s="10" t="s">
        <v>237</v>
      </c>
      <c r="E927" s="10" t="s">
        <v>218</v>
      </c>
      <c r="F927" s="11">
        <v>10378</v>
      </c>
      <c r="G927" s="11">
        <v>3866</v>
      </c>
      <c r="H927" s="11">
        <v>3712</v>
      </c>
      <c r="I927" s="10" t="s">
        <v>241</v>
      </c>
      <c r="J927" s="12">
        <v>15.2</v>
      </c>
      <c r="K927" s="10" t="s">
        <v>243</v>
      </c>
      <c r="L927" s="10" t="s">
        <v>236</v>
      </c>
      <c r="M927" s="10" t="s">
        <v>220</v>
      </c>
      <c r="N927" s="13">
        <v>147</v>
      </c>
      <c r="O927" s="13">
        <v>147</v>
      </c>
      <c r="P927" s="13">
        <v>0</v>
      </c>
      <c r="Q927" s="14">
        <v>0</v>
      </c>
      <c r="R927" s="14">
        <v>1.03</v>
      </c>
      <c r="S927" s="14">
        <v>7.4166670000000003</v>
      </c>
      <c r="T927" s="14">
        <v>2.5234999999999999</v>
      </c>
      <c r="U927" s="14">
        <v>34.024720000000002</v>
      </c>
      <c r="V927" s="14">
        <v>0.9270834</v>
      </c>
      <c r="W927" s="14">
        <v>147.46250000000001</v>
      </c>
      <c r="X927" s="14">
        <v>74.166669845581097</v>
      </c>
      <c r="Y927" s="14">
        <v>1.29367996531972</v>
      </c>
      <c r="Z927" s="14">
        <v>3.1166670000000001</v>
      </c>
      <c r="AA927" s="14">
        <v>4.3</v>
      </c>
      <c r="AB927" s="14">
        <v>57.977530000000002</v>
      </c>
      <c r="AC927" s="14">
        <v>0.59316729999999995</v>
      </c>
      <c r="AD927" s="14">
        <v>7.9977609999999997</v>
      </c>
      <c r="AE927" s="14">
        <v>136.71</v>
      </c>
      <c r="AF927" s="14">
        <v>57.33</v>
      </c>
      <c r="AG927" s="14">
        <v>0</v>
      </c>
      <c r="AH927" s="14">
        <v>0</v>
      </c>
      <c r="AI927" s="14">
        <v>2.5234999999999999</v>
      </c>
      <c r="AJ927" s="14">
        <v>3.1166670000000001</v>
      </c>
      <c r="AK927" s="15">
        <v>0.42022470000000001</v>
      </c>
      <c r="AL927" s="15">
        <v>0.80967900000000004</v>
      </c>
      <c r="AM927" s="15">
        <v>1</v>
      </c>
      <c r="AN927" s="15">
        <v>0.34024720000000003</v>
      </c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>
        <v>0.5</v>
      </c>
      <c r="BB927" s="16">
        <v>1.4833333790302277</v>
      </c>
      <c r="BC927" s="16"/>
      <c r="BD927" s="16"/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6"/>
      <c r="BP927" s="16"/>
      <c r="BQ927" s="16">
        <v>1.9833332896232605</v>
      </c>
      <c r="BR927" s="16"/>
      <c r="BS927" s="16"/>
      <c r="BT927" s="16"/>
      <c r="BU927" s="16"/>
      <c r="BV927" s="16"/>
      <c r="BW927" s="16"/>
      <c r="BX927" s="16"/>
      <c r="BY927" s="16"/>
      <c r="BZ927" s="16"/>
      <c r="CA927" s="16"/>
      <c r="CB927" s="16"/>
      <c r="CC927" s="16"/>
      <c r="CD927" s="16"/>
      <c r="CE927" s="16"/>
      <c r="CF927" s="16"/>
      <c r="CG927" s="16"/>
      <c r="CH927" s="16"/>
      <c r="CI927" s="16"/>
      <c r="CJ927" s="16"/>
      <c r="CK927" s="16">
        <v>0.3333333432674408</v>
      </c>
      <c r="CL927" s="16"/>
      <c r="CM927" s="16"/>
      <c r="CN927" s="16"/>
      <c r="CO927" s="16"/>
      <c r="CP927" s="16"/>
      <c r="CQ927" s="16"/>
      <c r="CR927" s="16"/>
      <c r="CS927" s="16"/>
      <c r="CT927" s="16"/>
      <c r="CU927" s="16"/>
      <c r="CV927" s="16"/>
      <c r="CW927" s="16"/>
      <c r="CX927" s="16"/>
      <c r="CY927" s="16"/>
      <c r="CZ927" s="16"/>
      <c r="DA927" s="16"/>
      <c r="DB927" s="16"/>
      <c r="DC927" s="16"/>
      <c r="DD927" s="16"/>
      <c r="DE927" s="16"/>
      <c r="DF927" s="16"/>
      <c r="DG927" s="16"/>
      <c r="DH927" s="16"/>
      <c r="DI927" s="17"/>
      <c r="DJ927" s="24"/>
      <c r="DK927" s="24"/>
      <c r="DL927" s="24"/>
      <c r="DM927" s="24"/>
      <c r="DN927" s="16"/>
      <c r="DO927" s="16"/>
      <c r="DP927" s="24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27"/>
      <c r="EJ927" s="27"/>
      <c r="EK927" s="27"/>
    </row>
    <row r="928" spans="1:141" s="9" customFormat="1" ht="20.25" x14ac:dyDescent="0.3">
      <c r="A928" s="10" t="s">
        <v>546</v>
      </c>
      <c r="B928" s="10" t="s">
        <v>232</v>
      </c>
      <c r="C928" s="10" t="s">
        <v>232</v>
      </c>
      <c r="D928" s="10" t="s">
        <v>233</v>
      </c>
      <c r="E928" s="10" t="s">
        <v>218</v>
      </c>
      <c r="F928" s="11">
        <v>10378</v>
      </c>
      <c r="G928" s="11">
        <v>4124</v>
      </c>
      <c r="H928" s="11">
        <v>3698</v>
      </c>
      <c r="I928" s="10" t="s">
        <v>241</v>
      </c>
      <c r="J928" s="12">
        <v>15.2</v>
      </c>
      <c r="K928" s="10" t="s">
        <v>243</v>
      </c>
      <c r="L928" s="10" t="s">
        <v>236</v>
      </c>
      <c r="M928" s="10" t="s">
        <v>220</v>
      </c>
      <c r="N928" s="13">
        <v>147</v>
      </c>
      <c r="O928" s="13">
        <v>146</v>
      </c>
      <c r="P928" s="13">
        <v>1</v>
      </c>
      <c r="Q928" s="14">
        <v>0.68027210000000005</v>
      </c>
      <c r="R928" s="14">
        <v>1.03</v>
      </c>
      <c r="S928" s="14">
        <v>7.1666670000000003</v>
      </c>
      <c r="T928" s="14">
        <v>2.5063330000000001</v>
      </c>
      <c r="U928" s="14">
        <v>34.972090000000001</v>
      </c>
      <c r="V928" s="14">
        <v>0.8958334</v>
      </c>
      <c r="W928" s="14">
        <v>151.5684</v>
      </c>
      <c r="X928" s="14">
        <v>71.666669845581097</v>
      </c>
      <c r="Y928" s="14">
        <v>1.25863490646388</v>
      </c>
      <c r="Z928" s="14">
        <v>2.6</v>
      </c>
      <c r="AA928" s="14">
        <v>4.5666669999999998</v>
      </c>
      <c r="AB928" s="14">
        <v>63.720930000000003</v>
      </c>
      <c r="AC928" s="14">
        <v>7.6500360000000003E-2</v>
      </c>
      <c r="AD928" s="14">
        <v>1.067447</v>
      </c>
      <c r="AE928" s="14">
        <v>135.78</v>
      </c>
      <c r="AF928" s="14">
        <v>56.94</v>
      </c>
      <c r="AG928" s="14">
        <v>1.7166669999999998E-2</v>
      </c>
      <c r="AH928" s="14">
        <v>0.2395349</v>
      </c>
      <c r="AI928" s="14">
        <v>2.5234999999999999</v>
      </c>
      <c r="AJ928" s="14">
        <v>2.6</v>
      </c>
      <c r="AK928" s="15">
        <v>0.36279070000000002</v>
      </c>
      <c r="AL928" s="15">
        <v>0.97057669999999996</v>
      </c>
      <c r="AM928" s="15">
        <v>0.99319729999999995</v>
      </c>
      <c r="AN928" s="15">
        <v>0.3497209</v>
      </c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>
        <v>1.9166666120290756</v>
      </c>
      <c r="BC928" s="16"/>
      <c r="BD928" s="16"/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>
        <v>0.5</v>
      </c>
      <c r="BR928" s="16"/>
      <c r="BS928" s="16"/>
      <c r="BT928" s="16"/>
      <c r="BU928" s="16"/>
      <c r="BV928" s="16">
        <v>1.75</v>
      </c>
      <c r="BW928" s="16"/>
      <c r="BX928" s="16"/>
      <c r="BY928" s="16"/>
      <c r="BZ928" s="16"/>
      <c r="CA928" s="16"/>
      <c r="CB928" s="16"/>
      <c r="CC928" s="16"/>
      <c r="CD928" s="16"/>
      <c r="CE928" s="16"/>
      <c r="CF928" s="16"/>
      <c r="CG928" s="16"/>
      <c r="CH928" s="16"/>
      <c r="CI928" s="16"/>
      <c r="CJ928" s="16"/>
      <c r="CK928" s="16">
        <v>0.3333333432674408</v>
      </c>
      <c r="CL928" s="16"/>
      <c r="CM928" s="16"/>
      <c r="CN928" s="16"/>
      <c r="CO928" s="16"/>
      <c r="CP928" s="16"/>
      <c r="CQ928" s="16"/>
      <c r="CR928" s="16"/>
      <c r="CS928" s="16"/>
      <c r="CT928" s="16"/>
      <c r="CU928" s="16"/>
      <c r="CV928" s="16"/>
      <c r="CW928" s="16"/>
      <c r="CX928" s="16"/>
      <c r="CY928" s="16"/>
      <c r="CZ928" s="16"/>
      <c r="DA928" s="16"/>
      <c r="DB928" s="16"/>
      <c r="DC928" s="16"/>
      <c r="DD928" s="16"/>
      <c r="DE928" s="16"/>
      <c r="DF928" s="16"/>
      <c r="DG928" s="16"/>
      <c r="DH928" s="16"/>
      <c r="DI928" s="17"/>
      <c r="DJ928" s="24"/>
      <c r="DK928" s="24"/>
      <c r="DL928" s="24"/>
      <c r="DM928" s="24">
        <v>6.6666670143604279E-2</v>
      </c>
      <c r="DN928" s="16"/>
      <c r="DO928" s="16"/>
      <c r="DP928" s="24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>
        <v>1</v>
      </c>
      <c r="EB928" s="17"/>
      <c r="EC928" s="17"/>
      <c r="ED928" s="17"/>
      <c r="EE928" s="17"/>
      <c r="EF928" s="17"/>
      <c r="EG928" s="17"/>
      <c r="EH928" s="17"/>
      <c r="EI928" s="27"/>
      <c r="EJ928" s="27"/>
      <c r="EK928" s="27"/>
    </row>
    <row r="929" spans="1:141" s="9" customFormat="1" ht="20.25" x14ac:dyDescent="0.3">
      <c r="A929" s="10" t="s">
        <v>546</v>
      </c>
      <c r="B929" s="10" t="s">
        <v>232</v>
      </c>
      <c r="C929" s="10" t="s">
        <v>232</v>
      </c>
      <c r="D929" s="10" t="s">
        <v>237</v>
      </c>
      <c r="E929" s="10" t="s">
        <v>222</v>
      </c>
      <c r="F929" s="11">
        <v>15220</v>
      </c>
      <c r="G929" s="11">
        <v>3866</v>
      </c>
      <c r="H929" s="11">
        <v>3712</v>
      </c>
      <c r="I929" s="10" t="s">
        <v>241</v>
      </c>
      <c r="J929" s="12">
        <v>15.2</v>
      </c>
      <c r="K929" s="10" t="s">
        <v>235</v>
      </c>
      <c r="L929" s="10" t="s">
        <v>236</v>
      </c>
      <c r="M929" s="10" t="s">
        <v>220</v>
      </c>
      <c r="N929" s="13">
        <v>26</v>
      </c>
      <c r="O929" s="13">
        <v>26</v>
      </c>
      <c r="P929" s="13">
        <v>0</v>
      </c>
      <c r="Q929" s="14">
        <v>0</v>
      </c>
      <c r="R929" s="14">
        <v>1.03</v>
      </c>
      <c r="S929" s="14">
        <v>0.58333330000000005</v>
      </c>
      <c r="T929" s="14">
        <v>0.44633329999999999</v>
      </c>
      <c r="U929" s="14">
        <v>76.514279999999999</v>
      </c>
      <c r="V929" s="14">
        <v>7.2916659999999994E-2</v>
      </c>
      <c r="W929" s="14">
        <v>331.61149999999998</v>
      </c>
      <c r="X929" s="14">
        <v>5.8333331346511796</v>
      </c>
      <c r="Y929" s="14">
        <v>0.57527943646685298</v>
      </c>
      <c r="Z929" s="14">
        <v>0.58333330000000005</v>
      </c>
      <c r="AA929" s="14">
        <v>0</v>
      </c>
      <c r="AB929" s="14">
        <v>0</v>
      </c>
      <c r="AC929" s="14">
        <v>0.13700000000000001</v>
      </c>
      <c r="AD929" s="14">
        <v>23.485710000000001</v>
      </c>
      <c r="AE929" s="14">
        <v>24.18</v>
      </c>
      <c r="AF929" s="14">
        <v>10.14</v>
      </c>
      <c r="AG929" s="14">
        <v>0</v>
      </c>
      <c r="AH929" s="14">
        <v>0</v>
      </c>
      <c r="AI929" s="14">
        <v>0.44633329999999999</v>
      </c>
      <c r="AJ929" s="14">
        <v>0.58333330000000005</v>
      </c>
      <c r="AK929" s="15">
        <v>1</v>
      </c>
      <c r="AL929" s="15">
        <v>0.76514289999999996</v>
      </c>
      <c r="AM929" s="15">
        <v>1</v>
      </c>
      <c r="AN929" s="15">
        <v>0.76514289999999996</v>
      </c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  <c r="BP929" s="16"/>
      <c r="BQ929" s="16"/>
      <c r="BR929" s="16"/>
      <c r="BS929" s="16"/>
      <c r="BT929" s="16"/>
      <c r="BU929" s="16"/>
      <c r="BV929" s="16"/>
      <c r="BW929" s="16"/>
      <c r="BX929" s="16"/>
      <c r="BY929" s="16"/>
      <c r="BZ929" s="16"/>
      <c r="CA929" s="16"/>
      <c r="CB929" s="16"/>
      <c r="CC929" s="16"/>
      <c r="CD929" s="16"/>
      <c r="CE929" s="16"/>
      <c r="CF929" s="16"/>
      <c r="CG929" s="16"/>
      <c r="CH929" s="16"/>
      <c r="CI929" s="16"/>
      <c r="CJ929" s="16"/>
      <c r="CK929" s="16"/>
      <c r="CL929" s="16"/>
      <c r="CM929" s="16"/>
      <c r="CN929" s="16"/>
      <c r="CO929" s="16"/>
      <c r="CP929" s="16"/>
      <c r="CQ929" s="16"/>
      <c r="CR929" s="16"/>
      <c r="CS929" s="16"/>
      <c r="CT929" s="16"/>
      <c r="CU929" s="16"/>
      <c r="CV929" s="16"/>
      <c r="CW929" s="16"/>
      <c r="CX929" s="16"/>
      <c r="CY929" s="16"/>
      <c r="CZ929" s="16"/>
      <c r="DA929" s="16"/>
      <c r="DB929" s="16"/>
      <c r="DC929" s="16"/>
      <c r="DD929" s="16"/>
      <c r="DE929" s="16"/>
      <c r="DF929" s="16"/>
      <c r="DG929" s="16"/>
      <c r="DH929" s="16"/>
      <c r="DI929" s="17"/>
      <c r="DJ929" s="24"/>
      <c r="DK929" s="24"/>
      <c r="DL929" s="24"/>
      <c r="DM929" s="24"/>
      <c r="DN929" s="16"/>
      <c r="DO929" s="16"/>
      <c r="DP929" s="24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27"/>
      <c r="EJ929" s="27"/>
      <c r="EK929" s="27"/>
    </row>
    <row r="930" spans="1:141" s="9" customFormat="1" ht="20.25" x14ac:dyDescent="0.3">
      <c r="A930" s="10" t="s">
        <v>546</v>
      </c>
      <c r="B930" s="10" t="s">
        <v>232</v>
      </c>
      <c r="C930" s="10" t="s">
        <v>232</v>
      </c>
      <c r="D930" s="10" t="s">
        <v>233</v>
      </c>
      <c r="E930" s="10" t="s">
        <v>222</v>
      </c>
      <c r="F930" s="11">
        <v>15220</v>
      </c>
      <c r="G930" s="11">
        <v>4124</v>
      </c>
      <c r="H930" s="11">
        <v>3698</v>
      </c>
      <c r="I930" s="10" t="s">
        <v>241</v>
      </c>
      <c r="J930" s="12">
        <v>15.2</v>
      </c>
      <c r="K930" s="10" t="s">
        <v>235</v>
      </c>
      <c r="L930" s="10" t="s">
        <v>236</v>
      </c>
      <c r="M930" s="10" t="s">
        <v>220</v>
      </c>
      <c r="N930" s="13">
        <v>26</v>
      </c>
      <c r="O930" s="13">
        <v>26</v>
      </c>
      <c r="P930" s="13">
        <v>0</v>
      </c>
      <c r="Q930" s="14">
        <v>0</v>
      </c>
      <c r="R930" s="14">
        <v>1.03</v>
      </c>
      <c r="S930" s="14">
        <v>0.58333330000000005</v>
      </c>
      <c r="T930" s="14">
        <v>0.44633329999999999</v>
      </c>
      <c r="U930" s="14">
        <v>76.514279999999999</v>
      </c>
      <c r="V930" s="14">
        <v>7.2916659999999994E-2</v>
      </c>
      <c r="W930" s="14">
        <v>331.61149999999998</v>
      </c>
      <c r="X930" s="14">
        <v>5.8333331346511796</v>
      </c>
      <c r="Y930" s="14">
        <v>0.57527943646685298</v>
      </c>
      <c r="Z930" s="14">
        <v>0.58333330000000005</v>
      </c>
      <c r="AA930" s="14">
        <v>0</v>
      </c>
      <c r="AB930" s="14">
        <v>0</v>
      </c>
      <c r="AC930" s="14">
        <v>0.13700000000000001</v>
      </c>
      <c r="AD930" s="14">
        <v>23.485710000000001</v>
      </c>
      <c r="AE930" s="14">
        <v>24.18</v>
      </c>
      <c r="AF930" s="14">
        <v>10.14</v>
      </c>
      <c r="AG930" s="14">
        <v>0</v>
      </c>
      <c r="AH930" s="14">
        <v>0</v>
      </c>
      <c r="AI930" s="14">
        <v>0.44633329999999999</v>
      </c>
      <c r="AJ930" s="14">
        <v>0.58333330000000005</v>
      </c>
      <c r="AK930" s="15">
        <v>1</v>
      </c>
      <c r="AL930" s="15">
        <v>0.76514289999999996</v>
      </c>
      <c r="AM930" s="15">
        <v>1</v>
      </c>
      <c r="AN930" s="15">
        <v>0.76514289999999996</v>
      </c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6"/>
      <c r="BS930" s="16"/>
      <c r="BT930" s="16"/>
      <c r="BU930" s="16"/>
      <c r="BV930" s="16"/>
      <c r="BW930" s="16"/>
      <c r="BX930" s="16"/>
      <c r="BY930" s="16"/>
      <c r="BZ930" s="16"/>
      <c r="CA930" s="16"/>
      <c r="CB930" s="16"/>
      <c r="CC930" s="16"/>
      <c r="CD930" s="16"/>
      <c r="CE930" s="16"/>
      <c r="CF930" s="16"/>
      <c r="CG930" s="16"/>
      <c r="CH930" s="16"/>
      <c r="CI930" s="16"/>
      <c r="CJ930" s="16"/>
      <c r="CK930" s="16"/>
      <c r="CL930" s="16"/>
      <c r="CM930" s="16"/>
      <c r="CN930" s="16"/>
      <c r="CO930" s="16"/>
      <c r="CP930" s="16"/>
      <c r="CQ930" s="16"/>
      <c r="CR930" s="16"/>
      <c r="CS930" s="16"/>
      <c r="CT930" s="16"/>
      <c r="CU930" s="16"/>
      <c r="CV930" s="16"/>
      <c r="CW930" s="16"/>
      <c r="CX930" s="16"/>
      <c r="CY930" s="16"/>
      <c r="CZ930" s="16"/>
      <c r="DA930" s="16"/>
      <c r="DB930" s="16"/>
      <c r="DC930" s="16"/>
      <c r="DD930" s="16"/>
      <c r="DE930" s="16"/>
      <c r="DF930" s="16"/>
      <c r="DG930" s="16"/>
      <c r="DH930" s="16"/>
      <c r="DI930" s="17"/>
      <c r="DJ930" s="24"/>
      <c r="DK930" s="24"/>
      <c r="DL930" s="24"/>
      <c r="DM930" s="24"/>
      <c r="DN930" s="16"/>
      <c r="DO930" s="16"/>
      <c r="DP930" s="24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27"/>
      <c r="EJ930" s="27"/>
      <c r="EK930" s="27"/>
    </row>
    <row r="931" spans="1:141" s="9" customFormat="1" ht="20.25" x14ac:dyDescent="0.3">
      <c r="A931" s="10" t="s">
        <v>546</v>
      </c>
      <c r="B931" s="10" t="s">
        <v>232</v>
      </c>
      <c r="C931" s="10" t="s">
        <v>232</v>
      </c>
      <c r="D931" s="10" t="s">
        <v>233</v>
      </c>
      <c r="E931" s="10" t="s">
        <v>222</v>
      </c>
      <c r="F931" s="11">
        <v>15305</v>
      </c>
      <c r="G931" s="11">
        <v>4124</v>
      </c>
      <c r="H931" s="11">
        <v>3698</v>
      </c>
      <c r="I931" s="10" t="s">
        <v>241</v>
      </c>
      <c r="J931" s="12">
        <v>15.2</v>
      </c>
      <c r="K931" s="10" t="s">
        <v>243</v>
      </c>
      <c r="L931" s="10" t="s">
        <v>236</v>
      </c>
      <c r="M931" s="10" t="s">
        <v>220</v>
      </c>
      <c r="N931" s="13">
        <v>13</v>
      </c>
      <c r="O931" s="13">
        <v>13</v>
      </c>
      <c r="P931" s="13">
        <v>0</v>
      </c>
      <c r="Q931" s="14">
        <v>0</v>
      </c>
      <c r="R931" s="14">
        <v>1.03</v>
      </c>
      <c r="S931" s="14">
        <v>0.25</v>
      </c>
      <c r="T931" s="14">
        <v>0.2231667</v>
      </c>
      <c r="U931" s="14">
        <v>89.266660000000002</v>
      </c>
      <c r="V931" s="14">
        <v>3.125E-2</v>
      </c>
      <c r="W931" s="14">
        <v>386.88</v>
      </c>
      <c r="X931" s="14">
        <v>2.5</v>
      </c>
      <c r="Y931" s="14">
        <v>0.49309667662350398</v>
      </c>
      <c r="Z931" s="14">
        <v>0.25</v>
      </c>
      <c r="AA931" s="14">
        <v>0</v>
      </c>
      <c r="AB931" s="14">
        <v>0</v>
      </c>
      <c r="AC931" s="14">
        <v>2.6833340000000001E-2</v>
      </c>
      <c r="AD931" s="14">
        <v>10.73334</v>
      </c>
      <c r="AE931" s="14">
        <v>12.09</v>
      </c>
      <c r="AF931" s="14">
        <v>5.07</v>
      </c>
      <c r="AG931" s="14">
        <v>0</v>
      </c>
      <c r="AH931" s="14">
        <v>0</v>
      </c>
      <c r="AI931" s="14">
        <v>0.2231667</v>
      </c>
      <c r="AJ931" s="14">
        <v>0.25</v>
      </c>
      <c r="AK931" s="15">
        <v>1</v>
      </c>
      <c r="AL931" s="15">
        <v>0.89266659999999998</v>
      </c>
      <c r="AM931" s="15">
        <v>1</v>
      </c>
      <c r="AN931" s="15">
        <v>0.89266659999999998</v>
      </c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BT931" s="16"/>
      <c r="BU931" s="16"/>
      <c r="BV931" s="16"/>
      <c r="BW931" s="16"/>
      <c r="BX931" s="16"/>
      <c r="BY931" s="16"/>
      <c r="BZ931" s="16"/>
      <c r="CA931" s="16"/>
      <c r="CB931" s="16"/>
      <c r="CC931" s="16"/>
      <c r="CD931" s="16"/>
      <c r="CE931" s="16"/>
      <c r="CF931" s="16"/>
      <c r="CG931" s="16"/>
      <c r="CH931" s="16"/>
      <c r="CI931" s="16"/>
      <c r="CJ931" s="16"/>
      <c r="CK931" s="16"/>
      <c r="CL931" s="16"/>
      <c r="CM931" s="16"/>
      <c r="CN931" s="16"/>
      <c r="CO931" s="16"/>
      <c r="CP931" s="16"/>
      <c r="CQ931" s="16"/>
      <c r="CR931" s="16"/>
      <c r="CS931" s="16"/>
      <c r="CT931" s="16"/>
      <c r="CU931" s="16"/>
      <c r="CV931" s="16"/>
      <c r="CW931" s="16"/>
      <c r="CX931" s="16"/>
      <c r="CY931" s="16"/>
      <c r="CZ931" s="16"/>
      <c r="DA931" s="16"/>
      <c r="DB931" s="16"/>
      <c r="DC931" s="16"/>
      <c r="DD931" s="16"/>
      <c r="DE931" s="16"/>
      <c r="DF931" s="16"/>
      <c r="DG931" s="16"/>
      <c r="DH931" s="16"/>
      <c r="DI931" s="17"/>
      <c r="DJ931" s="24"/>
      <c r="DK931" s="24"/>
      <c r="DL931" s="24"/>
      <c r="DM931" s="24"/>
      <c r="DN931" s="16"/>
      <c r="DO931" s="16"/>
      <c r="DP931" s="24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27"/>
      <c r="EJ931" s="27"/>
      <c r="EK931" s="27"/>
    </row>
    <row r="932" spans="1:141" s="9" customFormat="1" ht="20.25" x14ac:dyDescent="0.3">
      <c r="A932" s="10" t="s">
        <v>547</v>
      </c>
      <c r="B932" s="10" t="s">
        <v>232</v>
      </c>
      <c r="C932" s="10" t="s">
        <v>232</v>
      </c>
      <c r="D932" s="10" t="s">
        <v>237</v>
      </c>
      <c r="E932" s="10" t="s">
        <v>218</v>
      </c>
      <c r="F932" s="11">
        <v>10745</v>
      </c>
      <c r="G932" s="11">
        <v>3866</v>
      </c>
      <c r="H932" s="11">
        <v>3712</v>
      </c>
      <c r="I932" s="10" t="s">
        <v>241</v>
      </c>
      <c r="J932" s="12">
        <v>15.2</v>
      </c>
      <c r="K932" s="10" t="s">
        <v>548</v>
      </c>
      <c r="L932" s="10" t="s">
        <v>236</v>
      </c>
      <c r="M932" s="10" t="s">
        <v>220</v>
      </c>
      <c r="N932" s="13">
        <v>169</v>
      </c>
      <c r="O932" s="13">
        <v>169</v>
      </c>
      <c r="P932" s="13">
        <v>0</v>
      </c>
      <c r="Q932" s="14">
        <v>0</v>
      </c>
      <c r="R932" s="14">
        <v>1.07</v>
      </c>
      <c r="S932" s="14">
        <v>8</v>
      </c>
      <c r="T932" s="14">
        <v>3.013833</v>
      </c>
      <c r="U932" s="14">
        <v>37.672919999999998</v>
      </c>
      <c r="V932" s="14">
        <v>1</v>
      </c>
      <c r="W932" s="14">
        <v>157.16999999999999</v>
      </c>
      <c r="X932" s="14">
        <v>80</v>
      </c>
      <c r="Y932" s="14">
        <v>1.21377643476555</v>
      </c>
      <c r="Z932" s="14">
        <v>3.5166659999999998</v>
      </c>
      <c r="AA932" s="14">
        <v>4.4833340000000002</v>
      </c>
      <c r="AB932" s="14">
        <v>56.041670000000003</v>
      </c>
      <c r="AC932" s="14">
        <v>0.50283339999999999</v>
      </c>
      <c r="AD932" s="14">
        <v>6.2854169999999998</v>
      </c>
      <c r="AE932" s="14">
        <v>157.16999999999999</v>
      </c>
      <c r="AF932" s="14">
        <v>65.91</v>
      </c>
      <c r="AG932" s="14">
        <v>0</v>
      </c>
      <c r="AH932" s="14">
        <v>0</v>
      </c>
      <c r="AI932" s="14">
        <v>3.013833</v>
      </c>
      <c r="AJ932" s="14">
        <v>3.5166659999999998</v>
      </c>
      <c r="AK932" s="15">
        <v>0.43958330000000001</v>
      </c>
      <c r="AL932" s="15">
        <v>0.85701419999999995</v>
      </c>
      <c r="AM932" s="15">
        <v>1</v>
      </c>
      <c r="AN932" s="15">
        <v>0.37672919999999999</v>
      </c>
      <c r="AO932" s="16"/>
      <c r="AP932" s="16"/>
      <c r="AQ932" s="16"/>
      <c r="AR932" s="16">
        <v>0.11666666716337204</v>
      </c>
      <c r="AS932" s="16">
        <v>0.13333334028720856</v>
      </c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  <c r="BP932" s="16"/>
      <c r="BQ932" s="16"/>
      <c r="BR932" s="16"/>
      <c r="BS932" s="16"/>
      <c r="BT932" s="16"/>
      <c r="BU932" s="16"/>
      <c r="BV932" s="16"/>
      <c r="BW932" s="16"/>
      <c r="BX932" s="16"/>
      <c r="BY932" s="16"/>
      <c r="BZ932" s="16"/>
      <c r="CA932" s="16"/>
      <c r="CB932" s="16"/>
      <c r="CC932" s="16"/>
      <c r="CD932" s="16"/>
      <c r="CE932" s="16"/>
      <c r="CF932" s="16"/>
      <c r="CG932" s="16"/>
      <c r="CH932" s="16"/>
      <c r="CI932" s="16"/>
      <c r="CJ932" s="16"/>
      <c r="CK932" s="16">
        <v>0.15000000596046448</v>
      </c>
      <c r="CL932" s="16"/>
      <c r="CM932" s="16"/>
      <c r="CN932" s="16"/>
      <c r="CO932" s="16"/>
      <c r="CP932" s="16"/>
      <c r="CQ932" s="16"/>
      <c r="CR932" s="16"/>
      <c r="CS932" s="16"/>
      <c r="CT932" s="16"/>
      <c r="CU932" s="16"/>
      <c r="CV932" s="16"/>
      <c r="CW932" s="16"/>
      <c r="CX932" s="16"/>
      <c r="CY932" s="16"/>
      <c r="CZ932" s="16"/>
      <c r="DA932" s="16"/>
      <c r="DB932" s="16"/>
      <c r="DC932" s="16"/>
      <c r="DD932" s="16"/>
      <c r="DE932" s="16"/>
      <c r="DF932" s="16">
        <v>4</v>
      </c>
      <c r="DG932" s="16"/>
      <c r="DH932" s="16"/>
      <c r="DI932" s="17"/>
      <c r="DJ932" s="24"/>
      <c r="DK932" s="24"/>
      <c r="DL932" s="24">
        <v>8.3333335816860199E-2</v>
      </c>
      <c r="DM932" s="24"/>
      <c r="DN932" s="16"/>
      <c r="DO932" s="16"/>
      <c r="DP932" s="24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27"/>
      <c r="EJ932" s="27"/>
      <c r="EK932" s="27"/>
    </row>
    <row r="933" spans="1:141" s="9" customFormat="1" ht="20.25" x14ac:dyDescent="0.3">
      <c r="A933" s="10" t="s">
        <v>547</v>
      </c>
      <c r="B933" s="10" t="s">
        <v>232</v>
      </c>
      <c r="C933" s="10" t="s">
        <v>232</v>
      </c>
      <c r="D933" s="10" t="s">
        <v>233</v>
      </c>
      <c r="E933" s="10" t="s">
        <v>218</v>
      </c>
      <c r="F933" s="11">
        <v>10745</v>
      </c>
      <c r="G933" s="11">
        <v>4124</v>
      </c>
      <c r="H933" s="11">
        <v>3698</v>
      </c>
      <c r="I933" s="10" t="s">
        <v>241</v>
      </c>
      <c r="J933" s="12">
        <v>15.2</v>
      </c>
      <c r="K933" s="10" t="s">
        <v>548</v>
      </c>
      <c r="L933" s="10" t="s">
        <v>236</v>
      </c>
      <c r="M933" s="10" t="s">
        <v>220</v>
      </c>
      <c r="N933" s="13">
        <v>161</v>
      </c>
      <c r="O933" s="13">
        <v>160</v>
      </c>
      <c r="P933" s="13">
        <v>1</v>
      </c>
      <c r="Q933" s="14">
        <v>0.62111799999999995</v>
      </c>
      <c r="R933" s="14">
        <v>1.07</v>
      </c>
      <c r="S933" s="14">
        <v>8</v>
      </c>
      <c r="T933" s="14">
        <v>2.8533330000000001</v>
      </c>
      <c r="U933" s="14">
        <v>35.666670000000003</v>
      </c>
      <c r="V933" s="14">
        <v>1</v>
      </c>
      <c r="W933" s="14">
        <v>148.80000000000001</v>
      </c>
      <c r="X933" s="14">
        <v>80</v>
      </c>
      <c r="Y933" s="14">
        <v>1.28205132907664</v>
      </c>
      <c r="Z933" s="14">
        <v>3.1666669999999999</v>
      </c>
      <c r="AA933" s="14">
        <v>4.8333329999999997</v>
      </c>
      <c r="AB933" s="14">
        <v>60.416670000000003</v>
      </c>
      <c r="AC933" s="14">
        <v>0.29549969999999998</v>
      </c>
      <c r="AD933" s="14">
        <v>3.693746</v>
      </c>
      <c r="AE933" s="14">
        <v>148.80000000000001</v>
      </c>
      <c r="AF933" s="14">
        <v>62.4</v>
      </c>
      <c r="AG933" s="14">
        <v>1.7833330000000001E-2</v>
      </c>
      <c r="AH933" s="14">
        <v>0.2229167</v>
      </c>
      <c r="AI933" s="14">
        <v>2.8711669999999998</v>
      </c>
      <c r="AJ933" s="14">
        <v>3.1666669999999999</v>
      </c>
      <c r="AK933" s="15">
        <v>0.3958333</v>
      </c>
      <c r="AL933" s="15">
        <v>0.9066843</v>
      </c>
      <c r="AM933" s="15">
        <v>0.99378880000000003</v>
      </c>
      <c r="AN933" s="15">
        <v>0.3566667</v>
      </c>
      <c r="AO933" s="16"/>
      <c r="AP933" s="16">
        <v>0.25</v>
      </c>
      <c r="AQ933" s="16"/>
      <c r="AR933" s="16">
        <v>3.3333335071802139E-2</v>
      </c>
      <c r="AS933" s="16">
        <v>5.000000074505806E-2</v>
      </c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  <c r="BR933" s="16"/>
      <c r="BS933" s="16"/>
      <c r="BT933" s="16"/>
      <c r="BU933" s="16"/>
      <c r="BV933" s="16"/>
      <c r="BW933" s="16"/>
      <c r="BX933" s="16"/>
      <c r="BY933" s="16"/>
      <c r="BZ933" s="16"/>
      <c r="CA933" s="16"/>
      <c r="CB933" s="16"/>
      <c r="CC933" s="16"/>
      <c r="CD933" s="16"/>
      <c r="CE933" s="16"/>
      <c r="CF933" s="16"/>
      <c r="CG933" s="16"/>
      <c r="CH933" s="16"/>
      <c r="CI933" s="16"/>
      <c r="CJ933" s="16"/>
      <c r="CK933" s="16"/>
      <c r="CL933" s="16"/>
      <c r="CM933" s="16"/>
      <c r="CN933" s="16"/>
      <c r="CO933" s="16"/>
      <c r="CP933" s="16"/>
      <c r="CQ933" s="16"/>
      <c r="CR933" s="16"/>
      <c r="CS933" s="16"/>
      <c r="CT933" s="16"/>
      <c r="CU933" s="16"/>
      <c r="CV933" s="16"/>
      <c r="CW933" s="16"/>
      <c r="CX933" s="16"/>
      <c r="CY933" s="16"/>
      <c r="CZ933" s="16"/>
      <c r="DA933" s="16"/>
      <c r="DB933" s="16"/>
      <c r="DC933" s="16"/>
      <c r="DD933" s="16"/>
      <c r="DE933" s="16"/>
      <c r="DF933" s="16">
        <v>4.2500000894069672</v>
      </c>
      <c r="DG933" s="16"/>
      <c r="DH933" s="16"/>
      <c r="DI933" s="17"/>
      <c r="DJ933" s="24">
        <v>0.1666666716337204</v>
      </c>
      <c r="DK933" s="24"/>
      <c r="DL933" s="24"/>
      <c r="DM933" s="24">
        <v>8.3333335816860199E-2</v>
      </c>
      <c r="DN933" s="16"/>
      <c r="DO933" s="16"/>
      <c r="DP933" s="24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27"/>
      <c r="EJ933" s="27"/>
      <c r="EK933" s="27"/>
    </row>
    <row r="934" spans="1:141" s="9" customFormat="1" ht="20.25" x14ac:dyDescent="0.3">
      <c r="A934" s="10" t="s">
        <v>549</v>
      </c>
      <c r="B934" s="10" t="s">
        <v>232</v>
      </c>
      <c r="C934" s="10" t="s">
        <v>232</v>
      </c>
      <c r="D934" s="10" t="s">
        <v>237</v>
      </c>
      <c r="E934" s="10" t="s">
        <v>218</v>
      </c>
      <c r="F934" s="11">
        <v>10745</v>
      </c>
      <c r="G934" s="11">
        <v>3866</v>
      </c>
      <c r="H934" s="11">
        <v>3712</v>
      </c>
      <c r="I934" s="10" t="s">
        <v>241</v>
      </c>
      <c r="J934" s="12">
        <v>15.2</v>
      </c>
      <c r="K934" s="10" t="s">
        <v>548</v>
      </c>
      <c r="L934" s="10" t="s">
        <v>236</v>
      </c>
      <c r="M934" s="10" t="s">
        <v>220</v>
      </c>
      <c r="N934" s="13">
        <v>183</v>
      </c>
      <c r="O934" s="13">
        <v>183</v>
      </c>
      <c r="P934" s="13">
        <v>0</v>
      </c>
      <c r="Q934" s="14">
        <v>0</v>
      </c>
      <c r="R934" s="14">
        <v>1.07</v>
      </c>
      <c r="S934" s="14">
        <v>8</v>
      </c>
      <c r="T934" s="14">
        <v>3.2635000000000001</v>
      </c>
      <c r="U934" s="14">
        <v>40.793750000000003</v>
      </c>
      <c r="V934" s="14">
        <v>1</v>
      </c>
      <c r="W934" s="14">
        <v>170.19</v>
      </c>
      <c r="X934" s="14">
        <v>80</v>
      </c>
      <c r="Y934" s="14">
        <v>1.1209192303942599</v>
      </c>
      <c r="Z934" s="14">
        <v>3.8166669999999998</v>
      </c>
      <c r="AA934" s="14">
        <v>4.1833330000000002</v>
      </c>
      <c r="AB934" s="14">
        <v>52.291670000000003</v>
      </c>
      <c r="AC934" s="14">
        <v>0.55316639999999995</v>
      </c>
      <c r="AD934" s="14">
        <v>6.9145799999999999</v>
      </c>
      <c r="AE934" s="14">
        <v>170.19</v>
      </c>
      <c r="AF934" s="14">
        <v>71.37</v>
      </c>
      <c r="AG934" s="14">
        <v>0</v>
      </c>
      <c r="AH934" s="14">
        <v>0</v>
      </c>
      <c r="AI934" s="14">
        <v>3.2635000000000001</v>
      </c>
      <c r="AJ934" s="14">
        <v>3.8166669999999998</v>
      </c>
      <c r="AK934" s="15">
        <v>0.47708329999999999</v>
      </c>
      <c r="AL934" s="15">
        <v>0.85506559999999998</v>
      </c>
      <c r="AM934" s="15">
        <v>1</v>
      </c>
      <c r="AN934" s="15">
        <v>0.40793750000000001</v>
      </c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  <c r="BK934" s="16"/>
      <c r="BL934" s="16"/>
      <c r="BM934" s="16"/>
      <c r="BN934" s="16">
        <v>0.80000001192092896</v>
      </c>
      <c r="BO934" s="16"/>
      <c r="BP934" s="16"/>
      <c r="BQ934" s="16"/>
      <c r="BR934" s="16"/>
      <c r="BS934" s="16"/>
      <c r="BT934" s="16"/>
      <c r="BU934" s="16"/>
      <c r="BV934" s="16"/>
      <c r="BW934" s="16"/>
      <c r="BX934" s="16"/>
      <c r="BY934" s="16"/>
      <c r="BZ934" s="16"/>
      <c r="CA934" s="16"/>
      <c r="CB934" s="16"/>
      <c r="CC934" s="16"/>
      <c r="CD934" s="16"/>
      <c r="CE934" s="16"/>
      <c r="CF934" s="16"/>
      <c r="CG934" s="16"/>
      <c r="CH934" s="16"/>
      <c r="CI934" s="16"/>
      <c r="CJ934" s="16"/>
      <c r="CK934" s="16">
        <v>0.38333332538604736</v>
      </c>
      <c r="CL934" s="16"/>
      <c r="CM934" s="16"/>
      <c r="CN934" s="16"/>
      <c r="CO934" s="16"/>
      <c r="CP934" s="16"/>
      <c r="CQ934" s="16"/>
      <c r="CR934" s="16"/>
      <c r="CS934" s="16"/>
      <c r="CT934" s="16"/>
      <c r="CU934" s="16"/>
      <c r="CV934" s="16"/>
      <c r="CW934" s="16"/>
      <c r="CX934" s="16"/>
      <c r="CY934" s="16"/>
      <c r="CZ934" s="16"/>
      <c r="DA934" s="16"/>
      <c r="DB934" s="16"/>
      <c r="DC934" s="16"/>
      <c r="DD934" s="16"/>
      <c r="DE934" s="16"/>
      <c r="DF934" s="16">
        <v>3</v>
      </c>
      <c r="DG934" s="16"/>
      <c r="DH934" s="16"/>
      <c r="DI934" s="17"/>
      <c r="DJ934" s="24"/>
      <c r="DK934" s="24"/>
      <c r="DL934" s="24"/>
      <c r="DM934" s="24"/>
      <c r="DN934" s="16"/>
      <c r="DO934" s="16"/>
      <c r="DP934" s="24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27"/>
      <c r="EJ934" s="27"/>
      <c r="EK934" s="27"/>
    </row>
    <row r="935" spans="1:141" s="9" customFormat="1" ht="20.25" x14ac:dyDescent="0.3">
      <c r="A935" s="10" t="s">
        <v>549</v>
      </c>
      <c r="B935" s="10" t="s">
        <v>232</v>
      </c>
      <c r="C935" s="10" t="s">
        <v>232</v>
      </c>
      <c r="D935" s="10" t="s">
        <v>233</v>
      </c>
      <c r="E935" s="10" t="s">
        <v>218</v>
      </c>
      <c r="F935" s="11">
        <v>10745</v>
      </c>
      <c r="G935" s="11">
        <v>4124</v>
      </c>
      <c r="H935" s="11">
        <v>3698</v>
      </c>
      <c r="I935" s="10" t="s">
        <v>241</v>
      </c>
      <c r="J935" s="12">
        <v>15.2</v>
      </c>
      <c r="K935" s="10" t="s">
        <v>548</v>
      </c>
      <c r="L935" s="10" t="s">
        <v>236</v>
      </c>
      <c r="M935" s="10" t="s">
        <v>220</v>
      </c>
      <c r="N935" s="13">
        <v>184</v>
      </c>
      <c r="O935" s="13">
        <v>184</v>
      </c>
      <c r="P935" s="13">
        <v>0</v>
      </c>
      <c r="Q935" s="14">
        <v>0</v>
      </c>
      <c r="R935" s="14">
        <v>1.07</v>
      </c>
      <c r="S935" s="14">
        <v>8</v>
      </c>
      <c r="T935" s="14">
        <v>3.2813330000000001</v>
      </c>
      <c r="U935" s="14">
        <v>41.016669999999998</v>
      </c>
      <c r="V935" s="14">
        <v>1</v>
      </c>
      <c r="W935" s="14">
        <v>171.12</v>
      </c>
      <c r="X935" s="14">
        <v>80</v>
      </c>
      <c r="Y935" s="14">
        <v>1.11482728712276</v>
      </c>
      <c r="Z935" s="14">
        <v>3.6166659999999999</v>
      </c>
      <c r="AA935" s="14">
        <v>4.3833339999999996</v>
      </c>
      <c r="AB935" s="14">
        <v>54.791670000000003</v>
      </c>
      <c r="AC935" s="14">
        <v>0.33533289999999999</v>
      </c>
      <c r="AD935" s="14">
        <v>4.1916609999999999</v>
      </c>
      <c r="AE935" s="14">
        <v>171.12</v>
      </c>
      <c r="AF935" s="14">
        <v>71.759990000000002</v>
      </c>
      <c r="AG935" s="14">
        <v>0</v>
      </c>
      <c r="AH935" s="14">
        <v>0</v>
      </c>
      <c r="AI935" s="14">
        <v>3.2813330000000001</v>
      </c>
      <c r="AJ935" s="14">
        <v>3.6166659999999999</v>
      </c>
      <c r="AK935" s="15">
        <v>0.45208330000000002</v>
      </c>
      <c r="AL935" s="15">
        <v>0.90728120000000001</v>
      </c>
      <c r="AM935" s="15">
        <v>1</v>
      </c>
      <c r="AN935" s="15">
        <v>0.4101667</v>
      </c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16"/>
      <c r="BK935" s="16"/>
      <c r="BL935" s="16"/>
      <c r="BM935" s="16"/>
      <c r="BN935" s="16">
        <v>0.66666668653488159</v>
      </c>
      <c r="BO935" s="16"/>
      <c r="BP935" s="16"/>
      <c r="BQ935" s="16"/>
      <c r="BR935" s="16"/>
      <c r="BS935" s="16"/>
      <c r="BT935" s="16"/>
      <c r="BU935" s="16"/>
      <c r="BV935" s="16"/>
      <c r="BW935" s="16"/>
      <c r="BX935" s="16"/>
      <c r="BY935" s="16"/>
      <c r="BZ935" s="16"/>
      <c r="CA935" s="16"/>
      <c r="CB935" s="16"/>
      <c r="CC935" s="16"/>
      <c r="CD935" s="16"/>
      <c r="CE935" s="16">
        <v>0.1666666716337204</v>
      </c>
      <c r="CF935" s="16"/>
      <c r="CG935" s="16"/>
      <c r="CH935" s="16"/>
      <c r="CI935" s="16"/>
      <c r="CJ935" s="16"/>
      <c r="CK935" s="16">
        <v>0.5</v>
      </c>
      <c r="CL935" s="16"/>
      <c r="CM935" s="16"/>
      <c r="CN935" s="16"/>
      <c r="CO935" s="16"/>
      <c r="CP935" s="16"/>
      <c r="CQ935" s="16"/>
      <c r="CR935" s="16"/>
      <c r="CS935" s="16"/>
      <c r="CT935" s="16"/>
      <c r="CU935" s="16"/>
      <c r="CV935" s="16"/>
      <c r="CW935" s="16"/>
      <c r="CX935" s="16"/>
      <c r="CY935" s="16"/>
      <c r="CZ935" s="16"/>
      <c r="DA935" s="16"/>
      <c r="DB935" s="16"/>
      <c r="DC935" s="16"/>
      <c r="DD935" s="16"/>
      <c r="DE935" s="16"/>
      <c r="DF935" s="16">
        <v>2.7500000819563866</v>
      </c>
      <c r="DG935" s="16"/>
      <c r="DH935" s="16"/>
      <c r="DI935" s="17"/>
      <c r="DJ935" s="24">
        <v>0.1666666716337204</v>
      </c>
      <c r="DK935" s="24"/>
      <c r="DL935" s="24"/>
      <c r="DM935" s="24">
        <v>0.13333334028720856</v>
      </c>
      <c r="DN935" s="16"/>
      <c r="DO935" s="16"/>
      <c r="DP935" s="24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27"/>
      <c r="EJ935" s="27"/>
      <c r="EK935" s="27"/>
    </row>
    <row r="936" spans="1:141" s="9" customFormat="1" ht="20.25" x14ac:dyDescent="0.3">
      <c r="A936" s="10" t="s">
        <v>549</v>
      </c>
      <c r="B936" s="10" t="s">
        <v>231</v>
      </c>
      <c r="C936" s="10" t="s">
        <v>232</v>
      </c>
      <c r="D936" s="10" t="s">
        <v>237</v>
      </c>
      <c r="E936" s="10" t="s">
        <v>218</v>
      </c>
      <c r="F936" s="11">
        <v>10745</v>
      </c>
      <c r="G936" s="11">
        <v>4062</v>
      </c>
      <c r="H936" s="11">
        <v>4076</v>
      </c>
      <c r="I936" s="10" t="s">
        <v>241</v>
      </c>
      <c r="J936" s="12">
        <v>15.2</v>
      </c>
      <c r="K936" s="10" t="s">
        <v>548</v>
      </c>
      <c r="L936" s="10" t="s">
        <v>236</v>
      </c>
      <c r="M936" s="10" t="s">
        <v>220</v>
      </c>
      <c r="N936" s="13">
        <v>202</v>
      </c>
      <c r="O936" s="13">
        <v>202</v>
      </c>
      <c r="P936" s="13">
        <v>0</v>
      </c>
      <c r="Q936" s="14">
        <v>0</v>
      </c>
      <c r="R936" s="14">
        <v>1.07</v>
      </c>
      <c r="S936" s="14">
        <v>8</v>
      </c>
      <c r="T936" s="14">
        <v>3.6023339999999999</v>
      </c>
      <c r="U936" s="14">
        <v>45.029170000000001</v>
      </c>
      <c r="V936" s="14">
        <v>1</v>
      </c>
      <c r="W936" s="14">
        <v>187.86</v>
      </c>
      <c r="X936" s="14">
        <v>80</v>
      </c>
      <c r="Y936" s="14">
        <v>1.0154861797360599</v>
      </c>
      <c r="Z936" s="14">
        <v>3.9166669999999999</v>
      </c>
      <c r="AA936" s="14">
        <v>4.0833329999999997</v>
      </c>
      <c r="AB936" s="14">
        <v>51.041670000000003</v>
      </c>
      <c r="AC936" s="14">
        <v>0.31433299999999997</v>
      </c>
      <c r="AD936" s="14">
        <v>3.9291619999999998</v>
      </c>
      <c r="AE936" s="14">
        <v>187.86</v>
      </c>
      <c r="AF936" s="14">
        <v>78.78</v>
      </c>
      <c r="AG936" s="14">
        <v>0</v>
      </c>
      <c r="AH936" s="14">
        <v>0</v>
      </c>
      <c r="AI936" s="14">
        <v>3.6023339999999999</v>
      </c>
      <c r="AJ936" s="14">
        <v>3.9166669999999999</v>
      </c>
      <c r="AK936" s="15">
        <v>0.4895833</v>
      </c>
      <c r="AL936" s="15">
        <v>0.91974480000000003</v>
      </c>
      <c r="AM936" s="15">
        <v>1</v>
      </c>
      <c r="AN936" s="15">
        <v>0.45029170000000002</v>
      </c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  <c r="BR936" s="16"/>
      <c r="BS936" s="16"/>
      <c r="BT936" s="16"/>
      <c r="BU936" s="16"/>
      <c r="BV936" s="16"/>
      <c r="BW936" s="16"/>
      <c r="BX936" s="16"/>
      <c r="BY936" s="16"/>
      <c r="BZ936" s="16"/>
      <c r="CA936" s="16"/>
      <c r="CB936" s="16"/>
      <c r="CC936" s="16"/>
      <c r="CD936" s="16"/>
      <c r="CE936" s="16"/>
      <c r="CF936" s="16"/>
      <c r="CG936" s="16"/>
      <c r="CH936" s="16"/>
      <c r="CI936" s="16"/>
      <c r="CJ936" s="16"/>
      <c r="CK936" s="16">
        <v>0.5</v>
      </c>
      <c r="CL936" s="16"/>
      <c r="CM936" s="16"/>
      <c r="CN936" s="16"/>
      <c r="CO936" s="16"/>
      <c r="CP936" s="16"/>
      <c r="CQ936" s="16"/>
      <c r="CR936" s="16"/>
      <c r="CS936" s="16"/>
      <c r="CT936" s="16"/>
      <c r="CU936" s="16"/>
      <c r="CV936" s="16"/>
      <c r="CW936" s="16"/>
      <c r="CX936" s="16"/>
      <c r="CY936" s="16"/>
      <c r="CZ936" s="16"/>
      <c r="DA936" s="16"/>
      <c r="DB936" s="16"/>
      <c r="DC936" s="16"/>
      <c r="DD936" s="16"/>
      <c r="DE936" s="16"/>
      <c r="DF936" s="16">
        <v>3.25</v>
      </c>
      <c r="DG936" s="16"/>
      <c r="DH936" s="16"/>
      <c r="DI936" s="17"/>
      <c r="DJ936" s="24">
        <v>0.1666666716337204</v>
      </c>
      <c r="DK936" s="24"/>
      <c r="DL936" s="24"/>
      <c r="DM936" s="24">
        <v>0.1666666716337204</v>
      </c>
      <c r="DN936" s="16"/>
      <c r="DO936" s="16"/>
      <c r="DP936" s="24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27"/>
      <c r="EJ936" s="27"/>
      <c r="EK936" s="27"/>
    </row>
    <row r="937" spans="1:141" s="9" customFormat="1" ht="20.25" x14ac:dyDescent="0.3">
      <c r="A937" s="10" t="s">
        <v>549</v>
      </c>
      <c r="B937" s="10" t="s">
        <v>231</v>
      </c>
      <c r="C937" s="10" t="s">
        <v>232</v>
      </c>
      <c r="D937" s="10" t="s">
        <v>233</v>
      </c>
      <c r="E937" s="10" t="s">
        <v>218</v>
      </c>
      <c r="F937" s="11">
        <v>10745</v>
      </c>
      <c r="G937" s="11">
        <v>4017</v>
      </c>
      <c r="H937" s="11">
        <v>4161</v>
      </c>
      <c r="I937" s="10" t="s">
        <v>241</v>
      </c>
      <c r="J937" s="12">
        <v>15.2</v>
      </c>
      <c r="K937" s="10" t="s">
        <v>548</v>
      </c>
      <c r="L937" s="10" t="s">
        <v>236</v>
      </c>
      <c r="M937" s="10" t="s">
        <v>220</v>
      </c>
      <c r="N937" s="13">
        <v>205</v>
      </c>
      <c r="O937" s="13">
        <v>204</v>
      </c>
      <c r="P937" s="13">
        <v>1</v>
      </c>
      <c r="Q937" s="14">
        <v>0.48780489999999999</v>
      </c>
      <c r="R937" s="14">
        <v>1.07</v>
      </c>
      <c r="S937" s="14">
        <v>8</v>
      </c>
      <c r="T937" s="14">
        <v>3.6379999999999999</v>
      </c>
      <c r="U937" s="14">
        <v>45.475000000000001</v>
      </c>
      <c r="V937" s="14">
        <v>1</v>
      </c>
      <c r="W937" s="14">
        <v>189.72</v>
      </c>
      <c r="X937" s="14">
        <v>80</v>
      </c>
      <c r="Y937" s="14">
        <v>1.00553044815119</v>
      </c>
      <c r="Z937" s="14">
        <v>4.0999999999999996</v>
      </c>
      <c r="AA937" s="14">
        <v>3.9</v>
      </c>
      <c r="AB937" s="14">
        <v>48.75</v>
      </c>
      <c r="AC937" s="14">
        <v>0.44416630000000001</v>
      </c>
      <c r="AD937" s="14">
        <v>5.552079</v>
      </c>
      <c r="AE937" s="14">
        <v>189.72</v>
      </c>
      <c r="AF937" s="14">
        <v>79.56</v>
      </c>
      <c r="AG937" s="14">
        <v>1.7833330000000001E-2</v>
      </c>
      <c r="AH937" s="14">
        <v>0.2229167</v>
      </c>
      <c r="AI937" s="14">
        <v>3.6558329999999999</v>
      </c>
      <c r="AJ937" s="14">
        <v>4.0999999999999996</v>
      </c>
      <c r="AK937" s="15">
        <v>0.51249999999999996</v>
      </c>
      <c r="AL937" s="15">
        <v>0.89166659999999998</v>
      </c>
      <c r="AM937" s="15">
        <v>0.99512199999999995</v>
      </c>
      <c r="AN937" s="15">
        <v>0.45474999999999999</v>
      </c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6"/>
      <c r="BP937" s="16"/>
      <c r="BQ937" s="16"/>
      <c r="BR937" s="16"/>
      <c r="BS937" s="16"/>
      <c r="BT937" s="16"/>
      <c r="BU937" s="16"/>
      <c r="BV937" s="16"/>
      <c r="BW937" s="16"/>
      <c r="BX937" s="16"/>
      <c r="BY937" s="16"/>
      <c r="BZ937" s="16"/>
      <c r="CA937" s="16"/>
      <c r="CB937" s="16"/>
      <c r="CC937" s="16"/>
      <c r="CD937" s="16"/>
      <c r="CE937" s="16"/>
      <c r="CF937" s="16"/>
      <c r="CG937" s="16"/>
      <c r="CH937" s="16"/>
      <c r="CI937" s="16"/>
      <c r="CJ937" s="16"/>
      <c r="CK937" s="16">
        <v>0.76666668802499771</v>
      </c>
      <c r="CL937" s="16"/>
      <c r="CM937" s="16"/>
      <c r="CN937" s="16"/>
      <c r="CO937" s="16"/>
      <c r="CP937" s="16"/>
      <c r="CQ937" s="16"/>
      <c r="CR937" s="16"/>
      <c r="CS937" s="16"/>
      <c r="CT937" s="16"/>
      <c r="CU937" s="16"/>
      <c r="CV937" s="16"/>
      <c r="CW937" s="16"/>
      <c r="CX937" s="16"/>
      <c r="CY937" s="16"/>
      <c r="CZ937" s="16"/>
      <c r="DA937" s="16"/>
      <c r="DB937" s="16"/>
      <c r="DC937" s="16"/>
      <c r="DD937" s="16"/>
      <c r="DE937" s="16"/>
      <c r="DF937" s="16">
        <v>2.8499999046325684</v>
      </c>
      <c r="DG937" s="16"/>
      <c r="DH937" s="16"/>
      <c r="DI937" s="17"/>
      <c r="DJ937" s="24">
        <v>0.1666666716337204</v>
      </c>
      <c r="DK937" s="24"/>
      <c r="DL937" s="24"/>
      <c r="DM937" s="24">
        <v>0.11666666716337204</v>
      </c>
      <c r="DN937" s="16"/>
      <c r="DO937" s="16"/>
      <c r="DP937" s="24"/>
      <c r="DQ937" s="17"/>
      <c r="DR937" s="17"/>
      <c r="DS937" s="17"/>
      <c r="DT937" s="17"/>
      <c r="DU937" s="17"/>
      <c r="DV937" s="17">
        <v>1</v>
      </c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27"/>
      <c r="EJ937" s="27"/>
      <c r="EK937" s="27"/>
    </row>
    <row r="938" spans="1:141" s="9" customFormat="1" ht="20.25" x14ac:dyDescent="0.3">
      <c r="A938" s="10" t="s">
        <v>550</v>
      </c>
      <c r="B938" s="10" t="s">
        <v>232</v>
      </c>
      <c r="C938" s="10" t="s">
        <v>232</v>
      </c>
      <c r="D938" s="10" t="s">
        <v>237</v>
      </c>
      <c r="E938" s="10" t="s">
        <v>218</v>
      </c>
      <c r="F938" s="11">
        <v>10745</v>
      </c>
      <c r="G938" s="11">
        <v>4061</v>
      </c>
      <c r="H938" s="11">
        <v>3712</v>
      </c>
      <c r="I938" s="10" t="s">
        <v>241</v>
      </c>
      <c r="J938" s="12">
        <v>15.2</v>
      </c>
      <c r="K938" s="10" t="s">
        <v>548</v>
      </c>
      <c r="L938" s="10" t="s">
        <v>236</v>
      </c>
      <c r="M938" s="10" t="s">
        <v>220</v>
      </c>
      <c r="N938" s="13">
        <v>183</v>
      </c>
      <c r="O938" s="13">
        <v>183</v>
      </c>
      <c r="P938" s="13">
        <v>0</v>
      </c>
      <c r="Q938" s="14">
        <v>0</v>
      </c>
      <c r="R938" s="14">
        <v>1.07</v>
      </c>
      <c r="S938" s="14">
        <v>8</v>
      </c>
      <c r="T938" s="14">
        <v>3.2635000000000001</v>
      </c>
      <c r="U938" s="14">
        <v>40.793750000000003</v>
      </c>
      <c r="V938" s="14">
        <v>1</v>
      </c>
      <c r="W938" s="14">
        <v>170.19</v>
      </c>
      <c r="X938" s="14">
        <v>80</v>
      </c>
      <c r="Y938" s="14">
        <v>1.1209192303942599</v>
      </c>
      <c r="Z938" s="14">
        <v>3.9</v>
      </c>
      <c r="AA938" s="14">
        <v>4.0999999999999996</v>
      </c>
      <c r="AB938" s="14">
        <v>51.25</v>
      </c>
      <c r="AC938" s="14">
        <v>0.63649990000000001</v>
      </c>
      <c r="AD938" s="14">
        <v>7.9562480000000004</v>
      </c>
      <c r="AE938" s="14">
        <v>170.19</v>
      </c>
      <c r="AF938" s="14">
        <v>71.37</v>
      </c>
      <c r="AG938" s="14">
        <v>0</v>
      </c>
      <c r="AH938" s="14">
        <v>0</v>
      </c>
      <c r="AI938" s="14">
        <v>3.2635000000000001</v>
      </c>
      <c r="AJ938" s="14">
        <v>3.9</v>
      </c>
      <c r="AK938" s="15">
        <v>0.48749999999999999</v>
      </c>
      <c r="AL938" s="15">
        <v>0.83679490000000001</v>
      </c>
      <c r="AM938" s="15">
        <v>1</v>
      </c>
      <c r="AN938" s="15">
        <v>0.40793750000000001</v>
      </c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6"/>
      <c r="BN938" s="16">
        <v>0.46666666865348816</v>
      </c>
      <c r="BO938" s="16"/>
      <c r="BP938" s="16"/>
      <c r="BQ938" s="16"/>
      <c r="BR938" s="16"/>
      <c r="BS938" s="16"/>
      <c r="BT938" s="16"/>
      <c r="BU938" s="16"/>
      <c r="BV938" s="16"/>
      <c r="BW938" s="16"/>
      <c r="BX938" s="16"/>
      <c r="BY938" s="16"/>
      <c r="BZ938" s="16"/>
      <c r="CA938" s="16"/>
      <c r="CB938" s="16"/>
      <c r="CC938" s="16"/>
      <c r="CD938" s="16"/>
      <c r="CE938" s="16"/>
      <c r="CF938" s="16"/>
      <c r="CG938" s="16"/>
      <c r="CH938" s="16"/>
      <c r="CI938" s="16"/>
      <c r="CJ938" s="16"/>
      <c r="CK938" s="16">
        <v>1.5833333134651184</v>
      </c>
      <c r="CL938" s="16"/>
      <c r="CM938" s="16"/>
      <c r="CN938" s="16"/>
      <c r="CO938" s="16"/>
      <c r="CP938" s="16"/>
      <c r="CQ938" s="16"/>
      <c r="CR938" s="16"/>
      <c r="CS938" s="16"/>
      <c r="CT938" s="16"/>
      <c r="CU938" s="16"/>
      <c r="CV938" s="16"/>
      <c r="CW938" s="16"/>
      <c r="CX938" s="16"/>
      <c r="CY938" s="16"/>
      <c r="CZ938" s="16"/>
      <c r="DA938" s="16"/>
      <c r="DB938" s="16"/>
      <c r="DC938" s="16"/>
      <c r="DD938" s="16"/>
      <c r="DE938" s="16"/>
      <c r="DF938" s="16">
        <v>2</v>
      </c>
      <c r="DG938" s="16"/>
      <c r="DH938" s="16"/>
      <c r="DI938" s="17"/>
      <c r="DJ938" s="24"/>
      <c r="DK938" s="24"/>
      <c r="DL938" s="24"/>
      <c r="DM938" s="24">
        <v>5.000000074505806E-2</v>
      </c>
      <c r="DN938" s="16"/>
      <c r="DO938" s="16"/>
      <c r="DP938" s="24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27"/>
      <c r="EJ938" s="27"/>
      <c r="EK938" s="27"/>
    </row>
    <row r="939" spans="1:141" s="9" customFormat="1" ht="20.25" x14ac:dyDescent="0.3">
      <c r="A939" s="10" t="s">
        <v>550</v>
      </c>
      <c r="B939" s="10" t="s">
        <v>232</v>
      </c>
      <c r="C939" s="10" t="s">
        <v>232</v>
      </c>
      <c r="D939" s="10" t="s">
        <v>233</v>
      </c>
      <c r="E939" s="10" t="s">
        <v>218</v>
      </c>
      <c r="F939" s="11">
        <v>10745</v>
      </c>
      <c r="G939" s="11">
        <v>4124</v>
      </c>
      <c r="H939" s="11">
        <v>3698</v>
      </c>
      <c r="I939" s="10" t="s">
        <v>241</v>
      </c>
      <c r="J939" s="12">
        <v>15.2</v>
      </c>
      <c r="K939" s="10" t="s">
        <v>548</v>
      </c>
      <c r="L939" s="10" t="s">
        <v>236</v>
      </c>
      <c r="M939" s="10" t="s">
        <v>220</v>
      </c>
      <c r="N939" s="13">
        <v>180</v>
      </c>
      <c r="O939" s="13">
        <v>180</v>
      </c>
      <c r="P939" s="13">
        <v>0</v>
      </c>
      <c r="Q939" s="14">
        <v>0</v>
      </c>
      <c r="R939" s="14">
        <v>1.07</v>
      </c>
      <c r="S939" s="14">
        <v>8</v>
      </c>
      <c r="T939" s="14">
        <v>3.21</v>
      </c>
      <c r="U939" s="14">
        <v>40.125</v>
      </c>
      <c r="V939" s="14">
        <v>1</v>
      </c>
      <c r="W939" s="14">
        <v>167.4</v>
      </c>
      <c r="X939" s="14">
        <v>80</v>
      </c>
      <c r="Y939" s="14">
        <v>1.1396011891422599</v>
      </c>
      <c r="Z939" s="14">
        <v>4.4666670000000002</v>
      </c>
      <c r="AA939" s="14">
        <v>3.5333329999999998</v>
      </c>
      <c r="AB939" s="14">
        <v>44.166670000000003</v>
      </c>
      <c r="AC939" s="14">
        <v>1.256667</v>
      </c>
      <c r="AD939" s="14">
        <v>15.70833</v>
      </c>
      <c r="AE939" s="14">
        <v>167.4</v>
      </c>
      <c r="AF939" s="14">
        <v>70.2</v>
      </c>
      <c r="AG939" s="14">
        <v>0</v>
      </c>
      <c r="AH939" s="14">
        <v>0</v>
      </c>
      <c r="AI939" s="14">
        <v>3.21</v>
      </c>
      <c r="AJ939" s="14">
        <v>4.4666670000000002</v>
      </c>
      <c r="AK939" s="15">
        <v>0.55833330000000003</v>
      </c>
      <c r="AL939" s="15">
        <v>0.71865670000000004</v>
      </c>
      <c r="AM939" s="15">
        <v>1</v>
      </c>
      <c r="AN939" s="15">
        <v>0.40125</v>
      </c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6"/>
      <c r="BP939" s="16"/>
      <c r="BQ939" s="16"/>
      <c r="BR939" s="16"/>
      <c r="BS939" s="16"/>
      <c r="BT939" s="16"/>
      <c r="BU939" s="16"/>
      <c r="BV939" s="16">
        <v>0.1666666716337204</v>
      </c>
      <c r="BW939" s="16"/>
      <c r="BX939" s="16"/>
      <c r="BY939" s="16"/>
      <c r="BZ939" s="16"/>
      <c r="CA939" s="16"/>
      <c r="CB939" s="16"/>
      <c r="CC939" s="16"/>
      <c r="CD939" s="16"/>
      <c r="CE939" s="16">
        <v>0.1666666716337204</v>
      </c>
      <c r="CF939" s="16"/>
      <c r="CG939" s="16"/>
      <c r="CH939" s="16"/>
      <c r="CI939" s="16"/>
      <c r="CJ939" s="16"/>
      <c r="CK939" s="16">
        <v>0.95000001788139343</v>
      </c>
      <c r="CL939" s="16"/>
      <c r="CM939" s="16"/>
      <c r="CN939" s="16"/>
      <c r="CO939" s="16"/>
      <c r="CP939" s="16"/>
      <c r="CQ939" s="16"/>
      <c r="CR939" s="16"/>
      <c r="CS939" s="16"/>
      <c r="CT939" s="16"/>
      <c r="CU939" s="16"/>
      <c r="CV939" s="16"/>
      <c r="CW939" s="16"/>
      <c r="CX939" s="16"/>
      <c r="CY939" s="16"/>
      <c r="CZ939" s="16"/>
      <c r="DA939" s="16"/>
      <c r="DB939" s="16"/>
      <c r="DC939" s="16"/>
      <c r="DD939" s="16"/>
      <c r="DE939" s="16"/>
      <c r="DF939" s="16">
        <v>2.0833333358168602</v>
      </c>
      <c r="DG939" s="16"/>
      <c r="DH939" s="16"/>
      <c r="DI939" s="17"/>
      <c r="DJ939" s="24"/>
      <c r="DK939" s="24"/>
      <c r="DL939" s="24"/>
      <c r="DM939" s="24">
        <v>0.1666666716337204</v>
      </c>
      <c r="DN939" s="16"/>
      <c r="DO939" s="16"/>
      <c r="DP939" s="24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27"/>
      <c r="EJ939" s="27"/>
      <c r="EK939" s="27"/>
    </row>
    <row r="940" spans="1:141" s="9" customFormat="1" ht="20.25" x14ac:dyDescent="0.3">
      <c r="A940" s="10" t="s">
        <v>550</v>
      </c>
      <c r="B940" s="10" t="s">
        <v>231</v>
      </c>
      <c r="C940" s="10" t="s">
        <v>232</v>
      </c>
      <c r="D940" s="10" t="s">
        <v>237</v>
      </c>
      <c r="E940" s="10" t="s">
        <v>218</v>
      </c>
      <c r="F940" s="11">
        <v>10745</v>
      </c>
      <c r="G940" s="11">
        <v>4062</v>
      </c>
      <c r="H940" s="11">
        <v>3975</v>
      </c>
      <c r="I940" s="10" t="s">
        <v>241</v>
      </c>
      <c r="J940" s="12">
        <v>15.2</v>
      </c>
      <c r="K940" s="10" t="s">
        <v>548</v>
      </c>
      <c r="L940" s="10" t="s">
        <v>236</v>
      </c>
      <c r="M940" s="10" t="s">
        <v>220</v>
      </c>
      <c r="N940" s="13">
        <v>196</v>
      </c>
      <c r="O940" s="13">
        <v>196</v>
      </c>
      <c r="P940" s="13">
        <v>0</v>
      </c>
      <c r="Q940" s="14">
        <v>0</v>
      </c>
      <c r="R940" s="14">
        <v>1.07</v>
      </c>
      <c r="S940" s="14">
        <v>8</v>
      </c>
      <c r="T940" s="14">
        <v>3.4953340000000002</v>
      </c>
      <c r="U940" s="14">
        <v>43.691670000000002</v>
      </c>
      <c r="V940" s="14">
        <v>1</v>
      </c>
      <c r="W940" s="14">
        <v>182.28</v>
      </c>
      <c r="X940" s="14">
        <v>80</v>
      </c>
      <c r="Y940" s="14">
        <v>1.0465725461748601</v>
      </c>
      <c r="Z940" s="14">
        <v>3.75</v>
      </c>
      <c r="AA940" s="14">
        <v>4.25</v>
      </c>
      <c r="AB940" s="14">
        <v>53.125</v>
      </c>
      <c r="AC940" s="14">
        <v>0.25466630000000001</v>
      </c>
      <c r="AD940" s="14">
        <v>3.1833290000000001</v>
      </c>
      <c r="AE940" s="14">
        <v>182.28</v>
      </c>
      <c r="AF940" s="14">
        <v>76.439989999999995</v>
      </c>
      <c r="AG940" s="14">
        <v>0</v>
      </c>
      <c r="AH940" s="14">
        <v>0</v>
      </c>
      <c r="AI940" s="14">
        <v>3.4953340000000002</v>
      </c>
      <c r="AJ940" s="14">
        <v>3.75</v>
      </c>
      <c r="AK940" s="15">
        <v>0.46875</v>
      </c>
      <c r="AL940" s="15">
        <v>0.93208899999999995</v>
      </c>
      <c r="AM940" s="15">
        <v>1</v>
      </c>
      <c r="AN940" s="15">
        <v>0.43691669999999999</v>
      </c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  <c r="BP940" s="16"/>
      <c r="BQ940" s="16"/>
      <c r="BR940" s="16"/>
      <c r="BS940" s="16"/>
      <c r="BT940" s="16"/>
      <c r="BU940" s="16"/>
      <c r="BV940" s="16"/>
      <c r="BW940" s="16"/>
      <c r="BX940" s="16"/>
      <c r="BY940" s="16"/>
      <c r="BZ940" s="16"/>
      <c r="CA940" s="16"/>
      <c r="CB940" s="16"/>
      <c r="CC940" s="16"/>
      <c r="CD940" s="16"/>
      <c r="CE940" s="16"/>
      <c r="CF940" s="16"/>
      <c r="CG940" s="16"/>
      <c r="CH940" s="16"/>
      <c r="CI940" s="16"/>
      <c r="CJ940" s="16"/>
      <c r="CK940" s="16">
        <v>0.5</v>
      </c>
      <c r="CL940" s="16"/>
      <c r="CM940" s="16"/>
      <c r="CN940" s="16"/>
      <c r="CO940" s="16"/>
      <c r="CP940" s="16"/>
      <c r="CQ940" s="16"/>
      <c r="CR940" s="16"/>
      <c r="CS940" s="16"/>
      <c r="CT940" s="16"/>
      <c r="CU940" s="16"/>
      <c r="CV940" s="16"/>
      <c r="CW940" s="16"/>
      <c r="CX940" s="16"/>
      <c r="CY940" s="16"/>
      <c r="CZ940" s="16"/>
      <c r="DA940" s="16"/>
      <c r="DB940" s="16"/>
      <c r="DC940" s="16"/>
      <c r="DD940" s="16"/>
      <c r="DE940" s="16"/>
      <c r="DF940" s="16">
        <v>3.3333332538604736</v>
      </c>
      <c r="DG940" s="16"/>
      <c r="DH940" s="16"/>
      <c r="DI940" s="17"/>
      <c r="DJ940" s="24">
        <v>0.1666666716337204</v>
      </c>
      <c r="DK940" s="24"/>
      <c r="DL940" s="24"/>
      <c r="DM940" s="24">
        <v>0.25</v>
      </c>
      <c r="DN940" s="16"/>
      <c r="DO940" s="16"/>
      <c r="DP940" s="24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27"/>
      <c r="EJ940" s="27"/>
      <c r="EK940" s="27"/>
    </row>
    <row r="941" spans="1:141" s="9" customFormat="1" ht="20.25" x14ac:dyDescent="0.3">
      <c r="A941" s="10" t="s">
        <v>550</v>
      </c>
      <c r="B941" s="10" t="s">
        <v>231</v>
      </c>
      <c r="C941" s="10" t="s">
        <v>232</v>
      </c>
      <c r="D941" s="10" t="s">
        <v>233</v>
      </c>
      <c r="E941" s="10" t="s">
        <v>218</v>
      </c>
      <c r="F941" s="11">
        <v>10745</v>
      </c>
      <c r="G941" s="11">
        <v>4017</v>
      </c>
      <c r="H941" s="11">
        <v>4161</v>
      </c>
      <c r="I941" s="10" t="s">
        <v>241</v>
      </c>
      <c r="J941" s="12">
        <v>15.2</v>
      </c>
      <c r="K941" s="10" t="s">
        <v>548</v>
      </c>
      <c r="L941" s="10" t="s">
        <v>236</v>
      </c>
      <c r="M941" s="10" t="s">
        <v>220</v>
      </c>
      <c r="N941" s="13">
        <v>201</v>
      </c>
      <c r="O941" s="13">
        <v>201</v>
      </c>
      <c r="P941" s="13">
        <v>0</v>
      </c>
      <c r="Q941" s="14">
        <v>0</v>
      </c>
      <c r="R941" s="14">
        <v>1.07</v>
      </c>
      <c r="S941" s="14">
        <v>8</v>
      </c>
      <c r="T941" s="14">
        <v>3.5844999999999998</v>
      </c>
      <c r="U941" s="14">
        <v>44.806249999999999</v>
      </c>
      <c r="V941" s="14">
        <v>1</v>
      </c>
      <c r="W941" s="14">
        <v>186.93</v>
      </c>
      <c r="X941" s="14">
        <v>80</v>
      </c>
      <c r="Y941" s="14">
        <v>1.0205383419171701</v>
      </c>
      <c r="Z941" s="14">
        <v>4.2</v>
      </c>
      <c r="AA941" s="14">
        <v>3.8</v>
      </c>
      <c r="AB941" s="14">
        <v>47.5</v>
      </c>
      <c r="AC941" s="14">
        <v>0.61549969999999998</v>
      </c>
      <c r="AD941" s="14">
        <v>7.6937470000000001</v>
      </c>
      <c r="AE941" s="14">
        <v>186.93</v>
      </c>
      <c r="AF941" s="14">
        <v>78.39</v>
      </c>
      <c r="AG941" s="14">
        <v>0</v>
      </c>
      <c r="AH941" s="14">
        <v>0</v>
      </c>
      <c r="AI941" s="14">
        <v>3.5844999999999998</v>
      </c>
      <c r="AJ941" s="14">
        <v>4.2</v>
      </c>
      <c r="AK941" s="15">
        <v>0.52500000000000002</v>
      </c>
      <c r="AL941" s="15">
        <v>0.8534524</v>
      </c>
      <c r="AM941" s="15">
        <v>1</v>
      </c>
      <c r="AN941" s="15">
        <v>0.44806249999999997</v>
      </c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16"/>
      <c r="BK941" s="16">
        <v>0.1666666716337204</v>
      </c>
      <c r="BL941" s="16"/>
      <c r="BM941" s="16"/>
      <c r="BN941" s="16"/>
      <c r="BO941" s="16"/>
      <c r="BP941" s="16"/>
      <c r="BQ941" s="16"/>
      <c r="BR941" s="16"/>
      <c r="BS941" s="16"/>
      <c r="BT941" s="16"/>
      <c r="BU941" s="16"/>
      <c r="BV941" s="16"/>
      <c r="BW941" s="16"/>
      <c r="BX941" s="16"/>
      <c r="BY941" s="16"/>
      <c r="BZ941" s="16"/>
      <c r="CA941" s="16"/>
      <c r="CB941" s="16"/>
      <c r="CC941" s="16"/>
      <c r="CD941" s="16"/>
      <c r="CE941" s="16"/>
      <c r="CF941" s="16"/>
      <c r="CG941" s="16"/>
      <c r="CH941" s="16"/>
      <c r="CI941" s="16"/>
      <c r="CJ941" s="16">
        <v>0.51666666567325592</v>
      </c>
      <c r="CK941" s="16"/>
      <c r="CL941" s="16"/>
      <c r="CM941" s="16"/>
      <c r="CN941" s="16"/>
      <c r="CO941" s="16"/>
      <c r="CP941" s="16"/>
      <c r="CQ941" s="16"/>
      <c r="CR941" s="16"/>
      <c r="CS941" s="16"/>
      <c r="CT941" s="16"/>
      <c r="CU941" s="16"/>
      <c r="CV941" s="16"/>
      <c r="CW941" s="16"/>
      <c r="CX941" s="16"/>
      <c r="CY941" s="16"/>
      <c r="CZ941" s="16"/>
      <c r="DA941" s="16"/>
      <c r="DB941" s="16"/>
      <c r="DC941" s="16"/>
      <c r="DD941" s="16"/>
      <c r="DE941" s="16"/>
      <c r="DF941" s="16">
        <v>2.7999999523162842</v>
      </c>
      <c r="DG941" s="16"/>
      <c r="DH941" s="16"/>
      <c r="DI941" s="17"/>
      <c r="DJ941" s="24">
        <v>0.1666666716337204</v>
      </c>
      <c r="DK941" s="24"/>
      <c r="DL941" s="24"/>
      <c r="DM941" s="24">
        <v>0.15000000596046448</v>
      </c>
      <c r="DN941" s="16"/>
      <c r="DO941" s="16"/>
      <c r="DP941" s="24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27"/>
      <c r="EJ941" s="27"/>
      <c r="EK941" s="27"/>
    </row>
    <row r="942" spans="1:141" s="9" customFormat="1" ht="20.25" x14ac:dyDescent="0.3">
      <c r="A942" s="10" t="s">
        <v>551</v>
      </c>
      <c r="B942" s="10" t="s">
        <v>232</v>
      </c>
      <c r="C942" s="10" t="s">
        <v>232</v>
      </c>
      <c r="D942" s="10" t="s">
        <v>237</v>
      </c>
      <c r="E942" s="10" t="s">
        <v>218</v>
      </c>
      <c r="F942" s="11">
        <v>10668</v>
      </c>
      <c r="G942" s="11">
        <v>4062</v>
      </c>
      <c r="H942" s="11">
        <v>4076</v>
      </c>
      <c r="I942" s="10" t="s">
        <v>234</v>
      </c>
      <c r="J942" s="12">
        <v>12.7</v>
      </c>
      <c r="K942" s="10" t="s">
        <v>548</v>
      </c>
      <c r="L942" s="10" t="s">
        <v>236</v>
      </c>
      <c r="M942" s="10" t="s">
        <v>220</v>
      </c>
      <c r="N942" s="13">
        <v>44</v>
      </c>
      <c r="O942" s="13">
        <v>41</v>
      </c>
      <c r="P942" s="13">
        <v>3</v>
      </c>
      <c r="Q942" s="14">
        <v>6.8181820000000002</v>
      </c>
      <c r="R942" s="14">
        <v>1.07</v>
      </c>
      <c r="S942" s="14">
        <v>4.5</v>
      </c>
      <c r="T942" s="14">
        <v>0.73116669999999995</v>
      </c>
      <c r="U942" s="14">
        <v>16.248149999999999</v>
      </c>
      <c r="V942" s="14">
        <v>0.5625</v>
      </c>
      <c r="W942" s="14">
        <v>62.684449999999998</v>
      </c>
      <c r="X942" s="14">
        <v>45</v>
      </c>
      <c r="Y942" s="14">
        <v>2.9663810002427899</v>
      </c>
      <c r="Z942" s="14">
        <v>0.78333330000000001</v>
      </c>
      <c r="AA942" s="14">
        <v>3.7166670000000002</v>
      </c>
      <c r="AB942" s="14">
        <v>82.592590000000001</v>
      </c>
      <c r="AC942" s="14">
        <v>-1.333538E-3</v>
      </c>
      <c r="AD942" s="14">
        <v>-2.9634190000000001E-2</v>
      </c>
      <c r="AE942" s="14">
        <v>35.26</v>
      </c>
      <c r="AF942" s="14">
        <v>15.17</v>
      </c>
      <c r="AG942" s="14">
        <v>5.3499999999999999E-2</v>
      </c>
      <c r="AH942" s="14">
        <v>1.1888890000000001</v>
      </c>
      <c r="AI942" s="14">
        <v>0.78466670000000005</v>
      </c>
      <c r="AJ942" s="14">
        <v>0.78333330000000001</v>
      </c>
      <c r="AK942" s="15">
        <v>0.17407410000000001</v>
      </c>
      <c r="AL942" s="15">
        <v>1.0017020000000001</v>
      </c>
      <c r="AM942" s="15">
        <v>0.93181820000000004</v>
      </c>
      <c r="AN942" s="15">
        <v>0.1624815</v>
      </c>
      <c r="AO942" s="16"/>
      <c r="AP942" s="16">
        <v>0.21666666865348816</v>
      </c>
      <c r="AQ942" s="16"/>
      <c r="AR942" s="16"/>
      <c r="AS942" s="16">
        <v>0.4166666567325592</v>
      </c>
      <c r="AT942" s="16"/>
      <c r="AU942" s="16">
        <v>0.1666666716337204</v>
      </c>
      <c r="AV942" s="16"/>
      <c r="AW942" s="16"/>
      <c r="AX942" s="16"/>
      <c r="AY942" s="16"/>
      <c r="AZ942" s="16">
        <v>0.5</v>
      </c>
      <c r="BA942" s="16"/>
      <c r="BB942" s="16"/>
      <c r="BC942" s="16"/>
      <c r="BD942" s="16"/>
      <c r="BE942" s="16"/>
      <c r="BF942" s="16"/>
      <c r="BG942" s="16"/>
      <c r="BH942" s="16"/>
      <c r="BI942" s="16"/>
      <c r="BJ942" s="16"/>
      <c r="BK942" s="16"/>
      <c r="BL942" s="16"/>
      <c r="BM942" s="16"/>
      <c r="BN942" s="16"/>
      <c r="BO942" s="16"/>
      <c r="BP942" s="16"/>
      <c r="BQ942" s="16"/>
      <c r="BR942" s="16"/>
      <c r="BS942" s="16"/>
      <c r="BT942" s="16"/>
      <c r="BU942" s="16"/>
      <c r="BV942" s="16"/>
      <c r="BW942" s="16"/>
      <c r="BX942" s="16"/>
      <c r="BY942" s="16"/>
      <c r="BZ942" s="16"/>
      <c r="CA942" s="16"/>
      <c r="CB942" s="16"/>
      <c r="CC942" s="16"/>
      <c r="CD942" s="16"/>
      <c r="CE942" s="16"/>
      <c r="CF942" s="16"/>
      <c r="CG942" s="16"/>
      <c r="CH942" s="16">
        <v>0.25</v>
      </c>
      <c r="CI942" s="16"/>
      <c r="CJ942" s="16"/>
      <c r="CK942" s="16">
        <v>0.58333331346511841</v>
      </c>
      <c r="CL942" s="16"/>
      <c r="CM942" s="16"/>
      <c r="CN942" s="16"/>
      <c r="CO942" s="16"/>
      <c r="CP942" s="16"/>
      <c r="CQ942" s="16"/>
      <c r="CR942" s="16"/>
      <c r="CS942" s="16"/>
      <c r="CT942" s="16"/>
      <c r="CU942" s="16"/>
      <c r="CV942" s="16"/>
      <c r="CW942" s="16"/>
      <c r="CX942" s="16"/>
      <c r="CY942" s="16"/>
      <c r="CZ942" s="16"/>
      <c r="DA942" s="16"/>
      <c r="DB942" s="16"/>
      <c r="DC942" s="16"/>
      <c r="DD942" s="16"/>
      <c r="DE942" s="16"/>
      <c r="DF942" s="16">
        <v>1.5833333730697632</v>
      </c>
      <c r="DG942" s="16"/>
      <c r="DH942" s="16"/>
      <c r="DI942" s="17"/>
      <c r="DJ942" s="24"/>
      <c r="DK942" s="24"/>
      <c r="DL942" s="24"/>
      <c r="DM942" s="24"/>
      <c r="DN942" s="16"/>
      <c r="DO942" s="16"/>
      <c r="DP942" s="24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>
        <v>3</v>
      </c>
      <c r="EE942" s="17"/>
      <c r="EF942" s="17"/>
      <c r="EG942" s="17"/>
      <c r="EH942" s="17"/>
      <c r="EI942" s="27"/>
      <c r="EJ942" s="27"/>
      <c r="EK942" s="27"/>
    </row>
    <row r="943" spans="1:141" s="9" customFormat="1" ht="20.25" x14ac:dyDescent="0.3">
      <c r="A943" s="10" t="s">
        <v>551</v>
      </c>
      <c r="B943" s="10" t="s">
        <v>232</v>
      </c>
      <c r="C943" s="10" t="s">
        <v>232</v>
      </c>
      <c r="D943" s="10" t="s">
        <v>233</v>
      </c>
      <c r="E943" s="10" t="s">
        <v>218</v>
      </c>
      <c r="F943" s="11">
        <v>10668</v>
      </c>
      <c r="G943" s="11">
        <v>4017</v>
      </c>
      <c r="H943" s="11">
        <v>4161</v>
      </c>
      <c r="I943" s="10" t="s">
        <v>234</v>
      </c>
      <c r="J943" s="12">
        <v>12.7</v>
      </c>
      <c r="K943" s="10" t="s">
        <v>548</v>
      </c>
      <c r="L943" s="10" t="s">
        <v>236</v>
      </c>
      <c r="M943" s="10" t="s">
        <v>220</v>
      </c>
      <c r="N943" s="13">
        <v>35</v>
      </c>
      <c r="O943" s="13">
        <v>34</v>
      </c>
      <c r="P943" s="13">
        <v>1</v>
      </c>
      <c r="Q943" s="14">
        <v>2.8571430000000002</v>
      </c>
      <c r="R943" s="14">
        <v>1.07</v>
      </c>
      <c r="S943" s="14">
        <v>4.4166670000000003</v>
      </c>
      <c r="T943" s="14">
        <v>0.60633340000000002</v>
      </c>
      <c r="U943" s="14">
        <v>13.728300000000001</v>
      </c>
      <c r="V943" s="14">
        <v>0.5520834</v>
      </c>
      <c r="W943" s="14">
        <v>52.96302</v>
      </c>
      <c r="X943" s="14">
        <v>44.166669845581097</v>
      </c>
      <c r="Y943" s="14">
        <v>3.5108640789696901</v>
      </c>
      <c r="Z943" s="14">
        <v>1.1166670000000001</v>
      </c>
      <c r="AA943" s="14">
        <v>3.3</v>
      </c>
      <c r="AB943" s="14">
        <v>74.716970000000003</v>
      </c>
      <c r="AC943" s="14">
        <v>0.49250050000000001</v>
      </c>
      <c r="AD943" s="14">
        <v>11.15095</v>
      </c>
      <c r="AE943" s="14">
        <v>29.24</v>
      </c>
      <c r="AF943" s="14">
        <v>12.58</v>
      </c>
      <c r="AG943" s="14">
        <v>1.7833330000000001E-2</v>
      </c>
      <c r="AH943" s="14">
        <v>0.40377350000000001</v>
      </c>
      <c r="AI943" s="14">
        <v>0.62416669999999996</v>
      </c>
      <c r="AJ943" s="14">
        <v>1.1166670000000001</v>
      </c>
      <c r="AK943" s="15">
        <v>0.25283030000000001</v>
      </c>
      <c r="AL943" s="15">
        <v>0.55895499999999998</v>
      </c>
      <c r="AM943" s="15">
        <v>0.97142859999999998</v>
      </c>
      <c r="AN943" s="15">
        <v>0.13728299999999999</v>
      </c>
      <c r="AO943" s="16"/>
      <c r="AP943" s="16">
        <v>0.25</v>
      </c>
      <c r="AQ943" s="16"/>
      <c r="AR943" s="16">
        <v>3.3333335071802139E-2</v>
      </c>
      <c r="AS943" s="16">
        <v>3.3333335071802139E-2</v>
      </c>
      <c r="AT943" s="16"/>
      <c r="AU943" s="16">
        <v>8.3333335816860199E-2</v>
      </c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16"/>
      <c r="BK943" s="16">
        <v>0.1666666716337204</v>
      </c>
      <c r="BL943" s="16"/>
      <c r="BM943" s="16"/>
      <c r="BN943" s="16"/>
      <c r="BO943" s="16"/>
      <c r="BP943" s="16"/>
      <c r="BQ943" s="16"/>
      <c r="BR943" s="16"/>
      <c r="BS943" s="16"/>
      <c r="BT943" s="16"/>
      <c r="BU943" s="16"/>
      <c r="BV943" s="16"/>
      <c r="BW943" s="16"/>
      <c r="BX943" s="16"/>
      <c r="BY943" s="16"/>
      <c r="BZ943" s="16"/>
      <c r="CA943" s="16"/>
      <c r="CB943" s="16"/>
      <c r="CC943" s="16"/>
      <c r="CD943" s="16"/>
      <c r="CE943" s="16"/>
      <c r="CF943" s="16"/>
      <c r="CG943" s="16"/>
      <c r="CH943" s="16">
        <v>0.86666667461395264</v>
      </c>
      <c r="CI943" s="16"/>
      <c r="CJ943" s="16">
        <v>0.44999998807907104</v>
      </c>
      <c r="CK943" s="16"/>
      <c r="CL943" s="16"/>
      <c r="CM943" s="16"/>
      <c r="CN943" s="16"/>
      <c r="CO943" s="16"/>
      <c r="CP943" s="16"/>
      <c r="CQ943" s="16"/>
      <c r="CR943" s="16"/>
      <c r="CS943" s="16"/>
      <c r="CT943" s="16">
        <v>0.1666666716337204</v>
      </c>
      <c r="CU943" s="16"/>
      <c r="CV943" s="16"/>
      <c r="CW943" s="16"/>
      <c r="CX943" s="16"/>
      <c r="CY943" s="16"/>
      <c r="CZ943" s="16"/>
      <c r="DA943" s="16"/>
      <c r="DB943" s="16"/>
      <c r="DC943" s="16"/>
      <c r="DD943" s="16"/>
      <c r="DE943" s="16"/>
      <c r="DF943" s="16">
        <v>1.25</v>
      </c>
      <c r="DG943" s="16"/>
      <c r="DH943" s="16"/>
      <c r="DI943" s="17"/>
      <c r="DJ943" s="24"/>
      <c r="DK943" s="24"/>
      <c r="DL943" s="24"/>
      <c r="DM943" s="24"/>
      <c r="DN943" s="16"/>
      <c r="DO943" s="16"/>
      <c r="DP943" s="24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>
        <v>1</v>
      </c>
      <c r="EE943" s="17"/>
      <c r="EF943" s="17"/>
      <c r="EG943" s="17"/>
      <c r="EH943" s="17"/>
      <c r="EI943" s="27"/>
      <c r="EJ943" s="27"/>
      <c r="EK943" s="27"/>
    </row>
    <row r="944" spans="1:141" s="9" customFormat="1" ht="20.25" x14ac:dyDescent="0.3">
      <c r="A944" s="10" t="s">
        <v>551</v>
      </c>
      <c r="B944" s="10" t="s">
        <v>231</v>
      </c>
      <c r="C944" s="10" t="s">
        <v>232</v>
      </c>
      <c r="D944" s="10" t="s">
        <v>237</v>
      </c>
      <c r="E944" s="10" t="s">
        <v>218</v>
      </c>
      <c r="F944" s="11">
        <v>10668</v>
      </c>
      <c r="G944" s="11">
        <v>4005</v>
      </c>
      <c r="H944" s="11">
        <v>4091</v>
      </c>
      <c r="I944" s="10" t="s">
        <v>234</v>
      </c>
      <c r="J944" s="12">
        <v>12.7</v>
      </c>
      <c r="K944" s="10" t="s">
        <v>548</v>
      </c>
      <c r="L944" s="10" t="s">
        <v>236</v>
      </c>
      <c r="M944" s="10" t="s">
        <v>220</v>
      </c>
      <c r="N944" s="13">
        <v>45</v>
      </c>
      <c r="O944" s="13">
        <v>45</v>
      </c>
      <c r="P944" s="13">
        <v>0</v>
      </c>
      <c r="Q944" s="14">
        <v>0</v>
      </c>
      <c r="R944" s="14">
        <v>1.07</v>
      </c>
      <c r="S944" s="14">
        <v>2.6666669999999999</v>
      </c>
      <c r="T944" s="14">
        <v>0.80249999999999999</v>
      </c>
      <c r="U944" s="14">
        <v>30.09375</v>
      </c>
      <c r="V944" s="14">
        <v>0.3333334</v>
      </c>
      <c r="W944" s="14">
        <v>116.1</v>
      </c>
      <c r="X944" s="14">
        <v>26.666669845581101</v>
      </c>
      <c r="Y944" s="14">
        <v>1.6016018292218399</v>
      </c>
      <c r="Z944" s="14">
        <v>1.1666669999999999</v>
      </c>
      <c r="AA944" s="14">
        <v>1.5</v>
      </c>
      <c r="AB944" s="14">
        <v>56.249989999999997</v>
      </c>
      <c r="AC944" s="14">
        <v>0.36416700000000002</v>
      </c>
      <c r="AD944" s="14">
        <v>13.65626</v>
      </c>
      <c r="AE944" s="14">
        <v>38.700000000000003</v>
      </c>
      <c r="AF944" s="14">
        <v>16.649999999999999</v>
      </c>
      <c r="AG944" s="14">
        <v>0</v>
      </c>
      <c r="AH944" s="14">
        <v>0</v>
      </c>
      <c r="AI944" s="14">
        <v>0.80249999999999999</v>
      </c>
      <c r="AJ944" s="14">
        <v>1.1666669999999999</v>
      </c>
      <c r="AK944" s="15">
        <v>0.4375001</v>
      </c>
      <c r="AL944" s="15">
        <v>0.68785700000000005</v>
      </c>
      <c r="AM944" s="15">
        <v>1</v>
      </c>
      <c r="AN944" s="15">
        <v>0.30093750000000002</v>
      </c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  <c r="BP944" s="16"/>
      <c r="BQ944" s="16"/>
      <c r="BR944" s="16"/>
      <c r="BS944" s="16"/>
      <c r="BT944" s="16"/>
      <c r="BU944" s="16"/>
      <c r="BV944" s="16"/>
      <c r="BW944" s="16"/>
      <c r="BX944" s="16"/>
      <c r="BY944" s="16"/>
      <c r="BZ944" s="16"/>
      <c r="CA944" s="16"/>
      <c r="CB944" s="16"/>
      <c r="CC944" s="16"/>
      <c r="CD944" s="16"/>
      <c r="CE944" s="16"/>
      <c r="CF944" s="16"/>
      <c r="CG944" s="16"/>
      <c r="CH944" s="16"/>
      <c r="CI944" s="16"/>
      <c r="CJ944" s="16"/>
      <c r="CK944" s="16"/>
      <c r="CL944" s="16"/>
      <c r="CM944" s="16"/>
      <c r="CN944" s="16"/>
      <c r="CO944" s="16"/>
      <c r="CP944" s="16"/>
      <c r="CQ944" s="16"/>
      <c r="CR944" s="16"/>
      <c r="CS944" s="16"/>
      <c r="CT944" s="16"/>
      <c r="CU944" s="16"/>
      <c r="CV944" s="16"/>
      <c r="CW944" s="16"/>
      <c r="CX944" s="16"/>
      <c r="CY944" s="16"/>
      <c r="CZ944" s="16"/>
      <c r="DA944" s="16"/>
      <c r="DB944" s="16"/>
      <c r="DC944" s="16"/>
      <c r="DD944" s="16"/>
      <c r="DE944" s="16"/>
      <c r="DF944" s="16">
        <v>1.3333333730697632</v>
      </c>
      <c r="DG944" s="16"/>
      <c r="DH944" s="16"/>
      <c r="DI944" s="17"/>
      <c r="DJ944" s="24">
        <v>0.1666666716337204</v>
      </c>
      <c r="DK944" s="24"/>
      <c r="DL944" s="24"/>
      <c r="DM944" s="24"/>
      <c r="DN944" s="16"/>
      <c r="DO944" s="16"/>
      <c r="DP944" s="24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27"/>
      <c r="EJ944" s="27"/>
      <c r="EK944" s="27"/>
    </row>
    <row r="945" spans="1:141" s="9" customFormat="1" ht="20.25" x14ac:dyDescent="0.3">
      <c r="A945" s="10" t="s">
        <v>540</v>
      </c>
      <c r="B945" s="10" t="s">
        <v>232</v>
      </c>
      <c r="C945" s="10" t="s">
        <v>232</v>
      </c>
      <c r="D945" s="10" t="s">
        <v>237</v>
      </c>
      <c r="E945" s="10" t="s">
        <v>222</v>
      </c>
      <c r="F945" s="11">
        <v>15295</v>
      </c>
      <c r="G945" s="11">
        <v>4189</v>
      </c>
      <c r="H945" s="11">
        <v>3866</v>
      </c>
      <c r="I945" s="10" t="s">
        <v>234</v>
      </c>
      <c r="J945" s="12">
        <v>12.7</v>
      </c>
      <c r="K945" s="10" t="s">
        <v>245</v>
      </c>
      <c r="L945" s="10" t="s">
        <v>236</v>
      </c>
      <c r="M945" s="10" t="s">
        <v>220</v>
      </c>
      <c r="N945" s="13">
        <v>133</v>
      </c>
      <c r="O945" s="13">
        <v>133</v>
      </c>
      <c r="P945" s="13">
        <v>0</v>
      </c>
      <c r="Q945" s="14">
        <v>0</v>
      </c>
      <c r="R945" s="14">
        <v>0.96</v>
      </c>
      <c r="S945" s="14">
        <v>6.1666670000000003</v>
      </c>
      <c r="T945" s="14">
        <v>2.1280000000000001</v>
      </c>
      <c r="U945" s="14">
        <v>34.508110000000002</v>
      </c>
      <c r="V945" s="14">
        <v>0.7708334</v>
      </c>
      <c r="W945" s="14">
        <v>134.58160000000001</v>
      </c>
      <c r="X945" s="14">
        <v>61.666669845581097</v>
      </c>
      <c r="Y945" s="14">
        <v>1.4050276906672701</v>
      </c>
      <c r="Z945" s="14">
        <v>2.3833340000000001</v>
      </c>
      <c r="AA945" s="14">
        <v>3.7833329999999998</v>
      </c>
      <c r="AB945" s="14">
        <v>61.351349999999996</v>
      </c>
      <c r="AC945" s="14">
        <v>0.25533339999999999</v>
      </c>
      <c r="AD945" s="14">
        <v>4.1405419999999999</v>
      </c>
      <c r="AE945" s="14">
        <v>103.74</v>
      </c>
      <c r="AF945" s="14">
        <v>43.89</v>
      </c>
      <c r="AG945" s="14">
        <v>0</v>
      </c>
      <c r="AH945" s="14">
        <v>0</v>
      </c>
      <c r="AI945" s="14">
        <v>2.1280000000000001</v>
      </c>
      <c r="AJ945" s="14">
        <v>2.3833340000000001</v>
      </c>
      <c r="AK945" s="15">
        <v>0.38648650000000001</v>
      </c>
      <c r="AL945" s="15">
        <v>0.89286699999999997</v>
      </c>
      <c r="AM945" s="15">
        <v>1</v>
      </c>
      <c r="AN945" s="15">
        <v>0.34508109999999997</v>
      </c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>
        <v>1.4166666269302368</v>
      </c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6"/>
      <c r="BP945" s="16"/>
      <c r="BQ945" s="16">
        <v>1.5</v>
      </c>
      <c r="BR945" s="16"/>
      <c r="BS945" s="16"/>
      <c r="BT945" s="16"/>
      <c r="BU945" s="16"/>
      <c r="BV945" s="16"/>
      <c r="BW945" s="16"/>
      <c r="BX945" s="16"/>
      <c r="BY945" s="16"/>
      <c r="BZ945" s="16"/>
      <c r="CA945" s="16"/>
      <c r="CB945" s="16"/>
      <c r="CC945" s="16"/>
      <c r="CD945" s="16"/>
      <c r="CE945" s="16"/>
      <c r="CF945" s="16"/>
      <c r="CG945" s="16"/>
      <c r="CH945" s="16"/>
      <c r="CI945" s="16"/>
      <c r="CJ945" s="16"/>
      <c r="CK945" s="16"/>
      <c r="CL945" s="16">
        <v>0.25</v>
      </c>
      <c r="CM945" s="16"/>
      <c r="CN945" s="16"/>
      <c r="CO945" s="16"/>
      <c r="CP945" s="16"/>
      <c r="CQ945" s="16"/>
      <c r="CR945" s="16"/>
      <c r="CS945" s="16"/>
      <c r="CT945" s="16"/>
      <c r="CU945" s="16"/>
      <c r="CV945" s="16"/>
      <c r="CW945" s="16"/>
      <c r="CX945" s="16"/>
      <c r="CY945" s="16"/>
      <c r="CZ945" s="16"/>
      <c r="DA945" s="16"/>
      <c r="DB945" s="16"/>
      <c r="DC945" s="16"/>
      <c r="DD945" s="16"/>
      <c r="DE945" s="16"/>
      <c r="DF945" s="16">
        <v>0.13333334028720856</v>
      </c>
      <c r="DG945" s="16"/>
      <c r="DH945" s="16"/>
      <c r="DI945" s="17"/>
      <c r="DJ945" s="24">
        <v>0.3333333432674408</v>
      </c>
      <c r="DK945" s="24"/>
      <c r="DL945" s="24"/>
      <c r="DM945" s="24">
        <v>0.15000000596046448</v>
      </c>
      <c r="DN945" s="16"/>
      <c r="DO945" s="16"/>
      <c r="DP945" s="24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27"/>
      <c r="EJ945" s="27"/>
      <c r="EK945" s="27"/>
    </row>
    <row r="946" spans="1:141" s="9" customFormat="1" ht="20.25" x14ac:dyDescent="0.3">
      <c r="A946" s="10" t="s">
        <v>551</v>
      </c>
      <c r="B946" s="10" t="s">
        <v>231</v>
      </c>
      <c r="C946" s="10" t="s">
        <v>232</v>
      </c>
      <c r="D946" s="10" t="s">
        <v>233</v>
      </c>
      <c r="E946" s="10" t="s">
        <v>218</v>
      </c>
      <c r="F946" s="11">
        <v>10668</v>
      </c>
      <c r="G946" s="11">
        <v>3999</v>
      </c>
      <c r="H946" s="11">
        <v>3698</v>
      </c>
      <c r="I946" s="10" t="s">
        <v>234</v>
      </c>
      <c r="J946" s="12">
        <v>12.7</v>
      </c>
      <c r="K946" s="10" t="s">
        <v>548</v>
      </c>
      <c r="L946" s="10" t="s">
        <v>236</v>
      </c>
      <c r="M946" s="10" t="s">
        <v>220</v>
      </c>
      <c r="N946" s="13">
        <v>52</v>
      </c>
      <c r="O946" s="13">
        <v>52</v>
      </c>
      <c r="P946" s="13">
        <v>0</v>
      </c>
      <c r="Q946" s="14">
        <v>0</v>
      </c>
      <c r="R946" s="14">
        <v>1.07</v>
      </c>
      <c r="S946" s="14">
        <v>2.6666669999999999</v>
      </c>
      <c r="T946" s="14">
        <v>0.92733339999999997</v>
      </c>
      <c r="U946" s="14">
        <v>34.774999999999999</v>
      </c>
      <c r="V946" s="14">
        <v>0.3333334</v>
      </c>
      <c r="W946" s="14">
        <v>134.16</v>
      </c>
      <c r="X946" s="14">
        <v>26.666669845581101</v>
      </c>
      <c r="Y946" s="14">
        <v>1.3860015677137001</v>
      </c>
      <c r="Z946" s="14">
        <v>0.91666700000000001</v>
      </c>
      <c r="AA946" s="14">
        <v>1.75</v>
      </c>
      <c r="AB946" s="14">
        <v>65.624989999999997</v>
      </c>
      <c r="AC946" s="14">
        <v>-1.066637E-2</v>
      </c>
      <c r="AD946" s="14">
        <v>-0.39998879999999998</v>
      </c>
      <c r="AE946" s="14">
        <v>44.72</v>
      </c>
      <c r="AF946" s="14">
        <v>19.239999999999998</v>
      </c>
      <c r="AG946" s="14">
        <v>0</v>
      </c>
      <c r="AH946" s="14">
        <v>0</v>
      </c>
      <c r="AI946" s="14">
        <v>0.92733339999999997</v>
      </c>
      <c r="AJ946" s="14">
        <v>0.91666700000000001</v>
      </c>
      <c r="AK946" s="15">
        <v>0.3437501</v>
      </c>
      <c r="AL946" s="15">
        <v>1.011636</v>
      </c>
      <c r="AM946" s="15">
        <v>1</v>
      </c>
      <c r="AN946" s="15">
        <v>0.34775</v>
      </c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/>
      <c r="BJ946" s="16"/>
      <c r="BK946" s="16"/>
      <c r="BL946" s="16"/>
      <c r="BM946" s="16"/>
      <c r="BN946" s="16"/>
      <c r="BO946" s="16"/>
      <c r="BP946" s="16"/>
      <c r="BQ946" s="16"/>
      <c r="BR946" s="16"/>
      <c r="BS946" s="16"/>
      <c r="BT946" s="16"/>
      <c r="BU946" s="16"/>
      <c r="BV946" s="16"/>
      <c r="BW946" s="16"/>
      <c r="BX946" s="16"/>
      <c r="BY946" s="16"/>
      <c r="BZ946" s="16"/>
      <c r="CA946" s="16"/>
      <c r="CB946" s="16"/>
      <c r="CC946" s="16"/>
      <c r="CD946" s="16"/>
      <c r="CE946" s="16"/>
      <c r="CF946" s="16"/>
      <c r="CG946" s="16"/>
      <c r="CH946" s="16"/>
      <c r="CI946" s="16"/>
      <c r="CJ946" s="16"/>
      <c r="CK946" s="16"/>
      <c r="CL946" s="16"/>
      <c r="CM946" s="16"/>
      <c r="CN946" s="16"/>
      <c r="CO946" s="16"/>
      <c r="CP946" s="16"/>
      <c r="CQ946" s="16"/>
      <c r="CR946" s="16"/>
      <c r="CS946" s="16"/>
      <c r="CT946" s="16"/>
      <c r="CU946" s="16"/>
      <c r="CV946" s="16"/>
      <c r="CW946" s="16"/>
      <c r="CX946" s="16"/>
      <c r="CY946" s="16"/>
      <c r="CZ946" s="16"/>
      <c r="DA946" s="16"/>
      <c r="DB946" s="16"/>
      <c r="DC946" s="16"/>
      <c r="DD946" s="16"/>
      <c r="DE946" s="16"/>
      <c r="DF946" s="16">
        <v>1.5</v>
      </c>
      <c r="DG946" s="16"/>
      <c r="DH946" s="16"/>
      <c r="DI946" s="17"/>
      <c r="DJ946" s="24">
        <v>0.25</v>
      </c>
      <c r="DK946" s="24"/>
      <c r="DL946" s="24"/>
      <c r="DM946" s="24"/>
      <c r="DN946" s="16"/>
      <c r="DO946" s="16"/>
      <c r="DP946" s="24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27"/>
      <c r="EJ946" s="27"/>
      <c r="EK946" s="27"/>
    </row>
    <row r="947" spans="1:141" s="9" customFormat="1" ht="20.25" x14ac:dyDescent="0.3">
      <c r="A947" s="10" t="s">
        <v>551</v>
      </c>
      <c r="B947" s="10" t="s">
        <v>232</v>
      </c>
      <c r="C947" s="10" t="s">
        <v>232</v>
      </c>
      <c r="D947" s="10" t="s">
        <v>237</v>
      </c>
      <c r="E947" s="10" t="s">
        <v>218</v>
      </c>
      <c r="F947" s="11">
        <v>10745</v>
      </c>
      <c r="G947" s="11">
        <v>4062</v>
      </c>
      <c r="H947" s="11">
        <v>4076</v>
      </c>
      <c r="I947" s="10" t="s">
        <v>241</v>
      </c>
      <c r="J947" s="12">
        <v>15.2</v>
      </c>
      <c r="K947" s="10" t="s">
        <v>548</v>
      </c>
      <c r="L947" s="10" t="s">
        <v>236</v>
      </c>
      <c r="M947" s="10" t="s">
        <v>220</v>
      </c>
      <c r="N947" s="13">
        <v>49</v>
      </c>
      <c r="O947" s="13">
        <v>49</v>
      </c>
      <c r="P947" s="13">
        <v>0</v>
      </c>
      <c r="Q947" s="14">
        <v>0</v>
      </c>
      <c r="R947" s="14">
        <v>1.07</v>
      </c>
      <c r="S947" s="14">
        <v>3.5</v>
      </c>
      <c r="T947" s="14">
        <v>0.87383339999999998</v>
      </c>
      <c r="U947" s="14">
        <v>24.966670000000001</v>
      </c>
      <c r="V947" s="14">
        <v>0.4375</v>
      </c>
      <c r="W947" s="14">
        <v>104.16</v>
      </c>
      <c r="X947" s="14">
        <v>35</v>
      </c>
      <c r="Y947" s="14">
        <v>1.8315019558059999</v>
      </c>
      <c r="Z947" s="14">
        <v>0.91666669999999995</v>
      </c>
      <c r="AA947" s="14">
        <v>2.5833330000000001</v>
      </c>
      <c r="AB947" s="14">
        <v>73.809520000000006</v>
      </c>
      <c r="AC947" s="14">
        <v>4.2833330000000003E-2</v>
      </c>
      <c r="AD947" s="14">
        <v>1.2238089999999999</v>
      </c>
      <c r="AE947" s="14">
        <v>45.57</v>
      </c>
      <c r="AF947" s="14">
        <v>19.11</v>
      </c>
      <c r="AG947" s="14">
        <v>0</v>
      </c>
      <c r="AH947" s="14">
        <v>0</v>
      </c>
      <c r="AI947" s="14">
        <v>0.87383339999999998</v>
      </c>
      <c r="AJ947" s="14">
        <v>0.91666669999999995</v>
      </c>
      <c r="AK947" s="15">
        <v>0.26190479999999999</v>
      </c>
      <c r="AL947" s="15">
        <v>0.95327280000000003</v>
      </c>
      <c r="AM947" s="15">
        <v>1</v>
      </c>
      <c r="AN947" s="15">
        <v>0.24966669999999999</v>
      </c>
      <c r="AO947" s="16">
        <v>0.5</v>
      </c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>
        <v>0.60000002384185791</v>
      </c>
      <c r="BO947" s="16"/>
      <c r="BP947" s="16"/>
      <c r="BQ947" s="16"/>
      <c r="BR947" s="16"/>
      <c r="BS947" s="16"/>
      <c r="BT947" s="16"/>
      <c r="BU947" s="16"/>
      <c r="BV947" s="16"/>
      <c r="BW947" s="16"/>
      <c r="BX947" s="16"/>
      <c r="BY947" s="16"/>
      <c r="BZ947" s="16"/>
      <c r="CA947" s="16"/>
      <c r="CB947" s="16"/>
      <c r="CC947" s="16"/>
      <c r="CD947" s="16"/>
      <c r="CE947" s="16"/>
      <c r="CF947" s="16"/>
      <c r="CG947" s="16"/>
      <c r="CH947" s="16"/>
      <c r="CI947" s="16"/>
      <c r="CJ947" s="16"/>
      <c r="CK947" s="16">
        <v>0.25</v>
      </c>
      <c r="CL947" s="16">
        <v>0.36666667461395264</v>
      </c>
      <c r="CM947" s="16"/>
      <c r="CN947" s="16"/>
      <c r="CO947" s="16"/>
      <c r="CP947" s="16"/>
      <c r="CQ947" s="16"/>
      <c r="CR947" s="16"/>
      <c r="CS947" s="16"/>
      <c r="CT947" s="16"/>
      <c r="CU947" s="16"/>
      <c r="CV947" s="16"/>
      <c r="CW947" s="16"/>
      <c r="CX947" s="16"/>
      <c r="CY947" s="16"/>
      <c r="CZ947" s="16"/>
      <c r="DA947" s="16"/>
      <c r="DB947" s="16"/>
      <c r="DC947" s="16"/>
      <c r="DD947" s="16"/>
      <c r="DE947" s="16"/>
      <c r="DF947" s="16">
        <v>0.5</v>
      </c>
      <c r="DG947" s="16"/>
      <c r="DH947" s="16"/>
      <c r="DI947" s="17"/>
      <c r="DJ947" s="24">
        <v>0.25</v>
      </c>
      <c r="DK947" s="24"/>
      <c r="DL947" s="24">
        <v>8.3333335816860199E-2</v>
      </c>
      <c r="DM947" s="24">
        <v>3.3333335071802139E-2</v>
      </c>
      <c r="DN947" s="16"/>
      <c r="DO947" s="16"/>
      <c r="DP947" s="24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27"/>
      <c r="EJ947" s="27"/>
      <c r="EK947" s="27"/>
    </row>
    <row r="948" spans="1:141" s="9" customFormat="1" ht="20.25" x14ac:dyDescent="0.3">
      <c r="A948" s="10" t="s">
        <v>551</v>
      </c>
      <c r="B948" s="10" t="s">
        <v>232</v>
      </c>
      <c r="C948" s="10" t="s">
        <v>232</v>
      </c>
      <c r="D948" s="10" t="s">
        <v>233</v>
      </c>
      <c r="E948" s="10" t="s">
        <v>218</v>
      </c>
      <c r="F948" s="11">
        <v>10745</v>
      </c>
      <c r="G948" s="11">
        <v>4017</v>
      </c>
      <c r="H948" s="11">
        <v>4161</v>
      </c>
      <c r="I948" s="10" t="s">
        <v>241</v>
      </c>
      <c r="J948" s="12">
        <v>15.2</v>
      </c>
      <c r="K948" s="10" t="s">
        <v>548</v>
      </c>
      <c r="L948" s="10" t="s">
        <v>236</v>
      </c>
      <c r="M948" s="10" t="s">
        <v>220</v>
      </c>
      <c r="N948" s="13">
        <v>53</v>
      </c>
      <c r="O948" s="13">
        <v>53</v>
      </c>
      <c r="P948" s="13">
        <v>0</v>
      </c>
      <c r="Q948" s="14">
        <v>0</v>
      </c>
      <c r="R948" s="14">
        <v>1.07</v>
      </c>
      <c r="S948" s="14">
        <v>3.5833330000000001</v>
      </c>
      <c r="T948" s="14">
        <v>0.94516670000000003</v>
      </c>
      <c r="U948" s="14">
        <v>26.376750000000001</v>
      </c>
      <c r="V948" s="14">
        <v>0.4479166</v>
      </c>
      <c r="W948" s="14">
        <v>110.0428</v>
      </c>
      <c r="X948" s="14">
        <v>35.833330154418903</v>
      </c>
      <c r="Y948" s="14">
        <v>1.73359119604047</v>
      </c>
      <c r="Z948" s="14">
        <v>1.216666</v>
      </c>
      <c r="AA948" s="14">
        <v>2.3666670000000001</v>
      </c>
      <c r="AB948" s="14">
        <v>66.046520000000001</v>
      </c>
      <c r="AC948" s="14">
        <v>0.27149960000000001</v>
      </c>
      <c r="AD948" s="14">
        <v>7.5767350000000002</v>
      </c>
      <c r="AE948" s="14">
        <v>49.29</v>
      </c>
      <c r="AF948" s="14">
        <v>20.67</v>
      </c>
      <c r="AG948" s="14">
        <v>0</v>
      </c>
      <c r="AH948" s="14">
        <v>0</v>
      </c>
      <c r="AI948" s="14">
        <v>0.94516670000000003</v>
      </c>
      <c r="AJ948" s="14">
        <v>1.216666</v>
      </c>
      <c r="AK948" s="15">
        <v>0.33953480000000003</v>
      </c>
      <c r="AL948" s="15">
        <v>0.77684960000000003</v>
      </c>
      <c r="AM948" s="15">
        <v>1</v>
      </c>
      <c r="AN948" s="15">
        <v>0.26376749999999999</v>
      </c>
      <c r="AO948" s="16">
        <v>0.5</v>
      </c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>
        <v>0.43333333730697632</v>
      </c>
      <c r="BO948" s="16"/>
      <c r="BP948" s="16"/>
      <c r="BQ948" s="16"/>
      <c r="BR948" s="16"/>
      <c r="BS948" s="16"/>
      <c r="BT948" s="16"/>
      <c r="BU948" s="16"/>
      <c r="BV948" s="16"/>
      <c r="BW948" s="16"/>
      <c r="BX948" s="16"/>
      <c r="BY948" s="16"/>
      <c r="BZ948" s="16"/>
      <c r="CA948" s="16"/>
      <c r="CB948" s="16"/>
      <c r="CC948" s="16"/>
      <c r="CD948" s="16"/>
      <c r="CE948" s="16"/>
      <c r="CF948" s="16"/>
      <c r="CG948" s="16"/>
      <c r="CH948" s="16"/>
      <c r="CI948" s="16"/>
      <c r="CJ948" s="16">
        <v>0.38333334028720856</v>
      </c>
      <c r="CK948" s="16"/>
      <c r="CL948" s="16"/>
      <c r="CM948" s="16"/>
      <c r="CN948" s="16"/>
      <c r="CO948" s="16"/>
      <c r="CP948" s="16"/>
      <c r="CQ948" s="16"/>
      <c r="CR948" s="16"/>
      <c r="CS948" s="16"/>
      <c r="CT948" s="16"/>
      <c r="CU948" s="16"/>
      <c r="CV948" s="16"/>
      <c r="CW948" s="16"/>
      <c r="CX948" s="16"/>
      <c r="CY948" s="16"/>
      <c r="CZ948" s="16"/>
      <c r="DA948" s="16"/>
      <c r="DB948" s="16"/>
      <c r="DC948" s="16"/>
      <c r="DD948" s="16"/>
      <c r="DE948" s="16"/>
      <c r="DF948" s="16">
        <v>0.80000001192092896</v>
      </c>
      <c r="DG948" s="16"/>
      <c r="DH948" s="16"/>
      <c r="DI948" s="17"/>
      <c r="DJ948" s="24">
        <v>0.25</v>
      </c>
      <c r="DK948" s="24"/>
      <c r="DL948" s="24"/>
      <c r="DM948" s="24"/>
      <c r="DN948" s="16"/>
      <c r="DO948" s="16"/>
      <c r="DP948" s="24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27"/>
      <c r="EJ948" s="27"/>
      <c r="EK948" s="27"/>
    </row>
    <row r="949" spans="1:141" s="9" customFormat="1" ht="20.25" x14ac:dyDescent="0.3">
      <c r="A949" s="10" t="s">
        <v>551</v>
      </c>
      <c r="B949" s="10" t="s">
        <v>231</v>
      </c>
      <c r="C949" s="10" t="s">
        <v>232</v>
      </c>
      <c r="D949" s="10" t="s">
        <v>237</v>
      </c>
      <c r="E949" s="10" t="s">
        <v>222</v>
      </c>
      <c r="F949" s="11">
        <v>15290</v>
      </c>
      <c r="G949" s="11">
        <v>4005</v>
      </c>
      <c r="H949" s="11">
        <v>4091</v>
      </c>
      <c r="I949" s="10" t="s">
        <v>234</v>
      </c>
      <c r="J949" s="12">
        <v>12.7</v>
      </c>
      <c r="K949" s="10" t="s">
        <v>235</v>
      </c>
      <c r="L949" s="10" t="s">
        <v>236</v>
      </c>
      <c r="M949" s="10" t="s">
        <v>220</v>
      </c>
      <c r="N949" s="13">
        <v>140</v>
      </c>
      <c r="O949" s="13">
        <v>140</v>
      </c>
      <c r="P949" s="13">
        <v>0</v>
      </c>
      <c r="Q949" s="14">
        <v>0</v>
      </c>
      <c r="R949" s="14">
        <v>0.97</v>
      </c>
      <c r="S949" s="14">
        <v>5.3333329999999997</v>
      </c>
      <c r="T949" s="14">
        <v>2.2633329999999998</v>
      </c>
      <c r="U949" s="14">
        <v>42.4375</v>
      </c>
      <c r="V949" s="14">
        <v>0.6666666</v>
      </c>
      <c r="W949" s="14">
        <v>180.6</v>
      </c>
      <c r="X949" s="14">
        <v>53.333330154418903</v>
      </c>
      <c r="Y949" s="14">
        <v>1.02960098339657</v>
      </c>
      <c r="Z949" s="14">
        <v>2.2666659999999998</v>
      </c>
      <c r="AA949" s="14">
        <v>3.0666669999999998</v>
      </c>
      <c r="AB949" s="14">
        <v>57.5</v>
      </c>
      <c r="AC949" s="14">
        <v>3.3330920000000002E-3</v>
      </c>
      <c r="AD949" s="14">
        <v>6.2495479999999999E-2</v>
      </c>
      <c r="AE949" s="14">
        <v>120.4</v>
      </c>
      <c r="AF949" s="14">
        <v>51.8</v>
      </c>
      <c r="AG949" s="14">
        <v>0</v>
      </c>
      <c r="AH949" s="14">
        <v>0</v>
      </c>
      <c r="AI949" s="14">
        <v>2.2633329999999998</v>
      </c>
      <c r="AJ949" s="14">
        <v>2.2666659999999998</v>
      </c>
      <c r="AK949" s="15">
        <v>0.42499999999999999</v>
      </c>
      <c r="AL949" s="15">
        <v>0.99852949999999996</v>
      </c>
      <c r="AM949" s="15">
        <v>1</v>
      </c>
      <c r="AN949" s="15">
        <v>0.424375</v>
      </c>
      <c r="AO949" s="16">
        <v>0.5</v>
      </c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  <c r="BK949" s="16">
        <v>5.000000074505806E-2</v>
      </c>
      <c r="BL949" s="16"/>
      <c r="BM949" s="16"/>
      <c r="BN949" s="16"/>
      <c r="BO949" s="16"/>
      <c r="BP949" s="16"/>
      <c r="BQ949" s="16"/>
      <c r="BR949" s="16"/>
      <c r="BS949" s="16"/>
      <c r="BT949" s="16"/>
      <c r="BU949" s="16"/>
      <c r="BV949" s="16"/>
      <c r="BW949" s="16"/>
      <c r="BX949" s="16"/>
      <c r="BY949" s="16"/>
      <c r="BZ949" s="16"/>
      <c r="CA949" s="16"/>
      <c r="CB949" s="16"/>
      <c r="CC949" s="16"/>
      <c r="CD949" s="16"/>
      <c r="CE949" s="16"/>
      <c r="CF949" s="16"/>
      <c r="CG949" s="16"/>
      <c r="CH949" s="16"/>
      <c r="CI949" s="16"/>
      <c r="CJ949" s="16"/>
      <c r="CK949" s="16"/>
      <c r="CL949" s="16"/>
      <c r="CM949" s="16"/>
      <c r="CN949" s="16"/>
      <c r="CO949" s="16"/>
      <c r="CP949" s="16"/>
      <c r="CQ949" s="16"/>
      <c r="CR949" s="16"/>
      <c r="CS949" s="16"/>
      <c r="CT949" s="16"/>
      <c r="CU949" s="16"/>
      <c r="CV949" s="16"/>
      <c r="CW949" s="16"/>
      <c r="CX949" s="16"/>
      <c r="CY949" s="16"/>
      <c r="CZ949" s="16"/>
      <c r="DA949" s="16"/>
      <c r="DB949" s="16"/>
      <c r="DC949" s="16"/>
      <c r="DD949" s="16"/>
      <c r="DE949" s="16"/>
      <c r="DF949" s="16">
        <v>2.3499999865889549</v>
      </c>
      <c r="DG949" s="16"/>
      <c r="DH949" s="16"/>
      <c r="DI949" s="17"/>
      <c r="DJ949" s="24"/>
      <c r="DK949" s="24"/>
      <c r="DL949" s="24"/>
      <c r="DM949" s="24">
        <v>0.1666666716337204</v>
      </c>
      <c r="DN949" s="16"/>
      <c r="DO949" s="16"/>
      <c r="DP949" s="24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27"/>
      <c r="EJ949" s="27"/>
      <c r="EK949" s="27"/>
    </row>
    <row r="950" spans="1:141" s="9" customFormat="1" ht="20.25" x14ac:dyDescent="0.3">
      <c r="A950" s="10" t="s">
        <v>551</v>
      </c>
      <c r="B950" s="10" t="s">
        <v>231</v>
      </c>
      <c r="C950" s="10" t="s">
        <v>232</v>
      </c>
      <c r="D950" s="10" t="s">
        <v>233</v>
      </c>
      <c r="E950" s="10" t="s">
        <v>222</v>
      </c>
      <c r="F950" s="11">
        <v>15290</v>
      </c>
      <c r="G950" s="11">
        <v>3999</v>
      </c>
      <c r="H950" s="11">
        <v>3698</v>
      </c>
      <c r="I950" s="10" t="s">
        <v>234</v>
      </c>
      <c r="J950" s="12">
        <v>12.7</v>
      </c>
      <c r="K950" s="10" t="s">
        <v>235</v>
      </c>
      <c r="L950" s="10" t="s">
        <v>236</v>
      </c>
      <c r="M950" s="10" t="s">
        <v>220</v>
      </c>
      <c r="N950" s="13">
        <v>105</v>
      </c>
      <c r="O950" s="13">
        <v>104</v>
      </c>
      <c r="P950" s="13">
        <v>1</v>
      </c>
      <c r="Q950" s="14">
        <v>0.95238100000000003</v>
      </c>
      <c r="R950" s="14">
        <v>0.97</v>
      </c>
      <c r="S950" s="14">
        <v>5.3333329999999997</v>
      </c>
      <c r="T950" s="14">
        <v>1.681333</v>
      </c>
      <c r="U950" s="14">
        <v>31.524999999999999</v>
      </c>
      <c r="V950" s="14">
        <v>0.6666666</v>
      </c>
      <c r="W950" s="14">
        <v>134.16</v>
      </c>
      <c r="X950" s="14">
        <v>53.333330154418903</v>
      </c>
      <c r="Y950" s="14">
        <v>1.38600131987734</v>
      </c>
      <c r="Z950" s="14">
        <v>1.95</v>
      </c>
      <c r="AA950" s="14">
        <v>3.3833329999999999</v>
      </c>
      <c r="AB950" s="14">
        <v>63.437510000000003</v>
      </c>
      <c r="AC950" s="14">
        <v>0.25249939999999998</v>
      </c>
      <c r="AD950" s="14">
        <v>4.7343640000000002</v>
      </c>
      <c r="AE950" s="14">
        <v>89.44</v>
      </c>
      <c r="AF950" s="14">
        <v>38.479999999999997</v>
      </c>
      <c r="AG950" s="14">
        <v>1.6166670000000001E-2</v>
      </c>
      <c r="AH950" s="14">
        <v>0.30312499999999998</v>
      </c>
      <c r="AI950" s="14">
        <v>1.6975</v>
      </c>
      <c r="AJ950" s="14">
        <v>1.95</v>
      </c>
      <c r="AK950" s="15">
        <v>0.36562489999999997</v>
      </c>
      <c r="AL950" s="15">
        <v>0.87051310000000004</v>
      </c>
      <c r="AM950" s="15">
        <v>0.99047620000000003</v>
      </c>
      <c r="AN950" s="15">
        <v>0.31524999999999997</v>
      </c>
      <c r="AO950" s="16">
        <v>0.5</v>
      </c>
      <c r="AP950" s="16">
        <v>8.3333335816860199E-2</v>
      </c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  <c r="BR950" s="16"/>
      <c r="BS950" s="16"/>
      <c r="BT950" s="16"/>
      <c r="BU950" s="16"/>
      <c r="BV950" s="16"/>
      <c r="BW950" s="16"/>
      <c r="BX950" s="16"/>
      <c r="BY950" s="16"/>
      <c r="BZ950" s="16"/>
      <c r="CA950" s="16"/>
      <c r="CB950" s="16"/>
      <c r="CC950" s="16"/>
      <c r="CD950" s="16"/>
      <c r="CE950" s="16"/>
      <c r="CF950" s="16"/>
      <c r="CG950" s="16"/>
      <c r="CH950" s="16"/>
      <c r="CI950" s="16"/>
      <c r="CJ950" s="16">
        <v>0.3333333432674408</v>
      </c>
      <c r="CK950" s="16"/>
      <c r="CL950" s="16"/>
      <c r="CM950" s="16"/>
      <c r="CN950" s="16"/>
      <c r="CO950" s="16"/>
      <c r="CP950" s="16"/>
      <c r="CQ950" s="16"/>
      <c r="CR950" s="16"/>
      <c r="CS950" s="16"/>
      <c r="CT950" s="16"/>
      <c r="CU950" s="16"/>
      <c r="CV950" s="16"/>
      <c r="CW950" s="16"/>
      <c r="CX950" s="16"/>
      <c r="CY950" s="16"/>
      <c r="CZ950" s="16"/>
      <c r="DA950" s="16"/>
      <c r="DB950" s="16"/>
      <c r="DC950" s="16"/>
      <c r="DD950" s="16"/>
      <c r="DE950" s="16"/>
      <c r="DF950" s="16">
        <v>2.3833333849906921</v>
      </c>
      <c r="DG950" s="16"/>
      <c r="DH950" s="16"/>
      <c r="DI950" s="17"/>
      <c r="DJ950" s="24"/>
      <c r="DK950" s="24"/>
      <c r="DL950" s="24"/>
      <c r="DM950" s="24">
        <v>8.3333335816860199E-2</v>
      </c>
      <c r="DN950" s="16"/>
      <c r="DO950" s="16"/>
      <c r="DP950" s="24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>
        <v>1</v>
      </c>
      <c r="EB950" s="17"/>
      <c r="EC950" s="17"/>
      <c r="ED950" s="17"/>
      <c r="EE950" s="17"/>
      <c r="EF950" s="17"/>
      <c r="EG950" s="17"/>
      <c r="EH950" s="17"/>
      <c r="EI950" s="27"/>
      <c r="EJ950" s="27"/>
      <c r="EK950" s="27"/>
    </row>
    <row r="951" spans="1:141" s="9" customFormat="1" ht="20.25" x14ac:dyDescent="0.3">
      <c r="A951" s="10" t="s">
        <v>552</v>
      </c>
      <c r="B951" s="10" t="s">
        <v>232</v>
      </c>
      <c r="C951" s="10" t="s">
        <v>232</v>
      </c>
      <c r="D951" s="10" t="s">
        <v>237</v>
      </c>
      <c r="E951" s="10" t="s">
        <v>222</v>
      </c>
      <c r="F951" s="11">
        <v>15283</v>
      </c>
      <c r="G951" s="11">
        <v>4062</v>
      </c>
      <c r="H951" s="11">
        <v>4076</v>
      </c>
      <c r="I951" s="10" t="s">
        <v>252</v>
      </c>
      <c r="J951" s="12">
        <v>17</v>
      </c>
      <c r="K951" s="10" t="s">
        <v>248</v>
      </c>
      <c r="L951" s="10" t="s">
        <v>236</v>
      </c>
      <c r="M951" s="10" t="s">
        <v>220</v>
      </c>
      <c r="N951" s="13">
        <v>140</v>
      </c>
      <c r="O951" s="13">
        <v>140</v>
      </c>
      <c r="P951" s="13">
        <v>0</v>
      </c>
      <c r="Q951" s="14">
        <v>0</v>
      </c>
      <c r="R951" s="14">
        <v>1.27</v>
      </c>
      <c r="S951" s="14">
        <v>5.5833329999999997</v>
      </c>
      <c r="T951" s="14">
        <v>2.963333</v>
      </c>
      <c r="U951" s="14">
        <v>53.074629999999999</v>
      </c>
      <c r="V951" s="14">
        <v>0.6979166</v>
      </c>
      <c r="W951" s="14">
        <v>226.6746</v>
      </c>
      <c r="X951" s="14">
        <v>55.833330154418903</v>
      </c>
      <c r="Y951" s="14">
        <v>0.92746394429933698</v>
      </c>
      <c r="Z951" s="14">
        <v>3.0833330000000001</v>
      </c>
      <c r="AA951" s="14">
        <v>2.5</v>
      </c>
      <c r="AB951" s="14">
        <v>44.776119999999999</v>
      </c>
      <c r="AC951" s="14">
        <v>0.1199996</v>
      </c>
      <c r="AD951" s="14">
        <v>2.149248</v>
      </c>
      <c r="AE951" s="14">
        <v>158.19999999999999</v>
      </c>
      <c r="AF951" s="14">
        <v>60.2</v>
      </c>
      <c r="AG951" s="14">
        <v>0</v>
      </c>
      <c r="AH951" s="14">
        <v>0</v>
      </c>
      <c r="AI951" s="14">
        <v>2.963333</v>
      </c>
      <c r="AJ951" s="14">
        <v>3.0833330000000001</v>
      </c>
      <c r="AK951" s="15">
        <v>0.55223880000000003</v>
      </c>
      <c r="AL951" s="15">
        <v>0.96108119999999997</v>
      </c>
      <c r="AM951" s="15">
        <v>1</v>
      </c>
      <c r="AN951" s="15">
        <v>0.5307463</v>
      </c>
      <c r="AO951" s="16">
        <v>0.5</v>
      </c>
      <c r="AP951" s="16">
        <v>0.25</v>
      </c>
      <c r="AQ951" s="16"/>
      <c r="AR951" s="16">
        <v>5.000000074505806E-2</v>
      </c>
      <c r="AS951" s="16">
        <v>5.000000074505806E-2</v>
      </c>
      <c r="AT951" s="16"/>
      <c r="AU951" s="16">
        <v>0.1666666716337204</v>
      </c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>
        <v>0.86666667461395264</v>
      </c>
      <c r="CA951" s="16"/>
      <c r="CB951" s="16"/>
      <c r="CC951" s="16"/>
      <c r="CD951" s="16"/>
      <c r="CE951" s="16"/>
      <c r="CF951" s="16"/>
      <c r="CG951" s="16"/>
      <c r="CH951" s="16"/>
      <c r="CI951" s="16"/>
      <c r="CJ951" s="16"/>
      <c r="CK951" s="16"/>
      <c r="CL951" s="16"/>
      <c r="CM951" s="16"/>
      <c r="CN951" s="16"/>
      <c r="CO951" s="16"/>
      <c r="CP951" s="16"/>
      <c r="CQ951" s="16"/>
      <c r="CR951" s="16">
        <v>0.1666666716337204</v>
      </c>
      <c r="CS951" s="16"/>
      <c r="CT951" s="16"/>
      <c r="CU951" s="16"/>
      <c r="CV951" s="16"/>
      <c r="CW951" s="16">
        <v>0.3333333432674408</v>
      </c>
      <c r="CX951" s="16"/>
      <c r="CY951" s="16"/>
      <c r="CZ951" s="16"/>
      <c r="DA951" s="16"/>
      <c r="DB951" s="16"/>
      <c r="DC951" s="16"/>
      <c r="DD951" s="16"/>
      <c r="DE951" s="16"/>
      <c r="DF951" s="16"/>
      <c r="DG951" s="16"/>
      <c r="DH951" s="16"/>
      <c r="DI951" s="17"/>
      <c r="DJ951" s="24"/>
      <c r="DK951" s="24"/>
      <c r="DL951" s="24"/>
      <c r="DM951" s="24">
        <v>0.11666666716337204</v>
      </c>
      <c r="DN951" s="16"/>
      <c r="DO951" s="16"/>
      <c r="DP951" s="24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27"/>
      <c r="EJ951" s="27"/>
      <c r="EK951" s="27"/>
    </row>
    <row r="952" spans="1:141" s="9" customFormat="1" ht="20.25" x14ac:dyDescent="0.3">
      <c r="A952" s="10" t="s">
        <v>552</v>
      </c>
      <c r="B952" s="10" t="s">
        <v>232</v>
      </c>
      <c r="C952" s="10" t="s">
        <v>232</v>
      </c>
      <c r="D952" s="10" t="s">
        <v>233</v>
      </c>
      <c r="E952" s="10" t="s">
        <v>222</v>
      </c>
      <c r="F952" s="11">
        <v>15283</v>
      </c>
      <c r="G952" s="11">
        <v>4017</v>
      </c>
      <c r="H952" s="11">
        <v>4161</v>
      </c>
      <c r="I952" s="10" t="s">
        <v>252</v>
      </c>
      <c r="J952" s="12">
        <v>17</v>
      </c>
      <c r="K952" s="10" t="s">
        <v>248</v>
      </c>
      <c r="L952" s="10" t="s">
        <v>236</v>
      </c>
      <c r="M952" s="10" t="s">
        <v>220</v>
      </c>
      <c r="N952" s="13">
        <v>127</v>
      </c>
      <c r="O952" s="13">
        <v>126</v>
      </c>
      <c r="P952" s="13">
        <v>1</v>
      </c>
      <c r="Q952" s="14">
        <v>0.78740160000000003</v>
      </c>
      <c r="R952" s="14">
        <v>1.27</v>
      </c>
      <c r="S952" s="14">
        <v>5.1666670000000003</v>
      </c>
      <c r="T952" s="14">
        <v>2.6669999999999998</v>
      </c>
      <c r="U952" s="14">
        <v>51.619349999999997</v>
      </c>
      <c r="V952" s="14">
        <v>0.6458334</v>
      </c>
      <c r="W952" s="14">
        <v>220.45939999999999</v>
      </c>
      <c r="X952" s="14">
        <v>51.666669845581097</v>
      </c>
      <c r="Y952" s="14">
        <v>0.95361147202956698</v>
      </c>
      <c r="Z952" s="14">
        <v>3.016667</v>
      </c>
      <c r="AA952" s="14">
        <v>2.15</v>
      </c>
      <c r="AB952" s="14">
        <v>41.612900000000003</v>
      </c>
      <c r="AC952" s="14">
        <v>0.32850020000000002</v>
      </c>
      <c r="AD952" s="14">
        <v>6.3580680000000003</v>
      </c>
      <c r="AE952" s="14">
        <v>142.38</v>
      </c>
      <c r="AF952" s="14">
        <v>54.18</v>
      </c>
      <c r="AG952" s="14">
        <v>2.1166669999999999E-2</v>
      </c>
      <c r="AH952" s="14">
        <v>0.40967740000000002</v>
      </c>
      <c r="AI952" s="14">
        <v>2.688167</v>
      </c>
      <c r="AJ952" s="14">
        <v>3.016667</v>
      </c>
      <c r="AK952" s="15">
        <v>0.58387089999999997</v>
      </c>
      <c r="AL952" s="15">
        <v>0.89110489999999998</v>
      </c>
      <c r="AM952" s="15">
        <v>0.99212599999999995</v>
      </c>
      <c r="AN952" s="15">
        <v>0.51619349999999997</v>
      </c>
      <c r="AO952" s="16">
        <v>0.5</v>
      </c>
      <c r="AP952" s="16">
        <v>0.1666666716337204</v>
      </c>
      <c r="AQ952" s="16"/>
      <c r="AR952" s="16">
        <v>3.3333335071802139E-2</v>
      </c>
      <c r="AS952" s="16">
        <v>3.3333335071802139E-2</v>
      </c>
      <c r="AT952" s="16"/>
      <c r="AU952" s="16">
        <v>8.3333335816860199E-2</v>
      </c>
      <c r="AV952" s="16"/>
      <c r="AW952" s="16"/>
      <c r="AX952" s="16"/>
      <c r="AY952" s="16"/>
      <c r="AZ952" s="16">
        <v>0.1666666716337204</v>
      </c>
      <c r="BA952" s="16"/>
      <c r="BB952" s="16">
        <v>0.1666666716337204</v>
      </c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>
        <v>0.73333334922790527</v>
      </c>
      <c r="CA952" s="16"/>
      <c r="CB952" s="16"/>
      <c r="CC952" s="16"/>
      <c r="CD952" s="16"/>
      <c r="CE952" s="16"/>
      <c r="CF952" s="16"/>
      <c r="CG952" s="16"/>
      <c r="CH952" s="16">
        <v>0.1666666716337204</v>
      </c>
      <c r="CI952" s="16"/>
      <c r="CJ952" s="16"/>
      <c r="CK952" s="16"/>
      <c r="CL952" s="16"/>
      <c r="CM952" s="16"/>
      <c r="CN952" s="16"/>
      <c r="CO952" s="16"/>
      <c r="CP952" s="16"/>
      <c r="CQ952" s="16"/>
      <c r="CR952" s="16"/>
      <c r="CS952" s="16"/>
      <c r="CT952" s="16"/>
      <c r="CU952" s="16"/>
      <c r="CV952" s="16"/>
      <c r="CW952" s="16"/>
      <c r="CX952" s="16"/>
      <c r="CY952" s="16"/>
      <c r="CZ952" s="16"/>
      <c r="DA952" s="16"/>
      <c r="DB952" s="16"/>
      <c r="DC952" s="16"/>
      <c r="DD952" s="16"/>
      <c r="DE952" s="16"/>
      <c r="DF952" s="16"/>
      <c r="DG952" s="16"/>
      <c r="DH952" s="16"/>
      <c r="DI952" s="17"/>
      <c r="DJ952" s="24"/>
      <c r="DK952" s="24"/>
      <c r="DL952" s="24"/>
      <c r="DM952" s="24">
        <v>0.10000000149011612</v>
      </c>
      <c r="DN952" s="16"/>
      <c r="DO952" s="16"/>
      <c r="DP952" s="24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>
        <v>1</v>
      </c>
      <c r="EE952" s="17"/>
      <c r="EF952" s="17"/>
      <c r="EG952" s="17"/>
      <c r="EH952" s="17"/>
      <c r="EI952" s="27"/>
      <c r="EJ952" s="27"/>
      <c r="EK952" s="27"/>
    </row>
    <row r="953" spans="1:141" s="9" customFormat="1" ht="20.25" x14ac:dyDescent="0.3">
      <c r="A953" s="10" t="s">
        <v>552</v>
      </c>
      <c r="B953" s="10" t="s">
        <v>231</v>
      </c>
      <c r="C953" s="10" t="s">
        <v>232</v>
      </c>
      <c r="D953" s="10" t="s">
        <v>237</v>
      </c>
      <c r="E953" s="10" t="s">
        <v>222</v>
      </c>
      <c r="F953" s="11">
        <v>15283</v>
      </c>
      <c r="G953" s="11">
        <v>4005</v>
      </c>
      <c r="H953" s="11">
        <v>4091</v>
      </c>
      <c r="I953" s="10" t="s">
        <v>252</v>
      </c>
      <c r="J953" s="12">
        <v>17</v>
      </c>
      <c r="K953" s="10" t="s">
        <v>248</v>
      </c>
      <c r="L953" s="10" t="s">
        <v>236</v>
      </c>
      <c r="M953" s="10" t="s">
        <v>220</v>
      </c>
      <c r="N953" s="13">
        <v>233</v>
      </c>
      <c r="O953" s="13">
        <v>227</v>
      </c>
      <c r="P953" s="13">
        <v>6</v>
      </c>
      <c r="Q953" s="14">
        <v>2.575107</v>
      </c>
      <c r="R953" s="14">
        <v>1.27</v>
      </c>
      <c r="S953" s="14">
        <v>8</v>
      </c>
      <c r="T953" s="14">
        <v>4.8048330000000004</v>
      </c>
      <c r="U953" s="14">
        <v>60.060420000000001</v>
      </c>
      <c r="V953" s="14">
        <v>1</v>
      </c>
      <c r="W953" s="14">
        <v>256.51</v>
      </c>
      <c r="X953" s="14">
        <v>80</v>
      </c>
      <c r="Y953" s="14">
        <v>0.81958815182627898</v>
      </c>
      <c r="Z953" s="14">
        <v>5.7333340000000002</v>
      </c>
      <c r="AA953" s="14">
        <v>2.266667</v>
      </c>
      <c r="AB953" s="14">
        <v>28.33333</v>
      </c>
      <c r="AC953" s="14">
        <v>0.80149999999999999</v>
      </c>
      <c r="AD953" s="14">
        <v>10.018750000000001</v>
      </c>
      <c r="AE953" s="14">
        <v>256.51</v>
      </c>
      <c r="AF953" s="14">
        <v>97.61</v>
      </c>
      <c r="AG953" s="14">
        <v>0.127</v>
      </c>
      <c r="AH953" s="14">
        <v>1.5874999999999999</v>
      </c>
      <c r="AI953" s="14">
        <v>4.9318330000000001</v>
      </c>
      <c r="AJ953" s="14">
        <v>5.7333340000000002</v>
      </c>
      <c r="AK953" s="15">
        <v>0.71666669999999999</v>
      </c>
      <c r="AL953" s="15">
        <v>0.86020339999999995</v>
      </c>
      <c r="AM953" s="15">
        <v>0.97424889999999997</v>
      </c>
      <c r="AN953" s="15">
        <v>0.60060420000000003</v>
      </c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>
        <v>1.3999999761581421</v>
      </c>
      <c r="BO953" s="16"/>
      <c r="BP953" s="16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>
        <v>0.36666667461395264</v>
      </c>
      <c r="CA953" s="16"/>
      <c r="CB953" s="16"/>
      <c r="CC953" s="16"/>
      <c r="CD953" s="16"/>
      <c r="CE953" s="16"/>
      <c r="CF953" s="16"/>
      <c r="CG953" s="16"/>
      <c r="CH953" s="16"/>
      <c r="CI953" s="16"/>
      <c r="CJ953" s="16"/>
      <c r="CK953" s="16"/>
      <c r="CL953" s="16"/>
      <c r="CM953" s="16"/>
      <c r="CN953" s="16"/>
      <c r="CO953" s="16"/>
      <c r="CP953" s="16"/>
      <c r="CQ953" s="16"/>
      <c r="CR953" s="16">
        <v>0.1666666716337204</v>
      </c>
      <c r="CS953" s="16"/>
      <c r="CT953" s="16"/>
      <c r="CU953" s="16"/>
      <c r="CV953" s="16"/>
      <c r="CW953" s="16"/>
      <c r="CX953" s="16"/>
      <c r="CY953" s="16"/>
      <c r="CZ953" s="16"/>
      <c r="DA953" s="16"/>
      <c r="DB953" s="16"/>
      <c r="DC953" s="16"/>
      <c r="DD953" s="16"/>
      <c r="DE953" s="16"/>
      <c r="DF953" s="16"/>
      <c r="DG953" s="16"/>
      <c r="DH953" s="16"/>
      <c r="DI953" s="17"/>
      <c r="DJ953" s="24"/>
      <c r="DK953" s="24"/>
      <c r="DL953" s="24">
        <v>8.3333335816860199E-2</v>
      </c>
      <c r="DM953" s="24">
        <v>0.25</v>
      </c>
      <c r="DN953" s="16"/>
      <c r="DO953" s="16"/>
      <c r="DP953" s="24"/>
      <c r="DQ953" s="17"/>
      <c r="DR953" s="17"/>
      <c r="DS953" s="17"/>
      <c r="DT953" s="17"/>
      <c r="DU953" s="17"/>
      <c r="DV953" s="17"/>
      <c r="DW953" s="17"/>
      <c r="DX953" s="17">
        <v>2</v>
      </c>
      <c r="DY953" s="17"/>
      <c r="DZ953" s="17"/>
      <c r="EA953" s="17">
        <v>2</v>
      </c>
      <c r="EB953" s="17"/>
      <c r="EC953" s="17"/>
      <c r="ED953" s="17"/>
      <c r="EE953" s="17"/>
      <c r="EF953" s="17"/>
      <c r="EG953" s="17"/>
      <c r="EH953" s="17">
        <v>2</v>
      </c>
      <c r="EI953" s="27"/>
      <c r="EJ953" s="27"/>
      <c r="EK953" s="27"/>
    </row>
    <row r="954" spans="1:141" s="9" customFormat="1" ht="20.25" x14ac:dyDescent="0.3">
      <c r="A954" s="10" t="s">
        <v>552</v>
      </c>
      <c r="B954" s="10" t="s">
        <v>231</v>
      </c>
      <c r="C954" s="10" t="s">
        <v>232</v>
      </c>
      <c r="D954" s="10" t="s">
        <v>233</v>
      </c>
      <c r="E954" s="10" t="s">
        <v>222</v>
      </c>
      <c r="F954" s="11">
        <v>15283</v>
      </c>
      <c r="G954" s="11">
        <v>3999</v>
      </c>
      <c r="H954" s="11">
        <v>3698</v>
      </c>
      <c r="I954" s="10" t="s">
        <v>252</v>
      </c>
      <c r="J954" s="12">
        <v>17</v>
      </c>
      <c r="K954" s="10" t="s">
        <v>248</v>
      </c>
      <c r="L954" s="10" t="s">
        <v>236</v>
      </c>
      <c r="M954" s="10" t="s">
        <v>220</v>
      </c>
      <c r="N954" s="13">
        <v>242</v>
      </c>
      <c r="O954" s="13">
        <v>241</v>
      </c>
      <c r="P954" s="13">
        <v>1</v>
      </c>
      <c r="Q954" s="14">
        <v>0.41322310000000001</v>
      </c>
      <c r="R954" s="14">
        <v>1.27</v>
      </c>
      <c r="S954" s="14">
        <v>8</v>
      </c>
      <c r="T954" s="14">
        <v>5.1011670000000002</v>
      </c>
      <c r="U954" s="14">
        <v>63.764580000000002</v>
      </c>
      <c r="V954" s="14">
        <v>1</v>
      </c>
      <c r="W954" s="14">
        <v>272.33</v>
      </c>
      <c r="X954" s="14">
        <v>80</v>
      </c>
      <c r="Y954" s="14">
        <v>0.77197719029798395</v>
      </c>
      <c r="Z954" s="14">
        <v>5.75</v>
      </c>
      <c r="AA954" s="14">
        <v>2.25</v>
      </c>
      <c r="AB954" s="14">
        <v>28.125</v>
      </c>
      <c r="AC954" s="14">
        <v>0.62766659999999996</v>
      </c>
      <c r="AD954" s="14">
        <v>7.8458319999999997</v>
      </c>
      <c r="AE954" s="14">
        <v>272.33</v>
      </c>
      <c r="AF954" s="14">
        <v>103.63</v>
      </c>
      <c r="AG954" s="14">
        <v>2.1166669999999999E-2</v>
      </c>
      <c r="AH954" s="14">
        <v>0.26458330000000002</v>
      </c>
      <c r="AI954" s="14">
        <v>5.1223330000000002</v>
      </c>
      <c r="AJ954" s="14">
        <v>5.75</v>
      </c>
      <c r="AK954" s="15">
        <v>0.71875</v>
      </c>
      <c r="AL954" s="15">
        <v>0.89084050000000004</v>
      </c>
      <c r="AM954" s="15">
        <v>0.99586779999999997</v>
      </c>
      <c r="AN954" s="15">
        <v>0.63764580000000004</v>
      </c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>
        <v>0.1666666716337204</v>
      </c>
      <c r="BL954" s="16"/>
      <c r="BM954" s="16"/>
      <c r="BN954" s="16">
        <v>0.85000002384185791</v>
      </c>
      <c r="BO954" s="16"/>
      <c r="BP954" s="16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>
        <v>0.8333333432674408</v>
      </c>
      <c r="CA954" s="16"/>
      <c r="CB954" s="16"/>
      <c r="CC954" s="16"/>
      <c r="CD954" s="16"/>
      <c r="CE954" s="16"/>
      <c r="CF954" s="16"/>
      <c r="CG954" s="16"/>
      <c r="CH954" s="16"/>
      <c r="CI954" s="16"/>
      <c r="CJ954" s="16"/>
      <c r="CK954" s="16"/>
      <c r="CL954" s="16"/>
      <c r="CM954" s="16"/>
      <c r="CN954" s="16"/>
      <c r="CO954" s="16"/>
      <c r="CP954" s="16"/>
      <c r="CQ954" s="16"/>
      <c r="CR954" s="16"/>
      <c r="CS954" s="16"/>
      <c r="CT954" s="16"/>
      <c r="CU954" s="16"/>
      <c r="CV954" s="16"/>
      <c r="CW954" s="16"/>
      <c r="CX954" s="16"/>
      <c r="CY954" s="16"/>
      <c r="CZ954" s="16"/>
      <c r="DA954" s="16"/>
      <c r="DB954" s="16">
        <v>0.10000000149011612</v>
      </c>
      <c r="DC954" s="16"/>
      <c r="DD954" s="16"/>
      <c r="DE954" s="16"/>
      <c r="DF954" s="16"/>
      <c r="DG954" s="16"/>
      <c r="DH954" s="16"/>
      <c r="DI954" s="17"/>
      <c r="DJ954" s="24"/>
      <c r="DK954" s="24"/>
      <c r="DL954" s="24"/>
      <c r="DM954" s="24">
        <v>0.30000001192092896</v>
      </c>
      <c r="DN954" s="16"/>
      <c r="DO954" s="16"/>
      <c r="DP954" s="24"/>
      <c r="DQ954" s="17"/>
      <c r="DR954" s="17"/>
      <c r="DS954" s="17"/>
      <c r="DT954" s="17"/>
      <c r="DU954" s="17"/>
      <c r="DV954" s="17">
        <v>1</v>
      </c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27"/>
      <c r="EJ954" s="27"/>
      <c r="EK954" s="27"/>
    </row>
    <row r="955" spans="1:141" s="9" customFormat="1" ht="20.25" x14ac:dyDescent="0.3">
      <c r="A955" s="10" t="s">
        <v>552</v>
      </c>
      <c r="B955" s="10" t="s">
        <v>232</v>
      </c>
      <c r="C955" s="10" t="s">
        <v>232</v>
      </c>
      <c r="D955" s="10" t="s">
        <v>237</v>
      </c>
      <c r="E955" s="10" t="s">
        <v>222</v>
      </c>
      <c r="F955" s="11">
        <v>15290</v>
      </c>
      <c r="G955" s="11">
        <v>4062</v>
      </c>
      <c r="H955" s="11">
        <v>4076</v>
      </c>
      <c r="I955" s="10" t="s">
        <v>234</v>
      </c>
      <c r="J955" s="12">
        <v>12.7</v>
      </c>
      <c r="K955" s="10" t="s">
        <v>235</v>
      </c>
      <c r="L955" s="10" t="s">
        <v>236</v>
      </c>
      <c r="M955" s="10" t="s">
        <v>220</v>
      </c>
      <c r="N955" s="13">
        <v>74</v>
      </c>
      <c r="O955" s="13">
        <v>74</v>
      </c>
      <c r="P955" s="13">
        <v>0</v>
      </c>
      <c r="Q955" s="14">
        <v>0</v>
      </c>
      <c r="R955" s="14">
        <v>0.97</v>
      </c>
      <c r="S955" s="14">
        <v>2.4166669999999999</v>
      </c>
      <c r="T955" s="14">
        <v>1.1963330000000001</v>
      </c>
      <c r="U955" s="14">
        <v>49.503439999999998</v>
      </c>
      <c r="V955" s="14">
        <v>0.3020834</v>
      </c>
      <c r="W955" s="14">
        <v>210.6703</v>
      </c>
      <c r="X955" s="14">
        <v>24.166669845581101</v>
      </c>
      <c r="Y955" s="14">
        <v>0.88263947782397301</v>
      </c>
      <c r="Z955" s="14">
        <v>1.266667</v>
      </c>
      <c r="AA955" s="14">
        <v>1.1499999999999999</v>
      </c>
      <c r="AB955" s="14">
        <v>47.586199999999998</v>
      </c>
      <c r="AC955" s="14">
        <v>7.0333720000000002E-2</v>
      </c>
      <c r="AD955" s="14">
        <v>2.9103599999999998</v>
      </c>
      <c r="AE955" s="14">
        <v>63.64</v>
      </c>
      <c r="AF955" s="14">
        <v>27.38</v>
      </c>
      <c r="AG955" s="14">
        <v>0</v>
      </c>
      <c r="AH955" s="14">
        <v>0</v>
      </c>
      <c r="AI955" s="14">
        <v>1.1963330000000001</v>
      </c>
      <c r="AJ955" s="14">
        <v>1.266667</v>
      </c>
      <c r="AK955" s="15">
        <v>0.52413799999999999</v>
      </c>
      <c r="AL955" s="15">
        <v>0.94447340000000002</v>
      </c>
      <c r="AM955" s="15">
        <v>1</v>
      </c>
      <c r="AN955" s="15">
        <v>0.49503439999999999</v>
      </c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BT955" s="16"/>
      <c r="BU955" s="16"/>
      <c r="BV955" s="16"/>
      <c r="BW955" s="16"/>
      <c r="BX955" s="16"/>
      <c r="BY955" s="16"/>
      <c r="BZ955" s="16">
        <v>1.0999999642372131</v>
      </c>
      <c r="CA955" s="16"/>
      <c r="CB955" s="16"/>
      <c r="CC955" s="16"/>
      <c r="CD955" s="16"/>
      <c r="CE955" s="16"/>
      <c r="CF955" s="16"/>
      <c r="CG955" s="16"/>
      <c r="CH955" s="16"/>
      <c r="CI955" s="16"/>
      <c r="CJ955" s="16"/>
      <c r="CK955" s="16"/>
      <c r="CL955" s="16"/>
      <c r="CM955" s="16"/>
      <c r="CN955" s="16"/>
      <c r="CO955" s="16"/>
      <c r="CP955" s="16"/>
      <c r="CQ955" s="16"/>
      <c r="CR955" s="16"/>
      <c r="CS955" s="16"/>
      <c r="CT955" s="16"/>
      <c r="CU955" s="16"/>
      <c r="CV955" s="16"/>
      <c r="CW955" s="16"/>
      <c r="CX955" s="16"/>
      <c r="CY955" s="16"/>
      <c r="CZ955" s="16"/>
      <c r="DA955" s="16"/>
      <c r="DB955" s="16"/>
      <c r="DC955" s="16"/>
      <c r="DD955" s="16"/>
      <c r="DE955" s="16"/>
      <c r="DF955" s="16"/>
      <c r="DG955" s="16"/>
      <c r="DH955" s="16"/>
      <c r="DI955" s="17"/>
      <c r="DJ955" s="24"/>
      <c r="DK955" s="24"/>
      <c r="DL955" s="24"/>
      <c r="DM955" s="24">
        <v>5.000000074505806E-2</v>
      </c>
      <c r="DN955" s="16"/>
      <c r="DO955" s="16"/>
      <c r="DP955" s="24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27"/>
      <c r="EJ955" s="27"/>
      <c r="EK955" s="27"/>
    </row>
    <row r="956" spans="1:141" s="9" customFormat="1" ht="20.25" x14ac:dyDescent="0.3">
      <c r="A956" s="10" t="s">
        <v>552</v>
      </c>
      <c r="B956" s="10" t="s">
        <v>232</v>
      </c>
      <c r="C956" s="10" t="s">
        <v>232</v>
      </c>
      <c r="D956" s="10" t="s">
        <v>233</v>
      </c>
      <c r="E956" s="10" t="s">
        <v>222</v>
      </c>
      <c r="F956" s="11">
        <v>15290</v>
      </c>
      <c r="G956" s="11">
        <v>4017</v>
      </c>
      <c r="H956" s="11">
        <v>4161</v>
      </c>
      <c r="I956" s="10" t="s">
        <v>234</v>
      </c>
      <c r="J956" s="12">
        <v>12.7</v>
      </c>
      <c r="K956" s="10" t="s">
        <v>235</v>
      </c>
      <c r="L956" s="10" t="s">
        <v>236</v>
      </c>
      <c r="M956" s="10" t="s">
        <v>220</v>
      </c>
      <c r="N956" s="13">
        <v>111</v>
      </c>
      <c r="O956" s="13">
        <v>111</v>
      </c>
      <c r="P956" s="13">
        <v>0</v>
      </c>
      <c r="Q956" s="14">
        <v>0</v>
      </c>
      <c r="R956" s="14">
        <v>0.97</v>
      </c>
      <c r="S956" s="14">
        <v>2.8333330000000001</v>
      </c>
      <c r="T956" s="14">
        <v>1.7945</v>
      </c>
      <c r="U956" s="14">
        <v>63.335299999999997</v>
      </c>
      <c r="V956" s="14">
        <v>0.3541666</v>
      </c>
      <c r="W956" s="14">
        <v>269.53410000000002</v>
      </c>
      <c r="X956" s="14">
        <v>28.333330154418899</v>
      </c>
      <c r="Y956" s="14">
        <v>0.68987899598133196</v>
      </c>
      <c r="Z956" s="14">
        <v>1.85</v>
      </c>
      <c r="AA956" s="14">
        <v>0.98333329999999997</v>
      </c>
      <c r="AB956" s="14">
        <v>34.705889999999997</v>
      </c>
      <c r="AC956" s="14">
        <v>5.5499550000000002E-2</v>
      </c>
      <c r="AD956" s="14">
        <v>1.9588080000000001</v>
      </c>
      <c r="AE956" s="14">
        <v>95.46</v>
      </c>
      <c r="AF956" s="14">
        <v>41.07</v>
      </c>
      <c r="AG956" s="14">
        <v>0</v>
      </c>
      <c r="AH956" s="14">
        <v>0</v>
      </c>
      <c r="AI956" s="14">
        <v>1.7945</v>
      </c>
      <c r="AJ956" s="14">
        <v>1.85</v>
      </c>
      <c r="AK956" s="15">
        <v>0.65294110000000005</v>
      </c>
      <c r="AL956" s="15">
        <v>0.97000019999999998</v>
      </c>
      <c r="AM956" s="15">
        <v>1</v>
      </c>
      <c r="AN956" s="15">
        <v>0.63335300000000005</v>
      </c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6"/>
      <c r="BS956" s="16"/>
      <c r="BT956" s="16"/>
      <c r="BU956" s="16"/>
      <c r="BV956" s="16"/>
      <c r="BW956" s="16"/>
      <c r="BX956" s="16"/>
      <c r="BY956" s="16"/>
      <c r="BZ956" s="16">
        <v>0.90000000596046448</v>
      </c>
      <c r="CA956" s="16"/>
      <c r="CB956" s="16"/>
      <c r="CC956" s="16"/>
      <c r="CD956" s="16"/>
      <c r="CE956" s="16"/>
      <c r="CF956" s="16"/>
      <c r="CG956" s="16"/>
      <c r="CH956" s="16"/>
      <c r="CI956" s="16"/>
      <c r="CJ956" s="16"/>
      <c r="CK956" s="16"/>
      <c r="CL956" s="16"/>
      <c r="CM956" s="16"/>
      <c r="CN956" s="16"/>
      <c r="CO956" s="16"/>
      <c r="CP956" s="16"/>
      <c r="CQ956" s="16"/>
      <c r="CR956" s="16"/>
      <c r="CS956" s="16"/>
      <c r="CT956" s="16"/>
      <c r="CU956" s="16"/>
      <c r="CV956" s="16"/>
      <c r="CW956" s="16"/>
      <c r="CX956" s="16"/>
      <c r="CY956" s="16"/>
      <c r="CZ956" s="16"/>
      <c r="DA956" s="16"/>
      <c r="DB956" s="16"/>
      <c r="DC956" s="16"/>
      <c r="DD956" s="16"/>
      <c r="DE956" s="16"/>
      <c r="DF956" s="16"/>
      <c r="DG956" s="16"/>
      <c r="DH956" s="16"/>
      <c r="DI956" s="17"/>
      <c r="DJ956" s="24"/>
      <c r="DK956" s="24"/>
      <c r="DL956" s="24"/>
      <c r="DM956" s="24">
        <v>8.3333335816860199E-2</v>
      </c>
      <c r="DN956" s="16"/>
      <c r="DO956" s="16"/>
      <c r="DP956" s="24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27"/>
      <c r="EJ956" s="27"/>
      <c r="EK956" s="27"/>
    </row>
    <row r="957" spans="1:141" s="9" customFormat="1" ht="20.25" x14ac:dyDescent="0.3">
      <c r="A957" s="10" t="s">
        <v>553</v>
      </c>
      <c r="B957" s="10" t="s">
        <v>232</v>
      </c>
      <c r="C957" s="10" t="s">
        <v>232</v>
      </c>
      <c r="D957" s="10" t="s">
        <v>237</v>
      </c>
      <c r="E957" s="10" t="s">
        <v>218</v>
      </c>
      <c r="F957" s="11">
        <v>10712</v>
      </c>
      <c r="G957" s="11">
        <v>4062</v>
      </c>
      <c r="H957" s="11">
        <v>4076</v>
      </c>
      <c r="I957" s="10" t="s">
        <v>241</v>
      </c>
      <c r="J957" s="12">
        <v>12.6</v>
      </c>
      <c r="K957" s="10" t="s">
        <v>248</v>
      </c>
      <c r="L957" s="10" t="s">
        <v>236</v>
      </c>
      <c r="M957" s="10" t="s">
        <v>220</v>
      </c>
      <c r="N957" s="13">
        <v>117</v>
      </c>
      <c r="O957" s="13">
        <v>117</v>
      </c>
      <c r="P957" s="13">
        <v>0</v>
      </c>
      <c r="Q957" s="14">
        <v>0</v>
      </c>
      <c r="R957" s="14">
        <v>0.97</v>
      </c>
      <c r="S957" s="14">
        <v>4.8333329999999997</v>
      </c>
      <c r="T957" s="14">
        <v>1.8915</v>
      </c>
      <c r="U957" s="14">
        <v>39.13449</v>
      </c>
      <c r="V957" s="14">
        <v>0.6041666</v>
      </c>
      <c r="W957" s="14">
        <v>168.48</v>
      </c>
      <c r="X957" s="14">
        <f t="shared" ref="X957:X962" si="3">10*S957</f>
        <v>48.333329999999997</v>
      </c>
      <c r="Y957" s="14">
        <v>0</v>
      </c>
      <c r="Z957" s="14">
        <v>1.9</v>
      </c>
      <c r="AA957" s="14">
        <v>2.9333330000000002</v>
      </c>
      <c r="AB957" s="14">
        <v>60.689660000000003</v>
      </c>
      <c r="AC957" s="14">
        <v>8.4996220000000001E-3</v>
      </c>
      <c r="AD957" s="14">
        <v>0.17585429999999999</v>
      </c>
      <c r="AE957" s="14">
        <v>101.79</v>
      </c>
      <c r="AF957" s="14">
        <v>42.12</v>
      </c>
      <c r="AG957" s="14">
        <v>0</v>
      </c>
      <c r="AH957" s="14">
        <v>0</v>
      </c>
      <c r="AI957" s="14">
        <v>1.8915</v>
      </c>
      <c r="AJ957" s="14">
        <v>1.9</v>
      </c>
      <c r="AK957" s="15">
        <v>0.39310339999999999</v>
      </c>
      <c r="AL957" s="15">
        <v>0.99552660000000004</v>
      </c>
      <c r="AM957" s="15">
        <v>1</v>
      </c>
      <c r="AN957" s="15">
        <v>0.3913449</v>
      </c>
      <c r="AO957" s="16"/>
      <c r="AP957" s="16">
        <v>0.25</v>
      </c>
      <c r="AQ957" s="16"/>
      <c r="AR957" s="16">
        <v>5.000000074505806E-2</v>
      </c>
      <c r="AS957" s="16">
        <v>8.3333335816860199E-2</v>
      </c>
      <c r="AT957" s="16"/>
      <c r="AU957" s="16">
        <v>0.1666666716337204</v>
      </c>
      <c r="AV957" s="16"/>
      <c r="AW957" s="16"/>
      <c r="AX957" s="16"/>
      <c r="AY957" s="16"/>
      <c r="AZ957" s="16">
        <v>0.20000000298023224</v>
      </c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  <c r="BK957" s="16"/>
      <c r="BL957" s="16">
        <v>1.9166666269302368</v>
      </c>
      <c r="BM957" s="16"/>
      <c r="BN957" s="16"/>
      <c r="BO957" s="16"/>
      <c r="BP957" s="16"/>
      <c r="BQ957" s="16"/>
      <c r="BR957" s="16"/>
      <c r="BS957" s="16"/>
      <c r="BT957" s="16"/>
      <c r="BU957" s="16"/>
      <c r="BV957" s="16"/>
      <c r="BW957" s="16"/>
      <c r="BX957" s="16"/>
      <c r="BY957" s="16"/>
      <c r="BZ957" s="16"/>
      <c r="CA957" s="16"/>
      <c r="CB957" s="16"/>
      <c r="CC957" s="16"/>
      <c r="CD957" s="16"/>
      <c r="CE957" s="16"/>
      <c r="CF957" s="16"/>
      <c r="CG957" s="16"/>
      <c r="CH957" s="16">
        <v>0.21666666865348816</v>
      </c>
      <c r="CI957" s="16"/>
      <c r="CJ957" s="16"/>
      <c r="CK957" s="16"/>
      <c r="CL957" s="16"/>
      <c r="CM957" s="16"/>
      <c r="CN957" s="16"/>
      <c r="CO957" s="16"/>
      <c r="CP957" s="16"/>
      <c r="CQ957" s="16"/>
      <c r="CR957" s="16"/>
      <c r="CS957" s="16"/>
      <c r="CT957" s="16"/>
      <c r="CU957" s="16"/>
      <c r="CV957" s="16"/>
      <c r="CW957" s="16"/>
      <c r="CX957" s="16"/>
      <c r="CY957" s="16"/>
      <c r="CZ957" s="16"/>
      <c r="DA957" s="16"/>
      <c r="DB957" s="16"/>
      <c r="DC957" s="16"/>
      <c r="DD957" s="16"/>
      <c r="DE957" s="16"/>
      <c r="DF957" s="16"/>
      <c r="DG957" s="16"/>
      <c r="DH957" s="16"/>
      <c r="DI957" s="17"/>
      <c r="DJ957" s="24"/>
      <c r="DK957" s="24"/>
      <c r="DL957" s="24"/>
      <c r="DM957" s="24">
        <v>5.000000074505806E-2</v>
      </c>
      <c r="DN957" s="16"/>
      <c r="DO957" s="16"/>
      <c r="DP957" s="24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27"/>
      <c r="EJ957" s="27"/>
      <c r="EK957" s="27"/>
    </row>
    <row r="958" spans="1:141" s="9" customFormat="1" ht="20.25" x14ac:dyDescent="0.3">
      <c r="A958" s="10" t="s">
        <v>553</v>
      </c>
      <c r="B958" s="10" t="s">
        <v>232</v>
      </c>
      <c r="C958" s="10" t="s">
        <v>232</v>
      </c>
      <c r="D958" s="10" t="s">
        <v>233</v>
      </c>
      <c r="E958" s="10" t="s">
        <v>218</v>
      </c>
      <c r="F958" s="11">
        <v>10712</v>
      </c>
      <c r="G958" s="11">
        <v>4017</v>
      </c>
      <c r="H958" s="11">
        <v>4161</v>
      </c>
      <c r="I958" s="10" t="s">
        <v>241</v>
      </c>
      <c r="J958" s="12">
        <v>12.6</v>
      </c>
      <c r="K958" s="10" t="s">
        <v>248</v>
      </c>
      <c r="L958" s="10" t="s">
        <v>236</v>
      </c>
      <c r="M958" s="10" t="s">
        <v>220</v>
      </c>
      <c r="N958" s="13">
        <v>91</v>
      </c>
      <c r="O958" s="13">
        <v>90</v>
      </c>
      <c r="P958" s="13">
        <v>1</v>
      </c>
      <c r="Q958" s="14">
        <v>1.0989009999999999</v>
      </c>
      <c r="R958" s="14">
        <v>0.97</v>
      </c>
      <c r="S958" s="14">
        <v>5</v>
      </c>
      <c r="T958" s="14">
        <v>1.4550000000000001</v>
      </c>
      <c r="U958" s="14">
        <v>29.1</v>
      </c>
      <c r="V958" s="14">
        <v>0.625</v>
      </c>
      <c r="W958" s="14">
        <v>125.28</v>
      </c>
      <c r="X958" s="14">
        <f t="shared" si="3"/>
        <v>50</v>
      </c>
      <c r="Y958" s="14">
        <v>0</v>
      </c>
      <c r="Z958" s="14">
        <v>1.6</v>
      </c>
      <c r="AA958" s="14">
        <v>3.4</v>
      </c>
      <c r="AB958" s="14">
        <v>68</v>
      </c>
      <c r="AC958" s="14">
        <v>0.12883330000000001</v>
      </c>
      <c r="AD958" s="14">
        <v>2.5766659999999999</v>
      </c>
      <c r="AE958" s="14">
        <v>78.3</v>
      </c>
      <c r="AF958" s="14">
        <v>32.4</v>
      </c>
      <c r="AG958" s="14">
        <v>1.6166670000000001E-2</v>
      </c>
      <c r="AH958" s="14">
        <v>0.32333329999999999</v>
      </c>
      <c r="AI958" s="14">
        <v>1.4711669999999999</v>
      </c>
      <c r="AJ958" s="14">
        <v>1.6</v>
      </c>
      <c r="AK958" s="15">
        <v>0.32</v>
      </c>
      <c r="AL958" s="15">
        <v>0.9194793</v>
      </c>
      <c r="AM958" s="15">
        <v>0.98901099999999997</v>
      </c>
      <c r="AN958" s="15">
        <v>0.29099999999999998</v>
      </c>
      <c r="AO958" s="16"/>
      <c r="AP958" s="16">
        <v>0.25</v>
      </c>
      <c r="AQ958" s="16"/>
      <c r="AR958" s="16">
        <v>3.3333335071802139E-2</v>
      </c>
      <c r="AS958" s="16">
        <v>3.3333335071802139E-2</v>
      </c>
      <c r="AT958" s="16"/>
      <c r="AU958" s="16">
        <v>8.3333335816860199E-2</v>
      </c>
      <c r="AV958" s="16"/>
      <c r="AW958" s="16"/>
      <c r="AX958" s="16"/>
      <c r="AY958" s="16"/>
      <c r="AZ958" s="16">
        <v>0.1666666716337204</v>
      </c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  <c r="BK958" s="16"/>
      <c r="BL958" s="16">
        <v>2.25</v>
      </c>
      <c r="BM958" s="16"/>
      <c r="BN958" s="16"/>
      <c r="BO958" s="16"/>
      <c r="BP958" s="16"/>
      <c r="BQ958" s="16"/>
      <c r="BR958" s="16"/>
      <c r="BS958" s="16"/>
      <c r="BT958" s="16"/>
      <c r="BU958" s="16"/>
      <c r="BV958" s="16"/>
      <c r="BW958" s="16"/>
      <c r="BX958" s="16"/>
      <c r="BY958" s="16"/>
      <c r="BZ958" s="16"/>
      <c r="CA958" s="16"/>
      <c r="CB958" s="16"/>
      <c r="CC958" s="16"/>
      <c r="CD958" s="16"/>
      <c r="CE958" s="16"/>
      <c r="CF958" s="16"/>
      <c r="CG958" s="16"/>
      <c r="CH958" s="16">
        <v>0.58333331346511841</v>
      </c>
      <c r="CI958" s="16"/>
      <c r="CJ958" s="16"/>
      <c r="CK958" s="16"/>
      <c r="CL958" s="16"/>
      <c r="CM958" s="16"/>
      <c r="CN958" s="16"/>
      <c r="CO958" s="16"/>
      <c r="CP958" s="16"/>
      <c r="CQ958" s="16"/>
      <c r="CR958" s="16"/>
      <c r="CS958" s="16"/>
      <c r="CT958" s="16"/>
      <c r="CU958" s="16"/>
      <c r="CV958" s="16"/>
      <c r="CW958" s="16"/>
      <c r="CX958" s="16"/>
      <c r="CY958" s="16"/>
      <c r="CZ958" s="16"/>
      <c r="DA958" s="16"/>
      <c r="DB958" s="16"/>
      <c r="DC958" s="16"/>
      <c r="DD958" s="16"/>
      <c r="DE958" s="16"/>
      <c r="DF958" s="16"/>
      <c r="DG958" s="16"/>
      <c r="DH958" s="16"/>
      <c r="DI958" s="17"/>
      <c r="DJ958" s="24"/>
      <c r="DK958" s="24"/>
      <c r="DL958" s="24"/>
      <c r="DM958" s="24"/>
      <c r="DN958" s="16"/>
      <c r="DO958" s="16"/>
      <c r="DP958" s="24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>
        <v>1</v>
      </c>
      <c r="EE958" s="17"/>
      <c r="EF958" s="17"/>
      <c r="EG958" s="17"/>
      <c r="EH958" s="17"/>
      <c r="EI958" s="27"/>
      <c r="EJ958" s="27"/>
      <c r="EK958" s="27"/>
    </row>
    <row r="959" spans="1:141" s="9" customFormat="1" ht="20.25" x14ac:dyDescent="0.3">
      <c r="A959" s="10" t="s">
        <v>553</v>
      </c>
      <c r="B959" s="10" t="s">
        <v>231</v>
      </c>
      <c r="C959" s="10" t="s">
        <v>232</v>
      </c>
      <c r="D959" s="10" t="s">
        <v>237</v>
      </c>
      <c r="E959" s="10" t="s">
        <v>218</v>
      </c>
      <c r="F959" s="11">
        <v>10712</v>
      </c>
      <c r="G959" s="11">
        <v>4005</v>
      </c>
      <c r="H959" s="11">
        <v>4091</v>
      </c>
      <c r="I959" s="10" t="s">
        <v>241</v>
      </c>
      <c r="J959" s="12">
        <v>12.6</v>
      </c>
      <c r="K959" s="10" t="s">
        <v>248</v>
      </c>
      <c r="L959" s="10" t="s">
        <v>236</v>
      </c>
      <c r="M959" s="10" t="s">
        <v>220</v>
      </c>
      <c r="N959" s="13">
        <v>314</v>
      </c>
      <c r="O959" s="13">
        <v>314</v>
      </c>
      <c r="P959" s="13">
        <v>0</v>
      </c>
      <c r="Q959" s="14">
        <v>0</v>
      </c>
      <c r="R959" s="14">
        <v>0.97</v>
      </c>
      <c r="S959" s="14">
        <v>8</v>
      </c>
      <c r="T959" s="14">
        <v>5.0763340000000001</v>
      </c>
      <c r="U959" s="14">
        <v>63.454169999999998</v>
      </c>
      <c r="V959" s="14">
        <v>1</v>
      </c>
      <c r="W959" s="14">
        <v>273.18</v>
      </c>
      <c r="X959" s="14">
        <f t="shared" si="3"/>
        <v>80</v>
      </c>
      <c r="Y959" s="14">
        <v>0</v>
      </c>
      <c r="Z959" s="14">
        <v>5.3833330000000004</v>
      </c>
      <c r="AA959" s="14">
        <v>2.6166670000000001</v>
      </c>
      <c r="AB959" s="14">
        <v>32.70834</v>
      </c>
      <c r="AC959" s="14">
        <v>0.30699969999999999</v>
      </c>
      <c r="AD959" s="14">
        <v>3.8374959999999998</v>
      </c>
      <c r="AE959" s="14">
        <v>273.18</v>
      </c>
      <c r="AF959" s="14">
        <v>113.04</v>
      </c>
      <c r="AG959" s="14">
        <v>0</v>
      </c>
      <c r="AH959" s="14">
        <v>0</v>
      </c>
      <c r="AI959" s="14">
        <v>5.0763340000000001</v>
      </c>
      <c r="AJ959" s="14">
        <v>5.3833330000000004</v>
      </c>
      <c r="AK959" s="15">
        <v>0.67291670000000003</v>
      </c>
      <c r="AL959" s="15">
        <v>0.94297220000000004</v>
      </c>
      <c r="AM959" s="15">
        <v>1</v>
      </c>
      <c r="AN959" s="15">
        <v>0.63454169999999999</v>
      </c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  <c r="BK959" s="16"/>
      <c r="BL959" s="16">
        <v>1.3333333432674408</v>
      </c>
      <c r="BM959" s="16"/>
      <c r="BN959" s="16"/>
      <c r="BO959" s="16"/>
      <c r="BP959" s="16"/>
      <c r="BQ959" s="16"/>
      <c r="BR959" s="16"/>
      <c r="BS959" s="16"/>
      <c r="BT959" s="16"/>
      <c r="BU959" s="16"/>
      <c r="BV959" s="16"/>
      <c r="BW959" s="16"/>
      <c r="BX959" s="16"/>
      <c r="BY959" s="16"/>
      <c r="BZ959" s="16"/>
      <c r="CA959" s="16"/>
      <c r="CB959" s="16"/>
      <c r="CC959" s="16"/>
      <c r="CD959" s="16"/>
      <c r="CE959" s="16"/>
      <c r="CF959" s="16"/>
      <c r="CG959" s="16"/>
      <c r="CH959" s="16"/>
      <c r="CI959" s="16"/>
      <c r="CJ959" s="16">
        <v>0.93333336710929871</v>
      </c>
      <c r="CK959" s="16"/>
      <c r="CL959" s="16"/>
      <c r="CM959" s="16"/>
      <c r="CN959" s="16"/>
      <c r="CO959" s="16"/>
      <c r="CP959" s="16"/>
      <c r="CQ959" s="16"/>
      <c r="CR959" s="16"/>
      <c r="CS959" s="16"/>
      <c r="CT959" s="16"/>
      <c r="CU959" s="16"/>
      <c r="CV959" s="16"/>
      <c r="CW959" s="16"/>
      <c r="CX959" s="16"/>
      <c r="CY959" s="16"/>
      <c r="CZ959" s="16"/>
      <c r="DA959" s="16"/>
      <c r="DB959" s="16"/>
      <c r="DC959" s="16"/>
      <c r="DD959" s="16"/>
      <c r="DE959" s="16"/>
      <c r="DF959" s="16"/>
      <c r="DG959" s="16"/>
      <c r="DH959" s="16"/>
      <c r="DI959" s="17"/>
      <c r="DJ959" s="24">
        <v>0.1666666716337204</v>
      </c>
      <c r="DK959" s="24"/>
      <c r="DL959" s="24"/>
      <c r="DM959" s="24">
        <v>0.18333333730697632</v>
      </c>
      <c r="DN959" s="16"/>
      <c r="DO959" s="16"/>
      <c r="DP959" s="24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27"/>
      <c r="EJ959" s="27"/>
      <c r="EK959" s="27"/>
    </row>
    <row r="960" spans="1:141" s="9" customFormat="1" ht="20.25" x14ac:dyDescent="0.3">
      <c r="A960" s="10" t="s">
        <v>553</v>
      </c>
      <c r="B960" s="10" t="s">
        <v>231</v>
      </c>
      <c r="C960" s="10" t="s">
        <v>232</v>
      </c>
      <c r="D960" s="10" t="s">
        <v>233</v>
      </c>
      <c r="E960" s="10" t="s">
        <v>218</v>
      </c>
      <c r="F960" s="11">
        <v>10712</v>
      </c>
      <c r="G960" s="11">
        <v>3999</v>
      </c>
      <c r="H960" s="11">
        <v>3698</v>
      </c>
      <c r="I960" s="10" t="s">
        <v>241</v>
      </c>
      <c r="J960" s="12">
        <v>12.6</v>
      </c>
      <c r="K960" s="10" t="s">
        <v>248</v>
      </c>
      <c r="L960" s="10" t="s">
        <v>236</v>
      </c>
      <c r="M960" s="10" t="s">
        <v>220</v>
      </c>
      <c r="N960" s="13">
        <v>315</v>
      </c>
      <c r="O960" s="13">
        <v>315</v>
      </c>
      <c r="P960" s="13">
        <v>0</v>
      </c>
      <c r="Q960" s="14">
        <v>0</v>
      </c>
      <c r="R960" s="14">
        <v>0.97</v>
      </c>
      <c r="S960" s="14">
        <v>8</v>
      </c>
      <c r="T960" s="14">
        <v>5.0925000000000002</v>
      </c>
      <c r="U960" s="14">
        <v>63.65625</v>
      </c>
      <c r="V960" s="14">
        <v>1</v>
      </c>
      <c r="W960" s="14">
        <v>274.05</v>
      </c>
      <c r="X960" s="14">
        <f t="shared" si="3"/>
        <v>80</v>
      </c>
      <c r="Y960" s="14">
        <v>0</v>
      </c>
      <c r="Z960" s="14">
        <v>5.5333329999999998</v>
      </c>
      <c r="AA960" s="14">
        <v>2.4666670000000002</v>
      </c>
      <c r="AB960" s="14">
        <v>30.83333</v>
      </c>
      <c r="AC960" s="14">
        <v>0.44083309999999998</v>
      </c>
      <c r="AD960" s="14">
        <v>5.5104139999999999</v>
      </c>
      <c r="AE960" s="14">
        <v>274.05</v>
      </c>
      <c r="AF960" s="14">
        <v>113.4</v>
      </c>
      <c r="AG960" s="14">
        <v>0</v>
      </c>
      <c r="AH960" s="14">
        <v>0</v>
      </c>
      <c r="AI960" s="14">
        <v>5.0925000000000002</v>
      </c>
      <c r="AJ960" s="14">
        <v>5.5333329999999998</v>
      </c>
      <c r="AK960" s="15">
        <v>0.69166669999999997</v>
      </c>
      <c r="AL960" s="15">
        <v>0.92033140000000002</v>
      </c>
      <c r="AM960" s="15">
        <v>1</v>
      </c>
      <c r="AN960" s="15">
        <v>0.63656250000000003</v>
      </c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  <c r="BK960" s="16">
        <v>0.1666666716337204</v>
      </c>
      <c r="BL960" s="16">
        <v>1.1666666716337204</v>
      </c>
      <c r="BM960" s="16"/>
      <c r="BN960" s="16"/>
      <c r="BO960" s="16"/>
      <c r="BP960" s="16"/>
      <c r="BQ960" s="16"/>
      <c r="BR960" s="16"/>
      <c r="BS960" s="16"/>
      <c r="BT960" s="16"/>
      <c r="BU960" s="16"/>
      <c r="BV960" s="16"/>
      <c r="BW960" s="16"/>
      <c r="BX960" s="16"/>
      <c r="BY960" s="16"/>
      <c r="BZ960" s="16"/>
      <c r="CA960" s="16"/>
      <c r="CB960" s="16"/>
      <c r="CC960" s="16"/>
      <c r="CD960" s="16"/>
      <c r="CE960" s="16"/>
      <c r="CF960" s="16"/>
      <c r="CG960" s="16"/>
      <c r="CH960" s="16"/>
      <c r="CI960" s="16"/>
      <c r="CJ960" s="16">
        <v>0.63333332538604736</v>
      </c>
      <c r="CK960" s="16"/>
      <c r="CL960" s="16"/>
      <c r="CM960" s="16"/>
      <c r="CN960" s="16"/>
      <c r="CO960" s="16"/>
      <c r="CP960" s="16"/>
      <c r="CQ960" s="16"/>
      <c r="CR960" s="16"/>
      <c r="CS960" s="16"/>
      <c r="CT960" s="16"/>
      <c r="CU960" s="16"/>
      <c r="CV960" s="16"/>
      <c r="CW960" s="16"/>
      <c r="CX960" s="16"/>
      <c r="CY960" s="16"/>
      <c r="CZ960" s="16"/>
      <c r="DA960" s="16"/>
      <c r="DB960" s="16"/>
      <c r="DC960" s="16"/>
      <c r="DD960" s="16"/>
      <c r="DE960" s="16"/>
      <c r="DF960" s="16"/>
      <c r="DG960" s="16"/>
      <c r="DH960" s="16"/>
      <c r="DI960" s="17"/>
      <c r="DJ960" s="24">
        <v>0.1666666716337204</v>
      </c>
      <c r="DK960" s="24"/>
      <c r="DL960" s="24"/>
      <c r="DM960" s="24">
        <v>0.3333333432674408</v>
      </c>
      <c r="DN960" s="16"/>
      <c r="DO960" s="16"/>
      <c r="DP960" s="24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27"/>
      <c r="EJ960" s="27"/>
      <c r="EK960" s="27"/>
    </row>
    <row r="961" spans="1:141" s="9" customFormat="1" ht="20.25" x14ac:dyDescent="0.3">
      <c r="A961" s="10" t="s">
        <v>553</v>
      </c>
      <c r="B961" s="10" t="s">
        <v>232</v>
      </c>
      <c r="C961" s="10" t="s">
        <v>232</v>
      </c>
      <c r="D961" s="10" t="s">
        <v>237</v>
      </c>
      <c r="E961" s="10" t="s">
        <v>222</v>
      </c>
      <c r="F961" s="11">
        <v>15283</v>
      </c>
      <c r="G961" s="11">
        <v>4062</v>
      </c>
      <c r="H961" s="11">
        <v>4076</v>
      </c>
      <c r="I961" s="10" t="s">
        <v>252</v>
      </c>
      <c r="J961" s="12">
        <v>17</v>
      </c>
      <c r="K961" s="10" t="s">
        <v>248</v>
      </c>
      <c r="L961" s="10" t="s">
        <v>236</v>
      </c>
      <c r="M961" s="10" t="s">
        <v>220</v>
      </c>
      <c r="N961" s="13">
        <v>69</v>
      </c>
      <c r="O961" s="13">
        <v>69</v>
      </c>
      <c r="P961" s="13">
        <v>0</v>
      </c>
      <c r="Q961" s="14">
        <v>0</v>
      </c>
      <c r="R961" s="14">
        <v>1.27</v>
      </c>
      <c r="S961" s="14">
        <v>3.1666669999999999</v>
      </c>
      <c r="T961" s="14">
        <v>1.4604999999999999</v>
      </c>
      <c r="U961" s="14">
        <v>46.121049999999997</v>
      </c>
      <c r="V961" s="14">
        <v>0.3958334</v>
      </c>
      <c r="W961" s="14">
        <v>196.9768</v>
      </c>
      <c r="X961" s="14">
        <f t="shared" si="3"/>
        <v>31.66667</v>
      </c>
      <c r="Y961" s="14">
        <v>0</v>
      </c>
      <c r="Z961" s="14">
        <v>1.583334</v>
      </c>
      <c r="AA961" s="14">
        <v>1.5833330000000001</v>
      </c>
      <c r="AB961" s="14">
        <v>50</v>
      </c>
      <c r="AC961" s="14">
        <v>0.1228336</v>
      </c>
      <c r="AD961" s="14">
        <v>3.8789560000000001</v>
      </c>
      <c r="AE961" s="14">
        <v>77.97</v>
      </c>
      <c r="AF961" s="14">
        <v>29.67</v>
      </c>
      <c r="AG961" s="14">
        <v>0</v>
      </c>
      <c r="AH961" s="14">
        <v>0</v>
      </c>
      <c r="AI961" s="14">
        <v>1.4604999999999999</v>
      </c>
      <c r="AJ961" s="14">
        <v>1.583334</v>
      </c>
      <c r="AK961" s="15">
        <v>0.50000009999999995</v>
      </c>
      <c r="AL961" s="15">
        <v>0.92242089999999999</v>
      </c>
      <c r="AM961" s="15">
        <v>1</v>
      </c>
      <c r="AN961" s="15">
        <v>0.46121050000000002</v>
      </c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  <c r="BK961" s="16"/>
      <c r="BL961" s="16"/>
      <c r="BM961" s="16"/>
      <c r="BN961" s="16">
        <v>0.75</v>
      </c>
      <c r="BO961" s="16"/>
      <c r="BP961" s="16"/>
      <c r="BQ961" s="16"/>
      <c r="BR961" s="16"/>
      <c r="BS961" s="16"/>
      <c r="BT961" s="16"/>
      <c r="BU961" s="16"/>
      <c r="BV961" s="16"/>
      <c r="BW961" s="16"/>
      <c r="BX961" s="16"/>
      <c r="BY961" s="16"/>
      <c r="BZ961" s="16"/>
      <c r="CA961" s="16"/>
      <c r="CB961" s="16"/>
      <c r="CC961" s="16"/>
      <c r="CD961" s="16"/>
      <c r="CE961" s="16"/>
      <c r="CF961" s="16"/>
      <c r="CG961" s="16"/>
      <c r="CH961" s="16"/>
      <c r="CI961" s="16"/>
      <c r="CJ961" s="16"/>
      <c r="CK961" s="16"/>
      <c r="CL961" s="16">
        <v>0.78333333134651184</v>
      </c>
      <c r="CM961" s="16"/>
      <c r="CN961" s="16"/>
      <c r="CO961" s="16"/>
      <c r="CP961" s="16"/>
      <c r="CQ961" s="16"/>
      <c r="CR961" s="16"/>
      <c r="CS961" s="16"/>
      <c r="CT961" s="16"/>
      <c r="CU961" s="16"/>
      <c r="CV961" s="16"/>
      <c r="CW961" s="16"/>
      <c r="CX961" s="16"/>
      <c r="CY961" s="16"/>
      <c r="CZ961" s="16"/>
      <c r="DA961" s="16"/>
      <c r="DB961" s="16"/>
      <c r="DC961" s="16"/>
      <c r="DD961" s="16"/>
      <c r="DE961" s="16"/>
      <c r="DF961" s="16"/>
      <c r="DG961" s="16"/>
      <c r="DH961" s="16"/>
      <c r="DI961" s="17"/>
      <c r="DJ961" s="24"/>
      <c r="DK961" s="24"/>
      <c r="DL961" s="24"/>
      <c r="DM961" s="24">
        <v>5.000000074505806E-2</v>
      </c>
      <c r="DN961" s="16"/>
      <c r="DO961" s="16"/>
      <c r="DP961" s="24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27"/>
      <c r="EJ961" s="27"/>
      <c r="EK961" s="27"/>
    </row>
    <row r="962" spans="1:141" s="9" customFormat="1" ht="20.25" x14ac:dyDescent="0.3">
      <c r="A962" s="10" t="s">
        <v>553</v>
      </c>
      <c r="B962" s="10" t="s">
        <v>232</v>
      </c>
      <c r="C962" s="10" t="s">
        <v>232</v>
      </c>
      <c r="D962" s="10" t="s">
        <v>233</v>
      </c>
      <c r="E962" s="10" t="s">
        <v>222</v>
      </c>
      <c r="F962" s="11">
        <v>15283</v>
      </c>
      <c r="G962" s="11">
        <v>4017</v>
      </c>
      <c r="H962" s="11">
        <v>4161</v>
      </c>
      <c r="I962" s="10" t="s">
        <v>252</v>
      </c>
      <c r="J962" s="12">
        <v>17</v>
      </c>
      <c r="K962" s="10" t="s">
        <v>248</v>
      </c>
      <c r="L962" s="10" t="s">
        <v>236</v>
      </c>
      <c r="M962" s="10" t="s">
        <v>220</v>
      </c>
      <c r="N962" s="13">
        <v>69</v>
      </c>
      <c r="O962" s="13">
        <v>68</v>
      </c>
      <c r="P962" s="13">
        <v>1</v>
      </c>
      <c r="Q962" s="14">
        <v>1.4492750000000001</v>
      </c>
      <c r="R962" s="14">
        <v>1.27</v>
      </c>
      <c r="S962" s="14">
        <v>3</v>
      </c>
      <c r="T962" s="14">
        <v>1.439333</v>
      </c>
      <c r="U962" s="14">
        <v>47.977780000000003</v>
      </c>
      <c r="V962" s="14">
        <v>0.375</v>
      </c>
      <c r="W962" s="14">
        <v>204.9067</v>
      </c>
      <c r="X962" s="14">
        <f t="shared" si="3"/>
        <v>30</v>
      </c>
      <c r="Y962" s="14">
        <v>0</v>
      </c>
      <c r="Z962" s="14">
        <v>1.6</v>
      </c>
      <c r="AA962" s="14">
        <v>1.4</v>
      </c>
      <c r="AB962" s="14">
        <v>46.666670000000003</v>
      </c>
      <c r="AC962" s="14">
        <v>0.13949990000000001</v>
      </c>
      <c r="AD962" s="14">
        <v>4.6499969999999999</v>
      </c>
      <c r="AE962" s="14">
        <v>76.84</v>
      </c>
      <c r="AF962" s="14">
        <v>29.24</v>
      </c>
      <c r="AG962" s="14">
        <v>2.1166669999999999E-2</v>
      </c>
      <c r="AH962" s="14">
        <v>0.7055555</v>
      </c>
      <c r="AI962" s="14">
        <v>1.4604999999999999</v>
      </c>
      <c r="AJ962" s="14">
        <v>1.6</v>
      </c>
      <c r="AK962" s="15">
        <v>0.53333330000000001</v>
      </c>
      <c r="AL962" s="15">
        <v>0.91281250000000003</v>
      </c>
      <c r="AM962" s="15">
        <v>0.98550720000000003</v>
      </c>
      <c r="AN962" s="15">
        <v>0.47977779999999998</v>
      </c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  <c r="BK962" s="16"/>
      <c r="BL962" s="16"/>
      <c r="BM962" s="16"/>
      <c r="BN962" s="16">
        <v>0.3333333432674408</v>
      </c>
      <c r="BO962" s="16"/>
      <c r="BP962" s="16"/>
      <c r="BQ962" s="16"/>
      <c r="BR962" s="16"/>
      <c r="BS962" s="16"/>
      <c r="BT962" s="16"/>
      <c r="BU962" s="16"/>
      <c r="BV962" s="16"/>
      <c r="BW962" s="16"/>
      <c r="BX962" s="16"/>
      <c r="BY962" s="16"/>
      <c r="BZ962" s="16"/>
      <c r="CA962" s="16"/>
      <c r="CB962" s="16"/>
      <c r="CC962" s="16"/>
      <c r="CD962" s="16"/>
      <c r="CE962" s="16"/>
      <c r="CF962" s="16"/>
      <c r="CG962" s="16"/>
      <c r="CH962" s="16"/>
      <c r="CI962" s="16"/>
      <c r="CJ962" s="16">
        <v>0.1666666716337204</v>
      </c>
      <c r="CK962" s="16"/>
      <c r="CL962" s="16">
        <v>0.66666668653488159</v>
      </c>
      <c r="CM962" s="16"/>
      <c r="CN962" s="16"/>
      <c r="CO962" s="16"/>
      <c r="CP962" s="16"/>
      <c r="CQ962" s="16"/>
      <c r="CR962" s="16"/>
      <c r="CS962" s="16"/>
      <c r="CT962" s="16"/>
      <c r="CU962" s="16"/>
      <c r="CV962" s="16"/>
      <c r="CW962" s="16">
        <v>0.13333334028720856</v>
      </c>
      <c r="CX962" s="16"/>
      <c r="CY962" s="16"/>
      <c r="CZ962" s="16"/>
      <c r="DA962" s="16"/>
      <c r="DB962" s="16"/>
      <c r="DC962" s="16"/>
      <c r="DD962" s="16"/>
      <c r="DE962" s="16"/>
      <c r="DF962" s="16"/>
      <c r="DG962" s="16"/>
      <c r="DH962" s="16"/>
      <c r="DI962" s="17"/>
      <c r="DJ962" s="24"/>
      <c r="DK962" s="24"/>
      <c r="DL962" s="24"/>
      <c r="DM962" s="24">
        <v>0.10000000149011612</v>
      </c>
      <c r="DN962" s="16"/>
      <c r="DO962" s="16"/>
      <c r="DP962" s="24"/>
      <c r="DQ962" s="17"/>
      <c r="DR962" s="17"/>
      <c r="DS962" s="17"/>
      <c r="DT962" s="17"/>
      <c r="DU962" s="17"/>
      <c r="DV962" s="17">
        <v>1</v>
      </c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27"/>
      <c r="EJ962" s="27"/>
      <c r="EK962" s="27"/>
    </row>
    <row r="963" spans="1:141" s="46" customFormat="1" ht="20.25" x14ac:dyDescent="0.3">
      <c r="A963" s="39" t="s">
        <v>557</v>
      </c>
      <c r="B963" s="39" t="s">
        <v>231</v>
      </c>
      <c r="C963" s="39" t="s">
        <v>232</v>
      </c>
      <c r="D963" s="39" t="s">
        <v>233</v>
      </c>
      <c r="E963" s="39" t="s">
        <v>218</v>
      </c>
      <c r="F963" s="40">
        <v>10582</v>
      </c>
      <c r="G963" s="40">
        <v>4079</v>
      </c>
      <c r="H963" s="40">
        <v>3712</v>
      </c>
      <c r="I963" s="39" t="s">
        <v>289</v>
      </c>
      <c r="J963" s="41">
        <v>6.4</v>
      </c>
      <c r="K963" s="39" t="s">
        <v>245</v>
      </c>
      <c r="L963" s="39" t="s">
        <v>236</v>
      </c>
      <c r="M963" s="39" t="s">
        <v>220</v>
      </c>
      <c r="N963" s="42">
        <v>49</v>
      </c>
      <c r="O963" s="42">
        <v>49</v>
      </c>
      <c r="P963" s="42">
        <v>0</v>
      </c>
      <c r="Q963" s="25">
        <v>0</v>
      </c>
      <c r="R963" s="25">
        <v>0.9</v>
      </c>
      <c r="S963" s="25">
        <v>1.5</v>
      </c>
      <c r="T963" s="25">
        <v>0.73499999999999999</v>
      </c>
      <c r="U963" s="25">
        <v>49</v>
      </c>
      <c r="V963" s="25">
        <v>0.1875</v>
      </c>
      <c r="W963" s="25">
        <v>196</v>
      </c>
      <c r="X963" s="25">
        <v>15</v>
      </c>
      <c r="Y963" s="25">
        <v>0.87463558796775498</v>
      </c>
      <c r="Z963" s="25">
        <v>0.75</v>
      </c>
      <c r="AA963" s="25">
        <v>0.75</v>
      </c>
      <c r="AB963" s="25">
        <v>50</v>
      </c>
      <c r="AC963" s="25">
        <v>1.5000049999999999E-2</v>
      </c>
      <c r="AD963" s="25">
        <v>1.000003</v>
      </c>
      <c r="AE963" s="25">
        <v>36.75</v>
      </c>
      <c r="AF963" s="25">
        <v>17.149999999999999</v>
      </c>
      <c r="AG963" s="25">
        <v>0</v>
      </c>
      <c r="AH963" s="25">
        <v>0</v>
      </c>
      <c r="AI963" s="25">
        <v>0.73499999999999999</v>
      </c>
      <c r="AJ963" s="25">
        <v>0.75</v>
      </c>
      <c r="AK963" s="26">
        <v>0.5</v>
      </c>
      <c r="AL963" s="26">
        <v>0.98</v>
      </c>
      <c r="AM963" s="26">
        <v>1</v>
      </c>
      <c r="AN963" s="26">
        <v>0.49</v>
      </c>
      <c r="AO963" s="16"/>
      <c r="AP963" s="16"/>
      <c r="AQ963" s="43"/>
      <c r="AR963" s="16"/>
      <c r="AS963" s="16"/>
      <c r="AT963" s="43"/>
      <c r="AU963" s="16"/>
      <c r="AV963" s="43"/>
      <c r="AW963" s="43"/>
      <c r="AX963" s="43"/>
      <c r="AY963" s="43"/>
      <c r="AZ963" s="16"/>
      <c r="BA963" s="16"/>
      <c r="BB963" s="16"/>
      <c r="BC963" s="16"/>
      <c r="BD963" s="16"/>
      <c r="BE963" s="43"/>
      <c r="BF963" s="43"/>
      <c r="BG963" s="43"/>
      <c r="BH963" s="16"/>
      <c r="BI963" s="43"/>
      <c r="BJ963" s="43"/>
      <c r="BK963" s="16"/>
      <c r="BL963" s="16"/>
      <c r="BM963" s="16"/>
      <c r="BN963" s="16">
        <v>0.69999998807907104</v>
      </c>
      <c r="BO963" s="16"/>
      <c r="BP963" s="16"/>
      <c r="BQ963" s="16"/>
      <c r="BR963" s="16"/>
      <c r="BS963" s="16"/>
      <c r="BT963" s="16"/>
      <c r="BU963" s="43"/>
      <c r="BV963" s="16"/>
      <c r="BW963" s="16"/>
      <c r="BX963" s="43"/>
      <c r="BY963" s="16"/>
      <c r="BZ963" s="16"/>
      <c r="CA963" s="43"/>
      <c r="CB963" s="16"/>
      <c r="CC963" s="16"/>
      <c r="CD963" s="43"/>
      <c r="CE963" s="16"/>
      <c r="CF963" s="43"/>
      <c r="CG963" s="16"/>
      <c r="CH963" s="16"/>
      <c r="CI963" s="16"/>
      <c r="CJ963" s="16"/>
      <c r="CK963" s="16"/>
      <c r="CL963" s="16"/>
      <c r="CM963" s="43"/>
      <c r="CN963" s="43"/>
      <c r="CO963" s="43"/>
      <c r="CP963" s="43"/>
      <c r="CQ963" s="43"/>
      <c r="CR963" s="16"/>
      <c r="CS963" s="16"/>
      <c r="CT963" s="16"/>
      <c r="CU963" s="16"/>
      <c r="CV963" s="16"/>
      <c r="CW963" s="16"/>
      <c r="CX963" s="43"/>
      <c r="CY963" s="43"/>
      <c r="CZ963" s="43"/>
      <c r="DA963" s="43"/>
      <c r="DB963" s="43"/>
      <c r="DC963" s="43"/>
      <c r="DD963" s="16"/>
      <c r="DE963" s="43"/>
      <c r="DF963" s="16">
        <v>5.000000074505806E-2</v>
      </c>
      <c r="DG963" s="16"/>
      <c r="DH963" s="43"/>
      <c r="DI963" s="45"/>
      <c r="DJ963" s="24"/>
      <c r="DK963" s="24"/>
      <c r="DL963" s="24"/>
      <c r="DM963" s="24"/>
      <c r="DN963" s="43"/>
      <c r="DO963" s="16"/>
      <c r="DP963" s="44"/>
      <c r="DQ963" s="45"/>
      <c r="DR963" s="45"/>
      <c r="DS963" s="45"/>
      <c r="DT963" s="45"/>
      <c r="DU963" s="45"/>
      <c r="DV963" s="17"/>
      <c r="DW963" s="45"/>
      <c r="DX963" s="17"/>
      <c r="DY963" s="45"/>
      <c r="DZ963" s="45"/>
      <c r="EA963" s="17"/>
      <c r="EB963" s="45"/>
      <c r="EC963" s="45"/>
      <c r="ED963" s="17"/>
      <c r="EE963" s="17"/>
      <c r="EF963" s="45"/>
      <c r="EG963" s="45"/>
      <c r="EH963" s="45"/>
      <c r="EI963" s="27"/>
      <c r="EJ963" s="49"/>
      <c r="EK963" s="49"/>
    </row>
    <row r="964" spans="1:141" s="9" customFormat="1" ht="20.25" x14ac:dyDescent="0.3">
      <c r="A964" s="10" t="s">
        <v>557</v>
      </c>
      <c r="B964" s="10" t="s">
        <v>232</v>
      </c>
      <c r="C964" s="10" t="s">
        <v>232</v>
      </c>
      <c r="D964" s="10" t="s">
        <v>237</v>
      </c>
      <c r="E964" s="10" t="s">
        <v>218</v>
      </c>
      <c r="F964" s="11">
        <v>10584</v>
      </c>
      <c r="G964" s="11">
        <v>4005</v>
      </c>
      <c r="H964" s="11">
        <v>3807</v>
      </c>
      <c r="I964" s="10" t="s">
        <v>234</v>
      </c>
      <c r="J964" s="12">
        <v>12.7</v>
      </c>
      <c r="K964" s="10" t="s">
        <v>243</v>
      </c>
      <c r="L964" s="10" t="s">
        <v>236</v>
      </c>
      <c r="M964" s="10" t="s">
        <v>220</v>
      </c>
      <c r="N964" s="13">
        <v>149</v>
      </c>
      <c r="O964" s="13">
        <v>149</v>
      </c>
      <c r="P964" s="13">
        <v>0</v>
      </c>
      <c r="Q964" s="14">
        <v>0</v>
      </c>
      <c r="R964" s="14">
        <v>0.97</v>
      </c>
      <c r="S964" s="14">
        <v>3.3166669999999998</v>
      </c>
      <c r="T964" s="14">
        <v>2.408833</v>
      </c>
      <c r="U964" s="14">
        <v>72.628129999999999</v>
      </c>
      <c r="V964" s="14">
        <v>0.41458339999999999</v>
      </c>
      <c r="W964" s="14">
        <v>309.08139999999997</v>
      </c>
      <c r="X964" s="14">
        <v>33.1666707992554</v>
      </c>
      <c r="Y964" s="14">
        <v>0.60160838303407005</v>
      </c>
      <c r="Z964" s="14">
        <v>2.4500000000000002</v>
      </c>
      <c r="AA964" s="14">
        <v>0.86666670000000001</v>
      </c>
      <c r="AB964" s="14">
        <v>26.130649999999999</v>
      </c>
      <c r="AC964" s="14">
        <v>4.1167139999999998E-2</v>
      </c>
      <c r="AD964" s="14">
        <v>1.24122</v>
      </c>
      <c r="AE964" s="14">
        <v>128.13999999999999</v>
      </c>
      <c r="AF964" s="14">
        <v>55.13</v>
      </c>
      <c r="AG964" s="14">
        <v>0</v>
      </c>
      <c r="AH964" s="14">
        <v>0</v>
      </c>
      <c r="AI964" s="14">
        <v>2.408833</v>
      </c>
      <c r="AJ964" s="14">
        <v>2.4500000000000002</v>
      </c>
      <c r="AK964" s="15">
        <v>0.7386935</v>
      </c>
      <c r="AL964" s="15">
        <v>0.98319719999999999</v>
      </c>
      <c r="AM964" s="15">
        <v>1</v>
      </c>
      <c r="AN964" s="15">
        <v>0.72628130000000002</v>
      </c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  <c r="BK964" s="16"/>
      <c r="BL964" s="16"/>
      <c r="BM964" s="16"/>
      <c r="BN964" s="16"/>
      <c r="BO964" s="16"/>
      <c r="BP964" s="16"/>
      <c r="BQ964" s="16"/>
      <c r="BR964" s="16"/>
      <c r="BS964" s="16"/>
      <c r="BT964" s="16"/>
      <c r="BU964" s="16"/>
      <c r="BV964" s="16"/>
      <c r="BW964" s="16"/>
      <c r="BX964" s="16"/>
      <c r="BY964" s="16"/>
      <c r="BZ964" s="16"/>
      <c r="CA964" s="16"/>
      <c r="CB964" s="16"/>
      <c r="CC964" s="16"/>
      <c r="CD964" s="16"/>
      <c r="CE964" s="16"/>
      <c r="CF964" s="16"/>
      <c r="CG964" s="16"/>
      <c r="CH964" s="16"/>
      <c r="CI964" s="16"/>
      <c r="CJ964" s="16"/>
      <c r="CK964" s="16">
        <v>0.63333333283662796</v>
      </c>
      <c r="CL964" s="16"/>
      <c r="CM964" s="16"/>
      <c r="CN964" s="16"/>
      <c r="CO964" s="16"/>
      <c r="CP964" s="16"/>
      <c r="CQ964" s="16"/>
      <c r="CR964" s="16"/>
      <c r="CS964" s="16"/>
      <c r="CT964" s="16"/>
      <c r="CU964" s="16"/>
      <c r="CV964" s="16"/>
      <c r="CW964" s="16"/>
      <c r="CX964" s="16"/>
      <c r="CY964" s="16"/>
      <c r="CZ964" s="16"/>
      <c r="DA964" s="16"/>
      <c r="DB964" s="16"/>
      <c r="DC964" s="16"/>
      <c r="DD964" s="16"/>
      <c r="DE964" s="16"/>
      <c r="DF964" s="16"/>
      <c r="DG964" s="16"/>
      <c r="DH964" s="16"/>
      <c r="DI964" s="17"/>
      <c r="DJ964" s="24">
        <v>0.1666666716337204</v>
      </c>
      <c r="DK964" s="24"/>
      <c r="DL964" s="24"/>
      <c r="DM964" s="24">
        <v>6.6666670143604279E-2</v>
      </c>
      <c r="DN964" s="16"/>
      <c r="DO964" s="16"/>
      <c r="DP964" s="24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27"/>
      <c r="EJ964" s="27"/>
      <c r="EK964" s="27"/>
    </row>
    <row r="965" spans="1:141" s="9" customFormat="1" ht="20.25" x14ac:dyDescent="0.3">
      <c r="A965" s="10" t="s">
        <v>557</v>
      </c>
      <c r="B965" s="10" t="s">
        <v>232</v>
      </c>
      <c r="C965" s="10" t="s">
        <v>232</v>
      </c>
      <c r="D965" s="10" t="s">
        <v>233</v>
      </c>
      <c r="E965" s="10" t="s">
        <v>218</v>
      </c>
      <c r="F965" s="11">
        <v>10584</v>
      </c>
      <c r="G965" s="11">
        <v>4017</v>
      </c>
      <c r="H965" s="11">
        <v>3698</v>
      </c>
      <c r="I965" s="10" t="s">
        <v>234</v>
      </c>
      <c r="J965" s="12">
        <v>12.7</v>
      </c>
      <c r="K965" s="10" t="s">
        <v>243</v>
      </c>
      <c r="L965" s="10" t="s">
        <v>236</v>
      </c>
      <c r="M965" s="10" t="s">
        <v>220</v>
      </c>
      <c r="N965" s="13">
        <v>166</v>
      </c>
      <c r="O965" s="13">
        <v>166</v>
      </c>
      <c r="P965" s="13">
        <v>0</v>
      </c>
      <c r="Q965" s="14">
        <v>0</v>
      </c>
      <c r="R965" s="14">
        <v>0.97</v>
      </c>
      <c r="S965" s="14">
        <v>3.5</v>
      </c>
      <c r="T965" s="14">
        <v>2.6836669999999998</v>
      </c>
      <c r="U965" s="14">
        <v>76.676190000000005</v>
      </c>
      <c r="V965" s="14">
        <v>0.4375</v>
      </c>
      <c r="W965" s="14">
        <v>326.30860000000001</v>
      </c>
      <c r="X965" s="14">
        <v>35</v>
      </c>
      <c r="Y965" s="14">
        <v>0.56984693698514099</v>
      </c>
      <c r="Z965" s="14">
        <v>2.7833329999999998</v>
      </c>
      <c r="AA965" s="14">
        <v>0.71666669999999999</v>
      </c>
      <c r="AB965" s="14">
        <v>20.476189999999999</v>
      </c>
      <c r="AC965" s="14">
        <v>9.9666599999999994E-2</v>
      </c>
      <c r="AD965" s="14">
        <v>2.8476170000000001</v>
      </c>
      <c r="AE965" s="14">
        <v>142.76</v>
      </c>
      <c r="AF965" s="14">
        <v>61.42</v>
      </c>
      <c r="AG965" s="14">
        <v>0</v>
      </c>
      <c r="AH965" s="14">
        <v>0</v>
      </c>
      <c r="AI965" s="14">
        <v>2.6836669999999998</v>
      </c>
      <c r="AJ965" s="14">
        <v>2.7833329999999998</v>
      </c>
      <c r="AK965" s="15">
        <v>0.79523809999999995</v>
      </c>
      <c r="AL965" s="15">
        <v>0.96419160000000004</v>
      </c>
      <c r="AM965" s="15">
        <v>1</v>
      </c>
      <c r="AN965" s="15">
        <v>0.7667619</v>
      </c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/>
      <c r="BJ965" s="16"/>
      <c r="BK965" s="16"/>
      <c r="BL965" s="16"/>
      <c r="BM965" s="16"/>
      <c r="BN965" s="16"/>
      <c r="BO965" s="16"/>
      <c r="BP965" s="16"/>
      <c r="BQ965" s="16"/>
      <c r="BR965" s="16"/>
      <c r="BS965" s="16"/>
      <c r="BT965" s="16"/>
      <c r="BU965" s="16"/>
      <c r="BV965" s="16">
        <v>0.23333333432674408</v>
      </c>
      <c r="BW965" s="16"/>
      <c r="BX965" s="16"/>
      <c r="BY965" s="16"/>
      <c r="BZ965" s="16"/>
      <c r="CA965" s="16"/>
      <c r="CB965" s="16"/>
      <c r="CC965" s="16"/>
      <c r="CD965" s="16"/>
      <c r="CE965" s="16"/>
      <c r="CF965" s="16"/>
      <c r="CG965" s="16"/>
      <c r="CH965" s="16"/>
      <c r="CI965" s="16"/>
      <c r="CJ965" s="16">
        <v>0.40000000596046448</v>
      </c>
      <c r="CK965" s="16"/>
      <c r="CL965" s="16"/>
      <c r="CM965" s="16"/>
      <c r="CN965" s="16"/>
      <c r="CO965" s="16"/>
      <c r="CP965" s="16"/>
      <c r="CQ965" s="16"/>
      <c r="CR965" s="16"/>
      <c r="CS965" s="16"/>
      <c r="CT965" s="16"/>
      <c r="CU965" s="16"/>
      <c r="CV965" s="16"/>
      <c r="CW965" s="16"/>
      <c r="CX965" s="16"/>
      <c r="CY965" s="16"/>
      <c r="CZ965" s="16"/>
      <c r="DA965" s="16"/>
      <c r="DB965" s="16"/>
      <c r="DC965" s="16"/>
      <c r="DD965" s="16"/>
      <c r="DE965" s="16"/>
      <c r="DF965" s="16"/>
      <c r="DG965" s="16"/>
      <c r="DH965" s="16"/>
      <c r="DI965" s="17"/>
      <c r="DJ965" s="24"/>
      <c r="DK965" s="24"/>
      <c r="DL965" s="24">
        <v>8.3333335816860199E-2</v>
      </c>
      <c r="DM965" s="24"/>
      <c r="DN965" s="16"/>
      <c r="DO965" s="16"/>
      <c r="DP965" s="24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27"/>
      <c r="EJ965" s="27"/>
      <c r="EK965" s="27"/>
    </row>
    <row r="966" spans="1:141" s="9" customFormat="1" ht="20.25" x14ac:dyDescent="0.3">
      <c r="A966" s="10" t="s">
        <v>558</v>
      </c>
      <c r="B966" s="10" t="s">
        <v>232</v>
      </c>
      <c r="C966" s="10" t="s">
        <v>232</v>
      </c>
      <c r="D966" s="10" t="s">
        <v>237</v>
      </c>
      <c r="E966" s="10" t="s">
        <v>218</v>
      </c>
      <c r="F966" s="11">
        <v>10562</v>
      </c>
      <c r="G966" s="11">
        <v>4005</v>
      </c>
      <c r="H966" s="11">
        <v>4161</v>
      </c>
      <c r="I966" s="10" t="s">
        <v>241</v>
      </c>
      <c r="J966" s="12">
        <v>12.6</v>
      </c>
      <c r="K966" s="10" t="s">
        <v>235</v>
      </c>
      <c r="L966" s="10" t="s">
        <v>236</v>
      </c>
      <c r="M966" s="10" t="s">
        <v>220</v>
      </c>
      <c r="N966" s="13">
        <v>301</v>
      </c>
      <c r="O966" s="13">
        <v>301</v>
      </c>
      <c r="P966" s="13">
        <v>0</v>
      </c>
      <c r="Q966" s="14">
        <v>0</v>
      </c>
      <c r="R966" s="14">
        <v>1.03</v>
      </c>
      <c r="S966" s="14">
        <v>8</v>
      </c>
      <c r="T966" s="14">
        <v>5.1671670000000001</v>
      </c>
      <c r="U966" s="14">
        <v>64.589579999999998</v>
      </c>
      <c r="V966" s="14">
        <v>1</v>
      </c>
      <c r="W966" s="14">
        <v>279.93</v>
      </c>
      <c r="X966" s="14">
        <v>80</v>
      </c>
      <c r="Y966" s="14">
        <v>0.681489057125376</v>
      </c>
      <c r="Z966" s="14">
        <v>5.1666670000000003</v>
      </c>
      <c r="AA966" s="14">
        <v>2.8333330000000001</v>
      </c>
      <c r="AB966" s="14">
        <v>35.416670000000003</v>
      </c>
      <c r="AC966" s="14">
        <v>-5.0020220000000001E-4</v>
      </c>
      <c r="AD966" s="14">
        <v>-6.2525269999999999E-3</v>
      </c>
      <c r="AE966" s="14">
        <v>279.93</v>
      </c>
      <c r="AF966" s="14">
        <v>117.39</v>
      </c>
      <c r="AG966" s="14">
        <v>0</v>
      </c>
      <c r="AH966" s="14">
        <v>0</v>
      </c>
      <c r="AI966" s="14">
        <v>5.1671670000000001</v>
      </c>
      <c r="AJ966" s="14">
        <v>5.1666670000000003</v>
      </c>
      <c r="AK966" s="15">
        <v>0.64583330000000005</v>
      </c>
      <c r="AL966" s="15">
        <v>1.000097</v>
      </c>
      <c r="AM966" s="15">
        <v>1</v>
      </c>
      <c r="AN966" s="15">
        <v>0.64589580000000002</v>
      </c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  <c r="BK966" s="16"/>
      <c r="BL966" s="16"/>
      <c r="BM966" s="16"/>
      <c r="BN966" s="16"/>
      <c r="BO966" s="16"/>
      <c r="BP966" s="16"/>
      <c r="BQ966" s="16">
        <v>2.6666667312383652</v>
      </c>
      <c r="BR966" s="16"/>
      <c r="BS966" s="16"/>
      <c r="BT966" s="16"/>
      <c r="BU966" s="16"/>
      <c r="BV966" s="16"/>
      <c r="BW966" s="16"/>
      <c r="BX966" s="16"/>
      <c r="BY966" s="16"/>
      <c r="BZ966" s="16"/>
      <c r="CA966" s="16"/>
      <c r="CB966" s="16"/>
      <c r="CC966" s="16"/>
      <c r="CD966" s="16"/>
      <c r="CE966" s="16"/>
      <c r="CF966" s="16"/>
      <c r="CG966" s="16"/>
      <c r="CH966" s="16"/>
      <c r="CI966" s="16"/>
      <c r="CJ966" s="16"/>
      <c r="CK966" s="16"/>
      <c r="CL966" s="16"/>
      <c r="CM966" s="16"/>
      <c r="CN966" s="16"/>
      <c r="CO966" s="16"/>
      <c r="CP966" s="16"/>
      <c r="CQ966" s="16"/>
      <c r="CR966" s="16"/>
      <c r="CS966" s="16"/>
      <c r="CT966" s="16"/>
      <c r="CU966" s="16"/>
      <c r="CV966" s="16"/>
      <c r="CW966" s="16"/>
      <c r="CX966" s="16"/>
      <c r="CY966" s="16"/>
      <c r="CZ966" s="16"/>
      <c r="DA966" s="16"/>
      <c r="DB966" s="16"/>
      <c r="DC966" s="16"/>
      <c r="DD966" s="16"/>
      <c r="DE966" s="16"/>
      <c r="DF966" s="16"/>
      <c r="DG966" s="16"/>
      <c r="DH966" s="16"/>
      <c r="DI966" s="17"/>
      <c r="DJ966" s="24"/>
      <c r="DK966" s="24"/>
      <c r="DL966" s="24"/>
      <c r="DM966" s="24">
        <v>0.1666666716337204</v>
      </c>
      <c r="DN966" s="16"/>
      <c r="DO966" s="16"/>
      <c r="DP966" s="24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27"/>
      <c r="EJ966" s="27"/>
      <c r="EK966" s="27"/>
    </row>
    <row r="967" spans="1:141" s="9" customFormat="1" ht="20.25" x14ac:dyDescent="0.3">
      <c r="A967" s="10" t="s">
        <v>558</v>
      </c>
      <c r="B967" s="10" t="s">
        <v>232</v>
      </c>
      <c r="C967" s="10" t="s">
        <v>232</v>
      </c>
      <c r="D967" s="10" t="s">
        <v>233</v>
      </c>
      <c r="E967" s="10" t="s">
        <v>218</v>
      </c>
      <c r="F967" s="11">
        <v>10562</v>
      </c>
      <c r="G967" s="11">
        <v>4062</v>
      </c>
      <c r="H967" s="11">
        <v>3698</v>
      </c>
      <c r="I967" s="10" t="s">
        <v>241</v>
      </c>
      <c r="J967" s="12">
        <v>12.6</v>
      </c>
      <c r="K967" s="10" t="s">
        <v>235</v>
      </c>
      <c r="L967" s="10" t="s">
        <v>236</v>
      </c>
      <c r="M967" s="10" t="s">
        <v>220</v>
      </c>
      <c r="N967" s="13">
        <v>0</v>
      </c>
      <c r="O967" s="13">
        <v>0</v>
      </c>
      <c r="P967" s="13">
        <v>0</v>
      </c>
      <c r="Q967" s="14">
        <v>0</v>
      </c>
      <c r="R967" s="14">
        <v>1.03</v>
      </c>
      <c r="S967" s="14">
        <v>8</v>
      </c>
      <c r="T967" s="14">
        <v>0</v>
      </c>
      <c r="U967" s="14">
        <v>0</v>
      </c>
      <c r="V967" s="14">
        <v>1</v>
      </c>
      <c r="W967" s="14">
        <v>0</v>
      </c>
      <c r="X967" s="14">
        <v>80</v>
      </c>
      <c r="Y967" s="14">
        <v>0</v>
      </c>
      <c r="Z967" s="14">
        <v>0</v>
      </c>
      <c r="AA967" s="14">
        <v>8</v>
      </c>
      <c r="AB967" s="14">
        <v>100</v>
      </c>
      <c r="AC967" s="14">
        <v>0</v>
      </c>
      <c r="AD967" s="14">
        <v>0</v>
      </c>
      <c r="AE967" s="14">
        <v>0</v>
      </c>
      <c r="AF967" s="14">
        <v>0</v>
      </c>
      <c r="AG967" s="14">
        <v>0</v>
      </c>
      <c r="AH967" s="14">
        <v>0</v>
      </c>
      <c r="AI967" s="14">
        <v>0</v>
      </c>
      <c r="AJ967" s="14">
        <v>0</v>
      </c>
      <c r="AK967" s="15">
        <v>0</v>
      </c>
      <c r="AL967" s="15">
        <v>0</v>
      </c>
      <c r="AM967" s="15">
        <v>0</v>
      </c>
      <c r="AN967" s="15">
        <v>0</v>
      </c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  <c r="BO967" s="16"/>
      <c r="BP967" s="16"/>
      <c r="BQ967" s="16"/>
      <c r="BR967" s="16"/>
      <c r="BS967" s="16"/>
      <c r="BT967" s="16"/>
      <c r="BU967" s="16"/>
      <c r="BV967" s="16"/>
      <c r="BW967" s="16"/>
      <c r="BX967" s="16"/>
      <c r="BY967" s="16"/>
      <c r="BZ967" s="16"/>
      <c r="CA967" s="16"/>
      <c r="CB967" s="16"/>
      <c r="CC967" s="16">
        <v>8</v>
      </c>
      <c r="CD967" s="16"/>
      <c r="CE967" s="16"/>
      <c r="CF967" s="16"/>
      <c r="CG967" s="16"/>
      <c r="CH967" s="16"/>
      <c r="CI967" s="16"/>
      <c r="CJ967" s="16"/>
      <c r="CK967" s="16"/>
      <c r="CL967" s="16"/>
      <c r="CM967" s="16"/>
      <c r="CN967" s="16"/>
      <c r="CO967" s="16"/>
      <c r="CP967" s="16"/>
      <c r="CQ967" s="16"/>
      <c r="CR967" s="16"/>
      <c r="CS967" s="16"/>
      <c r="CT967" s="16"/>
      <c r="CU967" s="16"/>
      <c r="CV967" s="16"/>
      <c r="CW967" s="16"/>
      <c r="CX967" s="16"/>
      <c r="CY967" s="16"/>
      <c r="CZ967" s="16"/>
      <c r="DA967" s="16"/>
      <c r="DB967" s="16"/>
      <c r="DC967" s="16"/>
      <c r="DD967" s="16"/>
      <c r="DE967" s="16"/>
      <c r="DF967" s="16"/>
      <c r="DG967" s="16"/>
      <c r="DH967" s="16"/>
      <c r="DI967" s="17"/>
      <c r="DJ967" s="24"/>
      <c r="DK967" s="24"/>
      <c r="DL967" s="24"/>
      <c r="DM967" s="24"/>
      <c r="DN967" s="16"/>
      <c r="DO967" s="16"/>
      <c r="DP967" s="24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27"/>
      <c r="EJ967" s="27"/>
      <c r="EK967" s="27"/>
    </row>
    <row r="968" spans="1:141" s="9" customFormat="1" ht="20.25" x14ac:dyDescent="0.3">
      <c r="A968" s="10" t="s">
        <v>559</v>
      </c>
      <c r="B968" s="10" t="s">
        <v>231</v>
      </c>
      <c r="C968" s="10" t="s">
        <v>232</v>
      </c>
      <c r="D968" s="10" t="s">
        <v>237</v>
      </c>
      <c r="E968" s="10" t="s">
        <v>218</v>
      </c>
      <c r="F968" s="11">
        <v>10562</v>
      </c>
      <c r="G968" s="11">
        <v>4061</v>
      </c>
      <c r="H968" s="11">
        <v>4076</v>
      </c>
      <c r="I968" s="10" t="s">
        <v>241</v>
      </c>
      <c r="J968" s="12">
        <v>12.6</v>
      </c>
      <c r="K968" s="10" t="s">
        <v>235</v>
      </c>
      <c r="L968" s="10" t="s">
        <v>236</v>
      </c>
      <c r="M968" s="10" t="s">
        <v>220</v>
      </c>
      <c r="N968" s="13">
        <v>245</v>
      </c>
      <c r="O968" s="13">
        <v>245</v>
      </c>
      <c r="P968" s="13">
        <v>0</v>
      </c>
      <c r="Q968" s="14">
        <v>0</v>
      </c>
      <c r="R968" s="14">
        <v>1.03</v>
      </c>
      <c r="S968" s="14">
        <v>4.9166670000000003</v>
      </c>
      <c r="T968" s="14">
        <v>4.2058330000000002</v>
      </c>
      <c r="U968" s="14">
        <v>85.542360000000002</v>
      </c>
      <c r="V968" s="14">
        <v>0.6145834</v>
      </c>
      <c r="W968" s="14">
        <v>370.73899999999998</v>
      </c>
      <c r="X968" s="14">
        <v>49.166669845581097</v>
      </c>
      <c r="Y968" s="14">
        <v>0.51456485820064901</v>
      </c>
      <c r="Z968" s="14">
        <v>4.25</v>
      </c>
      <c r="AA968" s="14">
        <v>0.66666669999999995</v>
      </c>
      <c r="AB968" s="14">
        <v>13.55932</v>
      </c>
      <c r="AC968" s="14">
        <v>4.4167339999999999E-2</v>
      </c>
      <c r="AD968" s="14">
        <v>0.89831879999999997</v>
      </c>
      <c r="AE968" s="14">
        <v>227.85</v>
      </c>
      <c r="AF968" s="14">
        <v>95.55</v>
      </c>
      <c r="AG968" s="14">
        <v>0</v>
      </c>
      <c r="AH968" s="14">
        <v>0</v>
      </c>
      <c r="AI968" s="14">
        <v>4.2058330000000002</v>
      </c>
      <c r="AJ968" s="14">
        <v>4.25</v>
      </c>
      <c r="AK968" s="15">
        <v>0.86440680000000003</v>
      </c>
      <c r="AL968" s="15">
        <v>0.98960760000000003</v>
      </c>
      <c r="AM968" s="15">
        <v>1</v>
      </c>
      <c r="AN968" s="15">
        <v>0.85542359999999995</v>
      </c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  <c r="BG968" s="16"/>
      <c r="BH968" s="16"/>
      <c r="BI968" s="16"/>
      <c r="BJ968" s="16"/>
      <c r="BK968" s="16"/>
      <c r="BL968" s="16"/>
      <c r="BM968" s="16"/>
      <c r="BN968" s="16"/>
      <c r="BO968" s="16"/>
      <c r="BP968" s="16"/>
      <c r="BQ968" s="16">
        <v>0.34999999403953552</v>
      </c>
      <c r="BR968" s="16"/>
      <c r="BS968" s="16"/>
      <c r="BT968" s="16"/>
      <c r="BU968" s="16"/>
      <c r="BV968" s="16"/>
      <c r="BW968" s="16"/>
      <c r="BX968" s="16"/>
      <c r="BY968" s="16"/>
      <c r="BZ968" s="16"/>
      <c r="CA968" s="16"/>
      <c r="CB968" s="16"/>
      <c r="CC968" s="16">
        <v>3.3333335071802139E-2</v>
      </c>
      <c r="CD968" s="16"/>
      <c r="CE968" s="16"/>
      <c r="CF968" s="16"/>
      <c r="CG968" s="16"/>
      <c r="CH968" s="16">
        <v>8.3333335816860199E-2</v>
      </c>
      <c r="CI968" s="16"/>
      <c r="CJ968" s="16">
        <v>0.10000000149011612</v>
      </c>
      <c r="CK968" s="16"/>
      <c r="CL968" s="16"/>
      <c r="CM968" s="16"/>
      <c r="CN968" s="16"/>
      <c r="CO968" s="16"/>
      <c r="CP968" s="16"/>
      <c r="CQ968" s="16"/>
      <c r="CR968" s="16"/>
      <c r="CS968" s="16"/>
      <c r="CT968" s="16"/>
      <c r="CU968" s="16"/>
      <c r="CV968" s="16"/>
      <c r="CW968" s="16"/>
      <c r="CX968" s="16"/>
      <c r="CY968" s="16"/>
      <c r="CZ968" s="16"/>
      <c r="DA968" s="16"/>
      <c r="DB968" s="16"/>
      <c r="DC968" s="16"/>
      <c r="DD968" s="16"/>
      <c r="DE968" s="16"/>
      <c r="DF968" s="16">
        <v>3.3333335071802139E-2</v>
      </c>
      <c r="DG968" s="16"/>
      <c r="DH968" s="16"/>
      <c r="DI968" s="17"/>
      <c r="DJ968" s="24"/>
      <c r="DK968" s="24"/>
      <c r="DL968" s="24"/>
      <c r="DM968" s="24">
        <v>6.6666670143604279E-2</v>
      </c>
      <c r="DN968" s="16"/>
      <c r="DO968" s="16"/>
      <c r="DP968" s="24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27"/>
      <c r="EJ968" s="27"/>
      <c r="EK968" s="27"/>
    </row>
    <row r="969" spans="1:141" s="9" customFormat="1" ht="20.25" x14ac:dyDescent="0.3">
      <c r="A969" s="10" t="s">
        <v>559</v>
      </c>
      <c r="B969" s="10" t="s">
        <v>231</v>
      </c>
      <c r="C969" s="10" t="s">
        <v>232</v>
      </c>
      <c r="D969" s="10" t="s">
        <v>233</v>
      </c>
      <c r="E969" s="10" t="s">
        <v>218</v>
      </c>
      <c r="F969" s="11">
        <v>10562</v>
      </c>
      <c r="G969" s="11">
        <v>4062</v>
      </c>
      <c r="H969" s="11">
        <v>3712</v>
      </c>
      <c r="I969" s="10" t="s">
        <v>241</v>
      </c>
      <c r="J969" s="12">
        <v>12.6</v>
      </c>
      <c r="K969" s="10" t="s">
        <v>235</v>
      </c>
      <c r="L969" s="10" t="s">
        <v>236</v>
      </c>
      <c r="M969" s="10" t="s">
        <v>220</v>
      </c>
      <c r="N969" s="13">
        <v>143</v>
      </c>
      <c r="O969" s="13">
        <v>143</v>
      </c>
      <c r="P969" s="13">
        <v>0</v>
      </c>
      <c r="Q969" s="14">
        <v>0</v>
      </c>
      <c r="R969" s="14">
        <v>1.03</v>
      </c>
      <c r="S969" s="14">
        <v>6.3333329999999997</v>
      </c>
      <c r="T969" s="14">
        <v>2.4548329999999998</v>
      </c>
      <c r="U969" s="14">
        <v>38.760530000000003</v>
      </c>
      <c r="V969" s="14">
        <v>0.7916666</v>
      </c>
      <c r="W969" s="14">
        <v>167.98740000000001</v>
      </c>
      <c r="X969" s="14">
        <v>63.333330154418903</v>
      </c>
      <c r="Y969" s="14">
        <v>1.1356165315870199</v>
      </c>
      <c r="Z969" s="14">
        <v>2.6333329999999999</v>
      </c>
      <c r="AA969" s="14">
        <v>3.7</v>
      </c>
      <c r="AB969" s="14">
        <v>58.421050000000001</v>
      </c>
      <c r="AC969" s="14">
        <v>0.17849970000000001</v>
      </c>
      <c r="AD969" s="14">
        <v>2.818416</v>
      </c>
      <c r="AE969" s="14">
        <v>132.99</v>
      </c>
      <c r="AF969" s="14">
        <v>55.77</v>
      </c>
      <c r="AG969" s="14">
        <v>0</v>
      </c>
      <c r="AH969" s="14">
        <v>0</v>
      </c>
      <c r="AI969" s="14">
        <v>2.4548329999999998</v>
      </c>
      <c r="AJ969" s="14">
        <v>2.6333329999999999</v>
      </c>
      <c r="AK969" s="15">
        <v>0.41578939999999998</v>
      </c>
      <c r="AL969" s="15">
        <v>0.93221529999999997</v>
      </c>
      <c r="AM969" s="15">
        <v>1</v>
      </c>
      <c r="AN969" s="15">
        <v>0.38760519999999998</v>
      </c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  <c r="BE969" s="16"/>
      <c r="BF969" s="16"/>
      <c r="BG969" s="16"/>
      <c r="BH969" s="16"/>
      <c r="BI969" s="16"/>
      <c r="BJ969" s="16"/>
      <c r="BK969" s="16"/>
      <c r="BL969" s="16"/>
      <c r="BM969" s="16"/>
      <c r="BN969" s="16"/>
      <c r="BO969" s="16"/>
      <c r="BP969" s="16"/>
      <c r="BQ969" s="16"/>
      <c r="BR969" s="16"/>
      <c r="BS969" s="16"/>
      <c r="BT969" s="16"/>
      <c r="BU969" s="16"/>
      <c r="BV969" s="16"/>
      <c r="BW969" s="16"/>
      <c r="BX969" s="16"/>
      <c r="BY969" s="16"/>
      <c r="BZ969" s="16"/>
      <c r="CA969" s="16"/>
      <c r="CB969" s="16"/>
      <c r="CC969" s="16">
        <v>3.583333283662796</v>
      </c>
      <c r="CD969" s="16"/>
      <c r="CE969" s="16"/>
      <c r="CF969" s="16"/>
      <c r="CG969" s="16"/>
      <c r="CH969" s="16"/>
      <c r="CI969" s="16"/>
      <c r="CJ969" s="16"/>
      <c r="CK969" s="16"/>
      <c r="CL969" s="16"/>
      <c r="CM969" s="16"/>
      <c r="CN969" s="16"/>
      <c r="CO969" s="16"/>
      <c r="CP969" s="16"/>
      <c r="CQ969" s="16"/>
      <c r="CR969" s="16"/>
      <c r="CS969" s="16"/>
      <c r="CT969" s="16"/>
      <c r="CU969" s="16"/>
      <c r="CV969" s="16"/>
      <c r="CW969" s="16"/>
      <c r="CX969" s="16"/>
      <c r="CY969" s="16"/>
      <c r="CZ969" s="16"/>
      <c r="DA969" s="16"/>
      <c r="DB969" s="16"/>
      <c r="DC969" s="16"/>
      <c r="DD969" s="16"/>
      <c r="DE969" s="16"/>
      <c r="DF969" s="16"/>
      <c r="DG969" s="16"/>
      <c r="DH969" s="16"/>
      <c r="DI969" s="17"/>
      <c r="DJ969" s="24"/>
      <c r="DK969" s="24"/>
      <c r="DL969" s="24"/>
      <c r="DM969" s="24">
        <v>0.11666666716337204</v>
      </c>
      <c r="DN969" s="16"/>
      <c r="DO969" s="16"/>
      <c r="DP969" s="24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27"/>
      <c r="EJ969" s="27"/>
      <c r="EK969" s="27"/>
    </row>
    <row r="970" spans="1:141" s="9" customFormat="1" ht="20.25" x14ac:dyDescent="0.3">
      <c r="A970" s="10" t="s">
        <v>559</v>
      </c>
      <c r="B970" s="10" t="s">
        <v>231</v>
      </c>
      <c r="C970" s="10" t="s">
        <v>232</v>
      </c>
      <c r="D970" s="10" t="s">
        <v>237</v>
      </c>
      <c r="E970" s="10" t="s">
        <v>222</v>
      </c>
      <c r="F970" s="11">
        <v>15220</v>
      </c>
      <c r="G970" s="11">
        <v>4061</v>
      </c>
      <c r="H970" s="11">
        <v>4076</v>
      </c>
      <c r="I970" s="10" t="s">
        <v>241</v>
      </c>
      <c r="J970" s="12">
        <v>15.2</v>
      </c>
      <c r="K970" s="10" t="s">
        <v>235</v>
      </c>
      <c r="L970" s="10" t="s">
        <v>236</v>
      </c>
      <c r="M970" s="10" t="s">
        <v>220</v>
      </c>
      <c r="N970" s="13">
        <v>31</v>
      </c>
      <c r="O970" s="13">
        <v>31</v>
      </c>
      <c r="P970" s="13">
        <v>0</v>
      </c>
      <c r="Q970" s="14">
        <v>0</v>
      </c>
      <c r="R970" s="14">
        <v>1.03</v>
      </c>
      <c r="S970" s="14">
        <v>0.83333330000000005</v>
      </c>
      <c r="T970" s="14">
        <v>0.53216669999999999</v>
      </c>
      <c r="U970" s="14">
        <v>63.86</v>
      </c>
      <c r="V970" s="14">
        <v>0.1041667</v>
      </c>
      <c r="W970" s="14">
        <v>276.76799999999997</v>
      </c>
      <c r="X970" s="14">
        <v>8.3333331346511805</v>
      </c>
      <c r="Y970" s="14">
        <v>0.68927491206120395</v>
      </c>
      <c r="Z970" s="14">
        <v>0.7</v>
      </c>
      <c r="AA970" s="14">
        <v>0.13333329999999999</v>
      </c>
      <c r="AB970" s="14">
        <v>16</v>
      </c>
      <c r="AC970" s="14">
        <v>0.16783329999999999</v>
      </c>
      <c r="AD970" s="14">
        <v>20.14</v>
      </c>
      <c r="AE970" s="14">
        <v>28.83</v>
      </c>
      <c r="AF970" s="14">
        <v>12.09</v>
      </c>
      <c r="AG970" s="14">
        <v>0</v>
      </c>
      <c r="AH970" s="14">
        <v>0</v>
      </c>
      <c r="AI970" s="14">
        <v>0.53216669999999999</v>
      </c>
      <c r="AJ970" s="14">
        <v>0.7</v>
      </c>
      <c r="AK970" s="15">
        <v>0.84</v>
      </c>
      <c r="AL970" s="15">
        <v>0.76023810000000003</v>
      </c>
      <c r="AM970" s="15">
        <v>1</v>
      </c>
      <c r="AN970" s="15">
        <v>0.6386001</v>
      </c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/>
      <c r="BJ970" s="16"/>
      <c r="BK970" s="16"/>
      <c r="BL970" s="16"/>
      <c r="BM970" s="16"/>
      <c r="BN970" s="16"/>
      <c r="BO970" s="16"/>
      <c r="BP970" s="16"/>
      <c r="BQ970" s="16"/>
      <c r="BR970" s="16"/>
      <c r="BS970" s="16"/>
      <c r="BT970" s="16"/>
      <c r="BU970" s="16"/>
      <c r="BV970" s="16"/>
      <c r="BW970" s="16"/>
      <c r="BX970" s="16"/>
      <c r="BY970" s="16"/>
      <c r="BZ970" s="16"/>
      <c r="CA970" s="16"/>
      <c r="CB970" s="16"/>
      <c r="CC970" s="16"/>
      <c r="CD970" s="16"/>
      <c r="CE970" s="16"/>
      <c r="CF970" s="16"/>
      <c r="CG970" s="16"/>
      <c r="CH970" s="16"/>
      <c r="CI970" s="16"/>
      <c r="CJ970" s="16">
        <v>0.13333334028720856</v>
      </c>
      <c r="CK970" s="16"/>
      <c r="CL970" s="16"/>
      <c r="CM970" s="16"/>
      <c r="CN970" s="16"/>
      <c r="CO970" s="16"/>
      <c r="CP970" s="16"/>
      <c r="CQ970" s="16"/>
      <c r="CR970" s="16"/>
      <c r="CS970" s="16"/>
      <c r="CT970" s="16"/>
      <c r="CU970" s="16"/>
      <c r="CV970" s="16"/>
      <c r="CW970" s="16"/>
      <c r="CX970" s="16"/>
      <c r="CY970" s="16"/>
      <c r="CZ970" s="16"/>
      <c r="DA970" s="16"/>
      <c r="DB970" s="16"/>
      <c r="DC970" s="16"/>
      <c r="DD970" s="16"/>
      <c r="DE970" s="16"/>
      <c r="DF970" s="16"/>
      <c r="DG970" s="16"/>
      <c r="DH970" s="16"/>
      <c r="DI970" s="17"/>
      <c r="DJ970" s="24"/>
      <c r="DK970" s="24"/>
      <c r="DL970" s="24"/>
      <c r="DM970" s="24"/>
      <c r="DN970" s="16"/>
      <c r="DO970" s="16"/>
      <c r="DP970" s="24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27"/>
      <c r="EJ970" s="27"/>
      <c r="EK970" s="27"/>
    </row>
    <row r="971" spans="1:141" s="9" customFormat="1" ht="20.25" x14ac:dyDescent="0.3">
      <c r="A971" s="10" t="s">
        <v>559</v>
      </c>
      <c r="B971" s="10" t="s">
        <v>231</v>
      </c>
      <c r="C971" s="10" t="s">
        <v>232</v>
      </c>
      <c r="D971" s="10" t="s">
        <v>233</v>
      </c>
      <c r="E971" s="10" t="s">
        <v>222</v>
      </c>
      <c r="F971" s="11">
        <v>15220</v>
      </c>
      <c r="G971" s="11">
        <v>4062</v>
      </c>
      <c r="H971" s="11">
        <v>3712</v>
      </c>
      <c r="I971" s="10" t="s">
        <v>241</v>
      </c>
      <c r="J971" s="12">
        <v>15.2</v>
      </c>
      <c r="K971" s="10" t="s">
        <v>235</v>
      </c>
      <c r="L971" s="10" t="s">
        <v>236</v>
      </c>
      <c r="M971" s="10" t="s">
        <v>220</v>
      </c>
      <c r="N971" s="13">
        <v>12</v>
      </c>
      <c r="O971" s="13">
        <v>12</v>
      </c>
      <c r="P971" s="13">
        <v>0</v>
      </c>
      <c r="Q971" s="14">
        <v>0</v>
      </c>
      <c r="R971" s="14">
        <v>1.03</v>
      </c>
      <c r="S971" s="14">
        <v>0.25</v>
      </c>
      <c r="T971" s="14">
        <v>0.20599999999999999</v>
      </c>
      <c r="U971" s="14">
        <v>82.4</v>
      </c>
      <c r="V971" s="14">
        <v>3.125E-2</v>
      </c>
      <c r="W971" s="14">
        <v>357.12</v>
      </c>
      <c r="X971" s="14">
        <v>2.5</v>
      </c>
      <c r="Y971" s="14">
        <v>0.53418805378193501</v>
      </c>
      <c r="Z971" s="14">
        <v>0.21666669999999999</v>
      </c>
      <c r="AA971" s="14">
        <v>3.3333340000000003E-2</v>
      </c>
      <c r="AB971" s="14">
        <v>13.33333</v>
      </c>
      <c r="AC971" s="14">
        <v>1.066666E-2</v>
      </c>
      <c r="AD971" s="14">
        <v>4.2666659999999998</v>
      </c>
      <c r="AE971" s="14">
        <v>11.16</v>
      </c>
      <c r="AF971" s="14">
        <v>4.68</v>
      </c>
      <c r="AG971" s="14">
        <v>0</v>
      </c>
      <c r="AH971" s="14">
        <v>0</v>
      </c>
      <c r="AI971" s="14">
        <v>0.20599999999999999</v>
      </c>
      <c r="AJ971" s="14">
        <v>0.21666669999999999</v>
      </c>
      <c r="AK971" s="15">
        <v>0.86666670000000001</v>
      </c>
      <c r="AL971" s="15">
        <v>0.95076919999999998</v>
      </c>
      <c r="AM971" s="15">
        <v>1</v>
      </c>
      <c r="AN971" s="15">
        <v>0.82399999999999995</v>
      </c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  <c r="BI971" s="16"/>
      <c r="BJ971" s="16"/>
      <c r="BK971" s="16"/>
      <c r="BL971" s="16"/>
      <c r="BM971" s="16"/>
      <c r="BN971" s="16"/>
      <c r="BO971" s="16"/>
      <c r="BP971" s="16"/>
      <c r="BQ971" s="16"/>
      <c r="BR971" s="16"/>
      <c r="BS971" s="16"/>
      <c r="BT971" s="16"/>
      <c r="BU971" s="16"/>
      <c r="BV971" s="16"/>
      <c r="BW971" s="16"/>
      <c r="BX971" s="16"/>
      <c r="BY971" s="16"/>
      <c r="BZ971" s="16"/>
      <c r="CA971" s="16"/>
      <c r="CB971" s="16"/>
      <c r="CC971" s="16"/>
      <c r="CD971" s="16"/>
      <c r="CE971" s="16"/>
      <c r="CF971" s="16"/>
      <c r="CG971" s="16"/>
      <c r="CH971" s="16"/>
      <c r="CI971" s="16"/>
      <c r="CJ971" s="16"/>
      <c r="CK971" s="16"/>
      <c r="CL971" s="16"/>
      <c r="CM971" s="16"/>
      <c r="CN971" s="16"/>
      <c r="CO971" s="16"/>
      <c r="CP971" s="16"/>
      <c r="CQ971" s="16"/>
      <c r="CR971" s="16"/>
      <c r="CS971" s="16"/>
      <c r="CT971" s="16"/>
      <c r="CU971" s="16"/>
      <c r="CV971" s="16"/>
      <c r="CW971" s="16"/>
      <c r="CX971" s="16"/>
      <c r="CY971" s="16"/>
      <c r="CZ971" s="16"/>
      <c r="DA971" s="16"/>
      <c r="DB971" s="16"/>
      <c r="DC971" s="16"/>
      <c r="DD971" s="16"/>
      <c r="DE971" s="16"/>
      <c r="DF971" s="16"/>
      <c r="DG971" s="16"/>
      <c r="DH971" s="16"/>
      <c r="DI971" s="17"/>
      <c r="DJ971" s="24"/>
      <c r="DK971" s="24"/>
      <c r="DL971" s="24"/>
      <c r="DM971" s="24">
        <v>3.3333335071802139E-2</v>
      </c>
      <c r="DN971" s="16"/>
      <c r="DO971" s="16"/>
      <c r="DP971" s="24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27"/>
      <c r="EJ971" s="27"/>
      <c r="EK971" s="27"/>
    </row>
    <row r="972" spans="1:141" s="9" customFormat="1" ht="20.25" x14ac:dyDescent="0.3">
      <c r="A972" s="10" t="s">
        <v>559</v>
      </c>
      <c r="B972" s="10" t="s">
        <v>231</v>
      </c>
      <c r="C972" s="10" t="s">
        <v>232</v>
      </c>
      <c r="D972" s="10" t="s">
        <v>237</v>
      </c>
      <c r="E972" s="10" t="s">
        <v>222</v>
      </c>
      <c r="F972" s="11">
        <v>15305</v>
      </c>
      <c r="G972" s="11">
        <v>4061</v>
      </c>
      <c r="H972" s="11">
        <v>4076</v>
      </c>
      <c r="I972" s="10" t="s">
        <v>241</v>
      </c>
      <c r="J972" s="12">
        <v>15.2</v>
      </c>
      <c r="K972" s="10" t="s">
        <v>243</v>
      </c>
      <c r="L972" s="10" t="s">
        <v>236</v>
      </c>
      <c r="M972" s="10" t="s">
        <v>220</v>
      </c>
      <c r="N972" s="13">
        <v>69</v>
      </c>
      <c r="O972" s="13">
        <v>69</v>
      </c>
      <c r="P972" s="13">
        <v>0</v>
      </c>
      <c r="Q972" s="14">
        <v>0</v>
      </c>
      <c r="R972" s="14">
        <v>1.03</v>
      </c>
      <c r="S972" s="14">
        <v>2.25</v>
      </c>
      <c r="T972" s="14">
        <v>1.1845000000000001</v>
      </c>
      <c r="U972" s="14">
        <v>52.644440000000003</v>
      </c>
      <c r="V972" s="14">
        <v>0.28125</v>
      </c>
      <c r="W972" s="14">
        <v>228.16</v>
      </c>
      <c r="X972" s="14">
        <v>22.5</v>
      </c>
      <c r="Y972" s="14">
        <v>0.83612040607884996</v>
      </c>
      <c r="Z972" s="14">
        <v>1.183333</v>
      </c>
      <c r="AA972" s="14">
        <v>1.066667</v>
      </c>
      <c r="AB972" s="14">
        <v>47.407409999999999</v>
      </c>
      <c r="AC972" s="14">
        <v>-1.166701E-3</v>
      </c>
      <c r="AD972" s="14">
        <v>-5.1853389999999999E-2</v>
      </c>
      <c r="AE972" s="14">
        <v>64.17</v>
      </c>
      <c r="AF972" s="14">
        <v>26.91</v>
      </c>
      <c r="AG972" s="14">
        <v>0</v>
      </c>
      <c r="AH972" s="14">
        <v>0</v>
      </c>
      <c r="AI972" s="14">
        <v>1.1845000000000001</v>
      </c>
      <c r="AJ972" s="14">
        <v>1.183333</v>
      </c>
      <c r="AK972" s="15">
        <v>0.52592589999999995</v>
      </c>
      <c r="AL972" s="15">
        <v>1.0009859999999999</v>
      </c>
      <c r="AM972" s="15">
        <v>1</v>
      </c>
      <c r="AN972" s="15">
        <v>0.52644440000000003</v>
      </c>
      <c r="AO972" s="16"/>
      <c r="AP972" s="16"/>
      <c r="AQ972" s="16"/>
      <c r="AR972" s="16"/>
      <c r="AS972" s="16">
        <v>3.3333335071802139E-2</v>
      </c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  <c r="BG972" s="16"/>
      <c r="BH972" s="16"/>
      <c r="BI972" s="16"/>
      <c r="BJ972" s="16"/>
      <c r="BK972" s="16"/>
      <c r="BL972" s="16"/>
      <c r="BM972" s="16"/>
      <c r="BN972" s="16"/>
      <c r="BO972" s="16"/>
      <c r="BP972" s="16"/>
      <c r="BQ972" s="16">
        <v>0.98333336412906647</v>
      </c>
      <c r="BR972" s="16"/>
      <c r="BS972" s="16"/>
      <c r="BT972" s="16"/>
      <c r="BU972" s="16"/>
      <c r="BV972" s="16"/>
      <c r="BW972" s="16"/>
      <c r="BX972" s="16"/>
      <c r="BY972" s="16"/>
      <c r="BZ972" s="16"/>
      <c r="CA972" s="16"/>
      <c r="CB972" s="16"/>
      <c r="CC972" s="16"/>
      <c r="CD972" s="16"/>
      <c r="CE972" s="16"/>
      <c r="CF972" s="16"/>
      <c r="CG972" s="16"/>
      <c r="CH972" s="16"/>
      <c r="CI972" s="16"/>
      <c r="CJ972" s="16"/>
      <c r="CK972" s="16"/>
      <c r="CL972" s="16"/>
      <c r="CM972" s="16"/>
      <c r="CN972" s="16"/>
      <c r="CO972" s="16"/>
      <c r="CP972" s="16"/>
      <c r="CQ972" s="16"/>
      <c r="CR972" s="16"/>
      <c r="CS972" s="16"/>
      <c r="CT972" s="16"/>
      <c r="CU972" s="16"/>
      <c r="CV972" s="16"/>
      <c r="CW972" s="16"/>
      <c r="CX972" s="16"/>
      <c r="CY972" s="16"/>
      <c r="CZ972" s="16"/>
      <c r="DA972" s="16"/>
      <c r="DB972" s="16"/>
      <c r="DC972" s="16"/>
      <c r="DD972" s="16"/>
      <c r="DE972" s="16"/>
      <c r="DF972" s="16"/>
      <c r="DG972" s="16"/>
      <c r="DH972" s="16"/>
      <c r="DI972" s="17"/>
      <c r="DJ972" s="24"/>
      <c r="DK972" s="24"/>
      <c r="DL972" s="24"/>
      <c r="DM972" s="24">
        <v>5.000000074505806E-2</v>
      </c>
      <c r="DN972" s="16"/>
      <c r="DO972" s="16"/>
      <c r="DP972" s="24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27"/>
      <c r="EJ972" s="27"/>
      <c r="EK972" s="27"/>
    </row>
    <row r="973" spans="1:141" s="9" customFormat="1" ht="20.25" x14ac:dyDescent="0.3">
      <c r="A973" s="10" t="s">
        <v>559</v>
      </c>
      <c r="B973" s="10" t="s">
        <v>231</v>
      </c>
      <c r="C973" s="10" t="s">
        <v>232</v>
      </c>
      <c r="D973" s="10" t="s">
        <v>233</v>
      </c>
      <c r="E973" s="10" t="s">
        <v>222</v>
      </c>
      <c r="F973" s="11">
        <v>15305</v>
      </c>
      <c r="G973" s="11">
        <v>4062</v>
      </c>
      <c r="H973" s="11">
        <v>3712</v>
      </c>
      <c r="I973" s="10" t="s">
        <v>241</v>
      </c>
      <c r="J973" s="12">
        <v>15.2</v>
      </c>
      <c r="K973" s="10" t="s">
        <v>243</v>
      </c>
      <c r="L973" s="10" t="s">
        <v>236</v>
      </c>
      <c r="M973" s="10" t="s">
        <v>220</v>
      </c>
      <c r="N973" s="13">
        <v>69</v>
      </c>
      <c r="O973" s="13">
        <v>69</v>
      </c>
      <c r="P973" s="13">
        <v>0</v>
      </c>
      <c r="Q973" s="14">
        <v>0</v>
      </c>
      <c r="R973" s="14">
        <v>1.03</v>
      </c>
      <c r="S973" s="14">
        <v>1.4166669999999999</v>
      </c>
      <c r="T973" s="14">
        <v>1.1845000000000001</v>
      </c>
      <c r="U973" s="14">
        <v>83.611750000000001</v>
      </c>
      <c r="V973" s="14">
        <v>0.1770834</v>
      </c>
      <c r="W973" s="14">
        <v>362.37169999999998</v>
      </c>
      <c r="X973" s="14">
        <v>14.166669845581101</v>
      </c>
      <c r="Y973" s="14">
        <v>0.526446299736543</v>
      </c>
      <c r="Z973" s="14">
        <v>1.283334</v>
      </c>
      <c r="AA973" s="14">
        <v>0.13333329999999999</v>
      </c>
      <c r="AB973" s="14">
        <v>9.4117630000000005</v>
      </c>
      <c r="AC973" s="14">
        <v>9.8833669999999998E-2</v>
      </c>
      <c r="AD973" s="14">
        <v>6.9764929999999996</v>
      </c>
      <c r="AE973" s="14">
        <v>64.17</v>
      </c>
      <c r="AF973" s="14">
        <v>26.91</v>
      </c>
      <c r="AG973" s="14">
        <v>0</v>
      </c>
      <c r="AH973" s="14">
        <v>0</v>
      </c>
      <c r="AI973" s="14">
        <v>1.1845000000000001</v>
      </c>
      <c r="AJ973" s="14">
        <v>1.283334</v>
      </c>
      <c r="AK973" s="15">
        <v>0.90588239999999998</v>
      </c>
      <c r="AL973" s="15">
        <v>0.92298670000000005</v>
      </c>
      <c r="AM973" s="15">
        <v>1</v>
      </c>
      <c r="AN973" s="15">
        <v>0.83611740000000001</v>
      </c>
      <c r="AO973" s="16"/>
      <c r="AP973" s="16">
        <v>3.3333335071802139E-2</v>
      </c>
      <c r="AQ973" s="16"/>
      <c r="AR973" s="16"/>
      <c r="AS973" s="16">
        <v>5.000000074505806E-2</v>
      </c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  <c r="BI973" s="16"/>
      <c r="BJ973" s="16"/>
      <c r="BK973" s="16"/>
      <c r="BL973" s="16"/>
      <c r="BM973" s="16"/>
      <c r="BN973" s="16"/>
      <c r="BO973" s="16"/>
      <c r="BP973" s="16"/>
      <c r="BQ973" s="16"/>
      <c r="BR973" s="16"/>
      <c r="BS973" s="16"/>
      <c r="BT973" s="16"/>
      <c r="BU973" s="16"/>
      <c r="BV973" s="16"/>
      <c r="BW973" s="16"/>
      <c r="BX973" s="16"/>
      <c r="BY973" s="16"/>
      <c r="BZ973" s="16"/>
      <c r="CA973" s="16"/>
      <c r="CB973" s="16"/>
      <c r="CC973" s="16"/>
      <c r="CD973" s="16"/>
      <c r="CE973" s="16"/>
      <c r="CF973" s="16"/>
      <c r="CG973" s="16"/>
      <c r="CH973" s="16"/>
      <c r="CI973" s="16"/>
      <c r="CJ973" s="16"/>
      <c r="CK973" s="16"/>
      <c r="CL973" s="16"/>
      <c r="CM973" s="16"/>
      <c r="CN973" s="16"/>
      <c r="CO973" s="16"/>
      <c r="CP973" s="16"/>
      <c r="CQ973" s="16"/>
      <c r="CR973" s="16"/>
      <c r="CS973" s="16"/>
      <c r="CT973" s="16"/>
      <c r="CU973" s="16"/>
      <c r="CV973" s="16"/>
      <c r="CW973" s="16"/>
      <c r="CX973" s="16"/>
      <c r="CY973" s="16"/>
      <c r="CZ973" s="16"/>
      <c r="DA973" s="16"/>
      <c r="DB973" s="16"/>
      <c r="DC973" s="16"/>
      <c r="DD973" s="16"/>
      <c r="DE973" s="16"/>
      <c r="DF973" s="16"/>
      <c r="DG973" s="16"/>
      <c r="DH973" s="16"/>
      <c r="DI973" s="17"/>
      <c r="DJ973" s="24"/>
      <c r="DK973" s="24"/>
      <c r="DL973" s="24"/>
      <c r="DM973" s="24">
        <v>5.000000074505806E-2</v>
      </c>
      <c r="DN973" s="16"/>
      <c r="DO973" s="16"/>
      <c r="DP973" s="24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27"/>
      <c r="EJ973" s="27"/>
      <c r="EK973" s="27"/>
    </row>
    <row r="974" spans="1:141" s="9" customFormat="1" ht="20.25" x14ac:dyDescent="0.3">
      <c r="A974" s="10" t="s">
        <v>560</v>
      </c>
      <c r="B974" s="10" t="s">
        <v>232</v>
      </c>
      <c r="C974" s="10" t="s">
        <v>232</v>
      </c>
      <c r="D974" s="10" t="s">
        <v>237</v>
      </c>
      <c r="E974" s="10" t="s">
        <v>218</v>
      </c>
      <c r="F974" s="11">
        <v>10570</v>
      </c>
      <c r="G974" s="11">
        <v>4005</v>
      </c>
      <c r="H974" s="11">
        <v>4161</v>
      </c>
      <c r="I974" s="10" t="s">
        <v>241</v>
      </c>
      <c r="J974" s="12">
        <v>12.6</v>
      </c>
      <c r="K974" s="10" t="s">
        <v>245</v>
      </c>
      <c r="L974" s="10" t="s">
        <v>236</v>
      </c>
      <c r="M974" s="10" t="s">
        <v>220</v>
      </c>
      <c r="N974" s="13">
        <v>8</v>
      </c>
      <c r="O974" s="13">
        <v>8</v>
      </c>
      <c r="P974" s="13">
        <v>0</v>
      </c>
      <c r="Q974" s="14">
        <v>0</v>
      </c>
      <c r="R974" s="14">
        <v>0.97</v>
      </c>
      <c r="S974" s="14">
        <v>0.45</v>
      </c>
      <c r="T974" s="14">
        <v>0.12933330000000001</v>
      </c>
      <c r="U974" s="14">
        <v>28.740739999999999</v>
      </c>
      <c r="V974" s="14">
        <v>5.6250000000000001E-2</v>
      </c>
      <c r="W974" s="14">
        <v>123.7333</v>
      </c>
      <c r="X974" s="14">
        <v>4.4999998807907096</v>
      </c>
      <c r="Y974" s="14">
        <v>1.5624998965197201</v>
      </c>
      <c r="Z974" s="14">
        <v>0.13333329999999999</v>
      </c>
      <c r="AA974" s="14">
        <v>0.31666670000000002</v>
      </c>
      <c r="AB974" s="14">
        <v>70.370369999999994</v>
      </c>
      <c r="AC974" s="14">
        <v>4.0000080000000002E-3</v>
      </c>
      <c r="AD974" s="14">
        <v>0.88889070000000003</v>
      </c>
      <c r="AE974" s="14">
        <v>6.96</v>
      </c>
      <c r="AF974" s="14">
        <v>2.88</v>
      </c>
      <c r="AG974" s="14">
        <v>0</v>
      </c>
      <c r="AH974" s="14">
        <v>0</v>
      </c>
      <c r="AI974" s="14">
        <v>0.12933330000000001</v>
      </c>
      <c r="AJ974" s="14">
        <v>0.13333329999999999</v>
      </c>
      <c r="AK974" s="15">
        <v>0.29629630000000001</v>
      </c>
      <c r="AL974" s="15">
        <v>0.97</v>
      </c>
      <c r="AM974" s="15">
        <v>1</v>
      </c>
      <c r="AN974" s="15">
        <v>0.28740739999999998</v>
      </c>
      <c r="AO974" s="16"/>
      <c r="AP974" s="16">
        <v>5.000000074505806E-2</v>
      </c>
      <c r="AQ974" s="16"/>
      <c r="AR974" s="16">
        <v>3.3333335071802139E-2</v>
      </c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  <c r="BI974" s="16"/>
      <c r="BJ974" s="16"/>
      <c r="BK974" s="16"/>
      <c r="BL974" s="16"/>
      <c r="BM974" s="16"/>
      <c r="BN974" s="16"/>
      <c r="BO974" s="16"/>
      <c r="BP974" s="16"/>
      <c r="BQ974" s="16"/>
      <c r="BR974" s="16"/>
      <c r="BS974" s="16"/>
      <c r="BT974" s="16"/>
      <c r="BU974" s="16"/>
      <c r="BV974" s="16"/>
      <c r="BW974" s="16"/>
      <c r="BX974" s="16"/>
      <c r="BY974" s="16"/>
      <c r="BZ974" s="16"/>
      <c r="CA974" s="16"/>
      <c r="CB974" s="16"/>
      <c r="CC974" s="16"/>
      <c r="CD974" s="16"/>
      <c r="CE974" s="16"/>
      <c r="CF974" s="16"/>
      <c r="CG974" s="16"/>
      <c r="CH974" s="16"/>
      <c r="CI974" s="16"/>
      <c r="CJ974" s="16">
        <v>0.23333333432674408</v>
      </c>
      <c r="CK974" s="16"/>
      <c r="CL974" s="16"/>
      <c r="CM974" s="16"/>
      <c r="CN974" s="16"/>
      <c r="CO974" s="16"/>
      <c r="CP974" s="16"/>
      <c r="CQ974" s="16"/>
      <c r="CR974" s="16"/>
      <c r="CS974" s="16"/>
      <c r="CT974" s="16"/>
      <c r="CU974" s="16"/>
      <c r="CV974" s="16"/>
      <c r="CW974" s="16"/>
      <c r="CX974" s="16"/>
      <c r="CY974" s="16"/>
      <c r="CZ974" s="16"/>
      <c r="DA974" s="16"/>
      <c r="DB974" s="16"/>
      <c r="DC974" s="16"/>
      <c r="DD974" s="16"/>
      <c r="DE974" s="16"/>
      <c r="DF974" s="16"/>
      <c r="DG974" s="16"/>
      <c r="DH974" s="16"/>
      <c r="DI974" s="17"/>
      <c r="DJ974" s="24"/>
      <c r="DK974" s="24"/>
      <c r="DL974" s="24"/>
      <c r="DM974" s="24"/>
      <c r="DN974" s="16"/>
      <c r="DO974" s="16"/>
      <c r="DP974" s="24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27"/>
      <c r="EJ974" s="27"/>
      <c r="EK974" s="27"/>
    </row>
    <row r="975" spans="1:141" s="9" customFormat="1" ht="20.25" x14ac:dyDescent="0.3">
      <c r="A975" s="10" t="s">
        <v>560</v>
      </c>
      <c r="B975" s="10" t="s">
        <v>232</v>
      </c>
      <c r="C975" s="10" t="s">
        <v>232</v>
      </c>
      <c r="D975" s="10" t="s">
        <v>237</v>
      </c>
      <c r="E975" s="10" t="s">
        <v>222</v>
      </c>
      <c r="F975" s="11">
        <v>15220</v>
      </c>
      <c r="G975" s="11">
        <v>4005</v>
      </c>
      <c r="H975" s="11">
        <v>4161</v>
      </c>
      <c r="I975" s="10" t="s">
        <v>241</v>
      </c>
      <c r="J975" s="12">
        <v>15.2</v>
      </c>
      <c r="K975" s="10" t="s">
        <v>235</v>
      </c>
      <c r="L975" s="10" t="s">
        <v>236</v>
      </c>
      <c r="M975" s="10" t="s">
        <v>220</v>
      </c>
      <c r="N975" s="13">
        <v>196</v>
      </c>
      <c r="O975" s="13">
        <v>196</v>
      </c>
      <c r="P975" s="13">
        <v>0</v>
      </c>
      <c r="Q975" s="14">
        <v>0</v>
      </c>
      <c r="R975" s="14">
        <v>1.03</v>
      </c>
      <c r="S975" s="14">
        <v>3.7166670000000002</v>
      </c>
      <c r="T975" s="14">
        <v>3.3646660000000002</v>
      </c>
      <c r="U975" s="14">
        <v>90.529139999999998</v>
      </c>
      <c r="V975" s="14">
        <v>0.46458339999999998</v>
      </c>
      <c r="W975" s="14">
        <v>392.35149999999999</v>
      </c>
      <c r="X975" s="14">
        <v>37.166669368743896</v>
      </c>
      <c r="Y975" s="14">
        <v>0.48622019742606698</v>
      </c>
      <c r="Z975" s="14">
        <v>3.3166669999999998</v>
      </c>
      <c r="AA975" s="14">
        <v>0.4</v>
      </c>
      <c r="AB975" s="14">
        <v>10.76233</v>
      </c>
      <c r="AC975" s="14">
        <v>-4.7999559999999997E-2</v>
      </c>
      <c r="AD975" s="14">
        <v>-1.2914680000000001</v>
      </c>
      <c r="AE975" s="14">
        <v>182.28</v>
      </c>
      <c r="AF975" s="14">
        <v>76.439989999999995</v>
      </c>
      <c r="AG975" s="14">
        <v>0</v>
      </c>
      <c r="AH975" s="14">
        <v>0</v>
      </c>
      <c r="AI975" s="14">
        <v>3.3646660000000002</v>
      </c>
      <c r="AJ975" s="14">
        <v>3.3166669999999998</v>
      </c>
      <c r="AK975" s="15">
        <v>0.89237670000000002</v>
      </c>
      <c r="AL975" s="15">
        <v>1.014472</v>
      </c>
      <c r="AM975" s="15">
        <v>1</v>
      </c>
      <c r="AN975" s="15">
        <v>0.90529139999999997</v>
      </c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  <c r="BG975" s="16"/>
      <c r="BH975" s="16"/>
      <c r="BI975" s="16"/>
      <c r="BJ975" s="16"/>
      <c r="BK975" s="16"/>
      <c r="BL975" s="16"/>
      <c r="BM975" s="16"/>
      <c r="BN975" s="16"/>
      <c r="BO975" s="16"/>
      <c r="BP975" s="16"/>
      <c r="BQ975" s="16"/>
      <c r="BR975" s="16"/>
      <c r="BS975" s="16"/>
      <c r="BT975" s="16"/>
      <c r="BU975" s="16"/>
      <c r="BV975" s="16"/>
      <c r="BW975" s="16"/>
      <c r="BX975" s="16"/>
      <c r="BY975" s="16"/>
      <c r="BZ975" s="16"/>
      <c r="CA975" s="16"/>
      <c r="CB975" s="16"/>
      <c r="CC975" s="16"/>
      <c r="CD975" s="16"/>
      <c r="CE975" s="16"/>
      <c r="CF975" s="16"/>
      <c r="CG975" s="16"/>
      <c r="CH975" s="16"/>
      <c r="CI975" s="16"/>
      <c r="CJ975" s="16">
        <v>0.30000001564621925</v>
      </c>
      <c r="CK975" s="16"/>
      <c r="CL975" s="16">
        <v>3.3333335071802139E-2</v>
      </c>
      <c r="CM975" s="16"/>
      <c r="CN975" s="16"/>
      <c r="CO975" s="16"/>
      <c r="CP975" s="16"/>
      <c r="CQ975" s="16"/>
      <c r="CR975" s="16"/>
      <c r="CS975" s="16"/>
      <c r="CT975" s="16"/>
      <c r="CU975" s="16"/>
      <c r="CV975" s="16"/>
      <c r="CW975" s="16"/>
      <c r="CX975" s="16"/>
      <c r="CY975" s="16"/>
      <c r="CZ975" s="16"/>
      <c r="DA975" s="16"/>
      <c r="DB975" s="16"/>
      <c r="DC975" s="16"/>
      <c r="DD975" s="16"/>
      <c r="DE975" s="16"/>
      <c r="DF975" s="16"/>
      <c r="DG975" s="16"/>
      <c r="DH975" s="16"/>
      <c r="DI975" s="17"/>
      <c r="DJ975" s="24"/>
      <c r="DK975" s="24"/>
      <c r="DL975" s="24"/>
      <c r="DM975" s="24">
        <v>6.6666670143604279E-2</v>
      </c>
      <c r="DN975" s="16"/>
      <c r="DO975" s="16"/>
      <c r="DP975" s="24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27"/>
      <c r="EJ975" s="27"/>
      <c r="EK975" s="27"/>
    </row>
    <row r="976" spans="1:141" s="9" customFormat="1" ht="20.25" x14ac:dyDescent="0.3">
      <c r="A976" s="10" t="s">
        <v>560</v>
      </c>
      <c r="B976" s="10" t="s">
        <v>232</v>
      </c>
      <c r="C976" s="10" t="s">
        <v>232</v>
      </c>
      <c r="D976" s="10" t="s">
        <v>233</v>
      </c>
      <c r="E976" s="10" t="s">
        <v>222</v>
      </c>
      <c r="F976" s="11">
        <v>15220</v>
      </c>
      <c r="G976" s="11">
        <v>4017</v>
      </c>
      <c r="H976" s="11">
        <v>3698</v>
      </c>
      <c r="I976" s="10" t="s">
        <v>241</v>
      </c>
      <c r="J976" s="12">
        <v>15.2</v>
      </c>
      <c r="K976" s="10" t="s">
        <v>235</v>
      </c>
      <c r="L976" s="10" t="s">
        <v>236</v>
      </c>
      <c r="M976" s="10" t="s">
        <v>220</v>
      </c>
      <c r="N976" s="13">
        <v>214</v>
      </c>
      <c r="O976" s="13">
        <v>214</v>
      </c>
      <c r="P976" s="13">
        <v>0</v>
      </c>
      <c r="Q976" s="14">
        <v>0</v>
      </c>
      <c r="R976" s="14">
        <v>1.03</v>
      </c>
      <c r="S976" s="14">
        <v>4.0833329999999997</v>
      </c>
      <c r="T976" s="14">
        <v>3.673667</v>
      </c>
      <c r="U976" s="14">
        <v>89.967359999999999</v>
      </c>
      <c r="V976" s="14">
        <v>0.5104166</v>
      </c>
      <c r="W976" s="14">
        <v>389.91680000000002</v>
      </c>
      <c r="X976" s="14">
        <v>40.833330154418903</v>
      </c>
      <c r="Y976" s="14">
        <v>0.48925629765572098</v>
      </c>
      <c r="Z976" s="14">
        <v>3.8</v>
      </c>
      <c r="AA976" s="14">
        <v>0.28333330000000001</v>
      </c>
      <c r="AB976" s="14">
        <v>6.9387759999999998</v>
      </c>
      <c r="AC976" s="14">
        <v>0.126333</v>
      </c>
      <c r="AD976" s="14">
        <v>3.0938690000000002</v>
      </c>
      <c r="AE976" s="14">
        <v>199.02</v>
      </c>
      <c r="AF976" s="14">
        <v>83.46</v>
      </c>
      <c r="AG976" s="14">
        <v>0</v>
      </c>
      <c r="AH976" s="14">
        <v>0</v>
      </c>
      <c r="AI976" s="14">
        <v>3.673667</v>
      </c>
      <c r="AJ976" s="14">
        <v>3.8</v>
      </c>
      <c r="AK976" s="15">
        <v>0.93061229999999995</v>
      </c>
      <c r="AL976" s="15">
        <v>0.96675449999999996</v>
      </c>
      <c r="AM976" s="15">
        <v>1</v>
      </c>
      <c r="AN976" s="15">
        <v>0.89967359999999996</v>
      </c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  <c r="BG976" s="16"/>
      <c r="BH976" s="16"/>
      <c r="BI976" s="16"/>
      <c r="BJ976" s="16"/>
      <c r="BK976" s="16"/>
      <c r="BL976" s="16"/>
      <c r="BM976" s="16"/>
      <c r="BN976" s="16"/>
      <c r="BO976" s="16"/>
      <c r="BP976" s="16"/>
      <c r="BQ976" s="16"/>
      <c r="BR976" s="16"/>
      <c r="BS976" s="16"/>
      <c r="BT976" s="16"/>
      <c r="BU976" s="16"/>
      <c r="BV976" s="16"/>
      <c r="BW976" s="16"/>
      <c r="BX976" s="16"/>
      <c r="BY976" s="16"/>
      <c r="BZ976" s="16"/>
      <c r="CA976" s="16"/>
      <c r="CB976" s="16"/>
      <c r="CC976" s="16"/>
      <c r="CD976" s="16"/>
      <c r="CE976" s="16"/>
      <c r="CF976" s="16"/>
      <c r="CG976" s="16"/>
      <c r="CH976" s="16"/>
      <c r="CI976" s="16"/>
      <c r="CJ976" s="16"/>
      <c r="CK976" s="16"/>
      <c r="CL976" s="16"/>
      <c r="CM976" s="16"/>
      <c r="CN976" s="16"/>
      <c r="CO976" s="16"/>
      <c r="CP976" s="16"/>
      <c r="CQ976" s="16"/>
      <c r="CR976" s="16"/>
      <c r="CS976" s="16"/>
      <c r="CT976" s="16"/>
      <c r="CU976" s="16"/>
      <c r="CV976" s="16"/>
      <c r="CW976" s="16"/>
      <c r="CX976" s="16"/>
      <c r="CY976" s="16"/>
      <c r="CZ976" s="16"/>
      <c r="DA976" s="16"/>
      <c r="DB976" s="16"/>
      <c r="DC976" s="16"/>
      <c r="DD976" s="16"/>
      <c r="DE976" s="16"/>
      <c r="DF976" s="16"/>
      <c r="DG976" s="16"/>
      <c r="DH976" s="16"/>
      <c r="DI976" s="17"/>
      <c r="DJ976" s="24">
        <v>0.1666666716337204</v>
      </c>
      <c r="DK976" s="24"/>
      <c r="DL976" s="24"/>
      <c r="DM976" s="24">
        <v>0.11666666716337204</v>
      </c>
      <c r="DN976" s="16"/>
      <c r="DO976" s="16"/>
      <c r="DP976" s="24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27"/>
      <c r="EJ976" s="27"/>
      <c r="EK976" s="27"/>
    </row>
    <row r="977" spans="1:141" s="9" customFormat="1" ht="20.25" x14ac:dyDescent="0.3">
      <c r="A977" s="10" t="s">
        <v>560</v>
      </c>
      <c r="B977" s="10" t="s">
        <v>232</v>
      </c>
      <c r="C977" s="10" t="s">
        <v>232</v>
      </c>
      <c r="D977" s="10" t="s">
        <v>237</v>
      </c>
      <c r="E977" s="10" t="s">
        <v>222</v>
      </c>
      <c r="F977" s="11">
        <v>15287</v>
      </c>
      <c r="G977" s="11">
        <v>4005</v>
      </c>
      <c r="H977" s="11">
        <v>4161</v>
      </c>
      <c r="I977" s="10" t="s">
        <v>241</v>
      </c>
      <c r="J977" s="12">
        <v>15.2</v>
      </c>
      <c r="K977" s="10" t="s">
        <v>245</v>
      </c>
      <c r="L977" s="10" t="s">
        <v>236</v>
      </c>
      <c r="M977" s="10" t="s">
        <v>220</v>
      </c>
      <c r="N977" s="13">
        <v>193</v>
      </c>
      <c r="O977" s="13">
        <v>193</v>
      </c>
      <c r="P977" s="13">
        <v>0</v>
      </c>
      <c r="Q977" s="14">
        <v>0</v>
      </c>
      <c r="R977" s="14">
        <v>0.97</v>
      </c>
      <c r="S977" s="14">
        <v>3.8333330000000001</v>
      </c>
      <c r="T977" s="14">
        <v>3.1201669999999999</v>
      </c>
      <c r="U977" s="14">
        <v>81.395660000000007</v>
      </c>
      <c r="V977" s="14">
        <v>0.4791666</v>
      </c>
      <c r="W977" s="14">
        <v>350.42090000000002</v>
      </c>
      <c r="X977" s="14">
        <v>38.333330154418903</v>
      </c>
      <c r="Y977" s="14">
        <v>0.55171744822020896</v>
      </c>
      <c r="Z977" s="14">
        <v>3.1166659999999999</v>
      </c>
      <c r="AA977" s="14">
        <v>0.71666669999999999</v>
      </c>
      <c r="AB977" s="14">
        <v>18.695650000000001</v>
      </c>
      <c r="AC977" s="14">
        <v>-3.5004620000000002E-3</v>
      </c>
      <c r="AD977" s="14">
        <v>-9.1316389999999997E-2</v>
      </c>
      <c r="AE977" s="14">
        <v>167.91</v>
      </c>
      <c r="AF977" s="14">
        <v>69.48</v>
      </c>
      <c r="AG977" s="14">
        <v>0</v>
      </c>
      <c r="AH977" s="14">
        <v>0</v>
      </c>
      <c r="AI977" s="14">
        <v>3.1201669999999999</v>
      </c>
      <c r="AJ977" s="14">
        <v>3.1166659999999999</v>
      </c>
      <c r="AK977" s="15">
        <v>0.81304350000000003</v>
      </c>
      <c r="AL977" s="15">
        <v>1.001123</v>
      </c>
      <c r="AM977" s="15">
        <v>1</v>
      </c>
      <c r="AN977" s="15">
        <v>0.81395669999999998</v>
      </c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/>
      <c r="BJ977" s="16"/>
      <c r="BK977" s="16"/>
      <c r="BL977" s="16"/>
      <c r="BM977" s="16"/>
      <c r="BN977" s="16"/>
      <c r="BO977" s="16"/>
      <c r="BP977" s="16"/>
      <c r="BQ977" s="16">
        <v>0.5</v>
      </c>
      <c r="BR977" s="16"/>
      <c r="BS977" s="16"/>
      <c r="BT977" s="16"/>
      <c r="BU977" s="16"/>
      <c r="BV977" s="16"/>
      <c r="BW977" s="16"/>
      <c r="BX977" s="16"/>
      <c r="BY977" s="16"/>
      <c r="BZ977" s="16"/>
      <c r="CA977" s="16"/>
      <c r="CB977" s="16"/>
      <c r="CC977" s="16"/>
      <c r="CD977" s="16"/>
      <c r="CE977" s="16"/>
      <c r="CF977" s="16"/>
      <c r="CG977" s="16"/>
      <c r="CH977" s="16"/>
      <c r="CI977" s="16"/>
      <c r="CJ977" s="16">
        <v>0.11666666716337204</v>
      </c>
      <c r="CK977" s="16"/>
      <c r="CL977" s="16"/>
      <c r="CM977" s="16"/>
      <c r="CN977" s="16"/>
      <c r="CO977" s="16"/>
      <c r="CP977" s="16"/>
      <c r="CQ977" s="16"/>
      <c r="CR977" s="16"/>
      <c r="CS977" s="16"/>
      <c r="CT977" s="16"/>
      <c r="CU977" s="16"/>
      <c r="CV977" s="16"/>
      <c r="CW977" s="16"/>
      <c r="CX977" s="16"/>
      <c r="CY977" s="16"/>
      <c r="CZ977" s="16"/>
      <c r="DA977" s="16"/>
      <c r="DB977" s="16"/>
      <c r="DC977" s="16"/>
      <c r="DD977" s="16"/>
      <c r="DE977" s="16"/>
      <c r="DF977" s="16"/>
      <c r="DG977" s="16"/>
      <c r="DH977" s="16"/>
      <c r="DI977" s="17"/>
      <c r="DJ977" s="24"/>
      <c r="DK977" s="24"/>
      <c r="DL977" s="24"/>
      <c r="DM977" s="24">
        <v>0.10000000149011612</v>
      </c>
      <c r="DN977" s="16"/>
      <c r="DO977" s="16"/>
      <c r="DP977" s="24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27"/>
      <c r="EJ977" s="27"/>
      <c r="EK977" s="27"/>
    </row>
    <row r="978" spans="1:141" s="9" customFormat="1" ht="20.25" x14ac:dyDescent="0.3">
      <c r="A978" s="10" t="s">
        <v>560</v>
      </c>
      <c r="B978" s="10" t="s">
        <v>232</v>
      </c>
      <c r="C978" s="10" t="s">
        <v>232</v>
      </c>
      <c r="D978" s="10" t="s">
        <v>233</v>
      </c>
      <c r="E978" s="10" t="s">
        <v>222</v>
      </c>
      <c r="F978" s="11">
        <v>15287</v>
      </c>
      <c r="G978" s="11">
        <v>4017</v>
      </c>
      <c r="H978" s="11">
        <v>3698</v>
      </c>
      <c r="I978" s="10" t="s">
        <v>241</v>
      </c>
      <c r="J978" s="12">
        <v>15.2</v>
      </c>
      <c r="K978" s="10" t="s">
        <v>245</v>
      </c>
      <c r="L978" s="10" t="s">
        <v>236</v>
      </c>
      <c r="M978" s="10" t="s">
        <v>220</v>
      </c>
      <c r="N978" s="13">
        <v>160</v>
      </c>
      <c r="O978" s="13">
        <v>155</v>
      </c>
      <c r="P978" s="13">
        <v>5</v>
      </c>
      <c r="Q978" s="14">
        <v>3.125</v>
      </c>
      <c r="R978" s="14">
        <v>0.97</v>
      </c>
      <c r="S978" s="14">
        <v>3.9166669999999999</v>
      </c>
      <c r="T978" s="14">
        <v>2.505833</v>
      </c>
      <c r="U978" s="14">
        <v>63.978720000000003</v>
      </c>
      <c r="V978" s="14">
        <v>0.4895834</v>
      </c>
      <c r="W978" s="14">
        <v>275.43830000000003</v>
      </c>
      <c r="X978" s="14">
        <v>39.166669845581097</v>
      </c>
      <c r="Y978" s="14">
        <v>0.70191160758990701</v>
      </c>
      <c r="Z978" s="14">
        <v>2.5499999999999998</v>
      </c>
      <c r="AA978" s="14">
        <v>1.3666670000000001</v>
      </c>
      <c r="AB978" s="14">
        <v>34.893619999999999</v>
      </c>
      <c r="AC978" s="14">
        <v>-3.6666419999999998E-2</v>
      </c>
      <c r="AD978" s="14">
        <v>-0.93616370000000004</v>
      </c>
      <c r="AE978" s="14">
        <v>134.85</v>
      </c>
      <c r="AF978" s="14">
        <v>55.8</v>
      </c>
      <c r="AG978" s="14">
        <v>8.0833340000000004E-2</v>
      </c>
      <c r="AH978" s="14">
        <v>2.0638299999999998</v>
      </c>
      <c r="AI978" s="14">
        <v>2.5866669999999998</v>
      </c>
      <c r="AJ978" s="14">
        <v>2.5499999999999998</v>
      </c>
      <c r="AK978" s="15">
        <v>0.65106379999999997</v>
      </c>
      <c r="AL978" s="15">
        <v>1.0143789999999999</v>
      </c>
      <c r="AM978" s="15">
        <v>0.96875</v>
      </c>
      <c r="AN978" s="15">
        <v>0.6397872</v>
      </c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>
        <v>0.99999998509883881</v>
      </c>
      <c r="BB978" s="16"/>
      <c r="BC978" s="16"/>
      <c r="BD978" s="16"/>
      <c r="BE978" s="16"/>
      <c r="BF978" s="16"/>
      <c r="BG978" s="16"/>
      <c r="BH978" s="16"/>
      <c r="BI978" s="16"/>
      <c r="BJ978" s="16"/>
      <c r="BK978" s="16"/>
      <c r="BL978" s="16"/>
      <c r="BM978" s="16"/>
      <c r="BN978" s="16"/>
      <c r="BO978" s="16"/>
      <c r="BP978" s="16"/>
      <c r="BQ978" s="16"/>
      <c r="BR978" s="16"/>
      <c r="BS978" s="16"/>
      <c r="BT978" s="16"/>
      <c r="BU978" s="16"/>
      <c r="BV978" s="16"/>
      <c r="BW978" s="16"/>
      <c r="BX978" s="16"/>
      <c r="BY978" s="16"/>
      <c r="BZ978" s="16"/>
      <c r="CA978" s="16"/>
      <c r="CB978" s="16"/>
      <c r="CC978" s="16"/>
      <c r="CD978" s="16"/>
      <c r="CE978" s="16"/>
      <c r="CF978" s="16"/>
      <c r="CG978" s="16"/>
      <c r="CH978" s="16"/>
      <c r="CI978" s="16"/>
      <c r="CJ978" s="16"/>
      <c r="CK978" s="16"/>
      <c r="CL978" s="16"/>
      <c r="CM978" s="16"/>
      <c r="CN978" s="16"/>
      <c r="CO978" s="16"/>
      <c r="CP978" s="16"/>
      <c r="CQ978" s="16"/>
      <c r="CR978" s="16">
        <v>0.25</v>
      </c>
      <c r="CS978" s="16"/>
      <c r="CT978" s="16"/>
      <c r="CU978" s="16"/>
      <c r="CV978" s="16"/>
      <c r="CW978" s="16"/>
      <c r="CX978" s="16"/>
      <c r="CY978" s="16"/>
      <c r="CZ978" s="16"/>
      <c r="DA978" s="16"/>
      <c r="DB978" s="16"/>
      <c r="DC978" s="16"/>
      <c r="DD978" s="16"/>
      <c r="DE978" s="16"/>
      <c r="DF978" s="16"/>
      <c r="DG978" s="16"/>
      <c r="DH978" s="16"/>
      <c r="DI978" s="17"/>
      <c r="DJ978" s="24"/>
      <c r="DK978" s="24"/>
      <c r="DL978" s="24"/>
      <c r="DM978" s="24">
        <v>0.11666666716337204</v>
      </c>
      <c r="DN978" s="16"/>
      <c r="DO978" s="16"/>
      <c r="DP978" s="24"/>
      <c r="DQ978" s="17"/>
      <c r="DR978" s="17"/>
      <c r="DS978" s="17"/>
      <c r="DT978" s="17"/>
      <c r="DU978" s="17"/>
      <c r="DV978" s="17"/>
      <c r="DW978" s="17"/>
      <c r="DX978" s="17">
        <v>1</v>
      </c>
      <c r="DY978" s="17"/>
      <c r="DZ978" s="17"/>
      <c r="EA978" s="17">
        <v>4</v>
      </c>
      <c r="EB978" s="17"/>
      <c r="EC978" s="17"/>
      <c r="ED978" s="17"/>
      <c r="EE978" s="17"/>
      <c r="EF978" s="17"/>
      <c r="EG978" s="17"/>
      <c r="EH978" s="17"/>
      <c r="EI978" s="27"/>
      <c r="EJ978" s="27"/>
      <c r="EK978" s="27"/>
    </row>
    <row r="979" spans="1:141" s="9" customFormat="1" ht="20.25" x14ac:dyDescent="0.3">
      <c r="A979" s="10" t="s">
        <v>560</v>
      </c>
      <c r="B979" s="10" t="s">
        <v>231</v>
      </c>
      <c r="C979" s="10" t="s">
        <v>232</v>
      </c>
      <c r="D979" s="10" t="s">
        <v>237</v>
      </c>
      <c r="E979" s="10" t="s">
        <v>222</v>
      </c>
      <c r="F979" s="11">
        <v>15287</v>
      </c>
      <c r="G979" s="11">
        <v>4189</v>
      </c>
      <c r="H979" s="11">
        <v>4076</v>
      </c>
      <c r="I979" s="10" t="s">
        <v>241</v>
      </c>
      <c r="J979" s="12">
        <v>15.2</v>
      </c>
      <c r="K979" s="10" t="s">
        <v>245</v>
      </c>
      <c r="L979" s="10" t="s">
        <v>236</v>
      </c>
      <c r="M979" s="10" t="s">
        <v>220</v>
      </c>
      <c r="N979" s="13">
        <v>304</v>
      </c>
      <c r="O979" s="13">
        <v>304</v>
      </c>
      <c r="P979" s="13">
        <v>0</v>
      </c>
      <c r="Q979" s="14">
        <v>0</v>
      </c>
      <c r="R979" s="14">
        <v>0.97</v>
      </c>
      <c r="S979" s="14">
        <v>8</v>
      </c>
      <c r="T979" s="14">
        <v>4.9146669999999997</v>
      </c>
      <c r="U979" s="14">
        <v>61.433329999999998</v>
      </c>
      <c r="V979" s="14">
        <v>1</v>
      </c>
      <c r="W979" s="14">
        <v>264.48</v>
      </c>
      <c r="X979" s="14">
        <v>80</v>
      </c>
      <c r="Y979" s="14">
        <v>0.730994135739641</v>
      </c>
      <c r="Z979" s="14">
        <v>5</v>
      </c>
      <c r="AA979" s="14">
        <v>3</v>
      </c>
      <c r="AB979" s="14">
        <v>37.5</v>
      </c>
      <c r="AC979" s="14">
        <v>8.5333350000000002E-2</v>
      </c>
      <c r="AD979" s="14">
        <v>1.066667</v>
      </c>
      <c r="AE979" s="14">
        <v>264.48</v>
      </c>
      <c r="AF979" s="14">
        <v>109.44</v>
      </c>
      <c r="AG979" s="14">
        <v>0</v>
      </c>
      <c r="AH979" s="14">
        <v>0</v>
      </c>
      <c r="AI979" s="14">
        <v>4.9146669999999997</v>
      </c>
      <c r="AJ979" s="14">
        <v>5</v>
      </c>
      <c r="AK979" s="15">
        <v>0.625</v>
      </c>
      <c r="AL979" s="15">
        <v>0.98293330000000001</v>
      </c>
      <c r="AM979" s="15">
        <v>1</v>
      </c>
      <c r="AN979" s="15">
        <v>0.61433329999999997</v>
      </c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/>
      <c r="BJ979" s="16"/>
      <c r="BK979" s="16">
        <v>0.1666666716337204</v>
      </c>
      <c r="BL979" s="16"/>
      <c r="BM979" s="16"/>
      <c r="BN979" s="16"/>
      <c r="BO979" s="16"/>
      <c r="BP979" s="16"/>
      <c r="BQ979" s="16">
        <v>2</v>
      </c>
      <c r="BR979" s="16"/>
      <c r="BS979" s="16">
        <v>0.3333333432674408</v>
      </c>
      <c r="BT979" s="16"/>
      <c r="BU979" s="16"/>
      <c r="BV979" s="16"/>
      <c r="BW979" s="16"/>
      <c r="BX979" s="16"/>
      <c r="BY979" s="16"/>
      <c r="BZ979" s="16"/>
      <c r="CA979" s="16"/>
      <c r="CB979" s="16"/>
      <c r="CC979" s="16"/>
      <c r="CD979" s="16"/>
      <c r="CE979" s="16"/>
      <c r="CF979" s="16"/>
      <c r="CG979" s="16"/>
      <c r="CH979" s="16"/>
      <c r="CI979" s="16"/>
      <c r="CJ979" s="16"/>
      <c r="CK979" s="16"/>
      <c r="CL979" s="16"/>
      <c r="CM979" s="16"/>
      <c r="CN979" s="16"/>
      <c r="CO979" s="16"/>
      <c r="CP979" s="16"/>
      <c r="CQ979" s="16"/>
      <c r="CR979" s="16"/>
      <c r="CS979" s="16"/>
      <c r="CT979" s="16"/>
      <c r="CU979" s="16"/>
      <c r="CV979" s="16"/>
      <c r="CW979" s="16"/>
      <c r="CX979" s="16"/>
      <c r="CY979" s="16"/>
      <c r="CZ979" s="16"/>
      <c r="DA979" s="16"/>
      <c r="DB979" s="16"/>
      <c r="DC979" s="16"/>
      <c r="DD979" s="16"/>
      <c r="DE979" s="16"/>
      <c r="DF979" s="16">
        <v>0.1666666716337204</v>
      </c>
      <c r="DG979" s="16"/>
      <c r="DH979" s="16"/>
      <c r="DI979" s="17"/>
      <c r="DJ979" s="24">
        <v>0.1666666716337204</v>
      </c>
      <c r="DK979" s="24"/>
      <c r="DL979" s="24"/>
      <c r="DM979" s="24">
        <v>0.1666666716337204</v>
      </c>
      <c r="DN979" s="16"/>
      <c r="DO979" s="16"/>
      <c r="DP979" s="24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27"/>
      <c r="EJ979" s="27"/>
      <c r="EK979" s="27"/>
    </row>
    <row r="980" spans="1:141" s="9" customFormat="1" ht="20.25" x14ac:dyDescent="0.3">
      <c r="A980" s="10" t="s">
        <v>560</v>
      </c>
      <c r="B980" s="10" t="s">
        <v>231</v>
      </c>
      <c r="C980" s="10" t="s">
        <v>232</v>
      </c>
      <c r="D980" s="10" t="s">
        <v>233</v>
      </c>
      <c r="E980" s="10" t="s">
        <v>222</v>
      </c>
      <c r="F980" s="11">
        <v>15287</v>
      </c>
      <c r="G980" s="11">
        <v>4062</v>
      </c>
      <c r="H980" s="11">
        <v>3712</v>
      </c>
      <c r="I980" s="10" t="s">
        <v>241</v>
      </c>
      <c r="J980" s="12">
        <v>15.2</v>
      </c>
      <c r="K980" s="10" t="s">
        <v>245</v>
      </c>
      <c r="L980" s="10" t="s">
        <v>236</v>
      </c>
      <c r="M980" s="10" t="s">
        <v>220</v>
      </c>
      <c r="N980" s="13">
        <v>318</v>
      </c>
      <c r="O980" s="13">
        <v>318</v>
      </c>
      <c r="P980" s="13">
        <v>0</v>
      </c>
      <c r="Q980" s="14">
        <v>0</v>
      </c>
      <c r="R980" s="14">
        <v>0.97</v>
      </c>
      <c r="S980" s="14">
        <v>8</v>
      </c>
      <c r="T980" s="14">
        <v>5.141</v>
      </c>
      <c r="U980" s="14">
        <v>64.262500000000003</v>
      </c>
      <c r="V980" s="14">
        <v>1</v>
      </c>
      <c r="W980" s="14">
        <v>276.66000000000003</v>
      </c>
      <c r="X980" s="14">
        <v>80</v>
      </c>
      <c r="Y980" s="14">
        <v>0.69881199907524905</v>
      </c>
      <c r="Z980" s="14">
        <v>5.55</v>
      </c>
      <c r="AA980" s="14">
        <v>2.4500000000000002</v>
      </c>
      <c r="AB980" s="14">
        <v>30.625</v>
      </c>
      <c r="AC980" s="14">
        <v>0.40899970000000002</v>
      </c>
      <c r="AD980" s="14">
        <v>5.1124960000000002</v>
      </c>
      <c r="AE980" s="14">
        <v>276.66000000000003</v>
      </c>
      <c r="AF980" s="14">
        <v>114.48</v>
      </c>
      <c r="AG980" s="14">
        <v>0</v>
      </c>
      <c r="AH980" s="14">
        <v>0</v>
      </c>
      <c r="AI980" s="14">
        <v>5.141</v>
      </c>
      <c r="AJ980" s="14">
        <v>5.55</v>
      </c>
      <c r="AK980" s="15">
        <v>0.69374999999999998</v>
      </c>
      <c r="AL980" s="15">
        <v>0.92630630000000003</v>
      </c>
      <c r="AM980" s="15">
        <v>1</v>
      </c>
      <c r="AN980" s="15">
        <v>0.642625</v>
      </c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>
        <v>2.2000000178813934</v>
      </c>
      <c r="BB980" s="16"/>
      <c r="BC980" s="16"/>
      <c r="BD980" s="16"/>
      <c r="BE980" s="16"/>
      <c r="BF980" s="16"/>
      <c r="BG980" s="16"/>
      <c r="BH980" s="16"/>
      <c r="BI980" s="16"/>
      <c r="BJ980" s="16"/>
      <c r="BK980" s="16"/>
      <c r="BL980" s="16"/>
      <c r="BM980" s="16"/>
      <c r="BN980" s="16"/>
      <c r="BO980" s="16"/>
      <c r="BP980" s="16"/>
      <c r="BQ980" s="16"/>
      <c r="BR980" s="16"/>
      <c r="BS980" s="16"/>
      <c r="BT980" s="16"/>
      <c r="BU980" s="16"/>
      <c r="BV980" s="16"/>
      <c r="BW980" s="16"/>
      <c r="BX980" s="16"/>
      <c r="BY980" s="16"/>
      <c r="BZ980" s="16"/>
      <c r="CA980" s="16"/>
      <c r="CB980" s="16"/>
      <c r="CC980" s="16"/>
      <c r="CD980" s="16"/>
      <c r="CE980" s="16"/>
      <c r="CF980" s="16"/>
      <c r="CG980" s="16"/>
      <c r="CH980" s="16"/>
      <c r="CI980" s="16"/>
      <c r="CJ980" s="16"/>
      <c r="CK980" s="16"/>
      <c r="CL980" s="16"/>
      <c r="CM980" s="16"/>
      <c r="CN980" s="16"/>
      <c r="CO980" s="16"/>
      <c r="CP980" s="16"/>
      <c r="CQ980" s="16"/>
      <c r="CR980" s="16"/>
      <c r="CS980" s="16"/>
      <c r="CT980" s="16"/>
      <c r="CU980" s="16"/>
      <c r="CV980" s="16"/>
      <c r="CW980" s="16"/>
      <c r="CX980" s="16"/>
      <c r="CY980" s="16"/>
      <c r="CZ980" s="16"/>
      <c r="DA980" s="16"/>
      <c r="DB980" s="16"/>
      <c r="DC980" s="16"/>
      <c r="DD980" s="16"/>
      <c r="DE980" s="16"/>
      <c r="DF980" s="16"/>
      <c r="DG980" s="16"/>
      <c r="DH980" s="16"/>
      <c r="DI980" s="17"/>
      <c r="DJ980" s="24"/>
      <c r="DK980" s="24"/>
      <c r="DL980" s="24"/>
      <c r="DM980" s="24">
        <v>0.25</v>
      </c>
      <c r="DN980" s="16"/>
      <c r="DO980" s="16"/>
      <c r="DP980" s="24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27"/>
      <c r="EJ980" s="27"/>
      <c r="EK980" s="27"/>
    </row>
    <row r="981" spans="1:141" s="9" customFormat="1" ht="20.25" x14ac:dyDescent="0.3">
      <c r="A981" s="10" t="s">
        <v>561</v>
      </c>
      <c r="B981" s="10" t="s">
        <v>232</v>
      </c>
      <c r="C981" s="10" t="s">
        <v>232</v>
      </c>
      <c r="D981" s="10" t="s">
        <v>237</v>
      </c>
      <c r="E981" s="10" t="s">
        <v>218</v>
      </c>
      <c r="F981" s="11">
        <v>10571</v>
      </c>
      <c r="G981" s="11">
        <v>4005</v>
      </c>
      <c r="H981" s="11">
        <v>4161</v>
      </c>
      <c r="I981" s="10" t="s">
        <v>241</v>
      </c>
      <c r="J981" s="12">
        <v>15.2</v>
      </c>
      <c r="K981" s="10" t="s">
        <v>245</v>
      </c>
      <c r="L981" s="10" t="s">
        <v>236</v>
      </c>
      <c r="M981" s="10" t="s">
        <v>220</v>
      </c>
      <c r="N981" s="13">
        <v>351</v>
      </c>
      <c r="O981" s="13">
        <v>351</v>
      </c>
      <c r="P981" s="13">
        <v>0</v>
      </c>
      <c r="Q981" s="14">
        <v>0</v>
      </c>
      <c r="R981" s="14">
        <v>0.97</v>
      </c>
      <c r="S981" s="14">
        <v>7.25</v>
      </c>
      <c r="T981" s="14">
        <v>5.6745000000000001</v>
      </c>
      <c r="U981" s="14">
        <v>78.268969999999996</v>
      </c>
      <c r="V981" s="14">
        <v>0.90625</v>
      </c>
      <c r="W981" s="14">
        <v>336.96</v>
      </c>
      <c r="X981" s="14">
        <v>72.5</v>
      </c>
      <c r="Y981" s="14">
        <v>0.57375748078809796</v>
      </c>
      <c r="Z981" s="14">
        <v>6.2666659999999998</v>
      </c>
      <c r="AA981" s="14">
        <v>0.98333329999999997</v>
      </c>
      <c r="AB981" s="14">
        <v>13.563219999999999</v>
      </c>
      <c r="AC981" s="14">
        <v>0.59216670000000005</v>
      </c>
      <c r="AD981" s="14">
        <v>8.1678160000000002</v>
      </c>
      <c r="AE981" s="14">
        <v>305.37</v>
      </c>
      <c r="AF981" s="14">
        <v>126.36</v>
      </c>
      <c r="AG981" s="14">
        <v>0</v>
      </c>
      <c r="AH981" s="14">
        <v>0</v>
      </c>
      <c r="AI981" s="14">
        <v>5.6745000000000001</v>
      </c>
      <c r="AJ981" s="14">
        <v>6.2666659999999998</v>
      </c>
      <c r="AK981" s="15">
        <v>0.86436780000000002</v>
      </c>
      <c r="AL981" s="15">
        <v>0.90550540000000002</v>
      </c>
      <c r="AM981" s="15">
        <v>1</v>
      </c>
      <c r="AN981" s="15">
        <v>0.78268959999999999</v>
      </c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>
        <v>6.6666670143604279E-2</v>
      </c>
      <c r="BB981" s="16"/>
      <c r="BC981" s="16"/>
      <c r="BD981" s="16"/>
      <c r="BE981" s="16"/>
      <c r="BF981" s="16"/>
      <c r="BG981" s="16"/>
      <c r="BH981" s="16"/>
      <c r="BI981" s="16"/>
      <c r="BJ981" s="16"/>
      <c r="BK981" s="16"/>
      <c r="BL981" s="16"/>
      <c r="BM981" s="16"/>
      <c r="BN981" s="16">
        <v>0.28333333134651184</v>
      </c>
      <c r="BO981" s="16"/>
      <c r="BP981" s="16">
        <v>0.13333334028720856</v>
      </c>
      <c r="BQ981" s="16"/>
      <c r="BR981" s="16"/>
      <c r="BS981" s="16"/>
      <c r="BT981" s="16"/>
      <c r="BU981" s="16"/>
      <c r="BV981" s="16"/>
      <c r="BW981" s="16"/>
      <c r="BX981" s="16"/>
      <c r="BY981" s="16"/>
      <c r="BZ981" s="16"/>
      <c r="CA981" s="16"/>
      <c r="CB981" s="16"/>
      <c r="CC981" s="16">
        <v>0.4166666567325592</v>
      </c>
      <c r="CD981" s="16"/>
      <c r="CE981" s="16"/>
      <c r="CF981" s="16"/>
      <c r="CG981" s="16"/>
      <c r="CH981" s="16"/>
      <c r="CI981" s="16"/>
      <c r="CJ981" s="16"/>
      <c r="CK981" s="16"/>
      <c r="CL981" s="16"/>
      <c r="CM981" s="16"/>
      <c r="CN981" s="16"/>
      <c r="CO981" s="16"/>
      <c r="CP981" s="16"/>
      <c r="CQ981" s="16"/>
      <c r="CR981" s="16"/>
      <c r="CS981" s="16"/>
      <c r="CT981" s="16"/>
      <c r="CU981" s="16"/>
      <c r="CV981" s="16"/>
      <c r="CW981" s="16"/>
      <c r="CX981" s="16"/>
      <c r="CY981" s="16"/>
      <c r="CZ981" s="16"/>
      <c r="DA981" s="16"/>
      <c r="DB981" s="16"/>
      <c r="DC981" s="16"/>
      <c r="DD981" s="16"/>
      <c r="DE981" s="16"/>
      <c r="DF981" s="16"/>
      <c r="DG981" s="16"/>
      <c r="DH981" s="16"/>
      <c r="DI981" s="17"/>
      <c r="DJ981" s="24"/>
      <c r="DK981" s="24"/>
      <c r="DL981" s="24"/>
      <c r="DM981" s="24">
        <v>8.3333337679505348E-2</v>
      </c>
      <c r="DN981" s="16"/>
      <c r="DO981" s="16"/>
      <c r="DP981" s="24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27"/>
      <c r="EJ981" s="27"/>
      <c r="EK981" s="27"/>
    </row>
    <row r="982" spans="1:141" s="9" customFormat="1" ht="20.25" x14ac:dyDescent="0.3">
      <c r="A982" s="10" t="s">
        <v>561</v>
      </c>
      <c r="B982" s="10" t="s">
        <v>232</v>
      </c>
      <c r="C982" s="10" t="s">
        <v>232</v>
      </c>
      <c r="D982" s="10" t="s">
        <v>233</v>
      </c>
      <c r="E982" s="10" t="s">
        <v>218</v>
      </c>
      <c r="F982" s="11">
        <v>10571</v>
      </c>
      <c r="G982" s="11">
        <v>4062</v>
      </c>
      <c r="H982" s="11">
        <v>3698</v>
      </c>
      <c r="I982" s="10" t="s">
        <v>241</v>
      </c>
      <c r="J982" s="12">
        <v>15.2</v>
      </c>
      <c r="K982" s="10" t="s">
        <v>245</v>
      </c>
      <c r="L982" s="10" t="s">
        <v>236</v>
      </c>
      <c r="M982" s="10" t="s">
        <v>220</v>
      </c>
      <c r="N982" s="13">
        <v>349</v>
      </c>
      <c r="O982" s="13">
        <v>349</v>
      </c>
      <c r="P982" s="13">
        <v>0</v>
      </c>
      <c r="Q982" s="14">
        <v>0</v>
      </c>
      <c r="R982" s="14">
        <v>0.97</v>
      </c>
      <c r="S982" s="14">
        <v>7.0333329999999998</v>
      </c>
      <c r="T982" s="14">
        <v>5.6421669999999997</v>
      </c>
      <c r="U982" s="14">
        <v>80.220380000000006</v>
      </c>
      <c r="V982" s="14">
        <v>0.87916660000000002</v>
      </c>
      <c r="W982" s="14">
        <v>345.3612</v>
      </c>
      <c r="X982" s="14">
        <v>70.333328247070298</v>
      </c>
      <c r="Y982" s="14">
        <v>0.55980041641043599</v>
      </c>
      <c r="Z982" s="14">
        <v>6.233333</v>
      </c>
      <c r="AA982" s="14">
        <v>0.8</v>
      </c>
      <c r="AB982" s="14">
        <v>11.374409999999999</v>
      </c>
      <c r="AC982" s="14">
        <v>0.59116619999999998</v>
      </c>
      <c r="AD982" s="14">
        <v>8.4052070000000008</v>
      </c>
      <c r="AE982" s="14">
        <v>303.63</v>
      </c>
      <c r="AF982" s="14">
        <v>125.64</v>
      </c>
      <c r="AG982" s="14">
        <v>0</v>
      </c>
      <c r="AH982" s="14">
        <v>0</v>
      </c>
      <c r="AI982" s="14">
        <v>5.6421669999999997</v>
      </c>
      <c r="AJ982" s="14">
        <v>6.233333</v>
      </c>
      <c r="AK982" s="15">
        <v>0.88625589999999999</v>
      </c>
      <c r="AL982" s="15">
        <v>0.90516050000000003</v>
      </c>
      <c r="AM982" s="15">
        <v>1</v>
      </c>
      <c r="AN982" s="15">
        <v>0.80220380000000002</v>
      </c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/>
      <c r="BJ982" s="16"/>
      <c r="BK982" s="16"/>
      <c r="BL982" s="16"/>
      <c r="BM982" s="16"/>
      <c r="BN982" s="16">
        <v>0.3333333432674408</v>
      </c>
      <c r="BO982" s="16"/>
      <c r="BP982" s="16"/>
      <c r="BQ982" s="16">
        <v>0.28333333134651184</v>
      </c>
      <c r="BR982" s="16"/>
      <c r="BS982" s="16"/>
      <c r="BT982" s="16"/>
      <c r="BU982" s="16"/>
      <c r="BV982" s="16"/>
      <c r="BW982" s="16"/>
      <c r="BX982" s="16"/>
      <c r="BY982" s="16"/>
      <c r="BZ982" s="16"/>
      <c r="CA982" s="16"/>
      <c r="CB982" s="16"/>
      <c r="CC982" s="16"/>
      <c r="CD982" s="16"/>
      <c r="CE982" s="16"/>
      <c r="CF982" s="16"/>
      <c r="CG982" s="16"/>
      <c r="CH982" s="16"/>
      <c r="CI982" s="16"/>
      <c r="CJ982" s="16"/>
      <c r="CK982" s="16"/>
      <c r="CL982" s="16"/>
      <c r="CM982" s="16"/>
      <c r="CN982" s="16"/>
      <c r="CO982" s="16"/>
      <c r="CP982" s="16"/>
      <c r="CQ982" s="16"/>
      <c r="CR982" s="16"/>
      <c r="CS982" s="16"/>
      <c r="CT982" s="16"/>
      <c r="CU982" s="16"/>
      <c r="CV982" s="16"/>
      <c r="CW982" s="16"/>
      <c r="CX982" s="16"/>
      <c r="CY982" s="16"/>
      <c r="CZ982" s="16"/>
      <c r="DA982" s="16"/>
      <c r="DB982" s="16"/>
      <c r="DC982" s="16"/>
      <c r="DD982" s="16"/>
      <c r="DE982" s="16"/>
      <c r="DF982" s="16"/>
      <c r="DG982" s="16"/>
      <c r="DH982" s="16"/>
      <c r="DI982" s="17"/>
      <c r="DJ982" s="24"/>
      <c r="DK982" s="24"/>
      <c r="DL982" s="24"/>
      <c r="DM982" s="24">
        <v>0.18333333730697632</v>
      </c>
      <c r="DN982" s="16"/>
      <c r="DO982" s="16"/>
      <c r="DP982" s="24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27"/>
      <c r="EJ982" s="27"/>
      <c r="EK982" s="27"/>
    </row>
    <row r="983" spans="1:141" s="9" customFormat="1" ht="20.25" x14ac:dyDescent="0.3">
      <c r="A983" s="10" t="s">
        <v>561</v>
      </c>
      <c r="B983" s="10" t="s">
        <v>232</v>
      </c>
      <c r="C983" s="10" t="s">
        <v>232</v>
      </c>
      <c r="D983" s="10" t="s">
        <v>237</v>
      </c>
      <c r="E983" s="10" t="s">
        <v>222</v>
      </c>
      <c r="F983" s="11">
        <v>15287</v>
      </c>
      <c r="G983" s="11">
        <v>4005</v>
      </c>
      <c r="H983" s="11">
        <v>4161</v>
      </c>
      <c r="I983" s="10" t="s">
        <v>241</v>
      </c>
      <c r="J983" s="12">
        <v>15.2</v>
      </c>
      <c r="K983" s="10" t="s">
        <v>245</v>
      </c>
      <c r="L983" s="10" t="s">
        <v>236</v>
      </c>
      <c r="M983" s="10" t="s">
        <v>220</v>
      </c>
      <c r="N983" s="13">
        <v>15</v>
      </c>
      <c r="O983" s="13">
        <v>15</v>
      </c>
      <c r="P983" s="13">
        <v>0</v>
      </c>
      <c r="Q983" s="14">
        <v>0</v>
      </c>
      <c r="R983" s="14">
        <v>0.97</v>
      </c>
      <c r="S983" s="14">
        <v>0.75</v>
      </c>
      <c r="T983" s="14">
        <v>0.24249999999999999</v>
      </c>
      <c r="U983" s="14">
        <v>32.33334</v>
      </c>
      <c r="V983" s="14">
        <v>9.375E-2</v>
      </c>
      <c r="W983" s="14">
        <v>139.19999999999999</v>
      </c>
      <c r="X983" s="14">
        <v>7.5</v>
      </c>
      <c r="Y983" s="14">
        <v>1.38888886436023</v>
      </c>
      <c r="Z983" s="14">
        <v>0.25</v>
      </c>
      <c r="AA983" s="14">
        <v>0.5</v>
      </c>
      <c r="AB983" s="14">
        <v>66.666659999999993</v>
      </c>
      <c r="AC983" s="14">
        <v>7.4999929999999999E-3</v>
      </c>
      <c r="AD983" s="14">
        <v>0.99999899999999997</v>
      </c>
      <c r="AE983" s="14">
        <v>13.05</v>
      </c>
      <c r="AF983" s="14">
        <v>5.4</v>
      </c>
      <c r="AG983" s="14">
        <v>0</v>
      </c>
      <c r="AH983" s="14">
        <v>0</v>
      </c>
      <c r="AI983" s="14">
        <v>0.24249999999999999</v>
      </c>
      <c r="AJ983" s="14">
        <v>0.25</v>
      </c>
      <c r="AK983" s="15">
        <v>0.3333333</v>
      </c>
      <c r="AL983" s="15">
        <v>0.97</v>
      </c>
      <c r="AM983" s="15">
        <v>1</v>
      </c>
      <c r="AN983" s="15">
        <v>0.32333339999999999</v>
      </c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/>
      <c r="BJ983" s="16"/>
      <c r="BK983" s="16"/>
      <c r="BL983" s="16"/>
      <c r="BM983" s="16"/>
      <c r="BN983" s="16"/>
      <c r="BO983" s="16">
        <v>0.1666666716337204</v>
      </c>
      <c r="BP983" s="16">
        <v>0.25</v>
      </c>
      <c r="BQ983" s="16"/>
      <c r="BR983" s="16"/>
      <c r="BS983" s="16"/>
      <c r="BT983" s="16"/>
      <c r="BU983" s="16"/>
      <c r="BV983" s="16"/>
      <c r="BW983" s="16"/>
      <c r="BX983" s="16"/>
      <c r="BY983" s="16"/>
      <c r="BZ983" s="16"/>
      <c r="CA983" s="16"/>
      <c r="CB983" s="16"/>
      <c r="CC983" s="16"/>
      <c r="CD983" s="16"/>
      <c r="CE983" s="16"/>
      <c r="CF983" s="16"/>
      <c r="CG983" s="16"/>
      <c r="CH983" s="16"/>
      <c r="CI983" s="16"/>
      <c r="CJ983" s="16"/>
      <c r="CK983" s="16"/>
      <c r="CL983" s="16">
        <v>8.3333335816860199E-2</v>
      </c>
      <c r="CM983" s="16"/>
      <c r="CN983" s="16"/>
      <c r="CO983" s="16"/>
      <c r="CP983" s="16"/>
      <c r="CQ983" s="16"/>
      <c r="CR983" s="16"/>
      <c r="CS983" s="16"/>
      <c r="CT983" s="16"/>
      <c r="CU983" s="16"/>
      <c r="CV983" s="16"/>
      <c r="CW983" s="16"/>
      <c r="CX983" s="16"/>
      <c r="CY983" s="16"/>
      <c r="CZ983" s="16"/>
      <c r="DA983" s="16"/>
      <c r="DB983" s="16"/>
      <c r="DC983" s="16"/>
      <c r="DD983" s="16"/>
      <c r="DE983" s="16"/>
      <c r="DF983" s="16"/>
      <c r="DG983" s="16"/>
      <c r="DH983" s="16"/>
      <c r="DI983" s="17"/>
      <c r="DJ983" s="24"/>
      <c r="DK983" s="24"/>
      <c r="DL983" s="24"/>
      <c r="DM983" s="24"/>
      <c r="DN983" s="16"/>
      <c r="DO983" s="16"/>
      <c r="DP983" s="24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27"/>
      <c r="EJ983" s="27"/>
      <c r="EK983" s="27"/>
    </row>
    <row r="984" spans="1:141" s="9" customFormat="1" ht="20.25" x14ac:dyDescent="0.3">
      <c r="A984" s="10" t="s">
        <v>561</v>
      </c>
      <c r="B984" s="10" t="s">
        <v>232</v>
      </c>
      <c r="C984" s="10" t="s">
        <v>232</v>
      </c>
      <c r="D984" s="10" t="s">
        <v>233</v>
      </c>
      <c r="E984" s="10" t="s">
        <v>222</v>
      </c>
      <c r="F984" s="11">
        <v>15287</v>
      </c>
      <c r="G984" s="11">
        <v>4062</v>
      </c>
      <c r="H984" s="11">
        <v>3698</v>
      </c>
      <c r="I984" s="10" t="s">
        <v>241</v>
      </c>
      <c r="J984" s="12">
        <v>15.2</v>
      </c>
      <c r="K984" s="10" t="s">
        <v>245</v>
      </c>
      <c r="L984" s="10" t="s">
        <v>236</v>
      </c>
      <c r="M984" s="10" t="s">
        <v>220</v>
      </c>
      <c r="N984" s="13">
        <v>38</v>
      </c>
      <c r="O984" s="13">
        <v>38</v>
      </c>
      <c r="P984" s="13">
        <v>0</v>
      </c>
      <c r="Q984" s="14">
        <v>0</v>
      </c>
      <c r="R984" s="14">
        <v>0.97</v>
      </c>
      <c r="S984" s="14">
        <v>0.96666660000000004</v>
      </c>
      <c r="T984" s="14">
        <v>0.61433329999999997</v>
      </c>
      <c r="U984" s="14">
        <v>63.551729999999999</v>
      </c>
      <c r="V984" s="14">
        <v>0.1208333</v>
      </c>
      <c r="W984" s="14">
        <v>273.60000000000002</v>
      </c>
      <c r="X984" s="14">
        <v>9.66666579246521</v>
      </c>
      <c r="Y984" s="14">
        <v>0.70662760064470598</v>
      </c>
      <c r="Z984" s="14">
        <v>0.64999989999999996</v>
      </c>
      <c r="AA984" s="14">
        <v>0.31666670000000002</v>
      </c>
      <c r="AB984" s="14">
        <v>32.758629999999997</v>
      </c>
      <c r="AC984" s="14">
        <v>3.5666580000000003E-2</v>
      </c>
      <c r="AD984" s="14">
        <v>3.6896469999999999</v>
      </c>
      <c r="AE984" s="14">
        <v>33.06</v>
      </c>
      <c r="AF984" s="14">
        <v>13.68</v>
      </c>
      <c r="AG984" s="14">
        <v>0</v>
      </c>
      <c r="AH984" s="14">
        <v>0</v>
      </c>
      <c r="AI984" s="14">
        <v>0.61433329999999997</v>
      </c>
      <c r="AJ984" s="14">
        <v>0.64999989999999996</v>
      </c>
      <c r="AK984" s="15">
        <v>0.67241379999999995</v>
      </c>
      <c r="AL984" s="15">
        <v>0.94512830000000003</v>
      </c>
      <c r="AM984" s="15">
        <v>1</v>
      </c>
      <c r="AN984" s="15">
        <v>0.63551729999999995</v>
      </c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16"/>
      <c r="BK984" s="16"/>
      <c r="BL984" s="16"/>
      <c r="BM984" s="16"/>
      <c r="BN984" s="16"/>
      <c r="BO984" s="16">
        <v>0.23333333432674408</v>
      </c>
      <c r="BP984" s="16">
        <v>8.3333335816860199E-2</v>
      </c>
      <c r="BQ984" s="16"/>
      <c r="BR984" s="16"/>
      <c r="BS984" s="16"/>
      <c r="BT984" s="16"/>
      <c r="BU984" s="16"/>
      <c r="BV984" s="16"/>
      <c r="BW984" s="16"/>
      <c r="BX984" s="16"/>
      <c r="BY984" s="16"/>
      <c r="BZ984" s="16"/>
      <c r="CA984" s="16"/>
      <c r="CB984" s="16"/>
      <c r="CC984" s="16"/>
      <c r="CD984" s="16"/>
      <c r="CE984" s="16"/>
      <c r="CF984" s="16"/>
      <c r="CG984" s="16"/>
      <c r="CH984" s="16"/>
      <c r="CI984" s="16"/>
      <c r="CJ984" s="16"/>
      <c r="CK984" s="16"/>
      <c r="CL984" s="16"/>
      <c r="CM984" s="16"/>
      <c r="CN984" s="16"/>
      <c r="CO984" s="16"/>
      <c r="CP984" s="16"/>
      <c r="CQ984" s="16"/>
      <c r="CR984" s="16"/>
      <c r="CS984" s="16"/>
      <c r="CT984" s="16"/>
      <c r="CU984" s="16"/>
      <c r="CV984" s="16"/>
      <c r="CW984" s="16"/>
      <c r="CX984" s="16"/>
      <c r="CY984" s="16"/>
      <c r="CZ984" s="16"/>
      <c r="DA984" s="16"/>
      <c r="DB984" s="16"/>
      <c r="DC984" s="16"/>
      <c r="DD984" s="16"/>
      <c r="DE984" s="16"/>
      <c r="DF984" s="16"/>
      <c r="DG984" s="16"/>
      <c r="DH984" s="16"/>
      <c r="DI984" s="17"/>
      <c r="DJ984" s="24"/>
      <c r="DK984" s="24"/>
      <c r="DL984" s="24"/>
      <c r="DM984" s="24"/>
      <c r="DN984" s="16"/>
      <c r="DO984" s="16"/>
      <c r="DP984" s="24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27"/>
      <c r="EJ984" s="27"/>
      <c r="EK984" s="27"/>
    </row>
    <row r="985" spans="1:141" s="9" customFormat="1" ht="20.25" x14ac:dyDescent="0.3">
      <c r="A985" s="10" t="s">
        <v>562</v>
      </c>
      <c r="B985" s="10" t="s">
        <v>232</v>
      </c>
      <c r="C985" s="10" t="s">
        <v>232</v>
      </c>
      <c r="D985" s="10" t="s">
        <v>233</v>
      </c>
      <c r="E985" s="10" t="s">
        <v>218</v>
      </c>
      <c r="F985" s="11">
        <v>10562</v>
      </c>
      <c r="G985" s="11">
        <v>4017</v>
      </c>
      <c r="H985" s="11">
        <v>3712</v>
      </c>
      <c r="I985" s="10" t="s">
        <v>241</v>
      </c>
      <c r="J985" s="12">
        <v>12.6</v>
      </c>
      <c r="K985" s="10" t="s">
        <v>235</v>
      </c>
      <c r="L985" s="10" t="s">
        <v>236</v>
      </c>
      <c r="M985" s="10" t="s">
        <v>220</v>
      </c>
      <c r="N985" s="13">
        <v>17</v>
      </c>
      <c r="O985" s="13">
        <v>17</v>
      </c>
      <c r="P985" s="13">
        <v>0</v>
      </c>
      <c r="Q985" s="14">
        <v>0</v>
      </c>
      <c r="R985" s="14">
        <v>1.03</v>
      </c>
      <c r="S985" s="14">
        <v>1.6666669999999999</v>
      </c>
      <c r="T985" s="14">
        <v>0.29183330000000002</v>
      </c>
      <c r="U985" s="14">
        <v>17.510000000000002</v>
      </c>
      <c r="V985" s="14">
        <v>0.2083333</v>
      </c>
      <c r="W985" s="14">
        <v>75.888000000000005</v>
      </c>
      <c r="X985" s="14">
        <v>16.6666662693024</v>
      </c>
      <c r="Y985" s="14">
        <v>2.5138261207094299</v>
      </c>
      <c r="Z985" s="14">
        <v>0.3</v>
      </c>
      <c r="AA985" s="14">
        <v>1.3666670000000001</v>
      </c>
      <c r="AB985" s="14">
        <v>82</v>
      </c>
      <c r="AC985" s="14">
        <v>8.1666710000000003E-3</v>
      </c>
      <c r="AD985" s="14">
        <v>0.4900002</v>
      </c>
      <c r="AE985" s="14">
        <v>15.81</v>
      </c>
      <c r="AF985" s="14">
        <v>6.63</v>
      </c>
      <c r="AG985" s="14">
        <v>0</v>
      </c>
      <c r="AH985" s="14">
        <v>0</v>
      </c>
      <c r="AI985" s="14">
        <v>0.29183330000000002</v>
      </c>
      <c r="AJ985" s="14">
        <v>0.3</v>
      </c>
      <c r="AK985" s="15">
        <v>0.18</v>
      </c>
      <c r="AL985" s="15">
        <v>0.97277800000000003</v>
      </c>
      <c r="AM985" s="15">
        <v>1</v>
      </c>
      <c r="AN985" s="15">
        <v>0.17510000000000001</v>
      </c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/>
      <c r="BJ985" s="16"/>
      <c r="BK985" s="16"/>
      <c r="BL985" s="16"/>
      <c r="BM985" s="16"/>
      <c r="BN985" s="16"/>
      <c r="BO985" s="16"/>
      <c r="BP985" s="16"/>
      <c r="BQ985" s="16"/>
      <c r="BR985" s="16"/>
      <c r="BS985" s="16"/>
      <c r="BT985" s="16"/>
      <c r="BU985" s="16"/>
      <c r="BV985" s="16">
        <v>0.61666667461395264</v>
      </c>
      <c r="BW985" s="16"/>
      <c r="BX985" s="16"/>
      <c r="BY985" s="16"/>
      <c r="BZ985" s="16"/>
      <c r="CA985" s="16"/>
      <c r="CB985" s="16"/>
      <c r="CC985" s="16"/>
      <c r="CD985" s="16"/>
      <c r="CE985" s="16"/>
      <c r="CF985" s="16"/>
      <c r="CG985" s="16"/>
      <c r="CH985" s="16"/>
      <c r="CI985" s="16"/>
      <c r="CJ985" s="16"/>
      <c r="CK985" s="16"/>
      <c r="CL985" s="16"/>
      <c r="CM985" s="16"/>
      <c r="CN985" s="16"/>
      <c r="CO985" s="16"/>
      <c r="CP985" s="16"/>
      <c r="CQ985" s="16"/>
      <c r="CR985" s="16"/>
      <c r="CS985" s="16"/>
      <c r="CT985" s="16"/>
      <c r="CU985" s="16"/>
      <c r="CV985" s="16"/>
      <c r="CW985" s="16"/>
      <c r="CX985" s="16"/>
      <c r="CY985" s="16"/>
      <c r="CZ985" s="16"/>
      <c r="DA985" s="16"/>
      <c r="DB985" s="16"/>
      <c r="DC985" s="16"/>
      <c r="DD985" s="16"/>
      <c r="DE985" s="16"/>
      <c r="DF985" s="16"/>
      <c r="DG985" s="16"/>
      <c r="DH985" s="16"/>
      <c r="DI985" s="17"/>
      <c r="DJ985" s="24">
        <v>0.75</v>
      </c>
      <c r="DK985" s="24"/>
      <c r="DL985" s="24"/>
      <c r="DM985" s="24"/>
      <c r="DN985" s="16"/>
      <c r="DO985" s="16"/>
      <c r="DP985" s="24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27"/>
      <c r="EJ985" s="27"/>
      <c r="EK985" s="27"/>
    </row>
    <row r="986" spans="1:141" s="9" customFormat="1" ht="20.25" x14ac:dyDescent="0.3">
      <c r="A986" s="10" t="s">
        <v>562</v>
      </c>
      <c r="B986" s="10" t="s">
        <v>232</v>
      </c>
      <c r="C986" s="10" t="s">
        <v>232</v>
      </c>
      <c r="D986" s="10" t="s">
        <v>237</v>
      </c>
      <c r="E986" s="10" t="s">
        <v>218</v>
      </c>
      <c r="F986" s="11">
        <v>10570</v>
      </c>
      <c r="G986" s="11">
        <v>4061</v>
      </c>
      <c r="H986" s="11">
        <v>4076</v>
      </c>
      <c r="I986" s="10" t="s">
        <v>241</v>
      </c>
      <c r="J986" s="12">
        <v>12.6</v>
      </c>
      <c r="K986" s="10" t="s">
        <v>245</v>
      </c>
      <c r="L986" s="10" t="s">
        <v>236</v>
      </c>
      <c r="M986" s="10" t="s">
        <v>220</v>
      </c>
      <c r="N986" s="13">
        <v>288</v>
      </c>
      <c r="O986" s="13">
        <v>288</v>
      </c>
      <c r="P986" s="13">
        <v>0</v>
      </c>
      <c r="Q986" s="14">
        <v>0</v>
      </c>
      <c r="R986" s="14">
        <v>0.97</v>
      </c>
      <c r="S986" s="14">
        <v>8</v>
      </c>
      <c r="T986" s="14">
        <v>4.6559999999999997</v>
      </c>
      <c r="U986" s="14">
        <v>58.2</v>
      </c>
      <c r="V986" s="14">
        <v>1</v>
      </c>
      <c r="W986" s="14">
        <v>250.56</v>
      </c>
      <c r="X986" s="14">
        <v>80</v>
      </c>
      <c r="Y986" s="14">
        <v>0.77160487922113097</v>
      </c>
      <c r="Z986" s="14">
        <v>4.9000000000000004</v>
      </c>
      <c r="AA986" s="14">
        <v>3.1</v>
      </c>
      <c r="AB986" s="14">
        <v>38.75</v>
      </c>
      <c r="AC986" s="14">
        <v>0.24399970000000001</v>
      </c>
      <c r="AD986" s="14">
        <v>3.0499960000000002</v>
      </c>
      <c r="AE986" s="14">
        <v>250.56</v>
      </c>
      <c r="AF986" s="14">
        <v>103.68</v>
      </c>
      <c r="AG986" s="14">
        <v>0</v>
      </c>
      <c r="AH986" s="14">
        <v>0</v>
      </c>
      <c r="AI986" s="14">
        <v>4.6559999999999997</v>
      </c>
      <c r="AJ986" s="14">
        <v>4.9000000000000004</v>
      </c>
      <c r="AK986" s="15">
        <v>0.61250000000000004</v>
      </c>
      <c r="AL986" s="15">
        <v>0.95020420000000005</v>
      </c>
      <c r="AM986" s="15">
        <v>1</v>
      </c>
      <c r="AN986" s="15">
        <v>0.58199999999999996</v>
      </c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/>
      <c r="BJ986" s="16"/>
      <c r="BK986" s="16"/>
      <c r="BL986" s="16"/>
      <c r="BM986" s="16"/>
      <c r="BN986" s="16"/>
      <c r="BO986" s="16"/>
      <c r="BP986" s="16">
        <v>0.11666666716337204</v>
      </c>
      <c r="BQ986" s="16">
        <v>1.1666666939854622</v>
      </c>
      <c r="BR986" s="16"/>
      <c r="BS986" s="16"/>
      <c r="BT986" s="16"/>
      <c r="BU986" s="16"/>
      <c r="BV986" s="16"/>
      <c r="BW986" s="16"/>
      <c r="BX986" s="16"/>
      <c r="BY986" s="16"/>
      <c r="BZ986" s="16"/>
      <c r="CA986" s="16"/>
      <c r="CB986" s="16"/>
      <c r="CC986" s="16"/>
      <c r="CD986" s="16"/>
      <c r="CE986" s="16"/>
      <c r="CF986" s="16"/>
      <c r="CG986" s="16"/>
      <c r="CH986" s="16"/>
      <c r="CI986" s="16"/>
      <c r="CJ986" s="16">
        <v>6.6666670143604279E-2</v>
      </c>
      <c r="CK986" s="16"/>
      <c r="CL986" s="16"/>
      <c r="CM986" s="16"/>
      <c r="CN986" s="16"/>
      <c r="CO986" s="16"/>
      <c r="CP986" s="16"/>
      <c r="CQ986" s="16"/>
      <c r="CR986" s="16"/>
      <c r="CS986" s="16"/>
      <c r="CT986" s="16"/>
      <c r="CU986" s="16"/>
      <c r="CV986" s="16"/>
      <c r="CW986" s="16"/>
      <c r="CX986" s="16"/>
      <c r="CY986" s="16"/>
      <c r="CZ986" s="16"/>
      <c r="DA986" s="16"/>
      <c r="DB986" s="16"/>
      <c r="DC986" s="16"/>
      <c r="DD986" s="16"/>
      <c r="DE986" s="16"/>
      <c r="DF986" s="16"/>
      <c r="DG986" s="16"/>
      <c r="DH986" s="16"/>
      <c r="DI986" s="17"/>
      <c r="DJ986" s="24">
        <v>1.5833333730697632</v>
      </c>
      <c r="DK986" s="24"/>
      <c r="DL986" s="24"/>
      <c r="DM986" s="24">
        <v>0.1666666716337204</v>
      </c>
      <c r="DN986" s="16"/>
      <c r="DO986" s="16"/>
      <c r="DP986" s="24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27"/>
      <c r="EJ986" s="27"/>
      <c r="EK986" s="27"/>
    </row>
    <row r="987" spans="1:141" s="9" customFormat="1" ht="20.25" x14ac:dyDescent="0.3">
      <c r="A987" s="10" t="s">
        <v>562</v>
      </c>
      <c r="B987" s="10" t="s">
        <v>232</v>
      </c>
      <c r="C987" s="10" t="s">
        <v>232</v>
      </c>
      <c r="D987" s="10" t="s">
        <v>233</v>
      </c>
      <c r="E987" s="10" t="s">
        <v>218</v>
      </c>
      <c r="F987" s="11">
        <v>10570</v>
      </c>
      <c r="G987" s="11">
        <v>4017</v>
      </c>
      <c r="H987" s="11">
        <v>3712</v>
      </c>
      <c r="I987" s="10" t="s">
        <v>241</v>
      </c>
      <c r="J987" s="12">
        <v>12.6</v>
      </c>
      <c r="K987" s="10" t="s">
        <v>245</v>
      </c>
      <c r="L987" s="10" t="s">
        <v>236</v>
      </c>
      <c r="M987" s="10" t="s">
        <v>220</v>
      </c>
      <c r="N987" s="13">
        <v>282</v>
      </c>
      <c r="O987" s="13">
        <v>282</v>
      </c>
      <c r="P987" s="13">
        <v>0</v>
      </c>
      <c r="Q987" s="14">
        <v>0</v>
      </c>
      <c r="R987" s="14">
        <v>0.97</v>
      </c>
      <c r="S987" s="14">
        <v>6.3333329999999997</v>
      </c>
      <c r="T987" s="14">
        <v>4.5590000000000002</v>
      </c>
      <c r="U987" s="14">
        <v>71.984210000000004</v>
      </c>
      <c r="V987" s="14">
        <v>0.7916666</v>
      </c>
      <c r="W987" s="14">
        <v>309.90320000000003</v>
      </c>
      <c r="X987" s="14">
        <v>63.333330154418903</v>
      </c>
      <c r="Y987" s="14">
        <v>0.62385074358787396</v>
      </c>
      <c r="Z987" s="14">
        <v>4.8</v>
      </c>
      <c r="AA987" s="14">
        <v>1.5333330000000001</v>
      </c>
      <c r="AB987" s="14">
        <v>24.210529999999999</v>
      </c>
      <c r="AC987" s="14">
        <v>0.24099970000000001</v>
      </c>
      <c r="AD987" s="14">
        <v>3.8052589999999999</v>
      </c>
      <c r="AE987" s="14">
        <v>245.34</v>
      </c>
      <c r="AF987" s="14">
        <v>101.52</v>
      </c>
      <c r="AG987" s="14">
        <v>0</v>
      </c>
      <c r="AH987" s="14">
        <v>0</v>
      </c>
      <c r="AI987" s="14">
        <v>4.5590000000000002</v>
      </c>
      <c r="AJ987" s="14">
        <v>4.8</v>
      </c>
      <c r="AK987" s="15">
        <v>0.75789479999999998</v>
      </c>
      <c r="AL987" s="15">
        <v>0.94979170000000002</v>
      </c>
      <c r="AM987" s="15">
        <v>1</v>
      </c>
      <c r="AN987" s="15">
        <v>0.71984219999999999</v>
      </c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/>
      <c r="BJ987" s="16"/>
      <c r="BK987" s="16"/>
      <c r="BL987" s="16"/>
      <c r="BM987" s="16"/>
      <c r="BN987" s="16"/>
      <c r="BO987" s="16"/>
      <c r="BP987" s="16">
        <v>0.25</v>
      </c>
      <c r="BQ987" s="16"/>
      <c r="BR987" s="16"/>
      <c r="BS987" s="16"/>
      <c r="BT987" s="16"/>
      <c r="BU987" s="16"/>
      <c r="BV987" s="16"/>
      <c r="BW987" s="16"/>
      <c r="BX987" s="16"/>
      <c r="BY987" s="16"/>
      <c r="BZ987" s="16"/>
      <c r="CA987" s="16"/>
      <c r="CB987" s="16"/>
      <c r="CC987" s="16"/>
      <c r="CD987" s="16"/>
      <c r="CE987" s="16">
        <v>0.1666666716337204</v>
      </c>
      <c r="CF987" s="16"/>
      <c r="CG987" s="16"/>
      <c r="CH987" s="16"/>
      <c r="CI987" s="16"/>
      <c r="CJ987" s="16"/>
      <c r="CK987" s="16"/>
      <c r="CL987" s="16"/>
      <c r="CM987" s="16"/>
      <c r="CN987" s="16"/>
      <c r="CO987" s="16"/>
      <c r="CP987" s="16"/>
      <c r="CQ987" s="16"/>
      <c r="CR987" s="16"/>
      <c r="CS987" s="16"/>
      <c r="CT987" s="16"/>
      <c r="CU987" s="16"/>
      <c r="CV987" s="16"/>
      <c r="CW987" s="16"/>
      <c r="CX987" s="16"/>
      <c r="CY987" s="16"/>
      <c r="CZ987" s="16"/>
      <c r="DA987" s="16"/>
      <c r="DB987" s="16"/>
      <c r="DC987" s="16"/>
      <c r="DD987" s="16"/>
      <c r="DE987" s="16"/>
      <c r="DF987" s="16"/>
      <c r="DG987" s="16"/>
      <c r="DH987" s="16"/>
      <c r="DI987" s="17"/>
      <c r="DJ987" s="24">
        <v>1</v>
      </c>
      <c r="DK987" s="24"/>
      <c r="DL987" s="24"/>
      <c r="DM987" s="24">
        <v>0.11666666716337204</v>
      </c>
      <c r="DN987" s="16"/>
      <c r="DO987" s="16"/>
      <c r="DP987" s="24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27"/>
      <c r="EJ987" s="27"/>
      <c r="EK987" s="27"/>
    </row>
    <row r="988" spans="1:141" s="9" customFormat="1" ht="20.25" x14ac:dyDescent="0.3">
      <c r="A988" s="10" t="s">
        <v>563</v>
      </c>
      <c r="B988" s="10" t="s">
        <v>232</v>
      </c>
      <c r="C988" s="10" t="s">
        <v>232</v>
      </c>
      <c r="D988" s="10" t="s">
        <v>237</v>
      </c>
      <c r="E988" s="10" t="s">
        <v>218</v>
      </c>
      <c r="F988" s="11">
        <v>10570</v>
      </c>
      <c r="G988" s="11">
        <v>4061</v>
      </c>
      <c r="H988" s="11">
        <v>4076</v>
      </c>
      <c r="I988" s="10" t="s">
        <v>241</v>
      </c>
      <c r="J988" s="12">
        <v>12.6</v>
      </c>
      <c r="K988" s="10" t="s">
        <v>245</v>
      </c>
      <c r="L988" s="10" t="s">
        <v>236</v>
      </c>
      <c r="M988" s="10" t="s">
        <v>220</v>
      </c>
      <c r="N988" s="13">
        <v>20</v>
      </c>
      <c r="O988" s="13">
        <v>20</v>
      </c>
      <c r="P988" s="13">
        <v>0</v>
      </c>
      <c r="Q988" s="14">
        <v>0</v>
      </c>
      <c r="R988" s="14">
        <v>0.97</v>
      </c>
      <c r="S988" s="14">
        <v>0.36666670000000001</v>
      </c>
      <c r="T988" s="14">
        <v>0.32333339999999999</v>
      </c>
      <c r="U988" s="14">
        <v>88.181809999999999</v>
      </c>
      <c r="V988" s="14">
        <v>4.583334E-2</v>
      </c>
      <c r="W988" s="14">
        <v>379.63630000000001</v>
      </c>
      <c r="X988" s="14">
        <v>3.6666670441627498</v>
      </c>
      <c r="Y988" s="14">
        <v>0.50925929145312498</v>
      </c>
      <c r="Z988" s="14">
        <v>0.3333334</v>
      </c>
      <c r="AA988" s="14">
        <v>3.3333340000000003E-2</v>
      </c>
      <c r="AB988" s="14">
        <v>9.0909089999999999</v>
      </c>
      <c r="AC988" s="14">
        <v>1.000002E-2</v>
      </c>
      <c r="AD988" s="14">
        <v>2.727277</v>
      </c>
      <c r="AE988" s="14">
        <v>17.399999999999999</v>
      </c>
      <c r="AF988" s="14">
        <v>7.2</v>
      </c>
      <c r="AG988" s="14">
        <v>0</v>
      </c>
      <c r="AH988" s="14">
        <v>0</v>
      </c>
      <c r="AI988" s="14">
        <v>0.32333339999999999</v>
      </c>
      <c r="AJ988" s="14">
        <v>0.3333334</v>
      </c>
      <c r="AK988" s="15">
        <v>0.90909090000000004</v>
      </c>
      <c r="AL988" s="15">
        <v>0.97</v>
      </c>
      <c r="AM988" s="15">
        <v>1</v>
      </c>
      <c r="AN988" s="15">
        <v>0.8818182</v>
      </c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16"/>
      <c r="BK988" s="16"/>
      <c r="BL988" s="16"/>
      <c r="BM988" s="16"/>
      <c r="BN988" s="16"/>
      <c r="BO988" s="16"/>
      <c r="BP988" s="16"/>
      <c r="BQ988" s="16"/>
      <c r="BR988" s="16"/>
      <c r="BS988" s="16"/>
      <c r="BT988" s="16"/>
      <c r="BU988" s="16"/>
      <c r="BV988" s="16"/>
      <c r="BW988" s="16"/>
      <c r="BX988" s="16"/>
      <c r="BY988" s="16"/>
      <c r="BZ988" s="16"/>
      <c r="CA988" s="16"/>
      <c r="CB988" s="16"/>
      <c r="CC988" s="16"/>
      <c r="CD988" s="16"/>
      <c r="CE988" s="16"/>
      <c r="CF988" s="16"/>
      <c r="CG988" s="16"/>
      <c r="CH988" s="16"/>
      <c r="CI988" s="16"/>
      <c r="CJ988" s="16"/>
      <c r="CK988" s="16"/>
      <c r="CL988" s="16"/>
      <c r="CM988" s="16"/>
      <c r="CN988" s="16"/>
      <c r="CO988" s="16"/>
      <c r="CP988" s="16"/>
      <c r="CQ988" s="16"/>
      <c r="CR988" s="16"/>
      <c r="CS988" s="16"/>
      <c r="CT988" s="16"/>
      <c r="CU988" s="16"/>
      <c r="CV988" s="16"/>
      <c r="CW988" s="16"/>
      <c r="CX988" s="16"/>
      <c r="CY988" s="16"/>
      <c r="CZ988" s="16"/>
      <c r="DA988" s="16"/>
      <c r="DB988" s="16"/>
      <c r="DC988" s="16"/>
      <c r="DD988" s="16"/>
      <c r="DE988" s="16"/>
      <c r="DF988" s="16">
        <v>3.3333335071802139E-2</v>
      </c>
      <c r="DG988" s="16"/>
      <c r="DH988" s="16"/>
      <c r="DI988" s="17"/>
      <c r="DJ988" s="24"/>
      <c r="DK988" s="24"/>
      <c r="DL988" s="24"/>
      <c r="DM988" s="24"/>
      <c r="DN988" s="16"/>
      <c r="DO988" s="16"/>
      <c r="DP988" s="24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27"/>
      <c r="EJ988" s="27"/>
      <c r="EK988" s="27"/>
    </row>
    <row r="989" spans="1:141" s="9" customFormat="1" ht="20.25" x14ac:dyDescent="0.3">
      <c r="A989" s="10" t="s">
        <v>563</v>
      </c>
      <c r="B989" s="10" t="s">
        <v>232</v>
      </c>
      <c r="C989" s="10" t="s">
        <v>232</v>
      </c>
      <c r="D989" s="10" t="s">
        <v>233</v>
      </c>
      <c r="E989" s="10" t="s">
        <v>218</v>
      </c>
      <c r="F989" s="11">
        <v>10570</v>
      </c>
      <c r="G989" s="11">
        <v>4017</v>
      </c>
      <c r="H989" s="11">
        <v>3712</v>
      </c>
      <c r="I989" s="10" t="s">
        <v>241</v>
      </c>
      <c r="J989" s="12">
        <v>12.6</v>
      </c>
      <c r="K989" s="10" t="s">
        <v>245</v>
      </c>
      <c r="L989" s="10" t="s">
        <v>236</v>
      </c>
      <c r="M989" s="10" t="s">
        <v>220</v>
      </c>
      <c r="N989" s="13">
        <v>33</v>
      </c>
      <c r="O989" s="13">
        <v>33</v>
      </c>
      <c r="P989" s="13">
        <v>0</v>
      </c>
      <c r="Q989" s="14">
        <v>0</v>
      </c>
      <c r="R989" s="14">
        <v>0.97</v>
      </c>
      <c r="S989" s="14">
        <v>0.78333370000000002</v>
      </c>
      <c r="T989" s="14">
        <v>0.53349999999999997</v>
      </c>
      <c r="U989" s="14">
        <v>68.106359999999995</v>
      </c>
      <c r="V989" s="14">
        <v>9.7916710000000004E-2</v>
      </c>
      <c r="W989" s="14">
        <v>293.20839999999998</v>
      </c>
      <c r="X989" s="14">
        <v>7.8333365917205802</v>
      </c>
      <c r="Y989" s="14">
        <v>0.65937176062807001</v>
      </c>
      <c r="Z989" s="14">
        <v>0.61666699999999997</v>
      </c>
      <c r="AA989" s="14">
        <v>0.1666667</v>
      </c>
      <c r="AB989" s="14">
        <v>21.276589999999999</v>
      </c>
      <c r="AC989" s="14">
        <v>8.3166959999999998E-2</v>
      </c>
      <c r="AD989" s="14">
        <v>10.617050000000001</v>
      </c>
      <c r="AE989" s="14">
        <v>28.71</v>
      </c>
      <c r="AF989" s="14">
        <v>11.88</v>
      </c>
      <c r="AG989" s="14">
        <v>0</v>
      </c>
      <c r="AH989" s="14">
        <v>0</v>
      </c>
      <c r="AI989" s="14">
        <v>0.53349999999999997</v>
      </c>
      <c r="AJ989" s="14">
        <v>0.61666699999999997</v>
      </c>
      <c r="AK989" s="15">
        <v>0.78723410000000005</v>
      </c>
      <c r="AL989" s="15">
        <v>0.86513470000000003</v>
      </c>
      <c r="AM989" s="15">
        <v>1</v>
      </c>
      <c r="AN989" s="15">
        <v>0.68106359999999999</v>
      </c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  <c r="BK989" s="16"/>
      <c r="BL989" s="16"/>
      <c r="BM989" s="16"/>
      <c r="BN989" s="16"/>
      <c r="BO989" s="16"/>
      <c r="BP989" s="16"/>
      <c r="BQ989" s="16"/>
      <c r="BR989" s="16"/>
      <c r="BS989" s="16"/>
      <c r="BT989" s="16"/>
      <c r="BU989" s="16"/>
      <c r="BV989" s="16"/>
      <c r="BW989" s="16"/>
      <c r="BX989" s="16"/>
      <c r="BY989" s="16"/>
      <c r="BZ989" s="16"/>
      <c r="CA989" s="16"/>
      <c r="CB989" s="16"/>
      <c r="CC989" s="16"/>
      <c r="CD989" s="16"/>
      <c r="CE989" s="16"/>
      <c r="CF989" s="16"/>
      <c r="CG989" s="16"/>
      <c r="CH989" s="16"/>
      <c r="CI989" s="16"/>
      <c r="CJ989" s="16"/>
      <c r="CK989" s="16"/>
      <c r="CL989" s="16"/>
      <c r="CM989" s="16"/>
      <c r="CN989" s="16"/>
      <c r="CO989" s="16"/>
      <c r="CP989" s="16"/>
      <c r="CQ989" s="16"/>
      <c r="CR989" s="16"/>
      <c r="CS989" s="16"/>
      <c r="CT989" s="16"/>
      <c r="CU989" s="16"/>
      <c r="CV989" s="16"/>
      <c r="CW989" s="16"/>
      <c r="CX989" s="16"/>
      <c r="CY989" s="16"/>
      <c r="CZ989" s="16"/>
      <c r="DA989" s="16"/>
      <c r="DB989" s="16"/>
      <c r="DC989" s="16"/>
      <c r="DD989" s="16"/>
      <c r="DE989" s="16"/>
      <c r="DF989" s="16"/>
      <c r="DG989" s="16"/>
      <c r="DH989" s="16"/>
      <c r="DI989" s="17"/>
      <c r="DJ989" s="24">
        <v>0.1666666716337204</v>
      </c>
      <c r="DK989" s="24"/>
      <c r="DL989" s="24"/>
      <c r="DM989" s="24"/>
      <c r="DN989" s="16"/>
      <c r="DO989" s="16">
        <v>0.38333332538604736</v>
      </c>
      <c r="DP989" s="24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27"/>
      <c r="EJ989" s="27"/>
      <c r="EK989" s="27"/>
    </row>
    <row r="990" spans="1:141" s="9" customFormat="1" ht="20.25" x14ac:dyDescent="0.3">
      <c r="A990" s="10" t="s">
        <v>563</v>
      </c>
      <c r="B990" s="10" t="s">
        <v>232</v>
      </c>
      <c r="C990" s="10" t="s">
        <v>232</v>
      </c>
      <c r="D990" s="10" t="s">
        <v>237</v>
      </c>
      <c r="E990" s="10" t="s">
        <v>218</v>
      </c>
      <c r="F990" s="11">
        <v>10588</v>
      </c>
      <c r="G990" s="11">
        <v>4061</v>
      </c>
      <c r="H990" s="11">
        <v>4076</v>
      </c>
      <c r="I990" s="10" t="s">
        <v>234</v>
      </c>
      <c r="J990" s="12">
        <v>9.1999999999999993</v>
      </c>
      <c r="K990" s="10" t="s">
        <v>235</v>
      </c>
      <c r="L990" s="10" t="s">
        <v>236</v>
      </c>
      <c r="M990" s="10" t="s">
        <v>220</v>
      </c>
      <c r="N990" s="13">
        <v>29</v>
      </c>
      <c r="O990" s="13">
        <v>29</v>
      </c>
      <c r="P990" s="13">
        <v>0</v>
      </c>
      <c r="Q990" s="14">
        <v>0</v>
      </c>
      <c r="R990" s="14">
        <v>0.95</v>
      </c>
      <c r="S990" s="14">
        <v>0.66666669999999995</v>
      </c>
      <c r="T990" s="14">
        <v>0.45916659999999998</v>
      </c>
      <c r="U990" s="14">
        <v>68.875</v>
      </c>
      <c r="V990" s="14">
        <v>8.3333340000000006E-2</v>
      </c>
      <c r="W990" s="14">
        <v>299.27999999999997</v>
      </c>
      <c r="X990" s="14">
        <v>6.6666668653488204</v>
      </c>
      <c r="Y990" s="14">
        <v>0.60496072280900903</v>
      </c>
      <c r="Z990" s="14">
        <v>0.5833334</v>
      </c>
      <c r="AA990" s="14">
        <v>8.3333340000000006E-2</v>
      </c>
      <c r="AB990" s="14">
        <v>12.5</v>
      </c>
      <c r="AC990" s="14">
        <v>0.1241667</v>
      </c>
      <c r="AD990" s="14">
        <v>18.625</v>
      </c>
      <c r="AE990" s="14">
        <v>24.94</v>
      </c>
      <c r="AF990" s="14">
        <v>11.02</v>
      </c>
      <c r="AG990" s="14">
        <v>0</v>
      </c>
      <c r="AH990" s="14">
        <v>0</v>
      </c>
      <c r="AI990" s="14">
        <v>0.45916659999999998</v>
      </c>
      <c r="AJ990" s="14">
        <v>0.5833334</v>
      </c>
      <c r="AK990" s="15">
        <v>0.87500009999999995</v>
      </c>
      <c r="AL990" s="15">
        <v>0.78714280000000003</v>
      </c>
      <c r="AM990" s="15">
        <v>1</v>
      </c>
      <c r="AN990" s="15">
        <v>0.68874999999999997</v>
      </c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  <c r="BG990" s="16"/>
      <c r="BH990" s="16"/>
      <c r="BI990" s="16"/>
      <c r="BJ990" s="16"/>
      <c r="BK990" s="16"/>
      <c r="BL990" s="16"/>
      <c r="BM990" s="16"/>
      <c r="BN990" s="16"/>
      <c r="BO990" s="16"/>
      <c r="BP990" s="16"/>
      <c r="BQ990" s="16"/>
      <c r="BR990" s="16"/>
      <c r="BS990" s="16"/>
      <c r="BT990" s="16"/>
      <c r="BU990" s="16"/>
      <c r="BV990" s="16"/>
      <c r="BW990" s="16"/>
      <c r="BX990" s="16"/>
      <c r="BY990" s="16"/>
      <c r="BZ990" s="16"/>
      <c r="CA990" s="16"/>
      <c r="CB990" s="16"/>
      <c r="CC990" s="16"/>
      <c r="CD990" s="16"/>
      <c r="CE990" s="16"/>
      <c r="CF990" s="16"/>
      <c r="CG990" s="16"/>
      <c r="CH990" s="16"/>
      <c r="CI990" s="16"/>
      <c r="CJ990" s="16"/>
      <c r="CK990" s="16"/>
      <c r="CL990" s="16"/>
      <c r="CM990" s="16"/>
      <c r="CN990" s="16"/>
      <c r="CO990" s="16"/>
      <c r="CP990" s="16"/>
      <c r="CQ990" s="16"/>
      <c r="CR990" s="16"/>
      <c r="CS990" s="16"/>
      <c r="CT990" s="16"/>
      <c r="CU990" s="16"/>
      <c r="CV990" s="16"/>
      <c r="CW990" s="16"/>
      <c r="CX990" s="16"/>
      <c r="CY990" s="16"/>
      <c r="CZ990" s="16"/>
      <c r="DA990" s="16"/>
      <c r="DB990" s="16"/>
      <c r="DC990" s="16"/>
      <c r="DD990" s="16"/>
      <c r="DE990" s="16"/>
      <c r="DF990" s="16"/>
      <c r="DG990" s="16"/>
      <c r="DH990" s="16"/>
      <c r="DI990" s="17"/>
      <c r="DJ990" s="24"/>
      <c r="DK990" s="24"/>
      <c r="DL990" s="24"/>
      <c r="DM990" s="24">
        <v>8.3333335816860199E-2</v>
      </c>
      <c r="DN990" s="16"/>
      <c r="DO990" s="16"/>
      <c r="DP990" s="24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27"/>
      <c r="EJ990" s="27"/>
      <c r="EK990" s="27"/>
    </row>
    <row r="991" spans="1:141" s="9" customFormat="1" ht="20.25" x14ac:dyDescent="0.3">
      <c r="A991" s="10" t="s">
        <v>563</v>
      </c>
      <c r="B991" s="10" t="s">
        <v>232</v>
      </c>
      <c r="C991" s="10" t="s">
        <v>232</v>
      </c>
      <c r="D991" s="10" t="s">
        <v>233</v>
      </c>
      <c r="E991" s="10" t="s">
        <v>218</v>
      </c>
      <c r="F991" s="11">
        <v>10588</v>
      </c>
      <c r="G991" s="11">
        <v>4017</v>
      </c>
      <c r="H991" s="11">
        <v>3712</v>
      </c>
      <c r="I991" s="10" t="s">
        <v>234</v>
      </c>
      <c r="J991" s="12">
        <v>9.1999999999999993</v>
      </c>
      <c r="K991" s="10" t="s">
        <v>235</v>
      </c>
      <c r="L991" s="10" t="s">
        <v>236</v>
      </c>
      <c r="M991" s="10" t="s">
        <v>220</v>
      </c>
      <c r="N991" s="13">
        <v>20</v>
      </c>
      <c r="O991" s="13">
        <v>20</v>
      </c>
      <c r="P991" s="13">
        <v>0</v>
      </c>
      <c r="Q991" s="14">
        <v>0</v>
      </c>
      <c r="R991" s="14">
        <v>0.95</v>
      </c>
      <c r="S991" s="14">
        <v>0.3333333</v>
      </c>
      <c r="T991" s="14">
        <v>0.31666670000000002</v>
      </c>
      <c r="U991" s="14">
        <v>95.000010000000003</v>
      </c>
      <c r="V991" s="14">
        <v>4.1666660000000001E-2</v>
      </c>
      <c r="W991" s="14">
        <v>412.8</v>
      </c>
      <c r="X991" s="14">
        <v>3.3333331346511801</v>
      </c>
      <c r="Y991" s="14">
        <v>0.43859647058934198</v>
      </c>
      <c r="Z991" s="14">
        <v>0.3333333</v>
      </c>
      <c r="AA991" s="14">
        <v>0</v>
      </c>
      <c r="AB991" s="14">
        <v>0</v>
      </c>
      <c r="AC991" s="14">
        <v>1.6666650000000002E-2</v>
      </c>
      <c r="AD991" s="14">
        <v>4.9999960000000003</v>
      </c>
      <c r="AE991" s="14">
        <v>17.2</v>
      </c>
      <c r="AF991" s="14">
        <v>7.6</v>
      </c>
      <c r="AG991" s="14">
        <v>0</v>
      </c>
      <c r="AH991" s="14">
        <v>0</v>
      </c>
      <c r="AI991" s="14">
        <v>0.31666670000000002</v>
      </c>
      <c r="AJ991" s="14">
        <v>0.3333333</v>
      </c>
      <c r="AK991" s="15">
        <v>1</v>
      </c>
      <c r="AL991" s="15">
        <v>0.95</v>
      </c>
      <c r="AM991" s="15">
        <v>1</v>
      </c>
      <c r="AN991" s="15">
        <v>0.95</v>
      </c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  <c r="BG991" s="16"/>
      <c r="BH991" s="16"/>
      <c r="BI991" s="16"/>
      <c r="BJ991" s="16"/>
      <c r="BK991" s="16"/>
      <c r="BL991" s="16"/>
      <c r="BM991" s="16"/>
      <c r="BN991" s="16"/>
      <c r="BO991" s="16"/>
      <c r="BP991" s="16"/>
      <c r="BQ991" s="16"/>
      <c r="BR991" s="16"/>
      <c r="BS991" s="16"/>
      <c r="BT991" s="16"/>
      <c r="BU991" s="16"/>
      <c r="BV991" s="16"/>
      <c r="BW991" s="16"/>
      <c r="BX991" s="16"/>
      <c r="BY991" s="16"/>
      <c r="BZ991" s="16"/>
      <c r="CA991" s="16"/>
      <c r="CB991" s="16"/>
      <c r="CC991" s="16"/>
      <c r="CD991" s="16"/>
      <c r="CE991" s="16"/>
      <c r="CF991" s="16"/>
      <c r="CG991" s="16"/>
      <c r="CH991" s="16"/>
      <c r="CI991" s="16"/>
      <c r="CJ991" s="16"/>
      <c r="CK991" s="16"/>
      <c r="CL991" s="16"/>
      <c r="CM991" s="16"/>
      <c r="CN991" s="16"/>
      <c r="CO991" s="16"/>
      <c r="CP991" s="16"/>
      <c r="CQ991" s="16"/>
      <c r="CR991" s="16"/>
      <c r="CS991" s="16"/>
      <c r="CT991" s="16"/>
      <c r="CU991" s="16"/>
      <c r="CV991" s="16"/>
      <c r="CW991" s="16"/>
      <c r="CX991" s="16"/>
      <c r="CY991" s="16"/>
      <c r="CZ991" s="16"/>
      <c r="DA991" s="16"/>
      <c r="DB991" s="16"/>
      <c r="DC991" s="16"/>
      <c r="DD991" s="16"/>
      <c r="DE991" s="16"/>
      <c r="DF991" s="16"/>
      <c r="DG991" s="16"/>
      <c r="DH991" s="16"/>
      <c r="DI991" s="17"/>
      <c r="DJ991" s="24"/>
      <c r="DK991" s="24"/>
      <c r="DL991" s="24"/>
      <c r="DM991" s="24"/>
      <c r="DN991" s="16"/>
      <c r="DO991" s="16"/>
      <c r="DP991" s="24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27"/>
      <c r="EJ991" s="27"/>
      <c r="EK991" s="27"/>
    </row>
    <row r="992" spans="1:141" s="9" customFormat="1" ht="20.25" x14ac:dyDescent="0.3">
      <c r="A992" s="10" t="s">
        <v>563</v>
      </c>
      <c r="B992" s="10" t="s">
        <v>231</v>
      </c>
      <c r="C992" s="10" t="s">
        <v>232</v>
      </c>
      <c r="D992" s="10" t="s">
        <v>237</v>
      </c>
      <c r="E992" s="10" t="s">
        <v>218</v>
      </c>
      <c r="F992" s="11">
        <v>10588</v>
      </c>
      <c r="G992" s="11">
        <v>4005</v>
      </c>
      <c r="H992" s="11">
        <v>4161</v>
      </c>
      <c r="I992" s="10" t="s">
        <v>234</v>
      </c>
      <c r="J992" s="12">
        <v>9.1999999999999993</v>
      </c>
      <c r="K992" s="10" t="s">
        <v>235</v>
      </c>
      <c r="L992" s="10" t="s">
        <v>236</v>
      </c>
      <c r="M992" s="10" t="s">
        <v>220</v>
      </c>
      <c r="N992" s="13">
        <v>146</v>
      </c>
      <c r="O992" s="13">
        <v>146</v>
      </c>
      <c r="P992" s="13">
        <v>0</v>
      </c>
      <c r="Q992" s="14">
        <v>0</v>
      </c>
      <c r="R992" s="14">
        <v>0.95</v>
      </c>
      <c r="S992" s="14">
        <v>2.6666669999999999</v>
      </c>
      <c r="T992" s="14">
        <v>2.3116669999999999</v>
      </c>
      <c r="U992" s="14">
        <v>86.687489999999997</v>
      </c>
      <c r="V992" s="14">
        <v>0.3333334</v>
      </c>
      <c r="W992" s="14">
        <v>376.68</v>
      </c>
      <c r="X992" s="14">
        <v>26.666669845581101</v>
      </c>
      <c r="Y992" s="14">
        <v>0.48065375028130602</v>
      </c>
      <c r="Z992" s="14">
        <v>2.4166669999999999</v>
      </c>
      <c r="AA992" s="14">
        <v>0.25</v>
      </c>
      <c r="AB992" s="14">
        <v>9.3749990000000007</v>
      </c>
      <c r="AC992" s="14">
        <v>0.1050003</v>
      </c>
      <c r="AD992" s="14">
        <v>3.9375089999999999</v>
      </c>
      <c r="AE992" s="14">
        <v>125.56</v>
      </c>
      <c r="AF992" s="14">
        <v>55.48</v>
      </c>
      <c r="AG992" s="14">
        <v>0</v>
      </c>
      <c r="AH992" s="14">
        <v>0</v>
      </c>
      <c r="AI992" s="14">
        <v>2.3116669999999999</v>
      </c>
      <c r="AJ992" s="14">
        <v>2.4166669999999999</v>
      </c>
      <c r="AK992" s="15">
        <v>0.90625</v>
      </c>
      <c r="AL992" s="15">
        <v>0.95655159999999995</v>
      </c>
      <c r="AM992" s="15">
        <v>1</v>
      </c>
      <c r="AN992" s="15">
        <v>0.8668749</v>
      </c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  <c r="BG992" s="16"/>
      <c r="BH992" s="16"/>
      <c r="BI992" s="16"/>
      <c r="BJ992" s="16"/>
      <c r="BK992" s="16"/>
      <c r="BL992" s="16"/>
      <c r="BM992" s="16"/>
      <c r="BN992" s="16"/>
      <c r="BO992" s="16"/>
      <c r="BP992" s="16"/>
      <c r="BQ992" s="16"/>
      <c r="BR992" s="16"/>
      <c r="BS992" s="16"/>
      <c r="BT992" s="16"/>
      <c r="BU992" s="16"/>
      <c r="BV992" s="16"/>
      <c r="BW992" s="16"/>
      <c r="BX992" s="16"/>
      <c r="BY992" s="16"/>
      <c r="BZ992" s="16"/>
      <c r="CA992" s="16"/>
      <c r="CB992" s="16"/>
      <c r="CC992" s="16"/>
      <c r="CD992" s="16"/>
      <c r="CE992" s="16"/>
      <c r="CF992" s="16"/>
      <c r="CG992" s="16"/>
      <c r="CH992" s="16"/>
      <c r="CI992" s="16"/>
      <c r="CJ992" s="16"/>
      <c r="CK992" s="16"/>
      <c r="CL992" s="16"/>
      <c r="CM992" s="16"/>
      <c r="CN992" s="16"/>
      <c r="CO992" s="16"/>
      <c r="CP992" s="16"/>
      <c r="CQ992" s="16"/>
      <c r="CR992" s="16"/>
      <c r="CS992" s="16"/>
      <c r="CT992" s="16"/>
      <c r="CU992" s="16"/>
      <c r="CV992" s="16"/>
      <c r="CW992" s="16"/>
      <c r="CX992" s="16"/>
      <c r="CY992" s="16"/>
      <c r="CZ992" s="16"/>
      <c r="DA992" s="16"/>
      <c r="DB992" s="16"/>
      <c r="DC992" s="16"/>
      <c r="DD992" s="16"/>
      <c r="DE992" s="16"/>
      <c r="DF992" s="16"/>
      <c r="DG992" s="16"/>
      <c r="DH992" s="16"/>
      <c r="DI992" s="17"/>
      <c r="DJ992" s="24">
        <v>0.1666666716337204</v>
      </c>
      <c r="DK992" s="24"/>
      <c r="DL992" s="24"/>
      <c r="DM992" s="24">
        <v>8.3333335816860199E-2</v>
      </c>
      <c r="DN992" s="16"/>
      <c r="DO992" s="16"/>
      <c r="DP992" s="24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27"/>
      <c r="EJ992" s="27"/>
      <c r="EK992" s="27"/>
    </row>
    <row r="993" spans="1:141" s="9" customFormat="1" ht="20.25" x14ac:dyDescent="0.3">
      <c r="A993" s="10" t="s">
        <v>563</v>
      </c>
      <c r="B993" s="10" t="s">
        <v>231</v>
      </c>
      <c r="C993" s="10" t="s">
        <v>232</v>
      </c>
      <c r="D993" s="10" t="s">
        <v>233</v>
      </c>
      <c r="E993" s="10" t="s">
        <v>218</v>
      </c>
      <c r="F993" s="11">
        <v>10588</v>
      </c>
      <c r="G993" s="11">
        <v>4062</v>
      </c>
      <c r="H993" s="11">
        <v>3807</v>
      </c>
      <c r="I993" s="10" t="s">
        <v>234</v>
      </c>
      <c r="J993" s="12">
        <v>9.1999999999999993</v>
      </c>
      <c r="K993" s="10" t="s">
        <v>235</v>
      </c>
      <c r="L993" s="10" t="s">
        <v>236</v>
      </c>
      <c r="M993" s="10" t="s">
        <v>220</v>
      </c>
      <c r="N993" s="13">
        <v>155</v>
      </c>
      <c r="O993" s="13">
        <v>155</v>
      </c>
      <c r="P993" s="13">
        <v>0</v>
      </c>
      <c r="Q993" s="14">
        <v>0</v>
      </c>
      <c r="R993" s="14">
        <v>0.95</v>
      </c>
      <c r="S993" s="14">
        <v>3</v>
      </c>
      <c r="T993" s="14">
        <v>2.454167</v>
      </c>
      <c r="U993" s="14">
        <v>81.80556</v>
      </c>
      <c r="V993" s="14">
        <v>0.375</v>
      </c>
      <c r="W993" s="14">
        <v>355.4667</v>
      </c>
      <c r="X993" s="14">
        <v>30</v>
      </c>
      <c r="Y993" s="14">
        <v>0.50933788057354701</v>
      </c>
      <c r="Z993" s="14">
        <v>2.5833330000000001</v>
      </c>
      <c r="AA993" s="14">
        <v>0.4166667</v>
      </c>
      <c r="AB993" s="14">
        <v>13.88889</v>
      </c>
      <c r="AC993" s="14">
        <v>0.1291667</v>
      </c>
      <c r="AD993" s="14">
        <v>4.305555</v>
      </c>
      <c r="AE993" s="14">
        <v>133.30000000000001</v>
      </c>
      <c r="AF993" s="14">
        <v>58.9</v>
      </c>
      <c r="AG993" s="14">
        <v>0</v>
      </c>
      <c r="AH993" s="14">
        <v>0</v>
      </c>
      <c r="AI993" s="14">
        <v>2.454167</v>
      </c>
      <c r="AJ993" s="14">
        <v>2.5833330000000001</v>
      </c>
      <c r="AK993" s="15">
        <v>0.86111110000000002</v>
      </c>
      <c r="AL993" s="15">
        <v>0.95</v>
      </c>
      <c r="AM993" s="15">
        <v>1</v>
      </c>
      <c r="AN993" s="15">
        <v>0.81805559999999999</v>
      </c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  <c r="BI993" s="16"/>
      <c r="BJ993" s="16"/>
      <c r="BK993" s="16"/>
      <c r="BL993" s="16"/>
      <c r="BM993" s="16"/>
      <c r="BN993" s="16"/>
      <c r="BO993" s="16"/>
      <c r="BP993" s="16"/>
      <c r="BQ993" s="16"/>
      <c r="BR993" s="16"/>
      <c r="BS993" s="16"/>
      <c r="BT993" s="16"/>
      <c r="BU993" s="16"/>
      <c r="BV993" s="16"/>
      <c r="BW993" s="16"/>
      <c r="BX993" s="16"/>
      <c r="BY993" s="16"/>
      <c r="BZ993" s="16"/>
      <c r="CA993" s="16"/>
      <c r="CB993" s="16"/>
      <c r="CC993" s="16"/>
      <c r="CD993" s="16"/>
      <c r="CE993" s="16"/>
      <c r="CF993" s="16"/>
      <c r="CG993" s="16"/>
      <c r="CH993" s="16"/>
      <c r="CI993" s="16"/>
      <c r="CJ993" s="16"/>
      <c r="CK993" s="16"/>
      <c r="CL993" s="16"/>
      <c r="CM993" s="16"/>
      <c r="CN993" s="16"/>
      <c r="CO993" s="16"/>
      <c r="CP993" s="16"/>
      <c r="CQ993" s="16"/>
      <c r="CR993" s="16"/>
      <c r="CS993" s="16"/>
      <c r="CT993" s="16"/>
      <c r="CU993" s="16"/>
      <c r="CV993" s="16">
        <v>0.3333333432674408</v>
      </c>
      <c r="CW993" s="16"/>
      <c r="CX993" s="16"/>
      <c r="CY993" s="16"/>
      <c r="CZ993" s="16"/>
      <c r="DA993" s="16"/>
      <c r="DB993" s="16"/>
      <c r="DC993" s="16"/>
      <c r="DD993" s="16"/>
      <c r="DE993" s="16"/>
      <c r="DF993" s="16"/>
      <c r="DG993" s="16"/>
      <c r="DH993" s="16"/>
      <c r="DI993" s="17"/>
      <c r="DJ993" s="24"/>
      <c r="DK993" s="24"/>
      <c r="DL993" s="24"/>
      <c r="DM993" s="24">
        <v>8.3333335816860199E-2</v>
      </c>
      <c r="DN993" s="16"/>
      <c r="DO993" s="16"/>
      <c r="DP993" s="24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27"/>
      <c r="EJ993" s="27"/>
      <c r="EK993" s="27"/>
    </row>
    <row r="994" spans="1:141" s="9" customFormat="1" ht="20.25" x14ac:dyDescent="0.3">
      <c r="A994" s="10" t="s">
        <v>563</v>
      </c>
      <c r="B994" s="10" t="s">
        <v>231</v>
      </c>
      <c r="C994" s="10" t="s">
        <v>232</v>
      </c>
      <c r="D994" s="10" t="s">
        <v>237</v>
      </c>
      <c r="E994" s="10" t="s">
        <v>218</v>
      </c>
      <c r="F994" s="11">
        <v>10662</v>
      </c>
      <c r="G994" s="11">
        <v>4005</v>
      </c>
      <c r="H994" s="11">
        <v>4161</v>
      </c>
      <c r="I994" s="10" t="s">
        <v>234</v>
      </c>
      <c r="J994" s="12">
        <v>9.1999999999999993</v>
      </c>
      <c r="K994" s="10" t="s">
        <v>248</v>
      </c>
      <c r="L994" s="10" t="s">
        <v>236</v>
      </c>
      <c r="M994" s="10" t="s">
        <v>220</v>
      </c>
      <c r="N994" s="13">
        <v>220</v>
      </c>
      <c r="O994" s="13">
        <v>220</v>
      </c>
      <c r="P994" s="13">
        <v>0</v>
      </c>
      <c r="Q994" s="14">
        <v>0</v>
      </c>
      <c r="R994" s="14">
        <v>0.93</v>
      </c>
      <c r="S994" s="14">
        <v>4.0666669999999998</v>
      </c>
      <c r="T994" s="14">
        <v>3.41</v>
      </c>
      <c r="U994" s="14">
        <v>83.852459999999994</v>
      </c>
      <c r="V994" s="14">
        <v>0.50833340000000005</v>
      </c>
      <c r="W994" s="14">
        <v>337.57369999999997</v>
      </c>
      <c r="X994" s="14">
        <v>40.6666707992554</v>
      </c>
      <c r="Y994" s="14">
        <v>0.41077445251773098</v>
      </c>
      <c r="Z994" s="14">
        <v>3.6666669999999999</v>
      </c>
      <c r="AA994" s="14">
        <v>0.4</v>
      </c>
      <c r="AB994" s="14">
        <v>9.8360640000000004</v>
      </c>
      <c r="AC994" s="14">
        <v>0.25666699999999998</v>
      </c>
      <c r="AD994" s="14">
        <v>6.311483</v>
      </c>
      <c r="AE994" s="14">
        <v>171.6</v>
      </c>
      <c r="AF994" s="14">
        <v>99</v>
      </c>
      <c r="AG994" s="14">
        <v>0</v>
      </c>
      <c r="AH994" s="14">
        <v>0</v>
      </c>
      <c r="AI994" s="14">
        <v>3.41</v>
      </c>
      <c r="AJ994" s="14">
        <v>3.6666669999999999</v>
      </c>
      <c r="AK994" s="15">
        <v>0.90163930000000003</v>
      </c>
      <c r="AL994" s="15">
        <v>0.92999989999999999</v>
      </c>
      <c r="AM994" s="15">
        <v>1</v>
      </c>
      <c r="AN994" s="15">
        <v>0.83852450000000001</v>
      </c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  <c r="BI994" s="16"/>
      <c r="BJ994" s="16"/>
      <c r="BK994" s="16">
        <v>8.3333335816860199E-2</v>
      </c>
      <c r="BL994" s="16"/>
      <c r="BM994" s="16"/>
      <c r="BN994" s="16"/>
      <c r="BO994" s="16"/>
      <c r="BP994" s="16"/>
      <c r="BQ994" s="16"/>
      <c r="BR994" s="16"/>
      <c r="BS994" s="16">
        <v>8.3333335816860199E-2</v>
      </c>
      <c r="BT994" s="16"/>
      <c r="BU994" s="16"/>
      <c r="BV994" s="16"/>
      <c r="BW994" s="16"/>
      <c r="BX994" s="16"/>
      <c r="BY994" s="16"/>
      <c r="BZ994" s="16"/>
      <c r="CA994" s="16"/>
      <c r="CB994" s="16"/>
      <c r="CC994" s="16"/>
      <c r="CD994" s="16"/>
      <c r="CE994" s="16"/>
      <c r="CF994" s="16"/>
      <c r="CG994" s="16"/>
      <c r="CH994" s="16"/>
      <c r="CI994" s="16"/>
      <c r="CJ994" s="16"/>
      <c r="CK994" s="16"/>
      <c r="CL994" s="16"/>
      <c r="CM994" s="16"/>
      <c r="CN994" s="16"/>
      <c r="CO994" s="16"/>
      <c r="CP994" s="16"/>
      <c r="CQ994" s="16"/>
      <c r="CR994" s="16"/>
      <c r="CS994" s="16"/>
      <c r="CT994" s="16">
        <v>6.6666670143604279E-2</v>
      </c>
      <c r="CU994" s="16"/>
      <c r="CV994" s="16"/>
      <c r="CW994" s="16"/>
      <c r="CX994" s="16"/>
      <c r="CY994" s="16"/>
      <c r="CZ994" s="16"/>
      <c r="DA994" s="16"/>
      <c r="DB994" s="16"/>
      <c r="DC994" s="16"/>
      <c r="DD994" s="16"/>
      <c r="DE994" s="16"/>
      <c r="DF994" s="16"/>
      <c r="DG994" s="16"/>
      <c r="DH994" s="16"/>
      <c r="DI994" s="17"/>
      <c r="DJ994" s="24"/>
      <c r="DK994" s="24"/>
      <c r="DL994" s="24"/>
      <c r="DM994" s="24">
        <v>0.1666666716337204</v>
      </c>
      <c r="DN994" s="16"/>
      <c r="DO994" s="16"/>
      <c r="DP994" s="24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27"/>
      <c r="EJ994" s="27"/>
      <c r="EK994" s="27"/>
    </row>
    <row r="995" spans="1:141" s="9" customFormat="1" ht="20.25" x14ac:dyDescent="0.3">
      <c r="A995" s="10" t="s">
        <v>563</v>
      </c>
      <c r="B995" s="10" t="s">
        <v>231</v>
      </c>
      <c r="C995" s="10" t="s">
        <v>232</v>
      </c>
      <c r="D995" s="10" t="s">
        <v>233</v>
      </c>
      <c r="E995" s="10" t="s">
        <v>218</v>
      </c>
      <c r="F995" s="11">
        <v>10662</v>
      </c>
      <c r="G995" s="11">
        <v>4062</v>
      </c>
      <c r="H995" s="11">
        <v>3807</v>
      </c>
      <c r="I995" s="10" t="s">
        <v>234</v>
      </c>
      <c r="J995" s="12">
        <v>9.1999999999999993</v>
      </c>
      <c r="K995" s="10" t="s">
        <v>248</v>
      </c>
      <c r="L995" s="10" t="s">
        <v>236</v>
      </c>
      <c r="M995" s="10" t="s">
        <v>220</v>
      </c>
      <c r="N995" s="13">
        <v>210</v>
      </c>
      <c r="O995" s="13">
        <v>210</v>
      </c>
      <c r="P995" s="13">
        <v>0</v>
      </c>
      <c r="Q995" s="14">
        <v>0</v>
      </c>
      <c r="R995" s="14">
        <v>0.93</v>
      </c>
      <c r="S995" s="14">
        <v>3.6666669999999999</v>
      </c>
      <c r="T995" s="14">
        <v>3.2549999999999999</v>
      </c>
      <c r="U995" s="14">
        <v>88.772720000000007</v>
      </c>
      <c r="V995" s="14">
        <v>0.4583334</v>
      </c>
      <c r="W995" s="14">
        <v>357.3818</v>
      </c>
      <c r="X995" s="14">
        <v>36.666669845581097</v>
      </c>
      <c r="Y995" s="14">
        <v>0.38800708831302699</v>
      </c>
      <c r="Z995" s="14">
        <v>3.5666669999999998</v>
      </c>
      <c r="AA995" s="14">
        <v>0.1</v>
      </c>
      <c r="AB995" s="14">
        <v>2.7272729999999998</v>
      </c>
      <c r="AC995" s="14">
        <v>0.31166690000000002</v>
      </c>
      <c r="AD995" s="14">
        <v>8.5000060000000008</v>
      </c>
      <c r="AE995" s="14">
        <v>163.80000000000001</v>
      </c>
      <c r="AF995" s="14">
        <v>94.5</v>
      </c>
      <c r="AG995" s="14">
        <v>0</v>
      </c>
      <c r="AH995" s="14">
        <v>0</v>
      </c>
      <c r="AI995" s="14">
        <v>3.2549999999999999</v>
      </c>
      <c r="AJ995" s="14">
        <v>3.5666669999999998</v>
      </c>
      <c r="AK995" s="15">
        <v>0.97272729999999996</v>
      </c>
      <c r="AL995" s="15">
        <v>0.91261669999999995</v>
      </c>
      <c r="AM995" s="15">
        <v>1</v>
      </c>
      <c r="AN995" s="15">
        <v>0.88772720000000005</v>
      </c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/>
      <c r="BJ995" s="16"/>
      <c r="BK995" s="16"/>
      <c r="BL995" s="16"/>
      <c r="BM995" s="16"/>
      <c r="BN995" s="16"/>
      <c r="BO995" s="16"/>
      <c r="BP995" s="16"/>
      <c r="BQ995" s="16"/>
      <c r="BR995" s="16"/>
      <c r="BS995" s="16"/>
      <c r="BT995" s="16"/>
      <c r="BU995" s="16"/>
      <c r="BV995" s="16"/>
      <c r="BW995" s="16"/>
      <c r="BX995" s="16"/>
      <c r="BY995" s="16"/>
      <c r="BZ995" s="16"/>
      <c r="CA995" s="16"/>
      <c r="CB995" s="16"/>
      <c r="CC995" s="16"/>
      <c r="CD995" s="16"/>
      <c r="CE995" s="16"/>
      <c r="CF995" s="16"/>
      <c r="CG995" s="16"/>
      <c r="CH995" s="16"/>
      <c r="CI995" s="16"/>
      <c r="CJ995" s="16"/>
      <c r="CK995" s="16"/>
      <c r="CL995" s="16"/>
      <c r="CM995" s="16"/>
      <c r="CN995" s="16"/>
      <c r="CO995" s="16"/>
      <c r="CP995" s="16"/>
      <c r="CQ995" s="16"/>
      <c r="CR995" s="16"/>
      <c r="CS995" s="16"/>
      <c r="CT995" s="16"/>
      <c r="CU995" s="16"/>
      <c r="CV995" s="16"/>
      <c r="CW995" s="16"/>
      <c r="CX995" s="16"/>
      <c r="CY995" s="16"/>
      <c r="CZ995" s="16"/>
      <c r="DA995" s="16"/>
      <c r="DB995" s="16"/>
      <c r="DC995" s="16"/>
      <c r="DD995" s="16"/>
      <c r="DE995" s="16"/>
      <c r="DF995" s="16"/>
      <c r="DG995" s="16"/>
      <c r="DH995" s="16"/>
      <c r="DI995" s="17"/>
      <c r="DJ995" s="24"/>
      <c r="DK995" s="24"/>
      <c r="DL995" s="24"/>
      <c r="DM995" s="24">
        <v>0.10000000149011612</v>
      </c>
      <c r="DN995" s="16"/>
      <c r="DO995" s="16"/>
      <c r="DP995" s="24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27"/>
      <c r="EJ995" s="27"/>
      <c r="EK995" s="27"/>
    </row>
    <row r="996" spans="1:141" s="9" customFormat="1" ht="20.25" x14ac:dyDescent="0.3">
      <c r="A996" s="10" t="s">
        <v>563</v>
      </c>
      <c r="B996" s="10" t="s">
        <v>232</v>
      </c>
      <c r="C996" s="10" t="s">
        <v>232</v>
      </c>
      <c r="D996" s="10" t="s">
        <v>237</v>
      </c>
      <c r="E996" s="10" t="s">
        <v>222</v>
      </c>
      <c r="F996" s="11">
        <v>15279</v>
      </c>
      <c r="G996" s="11">
        <v>4061</v>
      </c>
      <c r="H996" s="11">
        <v>4076</v>
      </c>
      <c r="I996" s="10" t="s">
        <v>234</v>
      </c>
      <c r="J996" s="12">
        <v>9.1999999999999993</v>
      </c>
      <c r="K996" s="10" t="s">
        <v>235</v>
      </c>
      <c r="L996" s="10" t="s">
        <v>236</v>
      </c>
      <c r="M996" s="10" t="s">
        <v>220</v>
      </c>
      <c r="N996" s="13">
        <v>316</v>
      </c>
      <c r="O996" s="13">
        <v>316</v>
      </c>
      <c r="P996" s="13">
        <v>0</v>
      </c>
      <c r="Q996" s="14">
        <v>0</v>
      </c>
      <c r="R996" s="14">
        <v>0.95</v>
      </c>
      <c r="S996" s="14">
        <v>6.5</v>
      </c>
      <c r="T996" s="14">
        <v>5.0033329999999996</v>
      </c>
      <c r="U996" s="14">
        <v>76.974350000000001</v>
      </c>
      <c r="V996" s="14">
        <v>0.81250009999999995</v>
      </c>
      <c r="W996" s="14">
        <v>334.47379999999998</v>
      </c>
      <c r="X996" s="14">
        <v>65.000004768371596</v>
      </c>
      <c r="Y996" s="14">
        <v>0.55593573200752899</v>
      </c>
      <c r="Z996" s="14">
        <v>5.3833339999999996</v>
      </c>
      <c r="AA996" s="14">
        <v>1.1166670000000001</v>
      </c>
      <c r="AB996" s="14">
        <v>17.179490000000001</v>
      </c>
      <c r="AC996" s="14">
        <v>0.38000070000000002</v>
      </c>
      <c r="AD996" s="14">
        <v>5.8461639999999999</v>
      </c>
      <c r="AE996" s="14">
        <v>271.76</v>
      </c>
      <c r="AF996" s="14">
        <v>116.92</v>
      </c>
      <c r="AG996" s="14">
        <v>0</v>
      </c>
      <c r="AH996" s="14">
        <v>0</v>
      </c>
      <c r="AI996" s="14">
        <v>5.0033329999999996</v>
      </c>
      <c r="AJ996" s="14">
        <v>5.3833339999999996</v>
      </c>
      <c r="AK996" s="15">
        <v>0.82820510000000003</v>
      </c>
      <c r="AL996" s="15">
        <v>0.9294116</v>
      </c>
      <c r="AM996" s="15">
        <v>1</v>
      </c>
      <c r="AN996" s="15">
        <v>0.76974350000000002</v>
      </c>
      <c r="AO996" s="16"/>
      <c r="AP996" s="16">
        <v>5.000000074505806E-2</v>
      </c>
      <c r="AQ996" s="16"/>
      <c r="AR996" s="16">
        <v>3.3333335071802139E-2</v>
      </c>
      <c r="AS996" s="16">
        <v>3.3333335071802139E-2</v>
      </c>
      <c r="AT996" s="16"/>
      <c r="AU996" s="16">
        <v>0.21666666865348816</v>
      </c>
      <c r="AV996" s="16"/>
      <c r="AW996" s="16"/>
      <c r="AX996" s="16"/>
      <c r="AY996" s="16"/>
      <c r="AZ996" s="16"/>
      <c r="BA996" s="16">
        <v>6.6666670143604279E-2</v>
      </c>
      <c r="BB996" s="16"/>
      <c r="BC996" s="16"/>
      <c r="BD996" s="16"/>
      <c r="BE996" s="16"/>
      <c r="BF996" s="16"/>
      <c r="BG996" s="16"/>
      <c r="BH996" s="16"/>
      <c r="BI996" s="16"/>
      <c r="BJ996" s="16"/>
      <c r="BK996" s="16">
        <v>0.11666666716337204</v>
      </c>
      <c r="BL996" s="16"/>
      <c r="BM996" s="16"/>
      <c r="BN996" s="16"/>
      <c r="BO996" s="16"/>
      <c r="BP996" s="16"/>
      <c r="BQ996" s="16"/>
      <c r="BR996" s="16">
        <v>0.4166666567325592</v>
      </c>
      <c r="BS996" s="16"/>
      <c r="BT996" s="16"/>
      <c r="BU996" s="16"/>
      <c r="BV996" s="16"/>
      <c r="BW996" s="16"/>
      <c r="BX996" s="16"/>
      <c r="BY996" s="16"/>
      <c r="BZ996" s="16"/>
      <c r="CA996" s="16"/>
      <c r="CB996" s="16"/>
      <c r="CC996" s="16"/>
      <c r="CD996" s="16"/>
      <c r="CE996" s="16"/>
      <c r="CF996" s="16"/>
      <c r="CG996" s="16"/>
      <c r="CH996" s="16"/>
      <c r="CI996" s="16"/>
      <c r="CJ996" s="16"/>
      <c r="CK996" s="16"/>
      <c r="CL996" s="16">
        <v>8.3333335816860199E-2</v>
      </c>
      <c r="CM996" s="16"/>
      <c r="CN996" s="16"/>
      <c r="CO996" s="16"/>
      <c r="CP996" s="16"/>
      <c r="CQ996" s="16"/>
      <c r="CR996" s="16"/>
      <c r="CS996" s="16"/>
      <c r="CT996" s="16"/>
      <c r="CU996" s="16"/>
      <c r="CV996" s="16"/>
      <c r="CW996" s="16"/>
      <c r="CX996" s="16"/>
      <c r="CY996" s="16"/>
      <c r="CZ996" s="16"/>
      <c r="DA996" s="16"/>
      <c r="DB996" s="16"/>
      <c r="DC996" s="16"/>
      <c r="DD996" s="16"/>
      <c r="DE996" s="16"/>
      <c r="DF996" s="16"/>
      <c r="DG996" s="16"/>
      <c r="DH996" s="16"/>
      <c r="DI996" s="17"/>
      <c r="DJ996" s="24"/>
      <c r="DK996" s="24"/>
      <c r="DL996" s="24"/>
      <c r="DM996" s="24">
        <v>0.10000000149011612</v>
      </c>
      <c r="DN996" s="16"/>
      <c r="DO996" s="16">
        <v>0.46666666865348816</v>
      </c>
      <c r="DP996" s="24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27"/>
      <c r="EJ996" s="27"/>
      <c r="EK996" s="27"/>
    </row>
    <row r="997" spans="1:141" s="9" customFormat="1" ht="20.25" x14ac:dyDescent="0.3">
      <c r="A997" s="10" t="s">
        <v>563</v>
      </c>
      <c r="B997" s="10" t="s">
        <v>232</v>
      </c>
      <c r="C997" s="10" t="s">
        <v>232</v>
      </c>
      <c r="D997" s="10" t="s">
        <v>233</v>
      </c>
      <c r="E997" s="10" t="s">
        <v>222</v>
      </c>
      <c r="F997" s="11">
        <v>15279</v>
      </c>
      <c r="G997" s="11">
        <v>4017</v>
      </c>
      <c r="H997" s="11">
        <v>3712</v>
      </c>
      <c r="I997" s="10" t="s">
        <v>234</v>
      </c>
      <c r="J997" s="12">
        <v>9.1999999999999993</v>
      </c>
      <c r="K997" s="10" t="s">
        <v>235</v>
      </c>
      <c r="L997" s="10" t="s">
        <v>236</v>
      </c>
      <c r="M997" s="10" t="s">
        <v>220</v>
      </c>
      <c r="N997" s="13">
        <v>316</v>
      </c>
      <c r="O997" s="13">
        <v>316</v>
      </c>
      <c r="P997" s="13">
        <v>0</v>
      </c>
      <c r="Q997" s="14">
        <v>0</v>
      </c>
      <c r="R997" s="14">
        <v>0.95</v>
      </c>
      <c r="S997" s="14">
        <v>6.5</v>
      </c>
      <c r="T997" s="14">
        <v>5.0033329999999996</v>
      </c>
      <c r="U997" s="14">
        <v>76.974360000000004</v>
      </c>
      <c r="V997" s="14">
        <v>0.8125</v>
      </c>
      <c r="W997" s="14">
        <v>334.47379999999998</v>
      </c>
      <c r="X997" s="14">
        <v>65</v>
      </c>
      <c r="Y997" s="14">
        <v>0.55593569122432995</v>
      </c>
      <c r="Z997" s="14">
        <v>5.1166669999999996</v>
      </c>
      <c r="AA997" s="14">
        <v>1.3833329999999999</v>
      </c>
      <c r="AB997" s="14">
        <v>21.282050000000002</v>
      </c>
      <c r="AC997" s="14">
        <v>0.11333360000000001</v>
      </c>
      <c r="AD997" s="14">
        <v>1.7435940000000001</v>
      </c>
      <c r="AE997" s="14">
        <v>271.76</v>
      </c>
      <c r="AF997" s="14">
        <v>116.92</v>
      </c>
      <c r="AG997" s="14">
        <v>0</v>
      </c>
      <c r="AH997" s="14">
        <v>0</v>
      </c>
      <c r="AI997" s="14">
        <v>5.0033329999999996</v>
      </c>
      <c r="AJ997" s="14">
        <v>5.1166669999999996</v>
      </c>
      <c r="AK997" s="15">
        <v>0.78717950000000003</v>
      </c>
      <c r="AL997" s="15">
        <v>0.97785010000000006</v>
      </c>
      <c r="AM997" s="15">
        <v>1</v>
      </c>
      <c r="AN997" s="15">
        <v>0.76974359999999997</v>
      </c>
      <c r="AO997" s="16"/>
      <c r="AP997" s="16">
        <v>0.25</v>
      </c>
      <c r="AQ997" s="16"/>
      <c r="AR997" s="16">
        <v>3.3333335071802139E-2</v>
      </c>
      <c r="AS997" s="16">
        <v>3.3333335071802139E-2</v>
      </c>
      <c r="AT997" s="16"/>
      <c r="AU997" s="16">
        <v>8.3333335816860199E-2</v>
      </c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  <c r="BI997" s="16"/>
      <c r="BJ997" s="16"/>
      <c r="BK997" s="16"/>
      <c r="BL997" s="16"/>
      <c r="BM997" s="16"/>
      <c r="BN997" s="16"/>
      <c r="BO997" s="16"/>
      <c r="BP997" s="16"/>
      <c r="BQ997" s="16">
        <v>0.51666665077209473</v>
      </c>
      <c r="BR997" s="16"/>
      <c r="BS997" s="16"/>
      <c r="BT997" s="16"/>
      <c r="BU997" s="16"/>
      <c r="BV997" s="16"/>
      <c r="BW997" s="16"/>
      <c r="BX997" s="16"/>
      <c r="BY997" s="16"/>
      <c r="BZ997" s="16"/>
      <c r="CA997" s="16"/>
      <c r="CB997" s="16"/>
      <c r="CC997" s="16"/>
      <c r="CD997" s="16"/>
      <c r="CE997" s="16"/>
      <c r="CF997" s="16"/>
      <c r="CG997" s="16"/>
      <c r="CH997" s="16"/>
      <c r="CI997" s="16"/>
      <c r="CJ997" s="16">
        <v>0.31666667759418488</v>
      </c>
      <c r="CK997" s="16"/>
      <c r="CL997" s="16"/>
      <c r="CM997" s="16"/>
      <c r="CN997" s="16"/>
      <c r="CO997" s="16"/>
      <c r="CP997" s="16"/>
      <c r="CQ997" s="16"/>
      <c r="CR997" s="16"/>
      <c r="CS997" s="16"/>
      <c r="CT997" s="16"/>
      <c r="CU997" s="16"/>
      <c r="CV997" s="16"/>
      <c r="CW997" s="16"/>
      <c r="CX997" s="16"/>
      <c r="CY997" s="16"/>
      <c r="CZ997" s="16"/>
      <c r="DA997" s="16"/>
      <c r="DB997" s="16"/>
      <c r="DC997" s="16"/>
      <c r="DD997" s="16"/>
      <c r="DE997" s="16"/>
      <c r="DF997" s="16"/>
      <c r="DG997" s="16"/>
      <c r="DH997" s="16"/>
      <c r="DI997" s="17"/>
      <c r="DJ997" s="24"/>
      <c r="DK997" s="24"/>
      <c r="DL997" s="24"/>
      <c r="DM997" s="24">
        <v>0.15000000596046448</v>
      </c>
      <c r="DN997" s="16"/>
      <c r="DO997" s="16"/>
      <c r="DP997" s="24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27"/>
      <c r="EJ997" s="27"/>
      <c r="EK997" s="27"/>
    </row>
    <row r="998" spans="1:141" s="9" customFormat="1" ht="20.25" x14ac:dyDescent="0.3">
      <c r="A998" s="10" t="s">
        <v>563</v>
      </c>
      <c r="B998" s="10" t="s">
        <v>231</v>
      </c>
      <c r="C998" s="10" t="s">
        <v>232</v>
      </c>
      <c r="D998" s="10" t="s">
        <v>237</v>
      </c>
      <c r="E998" s="10" t="s">
        <v>222</v>
      </c>
      <c r="F998" s="11">
        <v>15280</v>
      </c>
      <c r="G998" s="11">
        <v>4005</v>
      </c>
      <c r="H998" s="11">
        <v>4161</v>
      </c>
      <c r="I998" s="10" t="s">
        <v>234</v>
      </c>
      <c r="J998" s="12">
        <v>9.1999999999999993</v>
      </c>
      <c r="K998" s="10" t="s">
        <v>245</v>
      </c>
      <c r="L998" s="10" t="s">
        <v>236</v>
      </c>
      <c r="M998" s="10" t="s">
        <v>220</v>
      </c>
      <c r="N998" s="13">
        <v>76</v>
      </c>
      <c r="O998" s="13">
        <v>76</v>
      </c>
      <c r="P998" s="13">
        <v>0</v>
      </c>
      <c r="Q998" s="14">
        <v>0</v>
      </c>
      <c r="R998" s="14">
        <v>0.93</v>
      </c>
      <c r="S998" s="14">
        <v>1.266667</v>
      </c>
      <c r="T998" s="14">
        <v>1.1779999999999999</v>
      </c>
      <c r="U998" s="14">
        <v>92.999970000000005</v>
      </c>
      <c r="V998" s="14">
        <v>0.15833340000000001</v>
      </c>
      <c r="W998" s="14">
        <v>374.3999</v>
      </c>
      <c r="X998" s="14">
        <v>12.6666700839996</v>
      </c>
      <c r="Y998" s="14">
        <v>0.505050604434783</v>
      </c>
      <c r="Z998" s="14">
        <v>1.1833340000000001</v>
      </c>
      <c r="AA998" s="14">
        <v>8.3333340000000006E-2</v>
      </c>
      <c r="AB998" s="14">
        <v>6.5789460000000002</v>
      </c>
      <c r="AC998" s="14">
        <v>5.3336989999999999E-3</v>
      </c>
      <c r="AD998" s="14">
        <v>0.42108139999999999</v>
      </c>
      <c r="AE998" s="14">
        <v>59.28</v>
      </c>
      <c r="AF998" s="14">
        <v>25.08</v>
      </c>
      <c r="AG998" s="14">
        <v>0</v>
      </c>
      <c r="AH998" s="14">
        <v>0</v>
      </c>
      <c r="AI998" s="14">
        <v>1.1779999999999999</v>
      </c>
      <c r="AJ998" s="14">
        <v>1.1833340000000001</v>
      </c>
      <c r="AK998" s="15">
        <v>0.93421050000000005</v>
      </c>
      <c r="AL998" s="15">
        <v>0.99549270000000001</v>
      </c>
      <c r="AM998" s="15">
        <v>1</v>
      </c>
      <c r="AN998" s="15">
        <v>0.92999980000000004</v>
      </c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  <c r="BI998" s="16"/>
      <c r="BJ998" s="16"/>
      <c r="BK998" s="16"/>
      <c r="BL998" s="16"/>
      <c r="BM998" s="16"/>
      <c r="BN998" s="16"/>
      <c r="BO998" s="16"/>
      <c r="BP998" s="16"/>
      <c r="BQ998" s="16"/>
      <c r="BR998" s="16"/>
      <c r="BS998" s="16"/>
      <c r="BT998" s="16"/>
      <c r="BU998" s="16"/>
      <c r="BV998" s="16"/>
      <c r="BW998" s="16"/>
      <c r="BX998" s="16"/>
      <c r="BY998" s="16"/>
      <c r="BZ998" s="16"/>
      <c r="CA998" s="16"/>
      <c r="CB998" s="16"/>
      <c r="CC998" s="16"/>
      <c r="CD998" s="16"/>
      <c r="CE998" s="16"/>
      <c r="CF998" s="16"/>
      <c r="CG998" s="16"/>
      <c r="CH998" s="16"/>
      <c r="CI998" s="16"/>
      <c r="CJ998" s="16"/>
      <c r="CK998" s="16"/>
      <c r="CL998" s="16"/>
      <c r="CM998" s="16"/>
      <c r="CN998" s="16"/>
      <c r="CO998" s="16"/>
      <c r="CP998" s="16"/>
      <c r="CQ998" s="16"/>
      <c r="CR998" s="16"/>
      <c r="CS998" s="16"/>
      <c r="CT998" s="16"/>
      <c r="CU998" s="16"/>
      <c r="CV998" s="16"/>
      <c r="CW998" s="16"/>
      <c r="CX998" s="16"/>
      <c r="CY998" s="16"/>
      <c r="CZ998" s="16"/>
      <c r="DA998" s="16"/>
      <c r="DB998" s="16"/>
      <c r="DC998" s="16"/>
      <c r="DD998" s="16"/>
      <c r="DE998" s="16"/>
      <c r="DF998" s="16"/>
      <c r="DG998" s="16"/>
      <c r="DH998" s="16"/>
      <c r="DI998" s="17"/>
      <c r="DJ998" s="24"/>
      <c r="DK998" s="24"/>
      <c r="DL998" s="24"/>
      <c r="DM998" s="24">
        <v>8.3333335816860199E-2</v>
      </c>
      <c r="DN998" s="16"/>
      <c r="DO998" s="16"/>
      <c r="DP998" s="24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27"/>
      <c r="EJ998" s="27"/>
      <c r="EK998" s="27"/>
    </row>
    <row r="999" spans="1:141" s="9" customFormat="1" ht="20.25" x14ac:dyDescent="0.3">
      <c r="A999" s="10" t="s">
        <v>563</v>
      </c>
      <c r="B999" s="10" t="s">
        <v>231</v>
      </c>
      <c r="C999" s="10" t="s">
        <v>232</v>
      </c>
      <c r="D999" s="10" t="s">
        <v>233</v>
      </c>
      <c r="E999" s="10" t="s">
        <v>222</v>
      </c>
      <c r="F999" s="11">
        <v>15280</v>
      </c>
      <c r="G999" s="11">
        <v>4062</v>
      </c>
      <c r="H999" s="11">
        <v>3807</v>
      </c>
      <c r="I999" s="10" t="s">
        <v>234</v>
      </c>
      <c r="J999" s="12">
        <v>9.1999999999999993</v>
      </c>
      <c r="K999" s="10" t="s">
        <v>245</v>
      </c>
      <c r="L999" s="10" t="s">
        <v>236</v>
      </c>
      <c r="M999" s="10" t="s">
        <v>220</v>
      </c>
      <c r="N999" s="13">
        <v>76</v>
      </c>
      <c r="O999" s="13">
        <v>76</v>
      </c>
      <c r="P999" s="13">
        <v>0</v>
      </c>
      <c r="Q999" s="14">
        <v>0</v>
      </c>
      <c r="R999" s="14">
        <v>0.93</v>
      </c>
      <c r="S999" s="14">
        <v>1.3333330000000001</v>
      </c>
      <c r="T999" s="14">
        <v>1.1779999999999999</v>
      </c>
      <c r="U999" s="14">
        <v>88.350020000000001</v>
      </c>
      <c r="V999" s="14">
        <v>0.1666666</v>
      </c>
      <c r="W999" s="14">
        <v>355.68009999999998</v>
      </c>
      <c r="X999" s="14">
        <v>13.333330154418899</v>
      </c>
      <c r="Y999" s="14">
        <v>0.53163194501482403</v>
      </c>
      <c r="Z999" s="14">
        <v>1.2833330000000001</v>
      </c>
      <c r="AA999" s="14">
        <v>0.05</v>
      </c>
      <c r="AB999" s="14">
        <v>3.7500010000000001</v>
      </c>
      <c r="AC999" s="14">
        <v>0.105333</v>
      </c>
      <c r="AD999" s="14">
        <v>7.8999800000000002</v>
      </c>
      <c r="AE999" s="14">
        <v>59.28</v>
      </c>
      <c r="AF999" s="14">
        <v>25.08</v>
      </c>
      <c r="AG999" s="14">
        <v>0</v>
      </c>
      <c r="AH999" s="14">
        <v>0</v>
      </c>
      <c r="AI999" s="14">
        <v>1.1779999999999999</v>
      </c>
      <c r="AJ999" s="14">
        <v>1.2833330000000001</v>
      </c>
      <c r="AK999" s="15">
        <v>0.96250000000000002</v>
      </c>
      <c r="AL999" s="15">
        <v>0.91792229999999997</v>
      </c>
      <c r="AM999" s="15">
        <v>1</v>
      </c>
      <c r="AN999" s="15">
        <v>0.88350019999999996</v>
      </c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  <c r="BI999" s="16"/>
      <c r="BJ999" s="16"/>
      <c r="BK999" s="16"/>
      <c r="BL999" s="16"/>
      <c r="BM999" s="16"/>
      <c r="BN999" s="16"/>
      <c r="BO999" s="16"/>
      <c r="BP999" s="16"/>
      <c r="BQ999" s="16"/>
      <c r="BR999" s="16"/>
      <c r="BS999" s="16"/>
      <c r="BT999" s="16"/>
      <c r="BU999" s="16"/>
      <c r="BV999" s="16"/>
      <c r="BW999" s="16"/>
      <c r="BX999" s="16"/>
      <c r="BY999" s="16"/>
      <c r="BZ999" s="16"/>
      <c r="CA999" s="16"/>
      <c r="CB999" s="16"/>
      <c r="CC999" s="16"/>
      <c r="CD999" s="16"/>
      <c r="CE999" s="16"/>
      <c r="CF999" s="16"/>
      <c r="CG999" s="16"/>
      <c r="CH999" s="16"/>
      <c r="CI999" s="16"/>
      <c r="CJ999" s="16"/>
      <c r="CK999" s="16"/>
      <c r="CL999" s="16"/>
      <c r="CM999" s="16"/>
      <c r="CN999" s="16"/>
      <c r="CO999" s="16"/>
      <c r="CP999" s="16"/>
      <c r="CQ999" s="16"/>
      <c r="CR999" s="16"/>
      <c r="CS999" s="16"/>
      <c r="CT999" s="16"/>
      <c r="CU999" s="16"/>
      <c r="CV999" s="16"/>
      <c r="CW999" s="16"/>
      <c r="CX999" s="16"/>
      <c r="CY999" s="16"/>
      <c r="CZ999" s="16"/>
      <c r="DA999" s="16"/>
      <c r="DB999" s="16"/>
      <c r="DC999" s="16"/>
      <c r="DD999" s="16"/>
      <c r="DE999" s="16"/>
      <c r="DF999" s="16"/>
      <c r="DG999" s="16"/>
      <c r="DH999" s="16"/>
      <c r="DI999" s="17"/>
      <c r="DJ999" s="24"/>
      <c r="DK999" s="24"/>
      <c r="DL999" s="24"/>
      <c r="DM999" s="24">
        <v>5.000000074505806E-2</v>
      </c>
      <c r="DN999" s="16"/>
      <c r="DO999" s="16"/>
      <c r="DP999" s="24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27"/>
      <c r="EJ999" s="27"/>
      <c r="EK999" s="27"/>
    </row>
    <row r="1000" spans="1:141" s="9" customFormat="1" ht="20.25" x14ac:dyDescent="0.3">
      <c r="A1000" s="10" t="s">
        <v>564</v>
      </c>
      <c r="B1000" s="10" t="s">
        <v>232</v>
      </c>
      <c r="C1000" s="10" t="s">
        <v>232</v>
      </c>
      <c r="D1000" s="10" t="s">
        <v>237</v>
      </c>
      <c r="E1000" s="10" t="s">
        <v>218</v>
      </c>
      <c r="F1000" s="11">
        <v>10662</v>
      </c>
      <c r="G1000" s="11">
        <v>4061</v>
      </c>
      <c r="H1000" s="11">
        <v>4076</v>
      </c>
      <c r="I1000" s="10" t="s">
        <v>234</v>
      </c>
      <c r="J1000" s="12">
        <v>9.1999999999999993</v>
      </c>
      <c r="K1000" s="10" t="s">
        <v>248</v>
      </c>
      <c r="L1000" s="10" t="s">
        <v>236</v>
      </c>
      <c r="M1000" s="10" t="s">
        <v>220</v>
      </c>
      <c r="N1000" s="13">
        <v>310</v>
      </c>
      <c r="O1000" s="13">
        <v>310</v>
      </c>
      <c r="P1000" s="13">
        <v>0</v>
      </c>
      <c r="Q1000" s="14">
        <v>0</v>
      </c>
      <c r="R1000" s="14">
        <v>0.93</v>
      </c>
      <c r="S1000" s="14">
        <v>8</v>
      </c>
      <c r="T1000" s="14">
        <v>4.8049999999999997</v>
      </c>
      <c r="U1000" s="14">
        <v>60.0625</v>
      </c>
      <c r="V1000" s="14">
        <v>1</v>
      </c>
      <c r="W1000" s="14">
        <v>241.8</v>
      </c>
      <c r="X1000" s="14">
        <v>80</v>
      </c>
      <c r="Y1000" s="14">
        <v>0.57347670250896099</v>
      </c>
      <c r="Z1000" s="14">
        <v>5.4666670000000002</v>
      </c>
      <c r="AA1000" s="14">
        <v>2.5333329999999998</v>
      </c>
      <c r="AB1000" s="14">
        <v>31.66667</v>
      </c>
      <c r="AC1000" s="14">
        <v>0.66166689999999995</v>
      </c>
      <c r="AD1000" s="14">
        <v>8.2708359999999992</v>
      </c>
      <c r="AE1000" s="14">
        <v>241.8</v>
      </c>
      <c r="AF1000" s="14">
        <v>139.5</v>
      </c>
      <c r="AG1000" s="14">
        <v>0</v>
      </c>
      <c r="AH1000" s="14">
        <v>0</v>
      </c>
      <c r="AI1000" s="14">
        <v>4.8049999999999997</v>
      </c>
      <c r="AJ1000" s="14">
        <v>5.4666670000000002</v>
      </c>
      <c r="AK1000" s="15">
        <v>0.68333330000000003</v>
      </c>
      <c r="AL1000" s="15">
        <v>0.87896339999999995</v>
      </c>
      <c r="AM1000" s="15">
        <v>1</v>
      </c>
      <c r="AN1000" s="15">
        <v>0.60062499999999996</v>
      </c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16"/>
      <c r="BK1000" s="16">
        <v>0.11666666716337204</v>
      </c>
      <c r="BL1000" s="16"/>
      <c r="BM1000" s="16"/>
      <c r="BN1000" s="16">
        <v>0.88333332538604736</v>
      </c>
      <c r="BO1000" s="16"/>
      <c r="BP1000" s="16">
        <v>0.56666666269302368</v>
      </c>
      <c r="BQ1000" s="16"/>
      <c r="BR1000" s="16"/>
      <c r="BS1000" s="16"/>
      <c r="BT1000" s="16"/>
      <c r="BU1000" s="16"/>
      <c r="BV1000" s="16"/>
      <c r="BW1000" s="16">
        <v>0.73333334922790527</v>
      </c>
      <c r="BX1000" s="16"/>
      <c r="BY1000" s="16"/>
      <c r="BZ1000" s="16"/>
      <c r="CA1000" s="16"/>
      <c r="CB1000" s="16"/>
      <c r="CC1000" s="16"/>
      <c r="CD1000" s="16"/>
      <c r="CE1000" s="16"/>
      <c r="CF1000" s="16"/>
      <c r="CG1000" s="16"/>
      <c r="CH1000" s="16"/>
      <c r="CI1000" s="16"/>
      <c r="CJ1000" s="16"/>
      <c r="CK1000" s="16"/>
      <c r="CL1000" s="16"/>
      <c r="CM1000" s="16"/>
      <c r="CN1000" s="16"/>
      <c r="CO1000" s="16"/>
      <c r="CP1000" s="16"/>
      <c r="CQ1000" s="16"/>
      <c r="CR1000" s="16"/>
      <c r="CS1000" s="16"/>
      <c r="CT1000" s="16"/>
      <c r="CU1000" s="16"/>
      <c r="CV1000" s="16"/>
      <c r="CW1000" s="16"/>
      <c r="CX1000" s="16"/>
      <c r="CY1000" s="16"/>
      <c r="CZ1000" s="16"/>
      <c r="DA1000" s="16"/>
      <c r="DB1000" s="16"/>
      <c r="DC1000" s="16"/>
      <c r="DD1000" s="16"/>
      <c r="DE1000" s="16"/>
      <c r="DF1000" s="16">
        <v>6.6666670143604279E-2</v>
      </c>
      <c r="DG1000" s="16"/>
      <c r="DH1000" s="16"/>
      <c r="DI1000" s="17"/>
      <c r="DJ1000" s="24"/>
      <c r="DK1000" s="24"/>
      <c r="DL1000" s="24"/>
      <c r="DM1000" s="24">
        <v>0.1666666716337204</v>
      </c>
      <c r="DN1000" s="16"/>
      <c r="DO1000" s="16"/>
      <c r="DP1000" s="24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27"/>
      <c r="EJ1000" s="27"/>
      <c r="EK1000" s="27"/>
    </row>
    <row r="1001" spans="1:141" s="9" customFormat="1" ht="20.25" x14ac:dyDescent="0.3">
      <c r="A1001" s="10" t="s">
        <v>564</v>
      </c>
      <c r="B1001" s="10" t="s">
        <v>232</v>
      </c>
      <c r="C1001" s="10" t="s">
        <v>232</v>
      </c>
      <c r="D1001" s="10" t="s">
        <v>233</v>
      </c>
      <c r="E1001" s="10" t="s">
        <v>218</v>
      </c>
      <c r="F1001" s="11">
        <v>10662</v>
      </c>
      <c r="G1001" s="11">
        <v>4017</v>
      </c>
      <c r="H1001" s="11">
        <v>3712</v>
      </c>
      <c r="I1001" s="10" t="s">
        <v>234</v>
      </c>
      <c r="J1001" s="12">
        <v>9.1999999999999993</v>
      </c>
      <c r="K1001" s="10" t="s">
        <v>248</v>
      </c>
      <c r="L1001" s="10" t="s">
        <v>236</v>
      </c>
      <c r="M1001" s="10" t="s">
        <v>220</v>
      </c>
      <c r="N1001" s="13">
        <v>305</v>
      </c>
      <c r="O1001" s="13">
        <v>305</v>
      </c>
      <c r="P1001" s="13">
        <v>0</v>
      </c>
      <c r="Q1001" s="14">
        <v>0</v>
      </c>
      <c r="R1001" s="14">
        <v>0.93</v>
      </c>
      <c r="S1001" s="14">
        <v>8</v>
      </c>
      <c r="T1001" s="14">
        <v>4.7275</v>
      </c>
      <c r="U1001" s="14">
        <v>59.09375</v>
      </c>
      <c r="V1001" s="14">
        <v>1</v>
      </c>
      <c r="W1001" s="14">
        <v>237.9</v>
      </c>
      <c r="X1001" s="14">
        <v>80</v>
      </c>
      <c r="Y1001" s="14">
        <v>0.58287795992713998</v>
      </c>
      <c r="Z1001" s="14">
        <v>4.8833330000000004</v>
      </c>
      <c r="AA1001" s="14">
        <v>3.1166670000000001</v>
      </c>
      <c r="AB1001" s="14">
        <v>38.95834</v>
      </c>
      <c r="AC1001" s="14">
        <v>0.15583320000000001</v>
      </c>
      <c r="AD1001" s="14">
        <v>1.947916</v>
      </c>
      <c r="AE1001" s="14">
        <v>237.9</v>
      </c>
      <c r="AF1001" s="14">
        <v>137.25</v>
      </c>
      <c r="AG1001" s="14">
        <v>0</v>
      </c>
      <c r="AH1001" s="14">
        <v>0</v>
      </c>
      <c r="AI1001" s="14">
        <v>4.7275</v>
      </c>
      <c r="AJ1001" s="14">
        <v>4.8833330000000004</v>
      </c>
      <c r="AK1001" s="15">
        <v>0.61041670000000003</v>
      </c>
      <c r="AL1001" s="15">
        <v>0.96808870000000002</v>
      </c>
      <c r="AM1001" s="15">
        <v>1</v>
      </c>
      <c r="AN1001" s="15">
        <v>0.5909375</v>
      </c>
      <c r="AO1001" s="16"/>
      <c r="AP1001" s="16"/>
      <c r="AQ1001" s="16"/>
      <c r="AR1001" s="16"/>
      <c r="AS1001" s="16"/>
      <c r="AT1001" s="16"/>
      <c r="AU1001" s="16"/>
      <c r="AV1001" s="16"/>
      <c r="AW1001" s="16"/>
      <c r="AX1001" s="16"/>
      <c r="AY1001" s="16"/>
      <c r="AZ1001" s="16"/>
      <c r="BA1001" s="16"/>
      <c r="BB1001" s="16"/>
      <c r="BC1001" s="16"/>
      <c r="BD1001" s="16"/>
      <c r="BE1001" s="16"/>
      <c r="BF1001" s="16"/>
      <c r="BG1001" s="16"/>
      <c r="BH1001" s="16"/>
      <c r="BI1001" s="16"/>
      <c r="BJ1001" s="16"/>
      <c r="BK1001" s="16"/>
      <c r="BL1001" s="16"/>
      <c r="BM1001" s="16"/>
      <c r="BN1001" s="16">
        <v>1.0666667222976685</v>
      </c>
      <c r="BO1001" s="16"/>
      <c r="BP1001" s="16">
        <v>1.5</v>
      </c>
      <c r="BQ1001" s="16">
        <v>0.21666666865348816</v>
      </c>
      <c r="BR1001" s="16"/>
      <c r="BS1001" s="16"/>
      <c r="BT1001" s="16"/>
      <c r="BU1001" s="16"/>
      <c r="BV1001" s="16"/>
      <c r="BW1001" s="16"/>
      <c r="BX1001" s="16"/>
      <c r="BY1001" s="16"/>
      <c r="BZ1001" s="16"/>
      <c r="CA1001" s="16"/>
      <c r="CB1001" s="16"/>
      <c r="CC1001" s="16"/>
      <c r="CD1001" s="16"/>
      <c r="CE1001" s="16"/>
      <c r="CF1001" s="16"/>
      <c r="CG1001" s="16"/>
      <c r="CH1001" s="16"/>
      <c r="CI1001" s="16"/>
      <c r="CJ1001" s="16">
        <v>0.1666666716337204</v>
      </c>
      <c r="CK1001" s="16"/>
      <c r="CL1001" s="16"/>
      <c r="CM1001" s="16"/>
      <c r="CN1001" s="16"/>
      <c r="CO1001" s="16"/>
      <c r="CP1001" s="16"/>
      <c r="CQ1001" s="16"/>
      <c r="CR1001" s="16"/>
      <c r="CS1001" s="16"/>
      <c r="CT1001" s="16"/>
      <c r="CU1001" s="16"/>
      <c r="CV1001" s="16"/>
      <c r="CW1001" s="16"/>
      <c r="CX1001" s="16"/>
      <c r="CY1001" s="16"/>
      <c r="CZ1001" s="16"/>
      <c r="DA1001" s="16"/>
      <c r="DB1001" s="16"/>
      <c r="DC1001" s="16"/>
      <c r="DD1001" s="16"/>
      <c r="DE1001" s="16"/>
      <c r="DF1001" s="16"/>
      <c r="DG1001" s="16"/>
      <c r="DH1001" s="16"/>
      <c r="DI1001" s="17"/>
      <c r="DJ1001" s="24"/>
      <c r="DK1001" s="24"/>
      <c r="DL1001" s="24"/>
      <c r="DM1001" s="24">
        <v>0.1666666716337204</v>
      </c>
      <c r="DN1001" s="16"/>
      <c r="DO1001" s="16"/>
      <c r="DP1001" s="24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27"/>
      <c r="EJ1001" s="27"/>
      <c r="EK1001" s="27"/>
    </row>
    <row r="1002" spans="1:141" s="9" customFormat="1" ht="20.25" x14ac:dyDescent="0.3">
      <c r="A1002" s="10" t="s">
        <v>564</v>
      </c>
      <c r="B1002" s="10" t="s">
        <v>231</v>
      </c>
      <c r="C1002" s="10" t="s">
        <v>232</v>
      </c>
      <c r="D1002" s="10" t="s">
        <v>237</v>
      </c>
      <c r="E1002" s="10" t="s">
        <v>218</v>
      </c>
      <c r="F1002" s="11">
        <v>10662</v>
      </c>
      <c r="G1002" s="11">
        <v>4005</v>
      </c>
      <c r="H1002" s="11">
        <v>4161</v>
      </c>
      <c r="I1002" s="10" t="s">
        <v>234</v>
      </c>
      <c r="J1002" s="12">
        <v>9.1999999999999993</v>
      </c>
      <c r="K1002" s="10" t="s">
        <v>248</v>
      </c>
      <c r="L1002" s="10" t="s">
        <v>236</v>
      </c>
      <c r="M1002" s="10" t="s">
        <v>220</v>
      </c>
      <c r="N1002" s="13">
        <v>443</v>
      </c>
      <c r="O1002" s="13">
        <v>443</v>
      </c>
      <c r="P1002" s="13">
        <v>0</v>
      </c>
      <c r="Q1002" s="14">
        <v>0</v>
      </c>
      <c r="R1002" s="14">
        <v>0.93</v>
      </c>
      <c r="S1002" s="14">
        <v>8</v>
      </c>
      <c r="T1002" s="14">
        <v>6.8665000000000003</v>
      </c>
      <c r="U1002" s="14">
        <v>85.831249999999997</v>
      </c>
      <c r="V1002" s="14">
        <v>1</v>
      </c>
      <c r="W1002" s="14">
        <v>345.54</v>
      </c>
      <c r="X1002" s="14">
        <v>80</v>
      </c>
      <c r="Y1002" s="14">
        <v>0.40130425720617102</v>
      </c>
      <c r="Z1002" s="14">
        <v>7.1666670000000003</v>
      </c>
      <c r="AA1002" s="14">
        <v>0.8333334</v>
      </c>
      <c r="AB1002" s="14">
        <v>10.41667</v>
      </c>
      <c r="AC1002" s="14">
        <v>0.30016670000000001</v>
      </c>
      <c r="AD1002" s="14">
        <v>3.752084</v>
      </c>
      <c r="AE1002" s="14">
        <v>345.54</v>
      </c>
      <c r="AF1002" s="14">
        <v>199.35</v>
      </c>
      <c r="AG1002" s="14">
        <v>0</v>
      </c>
      <c r="AH1002" s="14">
        <v>0</v>
      </c>
      <c r="AI1002" s="14">
        <v>6.8665000000000003</v>
      </c>
      <c r="AJ1002" s="14">
        <v>7.1666670000000003</v>
      </c>
      <c r="AK1002" s="15">
        <v>0.89583330000000005</v>
      </c>
      <c r="AL1002" s="15">
        <v>0.95811630000000003</v>
      </c>
      <c r="AM1002" s="15">
        <v>1</v>
      </c>
      <c r="AN1002" s="15">
        <v>0.85831250000000003</v>
      </c>
      <c r="AO1002" s="16"/>
      <c r="AP1002" s="16"/>
      <c r="AQ1002" s="16"/>
      <c r="AR1002" s="16"/>
      <c r="AS1002" s="16"/>
      <c r="AT1002" s="16"/>
      <c r="AU1002" s="16"/>
      <c r="AV1002" s="16"/>
      <c r="AW1002" s="16"/>
      <c r="AX1002" s="16"/>
      <c r="AY1002" s="16"/>
      <c r="AZ1002" s="16"/>
      <c r="BA1002" s="16"/>
      <c r="BB1002" s="16"/>
      <c r="BC1002" s="16"/>
      <c r="BD1002" s="16"/>
      <c r="BE1002" s="16"/>
      <c r="BF1002" s="16"/>
      <c r="BG1002" s="16"/>
      <c r="BH1002" s="16"/>
      <c r="BI1002" s="16"/>
      <c r="BJ1002" s="16"/>
      <c r="BK1002" s="16"/>
      <c r="BL1002" s="16"/>
      <c r="BM1002" s="16"/>
      <c r="BN1002" s="16"/>
      <c r="BO1002" s="16"/>
      <c r="BP1002" s="16"/>
      <c r="BQ1002" s="16"/>
      <c r="BR1002" s="16"/>
      <c r="BS1002" s="16"/>
      <c r="BT1002" s="16"/>
      <c r="BU1002" s="16"/>
      <c r="BV1002" s="16"/>
      <c r="BW1002" s="16">
        <v>0.10000000149011612</v>
      </c>
      <c r="BX1002" s="16"/>
      <c r="BY1002" s="16"/>
      <c r="BZ1002" s="16"/>
      <c r="CA1002" s="16"/>
      <c r="CB1002" s="16"/>
      <c r="CC1002" s="16"/>
      <c r="CD1002" s="16"/>
      <c r="CE1002" s="16"/>
      <c r="CF1002" s="16"/>
      <c r="CG1002" s="16"/>
      <c r="CH1002" s="16"/>
      <c r="CI1002" s="16"/>
      <c r="CJ1002" s="16">
        <v>0.21666666865348816</v>
      </c>
      <c r="CK1002" s="16"/>
      <c r="CL1002" s="16"/>
      <c r="CM1002" s="16"/>
      <c r="CN1002" s="16"/>
      <c r="CO1002" s="16"/>
      <c r="CP1002" s="16"/>
      <c r="CQ1002" s="16"/>
      <c r="CR1002" s="16"/>
      <c r="CS1002" s="16"/>
      <c r="CT1002" s="16"/>
      <c r="CU1002" s="16"/>
      <c r="CV1002" s="16">
        <v>0.15000000596046448</v>
      </c>
      <c r="CW1002" s="16"/>
      <c r="CX1002" s="16"/>
      <c r="CY1002" s="16"/>
      <c r="CZ1002" s="16"/>
      <c r="DA1002" s="16"/>
      <c r="DB1002" s="16"/>
      <c r="DC1002" s="16"/>
      <c r="DD1002" s="16"/>
      <c r="DE1002" s="16"/>
      <c r="DF1002" s="16"/>
      <c r="DG1002" s="16"/>
      <c r="DH1002" s="16"/>
      <c r="DI1002" s="17"/>
      <c r="DJ1002" s="24">
        <v>0.1666666716337204</v>
      </c>
      <c r="DK1002" s="24"/>
      <c r="DL1002" s="24"/>
      <c r="DM1002" s="24">
        <v>0.20000000298023224</v>
      </c>
      <c r="DN1002" s="16"/>
      <c r="DO1002" s="16"/>
      <c r="DP1002" s="24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27"/>
      <c r="EJ1002" s="27"/>
      <c r="EK1002" s="27"/>
    </row>
    <row r="1003" spans="1:141" s="9" customFormat="1" ht="20.25" x14ac:dyDescent="0.3">
      <c r="A1003" s="10" t="s">
        <v>564</v>
      </c>
      <c r="B1003" s="10" t="s">
        <v>231</v>
      </c>
      <c r="C1003" s="10" t="s">
        <v>232</v>
      </c>
      <c r="D1003" s="10" t="s">
        <v>233</v>
      </c>
      <c r="E1003" s="10" t="s">
        <v>218</v>
      </c>
      <c r="F1003" s="11">
        <v>10662</v>
      </c>
      <c r="G1003" s="11">
        <v>4062</v>
      </c>
      <c r="H1003" s="11">
        <v>3807</v>
      </c>
      <c r="I1003" s="10" t="s">
        <v>234</v>
      </c>
      <c r="J1003" s="12">
        <v>9.1999999999999993</v>
      </c>
      <c r="K1003" s="10" t="s">
        <v>248</v>
      </c>
      <c r="L1003" s="10" t="s">
        <v>236</v>
      </c>
      <c r="M1003" s="10" t="s">
        <v>220</v>
      </c>
      <c r="N1003" s="13">
        <v>432</v>
      </c>
      <c r="O1003" s="13">
        <v>432</v>
      </c>
      <c r="P1003" s="13">
        <v>0</v>
      </c>
      <c r="Q1003" s="14">
        <v>0</v>
      </c>
      <c r="R1003" s="14">
        <v>0.93</v>
      </c>
      <c r="S1003" s="14">
        <v>8</v>
      </c>
      <c r="T1003" s="14">
        <v>6.6959999999999997</v>
      </c>
      <c r="U1003" s="14">
        <v>83.7</v>
      </c>
      <c r="V1003" s="14">
        <v>1</v>
      </c>
      <c r="W1003" s="14">
        <v>336.96</v>
      </c>
      <c r="X1003" s="14">
        <v>80</v>
      </c>
      <c r="Y1003" s="14">
        <v>0.41152264666530303</v>
      </c>
      <c r="Z1003" s="14">
        <v>7.2666659999999998</v>
      </c>
      <c r="AA1003" s="14">
        <v>0.73333329999999997</v>
      </c>
      <c r="AB1003" s="14">
        <v>9.1666670000000003</v>
      </c>
      <c r="AC1003" s="14">
        <v>0.57066660000000002</v>
      </c>
      <c r="AD1003" s="14">
        <v>7.1333320000000002</v>
      </c>
      <c r="AE1003" s="14">
        <v>336.96</v>
      </c>
      <c r="AF1003" s="14">
        <v>194.4</v>
      </c>
      <c r="AG1003" s="14">
        <v>0</v>
      </c>
      <c r="AH1003" s="14">
        <v>0</v>
      </c>
      <c r="AI1003" s="14">
        <v>6.6959999999999997</v>
      </c>
      <c r="AJ1003" s="14">
        <v>7.2666659999999998</v>
      </c>
      <c r="AK1003" s="15">
        <v>0.90833330000000001</v>
      </c>
      <c r="AL1003" s="15">
        <v>0.92146799999999995</v>
      </c>
      <c r="AM1003" s="15">
        <v>1</v>
      </c>
      <c r="AN1003" s="15">
        <v>0.83699999999999997</v>
      </c>
      <c r="AO1003" s="16"/>
      <c r="AP1003" s="16"/>
      <c r="AQ1003" s="16"/>
      <c r="AR1003" s="16"/>
      <c r="AS1003" s="16"/>
      <c r="AT1003" s="16"/>
      <c r="AU1003" s="16"/>
      <c r="AV1003" s="16"/>
      <c r="AW1003" s="16"/>
      <c r="AX1003" s="16"/>
      <c r="AY1003" s="16"/>
      <c r="AZ1003" s="16"/>
      <c r="BA1003" s="16"/>
      <c r="BB1003" s="16"/>
      <c r="BC1003" s="16"/>
      <c r="BD1003" s="16"/>
      <c r="BE1003" s="16"/>
      <c r="BF1003" s="16"/>
      <c r="BG1003" s="16"/>
      <c r="BH1003" s="16"/>
      <c r="BI1003" s="16"/>
      <c r="BJ1003" s="16"/>
      <c r="BK1003" s="16"/>
      <c r="BL1003" s="16"/>
      <c r="BM1003" s="16"/>
      <c r="BN1003" s="16"/>
      <c r="BO1003" s="16"/>
      <c r="BP1003" s="16"/>
      <c r="BQ1003" s="16"/>
      <c r="BR1003" s="16"/>
      <c r="BS1003" s="16"/>
      <c r="BT1003" s="16"/>
      <c r="BU1003" s="16"/>
      <c r="BV1003" s="16"/>
      <c r="BW1003" s="16"/>
      <c r="BX1003" s="16"/>
      <c r="BY1003" s="16"/>
      <c r="BZ1003" s="16"/>
      <c r="CA1003" s="16"/>
      <c r="CB1003" s="16"/>
      <c r="CC1003" s="16"/>
      <c r="CD1003" s="16"/>
      <c r="CE1003" s="16"/>
      <c r="CF1003" s="16"/>
      <c r="CG1003" s="16"/>
      <c r="CH1003" s="16"/>
      <c r="CI1003" s="16"/>
      <c r="CJ1003" s="16"/>
      <c r="CK1003" s="16"/>
      <c r="CL1003" s="16"/>
      <c r="CM1003" s="16"/>
      <c r="CN1003" s="16"/>
      <c r="CO1003" s="16"/>
      <c r="CP1003" s="16"/>
      <c r="CQ1003" s="16"/>
      <c r="CR1003" s="16"/>
      <c r="CS1003" s="16"/>
      <c r="CT1003" s="16"/>
      <c r="CU1003" s="16"/>
      <c r="CV1003" s="16">
        <v>0.4166666567325592</v>
      </c>
      <c r="CW1003" s="16"/>
      <c r="CX1003" s="16"/>
      <c r="CY1003" s="16"/>
      <c r="CZ1003" s="16"/>
      <c r="DA1003" s="16"/>
      <c r="DB1003" s="16"/>
      <c r="DC1003" s="16"/>
      <c r="DD1003" s="16"/>
      <c r="DE1003" s="16"/>
      <c r="DF1003" s="16"/>
      <c r="DG1003" s="16"/>
      <c r="DH1003" s="16"/>
      <c r="DI1003" s="17"/>
      <c r="DJ1003" s="24">
        <v>0.1666666716337204</v>
      </c>
      <c r="DK1003" s="24"/>
      <c r="DL1003" s="24"/>
      <c r="DM1003" s="24">
        <v>0.15000000596046448</v>
      </c>
      <c r="DN1003" s="16"/>
      <c r="DO1003" s="16"/>
      <c r="DP1003" s="24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27"/>
      <c r="EJ1003" s="27"/>
      <c r="EK1003" s="27"/>
    </row>
    <row r="1004" spans="1:141" s="9" customFormat="1" ht="20.25" x14ac:dyDescent="0.3">
      <c r="A1004" s="10" t="s">
        <v>565</v>
      </c>
      <c r="B1004" s="10" t="s">
        <v>231</v>
      </c>
      <c r="C1004" s="10" t="s">
        <v>232</v>
      </c>
      <c r="D1004" s="10" t="s">
        <v>233</v>
      </c>
      <c r="E1004" s="10" t="s">
        <v>218</v>
      </c>
      <c r="F1004" s="11">
        <v>10583</v>
      </c>
      <c r="G1004" s="11">
        <v>4017</v>
      </c>
      <c r="H1004" s="11">
        <v>3712</v>
      </c>
      <c r="I1004" s="10" t="s">
        <v>234</v>
      </c>
      <c r="J1004" s="12">
        <v>12.7</v>
      </c>
      <c r="K1004" s="10" t="s">
        <v>235</v>
      </c>
      <c r="L1004" s="10" t="s">
        <v>236</v>
      </c>
      <c r="M1004" s="10" t="s">
        <v>220</v>
      </c>
      <c r="N1004" s="13">
        <v>182</v>
      </c>
      <c r="O1004" s="13">
        <v>182</v>
      </c>
      <c r="P1004" s="13">
        <v>0</v>
      </c>
      <c r="Q1004" s="14">
        <v>0</v>
      </c>
      <c r="R1004" s="14">
        <v>0.97</v>
      </c>
      <c r="S1004" s="14">
        <v>3.5833330000000001</v>
      </c>
      <c r="T1004" s="14">
        <v>2.9423330000000001</v>
      </c>
      <c r="U1004" s="14">
        <v>82.111639999999994</v>
      </c>
      <c r="V1004" s="14">
        <v>0.4479166</v>
      </c>
      <c r="W1004" s="14">
        <v>349.44</v>
      </c>
      <c r="X1004" s="14">
        <f>10*S1004</f>
        <v>35.833330000000004</v>
      </c>
      <c r="Y1004" s="14">
        <v>0</v>
      </c>
      <c r="Z1004" s="14">
        <v>3.15</v>
      </c>
      <c r="AA1004" s="14">
        <v>0.43333329999999998</v>
      </c>
      <c r="AB1004" s="14">
        <v>12.093019999999999</v>
      </c>
      <c r="AC1004" s="14">
        <v>0.2076662</v>
      </c>
      <c r="AD1004" s="14">
        <v>5.795337</v>
      </c>
      <c r="AE1004" s="14">
        <v>156.52000000000001</v>
      </c>
      <c r="AF1004" s="14">
        <v>67.34</v>
      </c>
      <c r="AG1004" s="14">
        <v>0</v>
      </c>
      <c r="AH1004" s="14">
        <v>0</v>
      </c>
      <c r="AI1004" s="14">
        <v>2.9423330000000001</v>
      </c>
      <c r="AJ1004" s="14">
        <v>3.15</v>
      </c>
      <c r="AK1004" s="15">
        <v>0.87906969999999995</v>
      </c>
      <c r="AL1004" s="15">
        <v>0.93407419999999997</v>
      </c>
      <c r="AM1004" s="15">
        <v>1</v>
      </c>
      <c r="AN1004" s="15">
        <v>0.82111639999999997</v>
      </c>
      <c r="AO1004" s="16"/>
      <c r="AP1004" s="16"/>
      <c r="AQ1004" s="16"/>
      <c r="AR1004" s="16"/>
      <c r="AS1004" s="16"/>
      <c r="AT1004" s="16"/>
      <c r="AU1004" s="16"/>
      <c r="AV1004" s="16"/>
      <c r="AW1004" s="16"/>
      <c r="AX1004" s="16"/>
      <c r="AY1004" s="16"/>
      <c r="AZ1004" s="16"/>
      <c r="BA1004" s="16"/>
      <c r="BB1004" s="16"/>
      <c r="BC1004" s="16"/>
      <c r="BD1004" s="16"/>
      <c r="BE1004" s="16"/>
      <c r="BF1004" s="16"/>
      <c r="BG1004" s="16"/>
      <c r="BH1004" s="16"/>
      <c r="BI1004" s="16"/>
      <c r="BJ1004" s="16"/>
      <c r="BK1004" s="16"/>
      <c r="BL1004" s="16"/>
      <c r="BM1004" s="16"/>
      <c r="BN1004" s="16"/>
      <c r="BO1004" s="16"/>
      <c r="BP1004" s="16"/>
      <c r="BQ1004" s="16"/>
      <c r="BR1004" s="16"/>
      <c r="BS1004" s="16"/>
      <c r="BT1004" s="16"/>
      <c r="BU1004" s="16"/>
      <c r="BV1004" s="16"/>
      <c r="BW1004" s="16"/>
      <c r="BX1004" s="16"/>
      <c r="BY1004" s="16"/>
      <c r="BZ1004" s="16"/>
      <c r="CA1004" s="16"/>
      <c r="CB1004" s="16"/>
      <c r="CC1004" s="16"/>
      <c r="CD1004" s="16"/>
      <c r="CE1004" s="16"/>
      <c r="CF1004" s="16"/>
      <c r="CG1004" s="16"/>
      <c r="CH1004" s="16"/>
      <c r="CI1004" s="16"/>
      <c r="CJ1004" s="16">
        <v>0.35000000894069672</v>
      </c>
      <c r="CK1004" s="16"/>
      <c r="CL1004" s="16"/>
      <c r="CM1004" s="16"/>
      <c r="CN1004" s="16"/>
      <c r="CO1004" s="16"/>
      <c r="CP1004" s="16"/>
      <c r="CQ1004" s="16"/>
      <c r="CR1004" s="16"/>
      <c r="CS1004" s="16"/>
      <c r="CT1004" s="16"/>
      <c r="CU1004" s="16"/>
      <c r="CV1004" s="16"/>
      <c r="CW1004" s="16"/>
      <c r="CX1004" s="16"/>
      <c r="CY1004" s="16"/>
      <c r="CZ1004" s="16"/>
      <c r="DA1004" s="16"/>
      <c r="DB1004" s="16"/>
      <c r="DC1004" s="16"/>
      <c r="DD1004" s="16"/>
      <c r="DE1004" s="16"/>
      <c r="DF1004" s="16"/>
      <c r="DG1004" s="16"/>
      <c r="DH1004" s="16"/>
      <c r="DI1004" s="17"/>
      <c r="DJ1004" s="24"/>
      <c r="DK1004" s="24"/>
      <c r="DL1004" s="24"/>
      <c r="DM1004" s="24">
        <v>8.3333335816860199E-2</v>
      </c>
      <c r="DN1004" s="16"/>
      <c r="DO1004" s="16"/>
      <c r="DP1004" s="24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27"/>
      <c r="EJ1004" s="27"/>
      <c r="EK1004" s="27"/>
    </row>
    <row r="1005" spans="1:141" s="9" customFormat="1" ht="20.25" x14ac:dyDescent="0.3">
      <c r="A1005" s="10" t="s">
        <v>565</v>
      </c>
      <c r="B1005" s="10" t="s">
        <v>232</v>
      </c>
      <c r="C1005" s="10" t="s">
        <v>232</v>
      </c>
      <c r="D1005" s="10" t="s">
        <v>237</v>
      </c>
      <c r="E1005" s="10" t="s">
        <v>218</v>
      </c>
      <c r="F1005" s="11">
        <v>10587</v>
      </c>
      <c r="G1005" s="11">
        <v>4061</v>
      </c>
      <c r="H1005" s="11">
        <v>4076</v>
      </c>
      <c r="I1005" s="10" t="s">
        <v>234</v>
      </c>
      <c r="J1005" s="12">
        <v>9.1999999999999993</v>
      </c>
      <c r="K1005" s="10" t="s">
        <v>238</v>
      </c>
      <c r="L1005" s="10" t="s">
        <v>236</v>
      </c>
      <c r="M1005" s="10" t="s">
        <v>220</v>
      </c>
      <c r="N1005" s="13">
        <v>115</v>
      </c>
      <c r="O1005" s="13">
        <v>115</v>
      </c>
      <c r="P1005" s="13">
        <v>0</v>
      </c>
      <c r="Q1005" s="14">
        <v>0</v>
      </c>
      <c r="R1005" s="14">
        <v>0.9</v>
      </c>
      <c r="S1005" s="14">
        <v>1.8333330000000001</v>
      </c>
      <c r="T1005" s="14">
        <v>1.7250000000000001</v>
      </c>
      <c r="U1005" s="14">
        <v>94.09093</v>
      </c>
      <c r="V1005" s="14">
        <v>0.2291666</v>
      </c>
      <c r="W1005" s="14">
        <v>376.36369999999999</v>
      </c>
      <c r="X1005" s="14">
        <v>18.333330154418899</v>
      </c>
      <c r="Y1005" s="14">
        <v>0.49818832974202398</v>
      </c>
      <c r="Z1005" s="14">
        <v>1.7833330000000001</v>
      </c>
      <c r="AA1005" s="14">
        <v>0.05</v>
      </c>
      <c r="AB1005" s="14">
        <v>2.7272729999999998</v>
      </c>
      <c r="AC1005" s="14">
        <v>5.8332990000000001E-2</v>
      </c>
      <c r="AD1005" s="14">
        <v>3.1818</v>
      </c>
      <c r="AE1005" s="14">
        <v>86.25</v>
      </c>
      <c r="AF1005" s="14">
        <v>36.799999999999997</v>
      </c>
      <c r="AG1005" s="14">
        <v>0</v>
      </c>
      <c r="AH1005" s="14">
        <v>0</v>
      </c>
      <c r="AI1005" s="14">
        <v>1.7250000000000001</v>
      </c>
      <c r="AJ1005" s="14">
        <v>1.7833330000000001</v>
      </c>
      <c r="AK1005" s="15">
        <v>0.97272729999999996</v>
      </c>
      <c r="AL1005" s="15">
        <v>0.96728990000000004</v>
      </c>
      <c r="AM1005" s="15">
        <v>1</v>
      </c>
      <c r="AN1005" s="15">
        <v>0.94090929999999995</v>
      </c>
      <c r="AO1005" s="16"/>
      <c r="AP1005" s="16"/>
      <c r="AQ1005" s="16"/>
      <c r="AR1005" s="16"/>
      <c r="AS1005" s="16"/>
      <c r="AT1005" s="16"/>
      <c r="AU1005" s="16"/>
      <c r="AV1005" s="16"/>
      <c r="AW1005" s="16"/>
      <c r="AX1005" s="16"/>
      <c r="AY1005" s="16"/>
      <c r="AZ1005" s="16"/>
      <c r="BA1005" s="16"/>
      <c r="BB1005" s="16"/>
      <c r="BC1005" s="16"/>
      <c r="BD1005" s="16"/>
      <c r="BE1005" s="16"/>
      <c r="BF1005" s="16"/>
      <c r="BG1005" s="16"/>
      <c r="BH1005" s="16"/>
      <c r="BI1005" s="16"/>
      <c r="BJ1005" s="16"/>
      <c r="BK1005" s="16"/>
      <c r="BL1005" s="16"/>
      <c r="BM1005" s="16"/>
      <c r="BN1005" s="16"/>
      <c r="BO1005" s="16"/>
      <c r="BP1005" s="16"/>
      <c r="BQ1005" s="16"/>
      <c r="BR1005" s="16"/>
      <c r="BS1005" s="16"/>
      <c r="BT1005" s="16"/>
      <c r="BU1005" s="16"/>
      <c r="BV1005" s="16"/>
      <c r="BW1005" s="16"/>
      <c r="BX1005" s="16"/>
      <c r="BY1005" s="16"/>
      <c r="BZ1005" s="16"/>
      <c r="CA1005" s="16"/>
      <c r="CB1005" s="16"/>
      <c r="CC1005" s="16"/>
      <c r="CD1005" s="16"/>
      <c r="CE1005" s="16"/>
      <c r="CF1005" s="16"/>
      <c r="CG1005" s="16"/>
      <c r="CH1005" s="16"/>
      <c r="CI1005" s="16"/>
      <c r="CJ1005" s="16"/>
      <c r="CK1005" s="16"/>
      <c r="CL1005" s="16"/>
      <c r="CM1005" s="16"/>
      <c r="CN1005" s="16"/>
      <c r="CO1005" s="16"/>
      <c r="CP1005" s="16"/>
      <c r="CQ1005" s="16"/>
      <c r="CR1005" s="16"/>
      <c r="CS1005" s="16"/>
      <c r="CT1005" s="16"/>
      <c r="CU1005" s="16"/>
      <c r="CV1005" s="16"/>
      <c r="CW1005" s="16"/>
      <c r="CX1005" s="16"/>
      <c r="CY1005" s="16"/>
      <c r="CZ1005" s="16"/>
      <c r="DA1005" s="16"/>
      <c r="DB1005" s="16"/>
      <c r="DC1005" s="16"/>
      <c r="DD1005" s="16"/>
      <c r="DE1005" s="16"/>
      <c r="DF1005" s="16"/>
      <c r="DG1005" s="16"/>
      <c r="DH1005" s="16"/>
      <c r="DI1005" s="17"/>
      <c r="DJ1005" s="24"/>
      <c r="DK1005" s="24"/>
      <c r="DL1005" s="24"/>
      <c r="DM1005" s="24">
        <v>5.000000074505806E-2</v>
      </c>
      <c r="DN1005" s="16"/>
      <c r="DO1005" s="16"/>
      <c r="DP1005" s="24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27"/>
      <c r="EJ1005" s="27"/>
      <c r="EK1005" s="27"/>
    </row>
    <row r="1006" spans="1:141" s="9" customFormat="1" ht="20.25" x14ac:dyDescent="0.3">
      <c r="A1006" s="10" t="s">
        <v>565</v>
      </c>
      <c r="B1006" s="10" t="s">
        <v>393</v>
      </c>
      <c r="C1006" s="10" t="s">
        <v>232</v>
      </c>
      <c r="D1006" s="10" t="s">
        <v>233</v>
      </c>
      <c r="E1006" s="10" t="s">
        <v>218</v>
      </c>
      <c r="F1006" s="11">
        <v>10587</v>
      </c>
      <c r="G1006" s="11">
        <v>4017</v>
      </c>
      <c r="H1006" s="11">
        <v>3712</v>
      </c>
      <c r="I1006" s="10" t="s">
        <v>234</v>
      </c>
      <c r="J1006" s="12">
        <v>9.1999999999999993</v>
      </c>
      <c r="K1006" s="10" t="s">
        <v>238</v>
      </c>
      <c r="L1006" s="10" t="s">
        <v>236</v>
      </c>
      <c r="M1006" s="10" t="s">
        <v>220</v>
      </c>
      <c r="N1006" s="13">
        <v>103</v>
      </c>
      <c r="O1006" s="13">
        <v>103</v>
      </c>
      <c r="P1006" s="13">
        <v>0</v>
      </c>
      <c r="Q1006" s="14">
        <v>0</v>
      </c>
      <c r="R1006" s="14">
        <v>0.9</v>
      </c>
      <c r="S1006" s="14">
        <v>1.9166669999999999</v>
      </c>
      <c r="T1006" s="14">
        <v>1.5449999999999999</v>
      </c>
      <c r="U1006" s="14">
        <v>80.608680000000007</v>
      </c>
      <c r="V1006" s="14">
        <v>0.2395834</v>
      </c>
      <c r="W1006" s="14">
        <v>322.43470000000002</v>
      </c>
      <c r="X1006" s="14">
        <v>19.166669845581101</v>
      </c>
      <c r="Y1006" s="14">
        <v>0.58151305758410698</v>
      </c>
      <c r="Z1006" s="14">
        <v>1.7166669999999999</v>
      </c>
      <c r="AA1006" s="14">
        <v>0.2</v>
      </c>
      <c r="AB1006" s="14">
        <v>10.43478</v>
      </c>
      <c r="AC1006" s="14">
        <v>0.17166699999999999</v>
      </c>
      <c r="AD1006" s="14">
        <v>8.9565389999999994</v>
      </c>
      <c r="AE1006" s="14">
        <v>77.25</v>
      </c>
      <c r="AF1006" s="14">
        <v>32.96</v>
      </c>
      <c r="AG1006" s="14">
        <v>0</v>
      </c>
      <c r="AH1006" s="14">
        <v>0</v>
      </c>
      <c r="AI1006" s="14">
        <v>1.5449999999999999</v>
      </c>
      <c r="AJ1006" s="14">
        <v>1.7166669999999999</v>
      </c>
      <c r="AK1006" s="15">
        <v>0.89565220000000001</v>
      </c>
      <c r="AL1006" s="15">
        <v>0.89999989999999996</v>
      </c>
      <c r="AM1006" s="15">
        <v>1</v>
      </c>
      <c r="AN1006" s="15">
        <v>0.80608679999999999</v>
      </c>
      <c r="AO1006" s="16"/>
      <c r="AP1006" s="16">
        <v>8.3333335816860199E-2</v>
      </c>
      <c r="AQ1006" s="16"/>
      <c r="AR1006" s="16"/>
      <c r="AS1006" s="16"/>
      <c r="AT1006" s="16"/>
      <c r="AU1006" s="16"/>
      <c r="AV1006" s="16"/>
      <c r="AW1006" s="16"/>
      <c r="AX1006" s="16"/>
      <c r="AY1006" s="16"/>
      <c r="AZ1006" s="16"/>
      <c r="BA1006" s="16"/>
      <c r="BB1006" s="16"/>
      <c r="BC1006" s="16"/>
      <c r="BD1006" s="16"/>
      <c r="BE1006" s="16"/>
      <c r="BF1006" s="16"/>
      <c r="BG1006" s="16"/>
      <c r="BH1006" s="16"/>
      <c r="BI1006" s="16"/>
      <c r="BJ1006" s="16"/>
      <c r="BK1006" s="16"/>
      <c r="BL1006" s="16"/>
      <c r="BM1006" s="16"/>
      <c r="BN1006" s="16"/>
      <c r="BO1006" s="16"/>
      <c r="BP1006" s="16"/>
      <c r="BQ1006" s="16"/>
      <c r="BR1006" s="16"/>
      <c r="BS1006" s="16"/>
      <c r="BT1006" s="16"/>
      <c r="BU1006" s="16"/>
      <c r="BV1006" s="16"/>
      <c r="BW1006" s="16"/>
      <c r="BX1006" s="16"/>
      <c r="BY1006" s="16"/>
      <c r="BZ1006" s="16"/>
      <c r="CA1006" s="16"/>
      <c r="CB1006" s="16"/>
      <c r="CC1006" s="16"/>
      <c r="CD1006" s="16"/>
      <c r="CE1006" s="16"/>
      <c r="CF1006" s="16"/>
      <c r="CG1006" s="16"/>
      <c r="CH1006" s="16"/>
      <c r="CI1006" s="16"/>
      <c r="CJ1006" s="16">
        <v>0.11666666716337204</v>
      </c>
      <c r="CK1006" s="16"/>
      <c r="CL1006" s="16"/>
      <c r="CM1006" s="16"/>
      <c r="CN1006" s="16"/>
      <c r="CO1006" s="16"/>
      <c r="CP1006" s="16"/>
      <c r="CQ1006" s="16"/>
      <c r="CR1006" s="16"/>
      <c r="CS1006" s="16"/>
      <c r="CT1006" s="16"/>
      <c r="CU1006" s="16"/>
      <c r="CV1006" s="16"/>
      <c r="CW1006" s="16"/>
      <c r="CX1006" s="16"/>
      <c r="CY1006" s="16"/>
      <c r="CZ1006" s="16"/>
      <c r="DA1006" s="16"/>
      <c r="DB1006" s="16"/>
      <c r="DC1006" s="16"/>
      <c r="DD1006" s="16"/>
      <c r="DE1006" s="16"/>
      <c r="DF1006" s="16"/>
      <c r="DG1006" s="16"/>
      <c r="DH1006" s="16"/>
      <c r="DI1006" s="17"/>
      <c r="DJ1006" s="24"/>
      <c r="DK1006" s="24"/>
      <c r="DL1006" s="24"/>
      <c r="DM1006" s="24"/>
      <c r="DN1006" s="16"/>
      <c r="DO1006" s="16"/>
      <c r="DP1006" s="24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27"/>
      <c r="EJ1006" s="27"/>
      <c r="EK1006" s="27"/>
    </row>
    <row r="1007" spans="1:141" s="9" customFormat="1" ht="20.25" x14ac:dyDescent="0.3">
      <c r="A1007" s="10" t="s">
        <v>565</v>
      </c>
      <c r="B1007" s="10" t="s">
        <v>231</v>
      </c>
      <c r="C1007" s="10" t="s">
        <v>232</v>
      </c>
      <c r="D1007" s="10" t="s">
        <v>237</v>
      </c>
      <c r="E1007" s="10" t="s">
        <v>218</v>
      </c>
      <c r="F1007" s="11">
        <v>10587</v>
      </c>
      <c r="G1007" s="11">
        <v>4189</v>
      </c>
      <c r="H1007" s="11">
        <v>4076</v>
      </c>
      <c r="I1007" s="10" t="s">
        <v>234</v>
      </c>
      <c r="J1007" s="12">
        <v>9.1999999999999993</v>
      </c>
      <c r="K1007" s="10" t="s">
        <v>238</v>
      </c>
      <c r="L1007" s="10" t="s">
        <v>236</v>
      </c>
      <c r="M1007" s="10" t="s">
        <v>220</v>
      </c>
      <c r="N1007" s="13">
        <v>12</v>
      </c>
      <c r="O1007" s="13">
        <v>12</v>
      </c>
      <c r="P1007" s="13">
        <v>0</v>
      </c>
      <c r="Q1007" s="14">
        <v>0</v>
      </c>
      <c r="R1007" s="14">
        <v>0.9</v>
      </c>
      <c r="S1007" s="14">
        <v>0.2</v>
      </c>
      <c r="T1007" s="14">
        <v>0.18</v>
      </c>
      <c r="U1007" s="14">
        <v>90</v>
      </c>
      <c r="V1007" s="14">
        <v>2.5000000000000001E-2</v>
      </c>
      <c r="W1007" s="14">
        <v>360</v>
      </c>
      <c r="X1007" s="14">
        <f>10*S1007</f>
        <v>2</v>
      </c>
      <c r="Y1007" s="14">
        <v>0</v>
      </c>
      <c r="Z1007" s="14">
        <v>0.2</v>
      </c>
      <c r="AA1007" s="14">
        <v>0</v>
      </c>
      <c r="AB1007" s="14">
        <v>0</v>
      </c>
      <c r="AC1007" s="14">
        <v>2.0000009999999999E-2</v>
      </c>
      <c r="AD1007" s="14">
        <v>10.00001</v>
      </c>
      <c r="AE1007" s="14">
        <v>9</v>
      </c>
      <c r="AF1007" s="14">
        <v>3.84</v>
      </c>
      <c r="AG1007" s="14">
        <v>0</v>
      </c>
      <c r="AH1007" s="14">
        <v>0</v>
      </c>
      <c r="AI1007" s="14">
        <v>0.18</v>
      </c>
      <c r="AJ1007" s="14">
        <v>0.2</v>
      </c>
      <c r="AK1007" s="15">
        <v>1</v>
      </c>
      <c r="AL1007" s="15">
        <v>0.9</v>
      </c>
      <c r="AM1007" s="15">
        <v>1</v>
      </c>
      <c r="AN1007" s="15">
        <v>0.9</v>
      </c>
      <c r="AO1007" s="16"/>
      <c r="AP1007" s="16"/>
      <c r="AQ1007" s="16"/>
      <c r="AR1007" s="16"/>
      <c r="AS1007" s="16"/>
      <c r="AT1007" s="16"/>
      <c r="AU1007" s="16"/>
      <c r="AV1007" s="16"/>
      <c r="AW1007" s="16"/>
      <c r="AX1007" s="16"/>
      <c r="AY1007" s="16"/>
      <c r="AZ1007" s="16"/>
      <c r="BA1007" s="16"/>
      <c r="BB1007" s="16"/>
      <c r="BC1007" s="16"/>
      <c r="BD1007" s="16"/>
      <c r="BE1007" s="16"/>
      <c r="BF1007" s="16"/>
      <c r="BG1007" s="16"/>
      <c r="BH1007" s="16"/>
      <c r="BI1007" s="16"/>
      <c r="BJ1007" s="16"/>
      <c r="BK1007" s="16"/>
      <c r="BL1007" s="16"/>
      <c r="BM1007" s="16"/>
      <c r="BN1007" s="16"/>
      <c r="BO1007" s="16"/>
      <c r="BP1007" s="16"/>
      <c r="BQ1007" s="16"/>
      <c r="BR1007" s="16"/>
      <c r="BS1007" s="16"/>
      <c r="BT1007" s="16"/>
      <c r="BU1007" s="16"/>
      <c r="BV1007" s="16"/>
      <c r="BW1007" s="16"/>
      <c r="BX1007" s="16"/>
      <c r="BY1007" s="16"/>
      <c r="BZ1007" s="16"/>
      <c r="CA1007" s="16"/>
      <c r="CB1007" s="16"/>
      <c r="CC1007" s="16"/>
      <c r="CD1007" s="16"/>
      <c r="CE1007" s="16"/>
      <c r="CF1007" s="16"/>
      <c r="CG1007" s="16"/>
      <c r="CH1007" s="16"/>
      <c r="CI1007" s="16"/>
      <c r="CJ1007" s="16"/>
      <c r="CK1007" s="16"/>
      <c r="CL1007" s="16"/>
      <c r="CM1007" s="16"/>
      <c r="CN1007" s="16"/>
      <c r="CO1007" s="16"/>
      <c r="CP1007" s="16"/>
      <c r="CQ1007" s="16"/>
      <c r="CR1007" s="16"/>
      <c r="CS1007" s="16"/>
      <c r="CT1007" s="16"/>
      <c r="CU1007" s="16"/>
      <c r="CV1007" s="16"/>
      <c r="CW1007" s="16"/>
      <c r="CX1007" s="16"/>
      <c r="CY1007" s="16"/>
      <c r="CZ1007" s="16"/>
      <c r="DA1007" s="16"/>
      <c r="DB1007" s="16"/>
      <c r="DC1007" s="16"/>
      <c r="DD1007" s="16"/>
      <c r="DE1007" s="16"/>
      <c r="DF1007" s="16"/>
      <c r="DG1007" s="16"/>
      <c r="DH1007" s="16"/>
      <c r="DI1007" s="17"/>
      <c r="DJ1007" s="24"/>
      <c r="DK1007" s="24"/>
      <c r="DL1007" s="24"/>
      <c r="DM1007" s="24"/>
      <c r="DN1007" s="16"/>
      <c r="DO1007" s="16"/>
      <c r="DP1007" s="24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27"/>
      <c r="EJ1007" s="27"/>
      <c r="EK1007" s="27"/>
    </row>
    <row r="1008" spans="1:141" s="9" customFormat="1" ht="20.25" x14ac:dyDescent="0.3">
      <c r="A1008" s="10" t="s">
        <v>565</v>
      </c>
      <c r="B1008" s="10" t="s">
        <v>231</v>
      </c>
      <c r="C1008" s="10" t="s">
        <v>232</v>
      </c>
      <c r="D1008" s="10" t="s">
        <v>233</v>
      </c>
      <c r="E1008" s="10" t="s">
        <v>218</v>
      </c>
      <c r="F1008" s="11">
        <v>10587</v>
      </c>
      <c r="G1008" s="11">
        <v>4017</v>
      </c>
      <c r="H1008" s="11">
        <v>3712</v>
      </c>
      <c r="I1008" s="10" t="s">
        <v>234</v>
      </c>
      <c r="J1008" s="12">
        <v>9.1999999999999993</v>
      </c>
      <c r="K1008" s="10" t="s">
        <v>238</v>
      </c>
      <c r="L1008" s="10" t="s">
        <v>236</v>
      </c>
      <c r="M1008" s="10" t="s">
        <v>220</v>
      </c>
      <c r="N1008" s="13">
        <v>24</v>
      </c>
      <c r="O1008" s="13">
        <v>24</v>
      </c>
      <c r="P1008" s="13">
        <v>0</v>
      </c>
      <c r="Q1008" s="14">
        <v>0</v>
      </c>
      <c r="R1008" s="14">
        <v>0.9</v>
      </c>
      <c r="S1008" s="14">
        <v>0.4166667</v>
      </c>
      <c r="T1008" s="14">
        <v>0.36</v>
      </c>
      <c r="U1008" s="14">
        <v>86.399990000000003</v>
      </c>
      <c r="V1008" s="14">
        <v>5.2083339999999999E-2</v>
      </c>
      <c r="W1008" s="14">
        <v>345.6</v>
      </c>
      <c r="X1008" s="14">
        <f>10*S1008</f>
        <v>4.1666670000000003</v>
      </c>
      <c r="Y1008" s="14">
        <v>0</v>
      </c>
      <c r="Z1008" s="14">
        <v>0.4166667</v>
      </c>
      <c r="AA1008" s="14">
        <v>0</v>
      </c>
      <c r="AB1008" s="14">
        <v>0</v>
      </c>
      <c r="AC1008" s="14">
        <v>5.66667E-2</v>
      </c>
      <c r="AD1008" s="14">
        <v>13.600009999999999</v>
      </c>
      <c r="AE1008" s="14">
        <v>18</v>
      </c>
      <c r="AF1008" s="14">
        <v>7.68</v>
      </c>
      <c r="AG1008" s="14">
        <v>0</v>
      </c>
      <c r="AH1008" s="14">
        <v>0</v>
      </c>
      <c r="AI1008" s="14">
        <v>0.36</v>
      </c>
      <c r="AJ1008" s="14">
        <v>0.4166667</v>
      </c>
      <c r="AK1008" s="15">
        <v>1</v>
      </c>
      <c r="AL1008" s="15">
        <v>0.86399990000000004</v>
      </c>
      <c r="AM1008" s="15">
        <v>1</v>
      </c>
      <c r="AN1008" s="15">
        <v>0.86399990000000004</v>
      </c>
      <c r="AO1008" s="16"/>
      <c r="AP1008" s="16"/>
      <c r="AQ1008" s="16"/>
      <c r="AR1008" s="16"/>
      <c r="AS1008" s="16"/>
      <c r="AT1008" s="16"/>
      <c r="AU1008" s="16"/>
      <c r="AV1008" s="16"/>
      <c r="AW1008" s="16"/>
      <c r="AX1008" s="16"/>
      <c r="AY1008" s="16"/>
      <c r="AZ1008" s="16"/>
      <c r="BA1008" s="16"/>
      <c r="BB1008" s="16"/>
      <c r="BC1008" s="16"/>
      <c r="BD1008" s="16"/>
      <c r="BE1008" s="16"/>
      <c r="BF1008" s="16"/>
      <c r="BG1008" s="16"/>
      <c r="BH1008" s="16"/>
      <c r="BI1008" s="16"/>
      <c r="BJ1008" s="16"/>
      <c r="BK1008" s="16"/>
      <c r="BL1008" s="16"/>
      <c r="BM1008" s="16"/>
      <c r="BN1008" s="16"/>
      <c r="BO1008" s="16"/>
      <c r="BP1008" s="16"/>
      <c r="BQ1008" s="16"/>
      <c r="BR1008" s="16"/>
      <c r="BS1008" s="16"/>
      <c r="BT1008" s="16"/>
      <c r="BU1008" s="16"/>
      <c r="BV1008" s="16"/>
      <c r="BW1008" s="16"/>
      <c r="BX1008" s="16"/>
      <c r="BY1008" s="16"/>
      <c r="BZ1008" s="16"/>
      <c r="CA1008" s="16"/>
      <c r="CB1008" s="16"/>
      <c r="CC1008" s="16"/>
      <c r="CD1008" s="16"/>
      <c r="CE1008" s="16"/>
      <c r="CF1008" s="16"/>
      <c r="CG1008" s="16"/>
      <c r="CH1008" s="16"/>
      <c r="CI1008" s="16"/>
      <c r="CJ1008" s="16"/>
      <c r="CK1008" s="16"/>
      <c r="CL1008" s="16"/>
      <c r="CM1008" s="16"/>
      <c r="CN1008" s="16"/>
      <c r="CO1008" s="16"/>
      <c r="CP1008" s="16"/>
      <c r="CQ1008" s="16"/>
      <c r="CR1008" s="16"/>
      <c r="CS1008" s="16"/>
      <c r="CT1008" s="16"/>
      <c r="CU1008" s="16"/>
      <c r="CV1008" s="16"/>
      <c r="CW1008" s="16"/>
      <c r="CX1008" s="16"/>
      <c r="CY1008" s="16"/>
      <c r="CZ1008" s="16"/>
      <c r="DA1008" s="16"/>
      <c r="DB1008" s="16"/>
      <c r="DC1008" s="16"/>
      <c r="DD1008" s="16"/>
      <c r="DE1008" s="16"/>
      <c r="DF1008" s="16"/>
      <c r="DG1008" s="16"/>
      <c r="DH1008" s="16"/>
      <c r="DI1008" s="17"/>
      <c r="DJ1008" s="24"/>
      <c r="DK1008" s="24"/>
      <c r="DL1008" s="24"/>
      <c r="DM1008" s="24"/>
      <c r="DN1008" s="16"/>
      <c r="DO1008" s="16"/>
      <c r="DP1008" s="24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27"/>
      <c r="EJ1008" s="27"/>
      <c r="EK1008" s="27"/>
    </row>
    <row r="1009" spans="1:141" s="9" customFormat="1" ht="20.25" x14ac:dyDescent="0.3">
      <c r="A1009" s="10" t="s">
        <v>565</v>
      </c>
      <c r="B1009" s="10" t="s">
        <v>232</v>
      </c>
      <c r="C1009" s="10" t="s">
        <v>232</v>
      </c>
      <c r="D1009" s="10" t="s">
        <v>237</v>
      </c>
      <c r="E1009" s="10" t="s">
        <v>218</v>
      </c>
      <c r="F1009" s="11">
        <v>10662</v>
      </c>
      <c r="G1009" s="11">
        <v>4061</v>
      </c>
      <c r="H1009" s="11">
        <v>4076</v>
      </c>
      <c r="I1009" s="10" t="s">
        <v>234</v>
      </c>
      <c r="J1009" s="12">
        <v>9.1999999999999993</v>
      </c>
      <c r="K1009" s="10" t="s">
        <v>248</v>
      </c>
      <c r="L1009" s="10" t="s">
        <v>236</v>
      </c>
      <c r="M1009" s="10" t="s">
        <v>220</v>
      </c>
      <c r="N1009" s="13">
        <v>122</v>
      </c>
      <c r="O1009" s="13">
        <v>122</v>
      </c>
      <c r="P1009" s="13">
        <v>0</v>
      </c>
      <c r="Q1009" s="14">
        <v>0</v>
      </c>
      <c r="R1009" s="14">
        <v>0.93</v>
      </c>
      <c r="S1009" s="14">
        <v>6.1666670000000003</v>
      </c>
      <c r="T1009" s="14">
        <v>1.891</v>
      </c>
      <c r="U1009" s="14">
        <v>30.664860000000001</v>
      </c>
      <c r="V1009" s="14">
        <v>0.7708334</v>
      </c>
      <c r="W1009" s="14">
        <v>123.4508</v>
      </c>
      <c r="X1009" s="14">
        <v>61.666669845581097</v>
      </c>
      <c r="Y1009" s="14">
        <v>1.1232545066758901</v>
      </c>
      <c r="Z1009" s="14">
        <v>2.1833339999999999</v>
      </c>
      <c r="AA1009" s="14">
        <v>3.983333</v>
      </c>
      <c r="AB1009" s="14">
        <v>64.594589999999997</v>
      </c>
      <c r="AC1009" s="14">
        <v>0.29233379999999998</v>
      </c>
      <c r="AD1009" s="14">
        <v>4.7405489999999997</v>
      </c>
      <c r="AE1009" s="14">
        <v>95.16</v>
      </c>
      <c r="AF1009" s="14">
        <v>54.9</v>
      </c>
      <c r="AG1009" s="14">
        <v>0</v>
      </c>
      <c r="AH1009" s="14">
        <v>0</v>
      </c>
      <c r="AI1009" s="14">
        <v>1.891</v>
      </c>
      <c r="AJ1009" s="14">
        <v>2.1833339999999999</v>
      </c>
      <c r="AK1009" s="15">
        <v>0.35405409999999998</v>
      </c>
      <c r="AL1009" s="15">
        <v>0.86610670000000001</v>
      </c>
      <c r="AM1009" s="15">
        <v>1</v>
      </c>
      <c r="AN1009" s="15">
        <v>0.30664859999999999</v>
      </c>
      <c r="AO1009" s="16"/>
      <c r="AP1009" s="16"/>
      <c r="AQ1009" s="16"/>
      <c r="AR1009" s="16"/>
      <c r="AS1009" s="16"/>
      <c r="AT1009" s="16"/>
      <c r="AU1009" s="16"/>
      <c r="AV1009" s="16"/>
      <c r="AW1009" s="16"/>
      <c r="AX1009" s="16"/>
      <c r="AY1009" s="16"/>
      <c r="AZ1009" s="16"/>
      <c r="BA1009" s="16"/>
      <c r="BB1009" s="16"/>
      <c r="BC1009" s="16"/>
      <c r="BD1009" s="16"/>
      <c r="BE1009" s="16"/>
      <c r="BF1009" s="16"/>
      <c r="BG1009" s="16"/>
      <c r="BH1009" s="16"/>
      <c r="BI1009" s="16"/>
      <c r="BJ1009" s="16"/>
      <c r="BK1009" s="16"/>
      <c r="BL1009" s="16"/>
      <c r="BM1009" s="16"/>
      <c r="BN1009" s="16"/>
      <c r="BO1009" s="16"/>
      <c r="BP1009" s="16"/>
      <c r="BQ1009" s="16">
        <v>0.58333331346511841</v>
      </c>
      <c r="BR1009" s="16"/>
      <c r="BS1009" s="16"/>
      <c r="BT1009" s="16"/>
      <c r="BU1009" s="16"/>
      <c r="BV1009" s="16"/>
      <c r="BW1009" s="16">
        <v>1.116666704416275</v>
      </c>
      <c r="BX1009" s="16"/>
      <c r="BY1009" s="16"/>
      <c r="BZ1009" s="16"/>
      <c r="CA1009" s="16"/>
      <c r="CB1009" s="16"/>
      <c r="CC1009" s="16"/>
      <c r="CD1009" s="16"/>
      <c r="CE1009" s="16"/>
      <c r="CF1009" s="16"/>
      <c r="CG1009" s="16"/>
      <c r="CH1009" s="16"/>
      <c r="CI1009" s="16">
        <v>0.40000000596046448</v>
      </c>
      <c r="CJ1009" s="16">
        <v>1.8333333730697632</v>
      </c>
      <c r="CK1009" s="16"/>
      <c r="CL1009" s="16"/>
      <c r="CM1009" s="16"/>
      <c r="CN1009" s="16"/>
      <c r="CO1009" s="16"/>
      <c r="CP1009" s="16"/>
      <c r="CQ1009" s="16"/>
      <c r="CR1009" s="16"/>
      <c r="CS1009" s="16"/>
      <c r="CT1009" s="16"/>
      <c r="CU1009" s="16"/>
      <c r="CV1009" s="16"/>
      <c r="CW1009" s="16"/>
      <c r="CX1009" s="16"/>
      <c r="CY1009" s="16"/>
      <c r="CZ1009" s="16"/>
      <c r="DA1009" s="16"/>
      <c r="DB1009" s="16"/>
      <c r="DC1009" s="16"/>
      <c r="DD1009" s="16"/>
      <c r="DE1009" s="16"/>
      <c r="DF1009" s="16">
        <v>5.000000074505806E-2</v>
      </c>
      <c r="DG1009" s="16"/>
      <c r="DH1009" s="16"/>
      <c r="DI1009" s="17"/>
      <c r="DJ1009" s="24"/>
      <c r="DK1009" s="24"/>
      <c r="DL1009" s="24"/>
      <c r="DM1009" s="24"/>
      <c r="DN1009" s="16"/>
      <c r="DO1009" s="16"/>
      <c r="DP1009" s="24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27"/>
      <c r="EJ1009" s="27"/>
      <c r="EK1009" s="27"/>
    </row>
    <row r="1010" spans="1:141" s="9" customFormat="1" ht="20.25" x14ac:dyDescent="0.3">
      <c r="A1010" s="10" t="s">
        <v>565</v>
      </c>
      <c r="B1010" s="10" t="s">
        <v>232</v>
      </c>
      <c r="C1010" s="10" t="s">
        <v>232</v>
      </c>
      <c r="D1010" s="10" t="s">
        <v>233</v>
      </c>
      <c r="E1010" s="10" t="s">
        <v>218</v>
      </c>
      <c r="F1010" s="11">
        <v>10662</v>
      </c>
      <c r="G1010" s="11">
        <v>4017</v>
      </c>
      <c r="H1010" s="11">
        <v>3712</v>
      </c>
      <c r="I1010" s="10" t="s">
        <v>234</v>
      </c>
      <c r="J1010" s="12">
        <v>9.1999999999999993</v>
      </c>
      <c r="K1010" s="10" t="s">
        <v>248</v>
      </c>
      <c r="L1010" s="10" t="s">
        <v>236</v>
      </c>
      <c r="M1010" s="10" t="s">
        <v>220</v>
      </c>
      <c r="N1010" s="13">
        <v>45</v>
      </c>
      <c r="O1010" s="13">
        <v>45</v>
      </c>
      <c r="P1010" s="13">
        <v>0</v>
      </c>
      <c r="Q1010" s="14">
        <v>0</v>
      </c>
      <c r="R1010" s="14">
        <v>0.93</v>
      </c>
      <c r="S1010" s="14">
        <v>1.6666669999999999</v>
      </c>
      <c r="T1010" s="14">
        <v>0.69750000000000001</v>
      </c>
      <c r="U1010" s="14">
        <v>41.849989999999998</v>
      </c>
      <c r="V1010" s="14">
        <v>0.2083334</v>
      </c>
      <c r="W1010" s="14">
        <v>168.48</v>
      </c>
      <c r="X1010" s="14">
        <v>16.666669845581101</v>
      </c>
      <c r="Y1010" s="14">
        <v>0.823045424473139</v>
      </c>
      <c r="Z1010" s="14">
        <v>0.86666699999999997</v>
      </c>
      <c r="AA1010" s="14">
        <v>0.8</v>
      </c>
      <c r="AB1010" s="14">
        <v>47.999989999999997</v>
      </c>
      <c r="AC1010" s="14">
        <v>0.16916700000000001</v>
      </c>
      <c r="AD1010" s="14">
        <v>10.15002</v>
      </c>
      <c r="AE1010" s="14">
        <v>35.1</v>
      </c>
      <c r="AF1010" s="14">
        <v>20.25</v>
      </c>
      <c r="AG1010" s="14">
        <v>0</v>
      </c>
      <c r="AH1010" s="14">
        <v>0</v>
      </c>
      <c r="AI1010" s="14">
        <v>0.69750000000000001</v>
      </c>
      <c r="AJ1010" s="14">
        <v>0.86666699999999997</v>
      </c>
      <c r="AK1010" s="15">
        <v>0.52000009999999997</v>
      </c>
      <c r="AL1010" s="15">
        <v>0.80480739999999995</v>
      </c>
      <c r="AM1010" s="15">
        <v>1</v>
      </c>
      <c r="AN1010" s="15">
        <v>0.41849989999999998</v>
      </c>
      <c r="AO1010" s="16"/>
      <c r="AP1010" s="16"/>
      <c r="AQ1010" s="16"/>
      <c r="AR1010" s="16"/>
      <c r="AS1010" s="16"/>
      <c r="AT1010" s="16"/>
      <c r="AU1010" s="16"/>
      <c r="AV1010" s="16"/>
      <c r="AW1010" s="16"/>
      <c r="AX1010" s="16"/>
      <c r="AY1010" s="16"/>
      <c r="AZ1010" s="16"/>
      <c r="BA1010" s="16"/>
      <c r="BB1010" s="16"/>
      <c r="BC1010" s="16"/>
      <c r="BD1010" s="16"/>
      <c r="BE1010" s="16"/>
      <c r="BF1010" s="16"/>
      <c r="BG1010" s="16"/>
      <c r="BH1010" s="16"/>
      <c r="BI1010" s="16"/>
      <c r="BJ1010" s="16"/>
      <c r="BK1010" s="16"/>
      <c r="BL1010" s="16"/>
      <c r="BM1010" s="16"/>
      <c r="BN1010" s="16"/>
      <c r="BO1010" s="16"/>
      <c r="BP1010" s="16"/>
      <c r="BQ1010" s="16"/>
      <c r="BR1010" s="16"/>
      <c r="BS1010" s="16"/>
      <c r="BT1010" s="16"/>
      <c r="BU1010" s="16"/>
      <c r="BV1010" s="16">
        <v>0.46666666865348816</v>
      </c>
      <c r="BW1010" s="16"/>
      <c r="BX1010" s="16"/>
      <c r="BY1010" s="16"/>
      <c r="BZ1010" s="16"/>
      <c r="CA1010" s="16"/>
      <c r="CB1010" s="16"/>
      <c r="CC1010" s="16"/>
      <c r="CD1010" s="16"/>
      <c r="CE1010" s="16"/>
      <c r="CF1010" s="16"/>
      <c r="CG1010" s="16"/>
      <c r="CH1010" s="16"/>
      <c r="CI1010" s="16">
        <v>0.1666666716337204</v>
      </c>
      <c r="CJ1010" s="16"/>
      <c r="CK1010" s="16"/>
      <c r="CL1010" s="16"/>
      <c r="CM1010" s="16"/>
      <c r="CN1010" s="16"/>
      <c r="CO1010" s="16"/>
      <c r="CP1010" s="16"/>
      <c r="CQ1010" s="16"/>
      <c r="CR1010" s="16"/>
      <c r="CS1010" s="16"/>
      <c r="CT1010" s="16"/>
      <c r="CU1010" s="16"/>
      <c r="CV1010" s="16"/>
      <c r="CW1010" s="16"/>
      <c r="CX1010" s="16"/>
      <c r="CY1010" s="16"/>
      <c r="CZ1010" s="16"/>
      <c r="DA1010" s="16"/>
      <c r="DB1010" s="16"/>
      <c r="DC1010" s="16"/>
      <c r="DD1010" s="16"/>
      <c r="DE1010" s="16"/>
      <c r="DF1010" s="16"/>
      <c r="DG1010" s="16"/>
      <c r="DH1010" s="16"/>
      <c r="DI1010" s="17"/>
      <c r="DJ1010" s="24">
        <v>0.1666666716337204</v>
      </c>
      <c r="DK1010" s="24"/>
      <c r="DL1010" s="24"/>
      <c r="DM1010" s="24"/>
      <c r="DN1010" s="16"/>
      <c r="DO1010" s="16"/>
      <c r="DP1010" s="24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27"/>
      <c r="EJ1010" s="27"/>
      <c r="EK1010" s="27"/>
    </row>
    <row r="1011" spans="1:141" s="9" customFormat="1" ht="20.25" x14ac:dyDescent="0.3">
      <c r="A1011" s="10" t="s">
        <v>565</v>
      </c>
      <c r="B1011" s="10" t="s">
        <v>393</v>
      </c>
      <c r="C1011" s="10" t="s">
        <v>232</v>
      </c>
      <c r="D1011" s="10" t="s">
        <v>233</v>
      </c>
      <c r="E1011" s="10" t="s">
        <v>218</v>
      </c>
      <c r="F1011" s="11">
        <v>10662</v>
      </c>
      <c r="G1011" s="11">
        <v>4017</v>
      </c>
      <c r="H1011" s="11">
        <v>3712</v>
      </c>
      <c r="I1011" s="10" t="s">
        <v>234</v>
      </c>
      <c r="J1011" s="12">
        <v>9.1999999999999993</v>
      </c>
      <c r="K1011" s="10" t="s">
        <v>248</v>
      </c>
      <c r="L1011" s="10" t="s">
        <v>236</v>
      </c>
      <c r="M1011" s="10" t="s">
        <v>220</v>
      </c>
      <c r="N1011" s="13">
        <v>103</v>
      </c>
      <c r="O1011" s="13">
        <v>103</v>
      </c>
      <c r="P1011" s="13">
        <v>0</v>
      </c>
      <c r="Q1011" s="14">
        <v>0</v>
      </c>
      <c r="R1011" s="14">
        <v>0.93</v>
      </c>
      <c r="S1011" s="14">
        <v>3.0833330000000001</v>
      </c>
      <c r="T1011" s="14">
        <v>1.5965</v>
      </c>
      <c r="U1011" s="14">
        <v>51.778379999999999</v>
      </c>
      <c r="V1011" s="14">
        <v>0.3854166</v>
      </c>
      <c r="W1011" s="14">
        <v>208.44970000000001</v>
      </c>
      <c r="X1011" s="14">
        <v>30.833330154418899</v>
      </c>
      <c r="Y1011" s="14">
        <v>0.66522828844610005</v>
      </c>
      <c r="Z1011" s="14">
        <v>1.65</v>
      </c>
      <c r="AA1011" s="14">
        <v>1.433333</v>
      </c>
      <c r="AB1011" s="14">
        <v>46.486490000000003</v>
      </c>
      <c r="AC1011" s="14">
        <v>5.3499579999999998E-2</v>
      </c>
      <c r="AD1011" s="14">
        <v>1.7351220000000001</v>
      </c>
      <c r="AE1011" s="14">
        <v>80.34</v>
      </c>
      <c r="AF1011" s="14">
        <v>46.35</v>
      </c>
      <c r="AG1011" s="14">
        <v>0</v>
      </c>
      <c r="AH1011" s="14">
        <v>0</v>
      </c>
      <c r="AI1011" s="14">
        <v>1.5965</v>
      </c>
      <c r="AJ1011" s="14">
        <v>1.65</v>
      </c>
      <c r="AK1011" s="15">
        <v>0.53513509999999997</v>
      </c>
      <c r="AL1011" s="15">
        <v>0.96757599999999999</v>
      </c>
      <c r="AM1011" s="15">
        <v>1</v>
      </c>
      <c r="AN1011" s="15">
        <v>0.51778389999999996</v>
      </c>
      <c r="AO1011" s="16"/>
      <c r="AP1011" s="16">
        <v>0.25</v>
      </c>
      <c r="AQ1011" s="16"/>
      <c r="AR1011" s="16">
        <v>3.3333335071802139E-2</v>
      </c>
      <c r="AS1011" s="16">
        <v>3.3333335071802139E-2</v>
      </c>
      <c r="AT1011" s="16"/>
      <c r="AU1011" s="16">
        <v>8.3333335816860199E-2</v>
      </c>
      <c r="AV1011" s="16"/>
      <c r="AW1011" s="16"/>
      <c r="AX1011" s="16"/>
      <c r="AY1011" s="16"/>
      <c r="AZ1011" s="16"/>
      <c r="BA1011" s="16"/>
      <c r="BB1011" s="16"/>
      <c r="BC1011" s="16"/>
      <c r="BD1011" s="16"/>
      <c r="BE1011" s="16"/>
      <c r="BF1011" s="16"/>
      <c r="BG1011" s="16"/>
      <c r="BH1011" s="16"/>
      <c r="BI1011" s="16"/>
      <c r="BJ1011" s="16"/>
      <c r="BK1011" s="16"/>
      <c r="BL1011" s="16"/>
      <c r="BM1011" s="16"/>
      <c r="BN1011" s="16"/>
      <c r="BO1011" s="16"/>
      <c r="BP1011" s="16"/>
      <c r="BQ1011" s="16">
        <v>0.56666667759418488</v>
      </c>
      <c r="BR1011" s="16"/>
      <c r="BS1011" s="16"/>
      <c r="BT1011" s="16"/>
      <c r="BU1011" s="16"/>
      <c r="BV1011" s="16"/>
      <c r="BW1011" s="16"/>
      <c r="BX1011" s="16"/>
      <c r="BY1011" s="16"/>
      <c r="BZ1011" s="16"/>
      <c r="CA1011" s="16"/>
      <c r="CB1011" s="16"/>
      <c r="CC1011" s="16"/>
      <c r="CD1011" s="16"/>
      <c r="CE1011" s="16"/>
      <c r="CF1011" s="16"/>
      <c r="CG1011" s="16"/>
      <c r="CH1011" s="16"/>
      <c r="CI1011" s="16"/>
      <c r="CJ1011" s="16">
        <v>0.21666666865348816</v>
      </c>
      <c r="CK1011" s="16"/>
      <c r="CL1011" s="16"/>
      <c r="CM1011" s="16"/>
      <c r="CN1011" s="16"/>
      <c r="CO1011" s="16"/>
      <c r="CP1011" s="16"/>
      <c r="CQ1011" s="16"/>
      <c r="CR1011" s="16"/>
      <c r="CS1011" s="16"/>
      <c r="CT1011" s="16"/>
      <c r="CU1011" s="16"/>
      <c r="CV1011" s="16"/>
      <c r="CW1011" s="16"/>
      <c r="CX1011" s="16"/>
      <c r="CY1011" s="16"/>
      <c r="CZ1011" s="16"/>
      <c r="DA1011" s="16"/>
      <c r="DB1011" s="16"/>
      <c r="DC1011" s="16"/>
      <c r="DD1011" s="16"/>
      <c r="DE1011" s="16"/>
      <c r="DF1011" s="16"/>
      <c r="DG1011" s="16"/>
      <c r="DH1011" s="16"/>
      <c r="DI1011" s="17"/>
      <c r="DJ1011" s="24">
        <v>0.25</v>
      </c>
      <c r="DK1011" s="24"/>
      <c r="DL1011" s="24"/>
      <c r="DM1011" s="24"/>
      <c r="DN1011" s="16"/>
      <c r="DO1011" s="16"/>
      <c r="DP1011" s="24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27"/>
      <c r="EJ1011" s="27"/>
      <c r="EK1011" s="27"/>
    </row>
    <row r="1012" spans="1:141" s="9" customFormat="1" ht="20.25" x14ac:dyDescent="0.3">
      <c r="A1012" s="10" t="s">
        <v>566</v>
      </c>
      <c r="B1012" s="10" t="s">
        <v>232</v>
      </c>
      <c r="C1012" s="10" t="s">
        <v>232</v>
      </c>
      <c r="D1012" s="10" t="s">
        <v>237</v>
      </c>
      <c r="E1012" s="10" t="s">
        <v>218</v>
      </c>
      <c r="F1012" s="11">
        <v>10712</v>
      </c>
      <c r="G1012" s="11">
        <v>4189</v>
      </c>
      <c r="H1012" s="11">
        <v>4076</v>
      </c>
      <c r="I1012" s="10" t="s">
        <v>241</v>
      </c>
      <c r="J1012" s="12">
        <v>12.6</v>
      </c>
      <c r="K1012" s="10" t="s">
        <v>248</v>
      </c>
      <c r="L1012" s="10" t="s">
        <v>236</v>
      </c>
      <c r="M1012" s="10" t="s">
        <v>220</v>
      </c>
      <c r="N1012" s="13">
        <v>440</v>
      </c>
      <c r="O1012" s="13">
        <v>440</v>
      </c>
      <c r="P1012" s="13">
        <v>0</v>
      </c>
      <c r="Q1012" s="14">
        <v>0</v>
      </c>
      <c r="R1012" s="14">
        <v>0.97</v>
      </c>
      <c r="S1012" s="14">
        <v>8</v>
      </c>
      <c r="T1012" s="14">
        <v>7.113334</v>
      </c>
      <c r="U1012" s="14">
        <v>88.916669999999996</v>
      </c>
      <c r="V1012" s="14">
        <v>1</v>
      </c>
      <c r="W1012" s="14">
        <v>382.8</v>
      </c>
      <c r="X1012" s="14">
        <v>80</v>
      </c>
      <c r="Y1012" s="14">
        <v>0.50505047585937402</v>
      </c>
      <c r="Z1012" s="14">
        <v>7.4166670000000003</v>
      </c>
      <c r="AA1012" s="14">
        <v>0.5833334</v>
      </c>
      <c r="AB1012" s="14">
        <v>7.2916670000000003</v>
      </c>
      <c r="AC1012" s="14">
        <v>0.30333290000000002</v>
      </c>
      <c r="AD1012" s="14">
        <v>3.7916620000000001</v>
      </c>
      <c r="AE1012" s="14">
        <v>382.8</v>
      </c>
      <c r="AF1012" s="14">
        <v>158.4</v>
      </c>
      <c r="AG1012" s="14">
        <v>0</v>
      </c>
      <c r="AH1012" s="14">
        <v>0</v>
      </c>
      <c r="AI1012" s="14">
        <v>7.113334</v>
      </c>
      <c r="AJ1012" s="14">
        <v>7.4166670000000003</v>
      </c>
      <c r="AK1012" s="15">
        <v>0.92708330000000005</v>
      </c>
      <c r="AL1012" s="15">
        <v>0.95910119999999999</v>
      </c>
      <c r="AM1012" s="15">
        <v>1</v>
      </c>
      <c r="AN1012" s="15">
        <v>0.88916669999999998</v>
      </c>
      <c r="AO1012" s="16"/>
      <c r="AP1012" s="16"/>
      <c r="AQ1012" s="16"/>
      <c r="AR1012" s="16"/>
      <c r="AS1012" s="16"/>
      <c r="AT1012" s="16"/>
      <c r="AU1012" s="16"/>
      <c r="AV1012" s="16"/>
      <c r="AW1012" s="16"/>
      <c r="AX1012" s="16"/>
      <c r="AY1012" s="16"/>
      <c r="AZ1012" s="16"/>
      <c r="BA1012" s="16"/>
      <c r="BB1012" s="16"/>
      <c r="BC1012" s="16"/>
      <c r="BD1012" s="16"/>
      <c r="BE1012" s="16"/>
      <c r="BF1012" s="16"/>
      <c r="BG1012" s="16"/>
      <c r="BH1012" s="16"/>
      <c r="BI1012" s="16"/>
      <c r="BJ1012" s="16"/>
      <c r="BK1012" s="16"/>
      <c r="BL1012" s="16"/>
      <c r="BM1012" s="16"/>
      <c r="BN1012" s="16"/>
      <c r="BO1012" s="16"/>
      <c r="BP1012" s="16"/>
      <c r="BQ1012" s="16"/>
      <c r="BR1012" s="16"/>
      <c r="BS1012" s="16"/>
      <c r="BT1012" s="16"/>
      <c r="BU1012" s="16"/>
      <c r="BV1012" s="16"/>
      <c r="BW1012" s="16"/>
      <c r="BX1012" s="16"/>
      <c r="BY1012" s="16"/>
      <c r="BZ1012" s="16"/>
      <c r="CA1012" s="16"/>
      <c r="CB1012" s="16"/>
      <c r="CC1012" s="16"/>
      <c r="CD1012" s="16"/>
      <c r="CE1012" s="16"/>
      <c r="CF1012" s="16"/>
      <c r="CG1012" s="16"/>
      <c r="CH1012" s="16"/>
      <c r="CI1012" s="16"/>
      <c r="CJ1012" s="16"/>
      <c r="CK1012" s="16"/>
      <c r="CL1012" s="16"/>
      <c r="CM1012" s="16"/>
      <c r="CN1012" s="16"/>
      <c r="CO1012" s="16"/>
      <c r="CP1012" s="16"/>
      <c r="CQ1012" s="16"/>
      <c r="CR1012" s="16"/>
      <c r="CS1012" s="16"/>
      <c r="CT1012" s="16"/>
      <c r="CU1012" s="16"/>
      <c r="CV1012" s="16"/>
      <c r="CW1012" s="16"/>
      <c r="CX1012" s="16"/>
      <c r="CY1012" s="16"/>
      <c r="CZ1012" s="16"/>
      <c r="DA1012" s="16"/>
      <c r="DB1012" s="16"/>
      <c r="DC1012" s="16"/>
      <c r="DD1012" s="16"/>
      <c r="DE1012" s="16"/>
      <c r="DF1012" s="16"/>
      <c r="DG1012" s="16"/>
      <c r="DH1012" s="16"/>
      <c r="DI1012" s="17"/>
      <c r="DJ1012" s="24">
        <v>0.1666666716337204</v>
      </c>
      <c r="DK1012" s="24">
        <v>0.1666666716337204</v>
      </c>
      <c r="DL1012" s="24"/>
      <c r="DM1012" s="24">
        <v>0.25</v>
      </c>
      <c r="DN1012" s="16"/>
      <c r="DO1012" s="16"/>
      <c r="DP1012" s="24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27"/>
      <c r="EJ1012" s="27"/>
      <c r="EK1012" s="27"/>
    </row>
    <row r="1013" spans="1:141" s="9" customFormat="1" ht="20.25" x14ac:dyDescent="0.3">
      <c r="A1013" s="10" t="s">
        <v>566</v>
      </c>
      <c r="B1013" s="10" t="s">
        <v>232</v>
      </c>
      <c r="C1013" s="10" t="s">
        <v>232</v>
      </c>
      <c r="D1013" s="10" t="s">
        <v>233</v>
      </c>
      <c r="E1013" s="10" t="s">
        <v>218</v>
      </c>
      <c r="F1013" s="11">
        <v>10712</v>
      </c>
      <c r="G1013" s="11">
        <v>4017</v>
      </c>
      <c r="H1013" s="11">
        <v>4161</v>
      </c>
      <c r="I1013" s="10" t="s">
        <v>241</v>
      </c>
      <c r="J1013" s="12">
        <v>12.6</v>
      </c>
      <c r="K1013" s="10" t="s">
        <v>248</v>
      </c>
      <c r="L1013" s="10" t="s">
        <v>236</v>
      </c>
      <c r="M1013" s="10" t="s">
        <v>220</v>
      </c>
      <c r="N1013" s="13">
        <v>448</v>
      </c>
      <c r="O1013" s="13">
        <v>448</v>
      </c>
      <c r="P1013" s="13">
        <v>0</v>
      </c>
      <c r="Q1013" s="14">
        <v>0</v>
      </c>
      <c r="R1013" s="14">
        <v>0.97</v>
      </c>
      <c r="S1013" s="14">
        <v>8</v>
      </c>
      <c r="T1013" s="14">
        <v>7.242667</v>
      </c>
      <c r="U1013" s="14">
        <v>90.533330000000007</v>
      </c>
      <c r="V1013" s="14">
        <v>1</v>
      </c>
      <c r="W1013" s="14">
        <v>389.76</v>
      </c>
      <c r="X1013" s="14">
        <v>80</v>
      </c>
      <c r="Y1013" s="14">
        <v>0.49603174978613301</v>
      </c>
      <c r="Z1013" s="14">
        <v>7.4</v>
      </c>
      <c r="AA1013" s="14">
        <v>0.6</v>
      </c>
      <c r="AB1013" s="14">
        <v>7.5</v>
      </c>
      <c r="AC1013" s="14">
        <v>0.15733330000000001</v>
      </c>
      <c r="AD1013" s="14">
        <v>1.966666</v>
      </c>
      <c r="AE1013" s="14">
        <v>389.76</v>
      </c>
      <c r="AF1013" s="14">
        <v>161.28</v>
      </c>
      <c r="AG1013" s="14">
        <v>0</v>
      </c>
      <c r="AH1013" s="14">
        <v>0</v>
      </c>
      <c r="AI1013" s="14">
        <v>7.242667</v>
      </c>
      <c r="AJ1013" s="14">
        <v>7.4</v>
      </c>
      <c r="AK1013" s="15">
        <v>0.92500000000000004</v>
      </c>
      <c r="AL1013" s="15">
        <v>0.97873869999999996</v>
      </c>
      <c r="AM1013" s="15">
        <v>1</v>
      </c>
      <c r="AN1013" s="15">
        <v>0.90533330000000001</v>
      </c>
      <c r="AO1013" s="16"/>
      <c r="AP1013" s="16"/>
      <c r="AQ1013" s="16"/>
      <c r="AR1013" s="16"/>
      <c r="AS1013" s="16"/>
      <c r="AT1013" s="16"/>
      <c r="AU1013" s="16"/>
      <c r="AV1013" s="16"/>
      <c r="AW1013" s="16"/>
      <c r="AX1013" s="16"/>
      <c r="AY1013" s="16"/>
      <c r="AZ1013" s="16"/>
      <c r="BA1013" s="16"/>
      <c r="BB1013" s="16"/>
      <c r="BC1013" s="16"/>
      <c r="BD1013" s="16"/>
      <c r="BE1013" s="16"/>
      <c r="BF1013" s="16"/>
      <c r="BG1013" s="16"/>
      <c r="BH1013" s="16"/>
      <c r="BI1013" s="16"/>
      <c r="BJ1013" s="16"/>
      <c r="BK1013" s="16"/>
      <c r="BL1013" s="16"/>
      <c r="BM1013" s="16"/>
      <c r="BN1013" s="16"/>
      <c r="BO1013" s="16"/>
      <c r="BP1013" s="16"/>
      <c r="BQ1013" s="16"/>
      <c r="BR1013" s="16"/>
      <c r="BS1013" s="16"/>
      <c r="BT1013" s="16"/>
      <c r="BU1013" s="16"/>
      <c r="BV1013" s="16"/>
      <c r="BW1013" s="16"/>
      <c r="BX1013" s="16"/>
      <c r="BY1013" s="16"/>
      <c r="BZ1013" s="16"/>
      <c r="CA1013" s="16"/>
      <c r="CB1013" s="16"/>
      <c r="CC1013" s="16"/>
      <c r="CD1013" s="16"/>
      <c r="CE1013" s="16"/>
      <c r="CF1013" s="16"/>
      <c r="CG1013" s="16"/>
      <c r="CH1013" s="16"/>
      <c r="CI1013" s="16"/>
      <c r="CJ1013" s="16"/>
      <c r="CK1013" s="16"/>
      <c r="CL1013" s="16"/>
      <c r="CM1013" s="16"/>
      <c r="CN1013" s="16"/>
      <c r="CO1013" s="16"/>
      <c r="CP1013" s="16"/>
      <c r="CQ1013" s="16"/>
      <c r="CR1013" s="16"/>
      <c r="CS1013" s="16"/>
      <c r="CT1013" s="16"/>
      <c r="CU1013" s="16"/>
      <c r="CV1013" s="16"/>
      <c r="CW1013" s="16"/>
      <c r="CX1013" s="16"/>
      <c r="CY1013" s="16"/>
      <c r="CZ1013" s="16"/>
      <c r="DA1013" s="16"/>
      <c r="DB1013" s="16"/>
      <c r="DC1013" s="16"/>
      <c r="DD1013" s="16"/>
      <c r="DE1013" s="16"/>
      <c r="DF1013" s="16"/>
      <c r="DG1013" s="16"/>
      <c r="DH1013" s="16"/>
      <c r="DI1013" s="17"/>
      <c r="DJ1013" s="24">
        <v>0.1666666716337204</v>
      </c>
      <c r="DK1013" s="24">
        <v>0.25</v>
      </c>
      <c r="DL1013" s="24"/>
      <c r="DM1013" s="24">
        <v>0.18333333730697632</v>
      </c>
      <c r="DN1013" s="16"/>
      <c r="DO1013" s="16"/>
      <c r="DP1013" s="24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27"/>
      <c r="EJ1013" s="27"/>
      <c r="EK1013" s="27"/>
    </row>
    <row r="1014" spans="1:141" s="9" customFormat="1" ht="20.25" x14ac:dyDescent="0.3">
      <c r="A1014" s="10" t="s">
        <v>566</v>
      </c>
      <c r="B1014" s="10" t="s">
        <v>231</v>
      </c>
      <c r="C1014" s="10" t="s">
        <v>232</v>
      </c>
      <c r="D1014" s="10" t="s">
        <v>237</v>
      </c>
      <c r="E1014" s="10" t="s">
        <v>218</v>
      </c>
      <c r="F1014" s="11">
        <v>10712</v>
      </c>
      <c r="G1014" s="11">
        <v>4189</v>
      </c>
      <c r="H1014" s="11">
        <v>4076</v>
      </c>
      <c r="I1014" s="10" t="s">
        <v>241</v>
      </c>
      <c r="J1014" s="12">
        <v>12.6</v>
      </c>
      <c r="K1014" s="10" t="s">
        <v>248</v>
      </c>
      <c r="L1014" s="10" t="s">
        <v>236</v>
      </c>
      <c r="M1014" s="10" t="s">
        <v>220</v>
      </c>
      <c r="N1014" s="13">
        <v>217</v>
      </c>
      <c r="O1014" s="13">
        <v>217</v>
      </c>
      <c r="P1014" s="13">
        <v>0</v>
      </c>
      <c r="Q1014" s="14">
        <v>0</v>
      </c>
      <c r="R1014" s="14">
        <v>0.97</v>
      </c>
      <c r="S1014" s="14">
        <v>4</v>
      </c>
      <c r="T1014" s="14">
        <v>3.5081669999999998</v>
      </c>
      <c r="U1014" s="14">
        <v>87.704170000000005</v>
      </c>
      <c r="V1014" s="14">
        <v>0.5</v>
      </c>
      <c r="W1014" s="14">
        <v>377.58</v>
      </c>
      <c r="X1014" s="14">
        <v>40</v>
      </c>
      <c r="Y1014" s="14">
        <v>0.512032752094983</v>
      </c>
      <c r="Z1014" s="14">
        <v>3.8833329999999999</v>
      </c>
      <c r="AA1014" s="14">
        <v>0.1166667</v>
      </c>
      <c r="AB1014" s="14">
        <v>2.9166669999999999</v>
      </c>
      <c r="AC1014" s="14">
        <v>0.37516650000000001</v>
      </c>
      <c r="AD1014" s="14">
        <v>9.3791639999999994</v>
      </c>
      <c r="AE1014" s="14">
        <v>188.79</v>
      </c>
      <c r="AF1014" s="14">
        <v>78.12</v>
      </c>
      <c r="AG1014" s="14">
        <v>0</v>
      </c>
      <c r="AH1014" s="14">
        <v>0</v>
      </c>
      <c r="AI1014" s="14">
        <v>3.5081669999999998</v>
      </c>
      <c r="AJ1014" s="14">
        <v>3.8833329999999999</v>
      </c>
      <c r="AK1014" s="15">
        <v>0.97083339999999996</v>
      </c>
      <c r="AL1014" s="15">
        <v>0.90339060000000004</v>
      </c>
      <c r="AM1014" s="15">
        <v>1</v>
      </c>
      <c r="AN1014" s="15">
        <v>0.87704170000000004</v>
      </c>
      <c r="AO1014" s="16"/>
      <c r="AP1014" s="16"/>
      <c r="AQ1014" s="16"/>
      <c r="AR1014" s="16"/>
      <c r="AS1014" s="16"/>
      <c r="AT1014" s="16"/>
      <c r="AU1014" s="16"/>
      <c r="AV1014" s="16"/>
      <c r="AW1014" s="16"/>
      <c r="AX1014" s="16"/>
      <c r="AY1014" s="16"/>
      <c r="AZ1014" s="16"/>
      <c r="BA1014" s="16"/>
      <c r="BB1014" s="16"/>
      <c r="BC1014" s="16"/>
      <c r="BD1014" s="16"/>
      <c r="BE1014" s="16"/>
      <c r="BF1014" s="16"/>
      <c r="BG1014" s="16"/>
      <c r="BH1014" s="16"/>
      <c r="BI1014" s="16"/>
      <c r="BJ1014" s="16"/>
      <c r="BK1014" s="16"/>
      <c r="BL1014" s="16"/>
      <c r="BM1014" s="16"/>
      <c r="BN1014" s="16"/>
      <c r="BO1014" s="16"/>
      <c r="BP1014" s="16"/>
      <c r="BQ1014" s="16"/>
      <c r="BR1014" s="16"/>
      <c r="BS1014" s="16"/>
      <c r="BT1014" s="16"/>
      <c r="BU1014" s="16"/>
      <c r="BV1014" s="16"/>
      <c r="BW1014" s="16"/>
      <c r="BX1014" s="16"/>
      <c r="BY1014" s="16"/>
      <c r="BZ1014" s="16"/>
      <c r="CA1014" s="16"/>
      <c r="CB1014" s="16"/>
      <c r="CC1014" s="16"/>
      <c r="CD1014" s="16"/>
      <c r="CE1014" s="16"/>
      <c r="CF1014" s="16"/>
      <c r="CG1014" s="16"/>
      <c r="CH1014" s="16"/>
      <c r="CI1014" s="16"/>
      <c r="CJ1014" s="16"/>
      <c r="CK1014" s="16"/>
      <c r="CL1014" s="16"/>
      <c r="CM1014" s="16"/>
      <c r="CN1014" s="16"/>
      <c r="CO1014" s="16"/>
      <c r="CP1014" s="16"/>
      <c r="CQ1014" s="16"/>
      <c r="CR1014" s="16"/>
      <c r="CS1014" s="16"/>
      <c r="CT1014" s="16"/>
      <c r="CU1014" s="16"/>
      <c r="CV1014" s="16"/>
      <c r="CW1014" s="16"/>
      <c r="CX1014" s="16"/>
      <c r="CY1014" s="16"/>
      <c r="CZ1014" s="16"/>
      <c r="DA1014" s="16"/>
      <c r="DB1014" s="16"/>
      <c r="DC1014" s="16"/>
      <c r="DD1014" s="16"/>
      <c r="DE1014" s="16"/>
      <c r="DF1014" s="16"/>
      <c r="DG1014" s="16"/>
      <c r="DH1014" s="16"/>
      <c r="DI1014" s="17"/>
      <c r="DJ1014" s="24"/>
      <c r="DK1014" s="24"/>
      <c r="DL1014" s="24"/>
      <c r="DM1014" s="24">
        <v>0.11666666716337204</v>
      </c>
      <c r="DN1014" s="16"/>
      <c r="DO1014" s="16"/>
      <c r="DP1014" s="24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27"/>
      <c r="EJ1014" s="27"/>
      <c r="EK1014" s="27"/>
    </row>
    <row r="1015" spans="1:141" s="9" customFormat="1" ht="20.25" x14ac:dyDescent="0.3">
      <c r="A1015" s="10" t="s">
        <v>566</v>
      </c>
      <c r="B1015" s="10" t="s">
        <v>231</v>
      </c>
      <c r="C1015" s="10" t="s">
        <v>232</v>
      </c>
      <c r="D1015" s="10" t="s">
        <v>233</v>
      </c>
      <c r="E1015" s="10" t="s">
        <v>218</v>
      </c>
      <c r="F1015" s="11">
        <v>10712</v>
      </c>
      <c r="G1015" s="11">
        <v>4017</v>
      </c>
      <c r="H1015" s="11">
        <v>4161</v>
      </c>
      <c r="I1015" s="10" t="s">
        <v>241</v>
      </c>
      <c r="J1015" s="12">
        <v>12.6</v>
      </c>
      <c r="K1015" s="10" t="s">
        <v>248</v>
      </c>
      <c r="L1015" s="10" t="s">
        <v>236</v>
      </c>
      <c r="M1015" s="10" t="s">
        <v>220</v>
      </c>
      <c r="N1015" s="13">
        <v>223</v>
      </c>
      <c r="O1015" s="13">
        <v>223</v>
      </c>
      <c r="P1015" s="13">
        <v>0</v>
      </c>
      <c r="Q1015" s="14">
        <v>0</v>
      </c>
      <c r="R1015" s="14">
        <v>0.97</v>
      </c>
      <c r="S1015" s="14">
        <v>4</v>
      </c>
      <c r="T1015" s="14">
        <v>3.6051669999999998</v>
      </c>
      <c r="U1015" s="14">
        <v>90.129170000000002</v>
      </c>
      <c r="V1015" s="14">
        <v>0.5</v>
      </c>
      <c r="W1015" s="14">
        <v>388.02</v>
      </c>
      <c r="X1015" s="14">
        <v>40</v>
      </c>
      <c r="Y1015" s="14">
        <v>0.49825606386186699</v>
      </c>
      <c r="Z1015" s="14">
        <v>3.733333</v>
      </c>
      <c r="AA1015" s="14">
        <v>0.26666669999999998</v>
      </c>
      <c r="AB1015" s="14">
        <v>6.6666670000000003</v>
      </c>
      <c r="AC1015" s="14">
        <v>0.12816640000000001</v>
      </c>
      <c r="AD1015" s="14">
        <v>3.2041599999999999</v>
      </c>
      <c r="AE1015" s="14">
        <v>194.01</v>
      </c>
      <c r="AF1015" s="14">
        <v>80.280010000000004</v>
      </c>
      <c r="AG1015" s="14">
        <v>0</v>
      </c>
      <c r="AH1015" s="14">
        <v>0</v>
      </c>
      <c r="AI1015" s="14">
        <v>3.6051669999999998</v>
      </c>
      <c r="AJ1015" s="14">
        <v>3.733333</v>
      </c>
      <c r="AK1015" s="15">
        <v>0.93333330000000003</v>
      </c>
      <c r="AL1015" s="15">
        <v>0.96566969999999996</v>
      </c>
      <c r="AM1015" s="15">
        <v>1</v>
      </c>
      <c r="AN1015" s="15">
        <v>0.90129170000000003</v>
      </c>
      <c r="AO1015" s="16"/>
      <c r="AP1015" s="16"/>
      <c r="AQ1015" s="16"/>
      <c r="AR1015" s="16"/>
      <c r="AS1015" s="16"/>
      <c r="AT1015" s="16"/>
      <c r="AU1015" s="16"/>
      <c r="AV1015" s="16"/>
      <c r="AW1015" s="16"/>
      <c r="AX1015" s="16"/>
      <c r="AY1015" s="16"/>
      <c r="AZ1015" s="16"/>
      <c r="BA1015" s="16"/>
      <c r="BB1015" s="16"/>
      <c r="BC1015" s="16"/>
      <c r="BD1015" s="16"/>
      <c r="BE1015" s="16"/>
      <c r="BF1015" s="16"/>
      <c r="BG1015" s="16"/>
      <c r="BH1015" s="16"/>
      <c r="BI1015" s="16"/>
      <c r="BJ1015" s="16"/>
      <c r="BK1015" s="16"/>
      <c r="BL1015" s="16"/>
      <c r="BM1015" s="16"/>
      <c r="BN1015" s="16"/>
      <c r="BO1015" s="16"/>
      <c r="BP1015" s="16"/>
      <c r="BQ1015" s="16"/>
      <c r="BR1015" s="16"/>
      <c r="BS1015" s="16"/>
      <c r="BT1015" s="16"/>
      <c r="BU1015" s="16"/>
      <c r="BV1015" s="16"/>
      <c r="BW1015" s="16"/>
      <c r="BX1015" s="16"/>
      <c r="BY1015" s="16"/>
      <c r="BZ1015" s="16"/>
      <c r="CA1015" s="16"/>
      <c r="CB1015" s="16"/>
      <c r="CC1015" s="16"/>
      <c r="CD1015" s="16"/>
      <c r="CE1015" s="16"/>
      <c r="CF1015" s="16"/>
      <c r="CG1015" s="16"/>
      <c r="CH1015" s="16"/>
      <c r="CI1015" s="16"/>
      <c r="CJ1015" s="16">
        <v>0.1666666716337204</v>
      </c>
      <c r="CK1015" s="16"/>
      <c r="CL1015" s="16"/>
      <c r="CM1015" s="16"/>
      <c r="CN1015" s="16"/>
      <c r="CO1015" s="16"/>
      <c r="CP1015" s="16"/>
      <c r="CQ1015" s="16"/>
      <c r="CR1015" s="16"/>
      <c r="CS1015" s="16"/>
      <c r="CT1015" s="16"/>
      <c r="CU1015" s="16"/>
      <c r="CV1015" s="16"/>
      <c r="CW1015" s="16"/>
      <c r="CX1015" s="16"/>
      <c r="CY1015" s="16"/>
      <c r="CZ1015" s="16"/>
      <c r="DA1015" s="16"/>
      <c r="DB1015" s="16"/>
      <c r="DC1015" s="16"/>
      <c r="DD1015" s="16"/>
      <c r="DE1015" s="16"/>
      <c r="DF1015" s="16"/>
      <c r="DG1015" s="16"/>
      <c r="DH1015" s="16"/>
      <c r="DI1015" s="17"/>
      <c r="DJ1015" s="24"/>
      <c r="DK1015" s="24"/>
      <c r="DL1015" s="24"/>
      <c r="DM1015" s="24">
        <v>0.10000000149011612</v>
      </c>
      <c r="DN1015" s="16"/>
      <c r="DO1015" s="16"/>
      <c r="DP1015" s="24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27"/>
      <c r="EJ1015" s="27"/>
      <c r="EK1015" s="27"/>
    </row>
    <row r="1016" spans="1:141" s="9" customFormat="1" ht="20.25" x14ac:dyDescent="0.3">
      <c r="A1016" s="10" t="s">
        <v>567</v>
      </c>
      <c r="B1016" s="10" t="s">
        <v>232</v>
      </c>
      <c r="C1016" s="10" t="s">
        <v>232</v>
      </c>
      <c r="D1016" s="10" t="s">
        <v>237</v>
      </c>
      <c r="E1016" s="10" t="s">
        <v>218</v>
      </c>
      <c r="F1016" s="11">
        <v>10570</v>
      </c>
      <c r="G1016" s="11">
        <v>4062</v>
      </c>
      <c r="H1016" s="11">
        <v>4076</v>
      </c>
      <c r="I1016" s="10" t="s">
        <v>241</v>
      </c>
      <c r="J1016" s="12">
        <v>12.6</v>
      </c>
      <c r="K1016" s="10" t="s">
        <v>245</v>
      </c>
      <c r="L1016" s="10" t="s">
        <v>236</v>
      </c>
      <c r="M1016" s="10" t="s">
        <v>220</v>
      </c>
      <c r="N1016" s="13">
        <v>210</v>
      </c>
      <c r="O1016" s="13">
        <v>210</v>
      </c>
      <c r="P1016" s="13">
        <v>0</v>
      </c>
      <c r="Q1016" s="14">
        <v>0</v>
      </c>
      <c r="R1016" s="14">
        <v>0.97</v>
      </c>
      <c r="S1016" s="14">
        <v>3.8333330000000001</v>
      </c>
      <c r="T1016" s="14">
        <v>3.395</v>
      </c>
      <c r="U1016" s="14">
        <v>88.56523</v>
      </c>
      <c r="V1016" s="14">
        <v>0.4791666</v>
      </c>
      <c r="W1016" s="14">
        <v>381.28699999999998</v>
      </c>
      <c r="X1016" s="14">
        <v>38.333330154418903</v>
      </c>
      <c r="Y1016" s="14">
        <v>0.50705459073549397</v>
      </c>
      <c r="Z1016" s="14">
        <v>3.716666</v>
      </c>
      <c r="AA1016" s="14">
        <v>0.1166667</v>
      </c>
      <c r="AB1016" s="14">
        <v>3.0434779999999999</v>
      </c>
      <c r="AC1016" s="14">
        <v>0.32166610000000001</v>
      </c>
      <c r="AD1016" s="14">
        <v>8.3912910000000007</v>
      </c>
      <c r="AE1016" s="14">
        <v>182.7</v>
      </c>
      <c r="AF1016" s="14">
        <v>75.600009999999997</v>
      </c>
      <c r="AG1016" s="14">
        <v>0</v>
      </c>
      <c r="AH1016" s="14">
        <v>0</v>
      </c>
      <c r="AI1016" s="14">
        <v>3.395</v>
      </c>
      <c r="AJ1016" s="14">
        <v>3.716666</v>
      </c>
      <c r="AK1016" s="15">
        <v>0.96956529999999996</v>
      </c>
      <c r="AL1016" s="15">
        <v>0.91345299999999996</v>
      </c>
      <c r="AM1016" s="15">
        <v>1</v>
      </c>
      <c r="AN1016" s="15">
        <v>0.88565240000000001</v>
      </c>
      <c r="AO1016" s="16"/>
      <c r="AP1016" s="16"/>
      <c r="AQ1016" s="16"/>
      <c r="AR1016" s="16"/>
      <c r="AS1016" s="16"/>
      <c r="AT1016" s="16"/>
      <c r="AU1016" s="16"/>
      <c r="AV1016" s="16"/>
      <c r="AW1016" s="16"/>
      <c r="AX1016" s="16"/>
      <c r="AY1016" s="16"/>
      <c r="AZ1016" s="16"/>
      <c r="BA1016" s="16"/>
      <c r="BB1016" s="16"/>
      <c r="BC1016" s="16"/>
      <c r="BD1016" s="16"/>
      <c r="BE1016" s="16"/>
      <c r="BF1016" s="16"/>
      <c r="BG1016" s="16"/>
      <c r="BH1016" s="16"/>
      <c r="BI1016" s="16"/>
      <c r="BJ1016" s="16"/>
      <c r="BK1016" s="16"/>
      <c r="BL1016" s="16"/>
      <c r="BM1016" s="16"/>
      <c r="BN1016" s="16"/>
      <c r="BO1016" s="16"/>
      <c r="BP1016" s="16"/>
      <c r="BQ1016" s="16"/>
      <c r="BR1016" s="16"/>
      <c r="BS1016" s="16"/>
      <c r="BT1016" s="16"/>
      <c r="BU1016" s="16"/>
      <c r="BV1016" s="16"/>
      <c r="BW1016" s="16"/>
      <c r="BX1016" s="16"/>
      <c r="BY1016" s="16"/>
      <c r="BZ1016" s="16"/>
      <c r="CA1016" s="16"/>
      <c r="CB1016" s="16"/>
      <c r="CC1016" s="16"/>
      <c r="CD1016" s="16"/>
      <c r="CE1016" s="16"/>
      <c r="CF1016" s="16"/>
      <c r="CG1016" s="16"/>
      <c r="CH1016" s="16"/>
      <c r="CI1016" s="16"/>
      <c r="CJ1016" s="16"/>
      <c r="CK1016" s="16"/>
      <c r="CL1016" s="16"/>
      <c r="CM1016" s="16"/>
      <c r="CN1016" s="16"/>
      <c r="CO1016" s="16"/>
      <c r="CP1016" s="16"/>
      <c r="CQ1016" s="16"/>
      <c r="CR1016" s="16"/>
      <c r="CS1016" s="16"/>
      <c r="CT1016" s="16"/>
      <c r="CU1016" s="16"/>
      <c r="CV1016" s="16"/>
      <c r="CW1016" s="16"/>
      <c r="CX1016" s="16"/>
      <c r="CY1016" s="16"/>
      <c r="CZ1016" s="16"/>
      <c r="DA1016" s="16"/>
      <c r="DB1016" s="16"/>
      <c r="DC1016" s="16"/>
      <c r="DD1016" s="16"/>
      <c r="DE1016" s="16"/>
      <c r="DF1016" s="16"/>
      <c r="DG1016" s="16"/>
      <c r="DH1016" s="16"/>
      <c r="DI1016" s="17"/>
      <c r="DJ1016" s="24"/>
      <c r="DK1016" s="24"/>
      <c r="DL1016" s="24"/>
      <c r="DM1016" s="24">
        <v>0.11666666716337204</v>
      </c>
      <c r="DN1016" s="16"/>
      <c r="DO1016" s="16"/>
      <c r="DP1016" s="24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27"/>
      <c r="EJ1016" s="27"/>
      <c r="EK1016" s="27"/>
    </row>
    <row r="1017" spans="1:141" s="9" customFormat="1" ht="20.25" x14ac:dyDescent="0.3">
      <c r="A1017" s="10" t="s">
        <v>567</v>
      </c>
      <c r="B1017" s="10" t="s">
        <v>232</v>
      </c>
      <c r="C1017" s="10" t="s">
        <v>232</v>
      </c>
      <c r="D1017" s="10" t="s">
        <v>233</v>
      </c>
      <c r="E1017" s="10" t="s">
        <v>218</v>
      </c>
      <c r="F1017" s="11">
        <v>10570</v>
      </c>
      <c r="G1017" s="11">
        <v>4017</v>
      </c>
      <c r="H1017" s="11">
        <v>4161</v>
      </c>
      <c r="I1017" s="10" t="s">
        <v>241</v>
      </c>
      <c r="J1017" s="12">
        <v>12.6</v>
      </c>
      <c r="K1017" s="10" t="s">
        <v>245</v>
      </c>
      <c r="L1017" s="10" t="s">
        <v>236</v>
      </c>
      <c r="M1017" s="10" t="s">
        <v>220</v>
      </c>
      <c r="N1017" s="13">
        <v>213</v>
      </c>
      <c r="O1017" s="13">
        <v>213</v>
      </c>
      <c r="P1017" s="13">
        <v>0</v>
      </c>
      <c r="Q1017" s="14">
        <v>0</v>
      </c>
      <c r="R1017" s="14">
        <v>0.97</v>
      </c>
      <c r="S1017" s="14">
        <v>3.75</v>
      </c>
      <c r="T1017" s="14">
        <v>3.4434999999999998</v>
      </c>
      <c r="U1017" s="14">
        <v>91.826669999999993</v>
      </c>
      <c r="V1017" s="14">
        <v>0.46875</v>
      </c>
      <c r="W1017" s="14">
        <v>395.32799999999997</v>
      </c>
      <c r="X1017" s="14">
        <v>37.5</v>
      </c>
      <c r="Y1017" s="14">
        <v>0.48904538146524801</v>
      </c>
      <c r="Z1017" s="14">
        <v>3.483333</v>
      </c>
      <c r="AA1017" s="14">
        <v>0.26666669999999998</v>
      </c>
      <c r="AB1017" s="14">
        <v>7.1111120000000003</v>
      </c>
      <c r="AC1017" s="14">
        <v>3.9833279999999999E-2</v>
      </c>
      <c r="AD1017" s="14">
        <v>1.0622210000000001</v>
      </c>
      <c r="AE1017" s="14">
        <v>185.31</v>
      </c>
      <c r="AF1017" s="14">
        <v>76.680000000000007</v>
      </c>
      <c r="AG1017" s="14">
        <v>0</v>
      </c>
      <c r="AH1017" s="14">
        <v>0</v>
      </c>
      <c r="AI1017" s="14">
        <v>3.4434999999999998</v>
      </c>
      <c r="AJ1017" s="14">
        <v>3.483333</v>
      </c>
      <c r="AK1017" s="15">
        <v>0.92888890000000002</v>
      </c>
      <c r="AL1017" s="15">
        <v>0.98856460000000002</v>
      </c>
      <c r="AM1017" s="15">
        <v>1</v>
      </c>
      <c r="AN1017" s="15">
        <v>0.91826669999999999</v>
      </c>
      <c r="AO1017" s="16"/>
      <c r="AP1017" s="16"/>
      <c r="AQ1017" s="16"/>
      <c r="AR1017" s="16"/>
      <c r="AS1017" s="16"/>
      <c r="AT1017" s="16"/>
      <c r="AU1017" s="16"/>
      <c r="AV1017" s="16"/>
      <c r="AW1017" s="16"/>
      <c r="AX1017" s="16"/>
      <c r="AY1017" s="16"/>
      <c r="AZ1017" s="16"/>
      <c r="BA1017" s="16"/>
      <c r="BB1017" s="16"/>
      <c r="BC1017" s="16"/>
      <c r="BD1017" s="16"/>
      <c r="BE1017" s="16"/>
      <c r="BF1017" s="16"/>
      <c r="BG1017" s="16"/>
      <c r="BH1017" s="16"/>
      <c r="BI1017" s="16"/>
      <c r="BJ1017" s="16"/>
      <c r="BK1017" s="16"/>
      <c r="BL1017" s="16"/>
      <c r="BM1017" s="16"/>
      <c r="BN1017" s="16"/>
      <c r="BO1017" s="16"/>
      <c r="BP1017" s="16"/>
      <c r="BQ1017" s="16"/>
      <c r="BR1017" s="16"/>
      <c r="BS1017" s="16"/>
      <c r="BT1017" s="16"/>
      <c r="BU1017" s="16"/>
      <c r="BV1017" s="16"/>
      <c r="BW1017" s="16"/>
      <c r="BX1017" s="16"/>
      <c r="BY1017" s="16"/>
      <c r="BZ1017" s="16"/>
      <c r="CA1017" s="16"/>
      <c r="CB1017" s="16"/>
      <c r="CC1017" s="16"/>
      <c r="CD1017" s="16"/>
      <c r="CE1017" s="16"/>
      <c r="CF1017" s="16"/>
      <c r="CG1017" s="16"/>
      <c r="CH1017" s="16"/>
      <c r="CI1017" s="16"/>
      <c r="CJ1017" s="16">
        <v>0.1666666716337204</v>
      </c>
      <c r="CK1017" s="16"/>
      <c r="CL1017" s="16"/>
      <c r="CM1017" s="16"/>
      <c r="CN1017" s="16"/>
      <c r="CO1017" s="16"/>
      <c r="CP1017" s="16"/>
      <c r="CQ1017" s="16"/>
      <c r="CR1017" s="16"/>
      <c r="CS1017" s="16"/>
      <c r="CT1017" s="16"/>
      <c r="CU1017" s="16"/>
      <c r="CV1017" s="16"/>
      <c r="CW1017" s="16"/>
      <c r="CX1017" s="16"/>
      <c r="CY1017" s="16"/>
      <c r="CZ1017" s="16"/>
      <c r="DA1017" s="16"/>
      <c r="DB1017" s="16"/>
      <c r="DC1017" s="16"/>
      <c r="DD1017" s="16"/>
      <c r="DE1017" s="16"/>
      <c r="DF1017" s="16"/>
      <c r="DG1017" s="16"/>
      <c r="DH1017" s="16"/>
      <c r="DI1017" s="17"/>
      <c r="DJ1017" s="24"/>
      <c r="DK1017" s="24"/>
      <c r="DL1017" s="24"/>
      <c r="DM1017" s="24">
        <v>0.10000000149011612</v>
      </c>
      <c r="DN1017" s="16"/>
      <c r="DO1017" s="16"/>
      <c r="DP1017" s="24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27"/>
      <c r="EJ1017" s="27"/>
      <c r="EK1017" s="27"/>
    </row>
    <row r="1018" spans="1:141" s="9" customFormat="1" ht="20.25" x14ac:dyDescent="0.3">
      <c r="A1018" s="10" t="s">
        <v>567</v>
      </c>
      <c r="B1018" s="10" t="s">
        <v>231</v>
      </c>
      <c r="C1018" s="10" t="s">
        <v>232</v>
      </c>
      <c r="D1018" s="10" t="s">
        <v>237</v>
      </c>
      <c r="E1018" s="10" t="s">
        <v>218</v>
      </c>
      <c r="F1018" s="11">
        <v>10570</v>
      </c>
      <c r="G1018" s="11">
        <v>4062</v>
      </c>
      <c r="H1018" s="11">
        <v>4076</v>
      </c>
      <c r="I1018" s="10" t="s">
        <v>241</v>
      </c>
      <c r="J1018" s="12">
        <v>12.6</v>
      </c>
      <c r="K1018" s="10" t="s">
        <v>245</v>
      </c>
      <c r="L1018" s="10" t="s">
        <v>236</v>
      </c>
      <c r="M1018" s="10" t="s">
        <v>220</v>
      </c>
      <c r="N1018" s="13">
        <v>87</v>
      </c>
      <c r="O1018" s="13">
        <v>86</v>
      </c>
      <c r="P1018" s="13">
        <v>1</v>
      </c>
      <c r="Q1018" s="14">
        <v>1.1494249999999999</v>
      </c>
      <c r="R1018" s="14">
        <v>0.97</v>
      </c>
      <c r="S1018" s="14">
        <v>1.5833330000000001</v>
      </c>
      <c r="T1018" s="14">
        <v>1.390333</v>
      </c>
      <c r="U1018" s="14">
        <v>87.810550000000006</v>
      </c>
      <c r="V1018" s="14">
        <v>0.1979166</v>
      </c>
      <c r="W1018" s="14">
        <v>378.03800000000001</v>
      </c>
      <c r="X1018" s="14">
        <v>15.833330154418899</v>
      </c>
      <c r="Y1018" s="14">
        <v>0.51141245630456</v>
      </c>
      <c r="Z1018" s="14">
        <v>1.5333330000000001</v>
      </c>
      <c r="AA1018" s="14">
        <v>0.05</v>
      </c>
      <c r="AB1018" s="14">
        <v>3.1578949999999999</v>
      </c>
      <c r="AC1018" s="14">
        <v>0.1268329</v>
      </c>
      <c r="AD1018" s="14">
        <v>8.0105029999999999</v>
      </c>
      <c r="AE1018" s="14">
        <v>74.819999999999993</v>
      </c>
      <c r="AF1018" s="14">
        <v>30.96</v>
      </c>
      <c r="AG1018" s="14">
        <v>1.6166670000000001E-2</v>
      </c>
      <c r="AH1018" s="14">
        <v>1.021053</v>
      </c>
      <c r="AI1018" s="14">
        <v>1.4065000000000001</v>
      </c>
      <c r="AJ1018" s="14">
        <v>1.5333330000000001</v>
      </c>
      <c r="AK1018" s="15">
        <v>0.96842110000000003</v>
      </c>
      <c r="AL1018" s="15">
        <v>0.91728279999999995</v>
      </c>
      <c r="AM1018" s="15">
        <v>0.98850570000000004</v>
      </c>
      <c r="AN1018" s="15">
        <v>0.87810540000000004</v>
      </c>
      <c r="AO1018" s="16"/>
      <c r="AP1018" s="16"/>
      <c r="AQ1018" s="16"/>
      <c r="AR1018" s="16"/>
      <c r="AS1018" s="16"/>
      <c r="AT1018" s="16"/>
      <c r="AU1018" s="16"/>
      <c r="AV1018" s="16"/>
      <c r="AW1018" s="16"/>
      <c r="AX1018" s="16"/>
      <c r="AY1018" s="16"/>
      <c r="AZ1018" s="16"/>
      <c r="BA1018" s="16"/>
      <c r="BB1018" s="16"/>
      <c r="BC1018" s="16"/>
      <c r="BD1018" s="16"/>
      <c r="BE1018" s="16"/>
      <c r="BF1018" s="16"/>
      <c r="BG1018" s="16"/>
      <c r="BH1018" s="16"/>
      <c r="BI1018" s="16"/>
      <c r="BJ1018" s="16"/>
      <c r="BK1018" s="16"/>
      <c r="BL1018" s="16"/>
      <c r="BM1018" s="16"/>
      <c r="BN1018" s="16"/>
      <c r="BO1018" s="16"/>
      <c r="BP1018" s="16"/>
      <c r="BQ1018" s="16"/>
      <c r="BR1018" s="16"/>
      <c r="BS1018" s="16"/>
      <c r="BT1018" s="16"/>
      <c r="BU1018" s="16"/>
      <c r="BV1018" s="16"/>
      <c r="BW1018" s="16"/>
      <c r="BX1018" s="16"/>
      <c r="BY1018" s="16"/>
      <c r="BZ1018" s="16"/>
      <c r="CA1018" s="16"/>
      <c r="CB1018" s="16"/>
      <c r="CC1018" s="16"/>
      <c r="CD1018" s="16"/>
      <c r="CE1018" s="16"/>
      <c r="CF1018" s="16"/>
      <c r="CG1018" s="16"/>
      <c r="CH1018" s="16"/>
      <c r="CI1018" s="16"/>
      <c r="CJ1018" s="16"/>
      <c r="CK1018" s="16"/>
      <c r="CL1018" s="16"/>
      <c r="CM1018" s="16"/>
      <c r="CN1018" s="16"/>
      <c r="CO1018" s="16"/>
      <c r="CP1018" s="16"/>
      <c r="CQ1018" s="16"/>
      <c r="CR1018" s="16"/>
      <c r="CS1018" s="16"/>
      <c r="CT1018" s="16"/>
      <c r="CU1018" s="16"/>
      <c r="CV1018" s="16"/>
      <c r="CW1018" s="16"/>
      <c r="CX1018" s="16"/>
      <c r="CY1018" s="16"/>
      <c r="CZ1018" s="16"/>
      <c r="DA1018" s="16"/>
      <c r="DB1018" s="16"/>
      <c r="DC1018" s="16"/>
      <c r="DD1018" s="16"/>
      <c r="DE1018" s="16"/>
      <c r="DF1018" s="16"/>
      <c r="DG1018" s="16"/>
      <c r="DH1018" s="16"/>
      <c r="DI1018" s="17"/>
      <c r="DJ1018" s="24"/>
      <c r="DK1018" s="24"/>
      <c r="DL1018" s="24"/>
      <c r="DM1018" s="24">
        <v>5.000000074505806E-2</v>
      </c>
      <c r="DN1018" s="16"/>
      <c r="DO1018" s="16"/>
      <c r="DP1018" s="24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27">
        <v>1</v>
      </c>
      <c r="EJ1018" s="27"/>
      <c r="EK1018" s="27"/>
    </row>
    <row r="1019" spans="1:141" s="9" customFormat="1" ht="20.25" x14ac:dyDescent="0.3">
      <c r="A1019" s="10" t="s">
        <v>567</v>
      </c>
      <c r="B1019" s="10" t="s">
        <v>231</v>
      </c>
      <c r="C1019" s="10" t="s">
        <v>232</v>
      </c>
      <c r="D1019" s="10" t="s">
        <v>233</v>
      </c>
      <c r="E1019" s="10" t="s">
        <v>218</v>
      </c>
      <c r="F1019" s="11">
        <v>10570</v>
      </c>
      <c r="G1019" s="11">
        <v>4017</v>
      </c>
      <c r="H1019" s="11">
        <v>4161</v>
      </c>
      <c r="I1019" s="10" t="s">
        <v>241</v>
      </c>
      <c r="J1019" s="12">
        <v>12.6</v>
      </c>
      <c r="K1019" s="10" t="s">
        <v>245</v>
      </c>
      <c r="L1019" s="10" t="s">
        <v>236</v>
      </c>
      <c r="M1019" s="10" t="s">
        <v>220</v>
      </c>
      <c r="N1019" s="13">
        <v>83</v>
      </c>
      <c r="O1019" s="13">
        <v>83</v>
      </c>
      <c r="P1019" s="13">
        <v>0</v>
      </c>
      <c r="Q1019" s="14">
        <v>0</v>
      </c>
      <c r="R1019" s="14">
        <v>0.97</v>
      </c>
      <c r="S1019" s="14">
        <v>1.4166669999999999</v>
      </c>
      <c r="T1019" s="14">
        <v>1.3418330000000001</v>
      </c>
      <c r="U1019" s="14">
        <v>94.71763</v>
      </c>
      <c r="V1019" s="14">
        <v>0.1770834</v>
      </c>
      <c r="W1019" s="14">
        <v>407.774</v>
      </c>
      <c r="X1019" s="14">
        <v>14.166669845581101</v>
      </c>
      <c r="Y1019" s="14">
        <v>0.47411878645139099</v>
      </c>
      <c r="Z1019" s="14">
        <v>1.4166669999999999</v>
      </c>
      <c r="AA1019" s="14">
        <v>0</v>
      </c>
      <c r="AB1019" s="14">
        <v>0</v>
      </c>
      <c r="AC1019" s="14">
        <v>7.4833629999999998E-2</v>
      </c>
      <c r="AD1019" s="14">
        <v>5.2823729999999998</v>
      </c>
      <c r="AE1019" s="14">
        <v>72.209999999999994</v>
      </c>
      <c r="AF1019" s="14">
        <v>29.88</v>
      </c>
      <c r="AG1019" s="14">
        <v>0</v>
      </c>
      <c r="AH1019" s="14">
        <v>0</v>
      </c>
      <c r="AI1019" s="14">
        <v>1.3418330000000001</v>
      </c>
      <c r="AJ1019" s="14">
        <v>1.4166669999999999</v>
      </c>
      <c r="AK1019" s="15">
        <v>1</v>
      </c>
      <c r="AL1019" s="15">
        <v>0.94717629999999997</v>
      </c>
      <c r="AM1019" s="15">
        <v>1</v>
      </c>
      <c r="AN1019" s="15">
        <v>0.94717629999999997</v>
      </c>
      <c r="AO1019" s="16"/>
      <c r="AP1019" s="16"/>
      <c r="AQ1019" s="16"/>
      <c r="AR1019" s="16"/>
      <c r="AS1019" s="16"/>
      <c r="AT1019" s="16"/>
      <c r="AU1019" s="16"/>
      <c r="AV1019" s="16"/>
      <c r="AW1019" s="16"/>
      <c r="AX1019" s="16"/>
      <c r="AY1019" s="16"/>
      <c r="AZ1019" s="16"/>
      <c r="BA1019" s="16"/>
      <c r="BB1019" s="16"/>
      <c r="BC1019" s="16"/>
      <c r="BD1019" s="16"/>
      <c r="BE1019" s="16"/>
      <c r="BF1019" s="16"/>
      <c r="BG1019" s="16"/>
      <c r="BH1019" s="16"/>
      <c r="BI1019" s="16"/>
      <c r="BJ1019" s="16"/>
      <c r="BK1019" s="16"/>
      <c r="BL1019" s="16"/>
      <c r="BM1019" s="16"/>
      <c r="BN1019" s="16"/>
      <c r="BO1019" s="16"/>
      <c r="BP1019" s="16"/>
      <c r="BQ1019" s="16"/>
      <c r="BR1019" s="16"/>
      <c r="BS1019" s="16"/>
      <c r="BT1019" s="16"/>
      <c r="BU1019" s="16"/>
      <c r="BV1019" s="16"/>
      <c r="BW1019" s="16"/>
      <c r="BX1019" s="16"/>
      <c r="BY1019" s="16"/>
      <c r="BZ1019" s="16"/>
      <c r="CA1019" s="16"/>
      <c r="CB1019" s="16"/>
      <c r="CC1019" s="16"/>
      <c r="CD1019" s="16"/>
      <c r="CE1019" s="16"/>
      <c r="CF1019" s="16"/>
      <c r="CG1019" s="16"/>
      <c r="CH1019" s="16"/>
      <c r="CI1019" s="16"/>
      <c r="CJ1019" s="16"/>
      <c r="CK1019" s="16"/>
      <c r="CL1019" s="16"/>
      <c r="CM1019" s="16"/>
      <c r="CN1019" s="16"/>
      <c r="CO1019" s="16"/>
      <c r="CP1019" s="16"/>
      <c r="CQ1019" s="16"/>
      <c r="CR1019" s="16"/>
      <c r="CS1019" s="16"/>
      <c r="CT1019" s="16"/>
      <c r="CU1019" s="16"/>
      <c r="CV1019" s="16"/>
      <c r="CW1019" s="16"/>
      <c r="CX1019" s="16"/>
      <c r="CY1019" s="16"/>
      <c r="CZ1019" s="16"/>
      <c r="DA1019" s="16"/>
      <c r="DB1019" s="16"/>
      <c r="DC1019" s="16"/>
      <c r="DD1019" s="16"/>
      <c r="DE1019" s="16"/>
      <c r="DF1019" s="16"/>
      <c r="DG1019" s="16"/>
      <c r="DH1019" s="16"/>
      <c r="DI1019" s="17"/>
      <c r="DJ1019" s="24"/>
      <c r="DK1019" s="24"/>
      <c r="DL1019" s="24"/>
      <c r="DM1019" s="24"/>
      <c r="DN1019" s="16"/>
      <c r="DO1019" s="16"/>
      <c r="DP1019" s="24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27"/>
      <c r="EJ1019" s="27"/>
      <c r="EK1019" s="27"/>
    </row>
    <row r="1020" spans="1:141" s="9" customFormat="1" ht="20.25" x14ac:dyDescent="0.3">
      <c r="A1020" s="10" t="s">
        <v>567</v>
      </c>
      <c r="B1020" s="10" t="s">
        <v>231</v>
      </c>
      <c r="C1020" s="10" t="s">
        <v>232</v>
      </c>
      <c r="D1020" s="10" t="s">
        <v>237</v>
      </c>
      <c r="E1020" s="10" t="s">
        <v>218</v>
      </c>
      <c r="F1020" s="11">
        <v>10588</v>
      </c>
      <c r="G1020" s="11">
        <v>4062</v>
      </c>
      <c r="H1020" s="11">
        <v>4076</v>
      </c>
      <c r="I1020" s="10" t="s">
        <v>234</v>
      </c>
      <c r="J1020" s="12">
        <v>9.1999999999999993</v>
      </c>
      <c r="K1020" s="10" t="s">
        <v>235</v>
      </c>
      <c r="L1020" s="10" t="s">
        <v>236</v>
      </c>
      <c r="M1020" s="10" t="s">
        <v>220</v>
      </c>
      <c r="N1020" s="13">
        <v>23</v>
      </c>
      <c r="O1020" s="13">
        <v>23</v>
      </c>
      <c r="P1020" s="13">
        <v>0</v>
      </c>
      <c r="Q1020" s="14">
        <v>0</v>
      </c>
      <c r="R1020" s="14">
        <v>0.95</v>
      </c>
      <c r="S1020" s="14">
        <v>1.3333330000000001</v>
      </c>
      <c r="T1020" s="14">
        <v>0.36416670000000001</v>
      </c>
      <c r="U1020" s="14">
        <v>27.31251</v>
      </c>
      <c r="V1020" s="14">
        <v>0.1666666</v>
      </c>
      <c r="W1020" s="14">
        <v>118.68</v>
      </c>
      <c r="X1020" s="14">
        <v>13.333330154418899</v>
      </c>
      <c r="Y1020" s="14">
        <v>1.52555268919797</v>
      </c>
      <c r="Z1020" s="14">
        <v>0.38333299999999998</v>
      </c>
      <c r="AA1020" s="14">
        <v>0.95</v>
      </c>
      <c r="AB1020" s="14">
        <v>71.250020000000006</v>
      </c>
      <c r="AC1020" s="14">
        <v>1.9166349999999999E-2</v>
      </c>
      <c r="AD1020" s="14">
        <v>1.4374769999999999</v>
      </c>
      <c r="AE1020" s="14">
        <v>19.78</v>
      </c>
      <c r="AF1020" s="14">
        <v>8.74</v>
      </c>
      <c r="AG1020" s="14">
        <v>0</v>
      </c>
      <c r="AH1020" s="14">
        <v>0</v>
      </c>
      <c r="AI1020" s="14">
        <v>0.36416670000000001</v>
      </c>
      <c r="AJ1020" s="14">
        <v>0.38333299999999998</v>
      </c>
      <c r="AK1020" s="15">
        <v>0.28749980000000003</v>
      </c>
      <c r="AL1020" s="15">
        <v>0.95000079999999998</v>
      </c>
      <c r="AM1020" s="15">
        <v>1</v>
      </c>
      <c r="AN1020" s="15">
        <v>0.27312510000000001</v>
      </c>
      <c r="AO1020" s="16"/>
      <c r="AP1020" s="16">
        <v>0.21666666865348816</v>
      </c>
      <c r="AQ1020" s="16"/>
      <c r="AR1020" s="16">
        <v>5.000000074505806E-2</v>
      </c>
      <c r="AS1020" s="16">
        <v>8.3333335816860199E-2</v>
      </c>
      <c r="AT1020" s="16"/>
      <c r="AU1020" s="16">
        <v>0.28333333134651184</v>
      </c>
      <c r="AV1020" s="16"/>
      <c r="AW1020" s="16"/>
      <c r="AX1020" s="16"/>
      <c r="AY1020" s="16"/>
      <c r="AZ1020" s="16"/>
      <c r="BA1020" s="16"/>
      <c r="BB1020" s="16"/>
      <c r="BC1020" s="16"/>
      <c r="BD1020" s="16"/>
      <c r="BE1020" s="16"/>
      <c r="BF1020" s="16"/>
      <c r="BG1020" s="16"/>
      <c r="BH1020" s="16"/>
      <c r="BI1020" s="16"/>
      <c r="BJ1020" s="16"/>
      <c r="BK1020" s="16"/>
      <c r="BL1020" s="16">
        <v>0.31666666269302368</v>
      </c>
      <c r="BM1020" s="16"/>
      <c r="BN1020" s="16"/>
      <c r="BO1020" s="16"/>
      <c r="BP1020" s="16"/>
      <c r="BQ1020" s="16"/>
      <c r="BR1020" s="16"/>
      <c r="BS1020" s="16"/>
      <c r="BT1020" s="16"/>
      <c r="BU1020" s="16"/>
      <c r="BV1020" s="16"/>
      <c r="BW1020" s="16"/>
      <c r="BX1020" s="16"/>
      <c r="BY1020" s="16"/>
      <c r="BZ1020" s="16"/>
      <c r="CA1020" s="16"/>
      <c r="CB1020" s="16"/>
      <c r="CC1020" s="16"/>
      <c r="CD1020" s="16"/>
      <c r="CE1020" s="16"/>
      <c r="CF1020" s="16"/>
      <c r="CG1020" s="16"/>
      <c r="CH1020" s="16"/>
      <c r="CI1020" s="16"/>
      <c r="CJ1020" s="16"/>
      <c r="CK1020" s="16"/>
      <c r="CL1020" s="16"/>
      <c r="CM1020" s="16"/>
      <c r="CN1020" s="16"/>
      <c r="CO1020" s="16"/>
      <c r="CP1020" s="16"/>
      <c r="CQ1020" s="16"/>
      <c r="CR1020" s="16"/>
      <c r="CS1020" s="16"/>
      <c r="CT1020" s="16"/>
      <c r="CU1020" s="16"/>
      <c r="CV1020" s="16"/>
      <c r="CW1020" s="16"/>
      <c r="CX1020" s="16"/>
      <c r="CY1020" s="16"/>
      <c r="CZ1020" s="16"/>
      <c r="DA1020" s="16"/>
      <c r="DB1020" s="16"/>
      <c r="DC1020" s="16"/>
      <c r="DD1020" s="16"/>
      <c r="DE1020" s="16"/>
      <c r="DF1020" s="16"/>
      <c r="DG1020" s="16"/>
      <c r="DH1020" s="16"/>
      <c r="DI1020" s="17"/>
      <c r="DJ1020" s="24"/>
      <c r="DK1020" s="24"/>
      <c r="DL1020" s="24"/>
      <c r="DM1020" s="24"/>
      <c r="DN1020" s="16"/>
      <c r="DO1020" s="16"/>
      <c r="DP1020" s="24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27"/>
      <c r="EJ1020" s="27"/>
      <c r="EK1020" s="27"/>
    </row>
    <row r="1021" spans="1:141" s="9" customFormat="1" ht="20.25" x14ac:dyDescent="0.3">
      <c r="A1021" s="10" t="s">
        <v>567</v>
      </c>
      <c r="B1021" s="10" t="s">
        <v>231</v>
      </c>
      <c r="C1021" s="10" t="s">
        <v>232</v>
      </c>
      <c r="D1021" s="10" t="s">
        <v>233</v>
      </c>
      <c r="E1021" s="10" t="s">
        <v>218</v>
      </c>
      <c r="F1021" s="11">
        <v>10588</v>
      </c>
      <c r="G1021" s="11">
        <v>4017</v>
      </c>
      <c r="H1021" s="11">
        <v>4161</v>
      </c>
      <c r="I1021" s="10" t="s">
        <v>234</v>
      </c>
      <c r="J1021" s="12">
        <v>9.1999999999999993</v>
      </c>
      <c r="K1021" s="10" t="s">
        <v>235</v>
      </c>
      <c r="L1021" s="10" t="s">
        <v>236</v>
      </c>
      <c r="M1021" s="10" t="s">
        <v>220</v>
      </c>
      <c r="N1021" s="13">
        <v>12</v>
      </c>
      <c r="O1021" s="13">
        <v>10</v>
      </c>
      <c r="P1021" s="13">
        <v>2</v>
      </c>
      <c r="Q1021" s="14">
        <v>16.66667</v>
      </c>
      <c r="R1021" s="14">
        <v>0.95</v>
      </c>
      <c r="S1021" s="14">
        <v>1.5</v>
      </c>
      <c r="T1021" s="14">
        <v>0.15833330000000001</v>
      </c>
      <c r="U1021" s="14">
        <v>10.55556</v>
      </c>
      <c r="V1021" s="14">
        <v>0.1875</v>
      </c>
      <c r="W1021" s="14">
        <v>45.866669999999999</v>
      </c>
      <c r="X1021" s="14">
        <v>15</v>
      </c>
      <c r="Y1021" s="14">
        <v>3.9473684705855798</v>
      </c>
      <c r="Z1021" s="14">
        <v>0.3</v>
      </c>
      <c r="AA1021" s="14">
        <v>1.2</v>
      </c>
      <c r="AB1021" s="14">
        <v>80</v>
      </c>
      <c r="AC1021" s="14">
        <v>0.11</v>
      </c>
      <c r="AD1021" s="14">
        <v>7.3333320000000004</v>
      </c>
      <c r="AE1021" s="14">
        <v>8.6</v>
      </c>
      <c r="AF1021" s="14">
        <v>3.8</v>
      </c>
      <c r="AG1021" s="14">
        <v>3.1666670000000001E-2</v>
      </c>
      <c r="AH1021" s="14">
        <v>2.1111110000000002</v>
      </c>
      <c r="AI1021" s="14">
        <v>0.19</v>
      </c>
      <c r="AJ1021" s="14">
        <v>0.3</v>
      </c>
      <c r="AK1021" s="15">
        <v>0.2</v>
      </c>
      <c r="AL1021" s="15">
        <v>0.63333340000000005</v>
      </c>
      <c r="AM1021" s="15">
        <v>0.83333330000000005</v>
      </c>
      <c r="AN1021" s="15">
        <v>0.1055555</v>
      </c>
      <c r="AO1021" s="16"/>
      <c r="AP1021" s="16">
        <v>0.25</v>
      </c>
      <c r="AQ1021" s="16"/>
      <c r="AR1021" s="16">
        <v>3.3333335071802139E-2</v>
      </c>
      <c r="AS1021" s="16">
        <v>3.3333335071802139E-2</v>
      </c>
      <c r="AT1021" s="16"/>
      <c r="AU1021" s="16">
        <v>0.3333333432674408</v>
      </c>
      <c r="AV1021" s="16"/>
      <c r="AW1021" s="16"/>
      <c r="AX1021" s="16"/>
      <c r="AY1021" s="16"/>
      <c r="AZ1021" s="16">
        <v>0.3333333432674408</v>
      </c>
      <c r="BA1021" s="16"/>
      <c r="BB1021" s="16"/>
      <c r="BC1021" s="16"/>
      <c r="BD1021" s="16"/>
      <c r="BE1021" s="16"/>
      <c r="BF1021" s="16"/>
      <c r="BG1021" s="16"/>
      <c r="BH1021" s="16"/>
      <c r="BI1021" s="16"/>
      <c r="BJ1021" s="16"/>
      <c r="BK1021" s="16"/>
      <c r="BL1021" s="16"/>
      <c r="BM1021" s="16"/>
      <c r="BN1021" s="16"/>
      <c r="BO1021" s="16"/>
      <c r="BP1021" s="16"/>
      <c r="BQ1021" s="16"/>
      <c r="BR1021" s="16"/>
      <c r="BS1021" s="16"/>
      <c r="BT1021" s="16"/>
      <c r="BU1021" s="16"/>
      <c r="BV1021" s="16"/>
      <c r="BW1021" s="16"/>
      <c r="BX1021" s="16"/>
      <c r="BY1021" s="16"/>
      <c r="BZ1021" s="16"/>
      <c r="CA1021" s="16"/>
      <c r="CB1021" s="16"/>
      <c r="CC1021" s="16"/>
      <c r="CD1021" s="16"/>
      <c r="CE1021" s="16"/>
      <c r="CF1021" s="16"/>
      <c r="CG1021" s="16"/>
      <c r="CH1021" s="16"/>
      <c r="CI1021" s="16"/>
      <c r="CJ1021" s="16"/>
      <c r="CK1021" s="16"/>
      <c r="CL1021" s="16"/>
      <c r="CM1021" s="16"/>
      <c r="CN1021" s="16"/>
      <c r="CO1021" s="16"/>
      <c r="CP1021" s="16"/>
      <c r="CQ1021" s="16"/>
      <c r="CR1021" s="16"/>
      <c r="CS1021" s="16"/>
      <c r="CT1021" s="16"/>
      <c r="CU1021" s="16"/>
      <c r="CV1021" s="16"/>
      <c r="CW1021" s="16">
        <v>0.21666666865348816</v>
      </c>
      <c r="CX1021" s="16"/>
      <c r="CY1021" s="16"/>
      <c r="CZ1021" s="16"/>
      <c r="DA1021" s="16"/>
      <c r="DB1021" s="16"/>
      <c r="DC1021" s="16"/>
      <c r="DD1021" s="16"/>
      <c r="DE1021" s="16"/>
      <c r="DF1021" s="16"/>
      <c r="DG1021" s="16"/>
      <c r="DH1021" s="16"/>
      <c r="DI1021" s="17"/>
      <c r="DJ1021" s="24"/>
      <c r="DK1021" s="24"/>
      <c r="DL1021" s="24"/>
      <c r="DM1021" s="24"/>
      <c r="DN1021" s="16"/>
      <c r="DO1021" s="16"/>
      <c r="DP1021" s="24"/>
      <c r="DQ1021" s="17"/>
      <c r="DR1021" s="17"/>
      <c r="DS1021" s="17"/>
      <c r="DT1021" s="17"/>
      <c r="DU1021" s="17"/>
      <c r="DV1021" s="17">
        <v>2</v>
      </c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27"/>
      <c r="EJ1021" s="27"/>
      <c r="EK1021" s="27"/>
    </row>
    <row r="1022" spans="1:141" s="9" customFormat="1" ht="20.25" x14ac:dyDescent="0.3">
      <c r="A1022" s="10" t="s">
        <v>567</v>
      </c>
      <c r="B1022" s="10" t="s">
        <v>231</v>
      </c>
      <c r="C1022" s="10" t="s">
        <v>232</v>
      </c>
      <c r="D1022" s="10" t="s">
        <v>237</v>
      </c>
      <c r="E1022" s="10" t="s">
        <v>218</v>
      </c>
      <c r="F1022" s="11">
        <v>10638</v>
      </c>
      <c r="G1022" s="11">
        <v>4062</v>
      </c>
      <c r="H1022" s="11">
        <v>4076</v>
      </c>
      <c r="I1022" s="10" t="s">
        <v>241</v>
      </c>
      <c r="J1022" s="12">
        <v>12.6</v>
      </c>
      <c r="K1022" s="10" t="s">
        <v>243</v>
      </c>
      <c r="L1022" s="10" t="s">
        <v>236</v>
      </c>
      <c r="M1022" s="10" t="s">
        <v>220</v>
      </c>
      <c r="N1022" s="13">
        <v>56</v>
      </c>
      <c r="O1022" s="13">
        <v>56</v>
      </c>
      <c r="P1022" s="13">
        <v>0</v>
      </c>
      <c r="Q1022" s="14">
        <v>0</v>
      </c>
      <c r="R1022" s="14">
        <v>1.03</v>
      </c>
      <c r="S1022" s="14">
        <v>1.0833330000000001</v>
      </c>
      <c r="T1022" s="14">
        <v>0.96133329999999995</v>
      </c>
      <c r="U1022" s="14">
        <v>88.738489999999999</v>
      </c>
      <c r="V1022" s="14">
        <v>0.1354166</v>
      </c>
      <c r="W1022" s="14">
        <v>384.59089999999998</v>
      </c>
      <c r="X1022" s="14">
        <v>10.833330154418899</v>
      </c>
      <c r="Y1022" s="14">
        <v>0.49603159701147098</v>
      </c>
      <c r="Z1022" s="14">
        <v>1.0333330000000001</v>
      </c>
      <c r="AA1022" s="14">
        <v>0.05</v>
      </c>
      <c r="AB1022" s="14">
        <v>4.615386</v>
      </c>
      <c r="AC1022" s="14">
        <v>7.1999679999999996E-2</v>
      </c>
      <c r="AD1022" s="14">
        <v>6.6461269999999999</v>
      </c>
      <c r="AE1022" s="14">
        <v>52.08</v>
      </c>
      <c r="AF1022" s="14">
        <v>21.84</v>
      </c>
      <c r="AG1022" s="14">
        <v>0</v>
      </c>
      <c r="AH1022" s="14">
        <v>0</v>
      </c>
      <c r="AI1022" s="14">
        <v>0.96133329999999995</v>
      </c>
      <c r="AJ1022" s="14">
        <v>1.0333330000000001</v>
      </c>
      <c r="AK1022" s="15">
        <v>0.95384619999999998</v>
      </c>
      <c r="AL1022" s="15">
        <v>0.93032280000000001</v>
      </c>
      <c r="AM1022" s="15">
        <v>1</v>
      </c>
      <c r="AN1022" s="15">
        <v>0.88738479999999997</v>
      </c>
      <c r="AO1022" s="16"/>
      <c r="AP1022" s="16"/>
      <c r="AQ1022" s="16"/>
      <c r="AR1022" s="16"/>
      <c r="AS1022" s="16"/>
      <c r="AT1022" s="16"/>
      <c r="AU1022" s="16"/>
      <c r="AV1022" s="16"/>
      <c r="AW1022" s="16"/>
      <c r="AX1022" s="16"/>
      <c r="AY1022" s="16"/>
      <c r="AZ1022" s="16"/>
      <c r="BA1022" s="16"/>
      <c r="BB1022" s="16"/>
      <c r="BC1022" s="16"/>
      <c r="BD1022" s="16"/>
      <c r="BE1022" s="16"/>
      <c r="BF1022" s="16"/>
      <c r="BG1022" s="16"/>
      <c r="BH1022" s="16"/>
      <c r="BI1022" s="16"/>
      <c r="BJ1022" s="16"/>
      <c r="BK1022" s="16"/>
      <c r="BL1022" s="16"/>
      <c r="BM1022" s="16"/>
      <c r="BN1022" s="16"/>
      <c r="BO1022" s="16"/>
      <c r="BP1022" s="16"/>
      <c r="BQ1022" s="16"/>
      <c r="BR1022" s="16"/>
      <c r="BS1022" s="16"/>
      <c r="BT1022" s="16"/>
      <c r="BU1022" s="16"/>
      <c r="BV1022" s="16"/>
      <c r="BW1022" s="16"/>
      <c r="BX1022" s="16"/>
      <c r="BY1022" s="16"/>
      <c r="BZ1022" s="16"/>
      <c r="CA1022" s="16"/>
      <c r="CB1022" s="16"/>
      <c r="CC1022" s="16"/>
      <c r="CD1022" s="16"/>
      <c r="CE1022" s="16"/>
      <c r="CF1022" s="16"/>
      <c r="CG1022" s="16"/>
      <c r="CH1022" s="16"/>
      <c r="CI1022" s="16"/>
      <c r="CJ1022" s="16"/>
      <c r="CK1022" s="16"/>
      <c r="CL1022" s="16"/>
      <c r="CM1022" s="16"/>
      <c r="CN1022" s="16"/>
      <c r="CO1022" s="16"/>
      <c r="CP1022" s="16"/>
      <c r="CQ1022" s="16"/>
      <c r="CR1022" s="16"/>
      <c r="CS1022" s="16"/>
      <c r="CT1022" s="16"/>
      <c r="CU1022" s="16"/>
      <c r="CV1022" s="16"/>
      <c r="CW1022" s="16"/>
      <c r="CX1022" s="16"/>
      <c r="CY1022" s="16"/>
      <c r="CZ1022" s="16"/>
      <c r="DA1022" s="16"/>
      <c r="DB1022" s="16"/>
      <c r="DC1022" s="16"/>
      <c r="DD1022" s="16"/>
      <c r="DE1022" s="16"/>
      <c r="DF1022" s="16"/>
      <c r="DG1022" s="16"/>
      <c r="DH1022" s="16"/>
      <c r="DI1022" s="17"/>
      <c r="DJ1022" s="24"/>
      <c r="DK1022" s="24"/>
      <c r="DL1022" s="24"/>
      <c r="DM1022" s="24">
        <v>5.000000074505806E-2</v>
      </c>
      <c r="DN1022" s="16"/>
      <c r="DO1022" s="16"/>
      <c r="DP1022" s="24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27"/>
      <c r="EJ1022" s="27"/>
      <c r="EK1022" s="27"/>
    </row>
    <row r="1023" spans="1:141" s="9" customFormat="1" ht="20.25" x14ac:dyDescent="0.3">
      <c r="A1023" s="10" t="s">
        <v>567</v>
      </c>
      <c r="B1023" s="10" t="s">
        <v>231</v>
      </c>
      <c r="C1023" s="10" t="s">
        <v>232</v>
      </c>
      <c r="D1023" s="10" t="s">
        <v>233</v>
      </c>
      <c r="E1023" s="10" t="s">
        <v>218</v>
      </c>
      <c r="F1023" s="11">
        <v>10638</v>
      </c>
      <c r="G1023" s="11">
        <v>4017</v>
      </c>
      <c r="H1023" s="11">
        <v>4161</v>
      </c>
      <c r="I1023" s="10" t="s">
        <v>241</v>
      </c>
      <c r="J1023" s="12">
        <v>12.6</v>
      </c>
      <c r="K1023" s="10" t="s">
        <v>243</v>
      </c>
      <c r="L1023" s="10" t="s">
        <v>236</v>
      </c>
      <c r="M1023" s="10" t="s">
        <v>220</v>
      </c>
      <c r="N1023" s="13">
        <v>56</v>
      </c>
      <c r="O1023" s="13">
        <v>56</v>
      </c>
      <c r="P1023" s="13">
        <v>0</v>
      </c>
      <c r="Q1023" s="14">
        <v>0</v>
      </c>
      <c r="R1023" s="14">
        <v>1.03</v>
      </c>
      <c r="S1023" s="14">
        <v>1.0833330000000001</v>
      </c>
      <c r="T1023" s="14">
        <v>0.96133329999999995</v>
      </c>
      <c r="U1023" s="14">
        <v>88.738489999999999</v>
      </c>
      <c r="V1023" s="14">
        <v>0.1354166</v>
      </c>
      <c r="W1023" s="14">
        <v>384.59089999999998</v>
      </c>
      <c r="X1023" s="14">
        <v>10.833330154418899</v>
      </c>
      <c r="Y1023" s="14">
        <v>0.49603159701147098</v>
      </c>
      <c r="Z1023" s="14">
        <v>0.99999970000000005</v>
      </c>
      <c r="AA1023" s="14">
        <v>8.3333340000000006E-2</v>
      </c>
      <c r="AB1023" s="14">
        <v>7.69231</v>
      </c>
      <c r="AC1023" s="14">
        <v>3.8666350000000002E-2</v>
      </c>
      <c r="AD1023" s="14">
        <v>3.5692020000000002</v>
      </c>
      <c r="AE1023" s="14">
        <v>52.08</v>
      </c>
      <c r="AF1023" s="14">
        <v>21.84</v>
      </c>
      <c r="AG1023" s="14">
        <v>0</v>
      </c>
      <c r="AH1023" s="14">
        <v>0</v>
      </c>
      <c r="AI1023" s="14">
        <v>0.96133329999999995</v>
      </c>
      <c r="AJ1023" s="14">
        <v>0.99999970000000005</v>
      </c>
      <c r="AK1023" s="15">
        <v>0.92307689999999998</v>
      </c>
      <c r="AL1023" s="15">
        <v>0.96133360000000001</v>
      </c>
      <c r="AM1023" s="15">
        <v>1</v>
      </c>
      <c r="AN1023" s="15">
        <v>0.88738490000000003</v>
      </c>
      <c r="AO1023" s="16"/>
      <c r="AP1023" s="16">
        <v>8.3333335816860199E-2</v>
      </c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  <c r="BA1023" s="16"/>
      <c r="BB1023" s="16"/>
      <c r="BC1023" s="16"/>
      <c r="BD1023" s="16"/>
      <c r="BE1023" s="16"/>
      <c r="BF1023" s="16"/>
      <c r="BG1023" s="16"/>
      <c r="BH1023" s="16"/>
      <c r="BI1023" s="16"/>
      <c r="BJ1023" s="16"/>
      <c r="BK1023" s="16"/>
      <c r="BL1023" s="16"/>
      <c r="BM1023" s="16"/>
      <c r="BN1023" s="16"/>
      <c r="BO1023" s="16"/>
      <c r="BP1023" s="16"/>
      <c r="BQ1023" s="16"/>
      <c r="BR1023" s="16"/>
      <c r="BS1023" s="16"/>
      <c r="BT1023" s="16"/>
      <c r="BU1023" s="16"/>
      <c r="BV1023" s="16"/>
      <c r="BW1023" s="16"/>
      <c r="BX1023" s="16"/>
      <c r="BY1023" s="16"/>
      <c r="BZ1023" s="16"/>
      <c r="CA1023" s="16"/>
      <c r="CB1023" s="16"/>
      <c r="CC1023" s="16"/>
      <c r="CD1023" s="16"/>
      <c r="CE1023" s="16"/>
      <c r="CF1023" s="16"/>
      <c r="CG1023" s="16"/>
      <c r="CH1023" s="16"/>
      <c r="CI1023" s="16"/>
      <c r="CJ1023" s="16"/>
      <c r="CK1023" s="16"/>
      <c r="CL1023" s="16"/>
      <c r="CM1023" s="16"/>
      <c r="CN1023" s="16"/>
      <c r="CO1023" s="16"/>
      <c r="CP1023" s="16"/>
      <c r="CQ1023" s="16"/>
      <c r="CR1023" s="16"/>
      <c r="CS1023" s="16"/>
      <c r="CT1023" s="16"/>
      <c r="CU1023" s="16"/>
      <c r="CV1023" s="16"/>
      <c r="CW1023" s="16"/>
      <c r="CX1023" s="16"/>
      <c r="CY1023" s="16"/>
      <c r="CZ1023" s="16"/>
      <c r="DA1023" s="16"/>
      <c r="DB1023" s="16"/>
      <c r="DC1023" s="16"/>
      <c r="DD1023" s="16"/>
      <c r="DE1023" s="16"/>
      <c r="DF1023" s="16"/>
      <c r="DG1023" s="16"/>
      <c r="DH1023" s="16"/>
      <c r="DI1023" s="17"/>
      <c r="DJ1023" s="24"/>
      <c r="DK1023" s="24"/>
      <c r="DL1023" s="24"/>
      <c r="DM1023" s="24"/>
      <c r="DN1023" s="16"/>
      <c r="DO1023" s="16"/>
      <c r="DP1023" s="24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27"/>
      <c r="EJ1023" s="27"/>
      <c r="EK1023" s="27"/>
    </row>
    <row r="1024" spans="1:141" s="9" customFormat="1" ht="20.25" x14ac:dyDescent="0.3">
      <c r="A1024" s="10" t="s">
        <v>567</v>
      </c>
      <c r="B1024" s="10" t="s">
        <v>232</v>
      </c>
      <c r="C1024" s="10" t="s">
        <v>232</v>
      </c>
      <c r="D1024" s="10" t="s">
        <v>237</v>
      </c>
      <c r="E1024" s="10" t="s">
        <v>218</v>
      </c>
      <c r="F1024" s="11">
        <v>10712</v>
      </c>
      <c r="G1024" s="11">
        <v>4062</v>
      </c>
      <c r="H1024" s="11">
        <v>4076</v>
      </c>
      <c r="I1024" s="10" t="s">
        <v>241</v>
      </c>
      <c r="J1024" s="12">
        <v>12.6</v>
      </c>
      <c r="K1024" s="10" t="s">
        <v>248</v>
      </c>
      <c r="L1024" s="10" t="s">
        <v>236</v>
      </c>
      <c r="M1024" s="10" t="s">
        <v>220</v>
      </c>
      <c r="N1024" s="13">
        <v>206</v>
      </c>
      <c r="O1024" s="13">
        <v>206</v>
      </c>
      <c r="P1024" s="13">
        <v>0</v>
      </c>
      <c r="Q1024" s="14">
        <v>0</v>
      </c>
      <c r="R1024" s="14">
        <v>0.97</v>
      </c>
      <c r="S1024" s="14">
        <v>4.1666670000000003</v>
      </c>
      <c r="T1024" s="14">
        <v>3.330333</v>
      </c>
      <c r="U1024" s="14">
        <v>79.927999999999997</v>
      </c>
      <c r="V1024" s="14">
        <v>0.5208334</v>
      </c>
      <c r="W1024" s="14">
        <v>344.10239999999999</v>
      </c>
      <c r="X1024" s="14">
        <v>41.666669845581097</v>
      </c>
      <c r="Y1024" s="14">
        <v>0.56184827114389502</v>
      </c>
      <c r="Z1024" s="14">
        <v>3.5666669999999998</v>
      </c>
      <c r="AA1024" s="14">
        <v>0.6</v>
      </c>
      <c r="AB1024" s="14">
        <v>14.4</v>
      </c>
      <c r="AC1024" s="14">
        <v>0.2363335</v>
      </c>
      <c r="AD1024" s="14">
        <v>5.6720030000000001</v>
      </c>
      <c r="AE1024" s="14">
        <v>179.22</v>
      </c>
      <c r="AF1024" s="14">
        <v>74.16</v>
      </c>
      <c r="AG1024" s="14">
        <v>0</v>
      </c>
      <c r="AH1024" s="14">
        <v>0</v>
      </c>
      <c r="AI1024" s="14">
        <v>3.330333</v>
      </c>
      <c r="AJ1024" s="14">
        <v>3.5666669999999998</v>
      </c>
      <c r="AK1024" s="15">
        <v>0.85599999999999998</v>
      </c>
      <c r="AL1024" s="15">
        <v>0.93373819999999996</v>
      </c>
      <c r="AM1024" s="15">
        <v>1</v>
      </c>
      <c r="AN1024" s="15">
        <v>0.79927990000000004</v>
      </c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  <c r="BA1024" s="16"/>
      <c r="BB1024" s="16">
        <v>0.18333333730697632</v>
      </c>
      <c r="BC1024" s="16"/>
      <c r="BD1024" s="16"/>
      <c r="BE1024" s="16"/>
      <c r="BF1024" s="16"/>
      <c r="BG1024" s="16"/>
      <c r="BH1024" s="16"/>
      <c r="BI1024" s="16"/>
      <c r="BJ1024" s="16"/>
      <c r="BK1024" s="16"/>
      <c r="BL1024" s="16"/>
      <c r="BM1024" s="16"/>
      <c r="BN1024" s="16"/>
      <c r="BO1024" s="16"/>
      <c r="BP1024" s="16"/>
      <c r="BQ1024" s="16">
        <v>0.13333334028720856</v>
      </c>
      <c r="BR1024" s="16"/>
      <c r="BS1024" s="16"/>
      <c r="BT1024" s="16"/>
      <c r="BU1024" s="16"/>
      <c r="BV1024" s="16"/>
      <c r="BW1024" s="16"/>
      <c r="BX1024" s="16"/>
      <c r="BY1024" s="16"/>
      <c r="BZ1024" s="16"/>
      <c r="CA1024" s="16"/>
      <c r="CB1024" s="16"/>
      <c r="CC1024" s="16"/>
      <c r="CD1024" s="16"/>
      <c r="CE1024" s="16"/>
      <c r="CF1024" s="16"/>
      <c r="CG1024" s="16"/>
      <c r="CH1024" s="16"/>
      <c r="CI1024" s="16"/>
      <c r="CJ1024" s="16"/>
      <c r="CK1024" s="16"/>
      <c r="CL1024" s="16"/>
      <c r="CM1024" s="16"/>
      <c r="CN1024" s="16"/>
      <c r="CO1024" s="16"/>
      <c r="CP1024" s="16"/>
      <c r="CQ1024" s="16"/>
      <c r="CR1024" s="16"/>
      <c r="CS1024" s="16"/>
      <c r="CT1024" s="16"/>
      <c r="CU1024" s="16"/>
      <c r="CV1024" s="16"/>
      <c r="CW1024" s="16"/>
      <c r="CX1024" s="16"/>
      <c r="CY1024" s="16"/>
      <c r="CZ1024" s="16"/>
      <c r="DA1024" s="16"/>
      <c r="DB1024" s="16"/>
      <c r="DC1024" s="16"/>
      <c r="DD1024" s="16"/>
      <c r="DE1024" s="16"/>
      <c r="DF1024" s="16"/>
      <c r="DG1024" s="16"/>
      <c r="DH1024" s="16"/>
      <c r="DI1024" s="17"/>
      <c r="DJ1024" s="24">
        <v>0.1666666716337204</v>
      </c>
      <c r="DK1024" s="24"/>
      <c r="DL1024" s="24"/>
      <c r="DM1024" s="24">
        <v>0.11666666716337204</v>
      </c>
      <c r="DN1024" s="16"/>
      <c r="DO1024" s="16"/>
      <c r="DP1024" s="24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27"/>
      <c r="EJ1024" s="27"/>
      <c r="EK1024" s="27"/>
    </row>
    <row r="1025" spans="1:141" s="9" customFormat="1" ht="20.25" x14ac:dyDescent="0.3">
      <c r="A1025" s="10" t="s">
        <v>567</v>
      </c>
      <c r="B1025" s="10" t="s">
        <v>232</v>
      </c>
      <c r="C1025" s="10" t="s">
        <v>232</v>
      </c>
      <c r="D1025" s="10" t="s">
        <v>233</v>
      </c>
      <c r="E1025" s="10" t="s">
        <v>218</v>
      </c>
      <c r="F1025" s="11">
        <v>10712</v>
      </c>
      <c r="G1025" s="11">
        <v>4017</v>
      </c>
      <c r="H1025" s="11">
        <v>4161</v>
      </c>
      <c r="I1025" s="10" t="s">
        <v>241</v>
      </c>
      <c r="J1025" s="12">
        <v>12.6</v>
      </c>
      <c r="K1025" s="10" t="s">
        <v>248</v>
      </c>
      <c r="L1025" s="10" t="s">
        <v>236</v>
      </c>
      <c r="M1025" s="10" t="s">
        <v>220</v>
      </c>
      <c r="N1025" s="13">
        <v>217</v>
      </c>
      <c r="O1025" s="13">
        <v>216</v>
      </c>
      <c r="P1025" s="13">
        <v>1</v>
      </c>
      <c r="Q1025" s="14">
        <v>0.4608295</v>
      </c>
      <c r="R1025" s="14">
        <v>0.97</v>
      </c>
      <c r="S1025" s="14">
        <v>4.25</v>
      </c>
      <c r="T1025" s="14">
        <v>3.492</v>
      </c>
      <c r="U1025" s="14">
        <v>82.164709999999999</v>
      </c>
      <c r="V1025" s="14">
        <v>0.53125</v>
      </c>
      <c r="W1025" s="14">
        <v>353.73180000000002</v>
      </c>
      <c r="X1025" s="14">
        <v>42.5</v>
      </c>
      <c r="Y1025" s="14">
        <v>0.54655348292741501</v>
      </c>
      <c r="Z1025" s="14">
        <v>3.6166670000000001</v>
      </c>
      <c r="AA1025" s="14">
        <v>0.63333329999999999</v>
      </c>
      <c r="AB1025" s="14">
        <v>14.901960000000001</v>
      </c>
      <c r="AC1025" s="14">
        <v>0.1084999</v>
      </c>
      <c r="AD1025" s="14">
        <v>2.5529389999999998</v>
      </c>
      <c r="AE1025" s="14">
        <v>187.92</v>
      </c>
      <c r="AF1025" s="14">
        <v>77.760000000000005</v>
      </c>
      <c r="AG1025" s="14">
        <v>1.6166670000000001E-2</v>
      </c>
      <c r="AH1025" s="14">
        <v>0.38039220000000001</v>
      </c>
      <c r="AI1025" s="14">
        <v>3.5081669999999998</v>
      </c>
      <c r="AJ1025" s="14">
        <v>3.6166670000000001</v>
      </c>
      <c r="AK1025" s="15">
        <v>0.85098039999999997</v>
      </c>
      <c r="AL1025" s="15">
        <v>0.97</v>
      </c>
      <c r="AM1025" s="15">
        <v>0.99539169999999999</v>
      </c>
      <c r="AN1025" s="15">
        <v>0.82164709999999996</v>
      </c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  <c r="BA1025" s="16"/>
      <c r="BB1025" s="16">
        <v>0.25</v>
      </c>
      <c r="BC1025" s="16"/>
      <c r="BD1025" s="16"/>
      <c r="BE1025" s="16"/>
      <c r="BF1025" s="16"/>
      <c r="BG1025" s="16"/>
      <c r="BH1025" s="16"/>
      <c r="BI1025" s="16"/>
      <c r="BJ1025" s="16"/>
      <c r="BK1025" s="16"/>
      <c r="BL1025" s="16"/>
      <c r="BM1025" s="16"/>
      <c r="BN1025" s="16"/>
      <c r="BO1025" s="16"/>
      <c r="BP1025" s="16"/>
      <c r="BQ1025" s="16"/>
      <c r="BR1025" s="16"/>
      <c r="BS1025" s="16"/>
      <c r="BT1025" s="16"/>
      <c r="BU1025" s="16"/>
      <c r="BV1025" s="16"/>
      <c r="BW1025" s="16"/>
      <c r="BX1025" s="16"/>
      <c r="BY1025" s="16"/>
      <c r="BZ1025" s="16"/>
      <c r="CA1025" s="16"/>
      <c r="CB1025" s="16"/>
      <c r="CC1025" s="16"/>
      <c r="CD1025" s="16"/>
      <c r="CE1025" s="16"/>
      <c r="CF1025" s="16"/>
      <c r="CG1025" s="16"/>
      <c r="CH1025" s="16"/>
      <c r="CI1025" s="16"/>
      <c r="CJ1025" s="16">
        <v>0.10000000149011612</v>
      </c>
      <c r="CK1025" s="16"/>
      <c r="CL1025" s="16"/>
      <c r="CM1025" s="16"/>
      <c r="CN1025" s="16"/>
      <c r="CO1025" s="16"/>
      <c r="CP1025" s="16"/>
      <c r="CQ1025" s="16"/>
      <c r="CR1025" s="16"/>
      <c r="CS1025" s="16"/>
      <c r="CT1025" s="16"/>
      <c r="CU1025" s="16"/>
      <c r="CV1025" s="16"/>
      <c r="CW1025" s="16"/>
      <c r="CX1025" s="16"/>
      <c r="CY1025" s="16"/>
      <c r="CZ1025" s="16"/>
      <c r="DA1025" s="16"/>
      <c r="DB1025" s="16"/>
      <c r="DC1025" s="16"/>
      <c r="DD1025" s="16"/>
      <c r="DE1025" s="16"/>
      <c r="DF1025" s="16"/>
      <c r="DG1025" s="16"/>
      <c r="DH1025" s="16"/>
      <c r="DI1025" s="17"/>
      <c r="DJ1025" s="24">
        <v>0.1666666716337204</v>
      </c>
      <c r="DK1025" s="24"/>
      <c r="DL1025" s="24"/>
      <c r="DM1025" s="24">
        <v>0.11666666716337204</v>
      </c>
      <c r="DN1025" s="16"/>
      <c r="DO1025" s="16"/>
      <c r="DP1025" s="24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>
        <v>1</v>
      </c>
      <c r="EB1025" s="17"/>
      <c r="EC1025" s="17"/>
      <c r="ED1025" s="17"/>
      <c r="EE1025" s="17"/>
      <c r="EF1025" s="17"/>
      <c r="EG1025" s="17"/>
      <c r="EH1025" s="17"/>
      <c r="EI1025" s="27"/>
      <c r="EJ1025" s="27"/>
      <c r="EK1025" s="27"/>
    </row>
    <row r="1026" spans="1:141" s="9" customFormat="1" ht="20.25" x14ac:dyDescent="0.3">
      <c r="A1026" s="10" t="s">
        <v>568</v>
      </c>
      <c r="B1026" s="10" t="s">
        <v>232</v>
      </c>
      <c r="C1026" s="10" t="s">
        <v>232</v>
      </c>
      <c r="D1026" s="10" t="s">
        <v>237</v>
      </c>
      <c r="E1026" s="10" t="s">
        <v>218</v>
      </c>
      <c r="F1026" s="11">
        <v>10583</v>
      </c>
      <c r="G1026" s="11">
        <v>4061</v>
      </c>
      <c r="H1026" s="11">
        <v>4076</v>
      </c>
      <c r="I1026" s="10" t="s">
        <v>234</v>
      </c>
      <c r="J1026" s="12">
        <v>12.7</v>
      </c>
      <c r="K1026" s="10" t="s">
        <v>235</v>
      </c>
      <c r="L1026" s="10" t="s">
        <v>236</v>
      </c>
      <c r="M1026" s="10" t="s">
        <v>220</v>
      </c>
      <c r="N1026" s="13">
        <v>302</v>
      </c>
      <c r="O1026" s="13">
        <v>302</v>
      </c>
      <c r="P1026" s="13">
        <v>0</v>
      </c>
      <c r="Q1026" s="14">
        <v>0</v>
      </c>
      <c r="R1026" s="14">
        <v>0.97</v>
      </c>
      <c r="S1026" s="14">
        <v>7.55</v>
      </c>
      <c r="T1026" s="14">
        <v>4.882333</v>
      </c>
      <c r="U1026" s="14">
        <v>64.666659999999993</v>
      </c>
      <c r="V1026" s="14">
        <v>0.94374999999999998</v>
      </c>
      <c r="W1026" s="14">
        <v>275.2</v>
      </c>
      <c r="X1026" s="14">
        <v>75.500001907348604</v>
      </c>
      <c r="Y1026" s="14">
        <v>0.67567570566267798</v>
      </c>
      <c r="Z1026" s="14">
        <v>5.1833330000000002</v>
      </c>
      <c r="AA1026" s="14">
        <v>2.3666670000000001</v>
      </c>
      <c r="AB1026" s="14">
        <v>31.346579999999999</v>
      </c>
      <c r="AC1026" s="14">
        <v>0.30100009999999999</v>
      </c>
      <c r="AD1026" s="14">
        <v>3.9867569999999999</v>
      </c>
      <c r="AE1026" s="14">
        <v>259.72000000000003</v>
      </c>
      <c r="AF1026" s="14">
        <v>111.74</v>
      </c>
      <c r="AG1026" s="14">
        <v>0</v>
      </c>
      <c r="AH1026" s="14">
        <v>0</v>
      </c>
      <c r="AI1026" s="14">
        <v>4.882333</v>
      </c>
      <c r="AJ1026" s="14">
        <v>5.1833330000000002</v>
      </c>
      <c r="AK1026" s="15">
        <v>0.68653419999999998</v>
      </c>
      <c r="AL1026" s="15">
        <v>0.94192920000000002</v>
      </c>
      <c r="AM1026" s="15">
        <v>1</v>
      </c>
      <c r="AN1026" s="15">
        <v>0.64666659999999998</v>
      </c>
      <c r="AO1026" s="16"/>
      <c r="AP1026" s="16">
        <v>0.13333334028720856</v>
      </c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  <c r="BA1026" s="16"/>
      <c r="BB1026" s="16"/>
      <c r="BC1026" s="16"/>
      <c r="BD1026" s="16"/>
      <c r="BE1026" s="16"/>
      <c r="BF1026" s="16"/>
      <c r="BG1026" s="16"/>
      <c r="BH1026" s="16">
        <v>0.1666666716337204</v>
      </c>
      <c r="BI1026" s="16"/>
      <c r="BJ1026" s="16"/>
      <c r="BK1026" s="16"/>
      <c r="BL1026" s="16">
        <v>0.3333333432674408</v>
      </c>
      <c r="BM1026" s="16"/>
      <c r="BN1026" s="16"/>
      <c r="BO1026" s="16"/>
      <c r="BP1026" s="16"/>
      <c r="BQ1026" s="16">
        <v>1.4333333596587181</v>
      </c>
      <c r="BR1026" s="16"/>
      <c r="BS1026" s="16"/>
      <c r="BT1026" s="16"/>
      <c r="BU1026" s="16"/>
      <c r="BV1026" s="16"/>
      <c r="BW1026" s="16"/>
      <c r="BX1026" s="16"/>
      <c r="BY1026" s="16"/>
      <c r="BZ1026" s="16"/>
      <c r="CA1026" s="16"/>
      <c r="CB1026" s="16"/>
      <c r="CC1026" s="16"/>
      <c r="CD1026" s="16"/>
      <c r="CE1026" s="16"/>
      <c r="CF1026" s="16"/>
      <c r="CG1026" s="16"/>
      <c r="CH1026" s="16"/>
      <c r="CI1026" s="16"/>
      <c r="CJ1026" s="16">
        <v>0.13333334028720856</v>
      </c>
      <c r="CK1026" s="16"/>
      <c r="CL1026" s="16"/>
      <c r="CM1026" s="16"/>
      <c r="CN1026" s="16"/>
      <c r="CO1026" s="16"/>
      <c r="CP1026" s="16"/>
      <c r="CQ1026" s="16"/>
      <c r="CR1026" s="16"/>
      <c r="CS1026" s="16"/>
      <c r="CT1026" s="16"/>
      <c r="CU1026" s="16"/>
      <c r="CV1026" s="16"/>
      <c r="CW1026" s="16"/>
      <c r="CX1026" s="16"/>
      <c r="CY1026" s="16"/>
      <c r="CZ1026" s="16"/>
      <c r="DA1026" s="16"/>
      <c r="DB1026" s="16"/>
      <c r="DC1026" s="16"/>
      <c r="DD1026" s="16"/>
      <c r="DE1026" s="16"/>
      <c r="DF1026" s="16"/>
      <c r="DG1026" s="16"/>
      <c r="DH1026" s="16"/>
      <c r="DI1026" s="17"/>
      <c r="DJ1026" s="24"/>
      <c r="DK1026" s="24"/>
      <c r="DL1026" s="24"/>
      <c r="DM1026" s="24">
        <v>0.1666666716337204</v>
      </c>
      <c r="DN1026" s="16"/>
      <c r="DO1026" s="16"/>
      <c r="DP1026" s="24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27"/>
      <c r="EJ1026" s="27"/>
      <c r="EK1026" s="27"/>
    </row>
    <row r="1027" spans="1:141" s="9" customFormat="1" ht="20.25" x14ac:dyDescent="0.3">
      <c r="A1027" s="10" t="s">
        <v>568</v>
      </c>
      <c r="B1027" s="10" t="s">
        <v>232</v>
      </c>
      <c r="C1027" s="10" t="s">
        <v>232</v>
      </c>
      <c r="D1027" s="10" t="s">
        <v>233</v>
      </c>
      <c r="E1027" s="10" t="s">
        <v>218</v>
      </c>
      <c r="F1027" s="11">
        <v>10583</v>
      </c>
      <c r="G1027" s="11">
        <v>4017</v>
      </c>
      <c r="H1027" s="11">
        <v>3712</v>
      </c>
      <c r="I1027" s="10" t="s">
        <v>234</v>
      </c>
      <c r="J1027" s="12">
        <v>12.7</v>
      </c>
      <c r="K1027" s="10" t="s">
        <v>235</v>
      </c>
      <c r="L1027" s="10" t="s">
        <v>236</v>
      </c>
      <c r="M1027" s="10" t="s">
        <v>220</v>
      </c>
      <c r="N1027" s="13">
        <v>281</v>
      </c>
      <c r="O1027" s="13">
        <v>281</v>
      </c>
      <c r="P1027" s="13">
        <v>0</v>
      </c>
      <c r="Q1027" s="14">
        <v>0</v>
      </c>
      <c r="R1027" s="14">
        <v>0.97</v>
      </c>
      <c r="S1027" s="14">
        <v>5.8333329999999997</v>
      </c>
      <c r="T1027" s="14">
        <v>4.5428329999999999</v>
      </c>
      <c r="U1027" s="14">
        <v>77.877139999999997</v>
      </c>
      <c r="V1027" s="14">
        <v>0.7291666</v>
      </c>
      <c r="W1027" s="14">
        <v>331.41950000000003</v>
      </c>
      <c r="X1027" s="14">
        <v>58.333330154418903</v>
      </c>
      <c r="Y1027" s="14">
        <v>0.56105924275783603</v>
      </c>
      <c r="Z1027" s="14">
        <v>4.9166670000000003</v>
      </c>
      <c r="AA1027" s="14">
        <v>0.91666669999999995</v>
      </c>
      <c r="AB1027" s="14">
        <v>15.71429</v>
      </c>
      <c r="AC1027" s="14">
        <v>0.37383300000000003</v>
      </c>
      <c r="AD1027" s="14">
        <v>6.4085660000000004</v>
      </c>
      <c r="AE1027" s="14">
        <v>241.66</v>
      </c>
      <c r="AF1027" s="14">
        <v>103.97</v>
      </c>
      <c r="AG1027" s="14">
        <v>0</v>
      </c>
      <c r="AH1027" s="14">
        <v>0</v>
      </c>
      <c r="AI1027" s="14">
        <v>4.5428329999999999</v>
      </c>
      <c r="AJ1027" s="14">
        <v>4.9166670000000003</v>
      </c>
      <c r="AK1027" s="15">
        <v>0.84285719999999997</v>
      </c>
      <c r="AL1027" s="15">
        <v>0.92396610000000001</v>
      </c>
      <c r="AM1027" s="15">
        <v>1</v>
      </c>
      <c r="AN1027" s="15">
        <v>0.77877149999999995</v>
      </c>
      <c r="AO1027" s="16"/>
      <c r="AP1027" s="16"/>
      <c r="AQ1027" s="16"/>
      <c r="AR1027" s="16">
        <v>8.3333335816860199E-2</v>
      </c>
      <c r="AS1027" s="16">
        <v>8.3333335816860199E-2</v>
      </c>
      <c r="AT1027" s="16"/>
      <c r="AU1027" s="16"/>
      <c r="AV1027" s="16"/>
      <c r="AW1027" s="16"/>
      <c r="AX1027" s="16"/>
      <c r="AY1027" s="16"/>
      <c r="AZ1027" s="16"/>
      <c r="BA1027" s="16"/>
      <c r="BB1027" s="16"/>
      <c r="BC1027" s="16"/>
      <c r="BD1027" s="16"/>
      <c r="BE1027" s="16"/>
      <c r="BF1027" s="16"/>
      <c r="BG1027" s="16"/>
      <c r="BH1027" s="16"/>
      <c r="BI1027" s="16"/>
      <c r="BJ1027" s="16"/>
      <c r="BK1027" s="16"/>
      <c r="BL1027" s="16">
        <v>0.4166666567325592</v>
      </c>
      <c r="BM1027" s="16"/>
      <c r="BN1027" s="16"/>
      <c r="BO1027" s="16"/>
      <c r="BP1027" s="16"/>
      <c r="BQ1027" s="16"/>
      <c r="BR1027" s="16"/>
      <c r="BS1027" s="16"/>
      <c r="BT1027" s="16"/>
      <c r="BU1027" s="16"/>
      <c r="BV1027" s="16"/>
      <c r="BW1027" s="16"/>
      <c r="BX1027" s="16"/>
      <c r="BY1027" s="16"/>
      <c r="BZ1027" s="16"/>
      <c r="CA1027" s="16"/>
      <c r="CB1027" s="16"/>
      <c r="CC1027" s="16"/>
      <c r="CD1027" s="16"/>
      <c r="CE1027" s="16">
        <v>0.18333333730697632</v>
      </c>
      <c r="CF1027" s="16"/>
      <c r="CG1027" s="16"/>
      <c r="CH1027" s="16"/>
      <c r="CI1027" s="16"/>
      <c r="CJ1027" s="16"/>
      <c r="CK1027" s="16"/>
      <c r="CL1027" s="16"/>
      <c r="CM1027" s="16"/>
      <c r="CN1027" s="16"/>
      <c r="CO1027" s="16"/>
      <c r="CP1027" s="16"/>
      <c r="CQ1027" s="16"/>
      <c r="CR1027" s="16"/>
      <c r="CS1027" s="16"/>
      <c r="CT1027" s="16"/>
      <c r="CU1027" s="16"/>
      <c r="CV1027" s="16"/>
      <c r="CW1027" s="16"/>
      <c r="CX1027" s="16"/>
      <c r="CY1027" s="16"/>
      <c r="CZ1027" s="16"/>
      <c r="DA1027" s="16"/>
      <c r="DB1027" s="16"/>
      <c r="DC1027" s="16"/>
      <c r="DD1027" s="16"/>
      <c r="DE1027" s="16"/>
      <c r="DF1027" s="16"/>
      <c r="DG1027" s="16"/>
      <c r="DH1027" s="16"/>
      <c r="DI1027" s="17"/>
      <c r="DJ1027" s="24"/>
      <c r="DK1027" s="24"/>
      <c r="DL1027" s="24"/>
      <c r="DM1027" s="24">
        <v>0.15000000596046448</v>
      </c>
      <c r="DN1027" s="16"/>
      <c r="DO1027" s="16"/>
      <c r="DP1027" s="24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27"/>
      <c r="EJ1027" s="27"/>
      <c r="EK1027" s="27"/>
    </row>
    <row r="1028" spans="1:141" s="9" customFormat="1" ht="20.25" x14ac:dyDescent="0.3">
      <c r="A1028" s="10" t="s">
        <v>568</v>
      </c>
      <c r="B1028" s="10" t="s">
        <v>232</v>
      </c>
      <c r="C1028" s="10" t="s">
        <v>232</v>
      </c>
      <c r="D1028" s="10" t="s">
        <v>237</v>
      </c>
      <c r="E1028" s="10" t="s">
        <v>218</v>
      </c>
      <c r="F1028" s="11">
        <v>10588</v>
      </c>
      <c r="G1028" s="11">
        <v>4061</v>
      </c>
      <c r="H1028" s="11">
        <v>4076</v>
      </c>
      <c r="I1028" s="10" t="s">
        <v>234</v>
      </c>
      <c r="J1028" s="12">
        <v>9.1999999999999993</v>
      </c>
      <c r="K1028" s="10" t="s">
        <v>235</v>
      </c>
      <c r="L1028" s="10" t="s">
        <v>236</v>
      </c>
      <c r="M1028" s="10" t="s">
        <v>220</v>
      </c>
      <c r="N1028" s="13">
        <v>12</v>
      </c>
      <c r="O1028" s="13">
        <v>12</v>
      </c>
      <c r="P1028" s="13">
        <v>0</v>
      </c>
      <c r="Q1028" s="14">
        <v>0</v>
      </c>
      <c r="R1028" s="14">
        <v>0.95</v>
      </c>
      <c r="S1028" s="14">
        <v>0.45</v>
      </c>
      <c r="T1028" s="14">
        <v>0.19</v>
      </c>
      <c r="U1028" s="14">
        <v>42.22222</v>
      </c>
      <c r="V1028" s="14">
        <v>5.6250000000000001E-2</v>
      </c>
      <c r="W1028" s="14">
        <v>183.4667</v>
      </c>
      <c r="X1028" s="14">
        <v>4.4999998807907096</v>
      </c>
      <c r="Y1028" s="14">
        <v>0.98684209150400604</v>
      </c>
      <c r="Z1028" s="14">
        <v>0.2</v>
      </c>
      <c r="AA1028" s="14">
        <v>0.25</v>
      </c>
      <c r="AB1028" s="14">
        <v>55.55556</v>
      </c>
      <c r="AC1028" s="14">
        <v>9.9999900000000003E-3</v>
      </c>
      <c r="AD1028" s="14">
        <v>2.2222200000000001</v>
      </c>
      <c r="AE1028" s="14">
        <v>10.32</v>
      </c>
      <c r="AF1028" s="14">
        <v>4.5599999999999996</v>
      </c>
      <c r="AG1028" s="14">
        <v>0</v>
      </c>
      <c r="AH1028" s="14">
        <v>0</v>
      </c>
      <c r="AI1028" s="14">
        <v>0.19</v>
      </c>
      <c r="AJ1028" s="14">
        <v>0.2</v>
      </c>
      <c r="AK1028" s="15">
        <v>0.44444440000000002</v>
      </c>
      <c r="AL1028" s="15">
        <v>0.95</v>
      </c>
      <c r="AM1028" s="15">
        <v>1</v>
      </c>
      <c r="AN1028" s="15">
        <v>0.42222219999999999</v>
      </c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  <c r="BA1028" s="16"/>
      <c r="BB1028" s="16"/>
      <c r="BC1028" s="16"/>
      <c r="BD1028" s="16"/>
      <c r="BE1028" s="16"/>
      <c r="BF1028" s="16"/>
      <c r="BG1028" s="16"/>
      <c r="BH1028" s="16"/>
      <c r="BI1028" s="16"/>
      <c r="BJ1028" s="16"/>
      <c r="BK1028" s="16"/>
      <c r="BL1028" s="16"/>
      <c r="BM1028" s="16"/>
      <c r="BN1028" s="16"/>
      <c r="BO1028" s="16"/>
      <c r="BP1028" s="16"/>
      <c r="BQ1028" s="16"/>
      <c r="BR1028" s="16"/>
      <c r="BS1028" s="16"/>
      <c r="BT1028" s="16"/>
      <c r="BU1028" s="16"/>
      <c r="BV1028" s="16"/>
      <c r="BW1028" s="16"/>
      <c r="BX1028" s="16"/>
      <c r="BY1028" s="16"/>
      <c r="BZ1028" s="16"/>
      <c r="CA1028" s="16"/>
      <c r="CB1028" s="16"/>
      <c r="CC1028" s="16"/>
      <c r="CD1028" s="16"/>
      <c r="CE1028" s="16"/>
      <c r="CF1028" s="16"/>
      <c r="CG1028" s="16"/>
      <c r="CH1028" s="16"/>
      <c r="CI1028" s="16"/>
      <c r="CJ1028" s="16"/>
      <c r="CK1028" s="16"/>
      <c r="CL1028" s="16"/>
      <c r="CM1028" s="16"/>
      <c r="CN1028" s="16"/>
      <c r="CO1028" s="16"/>
      <c r="CP1028" s="16"/>
      <c r="CQ1028" s="16"/>
      <c r="CR1028" s="16"/>
      <c r="CS1028" s="16"/>
      <c r="CT1028" s="16"/>
      <c r="CU1028" s="16"/>
      <c r="CV1028" s="16"/>
      <c r="CW1028" s="16"/>
      <c r="CX1028" s="16"/>
      <c r="CY1028" s="16"/>
      <c r="CZ1028" s="16"/>
      <c r="DA1028" s="16"/>
      <c r="DB1028" s="16"/>
      <c r="DC1028" s="16"/>
      <c r="DD1028" s="16"/>
      <c r="DE1028" s="16"/>
      <c r="DF1028" s="16"/>
      <c r="DG1028" s="16"/>
      <c r="DH1028" s="16"/>
      <c r="DI1028" s="17"/>
      <c r="DJ1028" s="24">
        <v>0.25</v>
      </c>
      <c r="DK1028" s="24"/>
      <c r="DL1028" s="24"/>
      <c r="DM1028" s="24"/>
      <c r="DN1028" s="16"/>
      <c r="DO1028" s="16"/>
      <c r="DP1028" s="24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27"/>
      <c r="EJ1028" s="27"/>
      <c r="EK1028" s="27"/>
    </row>
    <row r="1029" spans="1:141" s="9" customFormat="1" ht="20.25" x14ac:dyDescent="0.3">
      <c r="A1029" s="10" t="s">
        <v>568</v>
      </c>
      <c r="B1029" s="10" t="s">
        <v>232</v>
      </c>
      <c r="C1029" s="10" t="s">
        <v>232</v>
      </c>
      <c r="D1029" s="10" t="s">
        <v>233</v>
      </c>
      <c r="E1029" s="10" t="s">
        <v>218</v>
      </c>
      <c r="F1029" s="11">
        <v>10588</v>
      </c>
      <c r="G1029" s="11">
        <v>4017</v>
      </c>
      <c r="H1029" s="11">
        <v>3712</v>
      </c>
      <c r="I1029" s="10" t="s">
        <v>234</v>
      </c>
      <c r="J1029" s="12">
        <v>9.1999999999999993</v>
      </c>
      <c r="K1029" s="10" t="s">
        <v>235</v>
      </c>
      <c r="L1029" s="10" t="s">
        <v>236</v>
      </c>
      <c r="M1029" s="10" t="s">
        <v>220</v>
      </c>
      <c r="N1029" s="13">
        <v>23</v>
      </c>
      <c r="O1029" s="13">
        <v>23</v>
      </c>
      <c r="P1029" s="13">
        <v>0</v>
      </c>
      <c r="Q1029" s="14">
        <v>0</v>
      </c>
      <c r="R1029" s="14">
        <v>0.95</v>
      </c>
      <c r="S1029" s="14">
        <v>2.1666669999999999</v>
      </c>
      <c r="T1029" s="14">
        <v>0.36416670000000001</v>
      </c>
      <c r="U1029" s="14">
        <v>16.807690000000001</v>
      </c>
      <c r="V1029" s="14">
        <v>0.2708334</v>
      </c>
      <c r="W1029" s="14">
        <v>73.033839999999998</v>
      </c>
      <c r="X1029" s="14">
        <v>21.666669845581101</v>
      </c>
      <c r="Y1029" s="14">
        <v>2.4790240747121999</v>
      </c>
      <c r="Z1029" s="14">
        <v>0.4666669</v>
      </c>
      <c r="AA1029" s="14">
        <v>1.7</v>
      </c>
      <c r="AB1029" s="14">
        <v>78.461529999999996</v>
      </c>
      <c r="AC1029" s="14">
        <v>0.1025002</v>
      </c>
      <c r="AD1029" s="14">
        <v>4.7307779999999999</v>
      </c>
      <c r="AE1029" s="14">
        <v>19.78</v>
      </c>
      <c r="AF1029" s="14">
        <v>8.74</v>
      </c>
      <c r="AG1029" s="14">
        <v>0</v>
      </c>
      <c r="AH1029" s="14">
        <v>0</v>
      </c>
      <c r="AI1029" s="14">
        <v>0.36416670000000001</v>
      </c>
      <c r="AJ1029" s="14">
        <v>0.4666669</v>
      </c>
      <c r="AK1029" s="15">
        <v>0.21538470000000001</v>
      </c>
      <c r="AL1029" s="15">
        <v>0.78035670000000001</v>
      </c>
      <c r="AM1029" s="15">
        <v>1</v>
      </c>
      <c r="AN1029" s="15">
        <v>0.1680769</v>
      </c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  <c r="BA1029" s="16"/>
      <c r="BB1029" s="16"/>
      <c r="BC1029" s="16"/>
      <c r="BD1029" s="16"/>
      <c r="BE1029" s="16"/>
      <c r="BF1029" s="16"/>
      <c r="BG1029" s="16"/>
      <c r="BH1029" s="16"/>
      <c r="BI1029" s="16"/>
      <c r="BJ1029" s="16"/>
      <c r="BK1029" s="16"/>
      <c r="BL1029" s="16"/>
      <c r="BM1029" s="16"/>
      <c r="BN1029" s="16"/>
      <c r="BO1029" s="16"/>
      <c r="BP1029" s="16"/>
      <c r="BQ1029" s="16"/>
      <c r="BR1029" s="16"/>
      <c r="BS1029" s="16"/>
      <c r="BT1029" s="16"/>
      <c r="BU1029" s="16"/>
      <c r="BV1029" s="16">
        <v>1.2000000476837158</v>
      </c>
      <c r="BW1029" s="16">
        <v>0.25</v>
      </c>
      <c r="BX1029" s="16"/>
      <c r="BY1029" s="16"/>
      <c r="BZ1029" s="16"/>
      <c r="CA1029" s="16"/>
      <c r="CB1029" s="16"/>
      <c r="CC1029" s="16"/>
      <c r="CD1029" s="16"/>
      <c r="CE1029" s="16"/>
      <c r="CF1029" s="16"/>
      <c r="CG1029" s="16"/>
      <c r="CH1029" s="16"/>
      <c r="CI1029" s="16"/>
      <c r="CJ1029" s="16"/>
      <c r="CK1029" s="16"/>
      <c r="CL1029" s="16"/>
      <c r="CM1029" s="16"/>
      <c r="CN1029" s="16"/>
      <c r="CO1029" s="16"/>
      <c r="CP1029" s="16"/>
      <c r="CQ1029" s="16"/>
      <c r="CR1029" s="16"/>
      <c r="CS1029" s="16"/>
      <c r="CT1029" s="16"/>
      <c r="CU1029" s="16"/>
      <c r="CV1029" s="16"/>
      <c r="CW1029" s="16"/>
      <c r="CX1029" s="16"/>
      <c r="CY1029" s="16"/>
      <c r="CZ1029" s="16"/>
      <c r="DA1029" s="16"/>
      <c r="DB1029" s="16"/>
      <c r="DC1029" s="16"/>
      <c r="DD1029" s="16"/>
      <c r="DE1029" s="16"/>
      <c r="DF1029" s="16"/>
      <c r="DG1029" s="16"/>
      <c r="DH1029" s="16"/>
      <c r="DI1029" s="17"/>
      <c r="DJ1029" s="24">
        <v>0.25</v>
      </c>
      <c r="DK1029" s="24"/>
      <c r="DL1029" s="24"/>
      <c r="DM1029" s="24"/>
      <c r="DN1029" s="16"/>
      <c r="DO1029" s="16"/>
      <c r="DP1029" s="24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27"/>
      <c r="EJ1029" s="27"/>
      <c r="EK1029" s="27"/>
    </row>
    <row r="1030" spans="1:141" s="9" customFormat="1" ht="20.25" x14ac:dyDescent="0.3">
      <c r="A1030" s="10" t="s">
        <v>569</v>
      </c>
      <c r="B1030" s="10" t="s">
        <v>232</v>
      </c>
      <c r="C1030" s="10" t="s">
        <v>232</v>
      </c>
      <c r="D1030" s="10" t="s">
        <v>237</v>
      </c>
      <c r="E1030" s="10" t="s">
        <v>218</v>
      </c>
      <c r="F1030" s="11">
        <v>10583</v>
      </c>
      <c r="G1030" s="11">
        <v>4061</v>
      </c>
      <c r="H1030" s="11">
        <v>4076</v>
      </c>
      <c r="I1030" s="10" t="s">
        <v>234</v>
      </c>
      <c r="J1030" s="12">
        <v>12.7</v>
      </c>
      <c r="K1030" s="10" t="s">
        <v>235</v>
      </c>
      <c r="L1030" s="10" t="s">
        <v>236</v>
      </c>
      <c r="M1030" s="10" t="s">
        <v>220</v>
      </c>
      <c r="N1030" s="13">
        <v>394</v>
      </c>
      <c r="O1030" s="13">
        <v>394</v>
      </c>
      <c r="P1030" s="13">
        <v>0</v>
      </c>
      <c r="Q1030" s="14">
        <v>0</v>
      </c>
      <c r="R1030" s="14">
        <v>0.97</v>
      </c>
      <c r="S1030" s="14">
        <v>8</v>
      </c>
      <c r="T1030" s="14">
        <v>6.3696669999999997</v>
      </c>
      <c r="U1030" s="14">
        <v>79.620829999999998</v>
      </c>
      <c r="V1030" s="14">
        <v>1</v>
      </c>
      <c r="W1030" s="14">
        <v>338.84</v>
      </c>
      <c r="X1030" s="14">
        <v>80</v>
      </c>
      <c r="Y1030" s="14">
        <v>0.548772126971381</v>
      </c>
      <c r="Z1030" s="14">
        <v>6.8333329999999997</v>
      </c>
      <c r="AA1030" s="14">
        <v>1.1666669999999999</v>
      </c>
      <c r="AB1030" s="14">
        <v>14.58333</v>
      </c>
      <c r="AC1030" s="14">
        <v>0.46366619999999997</v>
      </c>
      <c r="AD1030" s="14">
        <v>5.7958270000000001</v>
      </c>
      <c r="AE1030" s="14">
        <v>338.84</v>
      </c>
      <c r="AF1030" s="14">
        <v>145.78</v>
      </c>
      <c r="AG1030" s="14">
        <v>0</v>
      </c>
      <c r="AH1030" s="14">
        <v>0</v>
      </c>
      <c r="AI1030" s="14">
        <v>6.3696669999999997</v>
      </c>
      <c r="AJ1030" s="14">
        <v>6.8333329999999997</v>
      </c>
      <c r="AK1030" s="15">
        <v>0.8541666</v>
      </c>
      <c r="AL1030" s="15">
        <v>0.93214640000000004</v>
      </c>
      <c r="AM1030" s="15">
        <v>1</v>
      </c>
      <c r="AN1030" s="15">
        <v>0.79620840000000004</v>
      </c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  <c r="BA1030" s="16"/>
      <c r="BB1030" s="16"/>
      <c r="BC1030" s="16"/>
      <c r="BD1030" s="16"/>
      <c r="BE1030" s="16"/>
      <c r="BF1030" s="16"/>
      <c r="BG1030" s="16"/>
      <c r="BH1030" s="16"/>
      <c r="BI1030" s="16"/>
      <c r="BJ1030" s="16"/>
      <c r="BK1030" s="16"/>
      <c r="BL1030" s="16"/>
      <c r="BM1030" s="16"/>
      <c r="BN1030" s="16"/>
      <c r="BO1030" s="16">
        <v>0.3333333432674408</v>
      </c>
      <c r="BP1030" s="16"/>
      <c r="BQ1030" s="16"/>
      <c r="BR1030" s="16">
        <v>0.66666668653488159</v>
      </c>
      <c r="BS1030" s="16"/>
      <c r="BT1030" s="16"/>
      <c r="BU1030" s="16"/>
      <c r="BV1030" s="16"/>
      <c r="BW1030" s="16"/>
      <c r="BX1030" s="16"/>
      <c r="BY1030" s="16"/>
      <c r="BZ1030" s="16"/>
      <c r="CA1030" s="16"/>
      <c r="CB1030" s="16"/>
      <c r="CC1030" s="16"/>
      <c r="CD1030" s="16"/>
      <c r="CE1030" s="16"/>
      <c r="CF1030" s="16"/>
      <c r="CG1030" s="16"/>
      <c r="CH1030" s="16"/>
      <c r="CI1030" s="16"/>
      <c r="CJ1030" s="16"/>
      <c r="CK1030" s="16"/>
      <c r="CL1030" s="16"/>
      <c r="CM1030" s="16"/>
      <c r="CN1030" s="16"/>
      <c r="CO1030" s="16"/>
      <c r="CP1030" s="16"/>
      <c r="CQ1030" s="16"/>
      <c r="CR1030" s="16"/>
      <c r="CS1030" s="16"/>
      <c r="CT1030" s="16"/>
      <c r="CU1030" s="16"/>
      <c r="CV1030" s="16"/>
      <c r="CW1030" s="16"/>
      <c r="CX1030" s="16"/>
      <c r="CY1030" s="16"/>
      <c r="CZ1030" s="16"/>
      <c r="DA1030" s="16"/>
      <c r="DB1030" s="16"/>
      <c r="DC1030" s="16"/>
      <c r="DD1030" s="16"/>
      <c r="DE1030" s="16"/>
      <c r="DF1030" s="16"/>
      <c r="DG1030" s="16"/>
      <c r="DH1030" s="16"/>
      <c r="DI1030" s="17"/>
      <c r="DJ1030" s="24"/>
      <c r="DK1030" s="24"/>
      <c r="DL1030" s="24"/>
      <c r="DM1030" s="24">
        <v>0.1666666716337204</v>
      </c>
      <c r="DN1030" s="16"/>
      <c r="DO1030" s="16"/>
      <c r="DP1030" s="24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27"/>
      <c r="EJ1030" s="27"/>
      <c r="EK1030" s="27"/>
    </row>
    <row r="1031" spans="1:141" s="9" customFormat="1" ht="20.25" x14ac:dyDescent="0.3">
      <c r="A1031" s="10" t="s">
        <v>569</v>
      </c>
      <c r="B1031" s="10" t="s">
        <v>232</v>
      </c>
      <c r="C1031" s="10" t="s">
        <v>232</v>
      </c>
      <c r="D1031" s="10" t="s">
        <v>233</v>
      </c>
      <c r="E1031" s="10" t="s">
        <v>218</v>
      </c>
      <c r="F1031" s="11">
        <v>10583</v>
      </c>
      <c r="G1031" s="11">
        <v>4017</v>
      </c>
      <c r="H1031" s="11">
        <v>3712</v>
      </c>
      <c r="I1031" s="10" t="s">
        <v>234</v>
      </c>
      <c r="J1031" s="12">
        <v>12.7</v>
      </c>
      <c r="K1031" s="10" t="s">
        <v>235</v>
      </c>
      <c r="L1031" s="10" t="s">
        <v>236</v>
      </c>
      <c r="M1031" s="10" t="s">
        <v>220</v>
      </c>
      <c r="N1031" s="13">
        <v>405</v>
      </c>
      <c r="O1031" s="13">
        <v>405</v>
      </c>
      <c r="P1031" s="13">
        <v>0</v>
      </c>
      <c r="Q1031" s="14">
        <v>0</v>
      </c>
      <c r="R1031" s="14">
        <v>0.97</v>
      </c>
      <c r="S1031" s="14">
        <v>8</v>
      </c>
      <c r="T1031" s="14">
        <v>6.5475000000000003</v>
      </c>
      <c r="U1031" s="14">
        <v>81.84375</v>
      </c>
      <c r="V1031" s="14">
        <v>1</v>
      </c>
      <c r="W1031" s="14">
        <v>348.3</v>
      </c>
      <c r="X1031" s="14">
        <v>80</v>
      </c>
      <c r="Y1031" s="14">
        <v>0.53386717878901102</v>
      </c>
      <c r="Z1031" s="14">
        <v>6.8666669999999996</v>
      </c>
      <c r="AA1031" s="14">
        <v>1.1333329999999999</v>
      </c>
      <c r="AB1031" s="14">
        <v>14.16667</v>
      </c>
      <c r="AC1031" s="14">
        <v>0.31916650000000002</v>
      </c>
      <c r="AD1031" s="14">
        <v>3.989582</v>
      </c>
      <c r="AE1031" s="14">
        <v>348.3</v>
      </c>
      <c r="AF1031" s="14">
        <v>149.85</v>
      </c>
      <c r="AG1031" s="14">
        <v>0</v>
      </c>
      <c r="AH1031" s="14">
        <v>0</v>
      </c>
      <c r="AI1031" s="14">
        <v>6.5475000000000003</v>
      </c>
      <c r="AJ1031" s="14">
        <v>6.8666669999999996</v>
      </c>
      <c r="AK1031" s="15">
        <v>0.85833329999999997</v>
      </c>
      <c r="AL1031" s="15">
        <v>0.95351940000000002</v>
      </c>
      <c r="AM1031" s="15">
        <v>1</v>
      </c>
      <c r="AN1031" s="15">
        <v>0.81843750000000004</v>
      </c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  <c r="BA1031" s="16"/>
      <c r="BB1031" s="16"/>
      <c r="BC1031" s="16"/>
      <c r="BD1031" s="16"/>
      <c r="BE1031" s="16"/>
      <c r="BF1031" s="16"/>
      <c r="BG1031" s="16"/>
      <c r="BH1031" s="16"/>
      <c r="BI1031" s="16"/>
      <c r="BJ1031" s="16"/>
      <c r="BK1031" s="16"/>
      <c r="BL1031" s="16"/>
      <c r="BM1031" s="16"/>
      <c r="BN1031" s="16"/>
      <c r="BO1031" s="16">
        <v>0.26666668057441711</v>
      </c>
      <c r="BP1031" s="16"/>
      <c r="BQ1031" s="16">
        <v>0.5</v>
      </c>
      <c r="BR1031" s="16"/>
      <c r="BS1031" s="16"/>
      <c r="BT1031" s="16"/>
      <c r="BU1031" s="16"/>
      <c r="BV1031" s="16"/>
      <c r="BW1031" s="16"/>
      <c r="BX1031" s="16"/>
      <c r="BY1031" s="16"/>
      <c r="BZ1031" s="16"/>
      <c r="CA1031" s="16"/>
      <c r="CB1031" s="16"/>
      <c r="CC1031" s="16"/>
      <c r="CD1031" s="16"/>
      <c r="CE1031" s="16"/>
      <c r="CF1031" s="16"/>
      <c r="CG1031" s="16"/>
      <c r="CH1031" s="16"/>
      <c r="CI1031" s="16"/>
      <c r="CJ1031" s="16"/>
      <c r="CK1031" s="16"/>
      <c r="CL1031" s="16"/>
      <c r="CM1031" s="16"/>
      <c r="CN1031" s="16"/>
      <c r="CO1031" s="16"/>
      <c r="CP1031" s="16"/>
      <c r="CQ1031" s="16"/>
      <c r="CR1031" s="16"/>
      <c r="CS1031" s="16"/>
      <c r="CT1031" s="16"/>
      <c r="CU1031" s="16"/>
      <c r="CV1031" s="16"/>
      <c r="CW1031" s="16"/>
      <c r="CX1031" s="16"/>
      <c r="CY1031" s="16"/>
      <c r="CZ1031" s="16"/>
      <c r="DA1031" s="16"/>
      <c r="DB1031" s="16"/>
      <c r="DC1031" s="16"/>
      <c r="DD1031" s="16"/>
      <c r="DE1031" s="16"/>
      <c r="DF1031" s="16"/>
      <c r="DG1031" s="16"/>
      <c r="DH1031" s="16"/>
      <c r="DI1031" s="17"/>
      <c r="DJ1031" s="24">
        <v>0.1666666716337204</v>
      </c>
      <c r="DK1031" s="24"/>
      <c r="DL1031" s="24"/>
      <c r="DM1031" s="24">
        <v>0.20000000298023224</v>
      </c>
      <c r="DN1031" s="16"/>
      <c r="DO1031" s="16"/>
      <c r="DP1031" s="24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27"/>
      <c r="EJ1031" s="27"/>
      <c r="EK1031" s="27"/>
    </row>
    <row r="1032" spans="1:141" s="9" customFormat="1" ht="20.25" x14ac:dyDescent="0.3">
      <c r="A1032" s="10" t="s">
        <v>570</v>
      </c>
      <c r="B1032" s="10" t="s">
        <v>232</v>
      </c>
      <c r="C1032" s="10" t="s">
        <v>232</v>
      </c>
      <c r="D1032" s="10" t="s">
        <v>237</v>
      </c>
      <c r="E1032" s="10" t="s">
        <v>218</v>
      </c>
      <c r="F1032" s="11">
        <v>10583</v>
      </c>
      <c r="G1032" s="11">
        <v>4061</v>
      </c>
      <c r="H1032" s="11">
        <v>4161</v>
      </c>
      <c r="I1032" s="10" t="s">
        <v>234</v>
      </c>
      <c r="J1032" s="12">
        <v>12.7</v>
      </c>
      <c r="K1032" s="10" t="s">
        <v>235</v>
      </c>
      <c r="L1032" s="10" t="s">
        <v>236</v>
      </c>
      <c r="M1032" s="10" t="s">
        <v>220</v>
      </c>
      <c r="N1032" s="13">
        <v>318</v>
      </c>
      <c r="O1032" s="13">
        <v>318</v>
      </c>
      <c r="P1032" s="13">
        <v>0</v>
      </c>
      <c r="Q1032" s="14">
        <v>0</v>
      </c>
      <c r="R1032" s="14">
        <v>0.97</v>
      </c>
      <c r="S1032" s="14">
        <v>8</v>
      </c>
      <c r="T1032" s="14">
        <v>5.141</v>
      </c>
      <c r="U1032" s="14">
        <v>64.262500000000003</v>
      </c>
      <c r="V1032" s="14">
        <v>1</v>
      </c>
      <c r="W1032" s="14">
        <v>273.48</v>
      </c>
      <c r="X1032" s="14">
        <v>80</v>
      </c>
      <c r="Y1032" s="14">
        <v>0.67992518706475902</v>
      </c>
      <c r="Z1032" s="14">
        <v>5.8333329999999997</v>
      </c>
      <c r="AA1032" s="14">
        <v>2.1666669999999999</v>
      </c>
      <c r="AB1032" s="14">
        <v>27.08333</v>
      </c>
      <c r="AC1032" s="14">
        <v>0.69233299999999998</v>
      </c>
      <c r="AD1032" s="14">
        <v>8.6541619999999995</v>
      </c>
      <c r="AE1032" s="14">
        <v>273.48</v>
      </c>
      <c r="AF1032" s="14">
        <v>117.66</v>
      </c>
      <c r="AG1032" s="14">
        <v>0</v>
      </c>
      <c r="AH1032" s="14">
        <v>0</v>
      </c>
      <c r="AI1032" s="14">
        <v>5.141</v>
      </c>
      <c r="AJ1032" s="14">
        <v>5.8333329999999997</v>
      </c>
      <c r="AK1032" s="15">
        <v>0.7291666</v>
      </c>
      <c r="AL1032" s="15">
        <v>0.88131440000000005</v>
      </c>
      <c r="AM1032" s="15">
        <v>1</v>
      </c>
      <c r="AN1032" s="15">
        <v>0.642625</v>
      </c>
      <c r="AO1032" s="16">
        <v>0.5</v>
      </c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  <c r="BA1032" s="16"/>
      <c r="BB1032" s="16"/>
      <c r="BC1032" s="16"/>
      <c r="BD1032" s="16"/>
      <c r="BE1032" s="16"/>
      <c r="BF1032" s="16"/>
      <c r="BG1032" s="16"/>
      <c r="BH1032" s="16"/>
      <c r="BI1032" s="16"/>
      <c r="BJ1032" s="16"/>
      <c r="BK1032" s="16">
        <v>0.11666666716337204</v>
      </c>
      <c r="BL1032" s="16"/>
      <c r="BM1032" s="16"/>
      <c r="BN1032" s="16"/>
      <c r="BO1032" s="16"/>
      <c r="BP1032" s="16"/>
      <c r="BQ1032" s="16"/>
      <c r="BR1032" s="16"/>
      <c r="BS1032" s="16"/>
      <c r="BT1032" s="16"/>
      <c r="BU1032" s="16"/>
      <c r="BV1032" s="16"/>
      <c r="BW1032" s="16"/>
      <c r="BX1032" s="16"/>
      <c r="BY1032" s="16"/>
      <c r="BZ1032" s="16"/>
      <c r="CA1032" s="16"/>
      <c r="CB1032" s="16"/>
      <c r="CC1032" s="16"/>
      <c r="CD1032" s="16"/>
      <c r="CE1032" s="16"/>
      <c r="CF1032" s="16"/>
      <c r="CG1032" s="16"/>
      <c r="CH1032" s="16"/>
      <c r="CI1032" s="16"/>
      <c r="CJ1032" s="16">
        <v>0.26666668057441711</v>
      </c>
      <c r="CK1032" s="16"/>
      <c r="CL1032" s="16"/>
      <c r="CM1032" s="16"/>
      <c r="CN1032" s="16"/>
      <c r="CO1032" s="16"/>
      <c r="CP1032" s="16"/>
      <c r="CQ1032" s="16"/>
      <c r="CR1032" s="16"/>
      <c r="CS1032" s="16"/>
      <c r="CT1032" s="16"/>
      <c r="CU1032" s="16"/>
      <c r="CV1032" s="16"/>
      <c r="CW1032" s="16"/>
      <c r="CX1032" s="16"/>
      <c r="CY1032" s="16"/>
      <c r="CZ1032" s="16"/>
      <c r="DA1032" s="16"/>
      <c r="DB1032" s="16"/>
      <c r="DC1032" s="16"/>
      <c r="DD1032" s="16"/>
      <c r="DE1032" s="16"/>
      <c r="DF1032" s="16"/>
      <c r="DG1032" s="16"/>
      <c r="DH1032" s="16"/>
      <c r="DI1032" s="17"/>
      <c r="DJ1032" s="24"/>
      <c r="DK1032" s="24"/>
      <c r="DL1032" s="24">
        <v>1.1166666373610497</v>
      </c>
      <c r="DM1032" s="24">
        <v>0.1666666716337204</v>
      </c>
      <c r="DN1032" s="16"/>
      <c r="DO1032" s="16"/>
      <c r="DP1032" s="24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27"/>
      <c r="EJ1032" s="27"/>
      <c r="EK1032" s="27"/>
    </row>
    <row r="1033" spans="1:141" s="9" customFormat="1" ht="20.25" x14ac:dyDescent="0.3">
      <c r="A1033" s="10" t="s">
        <v>570</v>
      </c>
      <c r="B1033" s="10" t="s">
        <v>232</v>
      </c>
      <c r="C1033" s="10" t="s">
        <v>232</v>
      </c>
      <c r="D1033" s="10" t="s">
        <v>233</v>
      </c>
      <c r="E1033" s="10" t="s">
        <v>218</v>
      </c>
      <c r="F1033" s="11">
        <v>10583</v>
      </c>
      <c r="G1033" s="11">
        <v>4017</v>
      </c>
      <c r="H1033" s="11">
        <v>3712</v>
      </c>
      <c r="I1033" s="10" t="s">
        <v>234</v>
      </c>
      <c r="J1033" s="12">
        <v>12.7</v>
      </c>
      <c r="K1033" s="10" t="s">
        <v>235</v>
      </c>
      <c r="L1033" s="10" t="s">
        <v>236</v>
      </c>
      <c r="M1033" s="10" t="s">
        <v>220</v>
      </c>
      <c r="N1033" s="13">
        <v>316</v>
      </c>
      <c r="O1033" s="13">
        <v>316</v>
      </c>
      <c r="P1033" s="13">
        <v>0</v>
      </c>
      <c r="Q1033" s="14">
        <v>0</v>
      </c>
      <c r="R1033" s="14">
        <v>0.97</v>
      </c>
      <c r="S1033" s="14">
        <v>8</v>
      </c>
      <c r="T1033" s="14">
        <v>5.1086669999999996</v>
      </c>
      <c r="U1033" s="14">
        <v>63.858339999999998</v>
      </c>
      <c r="V1033" s="14">
        <v>1</v>
      </c>
      <c r="W1033" s="14">
        <v>271.76</v>
      </c>
      <c r="X1033" s="14">
        <v>80</v>
      </c>
      <c r="Y1033" s="14">
        <v>0.68422854304532899</v>
      </c>
      <c r="Z1033" s="14">
        <v>5.4333330000000002</v>
      </c>
      <c r="AA1033" s="14">
        <v>2.5666669999999998</v>
      </c>
      <c r="AB1033" s="14">
        <v>32.083329999999997</v>
      </c>
      <c r="AC1033" s="14">
        <v>0.32466650000000002</v>
      </c>
      <c r="AD1033" s="14">
        <v>4.0583309999999999</v>
      </c>
      <c r="AE1033" s="14">
        <v>271.76</v>
      </c>
      <c r="AF1033" s="14">
        <v>116.92</v>
      </c>
      <c r="AG1033" s="14">
        <v>0</v>
      </c>
      <c r="AH1033" s="14">
        <v>0</v>
      </c>
      <c r="AI1033" s="14">
        <v>5.1086669999999996</v>
      </c>
      <c r="AJ1033" s="14">
        <v>5.4333330000000002</v>
      </c>
      <c r="AK1033" s="15">
        <v>0.67916670000000001</v>
      </c>
      <c r="AL1033" s="15">
        <v>0.94024540000000001</v>
      </c>
      <c r="AM1033" s="15">
        <v>1</v>
      </c>
      <c r="AN1033" s="15">
        <v>0.63858340000000002</v>
      </c>
      <c r="AO1033" s="16">
        <v>0.5</v>
      </c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  <c r="BA1033" s="16"/>
      <c r="BB1033" s="16"/>
      <c r="BC1033" s="16"/>
      <c r="BD1033" s="16"/>
      <c r="BE1033" s="16"/>
      <c r="BF1033" s="16"/>
      <c r="BG1033" s="16"/>
      <c r="BH1033" s="16"/>
      <c r="BI1033" s="16"/>
      <c r="BJ1033" s="16"/>
      <c r="BK1033" s="16"/>
      <c r="BL1033" s="16"/>
      <c r="BM1033" s="16"/>
      <c r="BN1033" s="16"/>
      <c r="BO1033" s="16"/>
      <c r="BP1033" s="16"/>
      <c r="BQ1033" s="16"/>
      <c r="BR1033" s="16"/>
      <c r="BS1033" s="16"/>
      <c r="BT1033" s="16"/>
      <c r="BU1033" s="16"/>
      <c r="BV1033" s="16"/>
      <c r="BW1033" s="16"/>
      <c r="BX1033" s="16"/>
      <c r="BY1033" s="16"/>
      <c r="BZ1033" s="16"/>
      <c r="CA1033" s="16"/>
      <c r="CB1033" s="16"/>
      <c r="CC1033" s="16"/>
      <c r="CD1033" s="16"/>
      <c r="CE1033" s="16">
        <v>0.30000001192092896</v>
      </c>
      <c r="CF1033" s="16"/>
      <c r="CG1033" s="16"/>
      <c r="CH1033" s="16"/>
      <c r="CI1033" s="16"/>
      <c r="CJ1033" s="16">
        <v>0.53333333134651184</v>
      </c>
      <c r="CK1033" s="16"/>
      <c r="CL1033" s="16"/>
      <c r="CM1033" s="16"/>
      <c r="CN1033" s="16"/>
      <c r="CO1033" s="16"/>
      <c r="CP1033" s="16"/>
      <c r="CQ1033" s="16"/>
      <c r="CR1033" s="16"/>
      <c r="CS1033" s="16"/>
      <c r="CT1033" s="16"/>
      <c r="CU1033" s="16"/>
      <c r="CV1033" s="16"/>
      <c r="CW1033" s="16"/>
      <c r="CX1033" s="16"/>
      <c r="CY1033" s="16"/>
      <c r="CZ1033" s="16"/>
      <c r="DA1033" s="16"/>
      <c r="DB1033" s="16"/>
      <c r="DC1033" s="16"/>
      <c r="DD1033" s="16"/>
      <c r="DE1033" s="16"/>
      <c r="DF1033" s="16">
        <v>8.3333335816860199E-2</v>
      </c>
      <c r="DG1033" s="16"/>
      <c r="DH1033" s="16"/>
      <c r="DI1033" s="17"/>
      <c r="DJ1033" s="24"/>
      <c r="DK1033" s="24"/>
      <c r="DL1033" s="24">
        <v>1</v>
      </c>
      <c r="DM1033" s="24">
        <v>0.15000000596046448</v>
      </c>
      <c r="DN1033" s="16"/>
      <c r="DO1033" s="16"/>
      <c r="DP1033" s="24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27"/>
      <c r="EJ1033" s="27"/>
      <c r="EK1033" s="27"/>
    </row>
    <row r="1034" spans="1:141" s="9" customFormat="1" ht="20.25" x14ac:dyDescent="0.3">
      <c r="A1034" s="10" t="s">
        <v>571</v>
      </c>
      <c r="B1034" s="10" t="s">
        <v>232</v>
      </c>
      <c r="C1034" s="10" t="s">
        <v>232</v>
      </c>
      <c r="D1034" s="10" t="s">
        <v>237</v>
      </c>
      <c r="E1034" s="10" t="s">
        <v>218</v>
      </c>
      <c r="F1034" s="11">
        <v>10583</v>
      </c>
      <c r="G1034" s="11">
        <v>4061</v>
      </c>
      <c r="H1034" s="11">
        <v>4076</v>
      </c>
      <c r="I1034" s="10" t="s">
        <v>234</v>
      </c>
      <c r="J1034" s="12">
        <v>12.7</v>
      </c>
      <c r="K1034" s="10" t="s">
        <v>235</v>
      </c>
      <c r="L1034" s="10" t="s">
        <v>236</v>
      </c>
      <c r="M1034" s="10" t="s">
        <v>220</v>
      </c>
      <c r="N1034" s="13">
        <v>203</v>
      </c>
      <c r="O1034" s="13">
        <v>203</v>
      </c>
      <c r="P1034" s="13">
        <v>0</v>
      </c>
      <c r="Q1034" s="14">
        <v>0</v>
      </c>
      <c r="R1034" s="14">
        <v>0.97</v>
      </c>
      <c r="S1034" s="14">
        <v>5.6666670000000003</v>
      </c>
      <c r="T1034" s="14">
        <v>3.2818329999999998</v>
      </c>
      <c r="U1034" s="14">
        <v>57.914700000000003</v>
      </c>
      <c r="V1034" s="14">
        <v>0.7083334</v>
      </c>
      <c r="W1034" s="14">
        <v>246.4659</v>
      </c>
      <c r="X1034" s="14">
        <v>56.666669845581097</v>
      </c>
      <c r="Y1034" s="14">
        <v>0.75444906650382004</v>
      </c>
      <c r="Z1034" s="14">
        <v>3.516667</v>
      </c>
      <c r="AA1034" s="14">
        <v>2.15</v>
      </c>
      <c r="AB1034" s="14">
        <v>37.941180000000003</v>
      </c>
      <c r="AC1034" s="14">
        <v>0.2348335</v>
      </c>
      <c r="AD1034" s="14">
        <v>4.14412</v>
      </c>
      <c r="AE1034" s="14">
        <v>174.58</v>
      </c>
      <c r="AF1034" s="14">
        <v>75.11</v>
      </c>
      <c r="AG1034" s="14">
        <v>0</v>
      </c>
      <c r="AH1034" s="14">
        <v>0</v>
      </c>
      <c r="AI1034" s="14">
        <v>3.2818329999999998</v>
      </c>
      <c r="AJ1034" s="14">
        <v>3.516667</v>
      </c>
      <c r="AK1034" s="15">
        <v>0.62058820000000003</v>
      </c>
      <c r="AL1034" s="15">
        <v>0.93322269999999996</v>
      </c>
      <c r="AM1034" s="15">
        <v>1</v>
      </c>
      <c r="AN1034" s="15">
        <v>0.57914699999999997</v>
      </c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  <c r="BG1034" s="16"/>
      <c r="BH1034" s="16"/>
      <c r="BI1034" s="16"/>
      <c r="BJ1034" s="16"/>
      <c r="BK1034" s="16">
        <v>1.7333333492279053</v>
      </c>
      <c r="BL1034" s="16"/>
      <c r="BM1034" s="16"/>
      <c r="BN1034" s="16"/>
      <c r="BO1034" s="16"/>
      <c r="BP1034" s="16"/>
      <c r="BQ1034" s="16"/>
      <c r="BR1034" s="16"/>
      <c r="BS1034" s="16"/>
      <c r="BT1034" s="16"/>
      <c r="BU1034" s="16"/>
      <c r="BV1034" s="16">
        <v>0.25</v>
      </c>
      <c r="BW1034" s="16"/>
      <c r="BX1034" s="16"/>
      <c r="BY1034" s="16"/>
      <c r="BZ1034" s="16"/>
      <c r="CA1034" s="16"/>
      <c r="CB1034" s="16"/>
      <c r="CC1034" s="16"/>
      <c r="CD1034" s="16"/>
      <c r="CE1034" s="16"/>
      <c r="CF1034" s="16"/>
      <c r="CG1034" s="16"/>
      <c r="CH1034" s="16"/>
      <c r="CI1034" s="16"/>
      <c r="CJ1034" s="16"/>
      <c r="CK1034" s="16"/>
      <c r="CL1034" s="16"/>
      <c r="CM1034" s="16"/>
      <c r="CN1034" s="16"/>
      <c r="CO1034" s="16"/>
      <c r="CP1034" s="16"/>
      <c r="CQ1034" s="16"/>
      <c r="CR1034" s="16"/>
      <c r="CS1034" s="16"/>
      <c r="CT1034" s="16"/>
      <c r="CU1034" s="16"/>
      <c r="CV1034" s="16"/>
      <c r="CW1034" s="16"/>
      <c r="CX1034" s="16"/>
      <c r="CY1034" s="16"/>
      <c r="CZ1034" s="16"/>
      <c r="DA1034" s="16"/>
      <c r="DB1034" s="16"/>
      <c r="DC1034" s="16"/>
      <c r="DD1034" s="16"/>
      <c r="DE1034" s="16"/>
      <c r="DF1034" s="16"/>
      <c r="DG1034" s="16"/>
      <c r="DH1034" s="16"/>
      <c r="DI1034" s="17"/>
      <c r="DJ1034" s="24"/>
      <c r="DK1034" s="24"/>
      <c r="DL1034" s="24"/>
      <c r="DM1034" s="24">
        <v>0.1666666716337204</v>
      </c>
      <c r="DN1034" s="16"/>
      <c r="DO1034" s="16"/>
      <c r="DP1034" s="24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27"/>
      <c r="EJ1034" s="27"/>
      <c r="EK1034" s="27"/>
    </row>
    <row r="1035" spans="1:141" s="9" customFormat="1" ht="20.25" x14ac:dyDescent="0.3">
      <c r="A1035" s="10" t="s">
        <v>571</v>
      </c>
      <c r="B1035" s="10" t="s">
        <v>232</v>
      </c>
      <c r="C1035" s="10" t="s">
        <v>232</v>
      </c>
      <c r="D1035" s="10" t="s">
        <v>233</v>
      </c>
      <c r="E1035" s="10" t="s">
        <v>218</v>
      </c>
      <c r="F1035" s="11">
        <v>10583</v>
      </c>
      <c r="G1035" s="11">
        <v>4017</v>
      </c>
      <c r="H1035" s="11">
        <v>3712</v>
      </c>
      <c r="I1035" s="10" t="s">
        <v>234</v>
      </c>
      <c r="J1035" s="12">
        <v>12.7</v>
      </c>
      <c r="K1035" s="10" t="s">
        <v>235</v>
      </c>
      <c r="L1035" s="10" t="s">
        <v>236</v>
      </c>
      <c r="M1035" s="10" t="s">
        <v>220</v>
      </c>
      <c r="N1035" s="13">
        <v>217</v>
      </c>
      <c r="O1035" s="13">
        <v>214</v>
      </c>
      <c r="P1035" s="13">
        <v>3</v>
      </c>
      <c r="Q1035" s="14">
        <v>1.3824879999999999</v>
      </c>
      <c r="R1035" s="14">
        <v>0.97</v>
      </c>
      <c r="S1035" s="14">
        <v>5.9666670000000002</v>
      </c>
      <c r="T1035" s="14">
        <v>3.459667</v>
      </c>
      <c r="U1035" s="14">
        <v>57.983240000000002</v>
      </c>
      <c r="V1035" s="14">
        <v>0.74583339999999998</v>
      </c>
      <c r="W1035" s="14">
        <v>246.75749999999999</v>
      </c>
      <c r="X1035" s="14">
        <v>59.666671752929702</v>
      </c>
      <c r="Y1035" s="14">
        <v>0.75355735694572201</v>
      </c>
      <c r="Z1035" s="14">
        <v>3.516667</v>
      </c>
      <c r="AA1035" s="14">
        <v>2.4500000000000002</v>
      </c>
      <c r="AB1035" s="14">
        <v>41.061450000000001</v>
      </c>
      <c r="AC1035" s="14">
        <v>8.5003969999999998E-3</v>
      </c>
      <c r="AD1035" s="14">
        <v>0.1424647</v>
      </c>
      <c r="AE1035" s="14">
        <v>184.04</v>
      </c>
      <c r="AF1035" s="14">
        <v>79.180000000000007</v>
      </c>
      <c r="AG1035" s="14">
        <v>4.8500000000000001E-2</v>
      </c>
      <c r="AH1035" s="14">
        <v>0.81284909999999999</v>
      </c>
      <c r="AI1035" s="14">
        <v>3.5081669999999998</v>
      </c>
      <c r="AJ1035" s="14">
        <v>3.516667</v>
      </c>
      <c r="AK1035" s="15">
        <v>0.58938550000000001</v>
      </c>
      <c r="AL1035" s="15">
        <v>0.99758290000000005</v>
      </c>
      <c r="AM1035" s="15">
        <v>0.98617509999999997</v>
      </c>
      <c r="AN1035" s="15">
        <v>0.57983240000000003</v>
      </c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  <c r="BG1035" s="16"/>
      <c r="BH1035" s="16"/>
      <c r="BI1035" s="16"/>
      <c r="BJ1035" s="16"/>
      <c r="BK1035" s="16">
        <v>1.7666666507720947</v>
      </c>
      <c r="BL1035" s="16"/>
      <c r="BM1035" s="16"/>
      <c r="BN1035" s="16"/>
      <c r="BO1035" s="16"/>
      <c r="BP1035" s="16"/>
      <c r="BQ1035" s="16">
        <v>0.21666666865348816</v>
      </c>
      <c r="BR1035" s="16"/>
      <c r="BS1035" s="16"/>
      <c r="BT1035" s="16"/>
      <c r="BU1035" s="16"/>
      <c r="BV1035" s="16"/>
      <c r="BW1035" s="16"/>
      <c r="BX1035" s="16"/>
      <c r="BY1035" s="16"/>
      <c r="BZ1035" s="16"/>
      <c r="CA1035" s="16"/>
      <c r="CB1035" s="16"/>
      <c r="CC1035" s="16"/>
      <c r="CD1035" s="16"/>
      <c r="CE1035" s="16"/>
      <c r="CF1035" s="16"/>
      <c r="CG1035" s="16"/>
      <c r="CH1035" s="16"/>
      <c r="CI1035" s="16"/>
      <c r="CJ1035" s="16">
        <v>0.15000000596046448</v>
      </c>
      <c r="CK1035" s="16"/>
      <c r="CL1035" s="16"/>
      <c r="CM1035" s="16"/>
      <c r="CN1035" s="16"/>
      <c r="CO1035" s="16"/>
      <c r="CP1035" s="16"/>
      <c r="CQ1035" s="16"/>
      <c r="CR1035" s="16"/>
      <c r="CS1035" s="16"/>
      <c r="CT1035" s="16"/>
      <c r="CU1035" s="16"/>
      <c r="CV1035" s="16"/>
      <c r="CW1035" s="16"/>
      <c r="CX1035" s="16"/>
      <c r="CY1035" s="16"/>
      <c r="CZ1035" s="16"/>
      <c r="DA1035" s="16"/>
      <c r="DB1035" s="16"/>
      <c r="DC1035" s="16"/>
      <c r="DD1035" s="16">
        <v>0.13333334028720856</v>
      </c>
      <c r="DE1035" s="16"/>
      <c r="DF1035" s="16"/>
      <c r="DG1035" s="16"/>
      <c r="DH1035" s="16"/>
      <c r="DI1035" s="17"/>
      <c r="DJ1035" s="24"/>
      <c r="DK1035" s="24"/>
      <c r="DL1035" s="24">
        <v>8.3333335816860199E-2</v>
      </c>
      <c r="DM1035" s="24">
        <v>0.10000000149011612</v>
      </c>
      <c r="DN1035" s="16"/>
      <c r="DO1035" s="16"/>
      <c r="DP1035" s="24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>
        <v>3</v>
      </c>
      <c r="EB1035" s="17"/>
      <c r="EC1035" s="17"/>
      <c r="ED1035" s="17"/>
      <c r="EE1035" s="17"/>
      <c r="EF1035" s="17"/>
      <c r="EG1035" s="17"/>
      <c r="EH1035" s="17"/>
      <c r="EI1035" s="27"/>
      <c r="EJ1035" s="27"/>
      <c r="EK1035" s="27"/>
    </row>
    <row r="1036" spans="1:141" s="9" customFormat="1" ht="20.25" x14ac:dyDescent="0.3">
      <c r="A1036" s="10" t="s">
        <v>571</v>
      </c>
      <c r="B1036" s="10" t="s">
        <v>232</v>
      </c>
      <c r="C1036" s="10" t="s">
        <v>232</v>
      </c>
      <c r="D1036" s="10" t="s">
        <v>237</v>
      </c>
      <c r="E1036" s="10" t="s">
        <v>218</v>
      </c>
      <c r="F1036" s="11">
        <v>10584</v>
      </c>
      <c r="G1036" s="11">
        <v>4061</v>
      </c>
      <c r="H1036" s="11">
        <v>4076</v>
      </c>
      <c r="I1036" s="10" t="s">
        <v>234</v>
      </c>
      <c r="J1036" s="12">
        <v>12.7</v>
      </c>
      <c r="K1036" s="10" t="s">
        <v>243</v>
      </c>
      <c r="L1036" s="10" t="s">
        <v>236</v>
      </c>
      <c r="M1036" s="10" t="s">
        <v>220</v>
      </c>
      <c r="N1036" s="13">
        <v>70</v>
      </c>
      <c r="O1036" s="13">
        <v>70</v>
      </c>
      <c r="P1036" s="13">
        <v>0</v>
      </c>
      <c r="Q1036" s="14">
        <v>0</v>
      </c>
      <c r="R1036" s="14">
        <v>0.97</v>
      </c>
      <c r="S1036" s="14">
        <v>2.3333330000000001</v>
      </c>
      <c r="T1036" s="14">
        <v>1.131667</v>
      </c>
      <c r="U1036" s="14">
        <v>48.500010000000003</v>
      </c>
      <c r="V1036" s="14">
        <v>0.2916666</v>
      </c>
      <c r="W1036" s="14">
        <v>206.4</v>
      </c>
      <c r="X1036" s="14">
        <v>23.333330154418899</v>
      </c>
      <c r="Y1036" s="14">
        <v>0.90090079143186597</v>
      </c>
      <c r="Z1036" s="14">
        <v>1.25</v>
      </c>
      <c r="AA1036" s="14">
        <v>1.0833330000000001</v>
      </c>
      <c r="AB1036" s="14">
        <v>46.428579999999997</v>
      </c>
      <c r="AC1036" s="14">
        <v>0.11833299999999999</v>
      </c>
      <c r="AD1036" s="14">
        <v>5.0714139999999999</v>
      </c>
      <c r="AE1036" s="14">
        <v>60.2</v>
      </c>
      <c r="AF1036" s="14">
        <v>25.9</v>
      </c>
      <c r="AG1036" s="14">
        <v>0</v>
      </c>
      <c r="AH1036" s="14">
        <v>0</v>
      </c>
      <c r="AI1036" s="14">
        <v>1.131667</v>
      </c>
      <c r="AJ1036" s="14">
        <v>1.25</v>
      </c>
      <c r="AK1036" s="15">
        <v>0.53571420000000003</v>
      </c>
      <c r="AL1036" s="15">
        <v>0.90533359999999996</v>
      </c>
      <c r="AM1036" s="15">
        <v>1</v>
      </c>
      <c r="AN1036" s="15">
        <v>0.48500009999999999</v>
      </c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  <c r="BG1036" s="16"/>
      <c r="BH1036" s="16"/>
      <c r="BI1036" s="16"/>
      <c r="BJ1036" s="16"/>
      <c r="BK1036" s="16"/>
      <c r="BL1036" s="16"/>
      <c r="BM1036" s="16"/>
      <c r="BN1036" s="16">
        <v>0.81666666269302368</v>
      </c>
      <c r="BO1036" s="16"/>
      <c r="BP1036" s="16"/>
      <c r="BQ1036" s="16"/>
      <c r="BR1036" s="16"/>
      <c r="BS1036" s="16"/>
      <c r="BT1036" s="16"/>
      <c r="BU1036" s="16"/>
      <c r="BV1036" s="16"/>
      <c r="BW1036" s="16"/>
      <c r="BX1036" s="16"/>
      <c r="BY1036" s="16"/>
      <c r="BZ1036" s="16"/>
      <c r="CA1036" s="16"/>
      <c r="CB1036" s="16"/>
      <c r="CC1036" s="16"/>
      <c r="CD1036" s="16"/>
      <c r="CE1036" s="16"/>
      <c r="CF1036" s="16"/>
      <c r="CG1036" s="16"/>
      <c r="CH1036" s="16"/>
      <c r="CI1036" s="16"/>
      <c r="CJ1036" s="16"/>
      <c r="CK1036" s="16"/>
      <c r="CL1036" s="16">
        <v>0.21666666865348816</v>
      </c>
      <c r="CM1036" s="16"/>
      <c r="CN1036" s="16"/>
      <c r="CO1036" s="16"/>
      <c r="CP1036" s="16"/>
      <c r="CQ1036" s="16"/>
      <c r="CR1036" s="16"/>
      <c r="CS1036" s="16"/>
      <c r="CT1036" s="16"/>
      <c r="CU1036" s="16"/>
      <c r="CV1036" s="16"/>
      <c r="CW1036" s="16"/>
      <c r="CX1036" s="16"/>
      <c r="CY1036" s="16"/>
      <c r="CZ1036" s="16"/>
      <c r="DA1036" s="16"/>
      <c r="DB1036" s="16"/>
      <c r="DC1036" s="16"/>
      <c r="DD1036" s="16"/>
      <c r="DE1036" s="16"/>
      <c r="DF1036" s="16"/>
      <c r="DG1036" s="16"/>
      <c r="DH1036" s="16"/>
      <c r="DI1036" s="17"/>
      <c r="DJ1036" s="24"/>
      <c r="DK1036" s="24"/>
      <c r="DL1036" s="24"/>
      <c r="DM1036" s="24">
        <v>5.000000074505806E-2</v>
      </c>
      <c r="DN1036" s="16"/>
      <c r="DO1036" s="16"/>
      <c r="DP1036" s="24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27"/>
      <c r="EJ1036" s="27"/>
      <c r="EK1036" s="27"/>
    </row>
    <row r="1037" spans="1:141" s="9" customFormat="1" ht="20.25" x14ac:dyDescent="0.3">
      <c r="A1037" s="10" t="s">
        <v>571</v>
      </c>
      <c r="B1037" s="10" t="s">
        <v>232</v>
      </c>
      <c r="C1037" s="10" t="s">
        <v>232</v>
      </c>
      <c r="D1037" s="10" t="s">
        <v>233</v>
      </c>
      <c r="E1037" s="10" t="s">
        <v>218</v>
      </c>
      <c r="F1037" s="11">
        <v>10584</v>
      </c>
      <c r="G1037" s="11">
        <v>4017</v>
      </c>
      <c r="H1037" s="11">
        <v>3712</v>
      </c>
      <c r="I1037" s="10" t="s">
        <v>234</v>
      </c>
      <c r="J1037" s="12">
        <v>12.7</v>
      </c>
      <c r="K1037" s="10" t="s">
        <v>243</v>
      </c>
      <c r="L1037" s="10" t="s">
        <v>236</v>
      </c>
      <c r="M1037" s="10" t="s">
        <v>220</v>
      </c>
      <c r="N1037" s="13">
        <v>70</v>
      </c>
      <c r="O1037" s="13">
        <v>70</v>
      </c>
      <c r="P1037" s="13">
        <v>0</v>
      </c>
      <c r="Q1037" s="14">
        <v>0</v>
      </c>
      <c r="R1037" s="14">
        <v>0.97</v>
      </c>
      <c r="S1037" s="14">
        <v>2.0333329999999998</v>
      </c>
      <c r="T1037" s="14">
        <v>1.131667</v>
      </c>
      <c r="U1037" s="14">
        <v>55.655749999999998</v>
      </c>
      <c r="V1037" s="14">
        <v>0.25416660000000002</v>
      </c>
      <c r="W1037" s="14">
        <v>236.85249999999999</v>
      </c>
      <c r="X1037" s="14">
        <v>20.3333306312561</v>
      </c>
      <c r="Y1037" s="14">
        <v>0.78507069230644</v>
      </c>
      <c r="Z1037" s="14">
        <v>1.183333</v>
      </c>
      <c r="AA1037" s="14">
        <v>0.85</v>
      </c>
      <c r="AB1037" s="14">
        <v>41.803280000000001</v>
      </c>
      <c r="AC1037" s="14">
        <v>5.1666379999999998E-2</v>
      </c>
      <c r="AD1037" s="14">
        <v>2.5409700000000002</v>
      </c>
      <c r="AE1037" s="14">
        <v>60.2</v>
      </c>
      <c r="AF1037" s="14">
        <v>25.9</v>
      </c>
      <c r="AG1037" s="14">
        <v>0</v>
      </c>
      <c r="AH1037" s="14">
        <v>0</v>
      </c>
      <c r="AI1037" s="14">
        <v>1.131667</v>
      </c>
      <c r="AJ1037" s="14">
        <v>1.183333</v>
      </c>
      <c r="AK1037" s="15">
        <v>0.58196720000000002</v>
      </c>
      <c r="AL1037" s="15">
        <v>0.95633829999999997</v>
      </c>
      <c r="AM1037" s="15">
        <v>1</v>
      </c>
      <c r="AN1037" s="15">
        <v>0.55655750000000004</v>
      </c>
      <c r="AO1037" s="16"/>
      <c r="AP1037" s="16">
        <v>3.3333335071802139E-2</v>
      </c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  <c r="BG1037" s="16"/>
      <c r="BH1037" s="16"/>
      <c r="BI1037" s="16"/>
      <c r="BJ1037" s="16"/>
      <c r="BK1037" s="16"/>
      <c r="BL1037" s="16"/>
      <c r="BM1037" s="16"/>
      <c r="BN1037" s="16">
        <v>0.66666668653488159</v>
      </c>
      <c r="BO1037" s="16"/>
      <c r="BP1037" s="16"/>
      <c r="BQ1037" s="16"/>
      <c r="BR1037" s="16"/>
      <c r="BS1037" s="16"/>
      <c r="BT1037" s="16"/>
      <c r="BU1037" s="16"/>
      <c r="BV1037" s="16"/>
      <c r="BW1037" s="16"/>
      <c r="BX1037" s="16"/>
      <c r="BY1037" s="16"/>
      <c r="BZ1037" s="16"/>
      <c r="CA1037" s="16"/>
      <c r="CB1037" s="16"/>
      <c r="CC1037" s="16"/>
      <c r="CD1037" s="16"/>
      <c r="CE1037" s="16"/>
      <c r="CF1037" s="16"/>
      <c r="CG1037" s="16"/>
      <c r="CH1037" s="16"/>
      <c r="CI1037" s="16"/>
      <c r="CJ1037" s="16">
        <v>0.15000000596046448</v>
      </c>
      <c r="CK1037" s="16"/>
      <c r="CL1037" s="16"/>
      <c r="CM1037" s="16"/>
      <c r="CN1037" s="16"/>
      <c r="CO1037" s="16"/>
      <c r="CP1037" s="16"/>
      <c r="CQ1037" s="16"/>
      <c r="CR1037" s="16"/>
      <c r="CS1037" s="16"/>
      <c r="CT1037" s="16"/>
      <c r="CU1037" s="16"/>
      <c r="CV1037" s="16"/>
      <c r="CW1037" s="16"/>
      <c r="CX1037" s="16"/>
      <c r="CY1037" s="16"/>
      <c r="CZ1037" s="16"/>
      <c r="DA1037" s="16"/>
      <c r="DB1037" s="16"/>
      <c r="DC1037" s="16"/>
      <c r="DD1037" s="16"/>
      <c r="DE1037" s="16"/>
      <c r="DF1037" s="16"/>
      <c r="DG1037" s="16"/>
      <c r="DH1037" s="16"/>
      <c r="DI1037" s="17"/>
      <c r="DJ1037" s="24"/>
      <c r="DK1037" s="24"/>
      <c r="DL1037" s="24"/>
      <c r="DM1037" s="24"/>
      <c r="DN1037" s="16"/>
      <c r="DO1037" s="16"/>
      <c r="DP1037" s="24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27"/>
      <c r="EJ1037" s="27"/>
      <c r="EK1037" s="27"/>
    </row>
    <row r="1038" spans="1:141" s="9" customFormat="1" ht="20.25" x14ac:dyDescent="0.3">
      <c r="A1038" s="10" t="s">
        <v>571</v>
      </c>
      <c r="B1038" s="10" t="s">
        <v>231</v>
      </c>
      <c r="C1038" s="10" t="s">
        <v>232</v>
      </c>
      <c r="D1038" s="10" t="s">
        <v>237</v>
      </c>
      <c r="E1038" s="10" t="s">
        <v>222</v>
      </c>
      <c r="F1038" s="11">
        <v>15290</v>
      </c>
      <c r="G1038" s="11">
        <v>4061</v>
      </c>
      <c r="H1038" s="11">
        <v>4076</v>
      </c>
      <c r="I1038" s="10" t="s">
        <v>234</v>
      </c>
      <c r="J1038" s="12">
        <v>12.7</v>
      </c>
      <c r="K1038" s="10" t="s">
        <v>235</v>
      </c>
      <c r="L1038" s="10" t="s">
        <v>236</v>
      </c>
      <c r="M1038" s="10" t="s">
        <v>220</v>
      </c>
      <c r="N1038" s="13">
        <v>105</v>
      </c>
      <c r="O1038" s="13">
        <v>105</v>
      </c>
      <c r="P1038" s="13">
        <v>0</v>
      </c>
      <c r="Q1038" s="14">
        <v>0</v>
      </c>
      <c r="R1038" s="14">
        <v>0.97</v>
      </c>
      <c r="S1038" s="14">
        <v>2</v>
      </c>
      <c r="T1038" s="14">
        <v>1.6975</v>
      </c>
      <c r="U1038" s="14">
        <v>84.875010000000003</v>
      </c>
      <c r="V1038" s="14">
        <v>0.25</v>
      </c>
      <c r="W1038" s="14">
        <v>361.2</v>
      </c>
      <c r="X1038" s="14">
        <f>10*S1038</f>
        <v>20</v>
      </c>
      <c r="Y1038" s="14">
        <v>0</v>
      </c>
      <c r="Z1038" s="14">
        <v>1.8333330000000001</v>
      </c>
      <c r="AA1038" s="14">
        <v>0.1666667</v>
      </c>
      <c r="AB1038" s="14">
        <v>8.3333340000000007</v>
      </c>
      <c r="AC1038" s="14">
        <v>0.13583319999999999</v>
      </c>
      <c r="AD1038" s="14">
        <v>6.7916610000000004</v>
      </c>
      <c r="AE1038" s="14">
        <v>90.3</v>
      </c>
      <c r="AF1038" s="14">
        <v>38.85</v>
      </c>
      <c r="AG1038" s="14">
        <v>0</v>
      </c>
      <c r="AH1038" s="14">
        <v>0</v>
      </c>
      <c r="AI1038" s="14">
        <v>1.6975</v>
      </c>
      <c r="AJ1038" s="14">
        <v>1.8333330000000001</v>
      </c>
      <c r="AK1038" s="15">
        <v>0.91666669999999995</v>
      </c>
      <c r="AL1038" s="15">
        <v>0.92590910000000004</v>
      </c>
      <c r="AM1038" s="15">
        <v>1</v>
      </c>
      <c r="AN1038" s="15">
        <v>0.84875009999999995</v>
      </c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  <c r="BG1038" s="16"/>
      <c r="BH1038" s="16"/>
      <c r="BI1038" s="16"/>
      <c r="BJ1038" s="16"/>
      <c r="BK1038" s="16"/>
      <c r="BL1038" s="16"/>
      <c r="BM1038" s="16"/>
      <c r="BN1038" s="16"/>
      <c r="BO1038" s="16"/>
      <c r="BP1038" s="16"/>
      <c r="BQ1038" s="16"/>
      <c r="BR1038" s="16"/>
      <c r="BS1038" s="16"/>
      <c r="BT1038" s="16"/>
      <c r="BU1038" s="16"/>
      <c r="BV1038" s="16"/>
      <c r="BW1038" s="16"/>
      <c r="BX1038" s="16"/>
      <c r="BY1038" s="16"/>
      <c r="BZ1038" s="16"/>
      <c r="CA1038" s="16"/>
      <c r="CB1038" s="16"/>
      <c r="CC1038" s="16"/>
      <c r="CD1038" s="16"/>
      <c r="CE1038" s="16"/>
      <c r="CF1038" s="16"/>
      <c r="CG1038" s="16"/>
      <c r="CH1038" s="16"/>
      <c r="CI1038" s="16"/>
      <c r="CJ1038" s="16"/>
      <c r="CK1038" s="16"/>
      <c r="CL1038" s="16"/>
      <c r="CM1038" s="16"/>
      <c r="CN1038" s="16"/>
      <c r="CO1038" s="16"/>
      <c r="CP1038" s="16"/>
      <c r="CQ1038" s="16"/>
      <c r="CR1038" s="16"/>
      <c r="CS1038" s="16"/>
      <c r="CT1038" s="16"/>
      <c r="CU1038" s="16"/>
      <c r="CV1038" s="16"/>
      <c r="CW1038" s="16"/>
      <c r="CX1038" s="16"/>
      <c r="CY1038" s="16"/>
      <c r="CZ1038" s="16"/>
      <c r="DA1038" s="16"/>
      <c r="DB1038" s="16"/>
      <c r="DC1038" s="16"/>
      <c r="DD1038" s="16"/>
      <c r="DE1038" s="16"/>
      <c r="DF1038" s="16"/>
      <c r="DG1038" s="16"/>
      <c r="DH1038" s="16"/>
      <c r="DI1038" s="17"/>
      <c r="DJ1038" s="24"/>
      <c r="DK1038" s="24"/>
      <c r="DL1038" s="24"/>
      <c r="DM1038" s="24">
        <v>0.1666666716337204</v>
      </c>
      <c r="DN1038" s="16"/>
      <c r="DO1038" s="16"/>
      <c r="DP1038" s="24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27"/>
      <c r="EJ1038" s="27"/>
      <c r="EK1038" s="27"/>
    </row>
    <row r="1039" spans="1:141" s="9" customFormat="1" ht="20.25" x14ac:dyDescent="0.3">
      <c r="A1039" s="10" t="s">
        <v>571</v>
      </c>
      <c r="B1039" s="10" t="s">
        <v>231</v>
      </c>
      <c r="C1039" s="10" t="s">
        <v>232</v>
      </c>
      <c r="D1039" s="10" t="s">
        <v>233</v>
      </c>
      <c r="E1039" s="10" t="s">
        <v>222</v>
      </c>
      <c r="F1039" s="11">
        <v>15290</v>
      </c>
      <c r="G1039" s="11">
        <v>4017</v>
      </c>
      <c r="H1039" s="11">
        <v>3712</v>
      </c>
      <c r="I1039" s="10" t="s">
        <v>234</v>
      </c>
      <c r="J1039" s="12">
        <v>12.7</v>
      </c>
      <c r="K1039" s="10" t="s">
        <v>235</v>
      </c>
      <c r="L1039" s="10" t="s">
        <v>236</v>
      </c>
      <c r="M1039" s="10" t="s">
        <v>220</v>
      </c>
      <c r="N1039" s="13">
        <v>89</v>
      </c>
      <c r="O1039" s="13">
        <v>87</v>
      </c>
      <c r="P1039" s="13">
        <v>2</v>
      </c>
      <c r="Q1039" s="14">
        <v>2.2471909999999999</v>
      </c>
      <c r="R1039" s="14">
        <v>0.97</v>
      </c>
      <c r="S1039" s="14">
        <v>2</v>
      </c>
      <c r="T1039" s="14">
        <v>1.4065000000000001</v>
      </c>
      <c r="U1039" s="14">
        <v>70.325000000000003</v>
      </c>
      <c r="V1039" s="14">
        <v>0.25</v>
      </c>
      <c r="W1039" s="14">
        <v>299.27999999999997</v>
      </c>
      <c r="X1039" s="14">
        <f>10*S1039</f>
        <v>20</v>
      </c>
      <c r="Y1039" s="14">
        <v>0</v>
      </c>
      <c r="Z1039" s="14">
        <v>1.433333</v>
      </c>
      <c r="AA1039" s="14">
        <v>0.56666669999999997</v>
      </c>
      <c r="AB1039" s="14">
        <v>28.33333</v>
      </c>
      <c r="AC1039" s="14">
        <v>-5.499978E-3</v>
      </c>
      <c r="AD1039" s="14">
        <v>-0.27499889999999999</v>
      </c>
      <c r="AE1039" s="14">
        <v>74.819999999999993</v>
      </c>
      <c r="AF1039" s="14">
        <v>32.19</v>
      </c>
      <c r="AG1039" s="14">
        <v>3.233333E-2</v>
      </c>
      <c r="AH1039" s="14">
        <v>1.6166670000000001</v>
      </c>
      <c r="AI1039" s="14">
        <v>1.438833</v>
      </c>
      <c r="AJ1039" s="14">
        <v>1.433333</v>
      </c>
      <c r="AK1039" s="15">
        <v>0.71666669999999999</v>
      </c>
      <c r="AL1039" s="15">
        <v>1.0038370000000001</v>
      </c>
      <c r="AM1039" s="15">
        <v>0.97752810000000001</v>
      </c>
      <c r="AN1039" s="15">
        <v>0.70325009999999999</v>
      </c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  <c r="BG1039" s="16"/>
      <c r="BH1039" s="16"/>
      <c r="BI1039" s="16"/>
      <c r="BJ1039" s="16"/>
      <c r="BK1039" s="16"/>
      <c r="BL1039" s="16"/>
      <c r="BM1039" s="16"/>
      <c r="BN1039" s="16"/>
      <c r="BO1039" s="16"/>
      <c r="BP1039" s="16"/>
      <c r="BQ1039" s="16"/>
      <c r="BR1039" s="16"/>
      <c r="BS1039" s="16"/>
      <c r="BT1039" s="16"/>
      <c r="BU1039" s="16"/>
      <c r="BV1039" s="16"/>
      <c r="BW1039" s="16"/>
      <c r="BX1039" s="16"/>
      <c r="BY1039" s="16"/>
      <c r="BZ1039" s="16"/>
      <c r="CA1039" s="16"/>
      <c r="CB1039" s="16"/>
      <c r="CC1039" s="16"/>
      <c r="CD1039" s="16"/>
      <c r="CE1039" s="16"/>
      <c r="CF1039" s="16"/>
      <c r="CG1039" s="16"/>
      <c r="CH1039" s="16"/>
      <c r="CI1039" s="16"/>
      <c r="CJ1039" s="16">
        <v>0.40000001341104507</v>
      </c>
      <c r="CK1039" s="16"/>
      <c r="CL1039" s="16"/>
      <c r="CM1039" s="16"/>
      <c r="CN1039" s="16"/>
      <c r="CO1039" s="16"/>
      <c r="CP1039" s="16"/>
      <c r="CQ1039" s="16"/>
      <c r="CR1039" s="16"/>
      <c r="CS1039" s="16"/>
      <c r="CT1039" s="16"/>
      <c r="CU1039" s="16"/>
      <c r="CV1039" s="16"/>
      <c r="CW1039" s="16"/>
      <c r="CX1039" s="16"/>
      <c r="CY1039" s="16"/>
      <c r="CZ1039" s="16"/>
      <c r="DA1039" s="16"/>
      <c r="DB1039" s="16"/>
      <c r="DC1039" s="16"/>
      <c r="DD1039" s="16"/>
      <c r="DE1039" s="16"/>
      <c r="DF1039" s="16"/>
      <c r="DG1039" s="16">
        <v>0.1666666716337204</v>
      </c>
      <c r="DH1039" s="16"/>
      <c r="DI1039" s="17"/>
      <c r="DJ1039" s="24"/>
      <c r="DK1039" s="24"/>
      <c r="DL1039" s="24"/>
      <c r="DM1039" s="24"/>
      <c r="DN1039" s="16"/>
      <c r="DO1039" s="16"/>
      <c r="DP1039" s="24"/>
      <c r="DQ1039" s="17"/>
      <c r="DR1039" s="17"/>
      <c r="DS1039" s="17"/>
      <c r="DT1039" s="17"/>
      <c r="DU1039" s="17"/>
      <c r="DV1039" s="17"/>
      <c r="DW1039" s="17"/>
      <c r="DX1039" s="17">
        <v>2</v>
      </c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27"/>
      <c r="EJ1039" s="27"/>
      <c r="EK1039" s="27"/>
    </row>
    <row r="1040" spans="1:141" s="9" customFormat="1" ht="20.25" x14ac:dyDescent="0.3">
      <c r="A1040" s="10" t="s">
        <v>572</v>
      </c>
      <c r="B1040" s="10" t="s">
        <v>232</v>
      </c>
      <c r="C1040" s="10" t="s">
        <v>232</v>
      </c>
      <c r="D1040" s="10" t="s">
        <v>237</v>
      </c>
      <c r="E1040" s="10" t="s">
        <v>218</v>
      </c>
      <c r="F1040" s="11">
        <v>10667</v>
      </c>
      <c r="G1040" s="11">
        <v>4061</v>
      </c>
      <c r="H1040" s="11">
        <v>4076</v>
      </c>
      <c r="I1040" s="10" t="s">
        <v>234</v>
      </c>
      <c r="J1040" s="12">
        <v>12.7</v>
      </c>
      <c r="K1040" s="10" t="s">
        <v>248</v>
      </c>
      <c r="L1040" s="10" t="s">
        <v>236</v>
      </c>
      <c r="M1040" s="10" t="s">
        <v>220</v>
      </c>
      <c r="N1040" s="13">
        <v>247</v>
      </c>
      <c r="O1040" s="13">
        <v>247</v>
      </c>
      <c r="P1040" s="13">
        <v>0</v>
      </c>
      <c r="Q1040" s="14">
        <v>0</v>
      </c>
      <c r="R1040" s="14">
        <v>0.96</v>
      </c>
      <c r="S1040" s="14">
        <v>6.4666670000000002</v>
      </c>
      <c r="T1040" s="14">
        <v>3.952</v>
      </c>
      <c r="U1040" s="14">
        <v>61.113390000000003</v>
      </c>
      <c r="V1040" s="14">
        <v>0.80833339999999998</v>
      </c>
      <c r="W1040" s="14">
        <v>238.34219999999999</v>
      </c>
      <c r="X1040" s="14">
        <v>64.666671752929702</v>
      </c>
      <c r="Y1040" s="14">
        <v>0.79335872970350396</v>
      </c>
      <c r="Z1040" s="14">
        <v>3.9500009999999999</v>
      </c>
      <c r="AA1040" s="14">
        <v>2.516667</v>
      </c>
      <c r="AB1040" s="14">
        <v>38.917520000000003</v>
      </c>
      <c r="AC1040" s="14">
        <v>-1.999378E-3</v>
      </c>
      <c r="AD1040" s="14">
        <v>-3.091822E-2</v>
      </c>
      <c r="AE1040" s="14">
        <v>192.66</v>
      </c>
      <c r="AF1040" s="14">
        <v>81.510000000000005</v>
      </c>
      <c r="AG1040" s="14">
        <v>0</v>
      </c>
      <c r="AH1040" s="14">
        <v>0</v>
      </c>
      <c r="AI1040" s="14">
        <v>3.952</v>
      </c>
      <c r="AJ1040" s="14">
        <v>3.9500009999999999</v>
      </c>
      <c r="AK1040" s="15">
        <v>0.61082479999999995</v>
      </c>
      <c r="AL1040" s="15">
        <v>1.0005059999999999</v>
      </c>
      <c r="AM1040" s="15">
        <v>1</v>
      </c>
      <c r="AN1040" s="15">
        <v>0.61113390000000001</v>
      </c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16"/>
      <c r="BC1040" s="16"/>
      <c r="BD1040" s="16"/>
      <c r="BE1040" s="16"/>
      <c r="BF1040" s="16"/>
      <c r="BG1040" s="16"/>
      <c r="BH1040" s="16"/>
      <c r="BI1040" s="16"/>
      <c r="BJ1040" s="16"/>
      <c r="BK1040" s="16">
        <v>0.11666666716337204</v>
      </c>
      <c r="BL1040" s="16"/>
      <c r="BM1040" s="16"/>
      <c r="BN1040" s="16"/>
      <c r="BO1040" s="16"/>
      <c r="BP1040" s="16"/>
      <c r="BQ1040" s="16"/>
      <c r="BR1040" s="16"/>
      <c r="BS1040" s="16"/>
      <c r="BT1040" s="16"/>
      <c r="BU1040" s="16"/>
      <c r="BV1040" s="16"/>
      <c r="BW1040" s="16"/>
      <c r="BX1040" s="16"/>
      <c r="BY1040" s="16"/>
      <c r="BZ1040" s="16">
        <v>0.88333332538604736</v>
      </c>
      <c r="CA1040" s="16"/>
      <c r="CB1040" s="16"/>
      <c r="CC1040" s="16"/>
      <c r="CD1040" s="16"/>
      <c r="CE1040" s="16"/>
      <c r="CF1040" s="16"/>
      <c r="CG1040" s="16">
        <v>1.2333333492279053</v>
      </c>
      <c r="CH1040" s="16">
        <v>0.18333333730697632</v>
      </c>
      <c r="CI1040" s="16"/>
      <c r="CJ1040" s="16"/>
      <c r="CK1040" s="16"/>
      <c r="CL1040" s="16"/>
      <c r="CM1040" s="16"/>
      <c r="CN1040" s="16"/>
      <c r="CO1040" s="16"/>
      <c r="CP1040" s="16"/>
      <c r="CQ1040" s="16"/>
      <c r="CR1040" s="16"/>
      <c r="CS1040" s="16"/>
      <c r="CT1040" s="16"/>
      <c r="CU1040" s="16"/>
      <c r="CV1040" s="16"/>
      <c r="CW1040" s="16"/>
      <c r="CX1040" s="16"/>
      <c r="CY1040" s="16"/>
      <c r="CZ1040" s="16"/>
      <c r="DA1040" s="16"/>
      <c r="DB1040" s="16"/>
      <c r="DC1040" s="16"/>
      <c r="DD1040" s="16"/>
      <c r="DE1040" s="16"/>
      <c r="DF1040" s="16"/>
      <c r="DG1040" s="16"/>
      <c r="DH1040" s="16"/>
      <c r="DI1040" s="17"/>
      <c r="DJ1040" s="24"/>
      <c r="DK1040" s="24"/>
      <c r="DL1040" s="24"/>
      <c r="DM1040" s="24">
        <v>0.10000000149011612</v>
      </c>
      <c r="DN1040" s="16"/>
      <c r="DO1040" s="16"/>
      <c r="DP1040" s="24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27"/>
      <c r="EJ1040" s="27"/>
      <c r="EK1040" s="27"/>
    </row>
    <row r="1041" spans="1:141" s="9" customFormat="1" ht="20.25" x14ac:dyDescent="0.3">
      <c r="A1041" s="10" t="s">
        <v>572</v>
      </c>
      <c r="B1041" s="10" t="s">
        <v>232</v>
      </c>
      <c r="C1041" s="10" t="s">
        <v>232</v>
      </c>
      <c r="D1041" s="10" t="s">
        <v>233</v>
      </c>
      <c r="E1041" s="10" t="s">
        <v>218</v>
      </c>
      <c r="F1041" s="11">
        <v>10667</v>
      </c>
      <c r="G1041" s="11">
        <v>4017</v>
      </c>
      <c r="H1041" s="11">
        <v>3712</v>
      </c>
      <c r="I1041" s="10" t="s">
        <v>234</v>
      </c>
      <c r="J1041" s="12">
        <v>12.7</v>
      </c>
      <c r="K1041" s="10" t="s">
        <v>248</v>
      </c>
      <c r="L1041" s="10" t="s">
        <v>236</v>
      </c>
      <c r="M1041" s="10" t="s">
        <v>220</v>
      </c>
      <c r="N1041" s="13">
        <v>232</v>
      </c>
      <c r="O1041" s="13">
        <v>232</v>
      </c>
      <c r="P1041" s="13">
        <v>0</v>
      </c>
      <c r="Q1041" s="14">
        <v>0</v>
      </c>
      <c r="R1041" s="14">
        <v>0.96</v>
      </c>
      <c r="S1041" s="14">
        <v>6.05</v>
      </c>
      <c r="T1041" s="14">
        <v>3.7120000000000002</v>
      </c>
      <c r="U1041" s="14">
        <v>61.355370000000001</v>
      </c>
      <c r="V1041" s="14">
        <v>0.75624999999999998</v>
      </c>
      <c r="W1041" s="14">
        <v>239.2859</v>
      </c>
      <c r="X1041" s="14">
        <v>60.500001907348597</v>
      </c>
      <c r="Y1041" s="14">
        <v>0.79022985642170096</v>
      </c>
      <c r="Z1041" s="14">
        <v>3.8333330000000001</v>
      </c>
      <c r="AA1041" s="14">
        <v>2.2166670000000002</v>
      </c>
      <c r="AB1041" s="14">
        <v>36.639119999999998</v>
      </c>
      <c r="AC1041" s="14">
        <v>0.12133339999999999</v>
      </c>
      <c r="AD1041" s="14">
        <v>2.0055100000000001</v>
      </c>
      <c r="AE1041" s="14">
        <v>180.96</v>
      </c>
      <c r="AF1041" s="14">
        <v>76.560010000000005</v>
      </c>
      <c r="AG1041" s="14">
        <v>0</v>
      </c>
      <c r="AH1041" s="14">
        <v>0</v>
      </c>
      <c r="AI1041" s="14">
        <v>3.7120000000000002</v>
      </c>
      <c r="AJ1041" s="14">
        <v>3.8333330000000001</v>
      </c>
      <c r="AK1041" s="15">
        <v>0.63360879999999997</v>
      </c>
      <c r="AL1041" s="15">
        <v>0.96834779999999998</v>
      </c>
      <c r="AM1041" s="15">
        <v>1</v>
      </c>
      <c r="AN1041" s="15">
        <v>0.61355380000000004</v>
      </c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  <c r="BG1041" s="16"/>
      <c r="BH1041" s="16"/>
      <c r="BI1041" s="16"/>
      <c r="BJ1041" s="16"/>
      <c r="BK1041" s="16"/>
      <c r="BL1041" s="16"/>
      <c r="BM1041" s="16"/>
      <c r="BN1041" s="16"/>
      <c r="BO1041" s="16"/>
      <c r="BP1041" s="16"/>
      <c r="BQ1041" s="16"/>
      <c r="BR1041" s="16"/>
      <c r="BS1041" s="16"/>
      <c r="BT1041" s="16"/>
      <c r="BU1041" s="16"/>
      <c r="BV1041" s="16"/>
      <c r="BW1041" s="16"/>
      <c r="BX1041" s="16"/>
      <c r="BY1041" s="16"/>
      <c r="BZ1041" s="16">
        <v>0.94999998807907104</v>
      </c>
      <c r="CA1041" s="16"/>
      <c r="CB1041" s="16"/>
      <c r="CC1041" s="16">
        <v>8.3333335816860199E-2</v>
      </c>
      <c r="CD1041" s="16"/>
      <c r="CE1041" s="16"/>
      <c r="CF1041" s="16"/>
      <c r="CG1041" s="16">
        <v>0.99999997019767761</v>
      </c>
      <c r="CH1041" s="16"/>
      <c r="CI1041" s="16"/>
      <c r="CJ1041" s="16">
        <v>8.3333335816860199E-2</v>
      </c>
      <c r="CK1041" s="16"/>
      <c r="CL1041" s="16"/>
      <c r="CM1041" s="16"/>
      <c r="CN1041" s="16"/>
      <c r="CO1041" s="16"/>
      <c r="CP1041" s="16"/>
      <c r="CQ1041" s="16"/>
      <c r="CR1041" s="16"/>
      <c r="CS1041" s="16"/>
      <c r="CT1041" s="16"/>
      <c r="CU1041" s="16"/>
      <c r="CV1041" s="16"/>
      <c r="CW1041" s="16"/>
      <c r="CX1041" s="16"/>
      <c r="CY1041" s="16"/>
      <c r="CZ1041" s="16"/>
      <c r="DA1041" s="16"/>
      <c r="DB1041" s="16"/>
      <c r="DC1041" s="16"/>
      <c r="DD1041" s="16"/>
      <c r="DE1041" s="16"/>
      <c r="DF1041" s="16"/>
      <c r="DG1041" s="16"/>
      <c r="DH1041" s="16"/>
      <c r="DI1041" s="17"/>
      <c r="DJ1041" s="24"/>
      <c r="DK1041" s="24"/>
      <c r="DL1041" s="24"/>
      <c r="DM1041" s="24">
        <v>0.10000000149011612</v>
      </c>
      <c r="DN1041" s="16"/>
      <c r="DO1041" s="16"/>
      <c r="DP1041" s="24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27"/>
      <c r="EJ1041" s="27"/>
      <c r="EK1041" s="27"/>
    </row>
    <row r="1042" spans="1:141" s="9" customFormat="1" ht="20.25" x14ac:dyDescent="0.3">
      <c r="A1042" s="10" t="s">
        <v>572</v>
      </c>
      <c r="B1042" s="10" t="s">
        <v>232</v>
      </c>
      <c r="C1042" s="10" t="s">
        <v>232</v>
      </c>
      <c r="D1042" s="10" t="s">
        <v>237</v>
      </c>
      <c r="E1042" s="10" t="s">
        <v>222</v>
      </c>
      <c r="F1042" s="11">
        <v>15290</v>
      </c>
      <c r="G1042" s="11">
        <v>4061</v>
      </c>
      <c r="H1042" s="11">
        <v>4076</v>
      </c>
      <c r="I1042" s="10" t="s">
        <v>234</v>
      </c>
      <c r="J1042" s="12">
        <v>12.7</v>
      </c>
      <c r="K1042" s="10" t="s">
        <v>235</v>
      </c>
      <c r="L1042" s="10" t="s">
        <v>236</v>
      </c>
      <c r="M1042" s="10" t="s">
        <v>220</v>
      </c>
      <c r="N1042" s="13">
        <v>30</v>
      </c>
      <c r="O1042" s="13">
        <v>30</v>
      </c>
      <c r="P1042" s="13">
        <v>0</v>
      </c>
      <c r="Q1042" s="14">
        <v>0</v>
      </c>
      <c r="R1042" s="14">
        <v>0.97</v>
      </c>
      <c r="S1042" s="14">
        <v>0.58333330000000005</v>
      </c>
      <c r="T1042" s="14">
        <v>0.48499999999999999</v>
      </c>
      <c r="U1042" s="14">
        <v>83.142870000000002</v>
      </c>
      <c r="V1042" s="14">
        <v>7.2916659999999994E-2</v>
      </c>
      <c r="W1042" s="14">
        <v>353.82859999999999</v>
      </c>
      <c r="X1042" s="14">
        <v>5.8333331346511796</v>
      </c>
      <c r="Y1042" s="14">
        <v>0.52552548956568601</v>
      </c>
      <c r="Z1042" s="14">
        <v>0.5</v>
      </c>
      <c r="AA1042" s="14">
        <v>8.3333340000000006E-2</v>
      </c>
      <c r="AB1042" s="14">
        <v>14.28572</v>
      </c>
      <c r="AC1042" s="14">
        <v>1.499996E-2</v>
      </c>
      <c r="AD1042" s="14">
        <v>2.5714220000000001</v>
      </c>
      <c r="AE1042" s="14">
        <v>25.8</v>
      </c>
      <c r="AF1042" s="14">
        <v>11.1</v>
      </c>
      <c r="AG1042" s="14">
        <v>0</v>
      </c>
      <c r="AH1042" s="14">
        <v>0</v>
      </c>
      <c r="AI1042" s="14">
        <v>0.48499999999999999</v>
      </c>
      <c r="AJ1042" s="14">
        <v>0.5</v>
      </c>
      <c r="AK1042" s="15">
        <v>0.85714279999999998</v>
      </c>
      <c r="AL1042" s="15">
        <v>0.97000010000000003</v>
      </c>
      <c r="AM1042" s="15">
        <v>1</v>
      </c>
      <c r="AN1042" s="15">
        <v>0.83142859999999996</v>
      </c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  <c r="BG1042" s="16"/>
      <c r="BH1042" s="16"/>
      <c r="BI1042" s="16"/>
      <c r="BJ1042" s="16"/>
      <c r="BK1042" s="16"/>
      <c r="BL1042" s="16"/>
      <c r="BM1042" s="16"/>
      <c r="BN1042" s="16"/>
      <c r="BO1042" s="16"/>
      <c r="BP1042" s="16"/>
      <c r="BQ1042" s="16"/>
      <c r="BR1042" s="16"/>
      <c r="BS1042" s="16"/>
      <c r="BT1042" s="16"/>
      <c r="BU1042" s="16"/>
      <c r="BV1042" s="16"/>
      <c r="BW1042" s="16"/>
      <c r="BX1042" s="16"/>
      <c r="BY1042" s="16"/>
      <c r="BZ1042" s="16"/>
      <c r="CA1042" s="16"/>
      <c r="CB1042" s="16"/>
      <c r="CC1042" s="16">
        <v>3.3333335071802139E-2</v>
      </c>
      <c r="CD1042" s="16"/>
      <c r="CE1042" s="16"/>
      <c r="CF1042" s="16"/>
      <c r="CG1042" s="16"/>
      <c r="CH1042" s="16"/>
      <c r="CI1042" s="16"/>
      <c r="CJ1042" s="16">
        <v>1.666666753590107E-2</v>
      </c>
      <c r="CK1042" s="16"/>
      <c r="CL1042" s="16"/>
      <c r="CM1042" s="16"/>
      <c r="CN1042" s="16"/>
      <c r="CO1042" s="16"/>
      <c r="CP1042" s="16"/>
      <c r="CQ1042" s="16"/>
      <c r="CR1042" s="16"/>
      <c r="CS1042" s="16"/>
      <c r="CT1042" s="16"/>
      <c r="CU1042" s="16"/>
      <c r="CV1042" s="16"/>
      <c r="CW1042" s="16"/>
      <c r="CX1042" s="16"/>
      <c r="CY1042" s="16"/>
      <c r="CZ1042" s="16"/>
      <c r="DA1042" s="16"/>
      <c r="DB1042" s="16"/>
      <c r="DC1042" s="16"/>
      <c r="DD1042" s="16"/>
      <c r="DE1042" s="16"/>
      <c r="DF1042" s="16">
        <v>3.3333335071802139E-2</v>
      </c>
      <c r="DG1042" s="16"/>
      <c r="DH1042" s="16"/>
      <c r="DI1042" s="17"/>
      <c r="DJ1042" s="24"/>
      <c r="DK1042" s="24"/>
      <c r="DL1042" s="24"/>
      <c r="DM1042" s="24"/>
      <c r="DN1042" s="16"/>
      <c r="DO1042" s="16"/>
      <c r="DP1042" s="24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27"/>
      <c r="EJ1042" s="27"/>
      <c r="EK1042" s="27"/>
    </row>
    <row r="1043" spans="1:141" s="9" customFormat="1" ht="20.25" x14ac:dyDescent="0.3">
      <c r="A1043" s="10" t="s">
        <v>572</v>
      </c>
      <c r="B1043" s="10" t="s">
        <v>232</v>
      </c>
      <c r="C1043" s="10" t="s">
        <v>232</v>
      </c>
      <c r="D1043" s="10" t="s">
        <v>233</v>
      </c>
      <c r="E1043" s="10" t="s">
        <v>222</v>
      </c>
      <c r="F1043" s="11">
        <v>15290</v>
      </c>
      <c r="G1043" s="11">
        <v>4017</v>
      </c>
      <c r="H1043" s="11">
        <v>3712</v>
      </c>
      <c r="I1043" s="10" t="s">
        <v>234</v>
      </c>
      <c r="J1043" s="12">
        <v>12.7</v>
      </c>
      <c r="K1043" s="10" t="s">
        <v>235</v>
      </c>
      <c r="L1043" s="10" t="s">
        <v>236</v>
      </c>
      <c r="M1043" s="10" t="s">
        <v>220</v>
      </c>
      <c r="N1043" s="13">
        <v>49</v>
      </c>
      <c r="O1043" s="13">
        <v>49</v>
      </c>
      <c r="P1043" s="13">
        <v>0</v>
      </c>
      <c r="Q1043" s="14">
        <v>0</v>
      </c>
      <c r="R1043" s="14">
        <v>0.97</v>
      </c>
      <c r="S1043" s="14">
        <v>0.83333330000000005</v>
      </c>
      <c r="T1043" s="14">
        <v>0.7921667</v>
      </c>
      <c r="U1043" s="14">
        <v>95.060010000000005</v>
      </c>
      <c r="V1043" s="14">
        <v>0.1041667</v>
      </c>
      <c r="W1043" s="14">
        <v>404.54399999999998</v>
      </c>
      <c r="X1043" s="14">
        <v>8.3333331346511805</v>
      </c>
      <c r="Y1043" s="14">
        <v>0.45964327874788702</v>
      </c>
      <c r="Z1043" s="14">
        <v>0.83333330000000005</v>
      </c>
      <c r="AA1043" s="14">
        <v>0</v>
      </c>
      <c r="AB1043" s="14">
        <v>0</v>
      </c>
      <c r="AC1043" s="14">
        <v>4.1166599999999998E-2</v>
      </c>
      <c r="AD1043" s="14">
        <v>4.9399930000000003</v>
      </c>
      <c r="AE1043" s="14">
        <v>42.14</v>
      </c>
      <c r="AF1043" s="14">
        <v>18.13</v>
      </c>
      <c r="AG1043" s="14">
        <v>0</v>
      </c>
      <c r="AH1043" s="14">
        <v>0</v>
      </c>
      <c r="AI1043" s="14">
        <v>0.7921667</v>
      </c>
      <c r="AJ1043" s="14">
        <v>0.83333330000000005</v>
      </c>
      <c r="AK1043" s="15">
        <v>1</v>
      </c>
      <c r="AL1043" s="15">
        <v>0.95060009999999995</v>
      </c>
      <c r="AM1043" s="15">
        <v>1</v>
      </c>
      <c r="AN1043" s="15">
        <v>0.95060009999999995</v>
      </c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  <c r="BG1043" s="16"/>
      <c r="BH1043" s="16"/>
      <c r="BI1043" s="16"/>
      <c r="BJ1043" s="16"/>
      <c r="BK1043" s="16"/>
      <c r="BL1043" s="16"/>
      <c r="BM1043" s="16"/>
      <c r="BN1043" s="16"/>
      <c r="BO1043" s="16"/>
      <c r="BP1043" s="16"/>
      <c r="BQ1043" s="16"/>
      <c r="BR1043" s="16"/>
      <c r="BS1043" s="16"/>
      <c r="BT1043" s="16"/>
      <c r="BU1043" s="16"/>
      <c r="BV1043" s="16"/>
      <c r="BW1043" s="16"/>
      <c r="BX1043" s="16"/>
      <c r="BY1043" s="16"/>
      <c r="BZ1043" s="16"/>
      <c r="CA1043" s="16"/>
      <c r="CB1043" s="16"/>
      <c r="CC1043" s="16"/>
      <c r="CD1043" s="16"/>
      <c r="CE1043" s="16"/>
      <c r="CF1043" s="16"/>
      <c r="CG1043" s="16"/>
      <c r="CH1043" s="16"/>
      <c r="CI1043" s="16"/>
      <c r="CJ1043" s="16"/>
      <c r="CK1043" s="16"/>
      <c r="CL1043" s="16"/>
      <c r="CM1043" s="16"/>
      <c r="CN1043" s="16"/>
      <c r="CO1043" s="16"/>
      <c r="CP1043" s="16"/>
      <c r="CQ1043" s="16"/>
      <c r="CR1043" s="16"/>
      <c r="CS1043" s="16"/>
      <c r="CT1043" s="16"/>
      <c r="CU1043" s="16"/>
      <c r="CV1043" s="16"/>
      <c r="CW1043" s="16"/>
      <c r="CX1043" s="16"/>
      <c r="CY1043" s="16"/>
      <c r="CZ1043" s="16"/>
      <c r="DA1043" s="16"/>
      <c r="DB1043" s="16"/>
      <c r="DC1043" s="16"/>
      <c r="DD1043" s="16"/>
      <c r="DE1043" s="16"/>
      <c r="DF1043" s="16"/>
      <c r="DG1043" s="16"/>
      <c r="DH1043" s="16"/>
      <c r="DI1043" s="17"/>
      <c r="DJ1043" s="24"/>
      <c r="DK1043" s="24"/>
      <c r="DL1043" s="24"/>
      <c r="DM1043" s="24"/>
      <c r="DN1043" s="16"/>
      <c r="DO1043" s="16"/>
      <c r="DP1043" s="24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27"/>
      <c r="EJ1043" s="27"/>
      <c r="EK1043" s="27"/>
    </row>
    <row r="1044" spans="1:141" s="9" customFormat="1" ht="20.25" x14ac:dyDescent="0.3">
      <c r="A1044" s="10" t="s">
        <v>572</v>
      </c>
      <c r="B1044" s="10" t="s">
        <v>232</v>
      </c>
      <c r="C1044" s="10" t="s">
        <v>232</v>
      </c>
      <c r="D1044" s="10" t="s">
        <v>237</v>
      </c>
      <c r="E1044" s="10" t="s">
        <v>222</v>
      </c>
      <c r="F1044" s="11">
        <v>15295</v>
      </c>
      <c r="G1044" s="11">
        <v>4061</v>
      </c>
      <c r="H1044" s="11">
        <v>4076</v>
      </c>
      <c r="I1044" s="10" t="s">
        <v>234</v>
      </c>
      <c r="J1044" s="12">
        <v>12.7</v>
      </c>
      <c r="K1044" s="10" t="s">
        <v>245</v>
      </c>
      <c r="L1044" s="10" t="s">
        <v>236</v>
      </c>
      <c r="M1044" s="10" t="s">
        <v>220</v>
      </c>
      <c r="N1044" s="13">
        <v>42</v>
      </c>
      <c r="O1044" s="13">
        <v>42</v>
      </c>
      <c r="P1044" s="13">
        <v>0</v>
      </c>
      <c r="Q1044" s="14">
        <v>0</v>
      </c>
      <c r="R1044" s="14">
        <v>0.96</v>
      </c>
      <c r="S1044" s="14">
        <v>0.95</v>
      </c>
      <c r="T1044" s="14">
        <v>0.67200000000000004</v>
      </c>
      <c r="U1044" s="14">
        <v>70.736850000000004</v>
      </c>
      <c r="V1044" s="14">
        <v>0.11874999999999999</v>
      </c>
      <c r="W1044" s="14">
        <v>275.87369999999999</v>
      </c>
      <c r="X1044" s="14">
        <v>9.4999998807907104</v>
      </c>
      <c r="Y1044" s="14">
        <v>0.68542564664070005</v>
      </c>
      <c r="Z1044" s="14">
        <v>0.68333330000000003</v>
      </c>
      <c r="AA1044" s="14">
        <v>0.26666669999999998</v>
      </c>
      <c r="AB1044" s="14">
        <v>28.070180000000001</v>
      </c>
      <c r="AC1044" s="14">
        <v>1.1333319999999999E-2</v>
      </c>
      <c r="AD1044" s="14">
        <v>1.1929810000000001</v>
      </c>
      <c r="AE1044" s="14">
        <v>32.76</v>
      </c>
      <c r="AF1044" s="14">
        <v>13.86</v>
      </c>
      <c r="AG1044" s="14">
        <v>0</v>
      </c>
      <c r="AH1044" s="14">
        <v>0</v>
      </c>
      <c r="AI1044" s="14">
        <v>0.67200000000000004</v>
      </c>
      <c r="AJ1044" s="14">
        <v>0.68333330000000003</v>
      </c>
      <c r="AK1044" s="15">
        <v>0.7192982</v>
      </c>
      <c r="AL1044" s="15">
        <v>0.98341469999999997</v>
      </c>
      <c r="AM1044" s="15">
        <v>1</v>
      </c>
      <c r="AN1044" s="15">
        <v>0.70736840000000001</v>
      </c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  <c r="BG1044" s="16"/>
      <c r="BH1044" s="16"/>
      <c r="BI1044" s="16"/>
      <c r="BJ1044" s="16"/>
      <c r="BK1044" s="16"/>
      <c r="BL1044" s="16"/>
      <c r="BM1044" s="16"/>
      <c r="BN1044" s="16"/>
      <c r="BO1044" s="16"/>
      <c r="BP1044" s="16"/>
      <c r="BQ1044" s="16"/>
      <c r="BR1044" s="16"/>
      <c r="BS1044" s="16"/>
      <c r="BT1044" s="16"/>
      <c r="BU1044" s="16"/>
      <c r="BV1044" s="16"/>
      <c r="BW1044" s="16"/>
      <c r="BX1044" s="16"/>
      <c r="BY1044" s="16"/>
      <c r="BZ1044" s="16"/>
      <c r="CA1044" s="16"/>
      <c r="CB1044" s="16"/>
      <c r="CC1044" s="16"/>
      <c r="CD1044" s="16"/>
      <c r="CE1044" s="16"/>
      <c r="CF1044" s="16"/>
      <c r="CG1044" s="16"/>
      <c r="CH1044" s="16"/>
      <c r="CI1044" s="16"/>
      <c r="CJ1044" s="16"/>
      <c r="CK1044" s="16"/>
      <c r="CL1044" s="16">
        <v>0.10000000149011612</v>
      </c>
      <c r="CM1044" s="16"/>
      <c r="CN1044" s="16"/>
      <c r="CO1044" s="16"/>
      <c r="CP1044" s="16"/>
      <c r="CQ1044" s="16"/>
      <c r="CR1044" s="16"/>
      <c r="CS1044" s="16"/>
      <c r="CT1044" s="16"/>
      <c r="CU1044" s="16"/>
      <c r="CV1044" s="16"/>
      <c r="CW1044" s="16"/>
      <c r="CX1044" s="16"/>
      <c r="CY1044" s="16"/>
      <c r="CZ1044" s="16"/>
      <c r="DA1044" s="16"/>
      <c r="DB1044" s="16"/>
      <c r="DC1044" s="16"/>
      <c r="DD1044" s="16"/>
      <c r="DE1044" s="16"/>
      <c r="DF1044" s="16"/>
      <c r="DG1044" s="16"/>
      <c r="DH1044" s="16"/>
      <c r="DI1044" s="17"/>
      <c r="DJ1044" s="24">
        <v>0.1666666716337204</v>
      </c>
      <c r="DK1044" s="24"/>
      <c r="DL1044" s="24"/>
      <c r="DM1044" s="24"/>
      <c r="DN1044" s="16"/>
      <c r="DO1044" s="16"/>
      <c r="DP1044" s="24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27"/>
      <c r="EJ1044" s="27"/>
      <c r="EK1044" s="27"/>
    </row>
    <row r="1045" spans="1:141" s="9" customFormat="1" ht="20.25" x14ac:dyDescent="0.3">
      <c r="A1045" s="10" t="s">
        <v>572</v>
      </c>
      <c r="B1045" s="10" t="s">
        <v>232</v>
      </c>
      <c r="C1045" s="10" t="s">
        <v>232</v>
      </c>
      <c r="D1045" s="10" t="s">
        <v>233</v>
      </c>
      <c r="E1045" s="10" t="s">
        <v>222</v>
      </c>
      <c r="F1045" s="11">
        <v>15295</v>
      </c>
      <c r="G1045" s="11">
        <v>4017</v>
      </c>
      <c r="H1045" s="11">
        <v>3712</v>
      </c>
      <c r="I1045" s="10" t="s">
        <v>234</v>
      </c>
      <c r="J1045" s="12">
        <v>12.7</v>
      </c>
      <c r="K1045" s="10" t="s">
        <v>245</v>
      </c>
      <c r="L1045" s="10" t="s">
        <v>236</v>
      </c>
      <c r="M1045" s="10" t="s">
        <v>220</v>
      </c>
      <c r="N1045" s="13">
        <v>42</v>
      </c>
      <c r="O1045" s="13">
        <v>42</v>
      </c>
      <c r="P1045" s="13">
        <v>0</v>
      </c>
      <c r="Q1045" s="14">
        <v>0</v>
      </c>
      <c r="R1045" s="14">
        <v>0.96</v>
      </c>
      <c r="S1045" s="14">
        <v>1.1166670000000001</v>
      </c>
      <c r="T1045" s="14">
        <v>0.67200000000000004</v>
      </c>
      <c r="U1045" s="14">
        <v>60.179079999999999</v>
      </c>
      <c r="V1045" s="14">
        <v>0.1395834</v>
      </c>
      <c r="W1045" s="14">
        <v>234.69839999999999</v>
      </c>
      <c r="X1045" s="14">
        <v>11.1666703224182</v>
      </c>
      <c r="Y1045" s="14">
        <v>0.80567603395906096</v>
      </c>
      <c r="Z1045" s="14">
        <v>0.7166671</v>
      </c>
      <c r="AA1045" s="14">
        <v>0.4</v>
      </c>
      <c r="AB1045" s="14">
        <v>35.820880000000002</v>
      </c>
      <c r="AC1045" s="14">
        <v>4.4667039999999998E-2</v>
      </c>
      <c r="AD1045" s="14">
        <v>4.0000309999999999</v>
      </c>
      <c r="AE1045" s="14">
        <v>32.76</v>
      </c>
      <c r="AF1045" s="14">
        <v>13.86</v>
      </c>
      <c r="AG1045" s="14">
        <v>0</v>
      </c>
      <c r="AH1045" s="14">
        <v>0</v>
      </c>
      <c r="AI1045" s="14">
        <v>0.67200000000000004</v>
      </c>
      <c r="AJ1045" s="14">
        <v>0.7166671</v>
      </c>
      <c r="AK1045" s="15">
        <v>0.64179120000000001</v>
      </c>
      <c r="AL1045" s="15">
        <v>0.93767389999999995</v>
      </c>
      <c r="AM1045" s="15">
        <v>1</v>
      </c>
      <c r="AN1045" s="15">
        <v>0.60179079999999996</v>
      </c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  <c r="BG1045" s="16"/>
      <c r="BH1045" s="16"/>
      <c r="BI1045" s="16"/>
      <c r="BJ1045" s="16"/>
      <c r="BK1045" s="16"/>
      <c r="BL1045" s="16"/>
      <c r="BM1045" s="16"/>
      <c r="BN1045" s="16"/>
      <c r="BO1045" s="16"/>
      <c r="BP1045" s="16"/>
      <c r="BQ1045" s="16"/>
      <c r="BR1045" s="16"/>
      <c r="BS1045" s="16"/>
      <c r="BT1045" s="16"/>
      <c r="BU1045" s="16"/>
      <c r="BV1045" s="16"/>
      <c r="BW1045" s="16"/>
      <c r="BX1045" s="16"/>
      <c r="BY1045" s="16"/>
      <c r="BZ1045" s="16"/>
      <c r="CA1045" s="16"/>
      <c r="CB1045" s="16"/>
      <c r="CC1045" s="16"/>
      <c r="CD1045" s="16"/>
      <c r="CE1045" s="16"/>
      <c r="CF1045" s="16"/>
      <c r="CG1045" s="16"/>
      <c r="CH1045" s="16"/>
      <c r="CI1045" s="16"/>
      <c r="CJ1045" s="16">
        <v>0.23333333432674408</v>
      </c>
      <c r="CK1045" s="16"/>
      <c r="CL1045" s="16"/>
      <c r="CM1045" s="16"/>
      <c r="CN1045" s="16"/>
      <c r="CO1045" s="16"/>
      <c r="CP1045" s="16"/>
      <c r="CQ1045" s="16"/>
      <c r="CR1045" s="16"/>
      <c r="CS1045" s="16"/>
      <c r="CT1045" s="16"/>
      <c r="CU1045" s="16"/>
      <c r="CV1045" s="16"/>
      <c r="CW1045" s="16"/>
      <c r="CX1045" s="16"/>
      <c r="CY1045" s="16"/>
      <c r="CZ1045" s="16"/>
      <c r="DA1045" s="16"/>
      <c r="DB1045" s="16"/>
      <c r="DC1045" s="16"/>
      <c r="DD1045" s="16"/>
      <c r="DE1045" s="16"/>
      <c r="DF1045" s="16"/>
      <c r="DG1045" s="16"/>
      <c r="DH1045" s="16"/>
      <c r="DI1045" s="17"/>
      <c r="DJ1045" s="24">
        <v>0.1666666716337204</v>
      </c>
      <c r="DK1045" s="24"/>
      <c r="DL1045" s="24"/>
      <c r="DM1045" s="24"/>
      <c r="DN1045" s="16"/>
      <c r="DO1045" s="16"/>
      <c r="DP1045" s="24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27"/>
      <c r="EJ1045" s="27"/>
      <c r="EK1045" s="27"/>
    </row>
    <row r="1046" spans="1:141" s="9" customFormat="1" ht="20.25" x14ac:dyDescent="0.3">
      <c r="A1046" s="10" t="s">
        <v>573</v>
      </c>
      <c r="B1046" s="10" t="s">
        <v>232</v>
      </c>
      <c r="C1046" s="10" t="s">
        <v>232</v>
      </c>
      <c r="D1046" s="10" t="s">
        <v>237</v>
      </c>
      <c r="E1046" s="10" t="s">
        <v>218</v>
      </c>
      <c r="F1046" s="11">
        <v>10667</v>
      </c>
      <c r="G1046" s="11">
        <v>4061</v>
      </c>
      <c r="H1046" s="11">
        <v>4076</v>
      </c>
      <c r="I1046" s="10" t="s">
        <v>234</v>
      </c>
      <c r="J1046" s="12">
        <v>12.7</v>
      </c>
      <c r="K1046" s="10" t="s">
        <v>248</v>
      </c>
      <c r="L1046" s="10" t="s">
        <v>236</v>
      </c>
      <c r="M1046" s="10" t="s">
        <v>220</v>
      </c>
      <c r="N1046" s="13">
        <v>54</v>
      </c>
      <c r="O1046" s="13">
        <v>54</v>
      </c>
      <c r="P1046" s="13">
        <v>0</v>
      </c>
      <c r="Q1046" s="14">
        <v>0</v>
      </c>
      <c r="R1046" s="14">
        <v>0.96</v>
      </c>
      <c r="S1046" s="14">
        <v>1.1666669999999999</v>
      </c>
      <c r="T1046" s="14">
        <v>0.86399999999999999</v>
      </c>
      <c r="U1046" s="14">
        <v>74.057130000000001</v>
      </c>
      <c r="V1046" s="14">
        <v>0.1458334</v>
      </c>
      <c r="W1046" s="14">
        <v>288.82279999999997</v>
      </c>
      <c r="X1046" s="14">
        <v>11.666669845581101</v>
      </c>
      <c r="Y1046" s="14">
        <v>0.65469521866701197</v>
      </c>
      <c r="Z1046" s="14">
        <v>0.91666700000000001</v>
      </c>
      <c r="AA1046" s="14">
        <v>0.25</v>
      </c>
      <c r="AB1046" s="14">
        <v>21.428570000000001</v>
      </c>
      <c r="AC1046" s="14">
        <v>5.2666959999999999E-2</v>
      </c>
      <c r="AD1046" s="14">
        <v>4.51431</v>
      </c>
      <c r="AE1046" s="14">
        <v>42.12</v>
      </c>
      <c r="AF1046" s="14">
        <v>17.82</v>
      </c>
      <c r="AG1046" s="14">
        <v>0</v>
      </c>
      <c r="AH1046" s="14">
        <v>0</v>
      </c>
      <c r="AI1046" s="14">
        <v>0.86399999999999999</v>
      </c>
      <c r="AJ1046" s="14">
        <v>0.91666700000000001</v>
      </c>
      <c r="AK1046" s="15">
        <v>0.78571429999999998</v>
      </c>
      <c r="AL1046" s="15">
        <v>0.94254519999999997</v>
      </c>
      <c r="AM1046" s="15">
        <v>1</v>
      </c>
      <c r="AN1046" s="15">
        <v>0.74057130000000004</v>
      </c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  <c r="BG1046" s="16"/>
      <c r="BH1046" s="16"/>
      <c r="BI1046" s="16"/>
      <c r="BJ1046" s="16"/>
      <c r="BK1046" s="16"/>
      <c r="BL1046" s="16"/>
      <c r="BM1046" s="16"/>
      <c r="BN1046" s="16"/>
      <c r="BO1046" s="16"/>
      <c r="BP1046" s="16"/>
      <c r="BQ1046" s="16"/>
      <c r="BR1046" s="16"/>
      <c r="BS1046" s="16"/>
      <c r="BT1046" s="16"/>
      <c r="BU1046" s="16"/>
      <c r="BV1046" s="16"/>
      <c r="BW1046" s="16">
        <v>0.10000000149011612</v>
      </c>
      <c r="BX1046" s="16"/>
      <c r="BY1046" s="16"/>
      <c r="BZ1046" s="16"/>
      <c r="CA1046" s="16"/>
      <c r="CB1046" s="16"/>
      <c r="CC1046" s="16">
        <v>1.666666753590107E-2</v>
      </c>
      <c r="CD1046" s="16"/>
      <c r="CE1046" s="16"/>
      <c r="CF1046" s="16"/>
      <c r="CG1046" s="16"/>
      <c r="CH1046" s="16"/>
      <c r="CI1046" s="16"/>
      <c r="CJ1046" s="16"/>
      <c r="CK1046" s="16"/>
      <c r="CL1046" s="16">
        <v>6.6666670143604279E-2</v>
      </c>
      <c r="CM1046" s="16"/>
      <c r="CN1046" s="16"/>
      <c r="CO1046" s="16"/>
      <c r="CP1046" s="16"/>
      <c r="CQ1046" s="16"/>
      <c r="CR1046" s="16"/>
      <c r="CS1046" s="16"/>
      <c r="CT1046" s="16"/>
      <c r="CU1046" s="16"/>
      <c r="CV1046" s="16"/>
      <c r="CW1046" s="16"/>
      <c r="CX1046" s="16"/>
      <c r="CY1046" s="16"/>
      <c r="CZ1046" s="16"/>
      <c r="DA1046" s="16"/>
      <c r="DB1046" s="16"/>
      <c r="DC1046" s="16"/>
      <c r="DD1046" s="16"/>
      <c r="DE1046" s="16"/>
      <c r="DF1046" s="16">
        <v>5.000000074505806E-2</v>
      </c>
      <c r="DG1046" s="16"/>
      <c r="DH1046" s="16"/>
      <c r="DI1046" s="17"/>
      <c r="DJ1046" s="24"/>
      <c r="DK1046" s="24"/>
      <c r="DL1046" s="24"/>
      <c r="DM1046" s="24">
        <v>1.666666753590107E-2</v>
      </c>
      <c r="DN1046" s="16"/>
      <c r="DO1046" s="16"/>
      <c r="DP1046" s="24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27"/>
      <c r="EJ1046" s="27"/>
      <c r="EK1046" s="27"/>
    </row>
    <row r="1047" spans="1:141" s="9" customFormat="1" ht="20.25" x14ac:dyDescent="0.3">
      <c r="A1047" s="10" t="s">
        <v>573</v>
      </c>
      <c r="B1047" s="10" t="s">
        <v>232</v>
      </c>
      <c r="C1047" s="10" t="s">
        <v>232</v>
      </c>
      <c r="D1047" s="10" t="s">
        <v>233</v>
      </c>
      <c r="E1047" s="10" t="s">
        <v>218</v>
      </c>
      <c r="F1047" s="11">
        <v>10667</v>
      </c>
      <c r="G1047" s="11">
        <v>4017</v>
      </c>
      <c r="H1047" s="11">
        <v>3712</v>
      </c>
      <c r="I1047" s="10" t="s">
        <v>234</v>
      </c>
      <c r="J1047" s="12">
        <v>12.7</v>
      </c>
      <c r="K1047" s="10" t="s">
        <v>248</v>
      </c>
      <c r="L1047" s="10" t="s">
        <v>236</v>
      </c>
      <c r="M1047" s="10" t="s">
        <v>220</v>
      </c>
      <c r="N1047" s="13">
        <v>69</v>
      </c>
      <c r="O1047" s="13">
        <v>69</v>
      </c>
      <c r="P1047" s="13">
        <v>0</v>
      </c>
      <c r="Q1047" s="14">
        <v>0</v>
      </c>
      <c r="R1047" s="14">
        <v>0.96</v>
      </c>
      <c r="S1047" s="14">
        <v>1.4166669999999999</v>
      </c>
      <c r="T1047" s="14">
        <v>1.1040000000000001</v>
      </c>
      <c r="U1047" s="14">
        <v>77.929389999999998</v>
      </c>
      <c r="V1047" s="14">
        <v>0.1770834</v>
      </c>
      <c r="W1047" s="14">
        <v>303.9246</v>
      </c>
      <c r="X1047" s="14">
        <v>14.166669845581101</v>
      </c>
      <c r="Y1047" s="14">
        <v>0.62216379274383304</v>
      </c>
      <c r="Z1047" s="14">
        <v>1.1666669999999999</v>
      </c>
      <c r="AA1047" s="14">
        <v>0.25</v>
      </c>
      <c r="AB1047" s="14">
        <v>17.64705</v>
      </c>
      <c r="AC1047" s="14">
        <v>6.2667009999999995E-2</v>
      </c>
      <c r="AD1047" s="14">
        <v>4.4235530000000001</v>
      </c>
      <c r="AE1047" s="14">
        <v>53.82</v>
      </c>
      <c r="AF1047" s="14">
        <v>22.77</v>
      </c>
      <c r="AG1047" s="14">
        <v>0</v>
      </c>
      <c r="AH1047" s="14">
        <v>0</v>
      </c>
      <c r="AI1047" s="14">
        <v>1.1040000000000001</v>
      </c>
      <c r="AJ1047" s="14">
        <v>1.1666669999999999</v>
      </c>
      <c r="AK1047" s="15">
        <v>0.82352939999999997</v>
      </c>
      <c r="AL1047" s="15">
        <v>0.94628540000000005</v>
      </c>
      <c r="AM1047" s="15">
        <v>1</v>
      </c>
      <c r="AN1047" s="15">
        <v>0.77929389999999998</v>
      </c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  <c r="BG1047" s="16"/>
      <c r="BH1047" s="16"/>
      <c r="BI1047" s="16"/>
      <c r="BJ1047" s="16"/>
      <c r="BK1047" s="16"/>
      <c r="BL1047" s="16"/>
      <c r="BM1047" s="16"/>
      <c r="BN1047" s="16"/>
      <c r="BO1047" s="16"/>
      <c r="BP1047" s="16"/>
      <c r="BQ1047" s="16"/>
      <c r="BR1047" s="16"/>
      <c r="BS1047" s="16"/>
      <c r="BT1047" s="16"/>
      <c r="BU1047" s="16"/>
      <c r="BV1047" s="16">
        <v>0.25</v>
      </c>
      <c r="BW1047" s="16"/>
      <c r="BX1047" s="16"/>
      <c r="BY1047" s="16"/>
      <c r="BZ1047" s="16"/>
      <c r="CA1047" s="16"/>
      <c r="CB1047" s="16"/>
      <c r="CC1047" s="16"/>
      <c r="CD1047" s="16"/>
      <c r="CE1047" s="16"/>
      <c r="CF1047" s="16"/>
      <c r="CG1047" s="16"/>
      <c r="CH1047" s="16"/>
      <c r="CI1047" s="16"/>
      <c r="CJ1047" s="16"/>
      <c r="CK1047" s="16"/>
      <c r="CL1047" s="16"/>
      <c r="CM1047" s="16"/>
      <c r="CN1047" s="16"/>
      <c r="CO1047" s="16"/>
      <c r="CP1047" s="16"/>
      <c r="CQ1047" s="16"/>
      <c r="CR1047" s="16"/>
      <c r="CS1047" s="16"/>
      <c r="CT1047" s="16"/>
      <c r="CU1047" s="16"/>
      <c r="CV1047" s="16"/>
      <c r="CW1047" s="16"/>
      <c r="CX1047" s="16"/>
      <c r="CY1047" s="16"/>
      <c r="CZ1047" s="16"/>
      <c r="DA1047" s="16"/>
      <c r="DB1047" s="16"/>
      <c r="DC1047" s="16"/>
      <c r="DD1047" s="16"/>
      <c r="DE1047" s="16"/>
      <c r="DF1047" s="16"/>
      <c r="DG1047" s="16"/>
      <c r="DH1047" s="16"/>
      <c r="DI1047" s="17"/>
      <c r="DJ1047" s="24"/>
      <c r="DK1047" s="24"/>
      <c r="DL1047" s="24"/>
      <c r="DM1047" s="24"/>
      <c r="DN1047" s="16"/>
      <c r="DO1047" s="16"/>
      <c r="DP1047" s="24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27"/>
      <c r="EJ1047" s="27"/>
      <c r="EK1047" s="27"/>
    </row>
    <row r="1048" spans="1:141" s="9" customFormat="1" ht="20.25" x14ac:dyDescent="0.3">
      <c r="A1048" s="10" t="s">
        <v>573</v>
      </c>
      <c r="B1048" s="10" t="s">
        <v>232</v>
      </c>
      <c r="C1048" s="10" t="s">
        <v>232</v>
      </c>
      <c r="D1048" s="10" t="s">
        <v>237</v>
      </c>
      <c r="E1048" s="10" t="s">
        <v>222</v>
      </c>
      <c r="F1048" s="11">
        <v>15217</v>
      </c>
      <c r="G1048" s="11">
        <v>4061</v>
      </c>
      <c r="H1048" s="11">
        <v>4076</v>
      </c>
      <c r="I1048" s="10" t="s">
        <v>234</v>
      </c>
      <c r="J1048" s="12">
        <v>12.7</v>
      </c>
      <c r="K1048" s="10" t="s">
        <v>243</v>
      </c>
      <c r="L1048" s="10" t="s">
        <v>236</v>
      </c>
      <c r="M1048" s="10" t="s">
        <v>220</v>
      </c>
      <c r="N1048" s="13">
        <v>25</v>
      </c>
      <c r="O1048" s="13">
        <v>25</v>
      </c>
      <c r="P1048" s="13">
        <v>0</v>
      </c>
      <c r="Q1048" s="14">
        <v>0</v>
      </c>
      <c r="R1048" s="14">
        <v>0.97</v>
      </c>
      <c r="S1048" s="14">
        <v>0.75</v>
      </c>
      <c r="T1048" s="14">
        <v>0.40416669999999999</v>
      </c>
      <c r="U1048" s="14">
        <v>53.888890000000004</v>
      </c>
      <c r="V1048" s="14">
        <v>9.375E-2</v>
      </c>
      <c r="W1048" s="14">
        <v>229.33330000000001</v>
      </c>
      <c r="X1048" s="14">
        <v>7.5</v>
      </c>
      <c r="Y1048" s="14">
        <v>0.81081081081081097</v>
      </c>
      <c r="Z1048" s="14">
        <v>0.58333330000000005</v>
      </c>
      <c r="AA1048" s="14">
        <v>0.1666667</v>
      </c>
      <c r="AB1048" s="14">
        <v>22.22222</v>
      </c>
      <c r="AC1048" s="14">
        <v>0.17916670000000001</v>
      </c>
      <c r="AD1048" s="14">
        <v>23.88889</v>
      </c>
      <c r="AE1048" s="14">
        <v>21.5</v>
      </c>
      <c r="AF1048" s="14">
        <v>9.25</v>
      </c>
      <c r="AG1048" s="14">
        <v>0</v>
      </c>
      <c r="AH1048" s="14">
        <v>0</v>
      </c>
      <c r="AI1048" s="14">
        <v>0.40416669999999999</v>
      </c>
      <c r="AJ1048" s="14">
        <v>0.58333330000000005</v>
      </c>
      <c r="AK1048" s="15">
        <v>0.77777770000000002</v>
      </c>
      <c r="AL1048" s="15">
        <v>0.6928571</v>
      </c>
      <c r="AM1048" s="15">
        <v>1</v>
      </c>
      <c r="AN1048" s="15">
        <v>0.5388889</v>
      </c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  <c r="BG1048" s="16"/>
      <c r="BH1048" s="16"/>
      <c r="BI1048" s="16"/>
      <c r="BJ1048" s="16"/>
      <c r="BK1048" s="16"/>
      <c r="BL1048" s="16"/>
      <c r="BM1048" s="16"/>
      <c r="BN1048" s="16">
        <v>0.1666666716337204</v>
      </c>
      <c r="BO1048" s="16"/>
      <c r="BP1048" s="16"/>
      <c r="BQ1048" s="16"/>
      <c r="BR1048" s="16"/>
      <c r="BS1048" s="16"/>
      <c r="BT1048" s="16"/>
      <c r="BU1048" s="16"/>
      <c r="BV1048" s="16"/>
      <c r="BW1048" s="16"/>
      <c r="BX1048" s="16"/>
      <c r="BY1048" s="16"/>
      <c r="BZ1048" s="16"/>
      <c r="CA1048" s="16"/>
      <c r="CB1048" s="16"/>
      <c r="CC1048" s="16"/>
      <c r="CD1048" s="16"/>
      <c r="CE1048" s="16"/>
      <c r="CF1048" s="16"/>
      <c r="CG1048" s="16"/>
      <c r="CH1048" s="16"/>
      <c r="CI1048" s="16"/>
      <c r="CJ1048" s="16"/>
      <c r="CK1048" s="16"/>
      <c r="CL1048" s="16"/>
      <c r="CM1048" s="16"/>
      <c r="CN1048" s="16"/>
      <c r="CO1048" s="16"/>
      <c r="CP1048" s="16"/>
      <c r="CQ1048" s="16"/>
      <c r="CR1048" s="16"/>
      <c r="CS1048" s="16"/>
      <c r="CT1048" s="16"/>
      <c r="CU1048" s="16"/>
      <c r="CV1048" s="16"/>
      <c r="CW1048" s="16"/>
      <c r="CX1048" s="16"/>
      <c r="CY1048" s="16"/>
      <c r="CZ1048" s="16"/>
      <c r="DA1048" s="16"/>
      <c r="DB1048" s="16"/>
      <c r="DC1048" s="16"/>
      <c r="DD1048" s="16"/>
      <c r="DE1048" s="16"/>
      <c r="DF1048" s="16"/>
      <c r="DG1048" s="16"/>
      <c r="DH1048" s="16"/>
      <c r="DI1048" s="17"/>
      <c r="DJ1048" s="24"/>
      <c r="DK1048" s="24"/>
      <c r="DL1048" s="24"/>
      <c r="DM1048" s="24"/>
      <c r="DN1048" s="16"/>
      <c r="DO1048" s="16"/>
      <c r="DP1048" s="24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27"/>
      <c r="EJ1048" s="27"/>
      <c r="EK1048" s="27"/>
    </row>
    <row r="1049" spans="1:141" s="9" customFormat="1" ht="20.25" x14ac:dyDescent="0.3">
      <c r="A1049" s="10" t="s">
        <v>573</v>
      </c>
      <c r="B1049" s="10" t="s">
        <v>232</v>
      </c>
      <c r="C1049" s="10" t="s">
        <v>232</v>
      </c>
      <c r="D1049" s="10" t="s">
        <v>233</v>
      </c>
      <c r="E1049" s="10" t="s">
        <v>222</v>
      </c>
      <c r="F1049" s="11">
        <v>15217</v>
      </c>
      <c r="G1049" s="11">
        <v>4017</v>
      </c>
      <c r="H1049" s="11">
        <v>3712</v>
      </c>
      <c r="I1049" s="10" t="s">
        <v>234</v>
      </c>
      <c r="J1049" s="12">
        <v>12.7</v>
      </c>
      <c r="K1049" s="10" t="s">
        <v>243</v>
      </c>
      <c r="L1049" s="10" t="s">
        <v>236</v>
      </c>
      <c r="M1049" s="10" t="s">
        <v>220</v>
      </c>
      <c r="N1049" s="13">
        <v>10</v>
      </c>
      <c r="O1049" s="13">
        <v>10</v>
      </c>
      <c r="P1049" s="13">
        <v>0</v>
      </c>
      <c r="Q1049" s="14">
        <v>0</v>
      </c>
      <c r="R1049" s="14">
        <v>0.97</v>
      </c>
      <c r="S1049" s="14">
        <v>0.4166667</v>
      </c>
      <c r="T1049" s="14">
        <v>0.1616667</v>
      </c>
      <c r="U1049" s="14">
        <v>38.799999999999997</v>
      </c>
      <c r="V1049" s="14">
        <v>5.2083339999999999E-2</v>
      </c>
      <c r="W1049" s="14">
        <v>165.12</v>
      </c>
      <c r="X1049" s="14">
        <v>4.1666668653488204</v>
      </c>
      <c r="Y1049" s="14">
        <v>1.1261261653110599</v>
      </c>
      <c r="Z1049" s="14">
        <v>0.18333340000000001</v>
      </c>
      <c r="AA1049" s="14">
        <v>0.23333329999999999</v>
      </c>
      <c r="AB1049" s="14">
        <v>56</v>
      </c>
      <c r="AC1049" s="14">
        <v>2.1666660000000001E-2</v>
      </c>
      <c r="AD1049" s="14">
        <v>5.1999979999999999</v>
      </c>
      <c r="AE1049" s="14">
        <v>8.6</v>
      </c>
      <c r="AF1049" s="14">
        <v>3.7</v>
      </c>
      <c r="AG1049" s="14">
        <v>0</v>
      </c>
      <c r="AH1049" s="14">
        <v>0</v>
      </c>
      <c r="AI1049" s="14">
        <v>0.1616667</v>
      </c>
      <c r="AJ1049" s="14">
        <v>0.18333340000000001</v>
      </c>
      <c r="AK1049" s="15">
        <v>0.44</v>
      </c>
      <c r="AL1049" s="15">
        <v>0.88181810000000005</v>
      </c>
      <c r="AM1049" s="15">
        <v>1</v>
      </c>
      <c r="AN1049" s="15">
        <v>0.38800000000000001</v>
      </c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  <c r="BG1049" s="16"/>
      <c r="BH1049" s="16"/>
      <c r="BI1049" s="16"/>
      <c r="BJ1049" s="16"/>
      <c r="BK1049" s="16"/>
      <c r="BL1049" s="16"/>
      <c r="BM1049" s="16"/>
      <c r="BN1049" s="16">
        <v>0.23333333432674408</v>
      </c>
      <c r="BO1049" s="16"/>
      <c r="BP1049" s="16"/>
      <c r="BQ1049" s="16"/>
      <c r="BR1049" s="16"/>
      <c r="BS1049" s="16"/>
      <c r="BT1049" s="16"/>
      <c r="BU1049" s="16"/>
      <c r="BV1049" s="16"/>
      <c r="BW1049" s="16"/>
      <c r="BX1049" s="16"/>
      <c r="BY1049" s="16"/>
      <c r="BZ1049" s="16"/>
      <c r="CA1049" s="16"/>
      <c r="CB1049" s="16"/>
      <c r="CC1049" s="16"/>
      <c r="CD1049" s="16"/>
      <c r="CE1049" s="16"/>
      <c r="CF1049" s="16"/>
      <c r="CG1049" s="16"/>
      <c r="CH1049" s="16"/>
      <c r="CI1049" s="16"/>
      <c r="CJ1049" s="16"/>
      <c r="CK1049" s="16"/>
      <c r="CL1049" s="16"/>
      <c r="CM1049" s="16"/>
      <c r="CN1049" s="16"/>
      <c r="CO1049" s="16"/>
      <c r="CP1049" s="16"/>
      <c r="CQ1049" s="16"/>
      <c r="CR1049" s="16"/>
      <c r="CS1049" s="16"/>
      <c r="CT1049" s="16"/>
      <c r="CU1049" s="16"/>
      <c r="CV1049" s="16"/>
      <c r="CW1049" s="16"/>
      <c r="CX1049" s="16"/>
      <c r="CY1049" s="16"/>
      <c r="CZ1049" s="16"/>
      <c r="DA1049" s="16"/>
      <c r="DB1049" s="16"/>
      <c r="DC1049" s="16"/>
      <c r="DD1049" s="16"/>
      <c r="DE1049" s="16"/>
      <c r="DF1049" s="16"/>
      <c r="DG1049" s="16"/>
      <c r="DH1049" s="16"/>
      <c r="DI1049" s="17"/>
      <c r="DJ1049" s="24"/>
      <c r="DK1049" s="24"/>
      <c r="DL1049" s="24"/>
      <c r="DM1049" s="24"/>
      <c r="DN1049" s="16"/>
      <c r="DO1049" s="16"/>
      <c r="DP1049" s="24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27"/>
      <c r="EJ1049" s="27"/>
      <c r="EK1049" s="27"/>
    </row>
    <row r="1050" spans="1:141" s="9" customFormat="1" ht="20.25" x14ac:dyDescent="0.3">
      <c r="A1050" s="10" t="s">
        <v>573</v>
      </c>
      <c r="B1050" s="10" t="s">
        <v>232</v>
      </c>
      <c r="C1050" s="10" t="s">
        <v>232</v>
      </c>
      <c r="D1050" s="10" t="s">
        <v>237</v>
      </c>
      <c r="E1050" s="10" t="s">
        <v>222</v>
      </c>
      <c r="F1050" s="11">
        <v>15290</v>
      </c>
      <c r="G1050" s="11">
        <v>4061</v>
      </c>
      <c r="H1050" s="11">
        <v>4076</v>
      </c>
      <c r="I1050" s="10" t="s">
        <v>234</v>
      </c>
      <c r="J1050" s="12">
        <v>12.7</v>
      </c>
      <c r="K1050" s="10" t="s">
        <v>235</v>
      </c>
      <c r="L1050" s="10" t="s">
        <v>236</v>
      </c>
      <c r="M1050" s="10" t="s">
        <v>220</v>
      </c>
      <c r="N1050" s="13">
        <v>251</v>
      </c>
      <c r="O1050" s="13">
        <v>251</v>
      </c>
      <c r="P1050" s="13">
        <v>0</v>
      </c>
      <c r="Q1050" s="14">
        <v>0</v>
      </c>
      <c r="R1050" s="14">
        <v>0.97</v>
      </c>
      <c r="S1050" s="14">
        <v>6.0833329999999997</v>
      </c>
      <c r="T1050" s="14">
        <v>4.0578329999999996</v>
      </c>
      <c r="U1050" s="14">
        <v>66.70411</v>
      </c>
      <c r="V1050" s="14">
        <v>0.7604166</v>
      </c>
      <c r="W1050" s="14">
        <v>283.8707</v>
      </c>
      <c r="X1050" s="14">
        <v>60.833330154418903</v>
      </c>
      <c r="Y1050" s="14">
        <v>0.65503745402503299</v>
      </c>
      <c r="Z1050" s="14">
        <v>4.3333329999999997</v>
      </c>
      <c r="AA1050" s="14">
        <v>1.75</v>
      </c>
      <c r="AB1050" s="14">
        <v>28.767119999999998</v>
      </c>
      <c r="AC1050" s="14">
        <v>0.27549980000000002</v>
      </c>
      <c r="AD1050" s="14">
        <v>4.5287639999999998</v>
      </c>
      <c r="AE1050" s="14">
        <v>215.86</v>
      </c>
      <c r="AF1050" s="14">
        <v>92.87</v>
      </c>
      <c r="AG1050" s="14">
        <v>0</v>
      </c>
      <c r="AH1050" s="14">
        <v>0</v>
      </c>
      <c r="AI1050" s="14">
        <v>4.0578329999999996</v>
      </c>
      <c r="AJ1050" s="14">
        <v>4.3333329999999997</v>
      </c>
      <c r="AK1050" s="15">
        <v>0.71232870000000004</v>
      </c>
      <c r="AL1050" s="15">
        <v>0.93642309999999995</v>
      </c>
      <c r="AM1050" s="15">
        <v>1</v>
      </c>
      <c r="AN1050" s="15">
        <v>0.66704110000000005</v>
      </c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  <c r="BG1050" s="16"/>
      <c r="BH1050" s="16"/>
      <c r="BI1050" s="16"/>
      <c r="BJ1050" s="16"/>
      <c r="BK1050" s="16"/>
      <c r="BL1050" s="16"/>
      <c r="BM1050" s="16"/>
      <c r="BN1050" s="16"/>
      <c r="BO1050" s="16"/>
      <c r="BP1050" s="16">
        <v>1.6166666746139526</v>
      </c>
      <c r="BQ1050" s="16"/>
      <c r="BR1050" s="16"/>
      <c r="BS1050" s="16"/>
      <c r="BT1050" s="16"/>
      <c r="BU1050" s="16"/>
      <c r="BV1050" s="16"/>
      <c r="BW1050" s="16"/>
      <c r="BX1050" s="16"/>
      <c r="BY1050" s="16"/>
      <c r="BZ1050" s="16"/>
      <c r="CA1050" s="16"/>
      <c r="CB1050" s="16"/>
      <c r="CC1050" s="16"/>
      <c r="CD1050" s="16"/>
      <c r="CE1050" s="16"/>
      <c r="CF1050" s="16"/>
      <c r="CG1050" s="16"/>
      <c r="CH1050" s="16"/>
      <c r="CI1050" s="16"/>
      <c r="CJ1050" s="16"/>
      <c r="CK1050" s="16"/>
      <c r="CL1050" s="16"/>
      <c r="CM1050" s="16"/>
      <c r="CN1050" s="16"/>
      <c r="CO1050" s="16"/>
      <c r="CP1050" s="16"/>
      <c r="CQ1050" s="16"/>
      <c r="CR1050" s="16"/>
      <c r="CS1050" s="16"/>
      <c r="CT1050" s="16"/>
      <c r="CU1050" s="16"/>
      <c r="CV1050" s="16"/>
      <c r="CW1050" s="16"/>
      <c r="CX1050" s="16"/>
      <c r="CY1050" s="16"/>
      <c r="CZ1050" s="16"/>
      <c r="DA1050" s="16"/>
      <c r="DB1050" s="16"/>
      <c r="DC1050" s="16"/>
      <c r="DD1050" s="16"/>
      <c r="DE1050" s="16"/>
      <c r="DF1050" s="16"/>
      <c r="DG1050" s="16"/>
      <c r="DH1050" s="16"/>
      <c r="DI1050" s="17"/>
      <c r="DJ1050" s="24"/>
      <c r="DK1050" s="24"/>
      <c r="DL1050" s="24"/>
      <c r="DM1050" s="24">
        <v>0.13333334028720856</v>
      </c>
      <c r="DN1050" s="16"/>
      <c r="DO1050" s="16"/>
      <c r="DP1050" s="24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27"/>
      <c r="EJ1050" s="27"/>
      <c r="EK1050" s="27"/>
    </row>
    <row r="1051" spans="1:141" s="9" customFormat="1" ht="20.25" x14ac:dyDescent="0.3">
      <c r="A1051" s="10" t="s">
        <v>573</v>
      </c>
      <c r="B1051" s="10" t="s">
        <v>232</v>
      </c>
      <c r="C1051" s="10" t="s">
        <v>232</v>
      </c>
      <c r="D1051" s="10" t="s">
        <v>233</v>
      </c>
      <c r="E1051" s="10" t="s">
        <v>222</v>
      </c>
      <c r="F1051" s="11">
        <v>15290</v>
      </c>
      <c r="G1051" s="11">
        <v>4017</v>
      </c>
      <c r="H1051" s="11">
        <v>3712</v>
      </c>
      <c r="I1051" s="10" t="s">
        <v>234</v>
      </c>
      <c r="J1051" s="12">
        <v>12.7</v>
      </c>
      <c r="K1051" s="10" t="s">
        <v>235</v>
      </c>
      <c r="L1051" s="10" t="s">
        <v>236</v>
      </c>
      <c r="M1051" s="10" t="s">
        <v>220</v>
      </c>
      <c r="N1051" s="13">
        <v>249</v>
      </c>
      <c r="O1051" s="13">
        <v>249</v>
      </c>
      <c r="P1051" s="13">
        <v>0</v>
      </c>
      <c r="Q1051" s="14">
        <v>0</v>
      </c>
      <c r="R1051" s="14">
        <v>0.97</v>
      </c>
      <c r="S1051" s="14">
        <v>6.1666670000000003</v>
      </c>
      <c r="T1051" s="14">
        <v>4.0255000000000001</v>
      </c>
      <c r="U1051" s="14">
        <v>65.278379999999999</v>
      </c>
      <c r="V1051" s="14">
        <v>0.7708334</v>
      </c>
      <c r="W1051" s="14">
        <v>277.8032</v>
      </c>
      <c r="X1051" s="14">
        <v>61.666669845581097</v>
      </c>
      <c r="Y1051" s="14">
        <v>0.669344041868008</v>
      </c>
      <c r="Z1051" s="14">
        <v>4.1333339999999996</v>
      </c>
      <c r="AA1051" s="14">
        <v>2.0333329999999998</v>
      </c>
      <c r="AB1051" s="14">
        <v>32.972969999999997</v>
      </c>
      <c r="AC1051" s="14">
        <v>0.1078334</v>
      </c>
      <c r="AD1051" s="14">
        <v>1.7486489999999999</v>
      </c>
      <c r="AE1051" s="14">
        <v>214.14</v>
      </c>
      <c r="AF1051" s="14">
        <v>92.13</v>
      </c>
      <c r="AG1051" s="14">
        <v>0</v>
      </c>
      <c r="AH1051" s="14">
        <v>0</v>
      </c>
      <c r="AI1051" s="14">
        <v>4.0255000000000001</v>
      </c>
      <c r="AJ1051" s="14">
        <v>4.1333339999999996</v>
      </c>
      <c r="AK1051" s="15">
        <v>0.67027029999999999</v>
      </c>
      <c r="AL1051" s="15">
        <v>0.97391130000000004</v>
      </c>
      <c r="AM1051" s="15">
        <v>1</v>
      </c>
      <c r="AN1051" s="15">
        <v>0.65278380000000003</v>
      </c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  <c r="BA1051" s="16"/>
      <c r="BB1051" s="16"/>
      <c r="BC1051" s="16"/>
      <c r="BD1051" s="16"/>
      <c r="BE1051" s="16"/>
      <c r="BF1051" s="16"/>
      <c r="BG1051" s="16"/>
      <c r="BH1051" s="16"/>
      <c r="BI1051" s="16"/>
      <c r="BJ1051" s="16"/>
      <c r="BK1051" s="16"/>
      <c r="BL1051" s="16"/>
      <c r="BM1051" s="16"/>
      <c r="BN1051" s="16"/>
      <c r="BO1051" s="16"/>
      <c r="BP1051" s="16">
        <v>1.8333333730697632</v>
      </c>
      <c r="BQ1051" s="16"/>
      <c r="BR1051" s="16"/>
      <c r="BS1051" s="16"/>
      <c r="BT1051" s="16"/>
      <c r="BU1051" s="16"/>
      <c r="BV1051" s="16"/>
      <c r="BW1051" s="16"/>
      <c r="BX1051" s="16"/>
      <c r="BY1051" s="16"/>
      <c r="BZ1051" s="16"/>
      <c r="CA1051" s="16"/>
      <c r="CB1051" s="16"/>
      <c r="CC1051" s="16"/>
      <c r="CD1051" s="16"/>
      <c r="CE1051" s="16"/>
      <c r="CF1051" s="16"/>
      <c r="CG1051" s="16"/>
      <c r="CH1051" s="16"/>
      <c r="CI1051" s="16"/>
      <c r="CJ1051" s="16">
        <v>0.10000000149011612</v>
      </c>
      <c r="CK1051" s="16"/>
      <c r="CL1051" s="16"/>
      <c r="CM1051" s="16"/>
      <c r="CN1051" s="16"/>
      <c r="CO1051" s="16"/>
      <c r="CP1051" s="16"/>
      <c r="CQ1051" s="16"/>
      <c r="CR1051" s="16"/>
      <c r="CS1051" s="16"/>
      <c r="CT1051" s="16"/>
      <c r="CU1051" s="16"/>
      <c r="CV1051" s="16"/>
      <c r="CW1051" s="16"/>
      <c r="CX1051" s="16"/>
      <c r="CY1051" s="16"/>
      <c r="CZ1051" s="16"/>
      <c r="DA1051" s="16"/>
      <c r="DB1051" s="16"/>
      <c r="DC1051" s="16"/>
      <c r="DD1051" s="16"/>
      <c r="DE1051" s="16"/>
      <c r="DF1051" s="16"/>
      <c r="DG1051" s="16"/>
      <c r="DH1051" s="16"/>
      <c r="DI1051" s="17"/>
      <c r="DJ1051" s="24"/>
      <c r="DK1051" s="24"/>
      <c r="DL1051" s="24"/>
      <c r="DM1051" s="24">
        <v>0.10000000149011612</v>
      </c>
      <c r="DN1051" s="16"/>
      <c r="DO1051" s="16"/>
      <c r="DP1051" s="24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27"/>
      <c r="EJ1051" s="27"/>
      <c r="EK1051" s="27"/>
    </row>
    <row r="1052" spans="1:141" s="9" customFormat="1" ht="20.25" x14ac:dyDescent="0.3">
      <c r="A1052" s="10" t="s">
        <v>574</v>
      </c>
      <c r="B1052" s="10" t="s">
        <v>232</v>
      </c>
      <c r="C1052" s="10" t="s">
        <v>232</v>
      </c>
      <c r="D1052" s="10" t="s">
        <v>237</v>
      </c>
      <c r="E1052" s="10" t="s">
        <v>218</v>
      </c>
      <c r="F1052" s="11">
        <v>10584</v>
      </c>
      <c r="G1052" s="11">
        <v>4005</v>
      </c>
      <c r="H1052" s="11">
        <v>3807</v>
      </c>
      <c r="I1052" s="10" t="s">
        <v>234</v>
      </c>
      <c r="J1052" s="12">
        <v>12.7</v>
      </c>
      <c r="K1052" s="10" t="s">
        <v>243</v>
      </c>
      <c r="L1052" s="10" t="s">
        <v>236</v>
      </c>
      <c r="M1052" s="10" t="s">
        <v>220</v>
      </c>
      <c r="N1052" s="13">
        <v>130</v>
      </c>
      <c r="O1052" s="13">
        <v>129</v>
      </c>
      <c r="P1052" s="13">
        <v>1</v>
      </c>
      <c r="Q1052" s="14">
        <v>0.76923079999999999</v>
      </c>
      <c r="R1052" s="14">
        <v>0.97</v>
      </c>
      <c r="S1052" s="14">
        <v>3.0333329999999998</v>
      </c>
      <c r="T1052" s="14">
        <v>2.0855000000000001</v>
      </c>
      <c r="U1052" s="14">
        <v>68.752750000000006</v>
      </c>
      <c r="V1052" s="14">
        <v>0.37916660000000002</v>
      </c>
      <c r="W1052" s="14">
        <v>292.58909999999997</v>
      </c>
      <c r="X1052" s="14">
        <v>30.3333306312561</v>
      </c>
      <c r="Y1052" s="14">
        <v>0.63551918965375498</v>
      </c>
      <c r="Z1052" s="14">
        <v>2.2000000000000002</v>
      </c>
      <c r="AA1052" s="14">
        <v>0.8333334</v>
      </c>
      <c r="AB1052" s="14">
        <v>27.472529999999999</v>
      </c>
      <c r="AC1052" s="14">
        <v>9.8333019999999993E-2</v>
      </c>
      <c r="AD1052" s="14">
        <v>3.2417479999999999</v>
      </c>
      <c r="AE1052" s="14">
        <v>110.94</v>
      </c>
      <c r="AF1052" s="14">
        <v>47.73</v>
      </c>
      <c r="AG1052" s="14">
        <v>1.6166670000000001E-2</v>
      </c>
      <c r="AH1052" s="14">
        <v>0.53296710000000003</v>
      </c>
      <c r="AI1052" s="14">
        <v>2.101667</v>
      </c>
      <c r="AJ1052" s="14">
        <v>2.2000000000000002</v>
      </c>
      <c r="AK1052" s="15">
        <v>0.72527470000000005</v>
      </c>
      <c r="AL1052" s="15">
        <v>0.95530309999999996</v>
      </c>
      <c r="AM1052" s="15">
        <v>0.99230770000000001</v>
      </c>
      <c r="AN1052" s="15">
        <v>0.68752749999999996</v>
      </c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  <c r="BA1052" s="16"/>
      <c r="BB1052" s="16"/>
      <c r="BC1052" s="16"/>
      <c r="BD1052" s="16"/>
      <c r="BE1052" s="16"/>
      <c r="BF1052" s="16"/>
      <c r="BG1052" s="16"/>
      <c r="BH1052" s="16"/>
      <c r="BI1052" s="16"/>
      <c r="BJ1052" s="16"/>
      <c r="BK1052" s="16"/>
      <c r="BL1052" s="16"/>
      <c r="BM1052" s="16"/>
      <c r="BN1052" s="16"/>
      <c r="BO1052" s="16"/>
      <c r="BP1052" s="16"/>
      <c r="BQ1052" s="16"/>
      <c r="BR1052" s="16"/>
      <c r="BS1052" s="16"/>
      <c r="BT1052" s="16"/>
      <c r="BU1052" s="16"/>
      <c r="BV1052" s="16"/>
      <c r="BW1052" s="16"/>
      <c r="BX1052" s="16"/>
      <c r="BY1052" s="16"/>
      <c r="BZ1052" s="16"/>
      <c r="CA1052" s="16"/>
      <c r="CB1052" s="16"/>
      <c r="CC1052" s="16"/>
      <c r="CD1052" s="16"/>
      <c r="CE1052" s="16"/>
      <c r="CF1052" s="16"/>
      <c r="CG1052" s="16"/>
      <c r="CH1052" s="16"/>
      <c r="CI1052" s="16"/>
      <c r="CJ1052" s="16"/>
      <c r="CK1052" s="16">
        <v>0.66666670143604279</v>
      </c>
      <c r="CL1052" s="16"/>
      <c r="CM1052" s="16"/>
      <c r="CN1052" s="16"/>
      <c r="CO1052" s="16"/>
      <c r="CP1052" s="16"/>
      <c r="CQ1052" s="16"/>
      <c r="CR1052" s="16"/>
      <c r="CS1052" s="16"/>
      <c r="CT1052" s="16"/>
      <c r="CU1052" s="16">
        <v>6.6666670143604279E-2</v>
      </c>
      <c r="CV1052" s="16"/>
      <c r="CW1052" s="16"/>
      <c r="CX1052" s="16"/>
      <c r="CY1052" s="16"/>
      <c r="CZ1052" s="16"/>
      <c r="DA1052" s="16"/>
      <c r="DB1052" s="16"/>
      <c r="DC1052" s="16"/>
      <c r="DD1052" s="16"/>
      <c r="DE1052" s="16"/>
      <c r="DF1052" s="16"/>
      <c r="DG1052" s="16"/>
      <c r="DH1052" s="16"/>
      <c r="DI1052" s="17"/>
      <c r="DJ1052" s="24"/>
      <c r="DK1052" s="24"/>
      <c r="DL1052" s="24"/>
      <c r="DM1052" s="24">
        <v>0.10000000149011612</v>
      </c>
      <c r="DN1052" s="16"/>
      <c r="DO1052" s="16"/>
      <c r="DP1052" s="24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>
        <v>1</v>
      </c>
      <c r="EB1052" s="17"/>
      <c r="EC1052" s="17"/>
      <c r="ED1052" s="17"/>
      <c r="EE1052" s="17"/>
      <c r="EF1052" s="17"/>
      <c r="EG1052" s="17"/>
      <c r="EH1052" s="17"/>
      <c r="EI1052" s="27"/>
      <c r="EJ1052" s="27"/>
      <c r="EK1052" s="27"/>
    </row>
    <row r="1053" spans="1:141" s="9" customFormat="1" ht="20.25" x14ac:dyDescent="0.3">
      <c r="A1053" s="10" t="s">
        <v>574</v>
      </c>
      <c r="B1053" s="10" t="s">
        <v>232</v>
      </c>
      <c r="C1053" s="10" t="s">
        <v>232</v>
      </c>
      <c r="D1053" s="10" t="s">
        <v>233</v>
      </c>
      <c r="E1053" s="10" t="s">
        <v>218</v>
      </c>
      <c r="F1053" s="11">
        <v>10584</v>
      </c>
      <c r="G1053" s="11">
        <v>4017</v>
      </c>
      <c r="H1053" s="11">
        <v>3698</v>
      </c>
      <c r="I1053" s="10" t="s">
        <v>234</v>
      </c>
      <c r="J1053" s="12">
        <v>12.7</v>
      </c>
      <c r="K1053" s="10" t="s">
        <v>243</v>
      </c>
      <c r="L1053" s="10" t="s">
        <v>236</v>
      </c>
      <c r="M1053" s="10" t="s">
        <v>220</v>
      </c>
      <c r="N1053" s="13">
        <v>118</v>
      </c>
      <c r="O1053" s="13">
        <v>118</v>
      </c>
      <c r="P1053" s="13">
        <v>0</v>
      </c>
      <c r="Q1053" s="14">
        <v>0</v>
      </c>
      <c r="R1053" s="14">
        <v>0.97</v>
      </c>
      <c r="S1053" s="14">
        <v>2.75</v>
      </c>
      <c r="T1053" s="14">
        <v>1.907667</v>
      </c>
      <c r="U1053" s="14">
        <v>69.369709999999998</v>
      </c>
      <c r="V1053" s="14">
        <v>0.34375</v>
      </c>
      <c r="W1053" s="14">
        <v>295.21460000000002</v>
      </c>
      <c r="X1053" s="14">
        <v>27.5</v>
      </c>
      <c r="Y1053" s="14">
        <v>0.629867157492215</v>
      </c>
      <c r="Z1053" s="14">
        <v>2.0499999999999998</v>
      </c>
      <c r="AA1053" s="14">
        <v>0.7</v>
      </c>
      <c r="AB1053" s="14">
        <v>25.454540000000001</v>
      </c>
      <c r="AC1053" s="14">
        <v>0.14233319999999999</v>
      </c>
      <c r="AD1053" s="14">
        <v>5.1757530000000003</v>
      </c>
      <c r="AE1053" s="14">
        <v>101.48</v>
      </c>
      <c r="AF1053" s="14">
        <v>43.66</v>
      </c>
      <c r="AG1053" s="14">
        <v>0</v>
      </c>
      <c r="AH1053" s="14">
        <v>0</v>
      </c>
      <c r="AI1053" s="14">
        <v>1.907667</v>
      </c>
      <c r="AJ1053" s="14">
        <v>2.0499999999999998</v>
      </c>
      <c r="AK1053" s="15">
        <v>0.74545450000000002</v>
      </c>
      <c r="AL1053" s="15">
        <v>0.93056919999999999</v>
      </c>
      <c r="AM1053" s="15">
        <v>1</v>
      </c>
      <c r="AN1053" s="15">
        <v>0.69369700000000001</v>
      </c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  <c r="BA1053" s="16"/>
      <c r="BB1053" s="16"/>
      <c r="BC1053" s="16"/>
      <c r="BD1053" s="16"/>
      <c r="BE1053" s="16"/>
      <c r="BF1053" s="16"/>
      <c r="BG1053" s="16"/>
      <c r="BH1053" s="16"/>
      <c r="BI1053" s="16"/>
      <c r="BJ1053" s="16"/>
      <c r="BK1053" s="16"/>
      <c r="BL1053" s="16"/>
      <c r="BM1053" s="16"/>
      <c r="BN1053" s="16"/>
      <c r="BO1053" s="16"/>
      <c r="BP1053" s="16"/>
      <c r="BQ1053" s="16"/>
      <c r="BR1053" s="16"/>
      <c r="BS1053" s="16"/>
      <c r="BT1053" s="16"/>
      <c r="BU1053" s="16"/>
      <c r="BV1053" s="16"/>
      <c r="BW1053" s="16"/>
      <c r="BX1053" s="16"/>
      <c r="BY1053" s="16"/>
      <c r="BZ1053" s="16"/>
      <c r="CA1053" s="16"/>
      <c r="CB1053" s="16"/>
      <c r="CC1053" s="16"/>
      <c r="CD1053" s="16"/>
      <c r="CE1053" s="16"/>
      <c r="CF1053" s="16"/>
      <c r="CG1053" s="16"/>
      <c r="CH1053" s="16"/>
      <c r="CI1053" s="16"/>
      <c r="CJ1053" s="16"/>
      <c r="CK1053" s="16">
        <v>0.63333334028720856</v>
      </c>
      <c r="CL1053" s="16"/>
      <c r="CM1053" s="16"/>
      <c r="CN1053" s="16"/>
      <c r="CO1053" s="16"/>
      <c r="CP1053" s="16"/>
      <c r="CQ1053" s="16"/>
      <c r="CR1053" s="16"/>
      <c r="CS1053" s="16"/>
      <c r="CT1053" s="16"/>
      <c r="CU1053" s="16"/>
      <c r="CV1053" s="16"/>
      <c r="CW1053" s="16"/>
      <c r="CX1053" s="16"/>
      <c r="CY1053" s="16"/>
      <c r="CZ1053" s="16"/>
      <c r="DA1053" s="16"/>
      <c r="DB1053" s="16"/>
      <c r="DC1053" s="16"/>
      <c r="DD1053" s="16"/>
      <c r="DE1053" s="16"/>
      <c r="DF1053" s="16"/>
      <c r="DG1053" s="16"/>
      <c r="DH1053" s="16"/>
      <c r="DI1053" s="17"/>
      <c r="DJ1053" s="24"/>
      <c r="DK1053" s="24"/>
      <c r="DL1053" s="24"/>
      <c r="DM1053" s="24">
        <v>6.6666670143604279E-2</v>
      </c>
      <c r="DN1053" s="16"/>
      <c r="DO1053" s="16"/>
      <c r="DP1053" s="24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27"/>
      <c r="EJ1053" s="27"/>
      <c r="EK1053" s="27"/>
    </row>
    <row r="1054" spans="1:141" s="9" customFormat="1" ht="20.25" x14ac:dyDescent="0.3">
      <c r="A1054" s="10" t="s">
        <v>574</v>
      </c>
      <c r="B1054" s="10" t="s">
        <v>231</v>
      </c>
      <c r="C1054" s="10" t="s">
        <v>232</v>
      </c>
      <c r="D1054" s="10" t="s">
        <v>237</v>
      </c>
      <c r="E1054" s="10" t="s">
        <v>218</v>
      </c>
      <c r="F1054" s="11">
        <v>10584</v>
      </c>
      <c r="G1054" s="11">
        <v>4061</v>
      </c>
      <c r="H1054" s="11">
        <v>4076</v>
      </c>
      <c r="I1054" s="10" t="s">
        <v>234</v>
      </c>
      <c r="J1054" s="12">
        <v>12.7</v>
      </c>
      <c r="K1054" s="10" t="s">
        <v>243</v>
      </c>
      <c r="L1054" s="10" t="s">
        <v>236</v>
      </c>
      <c r="M1054" s="10" t="s">
        <v>220</v>
      </c>
      <c r="N1054" s="13">
        <v>330</v>
      </c>
      <c r="O1054" s="13">
        <v>330</v>
      </c>
      <c r="P1054" s="13">
        <v>0</v>
      </c>
      <c r="Q1054" s="14">
        <v>0</v>
      </c>
      <c r="R1054" s="14">
        <v>0.97</v>
      </c>
      <c r="S1054" s="14">
        <v>8</v>
      </c>
      <c r="T1054" s="14">
        <v>5.335</v>
      </c>
      <c r="U1054" s="14">
        <v>66.6875</v>
      </c>
      <c r="V1054" s="14">
        <v>1</v>
      </c>
      <c r="W1054" s="14">
        <v>283.8</v>
      </c>
      <c r="X1054" s="14">
        <v>80</v>
      </c>
      <c r="Y1054" s="14">
        <v>0.655200663388672</v>
      </c>
      <c r="Z1054" s="14">
        <v>5.5666669999999998</v>
      </c>
      <c r="AA1054" s="14">
        <v>2.4333330000000002</v>
      </c>
      <c r="AB1054" s="14">
        <v>30.41667</v>
      </c>
      <c r="AC1054" s="14">
        <v>0.2316666</v>
      </c>
      <c r="AD1054" s="14">
        <v>2.895832</v>
      </c>
      <c r="AE1054" s="14">
        <v>283.8</v>
      </c>
      <c r="AF1054" s="14">
        <v>122.1</v>
      </c>
      <c r="AG1054" s="14">
        <v>0</v>
      </c>
      <c r="AH1054" s="14">
        <v>0</v>
      </c>
      <c r="AI1054" s="14">
        <v>5.335</v>
      </c>
      <c r="AJ1054" s="14">
        <v>5.5666669999999998</v>
      </c>
      <c r="AK1054" s="15">
        <v>0.69583329999999999</v>
      </c>
      <c r="AL1054" s="15">
        <v>0.95838330000000005</v>
      </c>
      <c r="AM1054" s="15">
        <v>1</v>
      </c>
      <c r="AN1054" s="15">
        <v>0.666875</v>
      </c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  <c r="BB1054" s="16"/>
      <c r="BC1054" s="16"/>
      <c r="BD1054" s="16"/>
      <c r="BE1054" s="16"/>
      <c r="BF1054" s="16"/>
      <c r="BG1054" s="16"/>
      <c r="BH1054" s="16"/>
      <c r="BI1054" s="16"/>
      <c r="BJ1054" s="16"/>
      <c r="BK1054" s="16"/>
      <c r="BL1054" s="16"/>
      <c r="BM1054" s="16"/>
      <c r="BN1054" s="16"/>
      <c r="BO1054" s="16"/>
      <c r="BP1054" s="16"/>
      <c r="BQ1054" s="16"/>
      <c r="BR1054" s="16"/>
      <c r="BS1054" s="16"/>
      <c r="BT1054" s="16"/>
      <c r="BU1054" s="16"/>
      <c r="BV1054" s="16"/>
      <c r="BW1054" s="16">
        <v>0.18333333730697632</v>
      </c>
      <c r="BX1054" s="16"/>
      <c r="BY1054" s="16"/>
      <c r="BZ1054" s="16"/>
      <c r="CA1054" s="16"/>
      <c r="CB1054" s="16"/>
      <c r="CC1054" s="16"/>
      <c r="CD1054" s="16"/>
      <c r="CE1054" s="16"/>
      <c r="CF1054" s="16"/>
      <c r="CG1054" s="16"/>
      <c r="CH1054" s="16"/>
      <c r="CI1054" s="16"/>
      <c r="CJ1054" s="16">
        <v>0.96666666865348816</v>
      </c>
      <c r="CK1054" s="16">
        <v>1.0333333611488342</v>
      </c>
      <c r="CL1054" s="16"/>
      <c r="CM1054" s="16"/>
      <c r="CN1054" s="16"/>
      <c r="CO1054" s="16"/>
      <c r="CP1054" s="16"/>
      <c r="CQ1054" s="16"/>
      <c r="CR1054" s="16"/>
      <c r="CS1054" s="16"/>
      <c r="CT1054" s="16"/>
      <c r="CU1054" s="16">
        <v>8.3333335816860199E-2</v>
      </c>
      <c r="CV1054" s="16"/>
      <c r="CW1054" s="16"/>
      <c r="CX1054" s="16"/>
      <c r="CY1054" s="16"/>
      <c r="CZ1054" s="16"/>
      <c r="DA1054" s="16"/>
      <c r="DB1054" s="16"/>
      <c r="DC1054" s="16"/>
      <c r="DD1054" s="16"/>
      <c r="DE1054" s="16"/>
      <c r="DF1054" s="16"/>
      <c r="DG1054" s="16"/>
      <c r="DH1054" s="16"/>
      <c r="DI1054" s="17"/>
      <c r="DJ1054" s="24"/>
      <c r="DK1054" s="24"/>
      <c r="DL1054" s="24"/>
      <c r="DM1054" s="24">
        <v>0.1666666716337204</v>
      </c>
      <c r="DN1054" s="16"/>
      <c r="DO1054" s="16"/>
      <c r="DP1054" s="24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27"/>
      <c r="EJ1054" s="27"/>
      <c r="EK1054" s="27"/>
    </row>
    <row r="1055" spans="1:141" s="9" customFormat="1" ht="20.25" x14ac:dyDescent="0.3">
      <c r="A1055" s="10" t="s">
        <v>574</v>
      </c>
      <c r="B1055" s="10" t="s">
        <v>231</v>
      </c>
      <c r="C1055" s="10" t="s">
        <v>232</v>
      </c>
      <c r="D1055" s="10" t="s">
        <v>233</v>
      </c>
      <c r="E1055" s="10" t="s">
        <v>218</v>
      </c>
      <c r="F1055" s="11">
        <v>10584</v>
      </c>
      <c r="G1055" s="11">
        <v>4079</v>
      </c>
      <c r="H1055" s="11">
        <v>3712</v>
      </c>
      <c r="I1055" s="10" t="s">
        <v>234</v>
      </c>
      <c r="J1055" s="12">
        <v>12.7</v>
      </c>
      <c r="K1055" s="10" t="s">
        <v>243</v>
      </c>
      <c r="L1055" s="10" t="s">
        <v>236</v>
      </c>
      <c r="M1055" s="10" t="s">
        <v>220</v>
      </c>
      <c r="N1055" s="13">
        <v>331</v>
      </c>
      <c r="O1055" s="13">
        <v>331</v>
      </c>
      <c r="P1055" s="13">
        <v>0</v>
      </c>
      <c r="Q1055" s="14">
        <v>0</v>
      </c>
      <c r="R1055" s="14">
        <v>0.97</v>
      </c>
      <c r="S1055" s="14">
        <v>8</v>
      </c>
      <c r="T1055" s="14">
        <v>5.3511670000000002</v>
      </c>
      <c r="U1055" s="14">
        <v>66.889589999999998</v>
      </c>
      <c r="V1055" s="14">
        <v>1</v>
      </c>
      <c r="W1055" s="14">
        <v>284.66000000000003</v>
      </c>
      <c r="X1055" s="14">
        <v>80</v>
      </c>
      <c r="Y1055" s="14">
        <v>0.65322119051695005</v>
      </c>
      <c r="Z1055" s="14">
        <v>5.4</v>
      </c>
      <c r="AA1055" s="14">
        <v>2.6</v>
      </c>
      <c r="AB1055" s="14">
        <v>32.5</v>
      </c>
      <c r="AC1055" s="14">
        <v>4.8833370000000001E-2</v>
      </c>
      <c r="AD1055" s="14">
        <v>0.61041710000000005</v>
      </c>
      <c r="AE1055" s="14">
        <v>284.66000000000003</v>
      </c>
      <c r="AF1055" s="14">
        <v>122.47</v>
      </c>
      <c r="AG1055" s="14">
        <v>0</v>
      </c>
      <c r="AH1055" s="14">
        <v>0</v>
      </c>
      <c r="AI1055" s="14">
        <v>5.3511670000000002</v>
      </c>
      <c r="AJ1055" s="14">
        <v>5.4</v>
      </c>
      <c r="AK1055" s="15">
        <v>0.67500000000000004</v>
      </c>
      <c r="AL1055" s="15">
        <v>0.99095679999999997</v>
      </c>
      <c r="AM1055" s="15">
        <v>1</v>
      </c>
      <c r="AN1055" s="15">
        <v>0.66889580000000004</v>
      </c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  <c r="BA1055" s="16"/>
      <c r="BB1055" s="16"/>
      <c r="BC1055" s="16"/>
      <c r="BD1055" s="16"/>
      <c r="BE1055" s="16"/>
      <c r="BF1055" s="16"/>
      <c r="BG1055" s="16"/>
      <c r="BH1055" s="16"/>
      <c r="BI1055" s="16"/>
      <c r="BJ1055" s="16"/>
      <c r="BK1055" s="16"/>
      <c r="BL1055" s="16"/>
      <c r="BM1055" s="16"/>
      <c r="BN1055" s="16"/>
      <c r="BO1055" s="16"/>
      <c r="BP1055" s="16"/>
      <c r="BQ1055" s="16"/>
      <c r="BR1055" s="16"/>
      <c r="BS1055" s="16"/>
      <c r="BT1055" s="16">
        <v>0.4166666567325592</v>
      </c>
      <c r="BU1055" s="16"/>
      <c r="BV1055" s="16"/>
      <c r="BW1055" s="16"/>
      <c r="BX1055" s="16"/>
      <c r="BY1055" s="16"/>
      <c r="BZ1055" s="16"/>
      <c r="CA1055" s="16"/>
      <c r="CB1055" s="16"/>
      <c r="CC1055" s="16">
        <v>0.23333333432674408</v>
      </c>
      <c r="CD1055" s="16"/>
      <c r="CE1055" s="16"/>
      <c r="CF1055" s="16"/>
      <c r="CG1055" s="16"/>
      <c r="CH1055" s="16"/>
      <c r="CI1055" s="16"/>
      <c r="CJ1055" s="16">
        <v>0.81666666269302368</v>
      </c>
      <c r="CK1055" s="16">
        <v>0.79999999701976776</v>
      </c>
      <c r="CL1055" s="16"/>
      <c r="CM1055" s="16"/>
      <c r="CN1055" s="16"/>
      <c r="CO1055" s="16"/>
      <c r="CP1055" s="16"/>
      <c r="CQ1055" s="16"/>
      <c r="CR1055" s="16"/>
      <c r="CS1055" s="16"/>
      <c r="CT1055" s="16"/>
      <c r="CU1055" s="16"/>
      <c r="CV1055" s="16"/>
      <c r="CW1055" s="16"/>
      <c r="CX1055" s="16"/>
      <c r="CY1055" s="16"/>
      <c r="CZ1055" s="16"/>
      <c r="DA1055" s="16"/>
      <c r="DB1055" s="16"/>
      <c r="DC1055" s="16"/>
      <c r="DD1055" s="16"/>
      <c r="DE1055" s="16"/>
      <c r="DF1055" s="16">
        <v>8.3333335816860199E-2</v>
      </c>
      <c r="DG1055" s="16"/>
      <c r="DH1055" s="16"/>
      <c r="DI1055" s="17"/>
      <c r="DJ1055" s="24"/>
      <c r="DK1055" s="24"/>
      <c r="DL1055" s="24"/>
      <c r="DM1055" s="24">
        <v>0.25</v>
      </c>
      <c r="DN1055" s="16"/>
      <c r="DO1055" s="16"/>
      <c r="DP1055" s="24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27"/>
      <c r="EJ1055" s="27"/>
      <c r="EK1055" s="27"/>
    </row>
    <row r="1056" spans="1:141" s="9" customFormat="1" ht="20.25" x14ac:dyDescent="0.3">
      <c r="A1056" s="10" t="s">
        <v>574</v>
      </c>
      <c r="B1056" s="10" t="s">
        <v>232</v>
      </c>
      <c r="C1056" s="10" t="s">
        <v>232</v>
      </c>
      <c r="D1056" s="10" t="s">
        <v>237</v>
      </c>
      <c r="E1056" s="10" t="s">
        <v>222</v>
      </c>
      <c r="F1056" s="11">
        <v>15217</v>
      </c>
      <c r="G1056" s="11">
        <v>4005</v>
      </c>
      <c r="H1056" s="11">
        <v>3807</v>
      </c>
      <c r="I1056" s="10" t="s">
        <v>234</v>
      </c>
      <c r="J1056" s="12">
        <v>12.7</v>
      </c>
      <c r="K1056" s="10" t="s">
        <v>243</v>
      </c>
      <c r="L1056" s="10" t="s">
        <v>236</v>
      </c>
      <c r="M1056" s="10" t="s">
        <v>220</v>
      </c>
      <c r="N1056" s="13">
        <v>185</v>
      </c>
      <c r="O1056" s="13">
        <v>185</v>
      </c>
      <c r="P1056" s="13">
        <v>0</v>
      </c>
      <c r="Q1056" s="14">
        <v>0</v>
      </c>
      <c r="R1056" s="14">
        <v>0.97</v>
      </c>
      <c r="S1056" s="14">
        <v>4.9666670000000002</v>
      </c>
      <c r="T1056" s="14">
        <v>2.990834</v>
      </c>
      <c r="U1056" s="14">
        <v>60.218119999999999</v>
      </c>
      <c r="V1056" s="14">
        <v>0.62083339999999998</v>
      </c>
      <c r="W1056" s="14">
        <v>256.26839999999999</v>
      </c>
      <c r="X1056" s="14">
        <v>49.666671752929702</v>
      </c>
      <c r="Y1056" s="14">
        <v>0.72559048110211899</v>
      </c>
      <c r="Z1056" s="14">
        <v>3.1333340000000001</v>
      </c>
      <c r="AA1056" s="14">
        <v>1.8333330000000001</v>
      </c>
      <c r="AB1056" s="14">
        <v>36.912750000000003</v>
      </c>
      <c r="AC1056" s="14">
        <v>0.1425003</v>
      </c>
      <c r="AD1056" s="14">
        <v>2.8691330000000002</v>
      </c>
      <c r="AE1056" s="14">
        <v>159.1</v>
      </c>
      <c r="AF1056" s="14">
        <v>68.45</v>
      </c>
      <c r="AG1056" s="14">
        <v>0</v>
      </c>
      <c r="AH1056" s="14">
        <v>0</v>
      </c>
      <c r="AI1056" s="14">
        <v>2.990834</v>
      </c>
      <c r="AJ1056" s="14">
        <v>3.1333340000000001</v>
      </c>
      <c r="AK1056" s="15">
        <v>0.63087249999999995</v>
      </c>
      <c r="AL1056" s="15">
        <v>0.95452119999999996</v>
      </c>
      <c r="AM1056" s="15">
        <v>1</v>
      </c>
      <c r="AN1056" s="15">
        <v>0.60218119999999997</v>
      </c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  <c r="BA1056" s="16"/>
      <c r="BB1056" s="16"/>
      <c r="BC1056" s="16"/>
      <c r="BD1056" s="16"/>
      <c r="BE1056" s="16"/>
      <c r="BF1056" s="16"/>
      <c r="BG1056" s="16"/>
      <c r="BH1056" s="16"/>
      <c r="BI1056" s="16"/>
      <c r="BJ1056" s="16"/>
      <c r="BK1056" s="16">
        <v>3.3333335071802139E-2</v>
      </c>
      <c r="BL1056" s="16"/>
      <c r="BM1056" s="16"/>
      <c r="BN1056" s="16"/>
      <c r="BO1056" s="16"/>
      <c r="BP1056" s="16"/>
      <c r="BQ1056" s="16">
        <v>0.66666668653488159</v>
      </c>
      <c r="BR1056" s="16"/>
      <c r="BS1056" s="16"/>
      <c r="BT1056" s="16"/>
      <c r="BU1056" s="16"/>
      <c r="BV1056" s="16"/>
      <c r="BW1056" s="16"/>
      <c r="BX1056" s="16"/>
      <c r="BY1056" s="16"/>
      <c r="BZ1056" s="16"/>
      <c r="CA1056" s="16"/>
      <c r="CB1056" s="16"/>
      <c r="CC1056" s="16"/>
      <c r="CD1056" s="16"/>
      <c r="CE1056" s="16"/>
      <c r="CF1056" s="16"/>
      <c r="CG1056" s="16"/>
      <c r="CH1056" s="16"/>
      <c r="CI1056" s="16"/>
      <c r="CJ1056" s="16"/>
      <c r="CK1056" s="16">
        <v>0.85000000894069672</v>
      </c>
      <c r="CL1056" s="16"/>
      <c r="CM1056" s="16"/>
      <c r="CN1056" s="16"/>
      <c r="CO1056" s="16"/>
      <c r="CP1056" s="16"/>
      <c r="CQ1056" s="16"/>
      <c r="CR1056" s="16"/>
      <c r="CS1056" s="16"/>
      <c r="CT1056" s="16"/>
      <c r="CU1056" s="16"/>
      <c r="CV1056" s="16"/>
      <c r="CW1056" s="16"/>
      <c r="CX1056" s="16"/>
      <c r="CY1056" s="16"/>
      <c r="CZ1056" s="16"/>
      <c r="DA1056" s="16"/>
      <c r="DB1056" s="16"/>
      <c r="DC1056" s="16"/>
      <c r="DD1056" s="16"/>
      <c r="DE1056" s="16"/>
      <c r="DF1056" s="16"/>
      <c r="DG1056" s="16"/>
      <c r="DH1056" s="16"/>
      <c r="DI1056" s="17"/>
      <c r="DJ1056" s="24">
        <v>0.25</v>
      </c>
      <c r="DK1056" s="24"/>
      <c r="DL1056" s="24"/>
      <c r="DM1056" s="24">
        <v>3.3333335071802139E-2</v>
      </c>
      <c r="DN1056" s="16"/>
      <c r="DO1056" s="16"/>
      <c r="DP1056" s="24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27"/>
      <c r="EJ1056" s="27"/>
      <c r="EK1056" s="27"/>
    </row>
    <row r="1057" spans="1:141" s="9" customFormat="1" ht="20.25" x14ac:dyDescent="0.3">
      <c r="A1057" s="10" t="s">
        <v>574</v>
      </c>
      <c r="B1057" s="10" t="s">
        <v>232</v>
      </c>
      <c r="C1057" s="10" t="s">
        <v>232</v>
      </c>
      <c r="D1057" s="10" t="s">
        <v>233</v>
      </c>
      <c r="E1057" s="10" t="s">
        <v>222</v>
      </c>
      <c r="F1057" s="11">
        <v>15217</v>
      </c>
      <c r="G1057" s="11">
        <v>4017</v>
      </c>
      <c r="H1057" s="11">
        <v>3698</v>
      </c>
      <c r="I1057" s="10" t="s">
        <v>234</v>
      </c>
      <c r="J1057" s="12">
        <v>12.7</v>
      </c>
      <c r="K1057" s="10" t="s">
        <v>243</v>
      </c>
      <c r="L1057" s="10" t="s">
        <v>236</v>
      </c>
      <c r="M1057" s="10" t="s">
        <v>220</v>
      </c>
      <c r="N1057" s="13">
        <v>198</v>
      </c>
      <c r="O1057" s="13">
        <v>195</v>
      </c>
      <c r="P1057" s="13">
        <v>3</v>
      </c>
      <c r="Q1057" s="14">
        <v>1.5151520000000001</v>
      </c>
      <c r="R1057" s="14">
        <v>0.97</v>
      </c>
      <c r="S1057" s="14">
        <v>5.25</v>
      </c>
      <c r="T1057" s="14">
        <v>3.1524999999999999</v>
      </c>
      <c r="U1057" s="14">
        <v>60.047620000000002</v>
      </c>
      <c r="V1057" s="14">
        <v>0.65625</v>
      </c>
      <c r="W1057" s="14">
        <v>255.5428</v>
      </c>
      <c r="X1057" s="14">
        <v>52.5</v>
      </c>
      <c r="Y1057" s="14">
        <v>0.72765071226185896</v>
      </c>
      <c r="Z1057" s="14">
        <v>3.1833330000000002</v>
      </c>
      <c r="AA1057" s="14">
        <v>2.0666669999999998</v>
      </c>
      <c r="AB1057" s="14">
        <v>39.365079999999999</v>
      </c>
      <c r="AC1057" s="14">
        <v>-1.766676E-2</v>
      </c>
      <c r="AD1057" s="14">
        <v>-0.33650970000000002</v>
      </c>
      <c r="AE1057" s="14">
        <v>167.7</v>
      </c>
      <c r="AF1057" s="14">
        <v>72.150000000000006</v>
      </c>
      <c r="AG1057" s="14">
        <v>4.8500000000000001E-2</v>
      </c>
      <c r="AH1057" s="14">
        <v>0.92380960000000001</v>
      </c>
      <c r="AI1057" s="14">
        <v>3.2010000000000001</v>
      </c>
      <c r="AJ1057" s="14">
        <v>3.1833330000000002</v>
      </c>
      <c r="AK1057" s="15">
        <v>0.60634920000000003</v>
      </c>
      <c r="AL1057" s="15">
        <v>1.0055499999999999</v>
      </c>
      <c r="AM1057" s="15">
        <v>0.98484850000000002</v>
      </c>
      <c r="AN1057" s="15">
        <v>0.60047629999999996</v>
      </c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  <c r="BB1057" s="16"/>
      <c r="BC1057" s="16"/>
      <c r="BD1057" s="16"/>
      <c r="BE1057" s="16"/>
      <c r="BF1057" s="16"/>
      <c r="BG1057" s="16"/>
      <c r="BH1057" s="16"/>
      <c r="BI1057" s="16"/>
      <c r="BJ1057" s="16"/>
      <c r="BK1057" s="16"/>
      <c r="BL1057" s="16"/>
      <c r="BM1057" s="16"/>
      <c r="BN1057" s="16"/>
      <c r="BO1057" s="16"/>
      <c r="BP1057" s="16"/>
      <c r="BQ1057" s="16"/>
      <c r="BR1057" s="16"/>
      <c r="BS1057" s="16"/>
      <c r="BT1057" s="16"/>
      <c r="BU1057" s="16"/>
      <c r="BV1057" s="16">
        <v>1.25</v>
      </c>
      <c r="BW1057" s="16"/>
      <c r="BX1057" s="16"/>
      <c r="BY1057" s="16"/>
      <c r="BZ1057" s="16"/>
      <c r="CA1057" s="16"/>
      <c r="CB1057" s="16"/>
      <c r="CC1057" s="16"/>
      <c r="CD1057" s="16"/>
      <c r="CE1057" s="16"/>
      <c r="CF1057" s="16"/>
      <c r="CG1057" s="16"/>
      <c r="CH1057" s="16"/>
      <c r="CI1057" s="16"/>
      <c r="CJ1057" s="16"/>
      <c r="CK1057" s="16">
        <v>0.23333333432674408</v>
      </c>
      <c r="CL1057" s="16"/>
      <c r="CM1057" s="16"/>
      <c r="CN1057" s="16"/>
      <c r="CO1057" s="16"/>
      <c r="CP1057" s="16"/>
      <c r="CQ1057" s="16"/>
      <c r="CR1057" s="16"/>
      <c r="CS1057" s="16"/>
      <c r="CT1057" s="16"/>
      <c r="CU1057" s="16"/>
      <c r="CV1057" s="16"/>
      <c r="CW1057" s="16"/>
      <c r="CX1057" s="16"/>
      <c r="CY1057" s="16"/>
      <c r="CZ1057" s="16"/>
      <c r="DA1057" s="16"/>
      <c r="DB1057" s="16"/>
      <c r="DC1057" s="16"/>
      <c r="DD1057" s="16">
        <v>0.25</v>
      </c>
      <c r="DE1057" s="16"/>
      <c r="DF1057" s="16"/>
      <c r="DG1057" s="16"/>
      <c r="DH1057" s="16"/>
      <c r="DI1057" s="17"/>
      <c r="DJ1057" s="24">
        <v>0.25</v>
      </c>
      <c r="DK1057" s="24"/>
      <c r="DL1057" s="24"/>
      <c r="DM1057" s="24">
        <v>8.3333335816860199E-2</v>
      </c>
      <c r="DN1057" s="16"/>
      <c r="DO1057" s="16"/>
      <c r="DP1057" s="24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>
        <v>3</v>
      </c>
      <c r="EB1057" s="17"/>
      <c r="EC1057" s="17"/>
      <c r="ED1057" s="17"/>
      <c r="EE1057" s="17"/>
      <c r="EF1057" s="17"/>
      <c r="EG1057" s="17"/>
      <c r="EH1057" s="17"/>
      <c r="EI1057" s="27"/>
      <c r="EJ1057" s="27"/>
      <c r="EK1057" s="27"/>
    </row>
    <row r="1058" spans="1:141" s="9" customFormat="1" ht="20.25" x14ac:dyDescent="0.3">
      <c r="A1058" s="10" t="s">
        <v>557</v>
      </c>
      <c r="B1058" s="10" t="s">
        <v>231</v>
      </c>
      <c r="C1058" s="10" t="s">
        <v>232</v>
      </c>
      <c r="D1058" s="10" t="s">
        <v>237</v>
      </c>
      <c r="E1058" s="10" t="s">
        <v>218</v>
      </c>
      <c r="F1058" s="11">
        <v>10562</v>
      </c>
      <c r="G1058" s="11">
        <v>4061</v>
      </c>
      <c r="H1058" s="11">
        <v>4076</v>
      </c>
      <c r="I1058" s="10" t="s">
        <v>241</v>
      </c>
      <c r="J1058" s="12">
        <v>12.6</v>
      </c>
      <c r="K1058" s="10" t="s">
        <v>235</v>
      </c>
      <c r="L1058" s="10" t="s">
        <v>236</v>
      </c>
      <c r="M1058" s="10" t="s">
        <v>220</v>
      </c>
      <c r="N1058" s="13">
        <v>44</v>
      </c>
      <c r="O1058" s="13">
        <v>44</v>
      </c>
      <c r="P1058" s="13">
        <v>0</v>
      </c>
      <c r="Q1058" s="14">
        <v>0</v>
      </c>
      <c r="R1058" s="14">
        <v>1.03</v>
      </c>
      <c r="S1058" s="14">
        <v>6.7</v>
      </c>
      <c r="T1058" s="14">
        <v>0.75533329999999999</v>
      </c>
      <c r="U1058" s="14">
        <v>11.273630000000001</v>
      </c>
      <c r="V1058" s="14">
        <v>0.83750000000000002</v>
      </c>
      <c r="W1058" s="14">
        <v>48.85971</v>
      </c>
      <c r="X1058" s="14">
        <v>66.999998092651396</v>
      </c>
      <c r="Y1058" s="14">
        <v>3.9044288279965</v>
      </c>
      <c r="Z1058" s="14">
        <v>0.75</v>
      </c>
      <c r="AA1058" s="14">
        <v>5.95</v>
      </c>
      <c r="AB1058" s="14">
        <v>88.805970000000002</v>
      </c>
      <c r="AC1058" s="14">
        <v>-5.3334239999999998E-3</v>
      </c>
      <c r="AD1058" s="14">
        <v>-7.9603339999999995E-2</v>
      </c>
      <c r="AE1058" s="14">
        <v>40.92</v>
      </c>
      <c r="AF1058" s="14">
        <v>17.16</v>
      </c>
      <c r="AG1058" s="14">
        <v>0</v>
      </c>
      <c r="AH1058" s="14">
        <v>0</v>
      </c>
      <c r="AI1058" s="14">
        <v>0.75533329999999999</v>
      </c>
      <c r="AJ1058" s="14">
        <v>0.75</v>
      </c>
      <c r="AK1058" s="15">
        <v>0.11194030000000001</v>
      </c>
      <c r="AL1058" s="15">
        <v>1.0071110000000001</v>
      </c>
      <c r="AM1058" s="15">
        <v>1</v>
      </c>
      <c r="AN1058" s="15">
        <v>0.1127363</v>
      </c>
      <c r="AO1058" s="16"/>
      <c r="AP1058" s="16">
        <v>0.28333333134651184</v>
      </c>
      <c r="AQ1058" s="16"/>
      <c r="AR1058" s="16">
        <v>3.3333335071802139E-2</v>
      </c>
      <c r="AS1058" s="16">
        <v>5.000000074505806E-2</v>
      </c>
      <c r="AT1058" s="16"/>
      <c r="AU1058" s="16">
        <v>0.25</v>
      </c>
      <c r="AV1058" s="16"/>
      <c r="AW1058" s="16"/>
      <c r="AX1058" s="16"/>
      <c r="AY1058" s="16"/>
      <c r="AZ1058" s="16">
        <v>0.4166666716337204</v>
      </c>
      <c r="BA1058" s="16"/>
      <c r="BB1058" s="16"/>
      <c r="BC1058" s="16"/>
      <c r="BD1058" s="16"/>
      <c r="BE1058" s="16"/>
      <c r="BF1058" s="16"/>
      <c r="BG1058" s="16"/>
      <c r="BH1058" s="16"/>
      <c r="BI1058" s="16"/>
      <c r="BJ1058" s="16"/>
      <c r="BK1058" s="16"/>
      <c r="BL1058" s="16"/>
      <c r="BM1058" s="16">
        <v>8.3333335816860199E-2</v>
      </c>
      <c r="BN1058" s="16"/>
      <c r="BO1058" s="16"/>
      <c r="BP1058" s="16"/>
      <c r="BQ1058" s="16">
        <v>4.5</v>
      </c>
      <c r="BR1058" s="16"/>
      <c r="BS1058" s="16"/>
      <c r="BT1058" s="16"/>
      <c r="BU1058" s="16"/>
      <c r="BV1058" s="16"/>
      <c r="BW1058" s="16"/>
      <c r="BX1058" s="16"/>
      <c r="BY1058" s="16"/>
      <c r="BZ1058" s="16"/>
      <c r="CA1058" s="16"/>
      <c r="CB1058" s="16"/>
      <c r="CC1058" s="16"/>
      <c r="CD1058" s="16"/>
      <c r="CE1058" s="16"/>
      <c r="CF1058" s="16"/>
      <c r="CG1058" s="16"/>
      <c r="CH1058" s="16">
        <v>0.25</v>
      </c>
      <c r="CI1058" s="16"/>
      <c r="CJ1058" s="16"/>
      <c r="CK1058" s="16"/>
      <c r="CL1058" s="16"/>
      <c r="CM1058" s="16"/>
      <c r="CN1058" s="16"/>
      <c r="CO1058" s="16"/>
      <c r="CP1058" s="16"/>
      <c r="CQ1058" s="16"/>
      <c r="CR1058" s="16"/>
      <c r="CS1058" s="16">
        <v>8.3333335816860199E-2</v>
      </c>
      <c r="CT1058" s="16"/>
      <c r="CU1058" s="16"/>
      <c r="CV1058" s="16"/>
      <c r="CW1058" s="16"/>
      <c r="CX1058" s="16"/>
      <c r="CY1058" s="16"/>
      <c r="CZ1058" s="16"/>
      <c r="DA1058" s="16"/>
      <c r="DB1058" s="16"/>
      <c r="DC1058" s="16"/>
      <c r="DD1058" s="16"/>
      <c r="DE1058" s="16"/>
      <c r="DF1058" s="16"/>
      <c r="DG1058" s="16"/>
      <c r="DH1058" s="16"/>
      <c r="DI1058" s="17"/>
      <c r="DJ1058" s="24"/>
      <c r="DK1058" s="24"/>
      <c r="DL1058" s="24"/>
      <c r="DM1058" s="24"/>
      <c r="DN1058" s="16"/>
      <c r="DO1058" s="16"/>
      <c r="DP1058" s="24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27"/>
      <c r="EJ1058" s="27"/>
      <c r="EK1058" s="27"/>
    </row>
    <row r="1059" spans="1:141" s="9" customFormat="1" ht="20.25" x14ac:dyDescent="0.3">
      <c r="A1059" s="10" t="s">
        <v>557</v>
      </c>
      <c r="B1059" s="10" t="s">
        <v>231</v>
      </c>
      <c r="C1059" s="10" t="s">
        <v>232</v>
      </c>
      <c r="D1059" s="10" t="s">
        <v>233</v>
      </c>
      <c r="E1059" s="10" t="s">
        <v>218</v>
      </c>
      <c r="F1059" s="11">
        <v>10562</v>
      </c>
      <c r="G1059" s="11">
        <v>4079</v>
      </c>
      <c r="H1059" s="11">
        <v>3712</v>
      </c>
      <c r="I1059" s="10" t="s">
        <v>241</v>
      </c>
      <c r="J1059" s="12">
        <v>12.6</v>
      </c>
      <c r="K1059" s="10" t="s">
        <v>235</v>
      </c>
      <c r="L1059" s="10" t="s">
        <v>236</v>
      </c>
      <c r="M1059" s="10" t="s">
        <v>220</v>
      </c>
      <c r="N1059" s="13">
        <v>18</v>
      </c>
      <c r="O1059" s="13">
        <v>14</v>
      </c>
      <c r="P1059" s="13">
        <v>4</v>
      </c>
      <c r="Q1059" s="14">
        <v>22.22222</v>
      </c>
      <c r="R1059" s="14">
        <v>1.03</v>
      </c>
      <c r="S1059" s="14">
        <v>6.5</v>
      </c>
      <c r="T1059" s="14">
        <v>0.2403333</v>
      </c>
      <c r="U1059" s="14">
        <v>3.6974360000000002</v>
      </c>
      <c r="V1059" s="14">
        <v>0.8125</v>
      </c>
      <c r="W1059" s="14">
        <v>16.024619999999999</v>
      </c>
      <c r="X1059" s="14">
        <v>65</v>
      </c>
      <c r="Y1059" s="14">
        <v>11.904761821587799</v>
      </c>
      <c r="Z1059" s="14">
        <v>0.30000019999999999</v>
      </c>
      <c r="AA1059" s="14">
        <v>6.2</v>
      </c>
      <c r="AB1059" s="14">
        <v>95.384609999999995</v>
      </c>
      <c r="AC1059" s="14">
        <v>-9.0000329999999993E-3</v>
      </c>
      <c r="AD1059" s="14">
        <v>-0.138462</v>
      </c>
      <c r="AE1059" s="14">
        <v>13.02</v>
      </c>
      <c r="AF1059" s="14">
        <v>5.46</v>
      </c>
      <c r="AG1059" s="14">
        <v>6.8666669999999999E-2</v>
      </c>
      <c r="AH1059" s="14">
        <v>1.0564100000000001</v>
      </c>
      <c r="AI1059" s="14">
        <v>0.309</v>
      </c>
      <c r="AJ1059" s="14">
        <v>0.30000019999999999</v>
      </c>
      <c r="AK1059" s="15">
        <v>4.6153880000000001E-2</v>
      </c>
      <c r="AL1059" s="15">
        <v>1.0299990000000001</v>
      </c>
      <c r="AM1059" s="15">
        <v>0.77777779999999996</v>
      </c>
      <c r="AN1059" s="15">
        <v>3.6974359999999998E-2</v>
      </c>
      <c r="AO1059" s="16"/>
      <c r="AP1059" s="16">
        <v>0.1666666716337204</v>
      </c>
      <c r="AQ1059" s="16"/>
      <c r="AR1059" s="16">
        <v>0.13333334028720856</v>
      </c>
      <c r="AS1059" s="16">
        <v>0.1666666716337204</v>
      </c>
      <c r="AT1059" s="16"/>
      <c r="AU1059" s="16">
        <v>6.6666670143604279E-2</v>
      </c>
      <c r="AV1059" s="16"/>
      <c r="AW1059" s="16"/>
      <c r="AX1059" s="16"/>
      <c r="AY1059" s="16"/>
      <c r="AZ1059" s="16"/>
      <c r="BA1059" s="16"/>
      <c r="BB1059" s="16"/>
      <c r="BC1059" s="16"/>
      <c r="BD1059" s="16"/>
      <c r="BE1059" s="16"/>
      <c r="BF1059" s="16"/>
      <c r="BG1059" s="16"/>
      <c r="BH1059" s="16"/>
      <c r="BI1059" s="16"/>
      <c r="BJ1059" s="16"/>
      <c r="BK1059" s="16"/>
      <c r="BL1059" s="16"/>
      <c r="BM1059" s="16"/>
      <c r="BN1059" s="16"/>
      <c r="BO1059" s="16"/>
      <c r="BP1059" s="16"/>
      <c r="BQ1059" s="16"/>
      <c r="BR1059" s="16"/>
      <c r="BS1059" s="16"/>
      <c r="BT1059" s="16"/>
      <c r="BU1059" s="16"/>
      <c r="BV1059" s="16"/>
      <c r="BW1059" s="16"/>
      <c r="BX1059" s="16"/>
      <c r="BY1059" s="16"/>
      <c r="BZ1059" s="16"/>
      <c r="CA1059" s="16"/>
      <c r="CB1059" s="16"/>
      <c r="CC1059" s="16">
        <v>4</v>
      </c>
      <c r="CD1059" s="16"/>
      <c r="CE1059" s="16"/>
      <c r="CF1059" s="16"/>
      <c r="CG1059" s="16"/>
      <c r="CH1059" s="16"/>
      <c r="CI1059" s="16"/>
      <c r="CJ1059" s="16"/>
      <c r="CK1059" s="16"/>
      <c r="CL1059" s="16"/>
      <c r="CM1059" s="16"/>
      <c r="CN1059" s="16"/>
      <c r="CO1059" s="16"/>
      <c r="CP1059" s="16"/>
      <c r="CQ1059" s="16"/>
      <c r="CR1059" s="16"/>
      <c r="CS1059" s="16"/>
      <c r="CT1059" s="16">
        <v>0.91666668653488159</v>
      </c>
      <c r="CU1059" s="16"/>
      <c r="CV1059" s="16"/>
      <c r="CW1059" s="16"/>
      <c r="CX1059" s="16"/>
      <c r="CY1059" s="16"/>
      <c r="CZ1059" s="16"/>
      <c r="DA1059" s="16"/>
      <c r="DB1059" s="16"/>
      <c r="DC1059" s="16"/>
      <c r="DD1059" s="16"/>
      <c r="DE1059" s="16"/>
      <c r="DF1059" s="16"/>
      <c r="DG1059" s="16">
        <v>0.75</v>
      </c>
      <c r="DH1059" s="16"/>
      <c r="DI1059" s="17"/>
      <c r="DJ1059" s="24"/>
      <c r="DK1059" s="24"/>
      <c r="DL1059" s="24"/>
      <c r="DM1059" s="24"/>
      <c r="DN1059" s="16"/>
      <c r="DO1059" s="16"/>
      <c r="DP1059" s="24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>
        <v>4</v>
      </c>
      <c r="EE1059" s="17"/>
      <c r="EF1059" s="17"/>
      <c r="EG1059" s="17"/>
      <c r="EH1059" s="17"/>
      <c r="EI1059" s="27"/>
      <c r="EJ1059" s="27"/>
      <c r="EK1059" s="27"/>
    </row>
    <row r="1060" spans="1:141" s="9" customFormat="1" ht="20.25" x14ac:dyDescent="0.3">
      <c r="A1060" s="10" t="s">
        <v>557</v>
      </c>
      <c r="B1060" s="10" t="s">
        <v>232</v>
      </c>
      <c r="C1060" s="10" t="s">
        <v>232</v>
      </c>
      <c r="D1060" s="10" t="s">
        <v>237</v>
      </c>
      <c r="E1060" s="10" t="s">
        <v>218</v>
      </c>
      <c r="F1060" s="11">
        <v>10582</v>
      </c>
      <c r="G1060" s="11">
        <v>4005</v>
      </c>
      <c r="H1060" s="11">
        <v>3807</v>
      </c>
      <c r="I1060" s="10" t="s">
        <v>289</v>
      </c>
      <c r="J1060" s="12">
        <v>6.4</v>
      </c>
      <c r="K1060" s="10" t="s">
        <v>245</v>
      </c>
      <c r="L1060" s="10" t="s">
        <v>236</v>
      </c>
      <c r="M1060" s="10" t="s">
        <v>220</v>
      </c>
      <c r="N1060" s="13">
        <v>40</v>
      </c>
      <c r="O1060" s="13">
        <v>40</v>
      </c>
      <c r="P1060" s="13">
        <v>0</v>
      </c>
      <c r="Q1060" s="14">
        <v>0</v>
      </c>
      <c r="R1060" s="14">
        <v>0.9</v>
      </c>
      <c r="S1060" s="14">
        <v>4.6833330000000002</v>
      </c>
      <c r="T1060" s="14">
        <v>0.6</v>
      </c>
      <c r="U1060" s="14">
        <v>12.811389999999999</v>
      </c>
      <c r="V1060" s="14">
        <v>0.58541659999999995</v>
      </c>
      <c r="W1060" s="14">
        <v>51.245559999999998</v>
      </c>
      <c r="X1060" s="14">
        <v>46.8333292007446</v>
      </c>
      <c r="Y1060" s="14">
        <v>3.3452378000531899</v>
      </c>
      <c r="Z1060" s="14">
        <v>0.81666609999999995</v>
      </c>
      <c r="AA1060" s="14">
        <v>3.8666670000000001</v>
      </c>
      <c r="AB1060" s="14">
        <v>82.562290000000004</v>
      </c>
      <c r="AC1060" s="14">
        <v>0.2166662</v>
      </c>
      <c r="AD1060" s="14">
        <v>4.6263259999999997</v>
      </c>
      <c r="AE1060" s="14">
        <v>30</v>
      </c>
      <c r="AF1060" s="14">
        <v>14</v>
      </c>
      <c r="AG1060" s="14">
        <v>0</v>
      </c>
      <c r="AH1060" s="14">
        <v>0</v>
      </c>
      <c r="AI1060" s="14">
        <v>0.6</v>
      </c>
      <c r="AJ1060" s="14">
        <v>0.81666609999999995</v>
      </c>
      <c r="AK1060" s="15">
        <v>0.17437710000000001</v>
      </c>
      <c r="AL1060" s="15">
        <v>0.73469439999999997</v>
      </c>
      <c r="AM1060" s="15">
        <v>1</v>
      </c>
      <c r="AN1060" s="15">
        <v>0.1281139</v>
      </c>
      <c r="AO1060" s="16"/>
      <c r="AP1060" s="16">
        <v>0.30000001192092896</v>
      </c>
      <c r="AQ1060" s="16"/>
      <c r="AR1060" s="16">
        <v>0.10000000149011612</v>
      </c>
      <c r="AS1060" s="16">
        <v>8.3333335816860199E-2</v>
      </c>
      <c r="AT1060" s="16"/>
      <c r="AU1060" s="16"/>
      <c r="AV1060" s="16"/>
      <c r="AW1060" s="16"/>
      <c r="AX1060" s="16"/>
      <c r="AY1060" s="16"/>
      <c r="AZ1060" s="16"/>
      <c r="BA1060" s="16"/>
      <c r="BB1060" s="16"/>
      <c r="BC1060" s="16"/>
      <c r="BD1060" s="16"/>
      <c r="BE1060" s="16"/>
      <c r="BF1060" s="16"/>
      <c r="BG1060" s="16"/>
      <c r="BH1060" s="16"/>
      <c r="BI1060" s="16"/>
      <c r="BJ1060" s="16"/>
      <c r="BK1060" s="16"/>
      <c r="BL1060" s="16"/>
      <c r="BM1060" s="16"/>
      <c r="BN1060" s="16">
        <v>3.2833334505558014</v>
      </c>
      <c r="BO1060" s="16"/>
      <c r="BP1060" s="16"/>
      <c r="BQ1060" s="16"/>
      <c r="BR1060" s="16"/>
      <c r="BS1060" s="16"/>
      <c r="BT1060" s="16"/>
      <c r="BU1060" s="16"/>
      <c r="BV1060" s="16"/>
      <c r="BW1060" s="16"/>
      <c r="BX1060" s="16"/>
      <c r="BY1060" s="16">
        <v>0.10000000149011612</v>
      </c>
      <c r="BZ1060" s="16"/>
      <c r="CA1060" s="16"/>
      <c r="CB1060" s="16"/>
      <c r="CC1060" s="16"/>
      <c r="CD1060" s="16"/>
      <c r="CE1060" s="16"/>
      <c r="CF1060" s="16"/>
      <c r="CG1060" s="16"/>
      <c r="CH1060" s="16"/>
      <c r="CI1060" s="16"/>
      <c r="CJ1060" s="16"/>
      <c r="CK1060" s="16"/>
      <c r="CL1060" s="16"/>
      <c r="CM1060" s="16"/>
      <c r="CN1060" s="16"/>
      <c r="CO1060" s="16"/>
      <c r="CP1060" s="16"/>
      <c r="CQ1060" s="16"/>
      <c r="CR1060" s="16"/>
      <c r="CS1060" s="16"/>
      <c r="CT1060" s="16"/>
      <c r="CU1060" s="16"/>
      <c r="CV1060" s="16"/>
      <c r="CW1060" s="16"/>
      <c r="CX1060" s="16"/>
      <c r="CY1060" s="16"/>
      <c r="CZ1060" s="16"/>
      <c r="DA1060" s="16"/>
      <c r="DB1060" s="16"/>
      <c r="DC1060" s="16"/>
      <c r="DD1060" s="16"/>
      <c r="DE1060" s="16"/>
      <c r="DF1060" s="16"/>
      <c r="DG1060" s="16"/>
      <c r="DH1060" s="16"/>
      <c r="DI1060" s="17"/>
      <c r="DJ1060" s="24"/>
      <c r="DK1060" s="24"/>
      <c r="DL1060" s="24"/>
      <c r="DM1060" s="24"/>
      <c r="DN1060" s="16"/>
      <c r="DO1060" s="16"/>
      <c r="DP1060" s="24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27"/>
      <c r="EJ1060" s="27"/>
      <c r="EK1060" s="27"/>
    </row>
    <row r="1061" spans="1:141" s="9" customFormat="1" ht="20.25" x14ac:dyDescent="0.3">
      <c r="A1061" s="10" t="s">
        <v>557</v>
      </c>
      <c r="B1061" s="10" t="s">
        <v>232</v>
      </c>
      <c r="C1061" s="10" t="s">
        <v>232</v>
      </c>
      <c r="D1061" s="10" t="s">
        <v>233</v>
      </c>
      <c r="E1061" s="10" t="s">
        <v>218</v>
      </c>
      <c r="F1061" s="11">
        <v>10582</v>
      </c>
      <c r="G1061" s="11">
        <v>4017</v>
      </c>
      <c r="H1061" s="11">
        <v>3698</v>
      </c>
      <c r="I1061" s="10" t="s">
        <v>289</v>
      </c>
      <c r="J1061" s="12">
        <v>6.4</v>
      </c>
      <c r="K1061" s="10" t="s">
        <v>245</v>
      </c>
      <c r="L1061" s="10" t="s">
        <v>236</v>
      </c>
      <c r="M1061" s="10" t="s">
        <v>220</v>
      </c>
      <c r="N1061" s="13">
        <v>33</v>
      </c>
      <c r="O1061" s="13">
        <v>33</v>
      </c>
      <c r="P1061" s="13">
        <v>0</v>
      </c>
      <c r="Q1061" s="14">
        <v>0</v>
      </c>
      <c r="R1061" s="14">
        <v>0.9</v>
      </c>
      <c r="S1061" s="14">
        <v>4.5</v>
      </c>
      <c r="T1061" s="14">
        <v>0.495</v>
      </c>
      <c r="U1061" s="14">
        <v>11</v>
      </c>
      <c r="V1061" s="14">
        <v>0.5625</v>
      </c>
      <c r="W1061" s="14">
        <v>44</v>
      </c>
      <c r="X1061" s="14">
        <v>45</v>
      </c>
      <c r="Y1061" s="14">
        <v>3.8961038317642598</v>
      </c>
      <c r="Z1061" s="14">
        <v>0.83333349999999995</v>
      </c>
      <c r="AA1061" s="14">
        <v>3.6666669999999999</v>
      </c>
      <c r="AB1061" s="14">
        <v>81.481480000000005</v>
      </c>
      <c r="AC1061" s="14">
        <v>0.33833360000000001</v>
      </c>
      <c r="AD1061" s="14">
        <v>7.5185250000000003</v>
      </c>
      <c r="AE1061" s="14">
        <v>24.75</v>
      </c>
      <c r="AF1061" s="14">
        <v>11.55</v>
      </c>
      <c r="AG1061" s="14">
        <v>0</v>
      </c>
      <c r="AH1061" s="14">
        <v>0</v>
      </c>
      <c r="AI1061" s="14">
        <v>0.495</v>
      </c>
      <c r="AJ1061" s="14">
        <v>0.83333349999999995</v>
      </c>
      <c r="AK1061" s="15">
        <v>0.18518519999999999</v>
      </c>
      <c r="AL1061" s="15">
        <v>0.59399990000000003</v>
      </c>
      <c r="AM1061" s="15">
        <v>1</v>
      </c>
      <c r="AN1061" s="15">
        <v>0.11</v>
      </c>
      <c r="AO1061" s="16"/>
      <c r="AP1061" s="16">
        <v>0.25</v>
      </c>
      <c r="AQ1061" s="16"/>
      <c r="AR1061" s="16">
        <v>5.000000074505806E-2</v>
      </c>
      <c r="AS1061" s="16">
        <v>3.3333335071802139E-2</v>
      </c>
      <c r="AT1061" s="16"/>
      <c r="AU1061" s="16">
        <v>8.3333335816860199E-2</v>
      </c>
      <c r="AV1061" s="16"/>
      <c r="AW1061" s="16"/>
      <c r="AX1061" s="16"/>
      <c r="AY1061" s="16"/>
      <c r="AZ1061" s="16"/>
      <c r="BA1061" s="16"/>
      <c r="BB1061" s="16"/>
      <c r="BC1061" s="16"/>
      <c r="BD1061" s="16"/>
      <c r="BE1061" s="16"/>
      <c r="BF1061" s="16"/>
      <c r="BG1061" s="16"/>
      <c r="BH1061" s="16"/>
      <c r="BI1061" s="16"/>
      <c r="BJ1061" s="16"/>
      <c r="BK1061" s="16"/>
      <c r="BL1061" s="16"/>
      <c r="BM1061" s="16"/>
      <c r="BN1061" s="16">
        <v>3.0666666179895401</v>
      </c>
      <c r="BO1061" s="16"/>
      <c r="BP1061" s="16"/>
      <c r="BQ1061" s="16"/>
      <c r="BR1061" s="16"/>
      <c r="BS1061" s="16"/>
      <c r="BT1061" s="16"/>
      <c r="BU1061" s="16"/>
      <c r="BV1061" s="16"/>
      <c r="BW1061" s="16">
        <v>0.18333333730697632</v>
      </c>
      <c r="BX1061" s="16"/>
      <c r="BY1061" s="16"/>
      <c r="BZ1061" s="16"/>
      <c r="CA1061" s="16"/>
      <c r="CB1061" s="16"/>
      <c r="CC1061" s="16"/>
      <c r="CD1061" s="16"/>
      <c r="CE1061" s="16"/>
      <c r="CF1061" s="16"/>
      <c r="CG1061" s="16"/>
      <c r="CH1061" s="16"/>
      <c r="CI1061" s="16"/>
      <c r="CJ1061" s="16"/>
      <c r="CK1061" s="16"/>
      <c r="CL1061" s="16"/>
      <c r="CM1061" s="16"/>
      <c r="CN1061" s="16"/>
      <c r="CO1061" s="16"/>
      <c r="CP1061" s="16"/>
      <c r="CQ1061" s="16"/>
      <c r="CR1061" s="16"/>
      <c r="CS1061" s="16"/>
      <c r="CT1061" s="16"/>
      <c r="CU1061" s="16"/>
      <c r="CV1061" s="16"/>
      <c r="CW1061" s="16"/>
      <c r="CX1061" s="16"/>
      <c r="CY1061" s="16"/>
      <c r="CZ1061" s="16"/>
      <c r="DA1061" s="16"/>
      <c r="DB1061" s="16"/>
      <c r="DC1061" s="16"/>
      <c r="DD1061" s="16"/>
      <c r="DE1061" s="16"/>
      <c r="DF1061" s="16"/>
      <c r="DG1061" s="16"/>
      <c r="DH1061" s="16"/>
      <c r="DI1061" s="17"/>
      <c r="DJ1061" s="24"/>
      <c r="DK1061" s="24"/>
      <c r="DL1061" s="24"/>
      <c r="DM1061" s="24"/>
      <c r="DN1061" s="16"/>
      <c r="DO1061" s="16"/>
      <c r="DP1061" s="24"/>
      <c r="DQ1061" s="17"/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27"/>
      <c r="EJ1061" s="27"/>
      <c r="EK1061" s="27"/>
    </row>
    <row r="1062" spans="1:141" s="9" customFormat="1" ht="20.25" x14ac:dyDescent="0.3">
      <c r="A1062" s="10" t="s">
        <v>557</v>
      </c>
      <c r="B1062" s="10" t="s">
        <v>231</v>
      </c>
      <c r="C1062" s="10" t="s">
        <v>232</v>
      </c>
      <c r="D1062" s="10" t="s">
        <v>237</v>
      </c>
      <c r="E1062" s="10" t="s">
        <v>218</v>
      </c>
      <c r="F1062" s="11">
        <v>10582</v>
      </c>
      <c r="G1062" s="11">
        <v>4061</v>
      </c>
      <c r="H1062" s="11">
        <v>4076</v>
      </c>
      <c r="I1062" s="10" t="s">
        <v>289</v>
      </c>
      <c r="J1062" s="12">
        <v>6.4</v>
      </c>
      <c r="K1062" s="10" t="s">
        <v>245</v>
      </c>
      <c r="L1062" s="10" t="s">
        <v>236</v>
      </c>
      <c r="M1062" s="10" t="s">
        <v>220</v>
      </c>
      <c r="N1062" s="13">
        <v>42</v>
      </c>
      <c r="O1062" s="13">
        <v>42</v>
      </c>
      <c r="P1062" s="13">
        <v>0</v>
      </c>
      <c r="Q1062" s="14">
        <v>0</v>
      </c>
      <c r="R1062" s="14">
        <v>0.9</v>
      </c>
      <c r="S1062" s="14">
        <v>1.3</v>
      </c>
      <c r="T1062" s="14">
        <v>0.63</v>
      </c>
      <c r="U1062" s="14">
        <v>48.461539999999999</v>
      </c>
      <c r="V1062" s="14">
        <v>0.16250000000000001</v>
      </c>
      <c r="W1062" s="14">
        <v>193.84620000000001</v>
      </c>
      <c r="X1062" s="14">
        <v>12.999999523162799</v>
      </c>
      <c r="Y1062" s="14">
        <v>0.88435372053332795</v>
      </c>
      <c r="Z1062" s="14">
        <v>0.69999990000000001</v>
      </c>
      <c r="AA1062" s="14">
        <v>0.6</v>
      </c>
      <c r="AB1062" s="14">
        <v>46.153849999999998</v>
      </c>
      <c r="AC1062" s="14">
        <v>6.9999930000000002E-2</v>
      </c>
      <c r="AD1062" s="14">
        <v>5.3846109999999996</v>
      </c>
      <c r="AE1062" s="14">
        <v>31.5</v>
      </c>
      <c r="AF1062" s="14">
        <v>14.7</v>
      </c>
      <c r="AG1062" s="14">
        <v>0</v>
      </c>
      <c r="AH1062" s="14">
        <v>0</v>
      </c>
      <c r="AI1062" s="14">
        <v>0.63</v>
      </c>
      <c r="AJ1062" s="14">
        <v>0.69999990000000001</v>
      </c>
      <c r="AK1062" s="15">
        <v>0.53846150000000004</v>
      </c>
      <c r="AL1062" s="15">
        <v>0.90000009999999997</v>
      </c>
      <c r="AM1062" s="15">
        <v>1</v>
      </c>
      <c r="AN1062" s="15">
        <v>0.48461539999999997</v>
      </c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  <c r="BA1062" s="16"/>
      <c r="BB1062" s="16"/>
      <c r="BC1062" s="16"/>
      <c r="BD1062" s="16"/>
      <c r="BE1062" s="16"/>
      <c r="BF1062" s="16"/>
      <c r="BG1062" s="16"/>
      <c r="BH1062" s="16"/>
      <c r="BI1062" s="16"/>
      <c r="BJ1062" s="16"/>
      <c r="BK1062" s="16"/>
      <c r="BL1062" s="16"/>
      <c r="BM1062" s="16"/>
      <c r="BN1062" s="16">
        <v>0.60000002384185791</v>
      </c>
      <c r="BO1062" s="16"/>
      <c r="BP1062" s="16"/>
      <c r="BQ1062" s="16"/>
      <c r="BR1062" s="16"/>
      <c r="BS1062" s="16"/>
      <c r="BT1062" s="16"/>
      <c r="BU1062" s="16"/>
      <c r="BV1062" s="16"/>
      <c r="BW1062" s="16"/>
      <c r="BX1062" s="16"/>
      <c r="BY1062" s="16"/>
      <c r="BZ1062" s="16"/>
      <c r="CA1062" s="16"/>
      <c r="CB1062" s="16"/>
      <c r="CC1062" s="16"/>
      <c r="CD1062" s="16"/>
      <c r="CE1062" s="16"/>
      <c r="CF1062" s="16"/>
      <c r="CG1062" s="16"/>
      <c r="CH1062" s="16"/>
      <c r="CI1062" s="16"/>
      <c r="CJ1062" s="16"/>
      <c r="CK1062" s="16"/>
      <c r="CL1062" s="16"/>
      <c r="CM1062" s="16"/>
      <c r="CN1062" s="16"/>
      <c r="CO1062" s="16"/>
      <c r="CP1062" s="16"/>
      <c r="CQ1062" s="16"/>
      <c r="CR1062" s="16"/>
      <c r="CS1062" s="16"/>
      <c r="CT1062" s="16"/>
      <c r="CU1062" s="16"/>
      <c r="CV1062" s="16"/>
      <c r="CW1062" s="16"/>
      <c r="CX1062" s="16"/>
      <c r="CY1062" s="16"/>
      <c r="CZ1062" s="16"/>
      <c r="DA1062" s="16"/>
      <c r="DB1062" s="16"/>
      <c r="DC1062" s="16"/>
      <c r="DD1062" s="16"/>
      <c r="DE1062" s="16"/>
      <c r="DF1062" s="16"/>
      <c r="DG1062" s="16"/>
      <c r="DH1062" s="16"/>
      <c r="DI1062" s="17"/>
      <c r="DJ1062" s="24"/>
      <c r="DK1062" s="24"/>
      <c r="DL1062" s="24"/>
      <c r="DM1062" s="24"/>
      <c r="DN1062" s="16"/>
      <c r="DO1062" s="16"/>
      <c r="DP1062" s="24"/>
      <c r="DQ1062" s="17"/>
      <c r="DR1062" s="17"/>
      <c r="DS1062" s="17"/>
      <c r="DT1062" s="17"/>
      <c r="DU1062" s="17"/>
      <c r="DV1062" s="17"/>
      <c r="DW1062" s="17"/>
      <c r="DX1062" s="17"/>
      <c r="DY1062" s="17"/>
      <c r="DZ1062" s="17"/>
      <c r="EA1062" s="17"/>
      <c r="EB1062" s="17"/>
      <c r="EC1062" s="17"/>
      <c r="ED1062" s="17"/>
      <c r="EE1062" s="17"/>
      <c r="EF1062" s="17"/>
      <c r="EG1062" s="17"/>
      <c r="EH1062" s="17"/>
      <c r="EI1062" s="27"/>
      <c r="EJ1062" s="27"/>
      <c r="EK1062" s="27"/>
    </row>
    <row r="1063" spans="1:141" s="9" customFormat="1" ht="20.25" x14ac:dyDescent="0.3">
      <c r="A1063" s="10" t="s">
        <v>565</v>
      </c>
      <c r="B1063" s="10" t="s">
        <v>231</v>
      </c>
      <c r="C1063" s="10" t="s">
        <v>232</v>
      </c>
      <c r="D1063" s="10" t="s">
        <v>237</v>
      </c>
      <c r="E1063" s="10" t="s">
        <v>222</v>
      </c>
      <c r="F1063" s="11">
        <v>15283</v>
      </c>
      <c r="G1063" s="11">
        <v>4189</v>
      </c>
      <c r="H1063" s="11">
        <v>4076</v>
      </c>
      <c r="I1063" s="10" t="s">
        <v>252</v>
      </c>
      <c r="J1063" s="12">
        <v>17</v>
      </c>
      <c r="K1063" s="10" t="s">
        <v>248</v>
      </c>
      <c r="L1063" s="10" t="s">
        <v>236</v>
      </c>
      <c r="M1063" s="10" t="s">
        <v>220</v>
      </c>
      <c r="N1063" s="13">
        <v>195</v>
      </c>
      <c r="O1063" s="13">
        <v>195</v>
      </c>
      <c r="P1063" s="13">
        <v>0</v>
      </c>
      <c r="Q1063" s="14">
        <v>0</v>
      </c>
      <c r="R1063" s="14">
        <v>1.27</v>
      </c>
      <c r="S1063" s="14">
        <v>3.8</v>
      </c>
      <c r="T1063" s="14">
        <v>4.1275000000000004</v>
      </c>
      <c r="U1063" s="14">
        <v>108.61839999999999</v>
      </c>
      <c r="V1063" s="14">
        <v>0.47499999999999998</v>
      </c>
      <c r="W1063" s="14">
        <v>463.8947</v>
      </c>
      <c r="X1063" s="14">
        <f>10*S1063</f>
        <v>38</v>
      </c>
      <c r="Y1063" s="14">
        <v>0</v>
      </c>
      <c r="Z1063" s="14">
        <v>3.3333330000000001</v>
      </c>
      <c r="AA1063" s="14">
        <v>0.46666669999999999</v>
      </c>
      <c r="AB1063" s="14">
        <v>12.2807</v>
      </c>
      <c r="AC1063" s="14">
        <v>-0.79416679999999995</v>
      </c>
      <c r="AD1063" s="14">
        <v>-20.89913</v>
      </c>
      <c r="AE1063" s="14">
        <v>220.35</v>
      </c>
      <c r="AF1063" s="14">
        <v>83.85</v>
      </c>
      <c r="AG1063" s="14">
        <v>0</v>
      </c>
      <c r="AH1063" s="14">
        <v>0</v>
      </c>
      <c r="AI1063" s="14">
        <v>4.1275000000000004</v>
      </c>
      <c r="AJ1063" s="14">
        <v>3.3333330000000001</v>
      </c>
      <c r="AK1063" s="15">
        <v>0.877193</v>
      </c>
      <c r="AL1063" s="15">
        <v>1.2382500000000001</v>
      </c>
      <c r="AM1063" s="15">
        <v>1</v>
      </c>
      <c r="AN1063" s="15">
        <v>1.086184</v>
      </c>
      <c r="AO1063" s="16"/>
      <c r="AP1063" s="16">
        <v>8.3333335816860199E-2</v>
      </c>
      <c r="AQ1063" s="16"/>
      <c r="AR1063" s="16"/>
      <c r="AS1063" s="16">
        <v>8.3333335816860199E-2</v>
      </c>
      <c r="AT1063" s="16"/>
      <c r="AU1063" s="16"/>
      <c r="AV1063" s="16"/>
      <c r="AW1063" s="16"/>
      <c r="AX1063" s="16"/>
      <c r="AY1063" s="16"/>
      <c r="AZ1063" s="16"/>
      <c r="BA1063" s="16"/>
      <c r="BB1063" s="16"/>
      <c r="BC1063" s="16"/>
      <c r="BD1063" s="16"/>
      <c r="BE1063" s="16"/>
      <c r="BF1063" s="16"/>
      <c r="BG1063" s="16"/>
      <c r="BH1063" s="16"/>
      <c r="BI1063" s="16"/>
      <c r="BJ1063" s="16"/>
      <c r="BK1063" s="16"/>
      <c r="BL1063" s="16"/>
      <c r="BM1063" s="16"/>
      <c r="BN1063" s="16"/>
      <c r="BO1063" s="16"/>
      <c r="BP1063" s="16"/>
      <c r="BQ1063" s="16"/>
      <c r="BR1063" s="16"/>
      <c r="BS1063" s="16"/>
      <c r="BT1063" s="16">
        <v>0.1666666716337204</v>
      </c>
      <c r="BU1063" s="16"/>
      <c r="BV1063" s="16"/>
      <c r="BW1063" s="16"/>
      <c r="BX1063" s="16"/>
      <c r="BY1063" s="16"/>
      <c r="BZ1063" s="16"/>
      <c r="CA1063" s="16"/>
      <c r="CB1063" s="16"/>
      <c r="CC1063" s="16"/>
      <c r="CD1063" s="16"/>
      <c r="CE1063" s="16"/>
      <c r="CF1063" s="16"/>
      <c r="CG1063" s="16"/>
      <c r="CH1063" s="16"/>
      <c r="CI1063" s="16"/>
      <c r="CJ1063" s="16"/>
      <c r="CK1063" s="16"/>
      <c r="CL1063" s="16"/>
      <c r="CM1063" s="16"/>
      <c r="CN1063" s="16"/>
      <c r="CO1063" s="16"/>
      <c r="CP1063" s="16"/>
      <c r="CQ1063" s="16"/>
      <c r="CR1063" s="16"/>
      <c r="CS1063" s="16"/>
      <c r="CT1063" s="16"/>
      <c r="CU1063" s="16"/>
      <c r="CV1063" s="16"/>
      <c r="CW1063" s="16"/>
      <c r="CX1063" s="16"/>
      <c r="CY1063" s="16"/>
      <c r="CZ1063" s="16"/>
      <c r="DA1063" s="16"/>
      <c r="DB1063" s="16"/>
      <c r="DC1063" s="16"/>
      <c r="DD1063" s="16"/>
      <c r="DE1063" s="16"/>
      <c r="DF1063" s="16"/>
      <c r="DG1063" s="16"/>
      <c r="DH1063" s="16"/>
      <c r="DI1063" s="17"/>
      <c r="DJ1063" s="24"/>
      <c r="DK1063" s="24"/>
      <c r="DL1063" s="24"/>
      <c r="DM1063" s="24">
        <v>0.13333334028720856</v>
      </c>
      <c r="DN1063" s="16"/>
      <c r="DO1063" s="16"/>
      <c r="DP1063" s="24"/>
      <c r="DQ1063" s="17"/>
      <c r="DR1063" s="17"/>
      <c r="DS1063" s="17"/>
      <c r="DT1063" s="17"/>
      <c r="DU1063" s="17"/>
      <c r="DV1063" s="17"/>
      <c r="DW1063" s="17"/>
      <c r="DX1063" s="17"/>
      <c r="DY1063" s="17"/>
      <c r="DZ1063" s="17"/>
      <c r="EA1063" s="17"/>
      <c r="EB1063" s="17"/>
      <c r="EC1063" s="17"/>
      <c r="ED1063" s="17"/>
      <c r="EE1063" s="17"/>
      <c r="EF1063" s="17"/>
      <c r="EG1063" s="17"/>
      <c r="EH1063" s="17"/>
      <c r="EI1063" s="27"/>
      <c r="EJ1063" s="27"/>
      <c r="EK1063" s="27"/>
    </row>
    <row r="1064" spans="1:141" s="9" customFormat="1" ht="20.25" x14ac:dyDescent="0.3">
      <c r="A1064" s="10" t="s">
        <v>575</v>
      </c>
      <c r="B1064" s="10" t="s">
        <v>232</v>
      </c>
      <c r="C1064" s="10" t="s">
        <v>232</v>
      </c>
      <c r="D1064" s="10" t="s">
        <v>237</v>
      </c>
      <c r="E1064" s="10" t="s">
        <v>218</v>
      </c>
      <c r="F1064" s="11">
        <v>10583</v>
      </c>
      <c r="G1064" s="11">
        <v>4061</v>
      </c>
      <c r="H1064" s="11">
        <v>4076</v>
      </c>
      <c r="I1064" s="10" t="s">
        <v>234</v>
      </c>
      <c r="J1064" s="12">
        <v>12.7</v>
      </c>
      <c r="K1064" s="10" t="s">
        <v>235</v>
      </c>
      <c r="L1064" s="10" t="s">
        <v>236</v>
      </c>
      <c r="M1064" s="10" t="s">
        <v>220</v>
      </c>
      <c r="N1064" s="13">
        <v>249</v>
      </c>
      <c r="O1064" s="13">
        <v>249</v>
      </c>
      <c r="P1064" s="13">
        <v>0</v>
      </c>
      <c r="Q1064" s="14">
        <v>0</v>
      </c>
      <c r="R1064" s="14">
        <v>0.97</v>
      </c>
      <c r="S1064" s="14">
        <v>4.8333329999999997</v>
      </c>
      <c r="T1064" s="14">
        <v>4.0255000000000001</v>
      </c>
      <c r="U1064" s="14">
        <v>83.28622</v>
      </c>
      <c r="V1064" s="14">
        <v>0.6041666</v>
      </c>
      <c r="W1064" s="14">
        <v>354.43860000000001</v>
      </c>
      <c r="X1064" s="14">
        <v>48.333330154418903</v>
      </c>
      <c r="Y1064" s="14">
        <v>0.52462094423958805</v>
      </c>
      <c r="Z1064" s="14">
        <v>4.1666670000000003</v>
      </c>
      <c r="AA1064" s="14">
        <v>0.66666669999999995</v>
      </c>
      <c r="AB1064" s="14">
        <v>13.79311</v>
      </c>
      <c r="AC1064" s="14">
        <v>0.14116600000000001</v>
      </c>
      <c r="AD1064" s="14">
        <v>2.920677</v>
      </c>
      <c r="AE1064" s="14">
        <v>214.14</v>
      </c>
      <c r="AF1064" s="14">
        <v>92.13</v>
      </c>
      <c r="AG1064" s="14">
        <v>0</v>
      </c>
      <c r="AH1064" s="14">
        <v>0</v>
      </c>
      <c r="AI1064" s="14">
        <v>4.0255000000000001</v>
      </c>
      <c r="AJ1064" s="14">
        <v>4.1666670000000003</v>
      </c>
      <c r="AK1064" s="15">
        <v>0.86206899999999997</v>
      </c>
      <c r="AL1064" s="15">
        <v>0.96612010000000004</v>
      </c>
      <c r="AM1064" s="15">
        <v>1</v>
      </c>
      <c r="AN1064" s="15">
        <v>0.8328622</v>
      </c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>
        <v>0.1666666716337204</v>
      </c>
      <c r="BQ1064" s="16">
        <v>0.25</v>
      </c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6"/>
      <c r="CF1064" s="16"/>
      <c r="CG1064" s="16"/>
      <c r="CH1064" s="16"/>
      <c r="CI1064" s="16"/>
      <c r="CJ1064" s="16"/>
      <c r="CK1064" s="16"/>
      <c r="CL1064" s="16">
        <v>8.3333335816860199E-2</v>
      </c>
      <c r="CM1064" s="16"/>
      <c r="CN1064" s="16"/>
      <c r="CO1064" s="16"/>
      <c r="CP1064" s="16"/>
      <c r="CQ1064" s="16"/>
      <c r="CR1064" s="16"/>
      <c r="CS1064" s="16"/>
      <c r="CT1064" s="16"/>
      <c r="CU1064" s="16"/>
      <c r="CV1064" s="16"/>
      <c r="CW1064" s="16"/>
      <c r="CX1064" s="16"/>
      <c r="CY1064" s="16"/>
      <c r="CZ1064" s="16"/>
      <c r="DA1064" s="16"/>
      <c r="DB1064" s="16"/>
      <c r="DC1064" s="16"/>
      <c r="DD1064" s="16"/>
      <c r="DE1064" s="16"/>
      <c r="DF1064" s="16">
        <v>5.000000074505806E-2</v>
      </c>
      <c r="DG1064" s="16"/>
      <c r="DH1064" s="16"/>
      <c r="DI1064" s="17"/>
      <c r="DJ1064" s="24"/>
      <c r="DK1064" s="24"/>
      <c r="DL1064" s="24"/>
      <c r="DM1064" s="24">
        <v>0.11666666716337204</v>
      </c>
      <c r="DN1064" s="16"/>
      <c r="DO1064" s="16"/>
      <c r="DP1064" s="24"/>
      <c r="DQ1064" s="17"/>
      <c r="DR1064" s="17"/>
      <c r="DS1064" s="17"/>
      <c r="DT1064" s="17"/>
      <c r="DU1064" s="17"/>
      <c r="DV1064" s="17"/>
      <c r="DW1064" s="17"/>
      <c r="DX1064" s="17"/>
      <c r="DY1064" s="17"/>
      <c r="DZ1064" s="17"/>
      <c r="EA1064" s="17"/>
      <c r="EB1064" s="17"/>
      <c r="EC1064" s="17"/>
      <c r="ED1064" s="17"/>
      <c r="EE1064" s="17"/>
      <c r="EF1064" s="17"/>
      <c r="EG1064" s="17"/>
      <c r="EH1064" s="17"/>
      <c r="EI1064" s="27"/>
      <c r="EJ1064" s="27"/>
      <c r="EK1064" s="27"/>
    </row>
    <row r="1065" spans="1:141" s="9" customFormat="1" ht="20.25" x14ac:dyDescent="0.3">
      <c r="A1065" s="10" t="s">
        <v>575</v>
      </c>
      <c r="B1065" s="10" t="s">
        <v>232</v>
      </c>
      <c r="C1065" s="10" t="s">
        <v>232</v>
      </c>
      <c r="D1065" s="10" t="s">
        <v>233</v>
      </c>
      <c r="E1065" s="10" t="s">
        <v>218</v>
      </c>
      <c r="F1065" s="11">
        <v>10583</v>
      </c>
      <c r="G1065" s="11">
        <v>4017</v>
      </c>
      <c r="H1065" s="11">
        <v>3712</v>
      </c>
      <c r="I1065" s="10" t="s">
        <v>234</v>
      </c>
      <c r="J1065" s="12">
        <v>12.7</v>
      </c>
      <c r="K1065" s="10" t="s">
        <v>235</v>
      </c>
      <c r="L1065" s="10" t="s">
        <v>236</v>
      </c>
      <c r="M1065" s="10" t="s">
        <v>220</v>
      </c>
      <c r="N1065" s="13">
        <v>264</v>
      </c>
      <c r="O1065" s="13">
        <v>264</v>
      </c>
      <c r="P1065" s="13">
        <v>0</v>
      </c>
      <c r="Q1065" s="14">
        <v>0</v>
      </c>
      <c r="R1065" s="14">
        <v>0.97</v>
      </c>
      <c r="S1065" s="14">
        <v>5.0833329999999997</v>
      </c>
      <c r="T1065" s="14">
        <v>4.2679999999999998</v>
      </c>
      <c r="U1065" s="14">
        <v>83.960660000000004</v>
      </c>
      <c r="V1065" s="14">
        <v>0.6354166</v>
      </c>
      <c r="W1065" s="14">
        <v>357.30889999999999</v>
      </c>
      <c r="X1065" s="14">
        <v>50.833330154418903</v>
      </c>
      <c r="Y1065" s="14">
        <v>0.52040673623672595</v>
      </c>
      <c r="Z1065" s="14">
        <v>4.2</v>
      </c>
      <c r="AA1065" s="14">
        <v>0.88333329999999999</v>
      </c>
      <c r="AB1065" s="14">
        <v>17.377050000000001</v>
      </c>
      <c r="AC1065" s="14">
        <v>-6.8000439999999995E-2</v>
      </c>
      <c r="AD1065" s="14">
        <v>-1.3377140000000001</v>
      </c>
      <c r="AE1065" s="14">
        <v>227.04</v>
      </c>
      <c r="AF1065" s="14">
        <v>97.68</v>
      </c>
      <c r="AG1065" s="14">
        <v>0</v>
      </c>
      <c r="AH1065" s="14">
        <v>0</v>
      </c>
      <c r="AI1065" s="14">
        <v>4.2679999999999998</v>
      </c>
      <c r="AJ1065" s="14">
        <v>4.2</v>
      </c>
      <c r="AK1065" s="15">
        <v>0.82622949999999995</v>
      </c>
      <c r="AL1065" s="15">
        <v>1.0161910000000001</v>
      </c>
      <c r="AM1065" s="15">
        <v>1</v>
      </c>
      <c r="AN1065" s="15">
        <v>0.83960659999999998</v>
      </c>
      <c r="AO1065" s="16">
        <v>0.5</v>
      </c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6"/>
      <c r="CF1065" s="16"/>
      <c r="CG1065" s="16"/>
      <c r="CH1065" s="16"/>
      <c r="CI1065" s="16"/>
      <c r="CJ1065" s="16">
        <v>0.30000001192092896</v>
      </c>
      <c r="CK1065" s="16"/>
      <c r="CL1065" s="16"/>
      <c r="CM1065" s="16"/>
      <c r="CN1065" s="16"/>
      <c r="CO1065" s="16"/>
      <c r="CP1065" s="16"/>
      <c r="CQ1065" s="16"/>
      <c r="CR1065" s="16"/>
      <c r="CS1065" s="16"/>
      <c r="CT1065" s="16"/>
      <c r="CU1065" s="16"/>
      <c r="CV1065" s="16"/>
      <c r="CW1065" s="16"/>
      <c r="CX1065" s="16"/>
      <c r="CY1065" s="16"/>
      <c r="CZ1065" s="16"/>
      <c r="DA1065" s="16"/>
      <c r="DB1065" s="16"/>
      <c r="DC1065" s="16"/>
      <c r="DD1065" s="16"/>
      <c r="DE1065" s="16"/>
      <c r="DF1065" s="16"/>
      <c r="DG1065" s="16"/>
      <c r="DH1065" s="16"/>
      <c r="DI1065" s="17"/>
      <c r="DJ1065" s="24"/>
      <c r="DK1065" s="24"/>
      <c r="DL1065" s="24">
        <v>8.3333335816860199E-2</v>
      </c>
      <c r="DM1065" s="24"/>
      <c r="DN1065" s="16"/>
      <c r="DO1065" s="16"/>
      <c r="DP1065" s="24"/>
      <c r="DQ1065" s="17"/>
      <c r="DR1065" s="17"/>
      <c r="DS1065" s="17"/>
      <c r="DT1065" s="17"/>
      <c r="DU1065" s="17"/>
      <c r="DV1065" s="17"/>
      <c r="DW1065" s="17"/>
      <c r="DX1065" s="17"/>
      <c r="DY1065" s="17"/>
      <c r="DZ1065" s="17"/>
      <c r="EA1065" s="17"/>
      <c r="EB1065" s="17"/>
      <c r="EC1065" s="17"/>
      <c r="ED1065" s="17"/>
      <c r="EE1065" s="17"/>
      <c r="EF1065" s="17"/>
      <c r="EG1065" s="17"/>
      <c r="EH1065" s="17"/>
      <c r="EI1065" s="27"/>
      <c r="EJ1065" s="27"/>
      <c r="EK1065" s="27"/>
    </row>
    <row r="1066" spans="1:141" s="9" customFormat="1" ht="20.25" x14ac:dyDescent="0.3">
      <c r="A1066" s="10" t="s">
        <v>575</v>
      </c>
      <c r="B1066" s="10" t="s">
        <v>232</v>
      </c>
      <c r="C1066" s="10" t="s">
        <v>232</v>
      </c>
      <c r="D1066" s="10" t="s">
        <v>237</v>
      </c>
      <c r="E1066" s="10" t="s">
        <v>218</v>
      </c>
      <c r="F1066" s="11">
        <v>10584</v>
      </c>
      <c r="G1066" s="11">
        <v>4061</v>
      </c>
      <c r="H1066" s="11">
        <v>4076</v>
      </c>
      <c r="I1066" s="10" t="s">
        <v>234</v>
      </c>
      <c r="J1066" s="12">
        <v>12.7</v>
      </c>
      <c r="K1066" s="10" t="s">
        <v>243</v>
      </c>
      <c r="L1066" s="10" t="s">
        <v>236</v>
      </c>
      <c r="M1066" s="10" t="s">
        <v>220</v>
      </c>
      <c r="N1066" s="13">
        <v>100</v>
      </c>
      <c r="O1066" s="13">
        <v>100</v>
      </c>
      <c r="P1066" s="13">
        <v>0</v>
      </c>
      <c r="Q1066" s="14">
        <v>0</v>
      </c>
      <c r="R1066" s="14">
        <v>0.97</v>
      </c>
      <c r="S1066" s="14">
        <v>3.1666669999999999</v>
      </c>
      <c r="T1066" s="14">
        <v>1.6166670000000001</v>
      </c>
      <c r="U1066" s="14">
        <v>51.052619999999997</v>
      </c>
      <c r="V1066" s="14">
        <v>0.3958334</v>
      </c>
      <c r="W1066" s="14">
        <v>217.26310000000001</v>
      </c>
      <c r="X1066" s="14">
        <v>31.666669845581101</v>
      </c>
      <c r="Y1066" s="14">
        <v>0.85585594177246105</v>
      </c>
      <c r="Z1066" s="14">
        <v>1.6333340000000001</v>
      </c>
      <c r="AA1066" s="14">
        <v>1.5333330000000001</v>
      </c>
      <c r="AB1066" s="14">
        <v>48.421050000000001</v>
      </c>
      <c r="AC1066" s="14">
        <v>1.6667009999999999E-2</v>
      </c>
      <c r="AD1066" s="14">
        <v>0.52632650000000003</v>
      </c>
      <c r="AE1066" s="14">
        <v>86</v>
      </c>
      <c r="AF1066" s="14">
        <v>37</v>
      </c>
      <c r="AG1066" s="14">
        <v>0</v>
      </c>
      <c r="AH1066" s="14">
        <v>0</v>
      </c>
      <c r="AI1066" s="14">
        <v>1.6166670000000001</v>
      </c>
      <c r="AJ1066" s="14">
        <v>1.6333340000000001</v>
      </c>
      <c r="AK1066" s="15">
        <v>0.51578950000000001</v>
      </c>
      <c r="AL1066" s="15">
        <v>0.98979569999999995</v>
      </c>
      <c r="AM1066" s="15">
        <v>1</v>
      </c>
      <c r="AN1066" s="15">
        <v>0.51052620000000004</v>
      </c>
      <c r="AO1066" s="16"/>
      <c r="AP1066" s="16"/>
      <c r="AQ1066" s="16"/>
      <c r="AR1066" s="16"/>
      <c r="AS1066" s="16"/>
      <c r="AT1066" s="16"/>
      <c r="AU1066" s="16">
        <v>0.3333333432674408</v>
      </c>
      <c r="AV1066" s="16"/>
      <c r="AW1066" s="16"/>
      <c r="AX1066" s="16"/>
      <c r="AY1066" s="16"/>
      <c r="AZ1066" s="16"/>
      <c r="BA1066" s="16"/>
      <c r="BB1066" s="16"/>
      <c r="BC1066" s="16">
        <v>0.58333331346511841</v>
      </c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  <c r="CC1066" s="16"/>
      <c r="CD1066" s="16"/>
      <c r="CE1066" s="16"/>
      <c r="CF1066" s="16"/>
      <c r="CG1066" s="16"/>
      <c r="CH1066" s="16"/>
      <c r="CI1066" s="16"/>
      <c r="CJ1066" s="16"/>
      <c r="CK1066" s="16">
        <v>0.53333334624767303</v>
      </c>
      <c r="CL1066" s="16"/>
      <c r="CM1066" s="16"/>
      <c r="CN1066" s="16"/>
      <c r="CO1066" s="16"/>
      <c r="CP1066" s="16"/>
      <c r="CQ1066" s="16"/>
      <c r="CR1066" s="16"/>
      <c r="CS1066" s="16"/>
      <c r="CT1066" s="16"/>
      <c r="CU1066" s="16"/>
      <c r="CV1066" s="16"/>
      <c r="CW1066" s="16"/>
      <c r="CX1066" s="16"/>
      <c r="CY1066" s="16"/>
      <c r="CZ1066" s="16"/>
      <c r="DA1066" s="16"/>
      <c r="DB1066" s="16"/>
      <c r="DC1066" s="16"/>
      <c r="DD1066" s="16"/>
      <c r="DE1066" s="16"/>
      <c r="DF1066" s="16"/>
      <c r="DG1066" s="16"/>
      <c r="DH1066" s="16"/>
      <c r="DI1066" s="17"/>
      <c r="DJ1066" s="24"/>
      <c r="DK1066" s="24"/>
      <c r="DL1066" s="24"/>
      <c r="DM1066" s="24">
        <v>8.3333335816860199E-2</v>
      </c>
      <c r="DN1066" s="16"/>
      <c r="DO1066" s="16"/>
      <c r="DP1066" s="24"/>
      <c r="DQ1066" s="17"/>
      <c r="DR1066" s="17"/>
      <c r="DS1066" s="17"/>
      <c r="DT1066" s="17"/>
      <c r="DU1066" s="17"/>
      <c r="DV1066" s="17"/>
      <c r="DW1066" s="17"/>
      <c r="DX1066" s="17"/>
      <c r="DY1066" s="17"/>
      <c r="DZ1066" s="17"/>
      <c r="EA1066" s="17"/>
      <c r="EB1066" s="17"/>
      <c r="EC1066" s="17"/>
      <c r="ED1066" s="17"/>
      <c r="EE1066" s="17"/>
      <c r="EF1066" s="17"/>
      <c r="EG1066" s="17"/>
      <c r="EH1066" s="17"/>
      <c r="EI1066" s="27"/>
      <c r="EJ1066" s="27"/>
      <c r="EK1066" s="27"/>
    </row>
    <row r="1067" spans="1:141" s="9" customFormat="1" ht="20.25" x14ac:dyDescent="0.3">
      <c r="A1067" s="10" t="s">
        <v>575</v>
      </c>
      <c r="B1067" s="10" t="s">
        <v>232</v>
      </c>
      <c r="C1067" s="10" t="s">
        <v>232</v>
      </c>
      <c r="D1067" s="10" t="s">
        <v>233</v>
      </c>
      <c r="E1067" s="10" t="s">
        <v>218</v>
      </c>
      <c r="F1067" s="11">
        <v>10584</v>
      </c>
      <c r="G1067" s="11">
        <v>4017</v>
      </c>
      <c r="H1067" s="11">
        <v>3712</v>
      </c>
      <c r="I1067" s="10" t="s">
        <v>234</v>
      </c>
      <c r="J1067" s="12">
        <v>12.7</v>
      </c>
      <c r="K1067" s="10" t="s">
        <v>243</v>
      </c>
      <c r="L1067" s="10" t="s">
        <v>236</v>
      </c>
      <c r="M1067" s="10" t="s">
        <v>220</v>
      </c>
      <c r="N1067" s="13">
        <v>77</v>
      </c>
      <c r="O1067" s="13">
        <v>77</v>
      </c>
      <c r="P1067" s="13">
        <v>0</v>
      </c>
      <c r="Q1067" s="14">
        <v>0</v>
      </c>
      <c r="R1067" s="14">
        <v>0.97</v>
      </c>
      <c r="S1067" s="14">
        <v>2.9166669999999999</v>
      </c>
      <c r="T1067" s="14">
        <v>1.2448330000000001</v>
      </c>
      <c r="U1067" s="14">
        <v>42.68</v>
      </c>
      <c r="V1067" s="14">
        <v>0.3645834</v>
      </c>
      <c r="W1067" s="14">
        <v>181.63200000000001</v>
      </c>
      <c r="X1067" s="14">
        <v>29.166669845581101</v>
      </c>
      <c r="Y1067" s="14">
        <v>1.0237511435555999</v>
      </c>
      <c r="Z1067" s="14">
        <v>1.25</v>
      </c>
      <c r="AA1067" s="14">
        <v>1.6666669999999999</v>
      </c>
      <c r="AB1067" s="14">
        <v>57.142850000000003</v>
      </c>
      <c r="AC1067" s="14">
        <v>5.1668879999999997E-3</v>
      </c>
      <c r="AD1067" s="14">
        <v>0.17715040000000001</v>
      </c>
      <c r="AE1067" s="14">
        <v>66.22</v>
      </c>
      <c r="AF1067" s="14">
        <v>28.49</v>
      </c>
      <c r="AG1067" s="14">
        <v>0</v>
      </c>
      <c r="AH1067" s="14">
        <v>0</v>
      </c>
      <c r="AI1067" s="14">
        <v>1.2448330000000001</v>
      </c>
      <c r="AJ1067" s="14">
        <v>1.25</v>
      </c>
      <c r="AK1067" s="15">
        <v>0.42857149999999999</v>
      </c>
      <c r="AL1067" s="15">
        <v>0.99586649999999999</v>
      </c>
      <c r="AM1067" s="15">
        <v>1</v>
      </c>
      <c r="AN1067" s="15">
        <v>0.42680000000000001</v>
      </c>
      <c r="AO1067" s="16"/>
      <c r="AP1067" s="16"/>
      <c r="AQ1067" s="16"/>
      <c r="AR1067" s="16"/>
      <c r="AS1067" s="16"/>
      <c r="AT1067" s="16"/>
      <c r="AU1067" s="16">
        <v>8.3333335816860199E-2</v>
      </c>
      <c r="AV1067" s="16"/>
      <c r="AW1067" s="16"/>
      <c r="AX1067" s="16"/>
      <c r="AY1067" s="16"/>
      <c r="AZ1067" s="16"/>
      <c r="BA1067" s="16"/>
      <c r="BB1067" s="16"/>
      <c r="BC1067" s="16">
        <v>0.66666668653488159</v>
      </c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>
        <v>0.48333331942558289</v>
      </c>
      <c r="BW1067" s="16"/>
      <c r="BX1067" s="16"/>
      <c r="BY1067" s="16"/>
      <c r="BZ1067" s="16"/>
      <c r="CA1067" s="16"/>
      <c r="CB1067" s="16"/>
      <c r="CC1067" s="16"/>
      <c r="CD1067" s="16"/>
      <c r="CE1067" s="16"/>
      <c r="CF1067" s="16"/>
      <c r="CG1067" s="16"/>
      <c r="CH1067" s="16"/>
      <c r="CI1067" s="16"/>
      <c r="CJ1067" s="16">
        <v>0.43333335220813751</v>
      </c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CU1067" s="16"/>
      <c r="CV1067" s="16"/>
      <c r="CW1067" s="16"/>
      <c r="CX1067" s="16"/>
      <c r="CY1067" s="16"/>
      <c r="CZ1067" s="16"/>
      <c r="DA1067" s="16"/>
      <c r="DB1067" s="16"/>
      <c r="DC1067" s="16"/>
      <c r="DD1067" s="16"/>
      <c r="DE1067" s="16"/>
      <c r="DF1067" s="16"/>
      <c r="DG1067" s="16"/>
      <c r="DH1067" s="16"/>
      <c r="DI1067" s="17"/>
      <c r="DJ1067" s="24"/>
      <c r="DK1067" s="24"/>
      <c r="DL1067" s="24"/>
      <c r="DM1067" s="24"/>
      <c r="DN1067" s="16"/>
      <c r="DO1067" s="16"/>
      <c r="DP1067" s="24"/>
      <c r="DQ1067" s="17"/>
      <c r="DR1067" s="17"/>
      <c r="DS1067" s="17"/>
      <c r="DT1067" s="17"/>
      <c r="DU1067" s="17"/>
      <c r="DV1067" s="17"/>
      <c r="DW1067" s="17"/>
      <c r="DX1067" s="17"/>
      <c r="DY1067" s="17"/>
      <c r="DZ1067" s="17"/>
      <c r="EA1067" s="17"/>
      <c r="EB1067" s="17"/>
      <c r="EC1067" s="17"/>
      <c r="ED1067" s="17"/>
      <c r="EE1067" s="17"/>
      <c r="EF1067" s="17"/>
      <c r="EG1067" s="17"/>
      <c r="EH1067" s="17"/>
      <c r="EI1067" s="27"/>
      <c r="EJ1067" s="27"/>
      <c r="EK1067" s="27"/>
    </row>
    <row r="1068" spans="1:141" s="9" customFormat="1" ht="20.25" x14ac:dyDescent="0.3">
      <c r="A1068" s="10" t="s">
        <v>576</v>
      </c>
      <c r="B1068" s="10" t="s">
        <v>232</v>
      </c>
      <c r="C1068" s="10" t="s">
        <v>232</v>
      </c>
      <c r="D1068" s="10" t="s">
        <v>237</v>
      </c>
      <c r="E1068" s="10" t="s">
        <v>218</v>
      </c>
      <c r="F1068" s="11">
        <v>10584</v>
      </c>
      <c r="G1068" s="11">
        <v>4061</v>
      </c>
      <c r="H1068" s="11">
        <v>4076</v>
      </c>
      <c r="I1068" s="10" t="s">
        <v>234</v>
      </c>
      <c r="J1068" s="12">
        <v>12.7</v>
      </c>
      <c r="K1068" s="10" t="s">
        <v>243</v>
      </c>
      <c r="L1068" s="10" t="s">
        <v>236</v>
      </c>
      <c r="M1068" s="10" t="s">
        <v>220</v>
      </c>
      <c r="N1068" s="13">
        <v>252</v>
      </c>
      <c r="O1068" s="13">
        <v>252</v>
      </c>
      <c r="P1068" s="13">
        <v>0</v>
      </c>
      <c r="Q1068" s="14">
        <v>0</v>
      </c>
      <c r="R1068" s="14">
        <v>0.97</v>
      </c>
      <c r="S1068" s="14">
        <v>8</v>
      </c>
      <c r="T1068" s="14">
        <v>4.0739999999999998</v>
      </c>
      <c r="U1068" s="14">
        <v>50.924999999999997</v>
      </c>
      <c r="V1068" s="14">
        <v>1</v>
      </c>
      <c r="W1068" s="14">
        <v>216.72</v>
      </c>
      <c r="X1068" s="14">
        <v>80</v>
      </c>
      <c r="Y1068" s="14">
        <v>0.85800087765859701</v>
      </c>
      <c r="Z1068" s="14">
        <v>4.4333330000000002</v>
      </c>
      <c r="AA1068" s="14">
        <v>3.5666669999999998</v>
      </c>
      <c r="AB1068" s="14">
        <v>44.58334</v>
      </c>
      <c r="AC1068" s="14">
        <v>0.35933330000000002</v>
      </c>
      <c r="AD1068" s="14">
        <v>4.4916660000000004</v>
      </c>
      <c r="AE1068" s="14">
        <v>216.72</v>
      </c>
      <c r="AF1068" s="14">
        <v>93.24</v>
      </c>
      <c r="AG1068" s="14">
        <v>0</v>
      </c>
      <c r="AH1068" s="14">
        <v>0</v>
      </c>
      <c r="AI1068" s="14">
        <v>4.0739999999999998</v>
      </c>
      <c r="AJ1068" s="14">
        <v>4.4333330000000002</v>
      </c>
      <c r="AK1068" s="15">
        <v>0.55416670000000001</v>
      </c>
      <c r="AL1068" s="15">
        <v>0.91894730000000002</v>
      </c>
      <c r="AM1068" s="15">
        <v>1</v>
      </c>
      <c r="AN1068" s="15">
        <v>0.50924999999999998</v>
      </c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>
        <v>0.23333333432674408</v>
      </c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>
        <v>0.91666668653488159</v>
      </c>
      <c r="BO1068" s="16"/>
      <c r="BP1068" s="16"/>
      <c r="BQ1068" s="16"/>
      <c r="BR1068" s="16"/>
      <c r="BS1068" s="16"/>
      <c r="BT1068" s="16"/>
      <c r="BU1068" s="16"/>
      <c r="BV1068" s="16"/>
      <c r="BW1068" s="16">
        <v>0.65000000596046448</v>
      </c>
      <c r="BX1068" s="16"/>
      <c r="BY1068" s="16"/>
      <c r="BZ1068" s="16"/>
      <c r="CA1068" s="16"/>
      <c r="CB1068" s="16">
        <v>0.91666668653488159</v>
      </c>
      <c r="CC1068" s="16"/>
      <c r="CD1068" s="16"/>
      <c r="CE1068" s="16"/>
      <c r="CF1068" s="16"/>
      <c r="CG1068" s="16"/>
      <c r="CH1068" s="16"/>
      <c r="CI1068" s="16"/>
      <c r="CJ1068" s="16"/>
      <c r="CK1068" s="16">
        <v>0.45000001788139343</v>
      </c>
      <c r="CL1068" s="16"/>
      <c r="CM1068" s="16"/>
      <c r="CN1068" s="16"/>
      <c r="CO1068" s="16"/>
      <c r="CP1068" s="16"/>
      <c r="CQ1068" s="16"/>
      <c r="CR1068" s="16"/>
      <c r="CS1068" s="16"/>
      <c r="CT1068" s="16"/>
      <c r="CU1068" s="16"/>
      <c r="CV1068" s="16"/>
      <c r="CW1068" s="16"/>
      <c r="CX1068" s="16"/>
      <c r="CY1068" s="16"/>
      <c r="CZ1068" s="16"/>
      <c r="DA1068" s="16"/>
      <c r="DB1068" s="16"/>
      <c r="DC1068" s="16"/>
      <c r="DD1068" s="16"/>
      <c r="DE1068" s="16"/>
      <c r="DF1068" s="16">
        <v>3.3333335071802139E-2</v>
      </c>
      <c r="DG1068" s="16"/>
      <c r="DH1068" s="16"/>
      <c r="DI1068" s="17"/>
      <c r="DJ1068" s="24">
        <v>0.25</v>
      </c>
      <c r="DK1068" s="24"/>
      <c r="DL1068" s="24"/>
      <c r="DM1068" s="24">
        <v>0.11666666716337204</v>
      </c>
      <c r="DN1068" s="16"/>
      <c r="DO1068" s="16"/>
      <c r="DP1068" s="24"/>
      <c r="DQ1068" s="17"/>
      <c r="DR1068" s="17"/>
      <c r="DS1068" s="17"/>
      <c r="DT1068" s="17"/>
      <c r="DU1068" s="17"/>
      <c r="DV1068" s="17"/>
      <c r="DW1068" s="17"/>
      <c r="DX1068" s="17"/>
      <c r="DY1068" s="17"/>
      <c r="DZ1068" s="17"/>
      <c r="EA1068" s="17"/>
      <c r="EB1068" s="17"/>
      <c r="EC1068" s="17"/>
      <c r="ED1068" s="17"/>
      <c r="EE1068" s="17"/>
      <c r="EF1068" s="17"/>
      <c r="EG1068" s="17"/>
      <c r="EH1068" s="17"/>
      <c r="EI1068" s="27"/>
      <c r="EJ1068" s="27"/>
      <c r="EK1068" s="27"/>
    </row>
    <row r="1069" spans="1:141" s="9" customFormat="1" ht="20.25" x14ac:dyDescent="0.3">
      <c r="A1069" s="10" t="s">
        <v>576</v>
      </c>
      <c r="B1069" s="10" t="s">
        <v>232</v>
      </c>
      <c r="C1069" s="10" t="s">
        <v>232</v>
      </c>
      <c r="D1069" s="10" t="s">
        <v>233</v>
      </c>
      <c r="E1069" s="10" t="s">
        <v>218</v>
      </c>
      <c r="F1069" s="11">
        <v>10584</v>
      </c>
      <c r="G1069" s="11">
        <v>4017</v>
      </c>
      <c r="H1069" s="11">
        <v>3712</v>
      </c>
      <c r="I1069" s="10" t="s">
        <v>234</v>
      </c>
      <c r="J1069" s="12">
        <v>12.7</v>
      </c>
      <c r="K1069" s="10" t="s">
        <v>243</v>
      </c>
      <c r="L1069" s="10" t="s">
        <v>236</v>
      </c>
      <c r="M1069" s="10" t="s">
        <v>220</v>
      </c>
      <c r="N1069" s="13">
        <v>269</v>
      </c>
      <c r="O1069" s="13">
        <v>269</v>
      </c>
      <c r="P1069" s="13">
        <v>0</v>
      </c>
      <c r="Q1069" s="14">
        <v>0</v>
      </c>
      <c r="R1069" s="14">
        <v>0.97</v>
      </c>
      <c r="S1069" s="14">
        <v>8</v>
      </c>
      <c r="T1069" s="14">
        <v>4.3488329999999999</v>
      </c>
      <c r="U1069" s="14">
        <v>54.360410000000002</v>
      </c>
      <c r="V1069" s="14">
        <v>1</v>
      </c>
      <c r="W1069" s="14">
        <v>231.34</v>
      </c>
      <c r="X1069" s="14">
        <v>80</v>
      </c>
      <c r="Y1069" s="14">
        <v>0.80377776530869105</v>
      </c>
      <c r="Z1069" s="14">
        <v>4.4666670000000002</v>
      </c>
      <c r="AA1069" s="14">
        <v>3.5333329999999998</v>
      </c>
      <c r="AB1069" s="14">
        <v>44.166670000000003</v>
      </c>
      <c r="AC1069" s="14">
        <v>0.1178336</v>
      </c>
      <c r="AD1069" s="14">
        <v>1.47292</v>
      </c>
      <c r="AE1069" s="14">
        <v>231.34</v>
      </c>
      <c r="AF1069" s="14">
        <v>99.53</v>
      </c>
      <c r="AG1069" s="14">
        <v>0</v>
      </c>
      <c r="AH1069" s="14">
        <v>0</v>
      </c>
      <c r="AI1069" s="14">
        <v>4.3488329999999999</v>
      </c>
      <c r="AJ1069" s="14">
        <v>4.4666670000000002</v>
      </c>
      <c r="AK1069" s="15">
        <v>0.55833330000000003</v>
      </c>
      <c r="AL1069" s="15">
        <v>0.97361929999999997</v>
      </c>
      <c r="AM1069" s="15">
        <v>1</v>
      </c>
      <c r="AN1069" s="15">
        <v>0.54360410000000003</v>
      </c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>
        <v>0.73333334922790527</v>
      </c>
      <c r="BO1069" s="16">
        <v>0.38333332538604736</v>
      </c>
      <c r="BP1069" s="16"/>
      <c r="BQ1069" s="16">
        <v>0.88333332538604736</v>
      </c>
      <c r="BR1069" s="16"/>
      <c r="BS1069" s="16"/>
      <c r="BT1069" s="16"/>
      <c r="BU1069" s="16"/>
      <c r="BV1069" s="16">
        <v>0.73333334922790527</v>
      </c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/>
      <c r="CK1069" s="16">
        <v>0.44999998807907104</v>
      </c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16"/>
      <c r="CV1069" s="16"/>
      <c r="CW1069" s="16"/>
      <c r="CX1069" s="16"/>
      <c r="CY1069" s="16"/>
      <c r="CZ1069" s="16"/>
      <c r="DA1069" s="16"/>
      <c r="DB1069" s="16"/>
      <c r="DC1069" s="16"/>
      <c r="DD1069" s="16"/>
      <c r="DE1069" s="16"/>
      <c r="DF1069" s="16"/>
      <c r="DG1069" s="16"/>
      <c r="DH1069" s="16"/>
      <c r="DI1069" s="17"/>
      <c r="DJ1069" s="24">
        <v>0.25</v>
      </c>
      <c r="DK1069" s="24"/>
      <c r="DL1069" s="24"/>
      <c r="DM1069" s="24">
        <v>0.10000000149011612</v>
      </c>
      <c r="DN1069" s="16"/>
      <c r="DO1069" s="16"/>
      <c r="DP1069" s="24"/>
      <c r="DQ1069" s="17"/>
      <c r="DR1069" s="17"/>
      <c r="DS1069" s="17"/>
      <c r="DT1069" s="17"/>
      <c r="DU1069" s="17"/>
      <c r="DV1069" s="17"/>
      <c r="DW1069" s="17"/>
      <c r="DX1069" s="17"/>
      <c r="DY1069" s="17"/>
      <c r="DZ1069" s="17"/>
      <c r="EA1069" s="17"/>
      <c r="EB1069" s="17"/>
      <c r="EC1069" s="17"/>
      <c r="ED1069" s="17"/>
      <c r="EE1069" s="17"/>
      <c r="EF1069" s="17"/>
      <c r="EG1069" s="17"/>
      <c r="EH1069" s="17"/>
      <c r="EI1069" s="27"/>
      <c r="EJ1069" s="27"/>
      <c r="EK1069" s="27"/>
    </row>
    <row r="1070" spans="1:141" s="9" customFormat="1" ht="20.25" x14ac:dyDescent="0.3">
      <c r="A1070" s="10" t="s">
        <v>577</v>
      </c>
      <c r="B1070" s="10" t="s">
        <v>232</v>
      </c>
      <c r="C1070" s="10" t="s">
        <v>232</v>
      </c>
      <c r="D1070" s="10" t="s">
        <v>237</v>
      </c>
      <c r="E1070" s="10" t="s">
        <v>218</v>
      </c>
      <c r="F1070" s="11">
        <v>10584</v>
      </c>
      <c r="G1070" s="11">
        <v>4061</v>
      </c>
      <c r="H1070" s="11">
        <v>4076</v>
      </c>
      <c r="I1070" s="10" t="s">
        <v>234</v>
      </c>
      <c r="J1070" s="12">
        <v>12.7</v>
      </c>
      <c r="K1070" s="10" t="s">
        <v>243</v>
      </c>
      <c r="L1070" s="10" t="s">
        <v>236</v>
      </c>
      <c r="M1070" s="10" t="s">
        <v>220</v>
      </c>
      <c r="N1070" s="13">
        <v>266</v>
      </c>
      <c r="O1070" s="13">
        <v>266</v>
      </c>
      <c r="P1070" s="13">
        <v>0</v>
      </c>
      <c r="Q1070" s="14">
        <v>0</v>
      </c>
      <c r="R1070" s="14">
        <v>0.97</v>
      </c>
      <c r="S1070" s="14">
        <v>8</v>
      </c>
      <c r="T1070" s="14">
        <v>4.3003330000000002</v>
      </c>
      <c r="U1070" s="14">
        <v>53.754170000000002</v>
      </c>
      <c r="V1070" s="14">
        <v>1</v>
      </c>
      <c r="W1070" s="14">
        <v>228.76</v>
      </c>
      <c r="X1070" s="14">
        <v>80</v>
      </c>
      <c r="Y1070" s="14">
        <v>0.81284293322861101</v>
      </c>
      <c r="Z1070" s="14">
        <v>4.75</v>
      </c>
      <c r="AA1070" s="14">
        <v>3.25</v>
      </c>
      <c r="AB1070" s="14">
        <v>40.625</v>
      </c>
      <c r="AC1070" s="14">
        <v>0.44966650000000002</v>
      </c>
      <c r="AD1070" s="14">
        <v>5.6208309999999999</v>
      </c>
      <c r="AE1070" s="14">
        <v>228.76</v>
      </c>
      <c r="AF1070" s="14">
        <v>98.42</v>
      </c>
      <c r="AG1070" s="14">
        <v>0</v>
      </c>
      <c r="AH1070" s="14">
        <v>0</v>
      </c>
      <c r="AI1070" s="14">
        <v>4.3003330000000002</v>
      </c>
      <c r="AJ1070" s="14">
        <v>4.75</v>
      </c>
      <c r="AK1070" s="15">
        <v>0.59375</v>
      </c>
      <c r="AL1070" s="15">
        <v>0.90533330000000001</v>
      </c>
      <c r="AM1070" s="15">
        <v>1</v>
      </c>
      <c r="AN1070" s="15">
        <v>0.53754170000000001</v>
      </c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>
        <v>1.8333333507180214</v>
      </c>
      <c r="BR1070" s="16"/>
      <c r="BS1070" s="16"/>
      <c r="BT1070" s="16"/>
      <c r="BU1070" s="16"/>
      <c r="BV1070" s="16"/>
      <c r="BW1070" s="16">
        <v>0.13333334028720856</v>
      </c>
      <c r="BX1070" s="16"/>
      <c r="BY1070" s="16"/>
      <c r="BZ1070" s="16"/>
      <c r="CA1070" s="16"/>
      <c r="CB1070" s="16">
        <v>0.23333333432674408</v>
      </c>
      <c r="CC1070" s="16"/>
      <c r="CD1070" s="16"/>
      <c r="CE1070" s="16"/>
      <c r="CF1070" s="16"/>
      <c r="CG1070" s="16"/>
      <c r="CH1070" s="16"/>
      <c r="CI1070" s="16"/>
      <c r="CJ1070" s="16">
        <v>0.10000000149011612</v>
      </c>
      <c r="CK1070" s="16">
        <v>0.75</v>
      </c>
      <c r="CL1070" s="16">
        <v>3.3333335071802139E-2</v>
      </c>
      <c r="CM1070" s="16"/>
      <c r="CN1070" s="16"/>
      <c r="CO1070" s="16"/>
      <c r="CP1070" s="16"/>
      <c r="CQ1070" s="16"/>
      <c r="CR1070" s="16"/>
      <c r="CS1070" s="16"/>
      <c r="CT1070" s="16"/>
      <c r="CU1070" s="16"/>
      <c r="CV1070" s="16"/>
      <c r="CW1070" s="16"/>
      <c r="CX1070" s="16"/>
      <c r="CY1070" s="16"/>
      <c r="CZ1070" s="16"/>
      <c r="DA1070" s="16"/>
      <c r="DB1070" s="16"/>
      <c r="DC1070" s="16"/>
      <c r="DD1070" s="16"/>
      <c r="DE1070" s="16"/>
      <c r="DF1070" s="16">
        <v>3.3333335071802139E-2</v>
      </c>
      <c r="DG1070" s="16"/>
      <c r="DH1070" s="16"/>
      <c r="DI1070" s="17"/>
      <c r="DJ1070" s="24"/>
      <c r="DK1070" s="24"/>
      <c r="DL1070" s="24"/>
      <c r="DM1070" s="24">
        <v>0.13333334028720856</v>
      </c>
      <c r="DN1070" s="16"/>
      <c r="DO1070" s="16"/>
      <c r="DP1070" s="24"/>
      <c r="DQ1070" s="17"/>
      <c r="DR1070" s="17"/>
      <c r="DS1070" s="17"/>
      <c r="DT1070" s="17"/>
      <c r="DU1070" s="17"/>
      <c r="DV1070" s="17"/>
      <c r="DW1070" s="17"/>
      <c r="DX1070" s="17"/>
      <c r="DY1070" s="17"/>
      <c r="DZ1070" s="17"/>
      <c r="EA1070" s="17"/>
      <c r="EB1070" s="17"/>
      <c r="EC1070" s="17"/>
      <c r="ED1070" s="17"/>
      <c r="EE1070" s="17"/>
      <c r="EF1070" s="17"/>
      <c r="EG1070" s="17"/>
      <c r="EH1070" s="17"/>
      <c r="EI1070" s="27"/>
      <c r="EJ1070" s="27"/>
      <c r="EK1070" s="27"/>
    </row>
    <row r="1071" spans="1:141" s="9" customFormat="1" ht="20.25" x14ac:dyDescent="0.3">
      <c r="A1071" s="10" t="s">
        <v>577</v>
      </c>
      <c r="B1071" s="10" t="s">
        <v>232</v>
      </c>
      <c r="C1071" s="10" t="s">
        <v>232</v>
      </c>
      <c r="D1071" s="10" t="s">
        <v>233</v>
      </c>
      <c r="E1071" s="10" t="s">
        <v>218</v>
      </c>
      <c r="F1071" s="11">
        <v>10584</v>
      </c>
      <c r="G1071" s="11">
        <v>4017</v>
      </c>
      <c r="H1071" s="11">
        <v>3712</v>
      </c>
      <c r="I1071" s="10" t="s">
        <v>234</v>
      </c>
      <c r="J1071" s="12">
        <v>12.7</v>
      </c>
      <c r="K1071" s="10" t="s">
        <v>243</v>
      </c>
      <c r="L1071" s="10" t="s">
        <v>236</v>
      </c>
      <c r="M1071" s="10" t="s">
        <v>220</v>
      </c>
      <c r="N1071" s="13">
        <v>264</v>
      </c>
      <c r="O1071" s="13">
        <v>264</v>
      </c>
      <c r="P1071" s="13">
        <v>0</v>
      </c>
      <c r="Q1071" s="14">
        <v>0</v>
      </c>
      <c r="R1071" s="14">
        <v>0.97</v>
      </c>
      <c r="S1071" s="14">
        <v>8</v>
      </c>
      <c r="T1071" s="14">
        <v>4.2679999999999998</v>
      </c>
      <c r="U1071" s="14">
        <v>53.35</v>
      </c>
      <c r="V1071" s="14">
        <v>1</v>
      </c>
      <c r="W1071" s="14">
        <v>227.04</v>
      </c>
      <c r="X1071" s="14">
        <v>80</v>
      </c>
      <c r="Y1071" s="14">
        <v>0.81900081644206402</v>
      </c>
      <c r="Z1071" s="14">
        <v>4.45</v>
      </c>
      <c r="AA1071" s="14">
        <v>3.55</v>
      </c>
      <c r="AB1071" s="14">
        <v>44.375</v>
      </c>
      <c r="AC1071" s="14">
        <v>0.18199989999999999</v>
      </c>
      <c r="AD1071" s="14">
        <v>2.2749990000000002</v>
      </c>
      <c r="AE1071" s="14">
        <v>227.04</v>
      </c>
      <c r="AF1071" s="14">
        <v>97.68</v>
      </c>
      <c r="AG1071" s="14">
        <v>0</v>
      </c>
      <c r="AH1071" s="14">
        <v>0</v>
      </c>
      <c r="AI1071" s="14">
        <v>4.2679999999999998</v>
      </c>
      <c r="AJ1071" s="14">
        <v>4.45</v>
      </c>
      <c r="AK1071" s="15">
        <v>0.55625000000000002</v>
      </c>
      <c r="AL1071" s="15">
        <v>0.95910119999999999</v>
      </c>
      <c r="AM1071" s="15">
        <v>1</v>
      </c>
      <c r="AN1071" s="15">
        <v>0.53349999999999997</v>
      </c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>
        <v>0.18333333730697632</v>
      </c>
      <c r="BR1071" s="16"/>
      <c r="BS1071" s="16"/>
      <c r="BT1071" s="16"/>
      <c r="BU1071" s="16"/>
      <c r="BV1071" s="16">
        <v>0.75</v>
      </c>
      <c r="BW1071" s="16">
        <v>1.6666666269302368</v>
      </c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  <c r="CJ1071" s="16">
        <v>0.21666667610406876</v>
      </c>
      <c r="CK1071" s="16">
        <v>0.63333335518836975</v>
      </c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16"/>
      <c r="CV1071" s="16"/>
      <c r="CW1071" s="16"/>
      <c r="CX1071" s="16"/>
      <c r="CY1071" s="16"/>
      <c r="CZ1071" s="16"/>
      <c r="DA1071" s="16"/>
      <c r="DB1071" s="16"/>
      <c r="DC1071" s="16"/>
      <c r="DD1071" s="16"/>
      <c r="DE1071" s="16"/>
      <c r="DF1071" s="16"/>
      <c r="DG1071" s="16"/>
      <c r="DH1071" s="16"/>
      <c r="DI1071" s="17"/>
      <c r="DJ1071" s="24"/>
      <c r="DK1071" s="24"/>
      <c r="DL1071" s="24"/>
      <c r="DM1071" s="24">
        <v>0.10000000149011612</v>
      </c>
      <c r="DN1071" s="16"/>
      <c r="DO1071" s="16"/>
      <c r="DP1071" s="24"/>
      <c r="DQ1071" s="17"/>
      <c r="DR1071" s="17"/>
      <c r="DS1071" s="17"/>
      <c r="DT1071" s="17"/>
      <c r="DU1071" s="17"/>
      <c r="DV1071" s="17"/>
      <c r="DW1071" s="17"/>
      <c r="DX1071" s="17"/>
      <c r="DY1071" s="17"/>
      <c r="DZ1071" s="17"/>
      <c r="EA1071" s="17"/>
      <c r="EB1071" s="17"/>
      <c r="EC1071" s="17"/>
      <c r="ED1071" s="17"/>
      <c r="EE1071" s="17"/>
      <c r="EF1071" s="17"/>
      <c r="EG1071" s="17"/>
      <c r="EH1071" s="17"/>
      <c r="EI1071" s="27"/>
      <c r="EJ1071" s="27"/>
      <c r="EK1071" s="27"/>
    </row>
    <row r="1072" spans="1:141" s="9" customFormat="1" ht="20.25" x14ac:dyDescent="0.3">
      <c r="A1072" s="10" t="s">
        <v>577</v>
      </c>
      <c r="B1072" s="10" t="s">
        <v>231</v>
      </c>
      <c r="C1072" s="10" t="s">
        <v>232</v>
      </c>
      <c r="D1072" s="10" t="s">
        <v>237</v>
      </c>
      <c r="E1072" s="10" t="s">
        <v>218</v>
      </c>
      <c r="F1072" s="11">
        <v>10584</v>
      </c>
      <c r="G1072" s="11">
        <v>4061</v>
      </c>
      <c r="H1072" s="11">
        <v>4076</v>
      </c>
      <c r="I1072" s="10" t="s">
        <v>234</v>
      </c>
      <c r="J1072" s="12">
        <v>12.7</v>
      </c>
      <c r="K1072" s="10" t="s">
        <v>243</v>
      </c>
      <c r="L1072" s="10" t="s">
        <v>236</v>
      </c>
      <c r="M1072" s="10" t="s">
        <v>220</v>
      </c>
      <c r="N1072" s="13">
        <v>60</v>
      </c>
      <c r="O1072" s="13">
        <v>60</v>
      </c>
      <c r="P1072" s="13">
        <v>0</v>
      </c>
      <c r="Q1072" s="14">
        <v>0</v>
      </c>
      <c r="R1072" s="14">
        <v>0.97</v>
      </c>
      <c r="S1072" s="14">
        <v>4</v>
      </c>
      <c r="T1072" s="14">
        <v>0.97</v>
      </c>
      <c r="U1072" s="14">
        <v>24.25</v>
      </c>
      <c r="V1072" s="14">
        <v>0.5</v>
      </c>
      <c r="W1072" s="14">
        <v>103.2</v>
      </c>
      <c r="X1072" s="14">
        <v>40</v>
      </c>
      <c r="Y1072" s="14">
        <v>1.80180173987993</v>
      </c>
      <c r="Z1072" s="14">
        <v>1.016667</v>
      </c>
      <c r="AA1072" s="14">
        <v>2.983333</v>
      </c>
      <c r="AB1072" s="14">
        <v>74.583340000000007</v>
      </c>
      <c r="AC1072" s="14">
        <v>4.6666619999999999E-2</v>
      </c>
      <c r="AD1072" s="14">
        <v>1.166666</v>
      </c>
      <c r="AE1072" s="14">
        <v>51.6</v>
      </c>
      <c r="AF1072" s="14">
        <v>22.2</v>
      </c>
      <c r="AG1072" s="14">
        <v>0</v>
      </c>
      <c r="AH1072" s="14">
        <v>0</v>
      </c>
      <c r="AI1072" s="14">
        <v>0.97</v>
      </c>
      <c r="AJ1072" s="14">
        <v>1.016667</v>
      </c>
      <c r="AK1072" s="15">
        <v>0.25416670000000002</v>
      </c>
      <c r="AL1072" s="15">
        <v>0.95409840000000001</v>
      </c>
      <c r="AM1072" s="15">
        <v>1</v>
      </c>
      <c r="AN1072" s="15">
        <v>0.24249999999999999</v>
      </c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>
        <v>0.1666666716337204</v>
      </c>
      <c r="BX1072" s="16"/>
      <c r="BY1072" s="16"/>
      <c r="BZ1072" s="16"/>
      <c r="CA1072" s="16"/>
      <c r="CB1072" s="16">
        <v>2.6499999463558197</v>
      </c>
      <c r="CC1072" s="16"/>
      <c r="CD1072" s="16"/>
      <c r="CE1072" s="16"/>
      <c r="CF1072" s="16"/>
      <c r="CG1072" s="16"/>
      <c r="CH1072" s="16"/>
      <c r="CI1072" s="16"/>
      <c r="CJ1072" s="16"/>
      <c r="CK1072" s="16">
        <v>0.1666666716337204</v>
      </c>
      <c r="CL1072" s="16"/>
      <c r="CM1072" s="16"/>
      <c r="CN1072" s="16"/>
      <c r="CO1072" s="16"/>
      <c r="CP1072" s="16"/>
      <c r="CQ1072" s="16"/>
      <c r="CR1072" s="16"/>
      <c r="CS1072" s="16"/>
      <c r="CT1072" s="16"/>
      <c r="CU1072" s="16"/>
      <c r="CV1072" s="16"/>
      <c r="CW1072" s="16"/>
      <c r="CX1072" s="16"/>
      <c r="CY1072" s="16"/>
      <c r="CZ1072" s="16"/>
      <c r="DA1072" s="16"/>
      <c r="DB1072" s="16"/>
      <c r="DC1072" s="16"/>
      <c r="DD1072" s="16"/>
      <c r="DE1072" s="16"/>
      <c r="DF1072" s="16"/>
      <c r="DG1072" s="16"/>
      <c r="DH1072" s="16"/>
      <c r="DI1072" s="17"/>
      <c r="DJ1072" s="24"/>
      <c r="DK1072" s="24"/>
      <c r="DL1072" s="24"/>
      <c r="DM1072" s="24"/>
      <c r="DN1072" s="16"/>
      <c r="DO1072" s="16"/>
      <c r="DP1072" s="24"/>
      <c r="DQ1072" s="17"/>
      <c r="DR1072" s="17"/>
      <c r="DS1072" s="17"/>
      <c r="DT1072" s="17"/>
      <c r="DU1072" s="17"/>
      <c r="DV1072" s="17"/>
      <c r="DW1072" s="17"/>
      <c r="DX1072" s="17"/>
      <c r="DY1072" s="17"/>
      <c r="DZ1072" s="17"/>
      <c r="EA1072" s="17"/>
      <c r="EB1072" s="17"/>
      <c r="EC1072" s="17"/>
      <c r="ED1072" s="17"/>
      <c r="EE1072" s="17"/>
      <c r="EF1072" s="17"/>
      <c r="EG1072" s="17"/>
      <c r="EH1072" s="17"/>
      <c r="EI1072" s="27"/>
      <c r="EJ1072" s="27"/>
      <c r="EK1072" s="27"/>
    </row>
    <row r="1073" spans="1:141" s="9" customFormat="1" ht="20.25" x14ac:dyDescent="0.3">
      <c r="A1073" s="10" t="s">
        <v>577</v>
      </c>
      <c r="B1073" s="10" t="s">
        <v>231</v>
      </c>
      <c r="C1073" s="10" t="s">
        <v>232</v>
      </c>
      <c r="D1073" s="10" t="s">
        <v>233</v>
      </c>
      <c r="E1073" s="10" t="s">
        <v>218</v>
      </c>
      <c r="F1073" s="11">
        <v>10584</v>
      </c>
      <c r="G1073" s="11">
        <v>4017</v>
      </c>
      <c r="H1073" s="11">
        <v>3712</v>
      </c>
      <c r="I1073" s="10" t="s">
        <v>234</v>
      </c>
      <c r="J1073" s="12">
        <v>12.7</v>
      </c>
      <c r="K1073" s="10" t="s">
        <v>243</v>
      </c>
      <c r="L1073" s="10" t="s">
        <v>236</v>
      </c>
      <c r="M1073" s="10" t="s">
        <v>220</v>
      </c>
      <c r="N1073" s="13">
        <v>61</v>
      </c>
      <c r="O1073" s="13">
        <v>61</v>
      </c>
      <c r="P1073" s="13">
        <v>0</v>
      </c>
      <c r="Q1073" s="14">
        <v>0</v>
      </c>
      <c r="R1073" s="14">
        <v>0.97</v>
      </c>
      <c r="S1073" s="14">
        <v>4</v>
      </c>
      <c r="T1073" s="14">
        <v>0.98616669999999995</v>
      </c>
      <c r="U1073" s="14">
        <v>24.654170000000001</v>
      </c>
      <c r="V1073" s="14">
        <v>0.5</v>
      </c>
      <c r="W1073" s="14">
        <v>104.92</v>
      </c>
      <c r="X1073" s="14">
        <v>40</v>
      </c>
      <c r="Y1073" s="14">
        <v>1.7722640913093499</v>
      </c>
      <c r="Z1073" s="14">
        <v>1.1499999999999999</v>
      </c>
      <c r="AA1073" s="14">
        <v>2.85</v>
      </c>
      <c r="AB1073" s="14">
        <v>71.25</v>
      </c>
      <c r="AC1073" s="14">
        <v>0.16383310000000001</v>
      </c>
      <c r="AD1073" s="14">
        <v>4.0958290000000002</v>
      </c>
      <c r="AE1073" s="14">
        <v>52.46</v>
      </c>
      <c r="AF1073" s="14">
        <v>22.57</v>
      </c>
      <c r="AG1073" s="14">
        <v>0</v>
      </c>
      <c r="AH1073" s="14">
        <v>0</v>
      </c>
      <c r="AI1073" s="14">
        <v>0.98616669999999995</v>
      </c>
      <c r="AJ1073" s="14">
        <v>1.1499999999999999</v>
      </c>
      <c r="AK1073" s="15">
        <v>0.28749999999999998</v>
      </c>
      <c r="AL1073" s="15">
        <v>0.85753639999999998</v>
      </c>
      <c r="AM1073" s="15">
        <v>1</v>
      </c>
      <c r="AN1073" s="15">
        <v>0.2465417</v>
      </c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>
        <v>2.8500000834465027</v>
      </c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6"/>
      <c r="CF1073" s="16"/>
      <c r="CG1073" s="16"/>
      <c r="CH1073" s="16"/>
      <c r="CI1073" s="16"/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16"/>
      <c r="CV1073" s="16"/>
      <c r="CW1073" s="16"/>
      <c r="CX1073" s="16"/>
      <c r="CY1073" s="16"/>
      <c r="CZ1073" s="16"/>
      <c r="DA1073" s="16"/>
      <c r="DB1073" s="16"/>
      <c r="DC1073" s="16"/>
      <c r="DD1073" s="16"/>
      <c r="DE1073" s="16"/>
      <c r="DF1073" s="16"/>
      <c r="DG1073" s="16"/>
      <c r="DH1073" s="16"/>
      <c r="DI1073" s="17"/>
      <c r="DJ1073" s="24"/>
      <c r="DK1073" s="24"/>
      <c r="DL1073" s="24"/>
      <c r="DM1073" s="24"/>
      <c r="DN1073" s="16"/>
      <c r="DO1073" s="16"/>
      <c r="DP1073" s="24"/>
      <c r="DQ1073" s="17"/>
      <c r="DR1073" s="17"/>
      <c r="DS1073" s="17"/>
      <c r="DT1073" s="17"/>
      <c r="DU1073" s="17"/>
      <c r="DV1073" s="17"/>
      <c r="DW1073" s="17"/>
      <c r="DX1073" s="17"/>
      <c r="DY1073" s="17"/>
      <c r="DZ1073" s="17"/>
      <c r="EA1073" s="17"/>
      <c r="EB1073" s="17"/>
      <c r="EC1073" s="17"/>
      <c r="ED1073" s="17"/>
      <c r="EE1073" s="17"/>
      <c r="EF1073" s="17"/>
      <c r="EG1073" s="17"/>
      <c r="EH1073" s="17"/>
      <c r="EI1073" s="27"/>
      <c r="EJ1073" s="27"/>
      <c r="EK1073" s="27"/>
    </row>
    <row r="1074" spans="1:141" s="9" customFormat="1" ht="20.25" x14ac:dyDescent="0.3">
      <c r="A1074" s="10" t="s">
        <v>578</v>
      </c>
      <c r="B1074" s="10" t="s">
        <v>231</v>
      </c>
      <c r="C1074" s="10" t="s">
        <v>232</v>
      </c>
      <c r="D1074" s="10" t="s">
        <v>233</v>
      </c>
      <c r="E1074" s="10" t="s">
        <v>218</v>
      </c>
      <c r="F1074" s="11">
        <v>10570</v>
      </c>
      <c r="G1074" s="11">
        <v>4189</v>
      </c>
      <c r="H1074" s="11">
        <v>3698</v>
      </c>
      <c r="I1074" s="10" t="s">
        <v>241</v>
      </c>
      <c r="J1074" s="12">
        <v>12.6</v>
      </c>
      <c r="K1074" s="10" t="s">
        <v>245</v>
      </c>
      <c r="L1074" s="10" t="s">
        <v>236</v>
      </c>
      <c r="M1074" s="10" t="s">
        <v>220</v>
      </c>
      <c r="N1074" s="13">
        <v>100</v>
      </c>
      <c r="O1074" s="13">
        <v>100</v>
      </c>
      <c r="P1074" s="13">
        <v>0</v>
      </c>
      <c r="Q1074" s="14">
        <v>0</v>
      </c>
      <c r="R1074" s="14">
        <v>0.97</v>
      </c>
      <c r="S1074" s="14">
        <v>2.5333329999999998</v>
      </c>
      <c r="T1074" s="14">
        <v>1.6166670000000001</v>
      </c>
      <c r="U1074" s="14">
        <v>63.815800000000003</v>
      </c>
      <c r="V1074" s="14">
        <v>0.31666660000000002</v>
      </c>
      <c r="W1074" s="14">
        <v>274.73689999999999</v>
      </c>
      <c r="X1074" s="14">
        <v>25.3333306312561</v>
      </c>
      <c r="Y1074" s="14">
        <v>0.703703628646003</v>
      </c>
      <c r="Z1074" s="14">
        <v>1.7</v>
      </c>
      <c r="AA1074" s="14">
        <v>0.8333334</v>
      </c>
      <c r="AB1074" s="14">
        <v>32.894739999999999</v>
      </c>
      <c r="AC1074" s="14">
        <v>8.3333019999999994E-2</v>
      </c>
      <c r="AD1074" s="14">
        <v>3.2894619999999999</v>
      </c>
      <c r="AE1074" s="14">
        <v>87</v>
      </c>
      <c r="AF1074" s="14">
        <v>36</v>
      </c>
      <c r="AG1074" s="14">
        <v>0</v>
      </c>
      <c r="AH1074" s="14">
        <v>0</v>
      </c>
      <c r="AI1074" s="14">
        <v>1.6166670000000001</v>
      </c>
      <c r="AJ1074" s="14">
        <v>1.7</v>
      </c>
      <c r="AK1074" s="15">
        <v>0.6710526</v>
      </c>
      <c r="AL1074" s="15">
        <v>0.95098050000000001</v>
      </c>
      <c r="AM1074" s="15">
        <v>1</v>
      </c>
      <c r="AN1074" s="15">
        <v>0.638158</v>
      </c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>
        <v>0.1666666716337204</v>
      </c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6"/>
      <c r="CF1074" s="16"/>
      <c r="CG1074" s="16"/>
      <c r="CH1074" s="16"/>
      <c r="CI1074" s="16"/>
      <c r="CJ1074" s="16"/>
      <c r="CK1074" s="16"/>
      <c r="CL1074" s="16">
        <v>0.1666666716337204</v>
      </c>
      <c r="CM1074" s="16"/>
      <c r="CN1074" s="16"/>
      <c r="CO1074" s="16"/>
      <c r="CP1074" s="16"/>
      <c r="CQ1074" s="16"/>
      <c r="CR1074" s="16"/>
      <c r="CS1074" s="16"/>
      <c r="CT1074" s="16"/>
      <c r="CU1074" s="16"/>
      <c r="CV1074" s="16"/>
      <c r="CW1074" s="16"/>
      <c r="CX1074" s="16"/>
      <c r="CY1074" s="16"/>
      <c r="CZ1074" s="16"/>
      <c r="DA1074" s="16"/>
      <c r="DB1074" s="16"/>
      <c r="DC1074" s="16"/>
      <c r="DD1074" s="16"/>
      <c r="DE1074" s="16"/>
      <c r="DF1074" s="16">
        <v>0.36666666716337204</v>
      </c>
      <c r="DG1074" s="16"/>
      <c r="DH1074" s="16"/>
      <c r="DI1074" s="17"/>
      <c r="DJ1074" s="24"/>
      <c r="DK1074" s="24"/>
      <c r="DL1074" s="24"/>
      <c r="DM1074" s="24">
        <v>0.13333334028720856</v>
      </c>
      <c r="DN1074" s="16"/>
      <c r="DO1074" s="16"/>
      <c r="DP1074" s="24"/>
      <c r="DQ1074" s="17"/>
      <c r="DR1074" s="17"/>
      <c r="DS1074" s="17"/>
      <c r="DT1074" s="17"/>
      <c r="DU1074" s="17"/>
      <c r="DV1074" s="17"/>
      <c r="DW1074" s="17"/>
      <c r="DX1074" s="17"/>
      <c r="DY1074" s="17"/>
      <c r="DZ1074" s="17"/>
      <c r="EA1074" s="17"/>
      <c r="EB1074" s="17"/>
      <c r="EC1074" s="17"/>
      <c r="ED1074" s="17"/>
      <c r="EE1074" s="17"/>
      <c r="EF1074" s="17"/>
      <c r="EG1074" s="17"/>
      <c r="EH1074" s="17"/>
      <c r="EI1074" s="27"/>
      <c r="EJ1074" s="27"/>
      <c r="EK1074" s="27"/>
    </row>
    <row r="1075" spans="1:141" s="9" customFormat="1" ht="20.25" x14ac:dyDescent="0.3">
      <c r="A1075" s="10" t="s">
        <v>578</v>
      </c>
      <c r="B1075" s="10" t="s">
        <v>244</v>
      </c>
      <c r="C1075" s="10" t="s">
        <v>232</v>
      </c>
      <c r="D1075" s="10" t="s">
        <v>237</v>
      </c>
      <c r="E1075" s="10" t="s">
        <v>218</v>
      </c>
      <c r="F1075" s="11">
        <v>10570</v>
      </c>
      <c r="G1075" s="11">
        <v>4124</v>
      </c>
      <c r="H1075" s="11">
        <v>3866</v>
      </c>
      <c r="I1075" s="10" t="s">
        <v>241</v>
      </c>
      <c r="J1075" s="12">
        <v>12.6</v>
      </c>
      <c r="K1075" s="10" t="s">
        <v>245</v>
      </c>
      <c r="L1075" s="10" t="s">
        <v>236</v>
      </c>
      <c r="M1075" s="10" t="s">
        <v>220</v>
      </c>
      <c r="N1075" s="13">
        <v>126</v>
      </c>
      <c r="O1075" s="13">
        <v>126</v>
      </c>
      <c r="P1075" s="13">
        <v>0</v>
      </c>
      <c r="Q1075" s="14">
        <v>0</v>
      </c>
      <c r="R1075" s="14">
        <v>0.97</v>
      </c>
      <c r="S1075" s="14">
        <v>3.1666669999999999</v>
      </c>
      <c r="T1075" s="14">
        <v>2.0369999999999999</v>
      </c>
      <c r="U1075" s="14">
        <v>64.326310000000007</v>
      </c>
      <c r="V1075" s="14">
        <v>0.3958334</v>
      </c>
      <c r="W1075" s="14">
        <v>276.93470000000002</v>
      </c>
      <c r="X1075" s="14">
        <v>31.666669845581101</v>
      </c>
      <c r="Y1075" s="14">
        <v>0.698118814362503</v>
      </c>
      <c r="Z1075" s="14">
        <v>2.1166670000000001</v>
      </c>
      <c r="AA1075" s="14">
        <v>1.05</v>
      </c>
      <c r="AB1075" s="14">
        <v>33.157890000000002</v>
      </c>
      <c r="AC1075" s="14">
        <v>7.9667089999999996E-2</v>
      </c>
      <c r="AD1075" s="14">
        <v>2.515803</v>
      </c>
      <c r="AE1075" s="14">
        <v>109.62</v>
      </c>
      <c r="AF1075" s="14">
        <v>45.36</v>
      </c>
      <c r="AG1075" s="14">
        <v>0</v>
      </c>
      <c r="AH1075" s="14">
        <v>0</v>
      </c>
      <c r="AI1075" s="14">
        <v>2.0369999999999999</v>
      </c>
      <c r="AJ1075" s="14">
        <v>2.1166670000000001</v>
      </c>
      <c r="AK1075" s="15">
        <v>0.66842109999999999</v>
      </c>
      <c r="AL1075" s="15">
        <v>0.96236200000000005</v>
      </c>
      <c r="AM1075" s="15">
        <v>1</v>
      </c>
      <c r="AN1075" s="15">
        <v>0.64326300000000003</v>
      </c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/>
      <c r="CE1075" s="16"/>
      <c r="CF1075" s="16"/>
      <c r="CG1075" s="16">
        <v>0.83333331346511841</v>
      </c>
      <c r="CH1075" s="16"/>
      <c r="CI1075" s="16"/>
      <c r="CJ1075" s="16"/>
      <c r="CK1075" s="16"/>
      <c r="CL1075" s="16">
        <v>0.1666666716337204</v>
      </c>
      <c r="CM1075" s="16"/>
      <c r="CN1075" s="16"/>
      <c r="CO1075" s="16"/>
      <c r="CP1075" s="16"/>
      <c r="CQ1075" s="16"/>
      <c r="CR1075" s="16"/>
      <c r="CS1075" s="16"/>
      <c r="CT1075" s="16"/>
      <c r="CU1075" s="16"/>
      <c r="CV1075" s="16"/>
      <c r="CW1075" s="16"/>
      <c r="CX1075" s="16"/>
      <c r="CY1075" s="16"/>
      <c r="CZ1075" s="16"/>
      <c r="DA1075" s="16"/>
      <c r="DB1075" s="16"/>
      <c r="DC1075" s="16"/>
      <c r="DD1075" s="16"/>
      <c r="DE1075" s="16"/>
      <c r="DF1075" s="16"/>
      <c r="DG1075" s="16"/>
      <c r="DH1075" s="16"/>
      <c r="DI1075" s="17"/>
      <c r="DJ1075" s="24"/>
      <c r="DK1075" s="24"/>
      <c r="DL1075" s="24"/>
      <c r="DM1075" s="24">
        <v>5.000000074505806E-2</v>
      </c>
      <c r="DN1075" s="16"/>
      <c r="DO1075" s="16"/>
      <c r="DP1075" s="24"/>
      <c r="DQ1075" s="17"/>
      <c r="DR1075" s="17"/>
      <c r="DS1075" s="17"/>
      <c r="DT1075" s="17"/>
      <c r="DU1075" s="17"/>
      <c r="DV1075" s="17"/>
      <c r="DW1075" s="17"/>
      <c r="DX1075" s="17"/>
      <c r="DY1075" s="17"/>
      <c r="DZ1075" s="17"/>
      <c r="EA1075" s="17"/>
      <c r="EB1075" s="17"/>
      <c r="EC1075" s="17"/>
      <c r="ED1075" s="17"/>
      <c r="EE1075" s="17"/>
      <c r="EF1075" s="17"/>
      <c r="EG1075" s="17"/>
      <c r="EH1075" s="17"/>
      <c r="EI1075" s="27"/>
      <c r="EJ1075" s="27"/>
      <c r="EK1075" s="27"/>
    </row>
    <row r="1076" spans="1:141" s="9" customFormat="1" ht="20.25" x14ac:dyDescent="0.3">
      <c r="A1076" s="10" t="s">
        <v>578</v>
      </c>
      <c r="B1076" s="10" t="s">
        <v>231</v>
      </c>
      <c r="C1076" s="10" t="s">
        <v>232</v>
      </c>
      <c r="D1076" s="10" t="s">
        <v>237</v>
      </c>
      <c r="E1076" s="10" t="s">
        <v>218</v>
      </c>
      <c r="F1076" s="11">
        <v>10745</v>
      </c>
      <c r="G1076" s="11">
        <v>3733</v>
      </c>
      <c r="H1076" s="11">
        <v>4076</v>
      </c>
      <c r="I1076" s="10" t="s">
        <v>241</v>
      </c>
      <c r="J1076" s="12">
        <v>15.2</v>
      </c>
      <c r="K1076" s="10" t="s">
        <v>548</v>
      </c>
      <c r="L1076" s="10" t="s">
        <v>236</v>
      </c>
      <c r="M1076" s="10" t="s">
        <v>220</v>
      </c>
      <c r="N1076" s="13">
        <v>12</v>
      </c>
      <c r="O1076" s="13">
        <v>12</v>
      </c>
      <c r="P1076" s="13">
        <v>0</v>
      </c>
      <c r="Q1076" s="14">
        <v>0</v>
      </c>
      <c r="R1076" s="14">
        <v>1.07</v>
      </c>
      <c r="S1076" s="14">
        <v>0.66666669999999995</v>
      </c>
      <c r="T1076" s="14">
        <v>0.214</v>
      </c>
      <c r="U1076" s="14">
        <v>32.1</v>
      </c>
      <c r="V1076" s="14">
        <v>8.3333340000000006E-2</v>
      </c>
      <c r="W1076" s="14">
        <v>133.91999999999999</v>
      </c>
      <c r="X1076" s="14">
        <v>6.6666668653488204</v>
      </c>
      <c r="Y1076" s="14">
        <v>1.4245015192052799</v>
      </c>
      <c r="Z1076" s="14">
        <v>0.25</v>
      </c>
      <c r="AA1076" s="14">
        <v>0.4166667</v>
      </c>
      <c r="AB1076" s="14">
        <v>62.5</v>
      </c>
      <c r="AC1076" s="14">
        <v>3.6000009999999999E-2</v>
      </c>
      <c r="AD1076" s="14">
        <v>5.4000019999999997</v>
      </c>
      <c r="AE1076" s="14">
        <v>11.16</v>
      </c>
      <c r="AF1076" s="14">
        <v>4.68</v>
      </c>
      <c r="AG1076" s="14">
        <v>0</v>
      </c>
      <c r="AH1076" s="14">
        <v>0</v>
      </c>
      <c r="AI1076" s="14">
        <v>0.214</v>
      </c>
      <c r="AJ1076" s="14">
        <v>0.25</v>
      </c>
      <c r="AK1076" s="15">
        <v>0.375</v>
      </c>
      <c r="AL1076" s="15">
        <v>0.85599999999999998</v>
      </c>
      <c r="AM1076" s="15">
        <v>1</v>
      </c>
      <c r="AN1076" s="15">
        <v>0.32100000000000001</v>
      </c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6"/>
      <c r="CF1076" s="16"/>
      <c r="CG1076" s="16"/>
      <c r="CH1076" s="16"/>
      <c r="CI1076" s="16"/>
      <c r="CJ1076" s="16"/>
      <c r="CK1076" s="16"/>
      <c r="CL1076" s="16"/>
      <c r="CM1076" s="16"/>
      <c r="CN1076" s="16"/>
      <c r="CO1076" s="16"/>
      <c r="CP1076" s="16"/>
      <c r="CQ1076" s="16"/>
      <c r="CR1076" s="16"/>
      <c r="CS1076" s="16"/>
      <c r="CT1076" s="16"/>
      <c r="CU1076" s="16"/>
      <c r="CV1076" s="16"/>
      <c r="CW1076" s="16"/>
      <c r="CX1076" s="16"/>
      <c r="CY1076" s="16"/>
      <c r="CZ1076" s="16"/>
      <c r="DA1076" s="16"/>
      <c r="DB1076" s="16"/>
      <c r="DC1076" s="16"/>
      <c r="DD1076" s="16"/>
      <c r="DE1076" s="16"/>
      <c r="DF1076" s="16">
        <v>0.41666667908430099</v>
      </c>
      <c r="DG1076" s="16"/>
      <c r="DH1076" s="16"/>
      <c r="DI1076" s="17"/>
      <c r="DJ1076" s="24"/>
      <c r="DK1076" s="24"/>
      <c r="DL1076" s="24"/>
      <c r="DM1076" s="24"/>
      <c r="DN1076" s="16"/>
      <c r="DO1076" s="16"/>
      <c r="DP1076" s="24"/>
      <c r="DQ1076" s="17"/>
      <c r="DR1076" s="17"/>
      <c r="DS1076" s="17"/>
      <c r="DT1076" s="17"/>
      <c r="DU1076" s="17"/>
      <c r="DV1076" s="17"/>
      <c r="DW1076" s="17"/>
      <c r="DX1076" s="17"/>
      <c r="DY1076" s="17"/>
      <c r="DZ1076" s="17"/>
      <c r="EA1076" s="17"/>
      <c r="EB1076" s="17"/>
      <c r="EC1076" s="17"/>
      <c r="ED1076" s="17"/>
      <c r="EE1076" s="17"/>
      <c r="EF1076" s="17"/>
      <c r="EG1076" s="17"/>
      <c r="EH1076" s="17"/>
      <c r="EI1076" s="27"/>
      <c r="EJ1076" s="27"/>
      <c r="EK1076" s="27"/>
    </row>
    <row r="1077" spans="1:141" s="9" customFormat="1" ht="20.25" x14ac:dyDescent="0.3">
      <c r="A1077" s="10" t="s">
        <v>578</v>
      </c>
      <c r="B1077" s="10" t="s">
        <v>231</v>
      </c>
      <c r="C1077" s="10" t="s">
        <v>232</v>
      </c>
      <c r="D1077" s="10" t="s">
        <v>233</v>
      </c>
      <c r="E1077" s="10" t="s">
        <v>218</v>
      </c>
      <c r="F1077" s="11">
        <v>10745</v>
      </c>
      <c r="G1077" s="11">
        <v>4017</v>
      </c>
      <c r="H1077" s="11">
        <v>3712</v>
      </c>
      <c r="I1077" s="10" t="s">
        <v>241</v>
      </c>
      <c r="J1077" s="12">
        <v>15.2</v>
      </c>
      <c r="K1077" s="10" t="s">
        <v>548</v>
      </c>
      <c r="L1077" s="10" t="s">
        <v>236</v>
      </c>
      <c r="M1077" s="10" t="s">
        <v>220</v>
      </c>
      <c r="N1077" s="13">
        <v>26</v>
      </c>
      <c r="O1077" s="13">
        <v>25</v>
      </c>
      <c r="P1077" s="13">
        <v>1</v>
      </c>
      <c r="Q1077" s="14">
        <v>3.8461539999999999</v>
      </c>
      <c r="R1077" s="14">
        <v>1.07</v>
      </c>
      <c r="S1077" s="14">
        <v>1.4166669999999999</v>
      </c>
      <c r="T1077" s="14">
        <v>0.44583339999999999</v>
      </c>
      <c r="U1077" s="14">
        <v>31.470580000000002</v>
      </c>
      <c r="V1077" s="14">
        <v>0.1770834</v>
      </c>
      <c r="W1077" s="14">
        <v>131.29409999999999</v>
      </c>
      <c r="X1077" s="14">
        <v>14.166669845581101</v>
      </c>
      <c r="Y1077" s="14">
        <v>1.4529917790339499</v>
      </c>
      <c r="Z1077" s="14">
        <v>0.5500003</v>
      </c>
      <c r="AA1077" s="14">
        <v>0.86666670000000001</v>
      </c>
      <c r="AB1077" s="14">
        <v>61.176459999999999</v>
      </c>
      <c r="AC1077" s="14">
        <v>8.6333649999999998E-2</v>
      </c>
      <c r="AD1077" s="14">
        <v>6.0941380000000001</v>
      </c>
      <c r="AE1077" s="14">
        <v>23.25</v>
      </c>
      <c r="AF1077" s="14">
        <v>9.75</v>
      </c>
      <c r="AG1077" s="14">
        <v>1.7833330000000001E-2</v>
      </c>
      <c r="AH1077" s="14">
        <v>1.258823</v>
      </c>
      <c r="AI1077" s="14">
        <v>0.46366669999999999</v>
      </c>
      <c r="AJ1077" s="14">
        <v>0.5500003</v>
      </c>
      <c r="AK1077" s="15">
        <v>0.38823540000000001</v>
      </c>
      <c r="AL1077" s="15">
        <v>0.8430299</v>
      </c>
      <c r="AM1077" s="15">
        <v>0.96153840000000002</v>
      </c>
      <c r="AN1077" s="15">
        <v>0.31470579999999998</v>
      </c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  <c r="BA1077" s="16"/>
      <c r="BB1077" s="16"/>
      <c r="BC1077" s="16"/>
      <c r="BD1077" s="16"/>
      <c r="BE1077" s="16"/>
      <c r="BF1077" s="16"/>
      <c r="BG1077" s="16"/>
      <c r="BH1077" s="16"/>
      <c r="BI1077" s="16"/>
      <c r="BJ1077" s="16"/>
      <c r="BK1077" s="16"/>
      <c r="BL1077" s="16"/>
      <c r="BM1077" s="16"/>
      <c r="BN1077" s="16"/>
      <c r="BO1077" s="16"/>
      <c r="BP1077" s="16"/>
      <c r="BQ1077" s="16"/>
      <c r="BR1077" s="16"/>
      <c r="BS1077" s="16"/>
      <c r="BT1077" s="16"/>
      <c r="BU1077" s="16"/>
      <c r="BV1077" s="16"/>
      <c r="BW1077" s="16"/>
      <c r="BX1077" s="16"/>
      <c r="BY1077" s="16"/>
      <c r="BZ1077" s="16"/>
      <c r="CA1077" s="16"/>
      <c r="CB1077" s="16"/>
      <c r="CC1077" s="16"/>
      <c r="CD1077" s="16"/>
      <c r="CE1077" s="16"/>
      <c r="CF1077" s="16"/>
      <c r="CG1077" s="16"/>
      <c r="CH1077" s="16"/>
      <c r="CI1077" s="16"/>
      <c r="CJ1077" s="16"/>
      <c r="CK1077" s="16"/>
      <c r="CL1077" s="16"/>
      <c r="CM1077" s="16"/>
      <c r="CN1077" s="16"/>
      <c r="CO1077" s="16"/>
      <c r="CP1077" s="16"/>
      <c r="CQ1077" s="16"/>
      <c r="CR1077" s="16"/>
      <c r="CS1077" s="16"/>
      <c r="CT1077" s="16">
        <v>0.30000001192092896</v>
      </c>
      <c r="CU1077" s="16"/>
      <c r="CV1077" s="16"/>
      <c r="CW1077" s="16"/>
      <c r="CX1077" s="16"/>
      <c r="CY1077" s="16"/>
      <c r="CZ1077" s="16"/>
      <c r="DA1077" s="16"/>
      <c r="DB1077" s="16"/>
      <c r="DC1077" s="16"/>
      <c r="DD1077" s="16"/>
      <c r="DE1077" s="16"/>
      <c r="DF1077" s="16">
        <v>0.56666666269302368</v>
      </c>
      <c r="DG1077" s="16"/>
      <c r="DH1077" s="16"/>
      <c r="DI1077" s="17"/>
      <c r="DJ1077" s="24"/>
      <c r="DK1077" s="24"/>
      <c r="DL1077" s="24"/>
      <c r="DM1077" s="24"/>
      <c r="DN1077" s="16"/>
      <c r="DO1077" s="16"/>
      <c r="DP1077" s="24"/>
      <c r="DQ1077" s="17"/>
      <c r="DR1077" s="17"/>
      <c r="DS1077" s="17"/>
      <c r="DT1077" s="17"/>
      <c r="DU1077" s="17"/>
      <c r="DV1077" s="17"/>
      <c r="DW1077" s="17"/>
      <c r="DX1077" s="17"/>
      <c r="DY1077" s="17"/>
      <c r="DZ1077" s="17"/>
      <c r="EA1077" s="17"/>
      <c r="EB1077" s="17"/>
      <c r="EC1077" s="17"/>
      <c r="ED1077" s="17">
        <v>1</v>
      </c>
      <c r="EE1077" s="17"/>
      <c r="EF1077" s="17"/>
      <c r="EG1077" s="17"/>
      <c r="EH1077" s="17"/>
      <c r="EI1077" s="27"/>
      <c r="EJ1077" s="27"/>
      <c r="EK1077" s="27"/>
    </row>
    <row r="1078" spans="1:141" s="9" customFormat="1" ht="20.25" x14ac:dyDescent="0.3">
      <c r="A1078" s="10" t="s">
        <v>578</v>
      </c>
      <c r="B1078" s="10" t="s">
        <v>244</v>
      </c>
      <c r="C1078" s="10" t="s">
        <v>232</v>
      </c>
      <c r="D1078" s="10" t="s">
        <v>233</v>
      </c>
      <c r="E1078" s="10" t="s">
        <v>218</v>
      </c>
      <c r="F1078" s="11">
        <v>10745</v>
      </c>
      <c r="G1078" s="11">
        <v>4189</v>
      </c>
      <c r="H1078" s="11">
        <v>3698</v>
      </c>
      <c r="I1078" s="10" t="s">
        <v>241</v>
      </c>
      <c r="J1078" s="12">
        <v>15.2</v>
      </c>
      <c r="K1078" s="10" t="s">
        <v>548</v>
      </c>
      <c r="L1078" s="10" t="s">
        <v>236</v>
      </c>
      <c r="M1078" s="10" t="s">
        <v>220</v>
      </c>
      <c r="N1078" s="13">
        <v>3</v>
      </c>
      <c r="O1078" s="13">
        <v>3</v>
      </c>
      <c r="P1078" s="13">
        <v>0</v>
      </c>
      <c r="Q1078" s="14">
        <v>0</v>
      </c>
      <c r="R1078" s="14">
        <v>1.07</v>
      </c>
      <c r="S1078" s="14">
        <v>0.05</v>
      </c>
      <c r="T1078" s="14">
        <v>5.3499999999999999E-2</v>
      </c>
      <c r="U1078" s="14">
        <v>107</v>
      </c>
      <c r="V1078" s="14">
        <v>6.2500000000000003E-3</v>
      </c>
      <c r="W1078" s="14">
        <v>446.4</v>
      </c>
      <c r="X1078" s="14">
        <v>0.50000000745058104</v>
      </c>
      <c r="Y1078" s="14">
        <v>0.42735044939356598</v>
      </c>
      <c r="Z1078" s="14">
        <v>0.05</v>
      </c>
      <c r="AA1078" s="14">
        <v>0</v>
      </c>
      <c r="AB1078" s="14">
        <v>0</v>
      </c>
      <c r="AC1078" s="14">
        <v>-3.5000000000000001E-3</v>
      </c>
      <c r="AD1078" s="14">
        <v>-6.9999989999999999</v>
      </c>
      <c r="AE1078" s="14">
        <v>2.79</v>
      </c>
      <c r="AF1078" s="14">
        <v>1.17</v>
      </c>
      <c r="AG1078" s="14">
        <v>0</v>
      </c>
      <c r="AH1078" s="14">
        <v>0</v>
      </c>
      <c r="AI1078" s="14">
        <v>5.3499999999999999E-2</v>
      </c>
      <c r="AJ1078" s="14">
        <v>0.05</v>
      </c>
      <c r="AK1078" s="15">
        <v>1</v>
      </c>
      <c r="AL1078" s="15">
        <v>1.07</v>
      </c>
      <c r="AM1078" s="15">
        <v>1</v>
      </c>
      <c r="AN1078" s="15">
        <v>1.07</v>
      </c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  <c r="BA1078" s="16"/>
      <c r="BB1078" s="16"/>
      <c r="BC1078" s="16"/>
      <c r="BD1078" s="16"/>
      <c r="BE1078" s="16"/>
      <c r="BF1078" s="16"/>
      <c r="BG1078" s="16"/>
      <c r="BH1078" s="16"/>
      <c r="BI1078" s="16"/>
      <c r="BJ1078" s="16"/>
      <c r="BK1078" s="16"/>
      <c r="BL1078" s="16"/>
      <c r="BM1078" s="16"/>
      <c r="BN1078" s="16"/>
      <c r="BO1078" s="16"/>
      <c r="BP1078" s="16"/>
      <c r="BQ1078" s="16"/>
      <c r="BR1078" s="16"/>
      <c r="BS1078" s="16"/>
      <c r="BT1078" s="16"/>
      <c r="BU1078" s="16"/>
      <c r="BV1078" s="16"/>
      <c r="BW1078" s="16"/>
      <c r="BX1078" s="16"/>
      <c r="BY1078" s="16"/>
      <c r="BZ1078" s="16"/>
      <c r="CA1078" s="16"/>
      <c r="CB1078" s="16"/>
      <c r="CC1078" s="16"/>
      <c r="CD1078" s="16"/>
      <c r="CE1078" s="16"/>
      <c r="CF1078" s="16"/>
      <c r="CG1078" s="16"/>
      <c r="CH1078" s="16"/>
      <c r="CI1078" s="16"/>
      <c r="CJ1078" s="16"/>
      <c r="CK1078" s="16"/>
      <c r="CL1078" s="16"/>
      <c r="CM1078" s="16"/>
      <c r="CN1078" s="16"/>
      <c r="CO1078" s="16"/>
      <c r="CP1078" s="16"/>
      <c r="CQ1078" s="16"/>
      <c r="CR1078" s="16"/>
      <c r="CS1078" s="16"/>
      <c r="CT1078" s="16"/>
      <c r="CU1078" s="16"/>
      <c r="CV1078" s="16"/>
      <c r="CW1078" s="16"/>
      <c r="CX1078" s="16"/>
      <c r="CY1078" s="16"/>
      <c r="CZ1078" s="16"/>
      <c r="DA1078" s="16"/>
      <c r="DB1078" s="16"/>
      <c r="DC1078" s="16"/>
      <c r="DD1078" s="16"/>
      <c r="DE1078" s="16"/>
      <c r="DF1078" s="16"/>
      <c r="DG1078" s="16"/>
      <c r="DH1078" s="16"/>
      <c r="DI1078" s="17"/>
      <c r="DJ1078" s="24"/>
      <c r="DK1078" s="24"/>
      <c r="DL1078" s="24"/>
      <c r="DM1078" s="24"/>
      <c r="DN1078" s="16"/>
      <c r="DO1078" s="16"/>
      <c r="DP1078" s="24"/>
      <c r="DQ1078" s="17"/>
      <c r="DR1078" s="17"/>
      <c r="DS1078" s="17"/>
      <c r="DT1078" s="17"/>
      <c r="DU1078" s="17"/>
      <c r="DV1078" s="17"/>
      <c r="DW1078" s="17"/>
      <c r="DX1078" s="17"/>
      <c r="DY1078" s="17"/>
      <c r="DZ1078" s="17"/>
      <c r="EA1078" s="17"/>
      <c r="EB1078" s="17"/>
      <c r="EC1078" s="17"/>
      <c r="ED1078" s="17"/>
      <c r="EE1078" s="17"/>
      <c r="EF1078" s="17"/>
      <c r="EG1078" s="17"/>
      <c r="EH1078" s="17"/>
      <c r="EI1078" s="27"/>
      <c r="EJ1078" s="27"/>
      <c r="EK1078" s="27"/>
    </row>
    <row r="1079" spans="1:141" s="9" customFormat="1" ht="20.25" x14ac:dyDescent="0.3">
      <c r="A1079" s="10" t="s">
        <v>578</v>
      </c>
      <c r="B1079" s="10" t="s">
        <v>231</v>
      </c>
      <c r="C1079" s="10" t="s">
        <v>232</v>
      </c>
      <c r="D1079" s="10" t="s">
        <v>237</v>
      </c>
      <c r="E1079" s="10" t="s">
        <v>222</v>
      </c>
      <c r="F1079" s="11">
        <v>15284</v>
      </c>
      <c r="G1079" s="11">
        <v>3733</v>
      </c>
      <c r="H1079" s="11">
        <v>4076</v>
      </c>
      <c r="I1079" s="10" t="s">
        <v>241</v>
      </c>
      <c r="J1079" s="12">
        <v>12.6</v>
      </c>
      <c r="K1079" s="10" t="s">
        <v>245</v>
      </c>
      <c r="L1079" s="10" t="s">
        <v>236</v>
      </c>
      <c r="M1079" s="10" t="s">
        <v>220</v>
      </c>
      <c r="N1079" s="13">
        <v>158</v>
      </c>
      <c r="O1079" s="13">
        <v>158</v>
      </c>
      <c r="P1079" s="13">
        <v>0</v>
      </c>
      <c r="Q1079" s="14">
        <v>0</v>
      </c>
      <c r="R1079" s="14">
        <v>0.97</v>
      </c>
      <c r="S1079" s="14">
        <v>3.3333330000000001</v>
      </c>
      <c r="T1079" s="14">
        <v>2.5543330000000002</v>
      </c>
      <c r="U1079" s="14">
        <v>76.63</v>
      </c>
      <c r="V1079" s="14">
        <v>0.4166666</v>
      </c>
      <c r="W1079" s="14">
        <v>329.90410000000003</v>
      </c>
      <c r="X1079" s="14">
        <v>33.333330154418903</v>
      </c>
      <c r="Y1079" s="14">
        <v>0.58602900014895298</v>
      </c>
      <c r="Z1079" s="14">
        <v>2.5166659999999998</v>
      </c>
      <c r="AA1079" s="14">
        <v>0.81666669999999997</v>
      </c>
      <c r="AB1079" s="14">
        <v>24.5</v>
      </c>
      <c r="AC1079" s="14">
        <v>-3.7667100000000002E-2</v>
      </c>
      <c r="AD1079" s="14">
        <v>-1.1300129999999999</v>
      </c>
      <c r="AE1079" s="14">
        <v>137.46</v>
      </c>
      <c r="AF1079" s="14">
        <v>56.88</v>
      </c>
      <c r="AG1079" s="14">
        <v>0</v>
      </c>
      <c r="AH1079" s="14">
        <v>0</v>
      </c>
      <c r="AI1079" s="14">
        <v>2.5543330000000002</v>
      </c>
      <c r="AJ1079" s="14">
        <v>2.5166659999999998</v>
      </c>
      <c r="AK1079" s="15">
        <v>0.755</v>
      </c>
      <c r="AL1079" s="15">
        <v>1.014967</v>
      </c>
      <c r="AM1079" s="15">
        <v>1</v>
      </c>
      <c r="AN1079" s="15">
        <v>0.76630010000000004</v>
      </c>
      <c r="AO1079" s="16"/>
      <c r="AP1079" s="16">
        <v>0.18333333730697632</v>
      </c>
      <c r="AQ1079" s="16"/>
      <c r="AR1079" s="16">
        <v>8.3333335816860199E-2</v>
      </c>
      <c r="AS1079" s="16">
        <v>3.3333335071802139E-2</v>
      </c>
      <c r="AT1079" s="16"/>
      <c r="AU1079" s="16"/>
      <c r="AV1079" s="16"/>
      <c r="AW1079" s="16"/>
      <c r="AX1079" s="16"/>
      <c r="AY1079" s="16"/>
      <c r="AZ1079" s="16"/>
      <c r="BA1079" s="16"/>
      <c r="BB1079" s="16"/>
      <c r="BC1079" s="16"/>
      <c r="BD1079" s="16"/>
      <c r="BE1079" s="16"/>
      <c r="BF1079" s="16"/>
      <c r="BG1079" s="16"/>
      <c r="BH1079" s="16"/>
      <c r="BI1079" s="16"/>
      <c r="BJ1079" s="16"/>
      <c r="BK1079" s="16"/>
      <c r="BL1079" s="16"/>
      <c r="BM1079" s="16"/>
      <c r="BN1079" s="16"/>
      <c r="BO1079" s="16"/>
      <c r="BP1079" s="16"/>
      <c r="BQ1079" s="16"/>
      <c r="BR1079" s="16"/>
      <c r="BS1079" s="16"/>
      <c r="BT1079" s="16"/>
      <c r="BU1079" s="16"/>
      <c r="BV1079" s="16"/>
      <c r="BW1079" s="16"/>
      <c r="BX1079" s="16"/>
      <c r="BY1079" s="16"/>
      <c r="BZ1079" s="16"/>
      <c r="CA1079" s="16"/>
      <c r="CB1079" s="16"/>
      <c r="CC1079" s="16"/>
      <c r="CD1079" s="16"/>
      <c r="CE1079" s="16"/>
      <c r="CF1079" s="16"/>
      <c r="CG1079" s="16"/>
      <c r="CH1079" s="16"/>
      <c r="CI1079" s="16"/>
      <c r="CJ1079" s="16">
        <v>0.40000001341104507</v>
      </c>
      <c r="CK1079" s="16"/>
      <c r="CL1079" s="16"/>
      <c r="CM1079" s="16"/>
      <c r="CN1079" s="16"/>
      <c r="CO1079" s="16"/>
      <c r="CP1079" s="16"/>
      <c r="CQ1079" s="16"/>
      <c r="CR1079" s="16"/>
      <c r="CS1079" s="16"/>
      <c r="CT1079" s="16"/>
      <c r="CU1079" s="16"/>
      <c r="CV1079" s="16"/>
      <c r="CW1079" s="16"/>
      <c r="CX1079" s="16"/>
      <c r="CY1079" s="16"/>
      <c r="CZ1079" s="16"/>
      <c r="DA1079" s="16"/>
      <c r="DB1079" s="16"/>
      <c r="DC1079" s="16"/>
      <c r="DD1079" s="16"/>
      <c r="DE1079" s="16"/>
      <c r="DF1079" s="16"/>
      <c r="DG1079" s="16"/>
      <c r="DH1079" s="16"/>
      <c r="DI1079" s="17"/>
      <c r="DJ1079" s="24"/>
      <c r="DK1079" s="24"/>
      <c r="DL1079" s="24"/>
      <c r="DM1079" s="24">
        <v>0.11666666716337204</v>
      </c>
      <c r="DN1079" s="16"/>
      <c r="DO1079" s="16"/>
      <c r="DP1079" s="24"/>
      <c r="DQ1079" s="17"/>
      <c r="DR1079" s="17"/>
      <c r="DS1079" s="17"/>
      <c r="DT1079" s="17"/>
      <c r="DU1079" s="17"/>
      <c r="DV1079" s="17"/>
      <c r="DW1079" s="17"/>
      <c r="DX1079" s="17"/>
      <c r="DY1079" s="17"/>
      <c r="DZ1079" s="17"/>
      <c r="EA1079" s="17"/>
      <c r="EB1079" s="17"/>
      <c r="EC1079" s="17"/>
      <c r="ED1079" s="17"/>
      <c r="EE1079" s="17"/>
      <c r="EF1079" s="17"/>
      <c r="EG1079" s="17"/>
      <c r="EH1079" s="17"/>
      <c r="EI1079" s="27"/>
      <c r="EJ1079" s="27"/>
      <c r="EK1079" s="27"/>
    </row>
    <row r="1080" spans="1:141" s="9" customFormat="1" ht="20.25" x14ac:dyDescent="0.3">
      <c r="A1080" s="10" t="s">
        <v>578</v>
      </c>
      <c r="B1080" s="10" t="s">
        <v>231</v>
      </c>
      <c r="C1080" s="10" t="s">
        <v>232</v>
      </c>
      <c r="D1080" s="10" t="s">
        <v>233</v>
      </c>
      <c r="E1080" s="10" t="s">
        <v>222</v>
      </c>
      <c r="F1080" s="11">
        <v>15284</v>
      </c>
      <c r="G1080" s="11">
        <v>4189</v>
      </c>
      <c r="H1080" s="11">
        <v>3698</v>
      </c>
      <c r="I1080" s="10" t="s">
        <v>241</v>
      </c>
      <c r="J1080" s="12">
        <v>12.6</v>
      </c>
      <c r="K1080" s="10" t="s">
        <v>245</v>
      </c>
      <c r="L1080" s="10" t="s">
        <v>236</v>
      </c>
      <c r="M1080" s="10" t="s">
        <v>220</v>
      </c>
      <c r="N1080" s="13">
        <v>63</v>
      </c>
      <c r="O1080" s="13">
        <v>63</v>
      </c>
      <c r="P1080" s="13">
        <v>0</v>
      </c>
      <c r="Q1080" s="14">
        <v>0</v>
      </c>
      <c r="R1080" s="14">
        <v>0.97</v>
      </c>
      <c r="S1080" s="14">
        <v>1.4166669999999999</v>
      </c>
      <c r="T1080" s="14">
        <v>1.0185</v>
      </c>
      <c r="U1080" s="14">
        <v>71.894099999999995</v>
      </c>
      <c r="V1080" s="14">
        <v>0.1770834</v>
      </c>
      <c r="W1080" s="14">
        <v>309.51519999999999</v>
      </c>
      <c r="X1080" s="14">
        <v>14.166669845581101</v>
      </c>
      <c r="Y1080" s="14">
        <v>0.62463270083590305</v>
      </c>
      <c r="Z1080" s="14">
        <v>1.083334</v>
      </c>
      <c r="AA1080" s="14">
        <v>0.3333333</v>
      </c>
      <c r="AB1080" s="14">
        <v>23.529409999999999</v>
      </c>
      <c r="AC1080" s="14">
        <v>6.4833669999999996E-2</v>
      </c>
      <c r="AD1080" s="14">
        <v>4.5764930000000001</v>
      </c>
      <c r="AE1080" s="14">
        <v>54.81</v>
      </c>
      <c r="AF1080" s="14">
        <v>22.68</v>
      </c>
      <c r="AG1080" s="14">
        <v>0</v>
      </c>
      <c r="AH1080" s="14">
        <v>0</v>
      </c>
      <c r="AI1080" s="14">
        <v>1.0185</v>
      </c>
      <c r="AJ1080" s="14">
        <v>1.083334</v>
      </c>
      <c r="AK1080" s="15">
        <v>0.76470590000000005</v>
      </c>
      <c r="AL1080" s="15">
        <v>0.94015360000000003</v>
      </c>
      <c r="AM1080" s="15">
        <v>1</v>
      </c>
      <c r="AN1080" s="15">
        <v>0.71894100000000005</v>
      </c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  <c r="BA1080" s="16"/>
      <c r="BB1080" s="16"/>
      <c r="BC1080" s="16"/>
      <c r="BD1080" s="16"/>
      <c r="BE1080" s="16"/>
      <c r="BF1080" s="16"/>
      <c r="BG1080" s="16"/>
      <c r="BH1080" s="16"/>
      <c r="BI1080" s="16"/>
      <c r="BJ1080" s="16"/>
      <c r="BK1080" s="16"/>
      <c r="BL1080" s="16"/>
      <c r="BM1080" s="16"/>
      <c r="BN1080" s="16"/>
      <c r="BO1080" s="16"/>
      <c r="BP1080" s="16"/>
      <c r="BQ1080" s="16"/>
      <c r="BR1080" s="16"/>
      <c r="BS1080" s="16"/>
      <c r="BT1080" s="16"/>
      <c r="BU1080" s="16"/>
      <c r="BV1080" s="16"/>
      <c r="BW1080" s="16"/>
      <c r="BX1080" s="16"/>
      <c r="BY1080" s="16"/>
      <c r="BZ1080" s="16"/>
      <c r="CA1080" s="16"/>
      <c r="CB1080" s="16"/>
      <c r="CC1080" s="16"/>
      <c r="CD1080" s="16"/>
      <c r="CE1080" s="16"/>
      <c r="CF1080" s="16"/>
      <c r="CG1080" s="16"/>
      <c r="CH1080" s="16"/>
      <c r="CI1080" s="16"/>
      <c r="CJ1080" s="16"/>
      <c r="CK1080" s="16"/>
      <c r="CL1080" s="16"/>
      <c r="CM1080" s="16"/>
      <c r="CN1080" s="16"/>
      <c r="CO1080" s="16"/>
      <c r="CP1080" s="16"/>
      <c r="CQ1080" s="16"/>
      <c r="CR1080" s="16"/>
      <c r="CS1080" s="16"/>
      <c r="CT1080" s="16"/>
      <c r="CU1080" s="16"/>
      <c r="CV1080" s="16"/>
      <c r="CW1080" s="16"/>
      <c r="CX1080" s="16"/>
      <c r="CY1080" s="16"/>
      <c r="CZ1080" s="16"/>
      <c r="DA1080" s="16"/>
      <c r="DB1080" s="16"/>
      <c r="DC1080" s="16"/>
      <c r="DD1080" s="16"/>
      <c r="DE1080" s="16"/>
      <c r="DF1080" s="16">
        <v>8.3333335816860199E-2</v>
      </c>
      <c r="DG1080" s="16"/>
      <c r="DH1080" s="16"/>
      <c r="DI1080" s="17"/>
      <c r="DJ1080" s="24">
        <v>0.1666666716337204</v>
      </c>
      <c r="DK1080" s="24"/>
      <c r="DL1080" s="24"/>
      <c r="DM1080" s="24">
        <v>8.3333335816860199E-2</v>
      </c>
      <c r="DN1080" s="16"/>
      <c r="DO1080" s="16"/>
      <c r="DP1080" s="24"/>
      <c r="DQ1080" s="17"/>
      <c r="DR1080" s="17"/>
      <c r="DS1080" s="17"/>
      <c r="DT1080" s="17"/>
      <c r="DU1080" s="17"/>
      <c r="DV1080" s="17"/>
      <c r="DW1080" s="17"/>
      <c r="DX1080" s="17"/>
      <c r="DY1080" s="17"/>
      <c r="DZ1080" s="17"/>
      <c r="EA1080" s="17"/>
      <c r="EB1080" s="17"/>
      <c r="EC1080" s="17"/>
      <c r="ED1080" s="17"/>
      <c r="EE1080" s="17"/>
      <c r="EF1080" s="17"/>
      <c r="EG1080" s="17"/>
      <c r="EH1080" s="17"/>
      <c r="EI1080" s="27"/>
      <c r="EJ1080" s="27"/>
      <c r="EK1080" s="27"/>
    </row>
    <row r="1081" spans="1:141" s="9" customFormat="1" ht="20.25" x14ac:dyDescent="0.3">
      <c r="A1081" s="10" t="s">
        <v>578</v>
      </c>
      <c r="B1081" s="10" t="s">
        <v>244</v>
      </c>
      <c r="C1081" s="10" t="s">
        <v>232</v>
      </c>
      <c r="D1081" s="10" t="s">
        <v>237</v>
      </c>
      <c r="E1081" s="10" t="s">
        <v>222</v>
      </c>
      <c r="F1081" s="11">
        <v>15284</v>
      </c>
      <c r="G1081" s="11">
        <v>4124</v>
      </c>
      <c r="H1081" s="11">
        <v>3866</v>
      </c>
      <c r="I1081" s="10" t="s">
        <v>241</v>
      </c>
      <c r="J1081" s="12">
        <v>12.6</v>
      </c>
      <c r="K1081" s="10" t="s">
        <v>245</v>
      </c>
      <c r="L1081" s="10" t="s">
        <v>236</v>
      </c>
      <c r="M1081" s="10" t="s">
        <v>220</v>
      </c>
      <c r="N1081" s="13">
        <v>37</v>
      </c>
      <c r="O1081" s="13">
        <v>37</v>
      </c>
      <c r="P1081" s="13">
        <v>0</v>
      </c>
      <c r="Q1081" s="14">
        <v>0</v>
      </c>
      <c r="R1081" s="14">
        <v>0.97</v>
      </c>
      <c r="S1081" s="14">
        <v>0.83333330000000005</v>
      </c>
      <c r="T1081" s="14">
        <v>0.59816659999999999</v>
      </c>
      <c r="U1081" s="14">
        <v>71.78</v>
      </c>
      <c r="V1081" s="14">
        <v>0.1041667</v>
      </c>
      <c r="W1081" s="14">
        <v>309.024</v>
      </c>
      <c r="X1081" s="14">
        <v>8.3333331346511805</v>
      </c>
      <c r="Y1081" s="14">
        <v>0.62562558025029402</v>
      </c>
      <c r="Z1081" s="14">
        <v>0.6666666</v>
      </c>
      <c r="AA1081" s="14">
        <v>0.1666667</v>
      </c>
      <c r="AB1081" s="14">
        <v>20</v>
      </c>
      <c r="AC1081" s="14">
        <v>6.8500000000000005E-2</v>
      </c>
      <c r="AD1081" s="14">
        <v>8.2200000000000006</v>
      </c>
      <c r="AE1081" s="14">
        <v>32.19</v>
      </c>
      <c r="AF1081" s="14">
        <v>13.32</v>
      </c>
      <c r="AG1081" s="14">
        <v>0</v>
      </c>
      <c r="AH1081" s="14">
        <v>0</v>
      </c>
      <c r="AI1081" s="14">
        <v>0.59816659999999999</v>
      </c>
      <c r="AJ1081" s="14">
        <v>0.6666666</v>
      </c>
      <c r="AK1081" s="15">
        <v>0.8</v>
      </c>
      <c r="AL1081" s="15">
        <v>0.89724999999999999</v>
      </c>
      <c r="AM1081" s="15">
        <v>1</v>
      </c>
      <c r="AN1081" s="15">
        <v>0.71779999999999999</v>
      </c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  <c r="BA1081" s="16"/>
      <c r="BB1081" s="16"/>
      <c r="BC1081" s="16"/>
      <c r="BD1081" s="16"/>
      <c r="BE1081" s="16"/>
      <c r="BF1081" s="16"/>
      <c r="BG1081" s="16"/>
      <c r="BH1081" s="16"/>
      <c r="BI1081" s="16"/>
      <c r="BJ1081" s="16"/>
      <c r="BK1081" s="16"/>
      <c r="BL1081" s="16"/>
      <c r="BM1081" s="16"/>
      <c r="BN1081" s="16"/>
      <c r="BO1081" s="16"/>
      <c r="BP1081" s="16"/>
      <c r="BQ1081" s="16"/>
      <c r="BR1081" s="16"/>
      <c r="BS1081" s="16"/>
      <c r="BT1081" s="16"/>
      <c r="BU1081" s="16"/>
      <c r="BV1081" s="16"/>
      <c r="BW1081" s="16"/>
      <c r="BX1081" s="16"/>
      <c r="BY1081" s="16"/>
      <c r="BZ1081" s="16"/>
      <c r="CA1081" s="16"/>
      <c r="CB1081" s="16"/>
      <c r="CC1081" s="16"/>
      <c r="CD1081" s="16"/>
      <c r="CE1081" s="16"/>
      <c r="CF1081" s="16"/>
      <c r="CG1081" s="16"/>
      <c r="CH1081" s="16"/>
      <c r="CI1081" s="16"/>
      <c r="CJ1081" s="16"/>
      <c r="CK1081" s="16"/>
      <c r="CL1081" s="16"/>
      <c r="CM1081" s="16"/>
      <c r="CN1081" s="16"/>
      <c r="CO1081" s="16"/>
      <c r="CP1081" s="16"/>
      <c r="CQ1081" s="16"/>
      <c r="CR1081" s="16"/>
      <c r="CS1081" s="16"/>
      <c r="CT1081" s="16"/>
      <c r="CU1081" s="16"/>
      <c r="CV1081" s="16"/>
      <c r="CW1081" s="16"/>
      <c r="CX1081" s="16"/>
      <c r="CY1081" s="16"/>
      <c r="CZ1081" s="16"/>
      <c r="DA1081" s="16"/>
      <c r="DB1081" s="16"/>
      <c r="DC1081" s="16"/>
      <c r="DD1081" s="16"/>
      <c r="DE1081" s="16"/>
      <c r="DF1081" s="16">
        <v>0.1666666716337204</v>
      </c>
      <c r="DG1081" s="16"/>
      <c r="DH1081" s="16"/>
      <c r="DI1081" s="17"/>
      <c r="DJ1081" s="24"/>
      <c r="DK1081" s="24"/>
      <c r="DL1081" s="24"/>
      <c r="DM1081" s="24"/>
      <c r="DN1081" s="16"/>
      <c r="DO1081" s="16"/>
      <c r="DP1081" s="24"/>
      <c r="DQ1081" s="17"/>
      <c r="DR1081" s="17"/>
      <c r="DS1081" s="17"/>
      <c r="DT1081" s="17"/>
      <c r="DU1081" s="17"/>
      <c r="DV1081" s="17"/>
      <c r="DW1081" s="17"/>
      <c r="DX1081" s="17"/>
      <c r="DY1081" s="17"/>
      <c r="DZ1081" s="17"/>
      <c r="EA1081" s="17"/>
      <c r="EB1081" s="17"/>
      <c r="EC1081" s="17"/>
      <c r="ED1081" s="17"/>
      <c r="EE1081" s="17"/>
      <c r="EF1081" s="17"/>
      <c r="EG1081" s="17"/>
      <c r="EH1081" s="17"/>
      <c r="EI1081" s="27"/>
      <c r="EJ1081" s="27"/>
      <c r="EK1081" s="27"/>
    </row>
    <row r="1082" spans="1:141" s="9" customFormat="1" ht="20.25" x14ac:dyDescent="0.3">
      <c r="A1082" s="10" t="s">
        <v>578</v>
      </c>
      <c r="B1082" s="10" t="s">
        <v>244</v>
      </c>
      <c r="C1082" s="10" t="s">
        <v>232</v>
      </c>
      <c r="D1082" s="10" t="s">
        <v>233</v>
      </c>
      <c r="E1082" s="10" t="s">
        <v>222</v>
      </c>
      <c r="F1082" s="11">
        <v>15284</v>
      </c>
      <c r="G1082" s="11">
        <v>4017</v>
      </c>
      <c r="H1082" s="11">
        <v>3712</v>
      </c>
      <c r="I1082" s="10" t="s">
        <v>241</v>
      </c>
      <c r="J1082" s="12">
        <v>12.6</v>
      </c>
      <c r="K1082" s="10" t="s">
        <v>245</v>
      </c>
      <c r="L1082" s="10" t="s">
        <v>236</v>
      </c>
      <c r="M1082" s="10" t="s">
        <v>220</v>
      </c>
      <c r="N1082" s="13">
        <v>132</v>
      </c>
      <c r="O1082" s="13">
        <v>132</v>
      </c>
      <c r="P1082" s="13">
        <v>0</v>
      </c>
      <c r="Q1082" s="14">
        <v>0</v>
      </c>
      <c r="R1082" s="14">
        <v>0.97</v>
      </c>
      <c r="S1082" s="14">
        <v>2.5833330000000001</v>
      </c>
      <c r="T1082" s="14">
        <v>2.1339999999999999</v>
      </c>
      <c r="U1082" s="14">
        <v>82.606470000000002</v>
      </c>
      <c r="V1082" s="14">
        <v>0.3229166</v>
      </c>
      <c r="W1082" s="14">
        <v>355.6336</v>
      </c>
      <c r="X1082" s="14">
        <v>25.833330154418899</v>
      </c>
      <c r="Y1082" s="14">
        <v>0.54363067983090396</v>
      </c>
      <c r="Z1082" s="14">
        <v>2.25</v>
      </c>
      <c r="AA1082" s="14">
        <v>0.3333333</v>
      </c>
      <c r="AB1082" s="14">
        <v>12.903230000000001</v>
      </c>
      <c r="AC1082" s="14">
        <v>0.11599959999999999</v>
      </c>
      <c r="AD1082" s="14">
        <v>4.4903079999999997</v>
      </c>
      <c r="AE1082" s="14">
        <v>114.84</v>
      </c>
      <c r="AF1082" s="14">
        <v>47.52</v>
      </c>
      <c r="AG1082" s="14">
        <v>0</v>
      </c>
      <c r="AH1082" s="14">
        <v>0</v>
      </c>
      <c r="AI1082" s="14">
        <v>2.1339999999999999</v>
      </c>
      <c r="AJ1082" s="14">
        <v>2.25</v>
      </c>
      <c r="AK1082" s="15">
        <v>0.87096770000000001</v>
      </c>
      <c r="AL1082" s="15">
        <v>0.94844450000000002</v>
      </c>
      <c r="AM1082" s="15">
        <v>1</v>
      </c>
      <c r="AN1082" s="15">
        <v>0.82606460000000004</v>
      </c>
      <c r="AO1082" s="16"/>
      <c r="AP1082" s="16">
        <v>8.3333335816860199E-2</v>
      </c>
      <c r="AQ1082" s="16"/>
      <c r="AR1082" s="16">
        <v>5.000000074505806E-2</v>
      </c>
      <c r="AS1082" s="16">
        <v>3.3333335071802139E-2</v>
      </c>
      <c r="AT1082" s="16"/>
      <c r="AU1082" s="16"/>
      <c r="AV1082" s="16"/>
      <c r="AW1082" s="16"/>
      <c r="AX1082" s="16"/>
      <c r="AY1082" s="16"/>
      <c r="AZ1082" s="16"/>
      <c r="BA1082" s="16"/>
      <c r="BB1082" s="16"/>
      <c r="BC1082" s="16"/>
      <c r="BD1082" s="16"/>
      <c r="BE1082" s="16"/>
      <c r="BF1082" s="16"/>
      <c r="BG1082" s="16"/>
      <c r="BH1082" s="16"/>
      <c r="BI1082" s="16"/>
      <c r="BJ1082" s="16"/>
      <c r="BK1082" s="16"/>
      <c r="BL1082" s="16"/>
      <c r="BM1082" s="16"/>
      <c r="BN1082" s="16"/>
      <c r="BO1082" s="16"/>
      <c r="BP1082" s="16"/>
      <c r="BQ1082" s="16"/>
      <c r="BR1082" s="16"/>
      <c r="BS1082" s="16"/>
      <c r="BT1082" s="16"/>
      <c r="BU1082" s="16"/>
      <c r="BV1082" s="16"/>
      <c r="BW1082" s="16"/>
      <c r="BX1082" s="16"/>
      <c r="BY1082" s="16"/>
      <c r="BZ1082" s="16"/>
      <c r="CA1082" s="16"/>
      <c r="CB1082" s="16"/>
      <c r="CC1082" s="16"/>
      <c r="CD1082" s="16"/>
      <c r="CE1082" s="16"/>
      <c r="CF1082" s="16"/>
      <c r="CG1082" s="16"/>
      <c r="CH1082" s="16"/>
      <c r="CI1082" s="16"/>
      <c r="CJ1082" s="16"/>
      <c r="CK1082" s="16"/>
      <c r="CL1082" s="16"/>
      <c r="CM1082" s="16"/>
      <c r="CN1082" s="16"/>
      <c r="CO1082" s="16"/>
      <c r="CP1082" s="16"/>
      <c r="CQ1082" s="16"/>
      <c r="CR1082" s="16"/>
      <c r="CS1082" s="16"/>
      <c r="CT1082" s="16"/>
      <c r="CU1082" s="16"/>
      <c r="CV1082" s="16"/>
      <c r="CW1082" s="16"/>
      <c r="CX1082" s="16"/>
      <c r="CY1082" s="16"/>
      <c r="CZ1082" s="16"/>
      <c r="DA1082" s="16"/>
      <c r="DB1082" s="16"/>
      <c r="DC1082" s="16"/>
      <c r="DD1082" s="16"/>
      <c r="DE1082" s="16"/>
      <c r="DF1082" s="16">
        <v>8.3333335816860199E-2</v>
      </c>
      <c r="DG1082" s="16"/>
      <c r="DH1082" s="16"/>
      <c r="DI1082" s="17"/>
      <c r="DJ1082" s="24"/>
      <c r="DK1082" s="24"/>
      <c r="DL1082" s="24"/>
      <c r="DM1082" s="24">
        <v>8.3333335816860199E-2</v>
      </c>
      <c r="DN1082" s="16"/>
      <c r="DO1082" s="16"/>
      <c r="DP1082" s="24"/>
      <c r="DQ1082" s="17"/>
      <c r="DR1082" s="17"/>
      <c r="DS1082" s="17"/>
      <c r="DT1082" s="17"/>
      <c r="DU1082" s="17"/>
      <c r="DV1082" s="17"/>
      <c r="DW1082" s="17"/>
      <c r="DX1082" s="17"/>
      <c r="DY1082" s="17"/>
      <c r="DZ1082" s="17"/>
      <c r="EA1082" s="17"/>
      <c r="EB1082" s="17"/>
      <c r="EC1082" s="17"/>
      <c r="ED1082" s="17"/>
      <c r="EE1082" s="17"/>
      <c r="EF1082" s="17"/>
      <c r="EG1082" s="17"/>
      <c r="EH1082" s="17"/>
      <c r="EI1082" s="27"/>
      <c r="EJ1082" s="27"/>
      <c r="EK1082" s="27"/>
    </row>
    <row r="1083" spans="1:141" s="9" customFormat="1" ht="20.25" x14ac:dyDescent="0.3">
      <c r="A1083" s="10" t="s">
        <v>565</v>
      </c>
      <c r="B1083" s="10" t="s">
        <v>232</v>
      </c>
      <c r="C1083" s="10" t="s">
        <v>232</v>
      </c>
      <c r="D1083" s="10" t="s">
        <v>233</v>
      </c>
      <c r="E1083" s="10" t="s">
        <v>222</v>
      </c>
      <c r="F1083" s="11">
        <v>15220</v>
      </c>
      <c r="G1083" s="11">
        <v>4017</v>
      </c>
      <c r="H1083" s="11">
        <v>3712</v>
      </c>
      <c r="I1083" s="10" t="s">
        <v>241</v>
      </c>
      <c r="J1083" s="12">
        <v>15.2</v>
      </c>
      <c r="K1083" s="10" t="s">
        <v>235</v>
      </c>
      <c r="L1083" s="10" t="s">
        <v>236</v>
      </c>
      <c r="M1083" s="10" t="s">
        <v>220</v>
      </c>
      <c r="N1083" s="13">
        <v>13</v>
      </c>
      <c r="O1083" s="13">
        <v>13</v>
      </c>
      <c r="P1083" s="13">
        <v>0</v>
      </c>
      <c r="Q1083" s="14">
        <v>0</v>
      </c>
      <c r="R1083" s="14">
        <v>1.03</v>
      </c>
      <c r="S1083" s="14">
        <v>1.3333330000000001</v>
      </c>
      <c r="T1083" s="14">
        <v>0.2231667</v>
      </c>
      <c r="U1083" s="14">
        <v>16.737500000000001</v>
      </c>
      <c r="V1083" s="14">
        <v>0.1666666</v>
      </c>
      <c r="W1083" s="14">
        <v>72.540019999999998</v>
      </c>
      <c r="X1083" s="14">
        <v>13.333330154418899</v>
      </c>
      <c r="Y1083" s="14">
        <v>2.6298483149871701</v>
      </c>
      <c r="Z1083" s="14">
        <v>0.26666630000000002</v>
      </c>
      <c r="AA1083" s="14">
        <v>1.066667</v>
      </c>
      <c r="AB1083" s="14">
        <v>80.000020000000006</v>
      </c>
      <c r="AC1083" s="14">
        <v>4.3499589999999998E-2</v>
      </c>
      <c r="AD1083" s="14">
        <v>3.26247</v>
      </c>
      <c r="AE1083" s="14">
        <v>12.09</v>
      </c>
      <c r="AF1083" s="14">
        <v>5.07</v>
      </c>
      <c r="AG1083" s="14">
        <v>0</v>
      </c>
      <c r="AH1083" s="14">
        <v>0</v>
      </c>
      <c r="AI1083" s="14">
        <v>0.2231667</v>
      </c>
      <c r="AJ1083" s="14">
        <v>0.26666630000000002</v>
      </c>
      <c r="AK1083" s="15">
        <v>0.19999980000000001</v>
      </c>
      <c r="AL1083" s="15">
        <v>0.83687619999999996</v>
      </c>
      <c r="AM1083" s="15">
        <v>1</v>
      </c>
      <c r="AN1083" s="15">
        <v>0.167375</v>
      </c>
      <c r="AO1083" s="16">
        <v>0.5</v>
      </c>
      <c r="AP1083" s="16">
        <v>0.25</v>
      </c>
      <c r="AQ1083" s="16"/>
      <c r="AR1083" s="16">
        <v>3.3333335071802139E-2</v>
      </c>
      <c r="AS1083" s="16">
        <v>3.3333335071802139E-2</v>
      </c>
      <c r="AT1083" s="16"/>
      <c r="AU1083" s="16">
        <v>8.3333335816860199E-2</v>
      </c>
      <c r="AV1083" s="16"/>
      <c r="AW1083" s="16"/>
      <c r="AX1083" s="16"/>
      <c r="AY1083" s="16"/>
      <c r="AZ1083" s="16">
        <v>0.1666666716337204</v>
      </c>
      <c r="BA1083" s="16"/>
      <c r="BB1083" s="16"/>
      <c r="BC1083" s="16"/>
      <c r="BD1083" s="16"/>
      <c r="BE1083" s="16"/>
      <c r="BF1083" s="16"/>
      <c r="BG1083" s="16"/>
      <c r="BH1083" s="16"/>
      <c r="BI1083" s="16"/>
      <c r="BJ1083" s="16"/>
      <c r="BK1083" s="16"/>
      <c r="BL1083" s="16"/>
      <c r="BM1083" s="16"/>
      <c r="BN1083" s="16"/>
      <c r="BO1083" s="16"/>
      <c r="BP1083" s="16"/>
      <c r="BQ1083" s="16"/>
      <c r="BR1083" s="16"/>
      <c r="BS1083" s="16"/>
      <c r="BT1083" s="16"/>
      <c r="BU1083" s="16"/>
      <c r="BV1083" s="16"/>
      <c r="BW1083" s="16"/>
      <c r="BX1083" s="16"/>
      <c r="BY1083" s="16"/>
      <c r="BZ1083" s="16"/>
      <c r="CA1083" s="16"/>
      <c r="CB1083" s="16"/>
      <c r="CC1083" s="16"/>
      <c r="CD1083" s="16"/>
      <c r="CE1083" s="16"/>
      <c r="CF1083" s="16"/>
      <c r="CG1083" s="16"/>
      <c r="CH1083" s="16"/>
      <c r="CI1083" s="16"/>
      <c r="CJ1083" s="16"/>
      <c r="CK1083" s="16"/>
      <c r="CL1083" s="16"/>
      <c r="CM1083" s="16"/>
      <c r="CN1083" s="16"/>
      <c r="CO1083" s="16"/>
      <c r="CP1083" s="16"/>
      <c r="CQ1083" s="16"/>
      <c r="CR1083" s="16"/>
      <c r="CS1083" s="16"/>
      <c r="CT1083" s="16"/>
      <c r="CU1083" s="16"/>
      <c r="CV1083" s="16"/>
      <c r="CW1083" s="16"/>
      <c r="CX1083" s="16"/>
      <c r="CY1083" s="16"/>
      <c r="CZ1083" s="16"/>
      <c r="DA1083" s="16"/>
      <c r="DB1083" s="16"/>
      <c r="DC1083" s="16"/>
      <c r="DD1083" s="16"/>
      <c r="DE1083" s="16"/>
      <c r="DF1083" s="16"/>
      <c r="DG1083" s="16"/>
      <c r="DH1083" s="16"/>
      <c r="DI1083" s="17"/>
      <c r="DJ1083" s="24"/>
      <c r="DK1083" s="24"/>
      <c r="DL1083" s="24"/>
      <c r="DM1083" s="24"/>
      <c r="DN1083" s="16"/>
      <c r="DO1083" s="16"/>
      <c r="DP1083" s="24"/>
      <c r="DQ1083" s="17"/>
      <c r="DR1083" s="17"/>
      <c r="DS1083" s="17"/>
      <c r="DT1083" s="17"/>
      <c r="DU1083" s="17"/>
      <c r="DV1083" s="17"/>
      <c r="DW1083" s="17"/>
      <c r="DX1083" s="17"/>
      <c r="DY1083" s="17"/>
      <c r="DZ1083" s="17"/>
      <c r="EA1083" s="17"/>
      <c r="EB1083" s="17"/>
      <c r="EC1083" s="17"/>
      <c r="ED1083" s="17"/>
      <c r="EE1083" s="17"/>
      <c r="EF1083" s="17"/>
      <c r="EG1083" s="17"/>
      <c r="EH1083" s="17"/>
      <c r="EI1083" s="27"/>
      <c r="EJ1083" s="27"/>
      <c r="EK1083" s="27"/>
    </row>
    <row r="1084" spans="1:141" s="46" customFormat="1" ht="20.25" x14ac:dyDescent="0.3">
      <c r="A1084" s="39" t="s">
        <v>581</v>
      </c>
      <c r="B1084" s="39" t="s">
        <v>232</v>
      </c>
      <c r="C1084" s="39" t="s">
        <v>232</v>
      </c>
      <c r="D1084" s="39" t="s">
        <v>237</v>
      </c>
      <c r="E1084" s="39" t="s">
        <v>218</v>
      </c>
      <c r="F1084" s="40">
        <v>10727</v>
      </c>
      <c r="G1084" s="40">
        <v>4017</v>
      </c>
      <c r="H1084" s="40">
        <v>4091</v>
      </c>
      <c r="I1084" s="39" t="s">
        <v>289</v>
      </c>
      <c r="J1084" s="41">
        <v>6.4</v>
      </c>
      <c r="K1084" s="39" t="s">
        <v>248</v>
      </c>
      <c r="L1084" s="39" t="s">
        <v>236</v>
      </c>
      <c r="M1084" s="39" t="s">
        <v>220</v>
      </c>
      <c r="N1084" s="42">
        <v>0</v>
      </c>
      <c r="O1084" s="42">
        <v>0</v>
      </c>
      <c r="P1084" s="42">
        <v>0</v>
      </c>
      <c r="Q1084" s="25">
        <v>0</v>
      </c>
      <c r="R1084" s="25">
        <v>0.9</v>
      </c>
      <c r="S1084" s="25">
        <v>8</v>
      </c>
      <c r="T1084" s="25">
        <v>0</v>
      </c>
      <c r="U1084" s="25">
        <v>0</v>
      </c>
      <c r="V1084" s="25">
        <v>1</v>
      </c>
      <c r="W1084" s="25">
        <v>0</v>
      </c>
      <c r="X1084" s="25">
        <v>80</v>
      </c>
      <c r="Y1084" s="25">
        <v>0</v>
      </c>
      <c r="Z1084" s="25">
        <v>0</v>
      </c>
      <c r="AA1084" s="25">
        <v>8</v>
      </c>
      <c r="AB1084" s="25">
        <v>100</v>
      </c>
      <c r="AC1084" s="25">
        <v>0</v>
      </c>
      <c r="AD1084" s="25">
        <v>0</v>
      </c>
      <c r="AE1084" s="25">
        <v>0</v>
      </c>
      <c r="AF1084" s="25">
        <v>0</v>
      </c>
      <c r="AG1084" s="25">
        <v>0</v>
      </c>
      <c r="AH1084" s="25">
        <v>0</v>
      </c>
      <c r="AI1084" s="25">
        <v>0</v>
      </c>
      <c r="AJ1084" s="25">
        <v>0</v>
      </c>
      <c r="AK1084" s="26">
        <v>0</v>
      </c>
      <c r="AL1084" s="26">
        <v>0</v>
      </c>
      <c r="AM1084" s="26">
        <v>0</v>
      </c>
      <c r="AN1084" s="26">
        <v>0</v>
      </c>
      <c r="AO1084" s="16"/>
      <c r="AP1084" s="16"/>
      <c r="AQ1084" s="43"/>
      <c r="AR1084" s="16"/>
      <c r="AS1084" s="16"/>
      <c r="AT1084" s="43"/>
      <c r="AU1084" s="16"/>
      <c r="AV1084" s="43"/>
      <c r="AW1084" s="43"/>
      <c r="AX1084" s="43"/>
      <c r="AY1084" s="16"/>
      <c r="AZ1084" s="16"/>
      <c r="BA1084" s="43"/>
      <c r="BB1084" s="43"/>
      <c r="BC1084" s="43"/>
      <c r="BD1084" s="16"/>
      <c r="BE1084" s="43"/>
      <c r="BF1084" s="16"/>
      <c r="BG1084" s="16"/>
      <c r="BH1084" s="43"/>
      <c r="BI1084" s="43"/>
      <c r="BJ1084" s="43"/>
      <c r="BK1084" s="16"/>
      <c r="BL1084" s="43"/>
      <c r="BM1084" s="43"/>
      <c r="BN1084" s="16"/>
      <c r="BO1084" s="16"/>
      <c r="BP1084" s="16"/>
      <c r="BQ1084" s="16"/>
      <c r="BR1084" s="16"/>
      <c r="BS1084" s="43"/>
      <c r="BT1084" s="16"/>
      <c r="BU1084" s="43"/>
      <c r="BV1084" s="16"/>
      <c r="BW1084" s="16"/>
      <c r="BX1084" s="43"/>
      <c r="BY1084" s="16"/>
      <c r="BZ1084" s="43"/>
      <c r="CA1084" s="16">
        <v>8</v>
      </c>
      <c r="CB1084" s="43"/>
      <c r="CC1084" s="16"/>
      <c r="CD1084" s="43"/>
      <c r="CE1084" s="16"/>
      <c r="CF1084" s="43"/>
      <c r="CG1084" s="16"/>
      <c r="CH1084" s="16"/>
      <c r="CI1084" s="43"/>
      <c r="CJ1084" s="16"/>
      <c r="CK1084" s="16"/>
      <c r="CL1084" s="16"/>
      <c r="CM1084" s="43"/>
      <c r="CN1084" s="43"/>
      <c r="CO1084" s="43"/>
      <c r="CP1084" s="43"/>
      <c r="CQ1084" s="43"/>
      <c r="CR1084" s="16"/>
      <c r="CS1084" s="16"/>
      <c r="CT1084" s="16"/>
      <c r="CU1084" s="43"/>
      <c r="CV1084" s="16"/>
      <c r="CW1084" s="43"/>
      <c r="CX1084" s="43"/>
      <c r="CY1084" s="43"/>
      <c r="CZ1084" s="43"/>
      <c r="DA1084" s="16"/>
      <c r="DB1084" s="16"/>
      <c r="DC1084" s="43"/>
      <c r="DD1084" s="16"/>
      <c r="DE1084" s="43"/>
      <c r="DF1084" s="16"/>
      <c r="DG1084" s="43"/>
      <c r="DH1084" s="43"/>
      <c r="DI1084" s="24"/>
      <c r="DJ1084" s="24"/>
      <c r="DK1084" s="44"/>
      <c r="DL1084" s="24"/>
      <c r="DM1084" s="24"/>
      <c r="DN1084" s="43"/>
      <c r="DO1084" s="43"/>
      <c r="DP1084" s="24"/>
      <c r="DQ1084" s="45"/>
      <c r="DR1084" s="45"/>
      <c r="DS1084" s="17"/>
      <c r="DT1084" s="17"/>
      <c r="DU1084" s="45"/>
      <c r="DV1084" s="45"/>
      <c r="DW1084" s="17"/>
      <c r="DX1084" s="45"/>
      <c r="DY1084" s="17"/>
      <c r="DZ1084" s="45"/>
      <c r="EA1084" s="17"/>
      <c r="EB1084" s="17"/>
      <c r="EC1084" s="45"/>
      <c r="ED1084" s="17"/>
      <c r="EE1084" s="17"/>
      <c r="EF1084" s="45"/>
      <c r="EG1084" s="45"/>
      <c r="EH1084" s="17"/>
      <c r="EI1084" s="49"/>
      <c r="EJ1084" s="49"/>
      <c r="EK1084" s="49"/>
    </row>
    <row r="1085" spans="1:141" s="9" customFormat="1" ht="20.25" x14ac:dyDescent="0.3">
      <c r="A1085" s="10" t="s">
        <v>582</v>
      </c>
      <c r="B1085" s="10" t="s">
        <v>232</v>
      </c>
      <c r="C1085" s="10" t="s">
        <v>232</v>
      </c>
      <c r="D1085" s="10" t="s">
        <v>237</v>
      </c>
      <c r="E1085" s="10" t="s">
        <v>218</v>
      </c>
      <c r="F1085" s="11">
        <v>10570</v>
      </c>
      <c r="G1085" s="11">
        <v>3733</v>
      </c>
      <c r="H1085" s="11">
        <v>4076</v>
      </c>
      <c r="I1085" s="10" t="s">
        <v>241</v>
      </c>
      <c r="J1085" s="12">
        <v>12.6</v>
      </c>
      <c r="K1085" s="10" t="s">
        <v>245</v>
      </c>
      <c r="L1085" s="10" t="s">
        <v>236</v>
      </c>
      <c r="M1085" s="10" t="s">
        <v>220</v>
      </c>
      <c r="N1085" s="13">
        <v>174</v>
      </c>
      <c r="O1085" s="13">
        <v>172</v>
      </c>
      <c r="P1085" s="13">
        <v>2</v>
      </c>
      <c r="Q1085" s="14">
        <v>1.1494249999999999</v>
      </c>
      <c r="R1085" s="14">
        <v>0.97</v>
      </c>
      <c r="S1085" s="14">
        <v>4</v>
      </c>
      <c r="T1085" s="14">
        <v>2.7806670000000002</v>
      </c>
      <c r="U1085" s="14">
        <v>69.516670000000005</v>
      </c>
      <c r="V1085" s="14">
        <v>0.5</v>
      </c>
      <c r="W1085" s="14">
        <v>299.27999999999997</v>
      </c>
      <c r="X1085" s="14">
        <v>40</v>
      </c>
      <c r="Y1085" s="14">
        <v>0.64599481134653103</v>
      </c>
      <c r="Z1085" s="14">
        <v>2.85</v>
      </c>
      <c r="AA1085" s="14">
        <v>1.1499999999999999</v>
      </c>
      <c r="AB1085" s="14">
        <v>28.75</v>
      </c>
      <c r="AC1085" s="14">
        <v>3.6999860000000002E-2</v>
      </c>
      <c r="AD1085" s="14">
        <v>0.92499659999999995</v>
      </c>
      <c r="AE1085" s="14">
        <v>149.63999999999999</v>
      </c>
      <c r="AF1085" s="14">
        <v>61.92</v>
      </c>
      <c r="AG1085" s="14">
        <v>3.233333E-2</v>
      </c>
      <c r="AH1085" s="14">
        <v>0.80833330000000003</v>
      </c>
      <c r="AI1085" s="14">
        <v>2.8130000000000002</v>
      </c>
      <c r="AJ1085" s="14">
        <v>2.85</v>
      </c>
      <c r="AK1085" s="15">
        <v>0.71250000000000002</v>
      </c>
      <c r="AL1085" s="15">
        <v>0.98701760000000005</v>
      </c>
      <c r="AM1085" s="15">
        <v>0.98850570000000004</v>
      </c>
      <c r="AN1085" s="15">
        <v>0.69516659999999997</v>
      </c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  <c r="BA1085" s="16"/>
      <c r="BB1085" s="16"/>
      <c r="BC1085" s="16"/>
      <c r="BD1085" s="16"/>
      <c r="BE1085" s="16"/>
      <c r="BF1085" s="16"/>
      <c r="BG1085" s="16"/>
      <c r="BH1085" s="16"/>
      <c r="BI1085" s="16"/>
      <c r="BJ1085" s="16"/>
      <c r="BK1085" s="16"/>
      <c r="BL1085" s="16"/>
      <c r="BM1085" s="16"/>
      <c r="BN1085" s="16"/>
      <c r="BO1085" s="16"/>
      <c r="BP1085" s="16"/>
      <c r="BQ1085" s="16">
        <v>0.83333331346511841</v>
      </c>
      <c r="BR1085" s="16"/>
      <c r="BS1085" s="16"/>
      <c r="BT1085" s="16"/>
      <c r="BU1085" s="16"/>
      <c r="BV1085" s="16"/>
      <c r="BW1085" s="16"/>
      <c r="BX1085" s="16"/>
      <c r="BY1085" s="16"/>
      <c r="BZ1085" s="16"/>
      <c r="CA1085" s="16"/>
      <c r="CB1085" s="16"/>
      <c r="CC1085" s="16"/>
      <c r="CD1085" s="16"/>
      <c r="CE1085" s="16"/>
      <c r="CF1085" s="16"/>
      <c r="CG1085" s="16"/>
      <c r="CH1085" s="16"/>
      <c r="CI1085" s="16"/>
      <c r="CJ1085" s="16">
        <v>0.15000000596046448</v>
      </c>
      <c r="CK1085" s="16"/>
      <c r="CL1085" s="16"/>
      <c r="CM1085" s="16"/>
      <c r="CN1085" s="16"/>
      <c r="CO1085" s="16"/>
      <c r="CP1085" s="16"/>
      <c r="CQ1085" s="16"/>
      <c r="CR1085" s="16"/>
      <c r="CS1085" s="16"/>
      <c r="CT1085" s="16"/>
      <c r="CU1085" s="16"/>
      <c r="CV1085" s="16"/>
      <c r="CW1085" s="16"/>
      <c r="CX1085" s="16"/>
      <c r="CY1085" s="16"/>
      <c r="CZ1085" s="16"/>
      <c r="DA1085" s="16"/>
      <c r="DB1085" s="16"/>
      <c r="DC1085" s="16"/>
      <c r="DD1085" s="16"/>
      <c r="DE1085" s="16"/>
      <c r="DF1085" s="16"/>
      <c r="DG1085" s="16"/>
      <c r="DH1085" s="16"/>
      <c r="DI1085" s="24"/>
      <c r="DJ1085" s="24"/>
      <c r="DK1085" s="24"/>
      <c r="DL1085" s="24"/>
      <c r="DM1085" s="24">
        <v>0.1666666716337204</v>
      </c>
      <c r="DN1085" s="16"/>
      <c r="DO1085" s="16"/>
      <c r="DP1085" s="24"/>
      <c r="DQ1085" s="17"/>
      <c r="DR1085" s="17"/>
      <c r="DS1085" s="17">
        <v>1</v>
      </c>
      <c r="DT1085" s="17"/>
      <c r="DU1085" s="17"/>
      <c r="DV1085" s="17"/>
      <c r="DW1085" s="17">
        <v>1</v>
      </c>
      <c r="DX1085" s="17"/>
      <c r="DY1085" s="17"/>
      <c r="DZ1085" s="17"/>
      <c r="EA1085" s="17"/>
      <c r="EB1085" s="17"/>
      <c r="EC1085" s="17"/>
      <c r="ED1085" s="17"/>
      <c r="EE1085" s="17"/>
      <c r="EF1085" s="17"/>
      <c r="EG1085" s="17"/>
      <c r="EH1085" s="17"/>
      <c r="EI1085" s="27"/>
      <c r="EJ1085" s="27"/>
      <c r="EK1085" s="27"/>
    </row>
    <row r="1086" spans="1:141" s="9" customFormat="1" ht="20.25" x14ac:dyDescent="0.3">
      <c r="A1086" s="10" t="s">
        <v>582</v>
      </c>
      <c r="B1086" s="10" t="s">
        <v>232</v>
      </c>
      <c r="C1086" s="10" t="s">
        <v>232</v>
      </c>
      <c r="D1086" s="10" t="s">
        <v>233</v>
      </c>
      <c r="E1086" s="10" t="s">
        <v>218</v>
      </c>
      <c r="F1086" s="11">
        <v>10570</v>
      </c>
      <c r="G1086" s="11">
        <v>4017</v>
      </c>
      <c r="H1086" s="11">
        <v>3712</v>
      </c>
      <c r="I1086" s="10" t="s">
        <v>241</v>
      </c>
      <c r="J1086" s="12">
        <v>12.6</v>
      </c>
      <c r="K1086" s="10" t="s">
        <v>245</v>
      </c>
      <c r="L1086" s="10" t="s">
        <v>236</v>
      </c>
      <c r="M1086" s="10" t="s">
        <v>220</v>
      </c>
      <c r="N1086" s="13">
        <v>181</v>
      </c>
      <c r="O1086" s="13">
        <v>181</v>
      </c>
      <c r="P1086" s="13">
        <v>0</v>
      </c>
      <c r="Q1086" s="14">
        <v>0</v>
      </c>
      <c r="R1086" s="14">
        <v>0.97</v>
      </c>
      <c r="S1086" s="14">
        <v>4</v>
      </c>
      <c r="T1086" s="14">
        <v>2.926167</v>
      </c>
      <c r="U1086" s="14">
        <v>73.154169999999993</v>
      </c>
      <c r="V1086" s="14">
        <v>0.5</v>
      </c>
      <c r="W1086" s="14">
        <v>314.94</v>
      </c>
      <c r="X1086" s="14">
        <v>40</v>
      </c>
      <c r="Y1086" s="14">
        <v>0.61387350754954095</v>
      </c>
      <c r="Z1086" s="14">
        <v>2.95</v>
      </c>
      <c r="AA1086" s="14">
        <v>1.05</v>
      </c>
      <c r="AB1086" s="14">
        <v>26.25</v>
      </c>
      <c r="AC1086" s="14">
        <v>2.383327E-2</v>
      </c>
      <c r="AD1086" s="14">
        <v>0.59583189999999997</v>
      </c>
      <c r="AE1086" s="14">
        <v>157.47</v>
      </c>
      <c r="AF1086" s="14">
        <v>65.16</v>
      </c>
      <c r="AG1086" s="14">
        <v>0</v>
      </c>
      <c r="AH1086" s="14">
        <v>0</v>
      </c>
      <c r="AI1086" s="14">
        <v>2.926167</v>
      </c>
      <c r="AJ1086" s="14">
        <v>2.95</v>
      </c>
      <c r="AK1086" s="15">
        <v>0.73750000000000004</v>
      </c>
      <c r="AL1086" s="15">
        <v>0.99192089999999999</v>
      </c>
      <c r="AM1086" s="15">
        <v>1</v>
      </c>
      <c r="AN1086" s="15">
        <v>0.73154169999999996</v>
      </c>
      <c r="AO1086" s="16">
        <v>0.26666668057441711</v>
      </c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  <c r="BA1086" s="16"/>
      <c r="BB1086" s="16"/>
      <c r="BC1086" s="16"/>
      <c r="BD1086" s="16"/>
      <c r="BE1086" s="16"/>
      <c r="BF1086" s="16"/>
      <c r="BG1086" s="16"/>
      <c r="BH1086" s="16"/>
      <c r="BI1086" s="16"/>
      <c r="BJ1086" s="16"/>
      <c r="BK1086" s="16"/>
      <c r="BL1086" s="16"/>
      <c r="BM1086" s="16"/>
      <c r="BN1086" s="16"/>
      <c r="BO1086" s="16"/>
      <c r="BP1086" s="16"/>
      <c r="BQ1086" s="16"/>
      <c r="BR1086" s="16"/>
      <c r="BS1086" s="16"/>
      <c r="BT1086" s="16"/>
      <c r="BU1086" s="16"/>
      <c r="BV1086" s="16">
        <v>0.69999998807907104</v>
      </c>
      <c r="BW1086" s="16"/>
      <c r="BX1086" s="16"/>
      <c r="BY1086" s="16"/>
      <c r="BZ1086" s="16"/>
      <c r="CA1086" s="16"/>
      <c r="CB1086" s="16"/>
      <c r="CC1086" s="16"/>
      <c r="CD1086" s="16"/>
      <c r="CE1086" s="16"/>
      <c r="CF1086" s="16"/>
      <c r="CG1086" s="16"/>
      <c r="CH1086" s="16"/>
      <c r="CI1086" s="16"/>
      <c r="CJ1086" s="16"/>
      <c r="CK1086" s="16"/>
      <c r="CL1086" s="16"/>
      <c r="CM1086" s="16"/>
      <c r="CN1086" s="16"/>
      <c r="CO1086" s="16"/>
      <c r="CP1086" s="16"/>
      <c r="CQ1086" s="16"/>
      <c r="CR1086" s="16"/>
      <c r="CS1086" s="16"/>
      <c r="CT1086" s="16"/>
      <c r="CU1086" s="16"/>
      <c r="CV1086" s="16"/>
      <c r="CW1086" s="16"/>
      <c r="CX1086" s="16"/>
      <c r="CY1086" s="16"/>
      <c r="CZ1086" s="16"/>
      <c r="DA1086" s="16"/>
      <c r="DB1086" s="16"/>
      <c r="DC1086" s="16"/>
      <c r="DD1086" s="16"/>
      <c r="DE1086" s="16"/>
      <c r="DF1086" s="16"/>
      <c r="DG1086" s="16"/>
      <c r="DH1086" s="16"/>
      <c r="DI1086" s="24"/>
      <c r="DJ1086" s="24"/>
      <c r="DK1086" s="24"/>
      <c r="DL1086" s="24">
        <v>8.3333335816860199E-2</v>
      </c>
      <c r="DM1086" s="24"/>
      <c r="DN1086" s="16"/>
      <c r="DO1086" s="16"/>
      <c r="DP1086" s="24"/>
      <c r="DQ1086" s="17"/>
      <c r="DR1086" s="17"/>
      <c r="DS1086" s="17"/>
      <c r="DT1086" s="17"/>
      <c r="DU1086" s="17"/>
      <c r="DV1086" s="17"/>
      <c r="DW1086" s="17"/>
      <c r="DX1086" s="17"/>
      <c r="DY1086" s="17"/>
      <c r="DZ1086" s="17"/>
      <c r="EA1086" s="17"/>
      <c r="EB1086" s="17"/>
      <c r="EC1086" s="17"/>
      <c r="ED1086" s="17"/>
      <c r="EE1086" s="17"/>
      <c r="EF1086" s="17"/>
      <c r="EG1086" s="17"/>
      <c r="EH1086" s="17"/>
      <c r="EI1086" s="27"/>
      <c r="EJ1086" s="27"/>
      <c r="EK1086" s="27"/>
    </row>
    <row r="1087" spans="1:141" s="9" customFormat="1" ht="20.25" x14ac:dyDescent="0.3">
      <c r="A1087" s="10" t="s">
        <v>583</v>
      </c>
      <c r="B1087" s="10" t="s">
        <v>231</v>
      </c>
      <c r="C1087" s="10" t="s">
        <v>232</v>
      </c>
      <c r="D1087" s="10" t="s">
        <v>237</v>
      </c>
      <c r="E1087" s="10" t="s">
        <v>218</v>
      </c>
      <c r="F1087" s="11">
        <v>10570</v>
      </c>
      <c r="G1087" s="11">
        <v>4061</v>
      </c>
      <c r="H1087" s="11">
        <v>4076</v>
      </c>
      <c r="I1087" s="10" t="s">
        <v>241</v>
      </c>
      <c r="J1087" s="12">
        <v>12.6</v>
      </c>
      <c r="K1087" s="10" t="s">
        <v>245</v>
      </c>
      <c r="L1087" s="10" t="s">
        <v>236</v>
      </c>
      <c r="M1087" s="10" t="s">
        <v>220</v>
      </c>
      <c r="N1087" s="13">
        <v>194</v>
      </c>
      <c r="O1087" s="13">
        <v>194</v>
      </c>
      <c r="P1087" s="13">
        <v>0</v>
      </c>
      <c r="Q1087" s="14">
        <v>0</v>
      </c>
      <c r="R1087" s="14">
        <v>0.97</v>
      </c>
      <c r="S1087" s="14">
        <v>4</v>
      </c>
      <c r="T1087" s="14">
        <v>3.136333</v>
      </c>
      <c r="U1087" s="14">
        <v>78.408339999999995</v>
      </c>
      <c r="V1087" s="14">
        <v>0.5</v>
      </c>
      <c r="W1087" s="14">
        <v>337.56</v>
      </c>
      <c r="X1087" s="14">
        <f>10*S1087</f>
        <v>40</v>
      </c>
      <c r="Y1087" s="14">
        <v>0</v>
      </c>
      <c r="Z1087" s="14">
        <v>3.4166669999999999</v>
      </c>
      <c r="AA1087" s="14">
        <v>0.5833334</v>
      </c>
      <c r="AB1087" s="14">
        <v>14.58333</v>
      </c>
      <c r="AC1087" s="14">
        <v>0.2803332</v>
      </c>
      <c r="AD1087" s="14">
        <v>7.0083289999999998</v>
      </c>
      <c r="AE1087" s="14">
        <v>168.78</v>
      </c>
      <c r="AF1087" s="14">
        <v>69.84</v>
      </c>
      <c r="AG1087" s="14">
        <v>0</v>
      </c>
      <c r="AH1087" s="14">
        <v>0</v>
      </c>
      <c r="AI1087" s="14">
        <v>3.136333</v>
      </c>
      <c r="AJ1087" s="14">
        <v>3.4166669999999999</v>
      </c>
      <c r="AK1087" s="15">
        <v>0.8541666</v>
      </c>
      <c r="AL1087" s="15">
        <v>0.91795130000000003</v>
      </c>
      <c r="AM1087" s="15">
        <v>1</v>
      </c>
      <c r="AN1087" s="15">
        <v>0.78408339999999999</v>
      </c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  <c r="BA1087" s="16"/>
      <c r="BB1087" s="16"/>
      <c r="BC1087" s="16"/>
      <c r="BD1087" s="16"/>
      <c r="BE1087" s="16"/>
      <c r="BF1087" s="16"/>
      <c r="BG1087" s="16"/>
      <c r="BH1087" s="16"/>
      <c r="BI1087" s="16"/>
      <c r="BJ1087" s="16"/>
      <c r="BK1087" s="16"/>
      <c r="BL1087" s="16"/>
      <c r="BM1087" s="16"/>
      <c r="BN1087" s="16"/>
      <c r="BO1087" s="16"/>
      <c r="BP1087" s="16"/>
      <c r="BQ1087" s="16"/>
      <c r="BR1087" s="16"/>
      <c r="BS1087" s="16"/>
      <c r="BT1087" s="16"/>
      <c r="BU1087" s="16"/>
      <c r="BV1087" s="16"/>
      <c r="BW1087" s="16"/>
      <c r="BX1087" s="16"/>
      <c r="BY1087" s="16"/>
      <c r="BZ1087" s="16"/>
      <c r="CA1087" s="16"/>
      <c r="CB1087" s="16"/>
      <c r="CC1087" s="16">
        <v>0.1666666716337204</v>
      </c>
      <c r="CD1087" s="16"/>
      <c r="CE1087" s="16"/>
      <c r="CF1087" s="16"/>
      <c r="CG1087" s="16"/>
      <c r="CH1087" s="16"/>
      <c r="CI1087" s="16"/>
      <c r="CJ1087" s="16">
        <v>0.3333333432674408</v>
      </c>
      <c r="CK1087" s="16"/>
      <c r="CL1087" s="16"/>
      <c r="CM1087" s="16"/>
      <c r="CN1087" s="16"/>
      <c r="CO1087" s="16"/>
      <c r="CP1087" s="16"/>
      <c r="CQ1087" s="16"/>
      <c r="CR1087" s="16"/>
      <c r="CS1087" s="16"/>
      <c r="CT1087" s="16"/>
      <c r="CU1087" s="16"/>
      <c r="CV1087" s="16"/>
      <c r="CW1087" s="16"/>
      <c r="CX1087" s="16"/>
      <c r="CY1087" s="16"/>
      <c r="CZ1087" s="16"/>
      <c r="DA1087" s="16"/>
      <c r="DB1087" s="16"/>
      <c r="DC1087" s="16"/>
      <c r="DD1087" s="16"/>
      <c r="DE1087" s="16"/>
      <c r="DF1087" s="16"/>
      <c r="DG1087" s="16"/>
      <c r="DH1087" s="16"/>
      <c r="DI1087" s="24"/>
      <c r="DJ1087" s="24"/>
      <c r="DK1087" s="24"/>
      <c r="DL1087" s="24"/>
      <c r="DM1087" s="24">
        <v>8.3333335816860199E-2</v>
      </c>
      <c r="DN1087" s="16"/>
      <c r="DO1087" s="16"/>
      <c r="DP1087" s="24"/>
      <c r="DQ1087" s="17"/>
      <c r="DR1087" s="17"/>
      <c r="DS1087" s="17"/>
      <c r="DT1087" s="17"/>
      <c r="DU1087" s="17"/>
      <c r="DV1087" s="17"/>
      <c r="DW1087" s="17"/>
      <c r="DX1087" s="17"/>
      <c r="DY1087" s="17"/>
      <c r="DZ1087" s="17"/>
      <c r="EA1087" s="17"/>
      <c r="EB1087" s="17"/>
      <c r="EC1087" s="17"/>
      <c r="ED1087" s="17"/>
      <c r="EE1087" s="17"/>
      <c r="EF1087" s="17"/>
      <c r="EG1087" s="17"/>
      <c r="EH1087" s="17"/>
      <c r="EI1087" s="27"/>
      <c r="EJ1087" s="27"/>
      <c r="EK1087" s="27"/>
    </row>
    <row r="1088" spans="1:141" s="9" customFormat="1" ht="20.25" x14ac:dyDescent="0.3">
      <c r="A1088" s="10" t="s">
        <v>583</v>
      </c>
      <c r="B1088" s="10" t="s">
        <v>231</v>
      </c>
      <c r="C1088" s="10" t="s">
        <v>232</v>
      </c>
      <c r="D1088" s="10" t="s">
        <v>233</v>
      </c>
      <c r="E1088" s="10" t="s">
        <v>218</v>
      </c>
      <c r="F1088" s="11">
        <v>10570</v>
      </c>
      <c r="G1088" s="11">
        <v>3733</v>
      </c>
      <c r="H1088" s="11">
        <v>3712</v>
      </c>
      <c r="I1088" s="10" t="s">
        <v>241</v>
      </c>
      <c r="J1088" s="12">
        <v>12.6</v>
      </c>
      <c r="K1088" s="10" t="s">
        <v>245</v>
      </c>
      <c r="L1088" s="10" t="s">
        <v>236</v>
      </c>
      <c r="M1088" s="10" t="s">
        <v>220</v>
      </c>
      <c r="N1088" s="13">
        <v>196</v>
      </c>
      <c r="O1088" s="13">
        <v>196</v>
      </c>
      <c r="P1088" s="13">
        <v>0</v>
      </c>
      <c r="Q1088" s="14">
        <v>0</v>
      </c>
      <c r="R1088" s="14">
        <v>0.97</v>
      </c>
      <c r="S1088" s="14">
        <v>4</v>
      </c>
      <c r="T1088" s="14">
        <v>3.1686670000000001</v>
      </c>
      <c r="U1088" s="14">
        <v>79.216669999999993</v>
      </c>
      <c r="V1088" s="14">
        <v>0.5</v>
      </c>
      <c r="W1088" s="14">
        <v>341.04</v>
      </c>
      <c r="X1088" s="14">
        <f>10*S1088</f>
        <v>40</v>
      </c>
      <c r="Y1088" s="14">
        <v>0</v>
      </c>
      <c r="Z1088" s="14">
        <v>3.6666669999999999</v>
      </c>
      <c r="AA1088" s="14">
        <v>0.3333333</v>
      </c>
      <c r="AB1088" s="14">
        <v>8.3333340000000007</v>
      </c>
      <c r="AC1088" s="14">
        <v>0.49799979999999999</v>
      </c>
      <c r="AD1088" s="14">
        <v>12.45</v>
      </c>
      <c r="AE1088" s="14">
        <v>170.52</v>
      </c>
      <c r="AF1088" s="14">
        <v>70.560010000000005</v>
      </c>
      <c r="AG1088" s="14">
        <v>0</v>
      </c>
      <c r="AH1088" s="14">
        <v>0</v>
      </c>
      <c r="AI1088" s="14">
        <v>3.1686670000000001</v>
      </c>
      <c r="AJ1088" s="14">
        <v>3.6666669999999999</v>
      </c>
      <c r="AK1088" s="15">
        <v>0.91666669999999995</v>
      </c>
      <c r="AL1088" s="15">
        <v>0.86418189999999995</v>
      </c>
      <c r="AM1088" s="15">
        <v>1</v>
      </c>
      <c r="AN1088" s="15">
        <v>0.7921667</v>
      </c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  <c r="BA1088" s="16"/>
      <c r="BB1088" s="16"/>
      <c r="BC1088" s="16"/>
      <c r="BD1088" s="16"/>
      <c r="BE1088" s="16"/>
      <c r="BF1088" s="16"/>
      <c r="BG1088" s="16"/>
      <c r="BH1088" s="16"/>
      <c r="BI1088" s="16"/>
      <c r="BJ1088" s="16"/>
      <c r="BK1088" s="16"/>
      <c r="BL1088" s="16"/>
      <c r="BM1088" s="16"/>
      <c r="BN1088" s="16"/>
      <c r="BO1088" s="16"/>
      <c r="BP1088" s="16"/>
      <c r="BQ1088" s="16"/>
      <c r="BR1088" s="16"/>
      <c r="BS1088" s="16"/>
      <c r="BT1088" s="16"/>
      <c r="BU1088" s="16"/>
      <c r="BV1088" s="16"/>
      <c r="BW1088" s="16"/>
      <c r="BX1088" s="16"/>
      <c r="BY1088" s="16"/>
      <c r="BZ1088" s="16"/>
      <c r="CA1088" s="16"/>
      <c r="CB1088" s="16"/>
      <c r="CC1088" s="16"/>
      <c r="CD1088" s="16"/>
      <c r="CE1088" s="16"/>
      <c r="CF1088" s="16"/>
      <c r="CG1088" s="16"/>
      <c r="CH1088" s="16"/>
      <c r="CI1088" s="16"/>
      <c r="CJ1088" s="16">
        <v>0.21666666865348816</v>
      </c>
      <c r="CK1088" s="16"/>
      <c r="CL1088" s="16"/>
      <c r="CM1088" s="16"/>
      <c r="CN1088" s="16"/>
      <c r="CO1088" s="16"/>
      <c r="CP1088" s="16"/>
      <c r="CQ1088" s="16"/>
      <c r="CR1088" s="16"/>
      <c r="CS1088" s="16"/>
      <c r="CT1088" s="16"/>
      <c r="CU1088" s="16"/>
      <c r="CV1088" s="16"/>
      <c r="CW1088" s="16"/>
      <c r="CX1088" s="16"/>
      <c r="CY1088" s="16"/>
      <c r="CZ1088" s="16"/>
      <c r="DA1088" s="16"/>
      <c r="DB1088" s="16"/>
      <c r="DC1088" s="16"/>
      <c r="DD1088" s="16"/>
      <c r="DE1088" s="16"/>
      <c r="DF1088" s="16"/>
      <c r="DG1088" s="16"/>
      <c r="DH1088" s="16"/>
      <c r="DI1088" s="24"/>
      <c r="DJ1088" s="24"/>
      <c r="DK1088" s="24"/>
      <c r="DL1088" s="24"/>
      <c r="DM1088" s="24">
        <v>0.11666666716337204</v>
      </c>
      <c r="DN1088" s="16"/>
      <c r="DO1088" s="16"/>
      <c r="DP1088" s="24"/>
      <c r="DQ1088" s="17"/>
      <c r="DR1088" s="17"/>
      <c r="DS1088" s="17"/>
      <c r="DT1088" s="17"/>
      <c r="DU1088" s="17"/>
      <c r="DV1088" s="17"/>
      <c r="DW1088" s="17"/>
      <c r="DX1088" s="17"/>
      <c r="DY1088" s="17"/>
      <c r="DZ1088" s="17"/>
      <c r="EA1088" s="17"/>
      <c r="EB1088" s="17"/>
      <c r="EC1088" s="17"/>
      <c r="ED1088" s="17"/>
      <c r="EE1088" s="17"/>
      <c r="EF1088" s="17"/>
      <c r="EG1088" s="17"/>
      <c r="EH1088" s="17"/>
      <c r="EI1088" s="27"/>
      <c r="EJ1088" s="27"/>
      <c r="EK1088" s="27"/>
    </row>
    <row r="1089" spans="1:141" s="9" customFormat="1" ht="20.25" x14ac:dyDescent="0.3">
      <c r="A1089" s="10" t="s">
        <v>584</v>
      </c>
      <c r="B1089" s="10" t="s">
        <v>232</v>
      </c>
      <c r="C1089" s="10" t="s">
        <v>232</v>
      </c>
      <c r="D1089" s="10" t="s">
        <v>237</v>
      </c>
      <c r="E1089" s="10" t="s">
        <v>218</v>
      </c>
      <c r="F1089" s="11">
        <v>10570</v>
      </c>
      <c r="G1089" s="11">
        <v>4061</v>
      </c>
      <c r="H1089" s="11">
        <v>4076</v>
      </c>
      <c r="I1089" s="10" t="s">
        <v>241</v>
      </c>
      <c r="J1089" s="12">
        <v>12.6</v>
      </c>
      <c r="K1089" s="10" t="s">
        <v>245</v>
      </c>
      <c r="L1089" s="10" t="s">
        <v>236</v>
      </c>
      <c r="M1089" s="10" t="s">
        <v>220</v>
      </c>
      <c r="N1089" s="13">
        <v>23</v>
      </c>
      <c r="O1089" s="13">
        <v>23</v>
      </c>
      <c r="P1089" s="13">
        <v>0</v>
      </c>
      <c r="Q1089" s="14">
        <v>0</v>
      </c>
      <c r="R1089" s="14">
        <v>0.97</v>
      </c>
      <c r="S1089" s="14">
        <v>8</v>
      </c>
      <c r="T1089" s="14">
        <v>0.37183339999999998</v>
      </c>
      <c r="U1089" s="14">
        <v>4.6479169999999996</v>
      </c>
      <c r="V1089" s="14">
        <v>1</v>
      </c>
      <c r="W1089" s="14">
        <v>20.010000000000002</v>
      </c>
      <c r="X1089" s="14">
        <v>80</v>
      </c>
      <c r="Y1089" s="14">
        <v>9.6618349475536807</v>
      </c>
      <c r="Z1089" s="14">
        <v>0.39999960000000001</v>
      </c>
      <c r="AA1089" s="14">
        <v>7.6</v>
      </c>
      <c r="AB1089" s="14">
        <v>95.000010000000003</v>
      </c>
      <c r="AC1089" s="14">
        <v>2.816629E-2</v>
      </c>
      <c r="AD1089" s="14">
        <v>0.35207870000000002</v>
      </c>
      <c r="AE1089" s="14">
        <v>20.010000000000002</v>
      </c>
      <c r="AF1089" s="14">
        <v>8.2800010000000004</v>
      </c>
      <c r="AG1089" s="14">
        <v>0</v>
      </c>
      <c r="AH1089" s="14">
        <v>0</v>
      </c>
      <c r="AI1089" s="14">
        <v>0.37183339999999998</v>
      </c>
      <c r="AJ1089" s="14">
        <v>0.39999960000000001</v>
      </c>
      <c r="AK1089" s="15">
        <v>4.9999950000000001E-2</v>
      </c>
      <c r="AL1089" s="15">
        <v>0.92958430000000003</v>
      </c>
      <c r="AM1089" s="15">
        <v>1</v>
      </c>
      <c r="AN1089" s="15">
        <v>4.647917E-2</v>
      </c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  <c r="BA1089" s="16"/>
      <c r="BB1089" s="16"/>
      <c r="BC1089" s="16"/>
      <c r="BD1089" s="16"/>
      <c r="BE1089" s="16"/>
      <c r="BF1089" s="16"/>
      <c r="BG1089" s="16"/>
      <c r="BH1089" s="16"/>
      <c r="BI1089" s="16"/>
      <c r="BJ1089" s="16"/>
      <c r="BK1089" s="16"/>
      <c r="BL1089" s="16"/>
      <c r="BM1089" s="16"/>
      <c r="BN1089" s="16"/>
      <c r="BO1089" s="16"/>
      <c r="BP1089" s="16"/>
      <c r="BQ1089" s="16">
        <v>7.5166668891906738</v>
      </c>
      <c r="BR1089" s="16"/>
      <c r="BS1089" s="16"/>
      <c r="BT1089" s="16"/>
      <c r="BU1089" s="16"/>
      <c r="BV1089" s="16"/>
      <c r="BW1089" s="16"/>
      <c r="BX1089" s="16"/>
      <c r="BY1089" s="16"/>
      <c r="BZ1089" s="16"/>
      <c r="CA1089" s="16"/>
      <c r="CB1089" s="16"/>
      <c r="CC1089" s="16"/>
      <c r="CD1089" s="16"/>
      <c r="CE1089" s="16"/>
      <c r="CF1089" s="16"/>
      <c r="CG1089" s="16"/>
      <c r="CH1089" s="16"/>
      <c r="CI1089" s="16"/>
      <c r="CJ1089" s="16"/>
      <c r="CK1089" s="16"/>
      <c r="CL1089" s="16"/>
      <c r="CM1089" s="16"/>
      <c r="CN1089" s="16"/>
      <c r="CO1089" s="16"/>
      <c r="CP1089" s="16"/>
      <c r="CQ1089" s="16"/>
      <c r="CR1089" s="16"/>
      <c r="CS1089" s="16"/>
      <c r="CT1089" s="16"/>
      <c r="CU1089" s="16"/>
      <c r="CV1089" s="16"/>
      <c r="CW1089" s="16"/>
      <c r="CX1089" s="16"/>
      <c r="CY1089" s="16"/>
      <c r="CZ1089" s="16"/>
      <c r="DA1089" s="16"/>
      <c r="DB1089" s="16"/>
      <c r="DC1089" s="16"/>
      <c r="DD1089" s="16"/>
      <c r="DE1089" s="16"/>
      <c r="DF1089" s="16">
        <v>8.3333335816860199E-2</v>
      </c>
      <c r="DG1089" s="16"/>
      <c r="DH1089" s="16"/>
      <c r="DI1089" s="24"/>
      <c r="DJ1089" s="24"/>
      <c r="DK1089" s="24"/>
      <c r="DL1089" s="24"/>
      <c r="DM1089" s="24"/>
      <c r="DN1089" s="16"/>
      <c r="DO1089" s="16"/>
      <c r="DP1089" s="24"/>
      <c r="DQ1089" s="17"/>
      <c r="DR1089" s="17"/>
      <c r="DS1089" s="17"/>
      <c r="DT1089" s="17"/>
      <c r="DU1089" s="17"/>
      <c r="DV1089" s="17"/>
      <c r="DW1089" s="17"/>
      <c r="DX1089" s="17"/>
      <c r="DY1089" s="17"/>
      <c r="DZ1089" s="17"/>
      <c r="EA1089" s="17"/>
      <c r="EB1089" s="17"/>
      <c r="EC1089" s="17"/>
      <c r="ED1089" s="17"/>
      <c r="EE1089" s="17"/>
      <c r="EF1089" s="17"/>
      <c r="EG1089" s="17"/>
      <c r="EH1089" s="17"/>
      <c r="EI1089" s="27"/>
      <c r="EJ1089" s="27"/>
      <c r="EK1089" s="27"/>
    </row>
    <row r="1090" spans="1:141" s="9" customFormat="1" ht="20.25" x14ac:dyDescent="0.3">
      <c r="A1090" s="10" t="s">
        <v>584</v>
      </c>
      <c r="B1090" s="10" t="s">
        <v>232</v>
      </c>
      <c r="C1090" s="10" t="s">
        <v>232</v>
      </c>
      <c r="D1090" s="10" t="s">
        <v>233</v>
      </c>
      <c r="E1090" s="10" t="s">
        <v>218</v>
      </c>
      <c r="F1090" s="11">
        <v>10570</v>
      </c>
      <c r="G1090" s="11">
        <v>4017</v>
      </c>
      <c r="H1090" s="11">
        <v>3712</v>
      </c>
      <c r="I1090" s="10" t="s">
        <v>241</v>
      </c>
      <c r="J1090" s="12">
        <v>12.6</v>
      </c>
      <c r="K1090" s="10" t="s">
        <v>245</v>
      </c>
      <c r="L1090" s="10" t="s">
        <v>236</v>
      </c>
      <c r="M1090" s="10" t="s">
        <v>220</v>
      </c>
      <c r="N1090" s="13">
        <v>8</v>
      </c>
      <c r="O1090" s="13">
        <v>8</v>
      </c>
      <c r="P1090" s="13">
        <v>0</v>
      </c>
      <c r="Q1090" s="14">
        <v>0</v>
      </c>
      <c r="R1090" s="14">
        <v>0.97</v>
      </c>
      <c r="S1090" s="14">
        <v>8</v>
      </c>
      <c r="T1090" s="14">
        <v>0.12933330000000001</v>
      </c>
      <c r="U1090" s="14">
        <v>1.6166670000000001</v>
      </c>
      <c r="V1090" s="14">
        <v>1</v>
      </c>
      <c r="W1090" s="14">
        <v>6.96</v>
      </c>
      <c r="X1090" s="14">
        <v>80</v>
      </c>
      <c r="Y1090" s="14">
        <v>27.7777766739881</v>
      </c>
      <c r="Z1090" s="14">
        <v>0.1500001</v>
      </c>
      <c r="AA1090" s="14">
        <v>7.85</v>
      </c>
      <c r="AB1090" s="14">
        <v>98.125</v>
      </c>
      <c r="AC1090" s="14">
        <v>2.06666E-2</v>
      </c>
      <c r="AD1090" s="14">
        <v>0.25833250000000002</v>
      </c>
      <c r="AE1090" s="14">
        <v>6.96</v>
      </c>
      <c r="AF1090" s="14">
        <v>2.88</v>
      </c>
      <c r="AG1090" s="14">
        <v>0</v>
      </c>
      <c r="AH1090" s="14">
        <v>0</v>
      </c>
      <c r="AI1090" s="14">
        <v>0.12933330000000001</v>
      </c>
      <c r="AJ1090" s="14">
        <v>0.1500001</v>
      </c>
      <c r="AK1090" s="15">
        <v>1.8750010000000001E-2</v>
      </c>
      <c r="AL1090" s="15">
        <v>0.86222169999999998</v>
      </c>
      <c r="AM1090" s="15">
        <v>1</v>
      </c>
      <c r="AN1090" s="15">
        <v>1.6166670000000001E-2</v>
      </c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  <c r="BB1090" s="16"/>
      <c r="BC1090" s="16"/>
      <c r="BD1090" s="16"/>
      <c r="BE1090" s="16"/>
      <c r="BF1090" s="16"/>
      <c r="BG1090" s="16"/>
      <c r="BH1090" s="16"/>
      <c r="BI1090" s="16"/>
      <c r="BJ1090" s="16"/>
      <c r="BK1090" s="16"/>
      <c r="BL1090" s="16"/>
      <c r="BM1090" s="16"/>
      <c r="BN1090" s="16"/>
      <c r="BO1090" s="16"/>
      <c r="BP1090" s="16"/>
      <c r="BQ1090" s="16"/>
      <c r="BR1090" s="16"/>
      <c r="BS1090" s="16"/>
      <c r="BT1090" s="16"/>
      <c r="BU1090" s="16"/>
      <c r="BV1090" s="16">
        <v>7.8499999046325684</v>
      </c>
      <c r="BW1090" s="16"/>
      <c r="BX1090" s="16"/>
      <c r="BY1090" s="16"/>
      <c r="BZ1090" s="16"/>
      <c r="CA1090" s="16"/>
      <c r="CB1090" s="16"/>
      <c r="CC1090" s="16"/>
      <c r="CD1090" s="16"/>
      <c r="CE1090" s="16"/>
      <c r="CF1090" s="16"/>
      <c r="CG1090" s="16"/>
      <c r="CH1090" s="16"/>
      <c r="CI1090" s="16"/>
      <c r="CJ1090" s="16"/>
      <c r="CK1090" s="16"/>
      <c r="CL1090" s="16"/>
      <c r="CM1090" s="16"/>
      <c r="CN1090" s="16"/>
      <c r="CO1090" s="16"/>
      <c r="CP1090" s="16"/>
      <c r="CQ1090" s="16"/>
      <c r="CR1090" s="16"/>
      <c r="CS1090" s="16"/>
      <c r="CT1090" s="16"/>
      <c r="CU1090" s="16"/>
      <c r="CV1090" s="16"/>
      <c r="CW1090" s="16"/>
      <c r="CX1090" s="16"/>
      <c r="CY1090" s="16"/>
      <c r="CZ1090" s="16"/>
      <c r="DA1090" s="16"/>
      <c r="DB1090" s="16"/>
      <c r="DC1090" s="16"/>
      <c r="DD1090" s="16"/>
      <c r="DE1090" s="16"/>
      <c r="DF1090" s="16"/>
      <c r="DG1090" s="16"/>
      <c r="DH1090" s="16"/>
      <c r="DI1090" s="24"/>
      <c r="DJ1090" s="24"/>
      <c r="DK1090" s="24"/>
      <c r="DL1090" s="24"/>
      <c r="DM1090" s="24"/>
      <c r="DN1090" s="16"/>
      <c r="DO1090" s="16"/>
      <c r="DP1090" s="24"/>
      <c r="DQ1090" s="17"/>
      <c r="DR1090" s="17"/>
      <c r="DS1090" s="17"/>
      <c r="DT1090" s="17"/>
      <c r="DU1090" s="17"/>
      <c r="DV1090" s="17"/>
      <c r="DW1090" s="17"/>
      <c r="DX1090" s="17"/>
      <c r="DY1090" s="17"/>
      <c r="DZ1090" s="17"/>
      <c r="EA1090" s="17"/>
      <c r="EB1090" s="17"/>
      <c r="EC1090" s="17"/>
      <c r="ED1090" s="17"/>
      <c r="EE1090" s="17"/>
      <c r="EF1090" s="17"/>
      <c r="EG1090" s="17"/>
      <c r="EH1090" s="17"/>
      <c r="EI1090" s="27"/>
      <c r="EJ1090" s="27"/>
      <c r="EK1090" s="27"/>
    </row>
    <row r="1091" spans="1:141" s="9" customFormat="1" ht="20.25" x14ac:dyDescent="0.3">
      <c r="A1091" s="10" t="s">
        <v>585</v>
      </c>
      <c r="B1091" s="10" t="s">
        <v>231</v>
      </c>
      <c r="C1091" s="10" t="s">
        <v>232</v>
      </c>
      <c r="D1091" s="10" t="s">
        <v>237</v>
      </c>
      <c r="E1091" s="10" t="s">
        <v>218</v>
      </c>
      <c r="F1091" s="11">
        <v>10570</v>
      </c>
      <c r="G1091" s="11">
        <v>4005</v>
      </c>
      <c r="H1091" s="11">
        <v>4161</v>
      </c>
      <c r="I1091" s="10" t="s">
        <v>241</v>
      </c>
      <c r="J1091" s="12">
        <v>12.6</v>
      </c>
      <c r="K1091" s="10" t="s">
        <v>245</v>
      </c>
      <c r="L1091" s="10" t="s">
        <v>236</v>
      </c>
      <c r="M1091" s="10" t="s">
        <v>220</v>
      </c>
      <c r="N1091" s="13">
        <v>117</v>
      </c>
      <c r="O1091" s="13">
        <v>117</v>
      </c>
      <c r="P1091" s="13">
        <v>0</v>
      </c>
      <c r="Q1091" s="14">
        <v>0</v>
      </c>
      <c r="R1091" s="14">
        <v>0.97</v>
      </c>
      <c r="S1091" s="14">
        <v>2.8333330000000001</v>
      </c>
      <c r="T1091" s="14">
        <v>1.8915</v>
      </c>
      <c r="U1091" s="14">
        <v>66.758830000000003</v>
      </c>
      <c r="V1091" s="14">
        <v>0.3541666</v>
      </c>
      <c r="W1091" s="14">
        <v>287.40710000000001</v>
      </c>
      <c r="X1091" s="14">
        <v>28.333330154418899</v>
      </c>
      <c r="Y1091" s="14">
        <v>0.67268110889945598</v>
      </c>
      <c r="Z1091" s="14">
        <v>2.1</v>
      </c>
      <c r="AA1091" s="14">
        <v>0.73333329999999997</v>
      </c>
      <c r="AB1091" s="14">
        <v>25.882359999999998</v>
      </c>
      <c r="AC1091" s="14">
        <v>0.20849960000000001</v>
      </c>
      <c r="AD1091" s="14">
        <v>7.3588089999999999</v>
      </c>
      <c r="AE1091" s="14">
        <v>101.79</v>
      </c>
      <c r="AF1091" s="14">
        <v>42.12</v>
      </c>
      <c r="AG1091" s="14">
        <v>0</v>
      </c>
      <c r="AH1091" s="14">
        <v>0</v>
      </c>
      <c r="AI1091" s="14">
        <v>1.8915</v>
      </c>
      <c r="AJ1091" s="14">
        <v>2.1</v>
      </c>
      <c r="AK1091" s="15">
        <v>0.74117639999999996</v>
      </c>
      <c r="AL1091" s="15">
        <v>0.90071449999999997</v>
      </c>
      <c r="AM1091" s="15">
        <v>1</v>
      </c>
      <c r="AN1091" s="15">
        <v>0.66758830000000002</v>
      </c>
      <c r="AO1091" s="16"/>
      <c r="AP1091" s="16">
        <v>0.3333333432674408</v>
      </c>
      <c r="AQ1091" s="16"/>
      <c r="AR1091" s="16">
        <v>5.000000074505806E-2</v>
      </c>
      <c r="AS1091" s="16">
        <v>6.6666670143604279E-2</v>
      </c>
      <c r="AT1091" s="16"/>
      <c r="AU1091" s="16">
        <v>8.3333335816860199E-2</v>
      </c>
      <c r="AV1091" s="16"/>
      <c r="AW1091" s="16"/>
      <c r="AX1091" s="16"/>
      <c r="AY1091" s="16"/>
      <c r="AZ1091" s="16"/>
      <c r="BA1091" s="16"/>
      <c r="BB1091" s="16"/>
      <c r="BC1091" s="16"/>
      <c r="BD1091" s="16"/>
      <c r="BE1091" s="16"/>
      <c r="BF1091" s="16"/>
      <c r="BG1091" s="16"/>
      <c r="BH1091" s="16"/>
      <c r="BI1091" s="16"/>
      <c r="BJ1091" s="16"/>
      <c r="BK1091" s="16"/>
      <c r="BL1091" s="16"/>
      <c r="BM1091" s="16"/>
      <c r="BN1091" s="16"/>
      <c r="BO1091" s="16"/>
      <c r="BP1091" s="16"/>
      <c r="BQ1091" s="16"/>
      <c r="BR1091" s="16"/>
      <c r="BS1091" s="16"/>
      <c r="BT1091" s="16"/>
      <c r="BU1091" s="16"/>
      <c r="BV1091" s="16"/>
      <c r="BW1091" s="16"/>
      <c r="BX1091" s="16"/>
      <c r="BY1091" s="16"/>
      <c r="BZ1091" s="16"/>
      <c r="CA1091" s="16"/>
      <c r="CB1091" s="16"/>
      <c r="CC1091" s="16"/>
      <c r="CD1091" s="16"/>
      <c r="CE1091" s="16"/>
      <c r="CF1091" s="16"/>
      <c r="CG1091" s="16">
        <v>0.15000000596046448</v>
      </c>
      <c r="CH1091" s="16"/>
      <c r="CI1091" s="16"/>
      <c r="CJ1091" s="16"/>
      <c r="CK1091" s="16"/>
      <c r="CL1091" s="16"/>
      <c r="CM1091" s="16"/>
      <c r="CN1091" s="16"/>
      <c r="CO1091" s="16"/>
      <c r="CP1091" s="16"/>
      <c r="CQ1091" s="16"/>
      <c r="CR1091" s="16"/>
      <c r="CS1091" s="16"/>
      <c r="CT1091" s="16"/>
      <c r="CU1091" s="16"/>
      <c r="CV1091" s="16"/>
      <c r="CW1091" s="16"/>
      <c r="CX1091" s="16"/>
      <c r="CY1091" s="16"/>
      <c r="CZ1091" s="16"/>
      <c r="DA1091" s="16"/>
      <c r="DB1091" s="16"/>
      <c r="DC1091" s="16"/>
      <c r="DD1091" s="16"/>
      <c r="DE1091" s="16"/>
      <c r="DF1091" s="16"/>
      <c r="DG1091" s="16"/>
      <c r="DH1091" s="16"/>
      <c r="DI1091" s="24"/>
      <c r="DJ1091" s="24"/>
      <c r="DK1091" s="24"/>
      <c r="DL1091" s="24"/>
      <c r="DM1091" s="24">
        <v>5.000000074505806E-2</v>
      </c>
      <c r="DN1091" s="16"/>
      <c r="DO1091" s="16"/>
      <c r="DP1091" s="24"/>
      <c r="DQ1091" s="17"/>
      <c r="DR1091" s="17"/>
      <c r="DS1091" s="17"/>
      <c r="DT1091" s="17"/>
      <c r="DU1091" s="17"/>
      <c r="DV1091" s="17"/>
      <c r="DW1091" s="17"/>
      <c r="DX1091" s="17"/>
      <c r="DY1091" s="17"/>
      <c r="DZ1091" s="17"/>
      <c r="EA1091" s="17"/>
      <c r="EB1091" s="17"/>
      <c r="EC1091" s="17"/>
      <c r="ED1091" s="17"/>
      <c r="EE1091" s="17"/>
      <c r="EF1091" s="17"/>
      <c r="EG1091" s="17"/>
      <c r="EH1091" s="17"/>
      <c r="EI1091" s="27"/>
      <c r="EJ1091" s="27"/>
      <c r="EK1091" s="27"/>
    </row>
    <row r="1092" spans="1:141" s="9" customFormat="1" ht="20.25" x14ac:dyDescent="0.3">
      <c r="A1092" s="10" t="s">
        <v>585</v>
      </c>
      <c r="B1092" s="10" t="s">
        <v>231</v>
      </c>
      <c r="C1092" s="10" t="s">
        <v>232</v>
      </c>
      <c r="D1092" s="10" t="s">
        <v>233</v>
      </c>
      <c r="E1092" s="10" t="s">
        <v>218</v>
      </c>
      <c r="F1092" s="11">
        <v>10570</v>
      </c>
      <c r="G1092" s="11">
        <v>4062</v>
      </c>
      <c r="H1092" s="11">
        <v>3807</v>
      </c>
      <c r="I1092" s="10" t="s">
        <v>241</v>
      </c>
      <c r="J1092" s="12">
        <v>12.6</v>
      </c>
      <c r="K1092" s="10" t="s">
        <v>245</v>
      </c>
      <c r="L1092" s="10" t="s">
        <v>236</v>
      </c>
      <c r="M1092" s="10" t="s">
        <v>220</v>
      </c>
      <c r="N1092" s="13">
        <v>100</v>
      </c>
      <c r="O1092" s="13">
        <v>100</v>
      </c>
      <c r="P1092" s="13">
        <v>0</v>
      </c>
      <c r="Q1092" s="14">
        <v>0</v>
      </c>
      <c r="R1092" s="14">
        <v>0.97</v>
      </c>
      <c r="S1092" s="14">
        <v>3.8333330000000001</v>
      </c>
      <c r="T1092" s="14">
        <v>1.6166670000000001</v>
      </c>
      <c r="U1092" s="14">
        <v>42.173920000000003</v>
      </c>
      <c r="V1092" s="14">
        <v>0.4791666</v>
      </c>
      <c r="W1092" s="14">
        <v>181.5652</v>
      </c>
      <c r="X1092" s="14">
        <v>38.333330154418903</v>
      </c>
      <c r="Y1092" s="14">
        <v>1.0648147265116401</v>
      </c>
      <c r="Z1092" s="14">
        <v>1.733333</v>
      </c>
      <c r="AA1092" s="14">
        <v>2.1</v>
      </c>
      <c r="AB1092" s="14">
        <v>54.782609999999998</v>
      </c>
      <c r="AC1092" s="14">
        <v>0.1166663</v>
      </c>
      <c r="AD1092" s="14">
        <v>3.043469</v>
      </c>
      <c r="AE1092" s="14">
        <v>87</v>
      </c>
      <c r="AF1092" s="14">
        <v>36</v>
      </c>
      <c r="AG1092" s="14">
        <v>0</v>
      </c>
      <c r="AH1092" s="14">
        <v>0</v>
      </c>
      <c r="AI1092" s="14">
        <v>1.6166670000000001</v>
      </c>
      <c r="AJ1092" s="14">
        <v>1.733333</v>
      </c>
      <c r="AK1092" s="15">
        <v>0.45217390000000002</v>
      </c>
      <c r="AL1092" s="15">
        <v>0.93269239999999998</v>
      </c>
      <c r="AM1092" s="15">
        <v>1</v>
      </c>
      <c r="AN1092" s="15">
        <v>0.42173919999999998</v>
      </c>
      <c r="AO1092" s="16">
        <v>0.5</v>
      </c>
      <c r="AP1092" s="16">
        <v>0.25</v>
      </c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  <c r="BA1092" s="16"/>
      <c r="BB1092" s="16"/>
      <c r="BC1092" s="16"/>
      <c r="BD1092" s="16"/>
      <c r="BE1092" s="16"/>
      <c r="BF1092" s="16"/>
      <c r="BG1092" s="16"/>
      <c r="BH1092" s="16"/>
      <c r="BI1092" s="16"/>
      <c r="BJ1092" s="16"/>
      <c r="BK1092" s="16"/>
      <c r="BL1092" s="16"/>
      <c r="BM1092" s="16"/>
      <c r="BN1092" s="16"/>
      <c r="BO1092" s="16"/>
      <c r="BP1092" s="16"/>
      <c r="BQ1092" s="16">
        <v>0.30000001192092896</v>
      </c>
      <c r="BR1092" s="16"/>
      <c r="BS1092" s="16"/>
      <c r="BT1092" s="16"/>
      <c r="BU1092" s="16"/>
      <c r="BV1092" s="16"/>
      <c r="BW1092" s="16"/>
      <c r="BX1092" s="16"/>
      <c r="BY1092" s="16">
        <v>0.1666666716337204</v>
      </c>
      <c r="BZ1092" s="16"/>
      <c r="CA1092" s="16"/>
      <c r="CB1092" s="16"/>
      <c r="CC1092" s="16"/>
      <c r="CD1092" s="16"/>
      <c r="CE1092" s="16"/>
      <c r="CF1092" s="16"/>
      <c r="CG1092" s="16">
        <v>0.4166666567325592</v>
      </c>
      <c r="CH1092" s="16">
        <v>0.41666667908430099</v>
      </c>
      <c r="CI1092" s="16"/>
      <c r="CJ1092" s="16"/>
      <c r="CK1092" s="16"/>
      <c r="CL1092" s="16"/>
      <c r="CM1092" s="16"/>
      <c r="CN1092" s="16"/>
      <c r="CO1092" s="16"/>
      <c r="CP1092" s="16"/>
      <c r="CQ1092" s="16"/>
      <c r="CR1092" s="16"/>
      <c r="CS1092" s="16"/>
      <c r="CT1092" s="16"/>
      <c r="CU1092" s="16"/>
      <c r="CV1092" s="16"/>
      <c r="CW1092" s="16"/>
      <c r="CX1092" s="16"/>
      <c r="CY1092" s="16"/>
      <c r="CZ1092" s="16"/>
      <c r="DA1092" s="16"/>
      <c r="DB1092" s="16"/>
      <c r="DC1092" s="16"/>
      <c r="DD1092" s="16"/>
      <c r="DE1092" s="16"/>
      <c r="DF1092" s="16"/>
      <c r="DG1092" s="16"/>
      <c r="DH1092" s="16"/>
      <c r="DI1092" s="24"/>
      <c r="DJ1092" s="24"/>
      <c r="DK1092" s="24"/>
      <c r="DL1092" s="24"/>
      <c r="DM1092" s="24">
        <v>5.000000074505806E-2</v>
      </c>
      <c r="DN1092" s="16"/>
      <c r="DO1092" s="16"/>
      <c r="DP1092" s="24"/>
      <c r="DQ1092" s="17"/>
      <c r="DR1092" s="17"/>
      <c r="DS1092" s="17"/>
      <c r="DT1092" s="17"/>
      <c r="DU1092" s="17"/>
      <c r="DV1092" s="17"/>
      <c r="DW1092" s="17"/>
      <c r="DX1092" s="17"/>
      <c r="DY1092" s="17"/>
      <c r="DZ1092" s="17"/>
      <c r="EA1092" s="17"/>
      <c r="EB1092" s="17"/>
      <c r="EC1092" s="17"/>
      <c r="ED1092" s="17"/>
      <c r="EE1092" s="17"/>
      <c r="EF1092" s="17"/>
      <c r="EG1092" s="17"/>
      <c r="EH1092" s="17"/>
      <c r="EI1092" s="27"/>
      <c r="EJ1092" s="27"/>
      <c r="EK1092" s="27"/>
    </row>
    <row r="1093" spans="1:141" s="9" customFormat="1" ht="20.25" x14ac:dyDescent="0.3">
      <c r="A1093" s="10" t="s">
        <v>585</v>
      </c>
      <c r="B1093" s="10" t="s">
        <v>240</v>
      </c>
      <c r="C1093" s="10" t="s">
        <v>232</v>
      </c>
      <c r="D1093" s="10" t="s">
        <v>237</v>
      </c>
      <c r="E1093" s="10" t="s">
        <v>218</v>
      </c>
      <c r="F1093" s="11">
        <v>10570</v>
      </c>
      <c r="G1093" s="11">
        <v>4061</v>
      </c>
      <c r="H1093" s="11">
        <v>4161</v>
      </c>
      <c r="I1093" s="10" t="s">
        <v>241</v>
      </c>
      <c r="J1093" s="12">
        <v>12.6</v>
      </c>
      <c r="K1093" s="10" t="s">
        <v>245</v>
      </c>
      <c r="L1093" s="10" t="s">
        <v>236</v>
      </c>
      <c r="M1093" s="10" t="s">
        <v>220</v>
      </c>
      <c r="N1093" s="13">
        <v>78</v>
      </c>
      <c r="O1093" s="13">
        <v>78</v>
      </c>
      <c r="P1093" s="13">
        <v>0</v>
      </c>
      <c r="Q1093" s="14">
        <v>0</v>
      </c>
      <c r="R1093" s="14">
        <v>0.97</v>
      </c>
      <c r="S1093" s="14">
        <v>2</v>
      </c>
      <c r="T1093" s="14">
        <v>1.2609999999999999</v>
      </c>
      <c r="U1093" s="14">
        <v>63.05</v>
      </c>
      <c r="V1093" s="14">
        <v>0.25</v>
      </c>
      <c r="W1093" s="14">
        <v>271.44</v>
      </c>
      <c r="X1093" s="14">
        <v>20</v>
      </c>
      <c r="Y1093" s="14">
        <v>0.71225066580591501</v>
      </c>
      <c r="Z1093" s="14">
        <v>1.2833330000000001</v>
      </c>
      <c r="AA1093" s="14">
        <v>0.71666669999999999</v>
      </c>
      <c r="AB1093" s="14">
        <v>35.83334</v>
      </c>
      <c r="AC1093" s="14">
        <v>2.2333260000000001E-2</v>
      </c>
      <c r="AD1093" s="14">
        <v>1.116663</v>
      </c>
      <c r="AE1093" s="14">
        <v>67.86</v>
      </c>
      <c r="AF1093" s="14">
        <v>28.08</v>
      </c>
      <c r="AG1093" s="14">
        <v>0</v>
      </c>
      <c r="AH1093" s="14">
        <v>0</v>
      </c>
      <c r="AI1093" s="14">
        <v>1.2609999999999999</v>
      </c>
      <c r="AJ1093" s="14">
        <v>1.2833330000000001</v>
      </c>
      <c r="AK1093" s="15">
        <v>0.64166670000000003</v>
      </c>
      <c r="AL1093" s="15">
        <v>0.98259750000000001</v>
      </c>
      <c r="AM1093" s="15">
        <v>1</v>
      </c>
      <c r="AN1093" s="15">
        <v>0.63049999999999995</v>
      </c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  <c r="BA1093" s="16"/>
      <c r="BB1093" s="16"/>
      <c r="BC1093" s="16"/>
      <c r="BD1093" s="16"/>
      <c r="BE1093" s="16"/>
      <c r="BF1093" s="16"/>
      <c r="BG1093" s="16"/>
      <c r="BH1093" s="16"/>
      <c r="BI1093" s="16"/>
      <c r="BJ1093" s="16"/>
      <c r="BK1093" s="16"/>
      <c r="BL1093" s="16"/>
      <c r="BM1093" s="16"/>
      <c r="BN1093" s="16"/>
      <c r="BO1093" s="16"/>
      <c r="BP1093" s="16"/>
      <c r="BQ1093" s="16"/>
      <c r="BR1093" s="16"/>
      <c r="BS1093" s="16"/>
      <c r="BT1093" s="16"/>
      <c r="BU1093" s="16"/>
      <c r="BV1093" s="16"/>
      <c r="BW1093" s="16"/>
      <c r="BX1093" s="16"/>
      <c r="BY1093" s="16"/>
      <c r="BZ1093" s="16"/>
      <c r="CA1093" s="16"/>
      <c r="CB1093" s="16"/>
      <c r="CC1093" s="16"/>
      <c r="CD1093" s="16"/>
      <c r="CE1093" s="16"/>
      <c r="CF1093" s="16"/>
      <c r="CG1093" s="16">
        <v>0.21666666865348816</v>
      </c>
      <c r="CH1093" s="16"/>
      <c r="CI1093" s="16"/>
      <c r="CJ1093" s="16">
        <v>0.3333333432674408</v>
      </c>
      <c r="CK1093" s="16"/>
      <c r="CL1093" s="16">
        <v>0.11666666716337204</v>
      </c>
      <c r="CM1093" s="16"/>
      <c r="CN1093" s="16"/>
      <c r="CO1093" s="16"/>
      <c r="CP1093" s="16"/>
      <c r="CQ1093" s="16"/>
      <c r="CR1093" s="16"/>
      <c r="CS1093" s="16"/>
      <c r="CT1093" s="16"/>
      <c r="CU1093" s="16"/>
      <c r="CV1093" s="16"/>
      <c r="CW1093" s="16"/>
      <c r="CX1093" s="16"/>
      <c r="CY1093" s="16"/>
      <c r="CZ1093" s="16"/>
      <c r="DA1093" s="16"/>
      <c r="DB1093" s="16"/>
      <c r="DC1093" s="16"/>
      <c r="DD1093" s="16"/>
      <c r="DE1093" s="16"/>
      <c r="DF1093" s="16"/>
      <c r="DG1093" s="16"/>
      <c r="DH1093" s="16"/>
      <c r="DI1093" s="24"/>
      <c r="DJ1093" s="24"/>
      <c r="DK1093" s="24"/>
      <c r="DL1093" s="24"/>
      <c r="DM1093" s="24">
        <v>5.000000074505806E-2</v>
      </c>
      <c r="DN1093" s="16"/>
      <c r="DO1093" s="16"/>
      <c r="DP1093" s="24"/>
      <c r="DQ1093" s="17"/>
      <c r="DR1093" s="17"/>
      <c r="DS1093" s="17"/>
      <c r="DT1093" s="17"/>
      <c r="DU1093" s="17"/>
      <c r="DV1093" s="17"/>
      <c r="DW1093" s="17"/>
      <c r="DX1093" s="17"/>
      <c r="DY1093" s="17"/>
      <c r="DZ1093" s="17"/>
      <c r="EA1093" s="17"/>
      <c r="EB1093" s="17"/>
      <c r="EC1093" s="17"/>
      <c r="ED1093" s="17"/>
      <c r="EE1093" s="17"/>
      <c r="EF1093" s="17"/>
      <c r="EG1093" s="17"/>
      <c r="EH1093" s="17"/>
      <c r="EI1093" s="27"/>
      <c r="EJ1093" s="27"/>
      <c r="EK1093" s="27"/>
    </row>
    <row r="1094" spans="1:141" s="9" customFormat="1" ht="20.25" x14ac:dyDescent="0.3">
      <c r="A1094" s="10" t="s">
        <v>585</v>
      </c>
      <c r="B1094" s="10" t="s">
        <v>240</v>
      </c>
      <c r="C1094" s="10" t="s">
        <v>232</v>
      </c>
      <c r="D1094" s="10" t="s">
        <v>233</v>
      </c>
      <c r="E1094" s="10" t="s">
        <v>218</v>
      </c>
      <c r="F1094" s="11">
        <v>10570</v>
      </c>
      <c r="G1094" s="11">
        <v>4017</v>
      </c>
      <c r="H1094" s="11">
        <v>3712</v>
      </c>
      <c r="I1094" s="10" t="s">
        <v>241</v>
      </c>
      <c r="J1094" s="12">
        <v>12.6</v>
      </c>
      <c r="K1094" s="10" t="s">
        <v>245</v>
      </c>
      <c r="L1094" s="10" t="s">
        <v>236</v>
      </c>
      <c r="M1094" s="10" t="s">
        <v>220</v>
      </c>
      <c r="N1094" s="13">
        <v>117</v>
      </c>
      <c r="O1094" s="13">
        <v>117</v>
      </c>
      <c r="P1094" s="13">
        <v>0</v>
      </c>
      <c r="Q1094" s="14">
        <v>0</v>
      </c>
      <c r="R1094" s="14">
        <v>0.97</v>
      </c>
      <c r="S1094" s="14">
        <v>2.4166669999999999</v>
      </c>
      <c r="T1094" s="14">
        <v>1.8915</v>
      </c>
      <c r="U1094" s="14">
        <v>78.268960000000007</v>
      </c>
      <c r="V1094" s="14">
        <v>0.3020834</v>
      </c>
      <c r="W1094" s="14">
        <v>336.96</v>
      </c>
      <c r="X1094" s="14">
        <v>24.166669845581101</v>
      </c>
      <c r="Y1094" s="14">
        <v>0.57375755626089397</v>
      </c>
      <c r="Z1094" s="14">
        <v>1.9333340000000001</v>
      </c>
      <c r="AA1094" s="14">
        <v>0.48333330000000002</v>
      </c>
      <c r="AB1094" s="14">
        <v>20</v>
      </c>
      <c r="AC1094" s="14">
        <v>4.1833519999999999E-2</v>
      </c>
      <c r="AD1094" s="14">
        <v>1.731042</v>
      </c>
      <c r="AE1094" s="14">
        <v>101.79</v>
      </c>
      <c r="AF1094" s="14">
        <v>42.12</v>
      </c>
      <c r="AG1094" s="14">
        <v>0</v>
      </c>
      <c r="AH1094" s="14">
        <v>0</v>
      </c>
      <c r="AI1094" s="14">
        <v>1.8915</v>
      </c>
      <c r="AJ1094" s="14">
        <v>1.9333340000000001</v>
      </c>
      <c r="AK1094" s="15">
        <v>0.8</v>
      </c>
      <c r="AL1094" s="15">
        <v>0.97836199999999995</v>
      </c>
      <c r="AM1094" s="15">
        <v>1</v>
      </c>
      <c r="AN1094" s="15">
        <v>0.78268959999999999</v>
      </c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  <c r="BA1094" s="16"/>
      <c r="BB1094" s="16"/>
      <c r="BC1094" s="16"/>
      <c r="BD1094" s="16"/>
      <c r="BE1094" s="16"/>
      <c r="BF1094" s="16"/>
      <c r="BG1094" s="16"/>
      <c r="BH1094" s="16"/>
      <c r="BI1094" s="16"/>
      <c r="BJ1094" s="16"/>
      <c r="BK1094" s="16"/>
      <c r="BL1094" s="16"/>
      <c r="BM1094" s="16"/>
      <c r="BN1094" s="16"/>
      <c r="BO1094" s="16"/>
      <c r="BP1094" s="16"/>
      <c r="BQ1094" s="16"/>
      <c r="BR1094" s="16"/>
      <c r="BS1094" s="16"/>
      <c r="BT1094" s="16"/>
      <c r="BU1094" s="16"/>
      <c r="BV1094" s="16"/>
      <c r="BW1094" s="16"/>
      <c r="BX1094" s="16"/>
      <c r="BY1094" s="16"/>
      <c r="BZ1094" s="16"/>
      <c r="CA1094" s="16"/>
      <c r="CB1094" s="16"/>
      <c r="CC1094" s="16"/>
      <c r="CD1094" s="16"/>
      <c r="CE1094" s="16"/>
      <c r="CF1094" s="16"/>
      <c r="CG1094" s="16">
        <v>0.34999999403953552</v>
      </c>
      <c r="CH1094" s="16"/>
      <c r="CI1094" s="16"/>
      <c r="CJ1094" s="16">
        <v>0.13333334028720856</v>
      </c>
      <c r="CK1094" s="16"/>
      <c r="CL1094" s="16"/>
      <c r="CM1094" s="16"/>
      <c r="CN1094" s="16"/>
      <c r="CO1094" s="16"/>
      <c r="CP1094" s="16"/>
      <c r="CQ1094" s="16"/>
      <c r="CR1094" s="16"/>
      <c r="CS1094" s="16"/>
      <c r="CT1094" s="16"/>
      <c r="CU1094" s="16"/>
      <c r="CV1094" s="16"/>
      <c r="CW1094" s="16"/>
      <c r="CX1094" s="16"/>
      <c r="CY1094" s="16"/>
      <c r="CZ1094" s="16"/>
      <c r="DA1094" s="16"/>
      <c r="DB1094" s="16"/>
      <c r="DC1094" s="16"/>
      <c r="DD1094" s="16"/>
      <c r="DE1094" s="16"/>
      <c r="DF1094" s="16"/>
      <c r="DG1094" s="16"/>
      <c r="DH1094" s="16"/>
      <c r="DI1094" s="24"/>
      <c r="DJ1094" s="24"/>
      <c r="DK1094" s="24"/>
      <c r="DL1094" s="24"/>
      <c r="DM1094" s="24"/>
      <c r="DN1094" s="16"/>
      <c r="DO1094" s="16"/>
      <c r="DP1094" s="24"/>
      <c r="DQ1094" s="17"/>
      <c r="DR1094" s="17"/>
      <c r="DS1094" s="17"/>
      <c r="DT1094" s="17"/>
      <c r="DU1094" s="17"/>
      <c r="DV1094" s="17"/>
      <c r="DW1094" s="17"/>
      <c r="DX1094" s="17"/>
      <c r="DY1094" s="17"/>
      <c r="DZ1094" s="17"/>
      <c r="EA1094" s="17"/>
      <c r="EB1094" s="17"/>
      <c r="EC1094" s="17"/>
      <c r="ED1094" s="17"/>
      <c r="EE1094" s="17"/>
      <c r="EF1094" s="17"/>
      <c r="EG1094" s="17"/>
      <c r="EH1094" s="17"/>
      <c r="EI1094" s="27"/>
      <c r="EJ1094" s="27"/>
      <c r="EK1094" s="27"/>
    </row>
    <row r="1095" spans="1:141" s="9" customFormat="1" ht="20.25" x14ac:dyDescent="0.3">
      <c r="A1095" s="10" t="s">
        <v>585</v>
      </c>
      <c r="B1095" s="10" t="s">
        <v>232</v>
      </c>
      <c r="C1095" s="10" t="s">
        <v>232</v>
      </c>
      <c r="D1095" s="10" t="s">
        <v>237</v>
      </c>
      <c r="E1095" s="10" t="s">
        <v>218</v>
      </c>
      <c r="F1095" s="11">
        <v>10640</v>
      </c>
      <c r="G1095" s="11">
        <v>4079</v>
      </c>
      <c r="H1095" s="11">
        <v>4091</v>
      </c>
      <c r="I1095" s="10" t="s">
        <v>252</v>
      </c>
      <c r="J1095" s="12">
        <v>23</v>
      </c>
      <c r="K1095" s="10" t="s">
        <v>267</v>
      </c>
      <c r="L1095" s="10" t="s">
        <v>261</v>
      </c>
      <c r="M1095" s="10" t="s">
        <v>220</v>
      </c>
      <c r="N1095" s="13">
        <v>46</v>
      </c>
      <c r="O1095" s="13">
        <v>46</v>
      </c>
      <c r="P1095" s="13">
        <v>0</v>
      </c>
      <c r="Q1095" s="14">
        <v>0</v>
      </c>
      <c r="R1095" s="14">
        <v>5.41</v>
      </c>
      <c r="S1095" s="14">
        <v>8</v>
      </c>
      <c r="T1095" s="14">
        <v>4.1476660000000001</v>
      </c>
      <c r="U1095" s="14">
        <v>51.845829999999999</v>
      </c>
      <c r="V1095" s="14">
        <v>1</v>
      </c>
      <c r="W1095" s="14">
        <v>158.24</v>
      </c>
      <c r="X1095" s="14">
        <v>80</v>
      </c>
      <c r="Y1095" s="14">
        <v>0.63471913217151099</v>
      </c>
      <c r="Z1095" s="14">
        <v>4.2333340000000002</v>
      </c>
      <c r="AA1095" s="14">
        <v>3.766667</v>
      </c>
      <c r="AB1095" s="14">
        <v>47.083329999999997</v>
      </c>
      <c r="AC1095" s="14">
        <v>8.5666889999999996E-2</v>
      </c>
      <c r="AD1095" s="14">
        <v>1.0708359999999999</v>
      </c>
      <c r="AE1095" s="14">
        <v>158.24</v>
      </c>
      <c r="AF1095" s="14">
        <v>126.04</v>
      </c>
      <c r="AG1095" s="14">
        <v>0</v>
      </c>
      <c r="AH1095" s="14">
        <v>0</v>
      </c>
      <c r="AI1095" s="14">
        <v>4.1476660000000001</v>
      </c>
      <c r="AJ1095" s="14">
        <v>4.2333340000000002</v>
      </c>
      <c r="AK1095" s="15">
        <v>0.52916669999999999</v>
      </c>
      <c r="AL1095" s="15">
        <v>0.97976370000000002</v>
      </c>
      <c r="AM1095" s="15">
        <v>1</v>
      </c>
      <c r="AN1095" s="15">
        <v>0.51845830000000004</v>
      </c>
      <c r="AO1095" s="16"/>
      <c r="AP1095" s="16">
        <v>0.25</v>
      </c>
      <c r="AQ1095" s="16"/>
      <c r="AR1095" s="16">
        <v>3.3333335071802139E-2</v>
      </c>
      <c r="AS1095" s="16">
        <v>5.000000074505806E-2</v>
      </c>
      <c r="AT1095" s="16"/>
      <c r="AU1095" s="16">
        <v>8.3333335816860199E-2</v>
      </c>
      <c r="AV1095" s="16"/>
      <c r="AW1095" s="16"/>
      <c r="AX1095" s="16"/>
      <c r="AY1095" s="16"/>
      <c r="AZ1095" s="16"/>
      <c r="BA1095" s="16"/>
      <c r="BB1095" s="16"/>
      <c r="BC1095" s="16"/>
      <c r="BD1095" s="16"/>
      <c r="BE1095" s="16"/>
      <c r="BF1095" s="16"/>
      <c r="BG1095" s="16"/>
      <c r="BH1095" s="16"/>
      <c r="BI1095" s="16"/>
      <c r="BJ1095" s="16"/>
      <c r="BK1095" s="16"/>
      <c r="BL1095" s="16"/>
      <c r="BM1095" s="16"/>
      <c r="BN1095" s="16"/>
      <c r="BO1095" s="16"/>
      <c r="BP1095" s="16"/>
      <c r="BQ1095" s="16"/>
      <c r="BR1095" s="16"/>
      <c r="BS1095" s="16"/>
      <c r="BT1095" s="16"/>
      <c r="BU1095" s="16"/>
      <c r="BV1095" s="16"/>
      <c r="BW1095" s="16"/>
      <c r="BX1095" s="16"/>
      <c r="BY1095" s="16"/>
      <c r="BZ1095" s="16"/>
      <c r="CA1095" s="16"/>
      <c r="CB1095" s="16"/>
      <c r="CC1095" s="16"/>
      <c r="CD1095" s="16"/>
      <c r="CE1095" s="16"/>
      <c r="CF1095" s="16"/>
      <c r="CG1095" s="16"/>
      <c r="CH1095" s="16"/>
      <c r="CI1095" s="16"/>
      <c r="CJ1095" s="16">
        <v>2.9333333671092987</v>
      </c>
      <c r="CK1095" s="16"/>
      <c r="CL1095" s="16"/>
      <c r="CM1095" s="16"/>
      <c r="CN1095" s="16"/>
      <c r="CO1095" s="16"/>
      <c r="CP1095" s="16"/>
      <c r="CQ1095" s="16"/>
      <c r="CR1095" s="16"/>
      <c r="CS1095" s="16"/>
      <c r="CT1095" s="16"/>
      <c r="CU1095" s="16"/>
      <c r="CV1095" s="16"/>
      <c r="CW1095" s="16"/>
      <c r="CX1095" s="16"/>
      <c r="CY1095" s="16"/>
      <c r="CZ1095" s="16"/>
      <c r="DA1095" s="16"/>
      <c r="DB1095" s="16"/>
      <c r="DC1095" s="16"/>
      <c r="DD1095" s="16"/>
      <c r="DE1095" s="16"/>
      <c r="DF1095" s="16"/>
      <c r="DG1095" s="16"/>
      <c r="DH1095" s="16"/>
      <c r="DI1095" s="24"/>
      <c r="DJ1095" s="24">
        <v>0.1666666716337204</v>
      </c>
      <c r="DK1095" s="24"/>
      <c r="DL1095" s="24"/>
      <c r="DM1095" s="24">
        <v>0.25</v>
      </c>
      <c r="DN1095" s="16"/>
      <c r="DO1095" s="16"/>
      <c r="DP1095" s="24"/>
      <c r="DQ1095" s="17"/>
      <c r="DR1095" s="17"/>
      <c r="DS1095" s="17"/>
      <c r="DT1095" s="17"/>
      <c r="DU1095" s="17"/>
      <c r="DV1095" s="17"/>
      <c r="DW1095" s="17"/>
      <c r="DX1095" s="17"/>
      <c r="DY1095" s="17"/>
      <c r="DZ1095" s="17"/>
      <c r="EA1095" s="17"/>
      <c r="EB1095" s="17"/>
      <c r="EC1095" s="17"/>
      <c r="ED1095" s="17"/>
      <c r="EE1095" s="17"/>
      <c r="EF1095" s="17"/>
      <c r="EG1095" s="17"/>
      <c r="EH1095" s="17"/>
      <c r="EI1095" s="27"/>
      <c r="EJ1095" s="27"/>
      <c r="EK1095" s="27"/>
    </row>
    <row r="1096" spans="1:141" s="9" customFormat="1" ht="20.25" x14ac:dyDescent="0.3">
      <c r="A1096" s="10" t="s">
        <v>585</v>
      </c>
      <c r="B1096" s="10" t="s">
        <v>232</v>
      </c>
      <c r="C1096" s="10" t="s">
        <v>232</v>
      </c>
      <c r="D1096" s="10" t="s">
        <v>233</v>
      </c>
      <c r="E1096" s="10" t="s">
        <v>218</v>
      </c>
      <c r="F1096" s="11">
        <v>10640</v>
      </c>
      <c r="G1096" s="11">
        <v>3733</v>
      </c>
      <c r="H1096" s="11">
        <v>3951</v>
      </c>
      <c r="I1096" s="10" t="s">
        <v>252</v>
      </c>
      <c r="J1096" s="12">
        <v>23</v>
      </c>
      <c r="K1096" s="10" t="s">
        <v>267</v>
      </c>
      <c r="L1096" s="10" t="s">
        <v>261</v>
      </c>
      <c r="M1096" s="10" t="s">
        <v>220</v>
      </c>
      <c r="N1096" s="13">
        <v>30</v>
      </c>
      <c r="O1096" s="13">
        <v>29</v>
      </c>
      <c r="P1096" s="13">
        <v>1</v>
      </c>
      <c r="Q1096" s="14">
        <v>3.3333330000000001</v>
      </c>
      <c r="R1096" s="14">
        <v>5.41</v>
      </c>
      <c r="S1096" s="14">
        <v>8</v>
      </c>
      <c r="T1096" s="14">
        <v>2.614833</v>
      </c>
      <c r="U1096" s="14">
        <v>32.685420000000001</v>
      </c>
      <c r="V1096" s="14">
        <v>1</v>
      </c>
      <c r="W1096" s="14">
        <v>99.76</v>
      </c>
      <c r="X1096" s="14">
        <v>80</v>
      </c>
      <c r="Y1096" s="14">
        <v>1.0067958837370901</v>
      </c>
      <c r="Z1096" s="14">
        <v>3.0833330000000001</v>
      </c>
      <c r="AA1096" s="14">
        <v>4.9166670000000003</v>
      </c>
      <c r="AB1096" s="14">
        <v>61.458329999999997</v>
      </c>
      <c r="AC1096" s="14">
        <v>0.37833349999999999</v>
      </c>
      <c r="AD1096" s="14">
        <v>4.7291679999999996</v>
      </c>
      <c r="AE1096" s="14">
        <v>99.76</v>
      </c>
      <c r="AF1096" s="14">
        <v>79.459999999999994</v>
      </c>
      <c r="AG1096" s="14">
        <v>9.0166670000000004E-2</v>
      </c>
      <c r="AH1096" s="14">
        <v>1.1270830000000001</v>
      </c>
      <c r="AI1096" s="14">
        <v>2.7050000000000001</v>
      </c>
      <c r="AJ1096" s="14">
        <v>3.0833330000000001</v>
      </c>
      <c r="AK1096" s="15">
        <v>0.3854167</v>
      </c>
      <c r="AL1096" s="15">
        <v>0.8772972</v>
      </c>
      <c r="AM1096" s="15">
        <v>0.96666660000000004</v>
      </c>
      <c r="AN1096" s="15">
        <v>0.32685409999999998</v>
      </c>
      <c r="AO1096" s="16"/>
      <c r="AP1096" s="16">
        <v>0.4166666567325592</v>
      </c>
      <c r="AQ1096" s="16"/>
      <c r="AR1096" s="16">
        <v>0.1666666716337204</v>
      </c>
      <c r="AS1096" s="16">
        <v>0.25</v>
      </c>
      <c r="AT1096" s="16"/>
      <c r="AU1096" s="16">
        <v>0.1666666716337204</v>
      </c>
      <c r="AV1096" s="16"/>
      <c r="AW1096" s="16"/>
      <c r="AX1096" s="16"/>
      <c r="AY1096" s="16"/>
      <c r="AZ1096" s="16">
        <v>0.20000000298023224</v>
      </c>
      <c r="BA1096" s="16"/>
      <c r="BB1096" s="16"/>
      <c r="BC1096" s="16"/>
      <c r="BD1096" s="16"/>
      <c r="BE1096" s="16"/>
      <c r="BF1096" s="16"/>
      <c r="BG1096" s="16"/>
      <c r="BH1096" s="16"/>
      <c r="BI1096" s="16"/>
      <c r="BJ1096" s="16"/>
      <c r="BK1096" s="16"/>
      <c r="BL1096" s="16"/>
      <c r="BM1096" s="16"/>
      <c r="BN1096" s="16"/>
      <c r="BO1096" s="16"/>
      <c r="BP1096" s="16"/>
      <c r="BQ1096" s="16"/>
      <c r="BR1096" s="16"/>
      <c r="BS1096" s="16"/>
      <c r="BT1096" s="16"/>
      <c r="BU1096" s="16"/>
      <c r="BV1096" s="16"/>
      <c r="BW1096" s="16"/>
      <c r="BX1096" s="16"/>
      <c r="BY1096" s="16"/>
      <c r="BZ1096" s="16"/>
      <c r="CA1096" s="16"/>
      <c r="CB1096" s="16"/>
      <c r="CC1096" s="16">
        <v>0.55000001192092896</v>
      </c>
      <c r="CD1096" s="16"/>
      <c r="CE1096" s="16">
        <v>0.5</v>
      </c>
      <c r="CF1096" s="16"/>
      <c r="CG1096" s="16"/>
      <c r="CH1096" s="16"/>
      <c r="CI1096" s="16"/>
      <c r="CJ1096" s="16"/>
      <c r="CK1096" s="16"/>
      <c r="CL1096" s="16"/>
      <c r="CM1096" s="16"/>
      <c r="CN1096" s="16"/>
      <c r="CO1096" s="16"/>
      <c r="CP1096" s="16"/>
      <c r="CQ1096" s="16"/>
      <c r="CR1096" s="16"/>
      <c r="CS1096" s="16"/>
      <c r="CT1096" s="16">
        <v>0.83333335816860199</v>
      </c>
      <c r="CU1096" s="16"/>
      <c r="CV1096" s="16">
        <v>0.99999997019767761</v>
      </c>
      <c r="CW1096" s="16"/>
      <c r="CX1096" s="16"/>
      <c r="CY1096" s="16"/>
      <c r="CZ1096" s="16"/>
      <c r="DA1096" s="16">
        <v>0.25</v>
      </c>
      <c r="DB1096" s="16"/>
      <c r="DC1096" s="16"/>
      <c r="DD1096" s="16"/>
      <c r="DE1096" s="16"/>
      <c r="DF1096" s="16"/>
      <c r="DG1096" s="16"/>
      <c r="DH1096" s="16"/>
      <c r="DI1096" s="24"/>
      <c r="DJ1096" s="24">
        <v>0.1666666716337204</v>
      </c>
      <c r="DK1096" s="24"/>
      <c r="DL1096" s="24"/>
      <c r="DM1096" s="24">
        <v>0.4166666567325592</v>
      </c>
      <c r="DN1096" s="16"/>
      <c r="DO1096" s="16"/>
      <c r="DP1096" s="24"/>
      <c r="DQ1096" s="17"/>
      <c r="DR1096" s="17"/>
      <c r="DS1096" s="17"/>
      <c r="DT1096" s="17"/>
      <c r="DU1096" s="17"/>
      <c r="DV1096" s="17"/>
      <c r="DW1096" s="17"/>
      <c r="DX1096" s="17"/>
      <c r="DY1096" s="17"/>
      <c r="DZ1096" s="17"/>
      <c r="EA1096" s="17"/>
      <c r="EB1096" s="17"/>
      <c r="EC1096" s="17"/>
      <c r="ED1096" s="17">
        <v>1</v>
      </c>
      <c r="EE1096" s="17"/>
      <c r="EF1096" s="17"/>
      <c r="EG1096" s="17"/>
      <c r="EH1096" s="17"/>
      <c r="EI1096" s="27"/>
      <c r="EJ1096" s="27"/>
      <c r="EK1096" s="27"/>
    </row>
    <row r="1097" spans="1:141" s="9" customFormat="1" ht="20.25" x14ac:dyDescent="0.3">
      <c r="A1097" s="10" t="s">
        <v>585</v>
      </c>
      <c r="B1097" s="10" t="s">
        <v>231</v>
      </c>
      <c r="C1097" s="10" t="s">
        <v>232</v>
      </c>
      <c r="D1097" s="10" t="s">
        <v>233</v>
      </c>
      <c r="E1097" s="10" t="s">
        <v>218</v>
      </c>
      <c r="F1097" s="11">
        <v>10640</v>
      </c>
      <c r="G1097" s="11">
        <v>4062</v>
      </c>
      <c r="H1097" s="11">
        <v>3807</v>
      </c>
      <c r="I1097" s="10" t="s">
        <v>252</v>
      </c>
      <c r="J1097" s="12">
        <v>23</v>
      </c>
      <c r="K1097" s="10" t="s">
        <v>267</v>
      </c>
      <c r="L1097" s="10" t="s">
        <v>261</v>
      </c>
      <c r="M1097" s="10" t="s">
        <v>220</v>
      </c>
      <c r="N1097" s="13">
        <v>15</v>
      </c>
      <c r="O1097" s="13">
        <v>15</v>
      </c>
      <c r="P1097" s="13">
        <v>0</v>
      </c>
      <c r="Q1097" s="14">
        <v>0</v>
      </c>
      <c r="R1097" s="14">
        <v>5.41</v>
      </c>
      <c r="S1097" s="14">
        <v>2</v>
      </c>
      <c r="T1097" s="14">
        <v>1.3525</v>
      </c>
      <c r="U1097" s="14">
        <v>67.624989999999997</v>
      </c>
      <c r="V1097" s="14">
        <v>0.25</v>
      </c>
      <c r="W1097" s="14">
        <v>206.4</v>
      </c>
      <c r="X1097" s="14">
        <v>20</v>
      </c>
      <c r="Y1097" s="14">
        <v>0.486618022932364</v>
      </c>
      <c r="Z1097" s="14">
        <v>1.5</v>
      </c>
      <c r="AA1097" s="14">
        <v>0.5</v>
      </c>
      <c r="AB1097" s="14">
        <v>25</v>
      </c>
      <c r="AC1097" s="14">
        <v>0.1475002</v>
      </c>
      <c r="AD1097" s="14">
        <v>7.3750080000000002</v>
      </c>
      <c r="AE1097" s="14">
        <v>51.6</v>
      </c>
      <c r="AF1097" s="14">
        <v>41.1</v>
      </c>
      <c r="AG1097" s="14">
        <v>0</v>
      </c>
      <c r="AH1097" s="14">
        <v>0</v>
      </c>
      <c r="AI1097" s="14">
        <v>1.3525</v>
      </c>
      <c r="AJ1097" s="14">
        <v>1.5</v>
      </c>
      <c r="AK1097" s="15">
        <v>0.75</v>
      </c>
      <c r="AL1097" s="15">
        <v>0.90166659999999998</v>
      </c>
      <c r="AM1097" s="15">
        <v>1</v>
      </c>
      <c r="AN1097" s="15">
        <v>0.67624989999999996</v>
      </c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  <c r="BA1097" s="16"/>
      <c r="BB1097" s="16"/>
      <c r="BC1097" s="16"/>
      <c r="BD1097" s="16"/>
      <c r="BE1097" s="16"/>
      <c r="BF1097" s="16"/>
      <c r="BG1097" s="16"/>
      <c r="BH1097" s="16"/>
      <c r="BI1097" s="16"/>
      <c r="BJ1097" s="16"/>
      <c r="BK1097" s="16"/>
      <c r="BL1097" s="16"/>
      <c r="BM1097" s="16"/>
      <c r="BN1097" s="16"/>
      <c r="BO1097" s="16"/>
      <c r="BP1097" s="16"/>
      <c r="BQ1097" s="16"/>
      <c r="BR1097" s="16"/>
      <c r="BS1097" s="16"/>
      <c r="BT1097" s="16"/>
      <c r="BU1097" s="16"/>
      <c r="BV1097" s="16"/>
      <c r="BW1097" s="16"/>
      <c r="BX1097" s="16"/>
      <c r="BY1097" s="16"/>
      <c r="BZ1097" s="16"/>
      <c r="CA1097" s="16"/>
      <c r="CB1097" s="16"/>
      <c r="CC1097" s="16"/>
      <c r="CD1097" s="16"/>
      <c r="CE1097" s="16"/>
      <c r="CF1097" s="16"/>
      <c r="CG1097" s="16"/>
      <c r="CH1097" s="16"/>
      <c r="CI1097" s="16"/>
      <c r="CJ1097" s="16"/>
      <c r="CK1097" s="16"/>
      <c r="CL1097" s="16"/>
      <c r="CM1097" s="16"/>
      <c r="CN1097" s="16"/>
      <c r="CO1097" s="16"/>
      <c r="CP1097" s="16"/>
      <c r="CQ1097" s="16"/>
      <c r="CR1097" s="16">
        <v>0.20000000298023224</v>
      </c>
      <c r="CS1097" s="16"/>
      <c r="CT1097" s="16"/>
      <c r="CU1097" s="16"/>
      <c r="CV1097" s="16"/>
      <c r="CW1097" s="16"/>
      <c r="CX1097" s="16"/>
      <c r="CY1097" s="16"/>
      <c r="CZ1097" s="16"/>
      <c r="DA1097" s="16"/>
      <c r="DB1097" s="16"/>
      <c r="DC1097" s="16"/>
      <c r="DD1097" s="16"/>
      <c r="DE1097" s="16"/>
      <c r="DF1097" s="16"/>
      <c r="DG1097" s="16"/>
      <c r="DH1097" s="16"/>
      <c r="DI1097" s="24"/>
      <c r="DJ1097" s="24">
        <v>0.1666666716337204</v>
      </c>
      <c r="DK1097" s="24"/>
      <c r="DL1097" s="24"/>
      <c r="DM1097" s="24">
        <v>0.13333334028720856</v>
      </c>
      <c r="DN1097" s="16"/>
      <c r="DO1097" s="16"/>
      <c r="DP1097" s="24"/>
      <c r="DQ1097" s="17"/>
      <c r="DR1097" s="17"/>
      <c r="DS1097" s="17"/>
      <c r="DT1097" s="17"/>
      <c r="DU1097" s="17"/>
      <c r="DV1097" s="17"/>
      <c r="DW1097" s="17"/>
      <c r="DX1097" s="17"/>
      <c r="DY1097" s="17"/>
      <c r="DZ1097" s="17"/>
      <c r="EA1097" s="17"/>
      <c r="EB1097" s="17"/>
      <c r="EC1097" s="17"/>
      <c r="ED1097" s="17"/>
      <c r="EE1097" s="17"/>
      <c r="EF1097" s="17"/>
      <c r="EG1097" s="17"/>
      <c r="EH1097" s="17"/>
      <c r="EI1097" s="27"/>
      <c r="EJ1097" s="27"/>
      <c r="EK1097" s="27"/>
    </row>
    <row r="1098" spans="1:141" s="9" customFormat="1" ht="20.25" x14ac:dyDescent="0.3">
      <c r="A1098" s="10" t="s">
        <v>585</v>
      </c>
      <c r="B1098" s="10" t="s">
        <v>231</v>
      </c>
      <c r="C1098" s="10" t="s">
        <v>232</v>
      </c>
      <c r="D1098" s="10" t="s">
        <v>237</v>
      </c>
      <c r="E1098" s="10" t="s">
        <v>218</v>
      </c>
      <c r="F1098" s="11">
        <v>10650</v>
      </c>
      <c r="G1098" s="11">
        <v>4005</v>
      </c>
      <c r="H1098" s="11">
        <v>4161</v>
      </c>
      <c r="I1098" s="10" t="s">
        <v>252</v>
      </c>
      <c r="J1098" s="12">
        <v>23</v>
      </c>
      <c r="K1098" s="10" t="s">
        <v>235</v>
      </c>
      <c r="L1098" s="10" t="s">
        <v>261</v>
      </c>
      <c r="M1098" s="10" t="s">
        <v>220</v>
      </c>
      <c r="N1098" s="13">
        <v>22</v>
      </c>
      <c r="O1098" s="13">
        <v>22</v>
      </c>
      <c r="P1098" s="13">
        <v>0</v>
      </c>
      <c r="Q1098" s="14">
        <v>0</v>
      </c>
      <c r="R1098" s="14">
        <v>4.92</v>
      </c>
      <c r="S1098" s="14">
        <v>5.1666670000000003</v>
      </c>
      <c r="T1098" s="14">
        <v>1.804</v>
      </c>
      <c r="U1098" s="14">
        <v>34.916130000000003</v>
      </c>
      <c r="V1098" s="14">
        <v>0.6458334</v>
      </c>
      <c r="W1098" s="14">
        <v>90.270970000000005</v>
      </c>
      <c r="X1098" s="14">
        <v>51.666669845581097</v>
      </c>
      <c r="Y1098" s="14">
        <v>1.15121820426685</v>
      </c>
      <c r="Z1098" s="14">
        <v>1.8</v>
      </c>
      <c r="AA1098" s="14">
        <v>3.3666670000000001</v>
      </c>
      <c r="AB1098" s="14">
        <v>65.161289999999994</v>
      </c>
      <c r="AC1098" s="14">
        <v>-3.9997100000000001E-3</v>
      </c>
      <c r="AD1098" s="14">
        <v>-7.7413739999999995E-2</v>
      </c>
      <c r="AE1098" s="14">
        <v>58.3</v>
      </c>
      <c r="AF1098" s="14">
        <v>44.88</v>
      </c>
      <c r="AG1098" s="14">
        <v>0</v>
      </c>
      <c r="AH1098" s="14">
        <v>0</v>
      </c>
      <c r="AI1098" s="14">
        <v>1.804</v>
      </c>
      <c r="AJ1098" s="14">
        <v>1.8</v>
      </c>
      <c r="AK1098" s="15">
        <v>0.34838720000000001</v>
      </c>
      <c r="AL1098" s="15">
        <v>1.0022219999999999</v>
      </c>
      <c r="AM1098" s="15">
        <v>1</v>
      </c>
      <c r="AN1098" s="15">
        <v>0.34916130000000001</v>
      </c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  <c r="BA1098" s="16"/>
      <c r="BB1098" s="16"/>
      <c r="BC1098" s="16"/>
      <c r="BD1098" s="16"/>
      <c r="BE1098" s="16"/>
      <c r="BF1098" s="16"/>
      <c r="BG1098" s="16"/>
      <c r="BH1098" s="16"/>
      <c r="BI1098" s="16"/>
      <c r="BJ1098" s="16"/>
      <c r="BK1098" s="16"/>
      <c r="BL1098" s="16"/>
      <c r="BM1098" s="16"/>
      <c r="BN1098" s="16"/>
      <c r="BO1098" s="16"/>
      <c r="BP1098" s="16"/>
      <c r="BQ1098" s="16"/>
      <c r="BR1098" s="16"/>
      <c r="BS1098" s="16"/>
      <c r="BT1098" s="16"/>
      <c r="BU1098" s="16"/>
      <c r="BV1098" s="16"/>
      <c r="BW1098" s="16"/>
      <c r="BX1098" s="16"/>
      <c r="BY1098" s="16"/>
      <c r="BZ1098" s="16"/>
      <c r="CA1098" s="16"/>
      <c r="CB1098" s="16"/>
      <c r="CC1098" s="16"/>
      <c r="CD1098" s="16"/>
      <c r="CE1098" s="16"/>
      <c r="CF1098" s="16"/>
      <c r="CG1098" s="16"/>
      <c r="CH1098" s="16"/>
      <c r="CI1098" s="16"/>
      <c r="CJ1098" s="16">
        <v>3.1499999910593033</v>
      </c>
      <c r="CK1098" s="16"/>
      <c r="CL1098" s="16">
        <v>0.1666666716337204</v>
      </c>
      <c r="CM1098" s="16"/>
      <c r="CN1098" s="16"/>
      <c r="CO1098" s="16"/>
      <c r="CP1098" s="16"/>
      <c r="CQ1098" s="16"/>
      <c r="CR1098" s="16"/>
      <c r="CS1098" s="16"/>
      <c r="CT1098" s="16"/>
      <c r="CU1098" s="16"/>
      <c r="CV1098" s="16"/>
      <c r="CW1098" s="16"/>
      <c r="CX1098" s="16"/>
      <c r="CY1098" s="16"/>
      <c r="CZ1098" s="16"/>
      <c r="DA1098" s="16"/>
      <c r="DB1098" s="16"/>
      <c r="DC1098" s="16"/>
      <c r="DD1098" s="16"/>
      <c r="DE1098" s="16"/>
      <c r="DF1098" s="16"/>
      <c r="DG1098" s="16"/>
      <c r="DH1098" s="16"/>
      <c r="DI1098" s="24"/>
      <c r="DJ1098" s="24"/>
      <c r="DK1098" s="24"/>
      <c r="DL1098" s="24"/>
      <c r="DM1098" s="24">
        <v>5.000000074505806E-2</v>
      </c>
      <c r="DN1098" s="16"/>
      <c r="DO1098" s="16"/>
      <c r="DP1098" s="24"/>
      <c r="DQ1098" s="17"/>
      <c r="DR1098" s="17"/>
      <c r="DS1098" s="17"/>
      <c r="DT1098" s="17"/>
      <c r="DU1098" s="17"/>
      <c r="DV1098" s="17"/>
      <c r="DW1098" s="17"/>
      <c r="DX1098" s="17"/>
      <c r="DY1098" s="17"/>
      <c r="DZ1098" s="17"/>
      <c r="EA1098" s="17"/>
      <c r="EB1098" s="17"/>
      <c r="EC1098" s="17"/>
      <c r="ED1098" s="17"/>
      <c r="EE1098" s="17"/>
      <c r="EF1098" s="17"/>
      <c r="EG1098" s="17"/>
      <c r="EH1098" s="17"/>
      <c r="EI1098" s="27"/>
      <c r="EJ1098" s="27"/>
      <c r="EK1098" s="27"/>
    </row>
    <row r="1099" spans="1:141" s="9" customFormat="1" ht="20.25" x14ac:dyDescent="0.3">
      <c r="A1099" s="10" t="s">
        <v>585</v>
      </c>
      <c r="B1099" s="10" t="s">
        <v>231</v>
      </c>
      <c r="C1099" s="10" t="s">
        <v>232</v>
      </c>
      <c r="D1099" s="10" t="s">
        <v>233</v>
      </c>
      <c r="E1099" s="10" t="s">
        <v>218</v>
      </c>
      <c r="F1099" s="11">
        <v>10650</v>
      </c>
      <c r="G1099" s="11">
        <v>4062</v>
      </c>
      <c r="H1099" s="11">
        <v>3807</v>
      </c>
      <c r="I1099" s="10" t="s">
        <v>252</v>
      </c>
      <c r="J1099" s="12">
        <v>23</v>
      </c>
      <c r="K1099" s="10" t="s">
        <v>235</v>
      </c>
      <c r="L1099" s="10" t="s">
        <v>261</v>
      </c>
      <c r="M1099" s="10" t="s">
        <v>220</v>
      </c>
      <c r="N1099" s="13">
        <v>22</v>
      </c>
      <c r="O1099" s="13">
        <v>22</v>
      </c>
      <c r="P1099" s="13">
        <v>0</v>
      </c>
      <c r="Q1099" s="14">
        <v>0</v>
      </c>
      <c r="R1099" s="14">
        <v>4.92</v>
      </c>
      <c r="S1099" s="14">
        <v>2.1666669999999999</v>
      </c>
      <c r="T1099" s="14">
        <v>1.804</v>
      </c>
      <c r="U1099" s="14">
        <v>83.261529999999993</v>
      </c>
      <c r="V1099" s="14">
        <v>0.2708334</v>
      </c>
      <c r="W1099" s="14">
        <v>215.26150000000001</v>
      </c>
      <c r="X1099" s="14">
        <v>21.666669845581101</v>
      </c>
      <c r="Y1099" s="14">
        <v>0.482768965497897</v>
      </c>
      <c r="Z1099" s="14">
        <v>1.8</v>
      </c>
      <c r="AA1099" s="14">
        <v>0.36666670000000001</v>
      </c>
      <c r="AB1099" s="14">
        <v>16.923069999999999</v>
      </c>
      <c r="AC1099" s="14">
        <v>-3.9998289999999999E-3</v>
      </c>
      <c r="AD1099" s="14">
        <v>-0.18460750000000001</v>
      </c>
      <c r="AE1099" s="14">
        <v>58.3</v>
      </c>
      <c r="AF1099" s="14">
        <v>44.88</v>
      </c>
      <c r="AG1099" s="14">
        <v>0</v>
      </c>
      <c r="AH1099" s="14">
        <v>0</v>
      </c>
      <c r="AI1099" s="14">
        <v>1.804</v>
      </c>
      <c r="AJ1099" s="14">
        <v>1.8</v>
      </c>
      <c r="AK1099" s="15">
        <v>0.83076919999999999</v>
      </c>
      <c r="AL1099" s="15">
        <v>1.0022219999999999</v>
      </c>
      <c r="AM1099" s="15">
        <v>1</v>
      </c>
      <c r="AN1099" s="15">
        <v>0.83261540000000001</v>
      </c>
      <c r="AO1099" s="16"/>
      <c r="AP1099" s="16">
        <v>8.3333335816860199E-2</v>
      </c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  <c r="BA1099" s="16"/>
      <c r="BB1099" s="16"/>
      <c r="BC1099" s="16"/>
      <c r="BD1099" s="16"/>
      <c r="BE1099" s="16"/>
      <c r="BF1099" s="16"/>
      <c r="BG1099" s="16"/>
      <c r="BH1099" s="16"/>
      <c r="BI1099" s="16"/>
      <c r="BJ1099" s="16"/>
      <c r="BK1099" s="16"/>
      <c r="BL1099" s="16"/>
      <c r="BM1099" s="16"/>
      <c r="BN1099" s="16"/>
      <c r="BO1099" s="16"/>
      <c r="BP1099" s="16"/>
      <c r="BQ1099" s="16"/>
      <c r="BR1099" s="16"/>
      <c r="BS1099" s="16"/>
      <c r="BT1099" s="16"/>
      <c r="BU1099" s="16"/>
      <c r="BV1099" s="16"/>
      <c r="BW1099" s="16"/>
      <c r="BX1099" s="16"/>
      <c r="BY1099" s="16"/>
      <c r="BZ1099" s="16"/>
      <c r="CA1099" s="16"/>
      <c r="CB1099" s="16"/>
      <c r="CC1099" s="16"/>
      <c r="CD1099" s="16"/>
      <c r="CE1099" s="16"/>
      <c r="CF1099" s="16"/>
      <c r="CG1099" s="16"/>
      <c r="CH1099" s="16"/>
      <c r="CI1099" s="16"/>
      <c r="CJ1099" s="16"/>
      <c r="CK1099" s="16"/>
      <c r="CL1099" s="16">
        <v>8.3333335816860199E-2</v>
      </c>
      <c r="CM1099" s="16"/>
      <c r="CN1099" s="16"/>
      <c r="CO1099" s="16"/>
      <c r="CP1099" s="16"/>
      <c r="CQ1099" s="16"/>
      <c r="CR1099" s="16">
        <v>0.20000000298023224</v>
      </c>
      <c r="CS1099" s="16"/>
      <c r="CT1099" s="16"/>
      <c r="CU1099" s="16"/>
      <c r="CV1099" s="16"/>
      <c r="CW1099" s="16"/>
      <c r="CX1099" s="16"/>
      <c r="CY1099" s="16"/>
      <c r="CZ1099" s="16"/>
      <c r="DA1099" s="16"/>
      <c r="DB1099" s="16"/>
      <c r="DC1099" s="16"/>
      <c r="DD1099" s="16"/>
      <c r="DE1099" s="16"/>
      <c r="DF1099" s="16"/>
      <c r="DG1099" s="16"/>
      <c r="DH1099" s="16"/>
      <c r="DI1099" s="24"/>
      <c r="DJ1099" s="24"/>
      <c r="DK1099" s="24"/>
      <c r="DL1099" s="24"/>
      <c r="DM1099" s="24"/>
      <c r="DN1099" s="16"/>
      <c r="DO1099" s="16"/>
      <c r="DP1099" s="24"/>
      <c r="DQ1099" s="17"/>
      <c r="DR1099" s="17"/>
      <c r="DS1099" s="17"/>
      <c r="DT1099" s="17"/>
      <c r="DU1099" s="17"/>
      <c r="DV1099" s="17"/>
      <c r="DW1099" s="17"/>
      <c r="DX1099" s="17"/>
      <c r="DY1099" s="17"/>
      <c r="DZ1099" s="17"/>
      <c r="EA1099" s="17"/>
      <c r="EB1099" s="17"/>
      <c r="EC1099" s="17"/>
      <c r="ED1099" s="17"/>
      <c r="EE1099" s="17"/>
      <c r="EF1099" s="17"/>
      <c r="EG1099" s="17"/>
      <c r="EH1099" s="17"/>
      <c r="EI1099" s="27"/>
      <c r="EJ1099" s="27"/>
      <c r="EK1099" s="27"/>
    </row>
    <row r="1100" spans="1:141" s="9" customFormat="1" ht="20.25" x14ac:dyDescent="0.3">
      <c r="A1100" s="10" t="s">
        <v>585</v>
      </c>
      <c r="B1100" s="10" t="s">
        <v>240</v>
      </c>
      <c r="C1100" s="10" t="s">
        <v>232</v>
      </c>
      <c r="D1100" s="10" t="s">
        <v>237</v>
      </c>
      <c r="E1100" s="10" t="s">
        <v>222</v>
      </c>
      <c r="F1100" s="11">
        <v>15284</v>
      </c>
      <c r="G1100" s="11">
        <v>4061</v>
      </c>
      <c r="H1100" s="11">
        <v>4161</v>
      </c>
      <c r="I1100" s="10" t="s">
        <v>241</v>
      </c>
      <c r="J1100" s="12">
        <v>12.6</v>
      </c>
      <c r="K1100" s="10" t="s">
        <v>245</v>
      </c>
      <c r="L1100" s="10" t="s">
        <v>236</v>
      </c>
      <c r="M1100" s="10" t="s">
        <v>220</v>
      </c>
      <c r="N1100" s="13">
        <v>261</v>
      </c>
      <c r="O1100" s="13">
        <v>261</v>
      </c>
      <c r="P1100" s="13">
        <v>0</v>
      </c>
      <c r="Q1100" s="14">
        <v>0</v>
      </c>
      <c r="R1100" s="14">
        <v>0.97</v>
      </c>
      <c r="S1100" s="14">
        <v>6</v>
      </c>
      <c r="T1100" s="14">
        <v>4.2195</v>
      </c>
      <c r="U1100" s="14">
        <v>70.325000000000003</v>
      </c>
      <c r="V1100" s="14">
        <v>0.75</v>
      </c>
      <c r="W1100" s="14">
        <v>302.76</v>
      </c>
      <c r="X1100" s="14">
        <v>60</v>
      </c>
      <c r="Y1100" s="14">
        <v>0.63856955845816099</v>
      </c>
      <c r="Z1100" s="14">
        <v>4.4833340000000002</v>
      </c>
      <c r="AA1100" s="14">
        <v>1.516667</v>
      </c>
      <c r="AB1100" s="14">
        <v>25.27778</v>
      </c>
      <c r="AC1100" s="14">
        <v>0.26383329999999999</v>
      </c>
      <c r="AD1100" s="14">
        <v>4.397221</v>
      </c>
      <c r="AE1100" s="14">
        <v>227.07</v>
      </c>
      <c r="AF1100" s="14">
        <v>93.960009999999997</v>
      </c>
      <c r="AG1100" s="14">
        <v>0</v>
      </c>
      <c r="AH1100" s="14">
        <v>0</v>
      </c>
      <c r="AI1100" s="14">
        <v>4.2195</v>
      </c>
      <c r="AJ1100" s="14">
        <v>4.4833340000000002</v>
      </c>
      <c r="AK1100" s="15">
        <v>0.74722219999999995</v>
      </c>
      <c r="AL1100" s="15">
        <v>0.9411524</v>
      </c>
      <c r="AM1100" s="15">
        <v>1</v>
      </c>
      <c r="AN1100" s="15">
        <v>0.70325000000000004</v>
      </c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  <c r="BA1100" s="16"/>
      <c r="BB1100" s="16"/>
      <c r="BC1100" s="16"/>
      <c r="BD1100" s="16"/>
      <c r="BE1100" s="16"/>
      <c r="BF1100" s="16"/>
      <c r="BG1100" s="16"/>
      <c r="BH1100" s="16"/>
      <c r="BI1100" s="16"/>
      <c r="BJ1100" s="16"/>
      <c r="BK1100" s="16"/>
      <c r="BL1100" s="16"/>
      <c r="BM1100" s="16"/>
      <c r="BN1100" s="16"/>
      <c r="BO1100" s="16"/>
      <c r="BP1100" s="16"/>
      <c r="BQ1100" s="16"/>
      <c r="BR1100" s="16"/>
      <c r="BS1100" s="16"/>
      <c r="BT1100" s="16"/>
      <c r="BU1100" s="16"/>
      <c r="BV1100" s="16"/>
      <c r="BW1100" s="16"/>
      <c r="BX1100" s="16"/>
      <c r="BY1100" s="16"/>
      <c r="BZ1100" s="16"/>
      <c r="CA1100" s="16"/>
      <c r="CB1100" s="16"/>
      <c r="CC1100" s="16"/>
      <c r="CD1100" s="16"/>
      <c r="CE1100" s="16"/>
      <c r="CF1100" s="16"/>
      <c r="CG1100" s="16">
        <v>0.94999998807907104</v>
      </c>
      <c r="CH1100" s="16">
        <v>0.1666666716337204</v>
      </c>
      <c r="CI1100" s="16"/>
      <c r="CJ1100" s="16">
        <v>0.23333334177732468</v>
      </c>
      <c r="CK1100" s="16"/>
      <c r="CL1100" s="16"/>
      <c r="CM1100" s="16"/>
      <c r="CN1100" s="16"/>
      <c r="CO1100" s="16"/>
      <c r="CP1100" s="16"/>
      <c r="CQ1100" s="16"/>
      <c r="CR1100" s="16"/>
      <c r="CS1100" s="16"/>
      <c r="CT1100" s="16"/>
      <c r="CU1100" s="16"/>
      <c r="CV1100" s="16"/>
      <c r="CW1100" s="16"/>
      <c r="CX1100" s="16"/>
      <c r="CY1100" s="16"/>
      <c r="CZ1100" s="16"/>
      <c r="DA1100" s="16"/>
      <c r="DB1100" s="16"/>
      <c r="DC1100" s="16"/>
      <c r="DD1100" s="16"/>
      <c r="DE1100" s="16"/>
      <c r="DF1100" s="16"/>
      <c r="DG1100" s="16"/>
      <c r="DH1100" s="16"/>
      <c r="DI1100" s="24"/>
      <c r="DJ1100" s="24"/>
      <c r="DK1100" s="24"/>
      <c r="DL1100" s="24"/>
      <c r="DM1100" s="24">
        <v>0.1666666716337204</v>
      </c>
      <c r="DN1100" s="16"/>
      <c r="DO1100" s="16"/>
      <c r="DP1100" s="24"/>
      <c r="DQ1100" s="17"/>
      <c r="DR1100" s="17"/>
      <c r="DS1100" s="17"/>
      <c r="DT1100" s="17"/>
      <c r="DU1100" s="17"/>
      <c r="DV1100" s="17"/>
      <c r="DW1100" s="17"/>
      <c r="DX1100" s="17"/>
      <c r="DY1100" s="17"/>
      <c r="DZ1100" s="17"/>
      <c r="EA1100" s="17"/>
      <c r="EB1100" s="17"/>
      <c r="EC1100" s="17"/>
      <c r="ED1100" s="17"/>
      <c r="EE1100" s="17"/>
      <c r="EF1100" s="17"/>
      <c r="EG1100" s="17"/>
      <c r="EH1100" s="17"/>
      <c r="EI1100" s="27"/>
      <c r="EJ1100" s="27"/>
      <c r="EK1100" s="27"/>
    </row>
    <row r="1101" spans="1:141" s="9" customFormat="1" ht="20.25" x14ac:dyDescent="0.3">
      <c r="A1101" s="10" t="s">
        <v>585</v>
      </c>
      <c r="B1101" s="10" t="s">
        <v>240</v>
      </c>
      <c r="C1101" s="10" t="s">
        <v>232</v>
      </c>
      <c r="D1101" s="10" t="s">
        <v>233</v>
      </c>
      <c r="E1101" s="10" t="s">
        <v>222</v>
      </c>
      <c r="F1101" s="11">
        <v>15284</v>
      </c>
      <c r="G1101" s="11">
        <v>4017</v>
      </c>
      <c r="H1101" s="11">
        <v>3712</v>
      </c>
      <c r="I1101" s="10" t="s">
        <v>241</v>
      </c>
      <c r="J1101" s="12">
        <v>12.6</v>
      </c>
      <c r="K1101" s="10" t="s">
        <v>245</v>
      </c>
      <c r="L1101" s="10" t="s">
        <v>236</v>
      </c>
      <c r="M1101" s="10" t="s">
        <v>220</v>
      </c>
      <c r="N1101" s="13">
        <v>235</v>
      </c>
      <c r="O1101" s="13">
        <v>227</v>
      </c>
      <c r="P1101" s="13">
        <v>8</v>
      </c>
      <c r="Q1101" s="14">
        <v>3.404255</v>
      </c>
      <c r="R1101" s="14">
        <v>0.97</v>
      </c>
      <c r="S1101" s="14">
        <v>5.5833329999999997</v>
      </c>
      <c r="T1101" s="14">
        <v>3.6698330000000001</v>
      </c>
      <c r="U1101" s="14">
        <v>65.728359999999995</v>
      </c>
      <c r="V1101" s="14">
        <v>0.69791669999999995</v>
      </c>
      <c r="W1101" s="14">
        <v>282.97070000000002</v>
      </c>
      <c r="X1101" s="14">
        <v>55.833334922790499</v>
      </c>
      <c r="Y1101" s="14">
        <v>0.68322728938782196</v>
      </c>
      <c r="Z1101" s="14">
        <v>3.85</v>
      </c>
      <c r="AA1101" s="14">
        <v>1.733333</v>
      </c>
      <c r="AB1101" s="14">
        <v>31.044779999999999</v>
      </c>
      <c r="AC1101" s="14">
        <v>5.0833389999999999E-2</v>
      </c>
      <c r="AD1101" s="14">
        <v>0.9104487</v>
      </c>
      <c r="AE1101" s="14">
        <v>197.49</v>
      </c>
      <c r="AF1101" s="14">
        <v>81.72</v>
      </c>
      <c r="AG1101" s="14">
        <v>0.12933330000000001</v>
      </c>
      <c r="AH1101" s="14">
        <v>2.3164180000000001</v>
      </c>
      <c r="AI1101" s="14">
        <v>3.7991670000000002</v>
      </c>
      <c r="AJ1101" s="14">
        <v>3.85</v>
      </c>
      <c r="AK1101" s="15">
        <v>0.68955219999999995</v>
      </c>
      <c r="AL1101" s="15">
        <v>0.98679660000000002</v>
      </c>
      <c r="AM1101" s="15">
        <v>0.96595750000000002</v>
      </c>
      <c r="AN1101" s="15">
        <v>0.65728359999999997</v>
      </c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  <c r="BA1101" s="16"/>
      <c r="BB1101" s="16"/>
      <c r="BC1101" s="16"/>
      <c r="BD1101" s="16"/>
      <c r="BE1101" s="16"/>
      <c r="BF1101" s="16"/>
      <c r="BG1101" s="16"/>
      <c r="BH1101" s="16"/>
      <c r="BI1101" s="16"/>
      <c r="BJ1101" s="16"/>
      <c r="BK1101" s="16"/>
      <c r="BL1101" s="16"/>
      <c r="BM1101" s="16"/>
      <c r="BN1101" s="16"/>
      <c r="BO1101" s="16"/>
      <c r="BP1101" s="16"/>
      <c r="BQ1101" s="16"/>
      <c r="BR1101" s="16"/>
      <c r="BS1101" s="16"/>
      <c r="BT1101" s="16"/>
      <c r="BU1101" s="16"/>
      <c r="BV1101" s="16"/>
      <c r="BW1101" s="16"/>
      <c r="BX1101" s="16"/>
      <c r="BY1101" s="16"/>
      <c r="BZ1101" s="16"/>
      <c r="CA1101" s="16"/>
      <c r="CB1101" s="16"/>
      <c r="CC1101" s="16"/>
      <c r="CD1101" s="16"/>
      <c r="CE1101" s="16"/>
      <c r="CF1101" s="16"/>
      <c r="CG1101" s="16">
        <v>0.76666665077209473</v>
      </c>
      <c r="CH1101" s="16"/>
      <c r="CI1101" s="16"/>
      <c r="CJ1101" s="16">
        <v>8.3333335816860199E-2</v>
      </c>
      <c r="CK1101" s="16"/>
      <c r="CL1101" s="16"/>
      <c r="CM1101" s="16"/>
      <c r="CN1101" s="16"/>
      <c r="CO1101" s="16"/>
      <c r="CP1101" s="16"/>
      <c r="CQ1101" s="16"/>
      <c r="CR1101" s="16"/>
      <c r="CS1101" s="16"/>
      <c r="CT1101" s="16">
        <v>0.1666666716337204</v>
      </c>
      <c r="CU1101" s="16"/>
      <c r="CV1101" s="16"/>
      <c r="CW1101" s="16"/>
      <c r="CX1101" s="16"/>
      <c r="CY1101" s="16"/>
      <c r="CZ1101" s="16"/>
      <c r="DA1101" s="16"/>
      <c r="DB1101" s="16">
        <v>0.1666666716337204</v>
      </c>
      <c r="DC1101" s="16"/>
      <c r="DD1101" s="16">
        <v>0.30000001192092896</v>
      </c>
      <c r="DE1101" s="16"/>
      <c r="DF1101" s="16"/>
      <c r="DG1101" s="16"/>
      <c r="DH1101" s="16"/>
      <c r="DI1101" s="24"/>
      <c r="DJ1101" s="24"/>
      <c r="DK1101" s="24"/>
      <c r="DL1101" s="24"/>
      <c r="DM1101" s="24">
        <v>0.25</v>
      </c>
      <c r="DN1101" s="16"/>
      <c r="DO1101" s="16"/>
      <c r="DP1101" s="24"/>
      <c r="DQ1101" s="17"/>
      <c r="DR1101" s="17"/>
      <c r="DS1101" s="17"/>
      <c r="DT1101" s="17"/>
      <c r="DU1101" s="17"/>
      <c r="DV1101" s="17"/>
      <c r="DW1101" s="17"/>
      <c r="DX1101" s="17"/>
      <c r="DY1101" s="17">
        <v>1</v>
      </c>
      <c r="DZ1101" s="17"/>
      <c r="EA1101" s="17">
        <v>5</v>
      </c>
      <c r="EB1101" s="17"/>
      <c r="EC1101" s="17"/>
      <c r="ED1101" s="17"/>
      <c r="EE1101" s="17"/>
      <c r="EF1101" s="17"/>
      <c r="EG1101" s="17"/>
      <c r="EH1101" s="17">
        <v>2</v>
      </c>
      <c r="EI1101" s="27"/>
      <c r="EJ1101" s="27"/>
      <c r="EK1101" s="27"/>
    </row>
    <row r="1102" spans="1:141" s="9" customFormat="1" ht="20.25" x14ac:dyDescent="0.3">
      <c r="A1102" s="10" t="s">
        <v>586</v>
      </c>
      <c r="B1102" s="10" t="s">
        <v>231</v>
      </c>
      <c r="C1102" s="10" t="s">
        <v>232</v>
      </c>
      <c r="D1102" s="10" t="s">
        <v>237</v>
      </c>
      <c r="E1102" s="10" t="s">
        <v>218</v>
      </c>
      <c r="F1102" s="11">
        <v>10667</v>
      </c>
      <c r="G1102" s="11">
        <v>4061</v>
      </c>
      <c r="H1102" s="11">
        <v>4161</v>
      </c>
      <c r="I1102" s="10" t="s">
        <v>234</v>
      </c>
      <c r="J1102" s="12">
        <v>12.7</v>
      </c>
      <c r="K1102" s="10" t="s">
        <v>248</v>
      </c>
      <c r="L1102" s="10" t="s">
        <v>236</v>
      </c>
      <c r="M1102" s="10" t="s">
        <v>220</v>
      </c>
      <c r="N1102" s="13">
        <v>270</v>
      </c>
      <c r="O1102" s="13">
        <v>270</v>
      </c>
      <c r="P1102" s="13">
        <v>0</v>
      </c>
      <c r="Q1102" s="14">
        <v>0</v>
      </c>
      <c r="R1102" s="14">
        <v>0.96</v>
      </c>
      <c r="S1102" s="14">
        <v>5.3333329999999997</v>
      </c>
      <c r="T1102" s="14">
        <v>4.32</v>
      </c>
      <c r="U1102" s="14">
        <v>80.999989999999997</v>
      </c>
      <c r="V1102" s="14">
        <v>0.66666669999999995</v>
      </c>
      <c r="W1102" s="14">
        <v>315.89999999999998</v>
      </c>
      <c r="X1102" s="14">
        <v>53.333334922790499</v>
      </c>
      <c r="Y1102" s="14">
        <v>0.59857835319145003</v>
      </c>
      <c r="Z1102" s="14">
        <v>4.7166670000000002</v>
      </c>
      <c r="AA1102" s="14">
        <v>0.61666670000000001</v>
      </c>
      <c r="AB1102" s="14">
        <v>11.5625</v>
      </c>
      <c r="AC1102" s="14">
        <v>0.39666709999999999</v>
      </c>
      <c r="AD1102" s="14">
        <v>7.4375090000000004</v>
      </c>
      <c r="AE1102" s="14">
        <v>210.6</v>
      </c>
      <c r="AF1102" s="14">
        <v>89.100009999999997</v>
      </c>
      <c r="AG1102" s="14">
        <v>0</v>
      </c>
      <c r="AH1102" s="14">
        <v>0</v>
      </c>
      <c r="AI1102" s="14">
        <v>4.32</v>
      </c>
      <c r="AJ1102" s="14">
        <v>4.7166670000000002</v>
      </c>
      <c r="AK1102" s="15">
        <v>0.88437500000000002</v>
      </c>
      <c r="AL1102" s="15">
        <v>0.91590099999999997</v>
      </c>
      <c r="AM1102" s="15">
        <v>1</v>
      </c>
      <c r="AN1102" s="15">
        <v>0.80999989999999999</v>
      </c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  <c r="BA1102" s="16"/>
      <c r="BB1102" s="16"/>
      <c r="BC1102" s="16"/>
      <c r="BD1102" s="16"/>
      <c r="BE1102" s="16"/>
      <c r="BF1102" s="16"/>
      <c r="BG1102" s="16"/>
      <c r="BH1102" s="16"/>
      <c r="BI1102" s="16"/>
      <c r="BJ1102" s="16"/>
      <c r="BK1102" s="16"/>
      <c r="BL1102" s="16"/>
      <c r="BM1102" s="16"/>
      <c r="BN1102" s="16"/>
      <c r="BO1102" s="16"/>
      <c r="BP1102" s="16"/>
      <c r="BQ1102" s="16">
        <v>0.28333333134651184</v>
      </c>
      <c r="BR1102" s="16"/>
      <c r="BS1102" s="16"/>
      <c r="BT1102" s="16"/>
      <c r="BU1102" s="16"/>
      <c r="BV1102" s="16"/>
      <c r="BW1102" s="16"/>
      <c r="BX1102" s="16"/>
      <c r="BY1102" s="16"/>
      <c r="BZ1102" s="16"/>
      <c r="CA1102" s="16"/>
      <c r="CB1102" s="16"/>
      <c r="CC1102" s="16"/>
      <c r="CD1102" s="16"/>
      <c r="CE1102" s="16"/>
      <c r="CF1102" s="16"/>
      <c r="CG1102" s="16"/>
      <c r="CH1102" s="16"/>
      <c r="CI1102" s="16"/>
      <c r="CJ1102" s="16"/>
      <c r="CK1102" s="16">
        <v>0.25</v>
      </c>
      <c r="CL1102" s="16"/>
      <c r="CM1102" s="16"/>
      <c r="CN1102" s="16"/>
      <c r="CO1102" s="16"/>
      <c r="CP1102" s="16"/>
      <c r="CQ1102" s="16"/>
      <c r="CR1102" s="16"/>
      <c r="CS1102" s="16"/>
      <c r="CT1102" s="16"/>
      <c r="CU1102" s="16"/>
      <c r="CV1102" s="16"/>
      <c r="CW1102" s="16"/>
      <c r="CX1102" s="16"/>
      <c r="CY1102" s="16"/>
      <c r="CZ1102" s="16"/>
      <c r="DA1102" s="16"/>
      <c r="DB1102" s="16"/>
      <c r="DC1102" s="16"/>
      <c r="DD1102" s="16"/>
      <c r="DE1102" s="16"/>
      <c r="DF1102" s="16"/>
      <c r="DG1102" s="16"/>
      <c r="DH1102" s="16"/>
      <c r="DI1102" s="24"/>
      <c r="DJ1102" s="24"/>
      <c r="DK1102" s="24"/>
      <c r="DL1102" s="24"/>
      <c r="DM1102" s="24">
        <v>8.3333335816860199E-2</v>
      </c>
      <c r="DN1102" s="16"/>
      <c r="DO1102" s="16"/>
      <c r="DP1102" s="24"/>
      <c r="DQ1102" s="17"/>
      <c r="DR1102" s="17"/>
      <c r="DS1102" s="17"/>
      <c r="DT1102" s="17"/>
      <c r="DU1102" s="17"/>
      <c r="DV1102" s="17"/>
      <c r="DW1102" s="17"/>
      <c r="DX1102" s="17"/>
      <c r="DY1102" s="17"/>
      <c r="DZ1102" s="17"/>
      <c r="EA1102" s="17"/>
      <c r="EB1102" s="17"/>
      <c r="EC1102" s="17"/>
      <c r="ED1102" s="17"/>
      <c r="EE1102" s="17"/>
      <c r="EF1102" s="17"/>
      <c r="EG1102" s="17"/>
      <c r="EH1102" s="17"/>
      <c r="EI1102" s="27"/>
      <c r="EJ1102" s="27"/>
      <c r="EK1102" s="27"/>
    </row>
    <row r="1103" spans="1:141" s="9" customFormat="1" ht="20.25" x14ac:dyDescent="0.3">
      <c r="A1103" s="10" t="s">
        <v>586</v>
      </c>
      <c r="B1103" s="10" t="s">
        <v>231</v>
      </c>
      <c r="C1103" s="10" t="s">
        <v>232</v>
      </c>
      <c r="D1103" s="10" t="s">
        <v>233</v>
      </c>
      <c r="E1103" s="10" t="s">
        <v>218</v>
      </c>
      <c r="F1103" s="11">
        <v>10667</v>
      </c>
      <c r="G1103" s="11">
        <v>4017</v>
      </c>
      <c r="H1103" s="11">
        <v>3712</v>
      </c>
      <c r="I1103" s="10" t="s">
        <v>234</v>
      </c>
      <c r="J1103" s="12">
        <v>12.7</v>
      </c>
      <c r="K1103" s="10" t="s">
        <v>248</v>
      </c>
      <c r="L1103" s="10" t="s">
        <v>236</v>
      </c>
      <c r="M1103" s="10" t="s">
        <v>220</v>
      </c>
      <c r="N1103" s="13">
        <v>251</v>
      </c>
      <c r="O1103" s="13">
        <v>251</v>
      </c>
      <c r="P1103" s="13">
        <v>0</v>
      </c>
      <c r="Q1103" s="14">
        <v>0</v>
      </c>
      <c r="R1103" s="14">
        <v>0.96</v>
      </c>
      <c r="S1103" s="14">
        <v>4.516667</v>
      </c>
      <c r="T1103" s="14">
        <v>4.016</v>
      </c>
      <c r="U1103" s="14">
        <v>88.915120000000002</v>
      </c>
      <c r="V1103" s="14">
        <v>0.56458339999999996</v>
      </c>
      <c r="W1103" s="14">
        <v>346.76900000000001</v>
      </c>
      <c r="X1103" s="14">
        <v>45.166668891906703</v>
      </c>
      <c r="Y1103" s="14">
        <v>0.54529358799280903</v>
      </c>
      <c r="Z1103" s="14">
        <v>4.1833330000000002</v>
      </c>
      <c r="AA1103" s="14">
        <v>0.3333333</v>
      </c>
      <c r="AB1103" s="14">
        <v>7.3800739999999996</v>
      </c>
      <c r="AC1103" s="14">
        <v>0.1673338</v>
      </c>
      <c r="AD1103" s="14">
        <v>3.704806</v>
      </c>
      <c r="AE1103" s="14">
        <v>195.78</v>
      </c>
      <c r="AF1103" s="14">
        <v>82.83</v>
      </c>
      <c r="AG1103" s="14">
        <v>0</v>
      </c>
      <c r="AH1103" s="14">
        <v>0</v>
      </c>
      <c r="AI1103" s="14">
        <v>4.016</v>
      </c>
      <c r="AJ1103" s="14">
        <v>4.1833330000000002</v>
      </c>
      <c r="AK1103" s="15">
        <v>0.92619929999999995</v>
      </c>
      <c r="AL1103" s="15">
        <v>0.95999990000000002</v>
      </c>
      <c r="AM1103" s="15">
        <v>1</v>
      </c>
      <c r="AN1103" s="15">
        <v>0.88915120000000003</v>
      </c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  <c r="BA1103" s="16"/>
      <c r="BB1103" s="16"/>
      <c r="BC1103" s="16"/>
      <c r="BD1103" s="16"/>
      <c r="BE1103" s="16"/>
      <c r="BF1103" s="16"/>
      <c r="BG1103" s="16"/>
      <c r="BH1103" s="16"/>
      <c r="BI1103" s="16"/>
      <c r="BJ1103" s="16"/>
      <c r="BK1103" s="16">
        <v>0.1666666716337204</v>
      </c>
      <c r="BL1103" s="16"/>
      <c r="BM1103" s="16"/>
      <c r="BN1103" s="16"/>
      <c r="BO1103" s="16"/>
      <c r="BP1103" s="16"/>
      <c r="BQ1103" s="16"/>
      <c r="BR1103" s="16"/>
      <c r="BS1103" s="16"/>
      <c r="BT1103" s="16"/>
      <c r="BU1103" s="16"/>
      <c r="BV1103" s="16"/>
      <c r="BW1103" s="16"/>
      <c r="BX1103" s="16"/>
      <c r="BY1103" s="16"/>
      <c r="BZ1103" s="16"/>
      <c r="CA1103" s="16"/>
      <c r="CB1103" s="16"/>
      <c r="CC1103" s="16"/>
      <c r="CD1103" s="16"/>
      <c r="CE1103" s="16"/>
      <c r="CF1103" s="16"/>
      <c r="CG1103" s="16"/>
      <c r="CH1103" s="16"/>
      <c r="CI1103" s="16"/>
      <c r="CJ1103" s="16"/>
      <c r="CK1103" s="16"/>
      <c r="CL1103" s="16"/>
      <c r="CM1103" s="16"/>
      <c r="CN1103" s="16"/>
      <c r="CO1103" s="16"/>
      <c r="CP1103" s="16"/>
      <c r="CQ1103" s="16"/>
      <c r="CR1103" s="16"/>
      <c r="CS1103" s="16"/>
      <c r="CT1103" s="16"/>
      <c r="CU1103" s="16"/>
      <c r="CV1103" s="16"/>
      <c r="CW1103" s="16"/>
      <c r="CX1103" s="16"/>
      <c r="CY1103" s="16"/>
      <c r="CZ1103" s="16"/>
      <c r="DA1103" s="16"/>
      <c r="DB1103" s="16"/>
      <c r="DC1103" s="16"/>
      <c r="DD1103" s="16"/>
      <c r="DE1103" s="16"/>
      <c r="DF1103" s="16"/>
      <c r="DG1103" s="16"/>
      <c r="DH1103" s="16"/>
      <c r="DI1103" s="24"/>
      <c r="DJ1103" s="24"/>
      <c r="DK1103" s="24"/>
      <c r="DL1103" s="24"/>
      <c r="DM1103" s="24">
        <v>0.1666666716337204</v>
      </c>
      <c r="DN1103" s="16"/>
      <c r="DO1103" s="16"/>
      <c r="DP1103" s="24"/>
      <c r="DQ1103" s="17"/>
      <c r="DR1103" s="17"/>
      <c r="DS1103" s="17"/>
      <c r="DT1103" s="17"/>
      <c r="DU1103" s="17"/>
      <c r="DV1103" s="17"/>
      <c r="DW1103" s="17"/>
      <c r="DX1103" s="17"/>
      <c r="DY1103" s="17"/>
      <c r="DZ1103" s="17"/>
      <c r="EA1103" s="17"/>
      <c r="EB1103" s="17"/>
      <c r="EC1103" s="17"/>
      <c r="ED1103" s="17"/>
      <c r="EE1103" s="17"/>
      <c r="EF1103" s="17"/>
      <c r="EG1103" s="17"/>
      <c r="EH1103" s="17"/>
      <c r="EI1103" s="27"/>
      <c r="EJ1103" s="27"/>
      <c r="EK1103" s="27"/>
    </row>
    <row r="1104" spans="1:141" s="9" customFormat="1" ht="20.25" x14ac:dyDescent="0.3">
      <c r="A1104" s="10" t="s">
        <v>586</v>
      </c>
      <c r="B1104" s="10" t="s">
        <v>232</v>
      </c>
      <c r="C1104" s="10" t="s">
        <v>232</v>
      </c>
      <c r="D1104" s="10" t="s">
        <v>237</v>
      </c>
      <c r="E1104" s="10" t="s">
        <v>222</v>
      </c>
      <c r="F1104" s="11">
        <v>15284</v>
      </c>
      <c r="G1104" s="11">
        <v>4079</v>
      </c>
      <c r="H1104" s="11">
        <v>4091</v>
      </c>
      <c r="I1104" s="10" t="s">
        <v>241</v>
      </c>
      <c r="J1104" s="12">
        <v>12.6</v>
      </c>
      <c r="K1104" s="10" t="s">
        <v>245</v>
      </c>
      <c r="L1104" s="10" t="s">
        <v>236</v>
      </c>
      <c r="M1104" s="10" t="s">
        <v>220</v>
      </c>
      <c r="N1104" s="13">
        <v>21</v>
      </c>
      <c r="O1104" s="13">
        <v>21</v>
      </c>
      <c r="P1104" s="13">
        <v>0</v>
      </c>
      <c r="Q1104" s="14">
        <v>0</v>
      </c>
      <c r="R1104" s="14">
        <v>0.97</v>
      </c>
      <c r="S1104" s="14">
        <v>0.35</v>
      </c>
      <c r="T1104" s="14">
        <v>0.33950000000000002</v>
      </c>
      <c r="U1104" s="14">
        <v>97</v>
      </c>
      <c r="V1104" s="14">
        <v>4.3749999999999997E-2</v>
      </c>
      <c r="W1104" s="14">
        <v>417.6</v>
      </c>
      <c r="X1104" s="14">
        <v>3.4999999403953601</v>
      </c>
      <c r="Y1104" s="14">
        <v>0.46296292938206102</v>
      </c>
      <c r="Z1104" s="14">
        <v>0.35</v>
      </c>
      <c r="AA1104" s="14">
        <v>0</v>
      </c>
      <c r="AB1104" s="14">
        <v>0</v>
      </c>
      <c r="AC1104" s="14">
        <v>1.0499980000000001E-2</v>
      </c>
      <c r="AD1104" s="14">
        <v>2.9999950000000002</v>
      </c>
      <c r="AE1104" s="14">
        <v>18.27</v>
      </c>
      <c r="AF1104" s="14">
        <v>7.56</v>
      </c>
      <c r="AG1104" s="14">
        <v>0</v>
      </c>
      <c r="AH1104" s="14">
        <v>0</v>
      </c>
      <c r="AI1104" s="14">
        <v>0.33950000000000002</v>
      </c>
      <c r="AJ1104" s="14">
        <v>0.35</v>
      </c>
      <c r="AK1104" s="15">
        <v>1</v>
      </c>
      <c r="AL1104" s="15">
        <v>0.97</v>
      </c>
      <c r="AM1104" s="15">
        <v>1</v>
      </c>
      <c r="AN1104" s="15">
        <v>0.97</v>
      </c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  <c r="BA1104" s="16"/>
      <c r="BB1104" s="16"/>
      <c r="BC1104" s="16"/>
      <c r="BD1104" s="16"/>
      <c r="BE1104" s="16"/>
      <c r="BF1104" s="16"/>
      <c r="BG1104" s="16"/>
      <c r="BH1104" s="16"/>
      <c r="BI1104" s="16"/>
      <c r="BJ1104" s="16"/>
      <c r="BK1104" s="16"/>
      <c r="BL1104" s="16"/>
      <c r="BM1104" s="16"/>
      <c r="BN1104" s="16"/>
      <c r="BO1104" s="16"/>
      <c r="BP1104" s="16"/>
      <c r="BQ1104" s="16"/>
      <c r="BR1104" s="16"/>
      <c r="BS1104" s="16"/>
      <c r="BT1104" s="16"/>
      <c r="BU1104" s="16"/>
      <c r="BV1104" s="16"/>
      <c r="BW1104" s="16"/>
      <c r="BX1104" s="16"/>
      <c r="BY1104" s="16"/>
      <c r="BZ1104" s="16"/>
      <c r="CA1104" s="16"/>
      <c r="CB1104" s="16"/>
      <c r="CC1104" s="16"/>
      <c r="CD1104" s="16"/>
      <c r="CE1104" s="16"/>
      <c r="CF1104" s="16"/>
      <c r="CG1104" s="16"/>
      <c r="CH1104" s="16"/>
      <c r="CI1104" s="16"/>
      <c r="CJ1104" s="16"/>
      <c r="CK1104" s="16"/>
      <c r="CL1104" s="16"/>
      <c r="CM1104" s="16"/>
      <c r="CN1104" s="16"/>
      <c r="CO1104" s="16"/>
      <c r="CP1104" s="16"/>
      <c r="CQ1104" s="16"/>
      <c r="CR1104" s="16"/>
      <c r="CS1104" s="16"/>
      <c r="CT1104" s="16"/>
      <c r="CU1104" s="16"/>
      <c r="CV1104" s="16"/>
      <c r="CW1104" s="16"/>
      <c r="CX1104" s="16"/>
      <c r="CY1104" s="16"/>
      <c r="CZ1104" s="16"/>
      <c r="DA1104" s="16"/>
      <c r="DB1104" s="16"/>
      <c r="DC1104" s="16"/>
      <c r="DD1104" s="16"/>
      <c r="DE1104" s="16"/>
      <c r="DF1104" s="16"/>
      <c r="DG1104" s="16"/>
      <c r="DH1104" s="16"/>
      <c r="DI1104" s="24"/>
      <c r="DJ1104" s="24"/>
      <c r="DK1104" s="24"/>
      <c r="DL1104" s="24"/>
      <c r="DM1104" s="24"/>
      <c r="DN1104" s="16"/>
      <c r="DO1104" s="16"/>
      <c r="DP1104" s="24"/>
      <c r="DQ1104" s="17"/>
      <c r="DR1104" s="17"/>
      <c r="DS1104" s="17"/>
      <c r="DT1104" s="17"/>
      <c r="DU1104" s="17"/>
      <c r="DV1104" s="17"/>
      <c r="DW1104" s="17"/>
      <c r="DX1104" s="17"/>
      <c r="DY1104" s="17"/>
      <c r="DZ1104" s="17"/>
      <c r="EA1104" s="17"/>
      <c r="EB1104" s="17"/>
      <c r="EC1104" s="17"/>
      <c r="ED1104" s="17"/>
      <c r="EE1104" s="17"/>
      <c r="EF1104" s="17"/>
      <c r="EG1104" s="17"/>
      <c r="EH1104" s="17"/>
      <c r="EI1104" s="27"/>
      <c r="EJ1104" s="27"/>
      <c r="EK1104" s="27"/>
    </row>
    <row r="1105" spans="1:141" s="9" customFormat="1" ht="20.25" x14ac:dyDescent="0.3">
      <c r="A1105" s="10" t="s">
        <v>586</v>
      </c>
      <c r="B1105" s="10" t="s">
        <v>232</v>
      </c>
      <c r="C1105" s="10" t="s">
        <v>232</v>
      </c>
      <c r="D1105" s="10" t="s">
        <v>233</v>
      </c>
      <c r="E1105" s="10" t="s">
        <v>222</v>
      </c>
      <c r="F1105" s="11">
        <v>15284</v>
      </c>
      <c r="G1105" s="11">
        <v>3733</v>
      </c>
      <c r="H1105" s="11">
        <v>3951</v>
      </c>
      <c r="I1105" s="10" t="s">
        <v>241</v>
      </c>
      <c r="J1105" s="12">
        <v>12.6</v>
      </c>
      <c r="K1105" s="10" t="s">
        <v>245</v>
      </c>
      <c r="L1105" s="10" t="s">
        <v>236</v>
      </c>
      <c r="M1105" s="10" t="s">
        <v>220</v>
      </c>
      <c r="N1105" s="13">
        <v>37</v>
      </c>
      <c r="O1105" s="13">
        <v>37</v>
      </c>
      <c r="P1105" s="13">
        <v>0</v>
      </c>
      <c r="Q1105" s="14">
        <v>0</v>
      </c>
      <c r="R1105" s="14">
        <v>0.97</v>
      </c>
      <c r="S1105" s="14">
        <v>0.83333330000000005</v>
      </c>
      <c r="T1105" s="14">
        <v>0.59816659999999999</v>
      </c>
      <c r="U1105" s="14">
        <v>71.78</v>
      </c>
      <c r="V1105" s="14">
        <v>0.1041667</v>
      </c>
      <c r="W1105" s="14">
        <v>309.024</v>
      </c>
      <c r="X1105" s="14">
        <v>8.3333331346511805</v>
      </c>
      <c r="Y1105" s="14">
        <v>0.62562558025029402</v>
      </c>
      <c r="Z1105" s="14">
        <v>0.61666670000000001</v>
      </c>
      <c r="AA1105" s="14">
        <v>0.21666669999999999</v>
      </c>
      <c r="AB1105" s="14">
        <v>26</v>
      </c>
      <c r="AC1105" s="14">
        <v>1.8499999999999999E-2</v>
      </c>
      <c r="AD1105" s="14">
        <v>2.2200000000000002</v>
      </c>
      <c r="AE1105" s="14">
        <v>32.19</v>
      </c>
      <c r="AF1105" s="14">
        <v>13.32</v>
      </c>
      <c r="AG1105" s="14">
        <v>0</v>
      </c>
      <c r="AH1105" s="14">
        <v>0</v>
      </c>
      <c r="AI1105" s="14">
        <v>0.59816659999999999</v>
      </c>
      <c r="AJ1105" s="14">
        <v>0.61666670000000001</v>
      </c>
      <c r="AK1105" s="15">
        <v>0.74</v>
      </c>
      <c r="AL1105" s="15">
        <v>0.97</v>
      </c>
      <c r="AM1105" s="15">
        <v>1</v>
      </c>
      <c r="AN1105" s="15">
        <v>0.71779999999999999</v>
      </c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  <c r="BA1105" s="16"/>
      <c r="BB1105" s="16"/>
      <c r="BC1105" s="16"/>
      <c r="BD1105" s="16"/>
      <c r="BE1105" s="16"/>
      <c r="BF1105" s="16"/>
      <c r="BG1105" s="16"/>
      <c r="BH1105" s="16"/>
      <c r="BI1105" s="16"/>
      <c r="BJ1105" s="16"/>
      <c r="BK1105" s="16"/>
      <c r="BL1105" s="16"/>
      <c r="BM1105" s="16"/>
      <c r="BN1105" s="16"/>
      <c r="BO1105" s="16"/>
      <c r="BP1105" s="16"/>
      <c r="BQ1105" s="16"/>
      <c r="BR1105" s="16"/>
      <c r="BS1105" s="16"/>
      <c r="BT1105" s="16"/>
      <c r="BU1105" s="16"/>
      <c r="BV1105" s="16"/>
      <c r="BW1105" s="16"/>
      <c r="BX1105" s="16"/>
      <c r="BY1105" s="16"/>
      <c r="BZ1105" s="16"/>
      <c r="CA1105" s="16"/>
      <c r="CB1105" s="16"/>
      <c r="CC1105" s="16"/>
      <c r="CD1105" s="16"/>
      <c r="CE1105" s="16"/>
      <c r="CF1105" s="16"/>
      <c r="CG1105" s="16"/>
      <c r="CH1105" s="16"/>
      <c r="CI1105" s="16"/>
      <c r="CJ1105" s="16">
        <v>6.6666670143604279E-2</v>
      </c>
      <c r="CK1105" s="16"/>
      <c r="CL1105" s="16">
        <v>0.10000000149011612</v>
      </c>
      <c r="CM1105" s="16"/>
      <c r="CN1105" s="16"/>
      <c r="CO1105" s="16"/>
      <c r="CP1105" s="16"/>
      <c r="CQ1105" s="16"/>
      <c r="CR1105" s="16"/>
      <c r="CS1105" s="16"/>
      <c r="CT1105" s="16"/>
      <c r="CU1105" s="16"/>
      <c r="CV1105" s="16"/>
      <c r="CW1105" s="16"/>
      <c r="CX1105" s="16"/>
      <c r="CY1105" s="16"/>
      <c r="CZ1105" s="16"/>
      <c r="DA1105" s="16"/>
      <c r="DB1105" s="16"/>
      <c r="DC1105" s="16"/>
      <c r="DD1105" s="16"/>
      <c r="DE1105" s="16"/>
      <c r="DF1105" s="16"/>
      <c r="DG1105" s="16"/>
      <c r="DH1105" s="16"/>
      <c r="DI1105" s="24"/>
      <c r="DJ1105" s="24"/>
      <c r="DK1105" s="24"/>
      <c r="DL1105" s="24"/>
      <c r="DM1105" s="24">
        <v>5.000000074505806E-2</v>
      </c>
      <c r="DN1105" s="16"/>
      <c r="DO1105" s="16"/>
      <c r="DP1105" s="24"/>
      <c r="DQ1105" s="17"/>
      <c r="DR1105" s="17"/>
      <c r="DS1105" s="17"/>
      <c r="DT1105" s="17"/>
      <c r="DU1105" s="17"/>
      <c r="DV1105" s="17"/>
      <c r="DW1105" s="17"/>
      <c r="DX1105" s="17"/>
      <c r="DY1105" s="17"/>
      <c r="DZ1105" s="17"/>
      <c r="EA1105" s="17"/>
      <c r="EB1105" s="17"/>
      <c r="EC1105" s="17"/>
      <c r="ED1105" s="17"/>
      <c r="EE1105" s="17"/>
      <c r="EF1105" s="17"/>
      <c r="EG1105" s="17"/>
      <c r="EH1105" s="17"/>
      <c r="EI1105" s="27"/>
      <c r="EJ1105" s="27"/>
      <c r="EK1105" s="27"/>
    </row>
    <row r="1106" spans="1:141" s="9" customFormat="1" ht="20.25" x14ac:dyDescent="0.3">
      <c r="A1106" s="10" t="s">
        <v>586</v>
      </c>
      <c r="B1106" s="10" t="s">
        <v>231</v>
      </c>
      <c r="C1106" s="10" t="s">
        <v>232</v>
      </c>
      <c r="D1106" s="10" t="s">
        <v>233</v>
      </c>
      <c r="E1106" s="10" t="s">
        <v>222</v>
      </c>
      <c r="F1106" s="11">
        <v>15284</v>
      </c>
      <c r="G1106" s="11">
        <v>4017</v>
      </c>
      <c r="H1106" s="11">
        <v>3712</v>
      </c>
      <c r="I1106" s="10" t="s">
        <v>241</v>
      </c>
      <c r="J1106" s="12">
        <v>12.6</v>
      </c>
      <c r="K1106" s="10" t="s">
        <v>245</v>
      </c>
      <c r="L1106" s="10" t="s">
        <v>236</v>
      </c>
      <c r="M1106" s="10" t="s">
        <v>220</v>
      </c>
      <c r="N1106" s="13">
        <v>20</v>
      </c>
      <c r="O1106" s="13">
        <v>19</v>
      </c>
      <c r="P1106" s="13">
        <v>1</v>
      </c>
      <c r="Q1106" s="14">
        <v>5</v>
      </c>
      <c r="R1106" s="14">
        <v>0.97</v>
      </c>
      <c r="S1106" s="14">
        <v>1.1000000000000001</v>
      </c>
      <c r="T1106" s="14">
        <v>0.30716670000000001</v>
      </c>
      <c r="U1106" s="14">
        <v>27.924240000000001</v>
      </c>
      <c r="V1106" s="14">
        <v>0.13750000000000001</v>
      </c>
      <c r="W1106" s="14">
        <v>120.2182</v>
      </c>
      <c r="X1106" s="14">
        <v>11.0000002384186</v>
      </c>
      <c r="Y1106" s="14">
        <v>1.6081871334837301</v>
      </c>
      <c r="Z1106" s="14">
        <v>0.38333329999999999</v>
      </c>
      <c r="AA1106" s="14">
        <v>0.71666669999999999</v>
      </c>
      <c r="AB1106" s="14">
        <v>65.151520000000005</v>
      </c>
      <c r="AC1106" s="14">
        <v>5.999997E-2</v>
      </c>
      <c r="AD1106" s="14">
        <v>5.454542</v>
      </c>
      <c r="AE1106" s="14">
        <v>16.53</v>
      </c>
      <c r="AF1106" s="14">
        <v>6.84</v>
      </c>
      <c r="AG1106" s="14">
        <v>1.6166670000000001E-2</v>
      </c>
      <c r="AH1106" s="14">
        <v>1.469697</v>
      </c>
      <c r="AI1106" s="14">
        <v>0.32333339999999999</v>
      </c>
      <c r="AJ1106" s="14">
        <v>0.38333329999999999</v>
      </c>
      <c r="AK1106" s="15">
        <v>0.34848479999999998</v>
      </c>
      <c r="AL1106" s="15">
        <v>0.84347830000000001</v>
      </c>
      <c r="AM1106" s="15">
        <v>0.95</v>
      </c>
      <c r="AN1106" s="15">
        <v>0.2792424</v>
      </c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  <c r="BA1106" s="16"/>
      <c r="BB1106" s="16"/>
      <c r="BC1106" s="16"/>
      <c r="BD1106" s="16"/>
      <c r="BE1106" s="16"/>
      <c r="BF1106" s="16"/>
      <c r="BG1106" s="16"/>
      <c r="BH1106" s="16"/>
      <c r="BI1106" s="16"/>
      <c r="BJ1106" s="16"/>
      <c r="BK1106" s="16"/>
      <c r="BL1106" s="16"/>
      <c r="BM1106" s="16"/>
      <c r="BN1106" s="16"/>
      <c r="BO1106" s="16"/>
      <c r="BP1106" s="16"/>
      <c r="BQ1106" s="16"/>
      <c r="BR1106" s="16"/>
      <c r="BS1106" s="16"/>
      <c r="BT1106" s="16"/>
      <c r="BU1106" s="16"/>
      <c r="BV1106" s="16"/>
      <c r="BW1106" s="16"/>
      <c r="BX1106" s="16"/>
      <c r="BY1106" s="16"/>
      <c r="BZ1106" s="16"/>
      <c r="CA1106" s="16"/>
      <c r="CB1106" s="16"/>
      <c r="CC1106" s="16"/>
      <c r="CD1106" s="16"/>
      <c r="CE1106" s="16"/>
      <c r="CF1106" s="16"/>
      <c r="CG1106" s="16"/>
      <c r="CH1106" s="16"/>
      <c r="CI1106" s="16"/>
      <c r="CJ1106" s="16"/>
      <c r="CK1106" s="16"/>
      <c r="CL1106" s="16">
        <v>0.71666666865348816</v>
      </c>
      <c r="CM1106" s="16"/>
      <c r="CN1106" s="16"/>
      <c r="CO1106" s="16"/>
      <c r="CP1106" s="16"/>
      <c r="CQ1106" s="16"/>
      <c r="CR1106" s="16"/>
      <c r="CS1106" s="16"/>
      <c r="CT1106" s="16"/>
      <c r="CU1106" s="16"/>
      <c r="CV1106" s="16"/>
      <c r="CW1106" s="16"/>
      <c r="CX1106" s="16"/>
      <c r="CY1106" s="16"/>
      <c r="CZ1106" s="16"/>
      <c r="DA1106" s="16"/>
      <c r="DB1106" s="16"/>
      <c r="DC1106" s="16"/>
      <c r="DD1106" s="16"/>
      <c r="DE1106" s="16"/>
      <c r="DF1106" s="16"/>
      <c r="DG1106" s="16"/>
      <c r="DH1106" s="16"/>
      <c r="DI1106" s="24"/>
      <c r="DJ1106" s="24"/>
      <c r="DK1106" s="24"/>
      <c r="DL1106" s="24"/>
      <c r="DM1106" s="24"/>
      <c r="DN1106" s="16"/>
      <c r="DO1106" s="16"/>
      <c r="DP1106" s="24"/>
      <c r="DQ1106" s="17"/>
      <c r="DR1106" s="17"/>
      <c r="DS1106" s="17"/>
      <c r="DT1106" s="17"/>
      <c r="DU1106" s="17"/>
      <c r="DV1106" s="17"/>
      <c r="DW1106" s="17"/>
      <c r="DX1106" s="17"/>
      <c r="DY1106" s="17"/>
      <c r="DZ1106" s="17"/>
      <c r="EA1106" s="17">
        <v>1</v>
      </c>
      <c r="EB1106" s="17"/>
      <c r="EC1106" s="17"/>
      <c r="ED1106" s="17"/>
      <c r="EE1106" s="17"/>
      <c r="EF1106" s="17"/>
      <c r="EG1106" s="17"/>
      <c r="EH1106" s="17"/>
      <c r="EI1106" s="27"/>
      <c r="EJ1106" s="27"/>
      <c r="EK1106" s="27"/>
    </row>
    <row r="1107" spans="1:141" s="9" customFormat="1" ht="20.25" x14ac:dyDescent="0.3">
      <c r="A1107" s="10" t="s">
        <v>586</v>
      </c>
      <c r="B1107" s="10" t="s">
        <v>232</v>
      </c>
      <c r="C1107" s="10" t="s">
        <v>232</v>
      </c>
      <c r="D1107" s="10" t="s">
        <v>237</v>
      </c>
      <c r="E1107" s="10" t="s">
        <v>222</v>
      </c>
      <c r="F1107" s="11">
        <v>15286</v>
      </c>
      <c r="G1107" s="11">
        <v>4079</v>
      </c>
      <c r="H1107" s="11">
        <v>4091</v>
      </c>
      <c r="I1107" s="10" t="s">
        <v>241</v>
      </c>
      <c r="J1107" s="12">
        <v>12.6</v>
      </c>
      <c r="K1107" s="10" t="s">
        <v>235</v>
      </c>
      <c r="L1107" s="10" t="s">
        <v>236</v>
      </c>
      <c r="M1107" s="10" t="s">
        <v>220</v>
      </c>
      <c r="N1107" s="13">
        <v>88</v>
      </c>
      <c r="O1107" s="13">
        <v>88</v>
      </c>
      <c r="P1107" s="13">
        <v>0</v>
      </c>
      <c r="Q1107" s="14">
        <v>0</v>
      </c>
      <c r="R1107" s="14">
        <v>1.03</v>
      </c>
      <c r="S1107" s="14">
        <v>7.65</v>
      </c>
      <c r="T1107" s="14">
        <v>1.510667</v>
      </c>
      <c r="U1107" s="14">
        <v>19.74727</v>
      </c>
      <c r="V1107" s="14">
        <v>0.95625000000000004</v>
      </c>
      <c r="W1107" s="14">
        <v>85.584320000000005</v>
      </c>
      <c r="X1107" s="14">
        <v>76.500000953674302</v>
      </c>
      <c r="Y1107" s="14">
        <v>2.2290210266293</v>
      </c>
      <c r="Z1107" s="14">
        <v>1.566667</v>
      </c>
      <c r="AA1107" s="14">
        <v>6.0833329999999997</v>
      </c>
      <c r="AB1107" s="14">
        <v>79.520700000000005</v>
      </c>
      <c r="AC1107" s="14">
        <v>5.6000229999999998E-2</v>
      </c>
      <c r="AD1107" s="14">
        <v>0.73202920000000005</v>
      </c>
      <c r="AE1107" s="14">
        <v>81.84</v>
      </c>
      <c r="AF1107" s="14">
        <v>34.32</v>
      </c>
      <c r="AG1107" s="14">
        <v>0</v>
      </c>
      <c r="AH1107" s="14">
        <v>0</v>
      </c>
      <c r="AI1107" s="14">
        <v>1.510667</v>
      </c>
      <c r="AJ1107" s="14">
        <v>1.566667</v>
      </c>
      <c r="AK1107" s="15">
        <v>0.204793</v>
      </c>
      <c r="AL1107" s="15">
        <v>0.96425530000000004</v>
      </c>
      <c r="AM1107" s="15">
        <v>1</v>
      </c>
      <c r="AN1107" s="15">
        <v>0.1974728</v>
      </c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  <c r="BA1107" s="16"/>
      <c r="BB1107" s="16"/>
      <c r="BC1107" s="16"/>
      <c r="BD1107" s="16"/>
      <c r="BE1107" s="16"/>
      <c r="BF1107" s="16"/>
      <c r="BG1107" s="16"/>
      <c r="BH1107" s="16"/>
      <c r="BI1107" s="16"/>
      <c r="BJ1107" s="16"/>
      <c r="BK1107" s="16"/>
      <c r="BL1107" s="16"/>
      <c r="BM1107" s="16"/>
      <c r="BN1107" s="16"/>
      <c r="BO1107" s="16"/>
      <c r="BP1107" s="16"/>
      <c r="BQ1107" s="16">
        <v>2.5</v>
      </c>
      <c r="BR1107" s="16"/>
      <c r="BS1107" s="16"/>
      <c r="BT1107" s="16"/>
      <c r="BU1107" s="16"/>
      <c r="BV1107" s="16"/>
      <c r="BW1107" s="16"/>
      <c r="BX1107" s="16"/>
      <c r="BY1107" s="16"/>
      <c r="BZ1107" s="16"/>
      <c r="CA1107" s="16"/>
      <c r="CB1107" s="16"/>
      <c r="CC1107" s="16"/>
      <c r="CD1107" s="16"/>
      <c r="CE1107" s="16"/>
      <c r="CF1107" s="16"/>
      <c r="CG1107" s="16"/>
      <c r="CH1107" s="16"/>
      <c r="CI1107" s="16"/>
      <c r="CJ1107" s="16"/>
      <c r="CK1107" s="16"/>
      <c r="CL1107" s="16">
        <v>1</v>
      </c>
      <c r="CM1107" s="16"/>
      <c r="CN1107" s="16"/>
      <c r="CO1107" s="16"/>
      <c r="CP1107" s="16"/>
      <c r="CQ1107" s="16"/>
      <c r="CR1107" s="16"/>
      <c r="CS1107" s="16"/>
      <c r="CT1107" s="16"/>
      <c r="CU1107" s="16"/>
      <c r="CV1107" s="16"/>
      <c r="CW1107" s="16"/>
      <c r="CX1107" s="16"/>
      <c r="CY1107" s="16"/>
      <c r="CZ1107" s="16"/>
      <c r="DA1107" s="16"/>
      <c r="DB1107" s="16">
        <v>2.4166666865348816</v>
      </c>
      <c r="DC1107" s="16"/>
      <c r="DD1107" s="16"/>
      <c r="DE1107" s="16"/>
      <c r="DF1107" s="16"/>
      <c r="DG1107" s="16"/>
      <c r="DH1107" s="16"/>
      <c r="DI1107" s="24"/>
      <c r="DJ1107" s="24">
        <v>0.1666666716337204</v>
      </c>
      <c r="DK1107" s="24"/>
      <c r="DL1107" s="24"/>
      <c r="DM1107" s="24"/>
      <c r="DN1107" s="16"/>
      <c r="DO1107" s="16"/>
      <c r="DP1107" s="24"/>
      <c r="DQ1107" s="17"/>
      <c r="DR1107" s="17"/>
      <c r="DS1107" s="17"/>
      <c r="DT1107" s="17"/>
      <c r="DU1107" s="17"/>
      <c r="DV1107" s="17"/>
      <c r="DW1107" s="17"/>
      <c r="DX1107" s="17"/>
      <c r="DY1107" s="17"/>
      <c r="DZ1107" s="17"/>
      <c r="EA1107" s="17"/>
      <c r="EB1107" s="17"/>
      <c r="EC1107" s="17"/>
      <c r="ED1107" s="17"/>
      <c r="EE1107" s="17"/>
      <c r="EF1107" s="17"/>
      <c r="EG1107" s="17"/>
      <c r="EH1107" s="17"/>
      <c r="EI1107" s="27"/>
      <c r="EJ1107" s="27"/>
      <c r="EK1107" s="27"/>
    </row>
    <row r="1108" spans="1:141" s="9" customFormat="1" ht="20.25" x14ac:dyDescent="0.3">
      <c r="A1108" s="10" t="s">
        <v>586</v>
      </c>
      <c r="B1108" s="10" t="s">
        <v>232</v>
      </c>
      <c r="C1108" s="10" t="s">
        <v>232</v>
      </c>
      <c r="D1108" s="10" t="s">
        <v>233</v>
      </c>
      <c r="E1108" s="10" t="s">
        <v>222</v>
      </c>
      <c r="F1108" s="11">
        <v>15286</v>
      </c>
      <c r="G1108" s="11">
        <v>3733</v>
      </c>
      <c r="H1108" s="11">
        <v>3951</v>
      </c>
      <c r="I1108" s="10" t="s">
        <v>241</v>
      </c>
      <c r="J1108" s="12">
        <v>12.6</v>
      </c>
      <c r="K1108" s="10" t="s">
        <v>235</v>
      </c>
      <c r="L1108" s="10" t="s">
        <v>236</v>
      </c>
      <c r="M1108" s="10" t="s">
        <v>220</v>
      </c>
      <c r="N1108" s="13">
        <v>100</v>
      </c>
      <c r="O1108" s="13">
        <v>88</v>
      </c>
      <c r="P1108" s="13">
        <v>12</v>
      </c>
      <c r="Q1108" s="14">
        <v>12</v>
      </c>
      <c r="R1108" s="14">
        <v>1.03</v>
      </c>
      <c r="S1108" s="14">
        <v>7.1666670000000003</v>
      </c>
      <c r="T1108" s="14">
        <v>1.510667</v>
      </c>
      <c r="U1108" s="14">
        <v>21.079070000000002</v>
      </c>
      <c r="V1108" s="14">
        <v>0.8958334</v>
      </c>
      <c r="W1108" s="14">
        <v>91.356279999999998</v>
      </c>
      <c r="X1108" s="14">
        <v>71.666669845581097</v>
      </c>
      <c r="Y1108" s="14">
        <v>2.0881896993836202</v>
      </c>
      <c r="Z1108" s="14">
        <v>1.8</v>
      </c>
      <c r="AA1108" s="14">
        <v>5.3666669999999996</v>
      </c>
      <c r="AB1108" s="14">
        <v>74.883719999999997</v>
      </c>
      <c r="AC1108" s="14">
        <v>8.3333340000000006E-2</v>
      </c>
      <c r="AD1108" s="14">
        <v>1.1627909999999999</v>
      </c>
      <c r="AE1108" s="14">
        <v>81.84</v>
      </c>
      <c r="AF1108" s="14">
        <v>34.32</v>
      </c>
      <c r="AG1108" s="14">
        <v>0.20599999999999999</v>
      </c>
      <c r="AH1108" s="14">
        <v>2.8744179999999999</v>
      </c>
      <c r="AI1108" s="14">
        <v>1.7166669999999999</v>
      </c>
      <c r="AJ1108" s="14">
        <v>1.8</v>
      </c>
      <c r="AK1108" s="15">
        <v>0.25116280000000002</v>
      </c>
      <c r="AL1108" s="15">
        <v>0.95370359999999998</v>
      </c>
      <c r="AM1108" s="15">
        <v>0.88</v>
      </c>
      <c r="AN1108" s="15">
        <v>0.2107907</v>
      </c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  <c r="BA1108" s="16"/>
      <c r="BB1108" s="16"/>
      <c r="BC1108" s="16"/>
      <c r="BD1108" s="16"/>
      <c r="BE1108" s="16"/>
      <c r="BF1108" s="16"/>
      <c r="BG1108" s="16"/>
      <c r="BH1108" s="16"/>
      <c r="BI1108" s="16"/>
      <c r="BJ1108" s="16"/>
      <c r="BK1108" s="16"/>
      <c r="BL1108" s="16"/>
      <c r="BM1108" s="16"/>
      <c r="BN1108" s="16"/>
      <c r="BO1108" s="16"/>
      <c r="BP1108" s="16"/>
      <c r="BQ1108" s="16"/>
      <c r="BR1108" s="16"/>
      <c r="BS1108" s="16"/>
      <c r="BT1108" s="16"/>
      <c r="BU1108" s="16"/>
      <c r="BV1108" s="16"/>
      <c r="BW1108" s="16"/>
      <c r="BX1108" s="16"/>
      <c r="BY1108" s="16"/>
      <c r="BZ1108" s="16"/>
      <c r="CA1108" s="16"/>
      <c r="CB1108" s="16"/>
      <c r="CC1108" s="16">
        <v>2.1666667461395264</v>
      </c>
      <c r="CD1108" s="16"/>
      <c r="CE1108" s="16"/>
      <c r="CF1108" s="16"/>
      <c r="CG1108" s="16"/>
      <c r="CH1108" s="16"/>
      <c r="CI1108" s="16"/>
      <c r="CJ1108" s="16"/>
      <c r="CK1108" s="16"/>
      <c r="CL1108" s="16">
        <v>0.5</v>
      </c>
      <c r="CM1108" s="16"/>
      <c r="CN1108" s="16"/>
      <c r="CO1108" s="16"/>
      <c r="CP1108" s="16"/>
      <c r="CQ1108" s="16"/>
      <c r="CR1108" s="16">
        <v>0.3333333432674408</v>
      </c>
      <c r="CS1108" s="16"/>
      <c r="CT1108" s="16"/>
      <c r="CU1108" s="16"/>
      <c r="CV1108" s="16"/>
      <c r="CW1108" s="16"/>
      <c r="CX1108" s="16"/>
      <c r="CY1108" s="16"/>
      <c r="CZ1108" s="16"/>
      <c r="DA1108" s="16"/>
      <c r="DB1108" s="16">
        <v>1.5333333313465118</v>
      </c>
      <c r="DC1108" s="16"/>
      <c r="DD1108" s="16"/>
      <c r="DE1108" s="16"/>
      <c r="DF1108" s="16"/>
      <c r="DG1108" s="16"/>
      <c r="DH1108" s="16"/>
      <c r="DI1108" s="24"/>
      <c r="DJ1108" s="24">
        <v>0.3333333432674408</v>
      </c>
      <c r="DK1108" s="24"/>
      <c r="DL1108" s="24"/>
      <c r="DM1108" s="24">
        <v>0.5</v>
      </c>
      <c r="DN1108" s="16"/>
      <c r="DO1108" s="16"/>
      <c r="DP1108" s="24"/>
      <c r="DQ1108" s="17"/>
      <c r="DR1108" s="17"/>
      <c r="DS1108" s="17"/>
      <c r="DT1108" s="17"/>
      <c r="DU1108" s="17"/>
      <c r="DV1108" s="17"/>
      <c r="DW1108" s="17"/>
      <c r="DX1108" s="17"/>
      <c r="DY1108" s="17">
        <v>9</v>
      </c>
      <c r="DZ1108" s="17"/>
      <c r="EA1108" s="17">
        <v>3</v>
      </c>
      <c r="EB1108" s="17"/>
      <c r="EC1108" s="17"/>
      <c r="ED1108" s="17"/>
      <c r="EE1108" s="17"/>
      <c r="EF1108" s="17"/>
      <c r="EG1108" s="17"/>
      <c r="EH1108" s="17"/>
      <c r="EI1108" s="27"/>
      <c r="EJ1108" s="27"/>
      <c r="EK1108" s="27"/>
    </row>
    <row r="1109" spans="1:141" s="9" customFormat="1" ht="20.25" x14ac:dyDescent="0.3">
      <c r="A1109" s="10" t="s">
        <v>586</v>
      </c>
      <c r="B1109" s="10" t="s">
        <v>231</v>
      </c>
      <c r="C1109" s="10" t="s">
        <v>232</v>
      </c>
      <c r="D1109" s="10" t="s">
        <v>237</v>
      </c>
      <c r="E1109" s="10" t="s">
        <v>222</v>
      </c>
      <c r="F1109" s="11">
        <v>15290</v>
      </c>
      <c r="G1109" s="11">
        <v>4061</v>
      </c>
      <c r="H1109" s="11">
        <v>4161</v>
      </c>
      <c r="I1109" s="10" t="s">
        <v>234</v>
      </c>
      <c r="J1109" s="12">
        <v>12.7</v>
      </c>
      <c r="K1109" s="10" t="s">
        <v>235</v>
      </c>
      <c r="L1109" s="10" t="s">
        <v>236</v>
      </c>
      <c r="M1109" s="10" t="s">
        <v>220</v>
      </c>
      <c r="N1109" s="13">
        <v>29</v>
      </c>
      <c r="O1109" s="13">
        <v>29</v>
      </c>
      <c r="P1109" s="13">
        <v>0</v>
      </c>
      <c r="Q1109" s="14">
        <v>0</v>
      </c>
      <c r="R1109" s="14">
        <v>0.97</v>
      </c>
      <c r="S1109" s="14">
        <v>2.6666669999999999</v>
      </c>
      <c r="T1109" s="14">
        <v>0.46883340000000001</v>
      </c>
      <c r="U1109" s="14">
        <v>17.581250000000001</v>
      </c>
      <c r="V1109" s="14">
        <v>0.3333334</v>
      </c>
      <c r="W1109" s="14">
        <v>74.819990000000004</v>
      </c>
      <c r="X1109" s="14">
        <v>26.666669845581101</v>
      </c>
      <c r="Y1109" s="14">
        <v>2.48524404595732</v>
      </c>
      <c r="Z1109" s="14">
        <v>0.50000020000000001</v>
      </c>
      <c r="AA1109" s="14">
        <v>2.1666669999999999</v>
      </c>
      <c r="AB1109" s="14">
        <v>81.249989999999997</v>
      </c>
      <c r="AC1109" s="14">
        <v>3.116679E-2</v>
      </c>
      <c r="AD1109" s="14">
        <v>1.168755</v>
      </c>
      <c r="AE1109" s="14">
        <v>24.94</v>
      </c>
      <c r="AF1109" s="14">
        <v>10.73</v>
      </c>
      <c r="AG1109" s="14">
        <v>0</v>
      </c>
      <c r="AH1109" s="14">
        <v>0</v>
      </c>
      <c r="AI1109" s="14">
        <v>0.46883340000000001</v>
      </c>
      <c r="AJ1109" s="14">
        <v>0.50000020000000001</v>
      </c>
      <c r="AK1109" s="15">
        <v>0.1875001</v>
      </c>
      <c r="AL1109" s="15">
        <v>0.93766620000000001</v>
      </c>
      <c r="AM1109" s="15">
        <v>1</v>
      </c>
      <c r="AN1109" s="15">
        <v>0.17581250000000001</v>
      </c>
      <c r="AO1109" s="16"/>
      <c r="AP1109" s="16">
        <v>0.20000000298023224</v>
      </c>
      <c r="AQ1109" s="16"/>
      <c r="AR1109" s="16"/>
      <c r="AS1109" s="16"/>
      <c r="AT1109" s="16"/>
      <c r="AU1109" s="16">
        <v>0.21666666865348816</v>
      </c>
      <c r="AV1109" s="16"/>
      <c r="AW1109" s="16"/>
      <c r="AX1109" s="16"/>
      <c r="AY1109" s="16"/>
      <c r="AZ1109" s="16"/>
      <c r="BA1109" s="16"/>
      <c r="BB1109" s="16"/>
      <c r="BC1109" s="16"/>
      <c r="BD1109" s="16"/>
      <c r="BE1109" s="16"/>
      <c r="BF1109" s="16">
        <v>0.3333333432674408</v>
      </c>
      <c r="BG1109" s="16"/>
      <c r="BH1109" s="16"/>
      <c r="BI1109" s="16"/>
      <c r="BJ1109" s="16"/>
      <c r="BK1109" s="16"/>
      <c r="BL1109" s="16"/>
      <c r="BM1109" s="16"/>
      <c r="BN1109" s="16"/>
      <c r="BO1109" s="16"/>
      <c r="BP1109" s="16"/>
      <c r="BQ1109" s="16"/>
      <c r="BR1109" s="16"/>
      <c r="BS1109" s="16"/>
      <c r="BT1109" s="16"/>
      <c r="BU1109" s="16"/>
      <c r="BV1109" s="16"/>
      <c r="BW1109" s="16"/>
      <c r="BX1109" s="16"/>
      <c r="BY1109" s="16"/>
      <c r="BZ1109" s="16"/>
      <c r="CA1109" s="16"/>
      <c r="CB1109" s="16"/>
      <c r="CC1109" s="16"/>
      <c r="CD1109" s="16"/>
      <c r="CE1109" s="16"/>
      <c r="CF1109" s="16"/>
      <c r="CG1109" s="16"/>
      <c r="CH1109" s="16">
        <v>0.4166666567325592</v>
      </c>
      <c r="CI1109" s="16"/>
      <c r="CJ1109" s="16"/>
      <c r="CK1109" s="16"/>
      <c r="CL1109" s="16">
        <v>1</v>
      </c>
      <c r="CM1109" s="16"/>
      <c r="CN1109" s="16"/>
      <c r="CO1109" s="16"/>
      <c r="CP1109" s="16"/>
      <c r="CQ1109" s="16"/>
      <c r="CR1109" s="16"/>
      <c r="CS1109" s="16"/>
      <c r="CT1109" s="16"/>
      <c r="CU1109" s="16"/>
      <c r="CV1109" s="16"/>
      <c r="CW1109" s="16"/>
      <c r="CX1109" s="16"/>
      <c r="CY1109" s="16"/>
      <c r="CZ1109" s="16"/>
      <c r="DA1109" s="16"/>
      <c r="DB1109" s="16"/>
      <c r="DC1109" s="16"/>
      <c r="DD1109" s="16"/>
      <c r="DE1109" s="16"/>
      <c r="DF1109" s="16"/>
      <c r="DG1109" s="16"/>
      <c r="DH1109" s="16"/>
      <c r="DI1109" s="24"/>
      <c r="DJ1109" s="24"/>
      <c r="DK1109" s="24"/>
      <c r="DL1109" s="24"/>
      <c r="DM1109" s="24"/>
      <c r="DN1109" s="16"/>
      <c r="DO1109" s="16"/>
      <c r="DP1109" s="24"/>
      <c r="DQ1109" s="17"/>
      <c r="DR1109" s="17"/>
      <c r="DS1109" s="17"/>
      <c r="DT1109" s="17"/>
      <c r="DU1109" s="17"/>
      <c r="DV1109" s="17"/>
      <c r="DW1109" s="17"/>
      <c r="DX1109" s="17"/>
      <c r="DY1109" s="17"/>
      <c r="DZ1109" s="17"/>
      <c r="EA1109" s="17"/>
      <c r="EB1109" s="17"/>
      <c r="EC1109" s="17"/>
      <c r="ED1109" s="17"/>
      <c r="EE1109" s="17"/>
      <c r="EF1109" s="17"/>
      <c r="EG1109" s="17"/>
      <c r="EH1109" s="17"/>
      <c r="EI1109" s="27"/>
      <c r="EJ1109" s="27"/>
      <c r="EK1109" s="27"/>
    </row>
    <row r="1110" spans="1:141" s="9" customFormat="1" ht="20.25" x14ac:dyDescent="0.3">
      <c r="A1110" s="10" t="s">
        <v>586</v>
      </c>
      <c r="B1110" s="10" t="s">
        <v>231</v>
      </c>
      <c r="C1110" s="10" t="s">
        <v>232</v>
      </c>
      <c r="D1110" s="10" t="s">
        <v>233</v>
      </c>
      <c r="E1110" s="10" t="s">
        <v>222</v>
      </c>
      <c r="F1110" s="11">
        <v>15290</v>
      </c>
      <c r="G1110" s="11">
        <v>4017</v>
      </c>
      <c r="H1110" s="11">
        <v>3712</v>
      </c>
      <c r="I1110" s="10" t="s">
        <v>234</v>
      </c>
      <c r="J1110" s="12">
        <v>12.7</v>
      </c>
      <c r="K1110" s="10" t="s">
        <v>235</v>
      </c>
      <c r="L1110" s="10" t="s">
        <v>236</v>
      </c>
      <c r="M1110" s="10" t="s">
        <v>220</v>
      </c>
      <c r="N1110" s="13">
        <v>29</v>
      </c>
      <c r="O1110" s="13">
        <v>29</v>
      </c>
      <c r="P1110" s="13">
        <v>0</v>
      </c>
      <c r="Q1110" s="14">
        <v>0</v>
      </c>
      <c r="R1110" s="14">
        <v>0.97</v>
      </c>
      <c r="S1110" s="14">
        <v>2.15</v>
      </c>
      <c r="T1110" s="14">
        <v>0.46883340000000001</v>
      </c>
      <c r="U1110" s="14">
        <v>21.8062</v>
      </c>
      <c r="V1110" s="14">
        <v>0.26874999999999999</v>
      </c>
      <c r="W1110" s="14">
        <v>92.8</v>
      </c>
      <c r="X1110" s="14">
        <v>21.500000953674299</v>
      </c>
      <c r="Y1110" s="14">
        <v>2.0037278620693701</v>
      </c>
      <c r="Z1110" s="14">
        <v>0.48333330000000002</v>
      </c>
      <c r="AA1110" s="14">
        <v>1.6666669999999999</v>
      </c>
      <c r="AB1110" s="14">
        <v>77.519379999999998</v>
      </c>
      <c r="AC1110" s="14">
        <v>1.4500020000000001E-2</v>
      </c>
      <c r="AD1110" s="14">
        <v>0.67441960000000001</v>
      </c>
      <c r="AE1110" s="14">
        <v>24.94</v>
      </c>
      <c r="AF1110" s="14">
        <v>10.73</v>
      </c>
      <c r="AG1110" s="14">
        <v>0</v>
      </c>
      <c r="AH1110" s="14">
        <v>0</v>
      </c>
      <c r="AI1110" s="14">
        <v>0.46883340000000001</v>
      </c>
      <c r="AJ1110" s="14">
        <v>0.48333330000000002</v>
      </c>
      <c r="AK1110" s="15">
        <v>0.22480620000000001</v>
      </c>
      <c r="AL1110" s="15">
        <v>0.97</v>
      </c>
      <c r="AM1110" s="15">
        <v>1</v>
      </c>
      <c r="AN1110" s="15">
        <v>0.21806200000000001</v>
      </c>
      <c r="AO1110" s="16"/>
      <c r="AP1110" s="16">
        <v>0.25</v>
      </c>
      <c r="AQ1110" s="16"/>
      <c r="AR1110" s="16"/>
      <c r="AS1110" s="16"/>
      <c r="AT1110" s="16"/>
      <c r="AU1110" s="16">
        <v>8.3333335816860199E-2</v>
      </c>
      <c r="AV1110" s="16"/>
      <c r="AW1110" s="16"/>
      <c r="AX1110" s="16"/>
      <c r="AY1110" s="16"/>
      <c r="AZ1110" s="16"/>
      <c r="BA1110" s="16"/>
      <c r="BB1110" s="16"/>
      <c r="BC1110" s="16"/>
      <c r="BD1110" s="16"/>
      <c r="BE1110" s="16"/>
      <c r="BF1110" s="16">
        <v>1.0666667222976685</v>
      </c>
      <c r="BG1110" s="16"/>
      <c r="BH1110" s="16"/>
      <c r="BI1110" s="16"/>
      <c r="BJ1110" s="16"/>
      <c r="BK1110" s="16"/>
      <c r="BL1110" s="16"/>
      <c r="BM1110" s="16"/>
      <c r="BN1110" s="16"/>
      <c r="BO1110" s="16"/>
      <c r="BP1110" s="16"/>
      <c r="BQ1110" s="16"/>
      <c r="BR1110" s="16"/>
      <c r="BS1110" s="16"/>
      <c r="BT1110" s="16"/>
      <c r="BU1110" s="16"/>
      <c r="BV1110" s="16"/>
      <c r="BW1110" s="16"/>
      <c r="BX1110" s="16"/>
      <c r="BY1110" s="16"/>
      <c r="BZ1110" s="16"/>
      <c r="CA1110" s="16"/>
      <c r="CB1110" s="16"/>
      <c r="CC1110" s="16">
        <v>0.26666668057441711</v>
      </c>
      <c r="CD1110" s="16"/>
      <c r="CE1110" s="16"/>
      <c r="CF1110" s="16"/>
      <c r="CG1110" s="16"/>
      <c r="CH1110" s="16"/>
      <c r="CI1110" s="16"/>
      <c r="CJ1110" s="16"/>
      <c r="CK1110" s="16"/>
      <c r="CL1110" s="16"/>
      <c r="CM1110" s="16"/>
      <c r="CN1110" s="16"/>
      <c r="CO1110" s="16"/>
      <c r="CP1110" s="16"/>
      <c r="CQ1110" s="16"/>
      <c r="CR1110" s="16"/>
      <c r="CS1110" s="16"/>
      <c r="CT1110" s="16"/>
      <c r="CU1110" s="16"/>
      <c r="CV1110" s="16"/>
      <c r="CW1110" s="16"/>
      <c r="CX1110" s="16"/>
      <c r="CY1110" s="16"/>
      <c r="CZ1110" s="16"/>
      <c r="DA1110" s="16"/>
      <c r="DB1110" s="16"/>
      <c r="DC1110" s="16"/>
      <c r="DD1110" s="16"/>
      <c r="DE1110" s="16"/>
      <c r="DF1110" s="16"/>
      <c r="DG1110" s="16"/>
      <c r="DH1110" s="16"/>
      <c r="DI1110" s="24"/>
      <c r="DJ1110" s="24"/>
      <c r="DK1110" s="24"/>
      <c r="DL1110" s="24"/>
      <c r="DM1110" s="24"/>
      <c r="DN1110" s="16"/>
      <c r="DO1110" s="16"/>
      <c r="DP1110" s="24"/>
      <c r="DQ1110" s="17"/>
      <c r="DR1110" s="17"/>
      <c r="DS1110" s="17"/>
      <c r="DT1110" s="17"/>
      <c r="DU1110" s="17"/>
      <c r="DV1110" s="17"/>
      <c r="DW1110" s="17"/>
      <c r="DX1110" s="17"/>
      <c r="DY1110" s="17"/>
      <c r="DZ1110" s="17"/>
      <c r="EA1110" s="17"/>
      <c r="EB1110" s="17"/>
      <c r="EC1110" s="17"/>
      <c r="ED1110" s="17"/>
      <c r="EE1110" s="17"/>
      <c r="EF1110" s="17"/>
      <c r="EG1110" s="17"/>
      <c r="EH1110" s="17"/>
      <c r="EI1110" s="27"/>
      <c r="EJ1110" s="27"/>
      <c r="EK1110" s="27"/>
    </row>
    <row r="1111" spans="1:141" s="9" customFormat="1" ht="20.25" x14ac:dyDescent="0.3">
      <c r="A1111" s="10" t="s">
        <v>586</v>
      </c>
      <c r="B1111" s="10" t="s">
        <v>231</v>
      </c>
      <c r="C1111" s="10" t="s">
        <v>232</v>
      </c>
      <c r="D1111" s="10" t="s">
        <v>233</v>
      </c>
      <c r="E1111" s="10" t="s">
        <v>222</v>
      </c>
      <c r="F1111" s="11">
        <v>15295</v>
      </c>
      <c r="G1111" s="11">
        <v>4017</v>
      </c>
      <c r="H1111" s="11">
        <v>3712</v>
      </c>
      <c r="I1111" s="10" t="s">
        <v>234</v>
      </c>
      <c r="J1111" s="12">
        <v>12.7</v>
      </c>
      <c r="K1111" s="10" t="s">
        <v>245</v>
      </c>
      <c r="L1111" s="10" t="s">
        <v>236</v>
      </c>
      <c r="M1111" s="10" t="s">
        <v>220</v>
      </c>
      <c r="N1111" s="13">
        <v>13</v>
      </c>
      <c r="O1111" s="13">
        <v>13</v>
      </c>
      <c r="P1111" s="13">
        <v>0</v>
      </c>
      <c r="Q1111" s="14">
        <v>0</v>
      </c>
      <c r="R1111" s="14">
        <v>0.96</v>
      </c>
      <c r="S1111" s="14">
        <v>0.23333329999999999</v>
      </c>
      <c r="T1111" s="14">
        <v>0.20799999999999999</v>
      </c>
      <c r="U1111" s="14">
        <v>89.142870000000002</v>
      </c>
      <c r="V1111" s="14">
        <v>2.9166660000000001E-2</v>
      </c>
      <c r="W1111" s="14">
        <v>347.65719999999999</v>
      </c>
      <c r="X1111" s="14">
        <v>2.33333304524422</v>
      </c>
      <c r="Y1111" s="14">
        <v>0.54390048158330395</v>
      </c>
      <c r="Z1111" s="14">
        <v>0.23333329999999999</v>
      </c>
      <c r="AA1111" s="14">
        <v>0</v>
      </c>
      <c r="AB1111" s="14">
        <v>0</v>
      </c>
      <c r="AC1111" s="14">
        <v>2.5333319999999999E-2</v>
      </c>
      <c r="AD1111" s="14">
        <v>10.857139999999999</v>
      </c>
      <c r="AE1111" s="14">
        <v>10.14</v>
      </c>
      <c r="AF1111" s="14">
        <v>4.29</v>
      </c>
      <c r="AG1111" s="14">
        <v>0</v>
      </c>
      <c r="AH1111" s="14">
        <v>0</v>
      </c>
      <c r="AI1111" s="14">
        <v>0.20799999999999999</v>
      </c>
      <c r="AJ1111" s="14">
        <v>0.23333329999999999</v>
      </c>
      <c r="AK1111" s="15">
        <v>1</v>
      </c>
      <c r="AL1111" s="15">
        <v>0.89142860000000002</v>
      </c>
      <c r="AM1111" s="15">
        <v>1</v>
      </c>
      <c r="AN1111" s="15">
        <v>0.89142860000000002</v>
      </c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  <c r="BA1111" s="16"/>
      <c r="BB1111" s="16"/>
      <c r="BC1111" s="16"/>
      <c r="BD1111" s="16"/>
      <c r="BE1111" s="16"/>
      <c r="BF1111" s="16"/>
      <c r="BG1111" s="16"/>
      <c r="BH1111" s="16"/>
      <c r="BI1111" s="16"/>
      <c r="BJ1111" s="16"/>
      <c r="BK1111" s="16"/>
      <c r="BL1111" s="16"/>
      <c r="BM1111" s="16"/>
      <c r="BN1111" s="16"/>
      <c r="BO1111" s="16"/>
      <c r="BP1111" s="16"/>
      <c r="BQ1111" s="16"/>
      <c r="BR1111" s="16"/>
      <c r="BS1111" s="16"/>
      <c r="BT1111" s="16"/>
      <c r="BU1111" s="16"/>
      <c r="BV1111" s="16"/>
      <c r="BW1111" s="16"/>
      <c r="BX1111" s="16"/>
      <c r="BY1111" s="16"/>
      <c r="BZ1111" s="16"/>
      <c r="CA1111" s="16"/>
      <c r="CB1111" s="16"/>
      <c r="CC1111" s="16"/>
      <c r="CD1111" s="16"/>
      <c r="CE1111" s="16"/>
      <c r="CF1111" s="16"/>
      <c r="CG1111" s="16"/>
      <c r="CH1111" s="16"/>
      <c r="CI1111" s="16"/>
      <c r="CJ1111" s="16"/>
      <c r="CK1111" s="16"/>
      <c r="CL1111" s="16"/>
      <c r="CM1111" s="16"/>
      <c r="CN1111" s="16"/>
      <c r="CO1111" s="16"/>
      <c r="CP1111" s="16"/>
      <c r="CQ1111" s="16"/>
      <c r="CR1111" s="16"/>
      <c r="CS1111" s="16"/>
      <c r="CT1111" s="16"/>
      <c r="CU1111" s="16"/>
      <c r="CV1111" s="16"/>
      <c r="CW1111" s="16"/>
      <c r="CX1111" s="16"/>
      <c r="CY1111" s="16"/>
      <c r="CZ1111" s="16"/>
      <c r="DA1111" s="16"/>
      <c r="DB1111" s="16"/>
      <c r="DC1111" s="16"/>
      <c r="DD1111" s="16"/>
      <c r="DE1111" s="16"/>
      <c r="DF1111" s="16"/>
      <c r="DG1111" s="16"/>
      <c r="DH1111" s="16"/>
      <c r="DI1111" s="24"/>
      <c r="DJ1111" s="24"/>
      <c r="DK1111" s="24"/>
      <c r="DL1111" s="24"/>
      <c r="DM1111" s="24"/>
      <c r="DN1111" s="16"/>
      <c r="DO1111" s="16"/>
      <c r="DP1111" s="24"/>
      <c r="DQ1111" s="17"/>
      <c r="DR1111" s="17"/>
      <c r="DS1111" s="17"/>
      <c r="DT1111" s="17"/>
      <c r="DU1111" s="17"/>
      <c r="DV1111" s="17"/>
      <c r="DW1111" s="17"/>
      <c r="DX1111" s="17"/>
      <c r="DY1111" s="17"/>
      <c r="DZ1111" s="17"/>
      <c r="EA1111" s="17"/>
      <c r="EB1111" s="17"/>
      <c r="EC1111" s="17"/>
      <c r="ED1111" s="17"/>
      <c r="EE1111" s="17"/>
      <c r="EF1111" s="17"/>
      <c r="EG1111" s="17"/>
      <c r="EH1111" s="17"/>
      <c r="EI1111" s="27"/>
      <c r="EJ1111" s="27"/>
      <c r="EK1111" s="27"/>
    </row>
    <row r="1112" spans="1:141" s="9" customFormat="1" ht="20.25" x14ac:dyDescent="0.3">
      <c r="A1112" s="10" t="s">
        <v>587</v>
      </c>
      <c r="B1112" s="10" t="s">
        <v>232</v>
      </c>
      <c r="C1112" s="10" t="s">
        <v>232</v>
      </c>
      <c r="D1112" s="10" t="s">
        <v>237</v>
      </c>
      <c r="E1112" s="10" t="s">
        <v>218</v>
      </c>
      <c r="F1112" s="11">
        <v>10584</v>
      </c>
      <c r="G1112" s="11">
        <v>4061</v>
      </c>
      <c r="H1112" s="11">
        <v>3975</v>
      </c>
      <c r="I1112" s="10" t="s">
        <v>234</v>
      </c>
      <c r="J1112" s="12">
        <v>12.7</v>
      </c>
      <c r="K1112" s="10" t="s">
        <v>243</v>
      </c>
      <c r="L1112" s="10" t="s">
        <v>236</v>
      </c>
      <c r="M1112" s="10" t="s">
        <v>220</v>
      </c>
      <c r="N1112" s="13">
        <v>121</v>
      </c>
      <c r="O1112" s="13">
        <v>121</v>
      </c>
      <c r="P1112" s="13">
        <v>0</v>
      </c>
      <c r="Q1112" s="14">
        <v>0</v>
      </c>
      <c r="R1112" s="14">
        <v>0.97</v>
      </c>
      <c r="S1112" s="14">
        <v>4.0833329999999997</v>
      </c>
      <c r="T1112" s="14">
        <v>1.956167</v>
      </c>
      <c r="U1112" s="14">
        <v>47.906129999999997</v>
      </c>
      <c r="V1112" s="14">
        <v>0.5104166</v>
      </c>
      <c r="W1112" s="14">
        <v>203.87270000000001</v>
      </c>
      <c r="X1112" s="14">
        <v>40.833330154418903</v>
      </c>
      <c r="Y1112" s="14">
        <v>0.91206901355610603</v>
      </c>
      <c r="Z1112" s="14">
        <v>2.1</v>
      </c>
      <c r="AA1112" s="14">
        <v>1.983333</v>
      </c>
      <c r="AB1112" s="14">
        <v>48.571429999999999</v>
      </c>
      <c r="AC1112" s="14">
        <v>0.14383290000000001</v>
      </c>
      <c r="AD1112" s="14">
        <v>3.5224389999999999</v>
      </c>
      <c r="AE1112" s="14">
        <v>104.06</v>
      </c>
      <c r="AF1112" s="14">
        <v>44.77</v>
      </c>
      <c r="AG1112" s="14">
        <v>0</v>
      </c>
      <c r="AH1112" s="14">
        <v>0</v>
      </c>
      <c r="AI1112" s="14">
        <v>1.956167</v>
      </c>
      <c r="AJ1112" s="14">
        <v>2.1</v>
      </c>
      <c r="AK1112" s="15">
        <v>0.51428569999999996</v>
      </c>
      <c r="AL1112" s="15">
        <v>0.93150809999999995</v>
      </c>
      <c r="AM1112" s="15">
        <v>1</v>
      </c>
      <c r="AN1112" s="15">
        <v>0.47906130000000002</v>
      </c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  <c r="BA1112" s="16"/>
      <c r="BB1112" s="16"/>
      <c r="BC1112" s="16"/>
      <c r="BD1112" s="16"/>
      <c r="BE1112" s="16"/>
      <c r="BF1112" s="16"/>
      <c r="BG1112" s="16"/>
      <c r="BH1112" s="16"/>
      <c r="BI1112" s="16"/>
      <c r="BJ1112" s="16"/>
      <c r="BK1112" s="16"/>
      <c r="BL1112" s="16"/>
      <c r="BM1112" s="16"/>
      <c r="BN1112" s="16"/>
      <c r="BO1112" s="16"/>
      <c r="BP1112" s="16"/>
      <c r="BQ1112" s="16"/>
      <c r="BR1112" s="16"/>
      <c r="BS1112" s="16"/>
      <c r="BT1112" s="16">
        <v>1.6666666269302368</v>
      </c>
      <c r="BU1112" s="16"/>
      <c r="BV1112" s="16"/>
      <c r="BW1112" s="16"/>
      <c r="BX1112" s="16"/>
      <c r="BY1112" s="16"/>
      <c r="BZ1112" s="16"/>
      <c r="CA1112" s="16"/>
      <c r="CB1112" s="16"/>
      <c r="CC1112" s="16"/>
      <c r="CD1112" s="16"/>
      <c r="CE1112" s="16"/>
      <c r="CF1112" s="16"/>
      <c r="CG1112" s="16"/>
      <c r="CH1112" s="16"/>
      <c r="CI1112" s="16"/>
      <c r="CJ1112" s="16"/>
      <c r="CK1112" s="16">
        <v>0.23333334177732468</v>
      </c>
      <c r="CL1112" s="16"/>
      <c r="CM1112" s="16"/>
      <c r="CN1112" s="16"/>
      <c r="CO1112" s="16"/>
      <c r="CP1112" s="16"/>
      <c r="CQ1112" s="16"/>
      <c r="CR1112" s="16"/>
      <c r="CS1112" s="16"/>
      <c r="CT1112" s="16"/>
      <c r="CU1112" s="16"/>
      <c r="CV1112" s="16"/>
      <c r="CW1112" s="16"/>
      <c r="CX1112" s="16"/>
      <c r="CY1112" s="16"/>
      <c r="CZ1112" s="16"/>
      <c r="DA1112" s="16"/>
      <c r="DB1112" s="16"/>
      <c r="DC1112" s="16"/>
      <c r="DD1112" s="16"/>
      <c r="DE1112" s="16"/>
      <c r="DF1112" s="16"/>
      <c r="DG1112" s="16"/>
      <c r="DH1112" s="16"/>
      <c r="DI1112" s="24"/>
      <c r="DJ1112" s="24"/>
      <c r="DK1112" s="24"/>
      <c r="DL1112" s="24"/>
      <c r="DM1112" s="24">
        <v>8.3333335816860199E-2</v>
      </c>
      <c r="DN1112" s="16"/>
      <c r="DO1112" s="16"/>
      <c r="DP1112" s="24"/>
      <c r="DQ1112" s="17"/>
      <c r="DR1112" s="17"/>
      <c r="DS1112" s="17"/>
      <c r="DT1112" s="17"/>
      <c r="DU1112" s="17"/>
      <c r="DV1112" s="17"/>
      <c r="DW1112" s="17"/>
      <c r="DX1112" s="17"/>
      <c r="DY1112" s="17"/>
      <c r="DZ1112" s="17"/>
      <c r="EA1112" s="17"/>
      <c r="EB1112" s="17"/>
      <c r="EC1112" s="17"/>
      <c r="ED1112" s="17"/>
      <c r="EE1112" s="17"/>
      <c r="EF1112" s="17"/>
      <c r="EG1112" s="17"/>
      <c r="EH1112" s="17"/>
      <c r="EI1112" s="27"/>
      <c r="EJ1112" s="27"/>
      <c r="EK1112" s="27"/>
    </row>
    <row r="1113" spans="1:141" s="9" customFormat="1" ht="20.25" x14ac:dyDescent="0.3">
      <c r="A1113" s="10" t="s">
        <v>587</v>
      </c>
      <c r="B1113" s="10" t="s">
        <v>232</v>
      </c>
      <c r="C1113" s="10" t="s">
        <v>232</v>
      </c>
      <c r="D1113" s="10" t="s">
        <v>233</v>
      </c>
      <c r="E1113" s="10" t="s">
        <v>218</v>
      </c>
      <c r="F1113" s="11">
        <v>10584</v>
      </c>
      <c r="G1113" s="11">
        <v>4017</v>
      </c>
      <c r="H1113" s="11">
        <v>3712</v>
      </c>
      <c r="I1113" s="10" t="s">
        <v>234</v>
      </c>
      <c r="J1113" s="12">
        <v>12.7</v>
      </c>
      <c r="K1113" s="10" t="s">
        <v>243</v>
      </c>
      <c r="L1113" s="10" t="s">
        <v>236</v>
      </c>
      <c r="M1113" s="10" t="s">
        <v>220</v>
      </c>
      <c r="N1113" s="13">
        <v>119</v>
      </c>
      <c r="O1113" s="13">
        <v>119</v>
      </c>
      <c r="P1113" s="13">
        <v>0</v>
      </c>
      <c r="Q1113" s="14">
        <v>0</v>
      </c>
      <c r="R1113" s="14">
        <v>0.97</v>
      </c>
      <c r="S1113" s="14">
        <v>3.9166669999999999</v>
      </c>
      <c r="T1113" s="14">
        <v>1.9238329999999999</v>
      </c>
      <c r="U1113" s="14">
        <v>49.119149999999998</v>
      </c>
      <c r="V1113" s="14">
        <v>0.4895833</v>
      </c>
      <c r="W1113" s="14">
        <v>209.03489999999999</v>
      </c>
      <c r="X1113" s="14">
        <v>39.166667461395299</v>
      </c>
      <c r="Y1113" s="14">
        <v>0.88954504990383099</v>
      </c>
      <c r="Z1113" s="14">
        <v>1.983333</v>
      </c>
      <c r="AA1113" s="14">
        <v>1.933333</v>
      </c>
      <c r="AB1113" s="14">
        <v>49.361699999999999</v>
      </c>
      <c r="AC1113" s="14">
        <v>5.95001E-2</v>
      </c>
      <c r="AD1113" s="14">
        <v>1.5191509999999999</v>
      </c>
      <c r="AE1113" s="14">
        <v>102.34</v>
      </c>
      <c r="AF1113" s="14">
        <v>44.03</v>
      </c>
      <c r="AG1113" s="14">
        <v>0</v>
      </c>
      <c r="AH1113" s="14">
        <v>0</v>
      </c>
      <c r="AI1113" s="14">
        <v>1.9238329999999999</v>
      </c>
      <c r="AJ1113" s="14">
        <v>1.983333</v>
      </c>
      <c r="AK1113" s="15">
        <v>0.50638300000000003</v>
      </c>
      <c r="AL1113" s="15">
        <v>0.97</v>
      </c>
      <c r="AM1113" s="15">
        <v>1</v>
      </c>
      <c r="AN1113" s="15">
        <v>0.4911915</v>
      </c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  <c r="BA1113" s="16"/>
      <c r="BB1113" s="16"/>
      <c r="BC1113" s="16"/>
      <c r="BD1113" s="16"/>
      <c r="BE1113" s="16"/>
      <c r="BF1113" s="16"/>
      <c r="BG1113" s="16"/>
      <c r="BH1113" s="16"/>
      <c r="BI1113" s="16"/>
      <c r="BJ1113" s="16"/>
      <c r="BK1113" s="16"/>
      <c r="BL1113" s="16"/>
      <c r="BM1113" s="16"/>
      <c r="BN1113" s="16"/>
      <c r="BO1113" s="16"/>
      <c r="BP1113" s="16"/>
      <c r="BQ1113" s="16">
        <v>1.6999999582767487</v>
      </c>
      <c r="BR1113" s="16"/>
      <c r="BS1113" s="16"/>
      <c r="BT1113" s="16"/>
      <c r="BU1113" s="16"/>
      <c r="BV1113" s="16"/>
      <c r="BW1113" s="16"/>
      <c r="BX1113" s="16"/>
      <c r="BY1113" s="16"/>
      <c r="BZ1113" s="16"/>
      <c r="CA1113" s="16"/>
      <c r="CB1113" s="16"/>
      <c r="CC1113" s="16"/>
      <c r="CD1113" s="16"/>
      <c r="CE1113" s="16"/>
      <c r="CF1113" s="16"/>
      <c r="CG1113" s="16"/>
      <c r="CH1113" s="16"/>
      <c r="CI1113" s="16"/>
      <c r="CJ1113" s="16">
        <v>0.23333333432674408</v>
      </c>
      <c r="CK1113" s="16"/>
      <c r="CL1113" s="16"/>
      <c r="CM1113" s="16"/>
      <c r="CN1113" s="16"/>
      <c r="CO1113" s="16"/>
      <c r="CP1113" s="16"/>
      <c r="CQ1113" s="16"/>
      <c r="CR1113" s="16"/>
      <c r="CS1113" s="16"/>
      <c r="CT1113" s="16"/>
      <c r="CU1113" s="16"/>
      <c r="CV1113" s="16"/>
      <c r="CW1113" s="16"/>
      <c r="CX1113" s="16"/>
      <c r="CY1113" s="16"/>
      <c r="CZ1113" s="16"/>
      <c r="DA1113" s="16"/>
      <c r="DB1113" s="16"/>
      <c r="DC1113" s="16"/>
      <c r="DD1113" s="16"/>
      <c r="DE1113" s="16"/>
      <c r="DF1113" s="16"/>
      <c r="DG1113" s="16"/>
      <c r="DH1113" s="16"/>
      <c r="DI1113" s="24"/>
      <c r="DJ1113" s="24"/>
      <c r="DK1113" s="24"/>
      <c r="DL1113" s="24"/>
      <c r="DM1113" s="24"/>
      <c r="DN1113" s="16"/>
      <c r="DO1113" s="16"/>
      <c r="DP1113" s="24"/>
      <c r="DQ1113" s="17"/>
      <c r="DR1113" s="17"/>
      <c r="DS1113" s="17"/>
      <c r="DT1113" s="17"/>
      <c r="DU1113" s="17"/>
      <c r="DV1113" s="17"/>
      <c r="DW1113" s="17"/>
      <c r="DX1113" s="17"/>
      <c r="DY1113" s="17"/>
      <c r="DZ1113" s="17"/>
      <c r="EA1113" s="17"/>
      <c r="EB1113" s="17"/>
      <c r="EC1113" s="17"/>
      <c r="ED1113" s="17"/>
      <c r="EE1113" s="17"/>
      <c r="EF1113" s="17"/>
      <c r="EG1113" s="17"/>
      <c r="EH1113" s="17"/>
      <c r="EI1113" s="27"/>
      <c r="EJ1113" s="27"/>
      <c r="EK1113" s="27"/>
    </row>
    <row r="1114" spans="1:141" s="9" customFormat="1" ht="20.25" x14ac:dyDescent="0.3">
      <c r="A1114" s="10" t="s">
        <v>587</v>
      </c>
      <c r="B1114" s="10" t="s">
        <v>232</v>
      </c>
      <c r="C1114" s="10" t="s">
        <v>232</v>
      </c>
      <c r="D1114" s="10" t="s">
        <v>237</v>
      </c>
      <c r="E1114" s="10" t="s">
        <v>218</v>
      </c>
      <c r="F1114" s="11">
        <v>10667</v>
      </c>
      <c r="G1114" s="11">
        <v>4061</v>
      </c>
      <c r="H1114" s="11">
        <v>3975</v>
      </c>
      <c r="I1114" s="10" t="s">
        <v>234</v>
      </c>
      <c r="J1114" s="12">
        <v>12.7</v>
      </c>
      <c r="K1114" s="10" t="s">
        <v>248</v>
      </c>
      <c r="L1114" s="10" t="s">
        <v>236</v>
      </c>
      <c r="M1114" s="10" t="s">
        <v>220</v>
      </c>
      <c r="N1114" s="13">
        <v>206</v>
      </c>
      <c r="O1114" s="13">
        <v>206</v>
      </c>
      <c r="P1114" s="13">
        <v>0</v>
      </c>
      <c r="Q1114" s="14">
        <v>0</v>
      </c>
      <c r="R1114" s="14">
        <v>0.96</v>
      </c>
      <c r="S1114" s="14">
        <v>3.9166669999999999</v>
      </c>
      <c r="T1114" s="14">
        <v>3.2959999999999998</v>
      </c>
      <c r="U1114" s="14">
        <v>84.153189999999995</v>
      </c>
      <c r="V1114" s="14">
        <v>0.4895834</v>
      </c>
      <c r="W1114" s="14">
        <v>328.19740000000002</v>
      </c>
      <c r="X1114" s="14">
        <v>39.166669845581097</v>
      </c>
      <c r="Y1114" s="14">
        <v>0.57614986630603404</v>
      </c>
      <c r="Z1114" s="14">
        <v>3.4666670000000002</v>
      </c>
      <c r="AA1114" s="14">
        <v>0.45</v>
      </c>
      <c r="AB1114" s="14">
        <v>11.48936</v>
      </c>
      <c r="AC1114" s="14">
        <v>0.17066700000000001</v>
      </c>
      <c r="AD1114" s="14">
        <v>4.3574539999999997</v>
      </c>
      <c r="AE1114" s="14">
        <v>160.68</v>
      </c>
      <c r="AF1114" s="14">
        <v>67.98</v>
      </c>
      <c r="AG1114" s="14">
        <v>0</v>
      </c>
      <c r="AH1114" s="14">
        <v>0</v>
      </c>
      <c r="AI1114" s="14">
        <v>3.2959999999999998</v>
      </c>
      <c r="AJ1114" s="14">
        <v>3.4666670000000002</v>
      </c>
      <c r="AK1114" s="15">
        <v>0.88510639999999996</v>
      </c>
      <c r="AL1114" s="15">
        <v>0.95076919999999998</v>
      </c>
      <c r="AM1114" s="15">
        <v>1</v>
      </c>
      <c r="AN1114" s="15">
        <v>0.8415319</v>
      </c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  <c r="BA1114" s="16"/>
      <c r="BB1114" s="16"/>
      <c r="BC1114" s="16"/>
      <c r="BD1114" s="16"/>
      <c r="BE1114" s="16"/>
      <c r="BF1114" s="16"/>
      <c r="BG1114" s="16"/>
      <c r="BH1114" s="16"/>
      <c r="BI1114" s="16"/>
      <c r="BJ1114" s="16"/>
      <c r="BK1114" s="16"/>
      <c r="BL1114" s="16"/>
      <c r="BM1114" s="16"/>
      <c r="BN1114" s="16"/>
      <c r="BO1114" s="16"/>
      <c r="BP1114" s="16"/>
      <c r="BQ1114" s="16"/>
      <c r="BR1114" s="16"/>
      <c r="BS1114" s="16"/>
      <c r="BT1114" s="16"/>
      <c r="BU1114" s="16"/>
      <c r="BV1114" s="16"/>
      <c r="BW1114" s="16">
        <v>8.3333335816860199E-2</v>
      </c>
      <c r="BX1114" s="16"/>
      <c r="BY1114" s="16"/>
      <c r="BZ1114" s="16"/>
      <c r="CA1114" s="16"/>
      <c r="CB1114" s="16"/>
      <c r="CC1114" s="16"/>
      <c r="CD1114" s="16"/>
      <c r="CE1114" s="16"/>
      <c r="CF1114" s="16"/>
      <c r="CG1114" s="16"/>
      <c r="CH1114" s="16"/>
      <c r="CI1114" s="16"/>
      <c r="CJ1114" s="16"/>
      <c r="CK1114" s="16"/>
      <c r="CL1114" s="16"/>
      <c r="CM1114" s="16"/>
      <c r="CN1114" s="16"/>
      <c r="CO1114" s="16"/>
      <c r="CP1114" s="16"/>
      <c r="CQ1114" s="16"/>
      <c r="CR1114" s="16"/>
      <c r="CS1114" s="16"/>
      <c r="CT1114" s="16"/>
      <c r="CU1114" s="16"/>
      <c r="CV1114" s="16"/>
      <c r="CW1114" s="16"/>
      <c r="CX1114" s="16"/>
      <c r="CY1114" s="16"/>
      <c r="CZ1114" s="16"/>
      <c r="DA1114" s="16"/>
      <c r="DB1114" s="16"/>
      <c r="DC1114" s="16"/>
      <c r="DD1114" s="16"/>
      <c r="DE1114" s="16"/>
      <c r="DF1114" s="16">
        <v>3.3333335071802139E-2</v>
      </c>
      <c r="DG1114" s="16"/>
      <c r="DH1114" s="16"/>
      <c r="DI1114" s="24"/>
      <c r="DJ1114" s="24">
        <v>0.25</v>
      </c>
      <c r="DK1114" s="24"/>
      <c r="DL1114" s="24"/>
      <c r="DM1114" s="24">
        <v>8.3333335816860199E-2</v>
      </c>
      <c r="DN1114" s="16"/>
      <c r="DO1114" s="16"/>
      <c r="DP1114" s="24"/>
      <c r="DQ1114" s="17"/>
      <c r="DR1114" s="17"/>
      <c r="DS1114" s="17"/>
      <c r="DT1114" s="17"/>
      <c r="DU1114" s="17"/>
      <c r="DV1114" s="17"/>
      <c r="DW1114" s="17"/>
      <c r="DX1114" s="17"/>
      <c r="DY1114" s="17"/>
      <c r="DZ1114" s="17"/>
      <c r="EA1114" s="17"/>
      <c r="EB1114" s="17"/>
      <c r="EC1114" s="17"/>
      <c r="ED1114" s="17"/>
      <c r="EE1114" s="17"/>
      <c r="EF1114" s="17"/>
      <c r="EG1114" s="17"/>
      <c r="EH1114" s="17"/>
      <c r="EI1114" s="27"/>
      <c r="EJ1114" s="27"/>
      <c r="EK1114" s="27"/>
    </row>
    <row r="1115" spans="1:141" s="9" customFormat="1" ht="20.25" x14ac:dyDescent="0.3">
      <c r="A1115" s="10" t="s">
        <v>587</v>
      </c>
      <c r="B1115" s="10" t="s">
        <v>232</v>
      </c>
      <c r="C1115" s="10" t="s">
        <v>232</v>
      </c>
      <c r="D1115" s="10" t="s">
        <v>233</v>
      </c>
      <c r="E1115" s="10" t="s">
        <v>218</v>
      </c>
      <c r="F1115" s="11">
        <v>10667</v>
      </c>
      <c r="G1115" s="11">
        <v>4017</v>
      </c>
      <c r="H1115" s="11">
        <v>3712</v>
      </c>
      <c r="I1115" s="10" t="s">
        <v>234</v>
      </c>
      <c r="J1115" s="12">
        <v>12.7</v>
      </c>
      <c r="K1115" s="10" t="s">
        <v>248</v>
      </c>
      <c r="L1115" s="10" t="s">
        <v>236</v>
      </c>
      <c r="M1115" s="10" t="s">
        <v>220</v>
      </c>
      <c r="N1115" s="13">
        <v>224</v>
      </c>
      <c r="O1115" s="13">
        <v>224</v>
      </c>
      <c r="P1115" s="13">
        <v>0</v>
      </c>
      <c r="Q1115" s="14">
        <v>0</v>
      </c>
      <c r="R1115" s="14">
        <v>0.96</v>
      </c>
      <c r="S1115" s="14">
        <v>4.0833329999999997</v>
      </c>
      <c r="T1115" s="14">
        <v>3.5840000000000001</v>
      </c>
      <c r="U1115" s="14">
        <v>87.771429999999995</v>
      </c>
      <c r="V1115" s="14">
        <v>0.5104166</v>
      </c>
      <c r="W1115" s="14">
        <v>342.30860000000001</v>
      </c>
      <c r="X1115" s="14">
        <v>40.833330154418903</v>
      </c>
      <c r="Y1115" s="14">
        <v>0.55239890356361399</v>
      </c>
      <c r="Z1115" s="14">
        <v>3.716666</v>
      </c>
      <c r="AA1115" s="14">
        <v>0.36666670000000001</v>
      </c>
      <c r="AB1115" s="14">
        <v>8.9795920000000002</v>
      </c>
      <c r="AC1115" s="14">
        <v>0.13266649999999999</v>
      </c>
      <c r="AD1115" s="14">
        <v>3.2489750000000002</v>
      </c>
      <c r="AE1115" s="14">
        <v>174.72</v>
      </c>
      <c r="AF1115" s="14">
        <v>73.920010000000005</v>
      </c>
      <c r="AG1115" s="14">
        <v>0</v>
      </c>
      <c r="AH1115" s="14">
        <v>0</v>
      </c>
      <c r="AI1115" s="14">
        <v>3.5840000000000001</v>
      </c>
      <c r="AJ1115" s="14">
        <v>3.716666</v>
      </c>
      <c r="AK1115" s="15">
        <v>0.91020409999999996</v>
      </c>
      <c r="AL1115" s="15">
        <v>0.96430499999999997</v>
      </c>
      <c r="AM1115" s="15">
        <v>1</v>
      </c>
      <c r="AN1115" s="15">
        <v>0.87771429999999995</v>
      </c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  <c r="BA1115" s="16"/>
      <c r="BB1115" s="16"/>
      <c r="BC1115" s="16"/>
      <c r="BD1115" s="16"/>
      <c r="BE1115" s="16"/>
      <c r="BF1115" s="16"/>
      <c r="BG1115" s="16"/>
      <c r="BH1115" s="16"/>
      <c r="BI1115" s="16"/>
      <c r="BJ1115" s="16"/>
      <c r="BK1115" s="16"/>
      <c r="BL1115" s="16"/>
      <c r="BM1115" s="16"/>
      <c r="BN1115" s="16"/>
      <c r="BO1115" s="16"/>
      <c r="BP1115" s="16"/>
      <c r="BQ1115" s="16"/>
      <c r="BR1115" s="16"/>
      <c r="BS1115" s="16"/>
      <c r="BT1115" s="16"/>
      <c r="BU1115" s="16"/>
      <c r="BV1115" s="16"/>
      <c r="BW1115" s="16"/>
      <c r="BX1115" s="16"/>
      <c r="BY1115" s="16"/>
      <c r="BZ1115" s="16"/>
      <c r="CA1115" s="16"/>
      <c r="CB1115" s="16"/>
      <c r="CC1115" s="16"/>
      <c r="CD1115" s="16"/>
      <c r="CE1115" s="16"/>
      <c r="CF1115" s="16"/>
      <c r="CG1115" s="16"/>
      <c r="CH1115" s="16"/>
      <c r="CI1115" s="16"/>
      <c r="CJ1115" s="16"/>
      <c r="CK1115" s="16"/>
      <c r="CL1115" s="16"/>
      <c r="CM1115" s="16"/>
      <c r="CN1115" s="16"/>
      <c r="CO1115" s="16"/>
      <c r="CP1115" s="16"/>
      <c r="CQ1115" s="16"/>
      <c r="CR1115" s="16"/>
      <c r="CS1115" s="16"/>
      <c r="CT1115" s="16"/>
      <c r="CU1115" s="16"/>
      <c r="CV1115" s="16"/>
      <c r="CW1115" s="16"/>
      <c r="CX1115" s="16"/>
      <c r="CY1115" s="16"/>
      <c r="CZ1115" s="16"/>
      <c r="DA1115" s="16"/>
      <c r="DB1115" s="16"/>
      <c r="DC1115" s="16"/>
      <c r="DD1115" s="16"/>
      <c r="DE1115" s="16"/>
      <c r="DF1115" s="16"/>
      <c r="DG1115" s="16"/>
      <c r="DH1115" s="16"/>
      <c r="DI1115" s="24"/>
      <c r="DJ1115" s="24">
        <v>0.25</v>
      </c>
      <c r="DK1115" s="24"/>
      <c r="DL1115" s="24"/>
      <c r="DM1115" s="24">
        <v>0.11666666716337204</v>
      </c>
      <c r="DN1115" s="16"/>
      <c r="DO1115" s="16"/>
      <c r="DP1115" s="24"/>
      <c r="DQ1115" s="17"/>
      <c r="DR1115" s="17"/>
      <c r="DS1115" s="17"/>
      <c r="DT1115" s="17"/>
      <c r="DU1115" s="17"/>
      <c r="DV1115" s="17"/>
      <c r="DW1115" s="17"/>
      <c r="DX1115" s="17"/>
      <c r="DY1115" s="17"/>
      <c r="DZ1115" s="17"/>
      <c r="EA1115" s="17"/>
      <c r="EB1115" s="17"/>
      <c r="EC1115" s="17"/>
      <c r="ED1115" s="17"/>
      <c r="EE1115" s="17"/>
      <c r="EF1115" s="17"/>
      <c r="EG1115" s="17"/>
      <c r="EH1115" s="17"/>
      <c r="EI1115" s="27"/>
      <c r="EJ1115" s="27"/>
      <c r="EK1115" s="27"/>
    </row>
    <row r="1116" spans="1:141" s="9" customFormat="1" ht="20.25" x14ac:dyDescent="0.3">
      <c r="A1116" s="10" t="s">
        <v>588</v>
      </c>
      <c r="B1116" s="10" t="s">
        <v>232</v>
      </c>
      <c r="C1116" s="10" t="s">
        <v>232</v>
      </c>
      <c r="D1116" s="10" t="s">
        <v>237</v>
      </c>
      <c r="E1116" s="10" t="s">
        <v>218</v>
      </c>
      <c r="F1116" s="11">
        <v>10584</v>
      </c>
      <c r="G1116" s="11">
        <v>4061</v>
      </c>
      <c r="H1116" s="11">
        <v>3975</v>
      </c>
      <c r="I1116" s="10" t="s">
        <v>234</v>
      </c>
      <c r="J1116" s="12">
        <v>12.7</v>
      </c>
      <c r="K1116" s="10" t="s">
        <v>243</v>
      </c>
      <c r="L1116" s="10" t="s">
        <v>236</v>
      </c>
      <c r="M1116" s="10" t="s">
        <v>220</v>
      </c>
      <c r="N1116" s="13">
        <v>356</v>
      </c>
      <c r="O1116" s="13">
        <v>356</v>
      </c>
      <c r="P1116" s="13">
        <v>0</v>
      </c>
      <c r="Q1116" s="14">
        <v>0</v>
      </c>
      <c r="R1116" s="14">
        <v>0.97</v>
      </c>
      <c r="S1116" s="14">
        <v>8</v>
      </c>
      <c r="T1116" s="14">
        <v>5.7553330000000003</v>
      </c>
      <c r="U1116" s="14">
        <v>71.941670000000002</v>
      </c>
      <c r="V1116" s="14">
        <v>1</v>
      </c>
      <c r="W1116" s="14">
        <v>306.16000000000003</v>
      </c>
      <c r="X1116" s="14">
        <v>80</v>
      </c>
      <c r="Y1116" s="14">
        <v>0.60734891632711296</v>
      </c>
      <c r="Z1116" s="14">
        <v>5.9833340000000002</v>
      </c>
      <c r="AA1116" s="14">
        <v>2.016667</v>
      </c>
      <c r="AB1116" s="14">
        <v>25.20833</v>
      </c>
      <c r="AC1116" s="14">
        <v>0.22799990000000001</v>
      </c>
      <c r="AD1116" s="14">
        <v>2.8499989999999999</v>
      </c>
      <c r="AE1116" s="14">
        <v>306.16000000000003</v>
      </c>
      <c r="AF1116" s="14">
        <v>131.72</v>
      </c>
      <c r="AG1116" s="14">
        <v>0</v>
      </c>
      <c r="AH1116" s="14">
        <v>0</v>
      </c>
      <c r="AI1116" s="14">
        <v>5.7553330000000003</v>
      </c>
      <c r="AJ1116" s="14">
        <v>5.9833340000000002</v>
      </c>
      <c r="AK1116" s="15">
        <v>0.74791669999999999</v>
      </c>
      <c r="AL1116" s="15">
        <v>0.96189409999999997</v>
      </c>
      <c r="AM1116" s="15">
        <v>1</v>
      </c>
      <c r="AN1116" s="15">
        <v>0.71941670000000002</v>
      </c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  <c r="BA1116" s="16"/>
      <c r="BB1116" s="16"/>
      <c r="BC1116" s="16"/>
      <c r="BD1116" s="16"/>
      <c r="BE1116" s="16"/>
      <c r="BF1116" s="16"/>
      <c r="BG1116" s="16"/>
      <c r="BH1116" s="16"/>
      <c r="BI1116" s="16"/>
      <c r="BJ1116" s="16"/>
      <c r="BK1116" s="16"/>
      <c r="BL1116" s="16"/>
      <c r="BM1116" s="16"/>
      <c r="BN1116" s="16">
        <v>0.21666666865348816</v>
      </c>
      <c r="BO1116" s="16"/>
      <c r="BP1116" s="16"/>
      <c r="BQ1116" s="16"/>
      <c r="BR1116" s="16"/>
      <c r="BS1116" s="16"/>
      <c r="BT1116" s="16"/>
      <c r="BU1116" s="16"/>
      <c r="BV1116" s="16"/>
      <c r="BW1116" s="16"/>
      <c r="BX1116" s="16"/>
      <c r="BY1116" s="16"/>
      <c r="BZ1116" s="16"/>
      <c r="CA1116" s="16"/>
      <c r="CB1116" s="16"/>
      <c r="CC1116" s="16"/>
      <c r="CD1116" s="16"/>
      <c r="CE1116" s="16"/>
      <c r="CF1116" s="16"/>
      <c r="CG1116" s="16"/>
      <c r="CH1116" s="16"/>
      <c r="CI1116" s="16"/>
      <c r="CJ1116" s="16"/>
      <c r="CK1116" s="16">
        <v>1.5666666775941849</v>
      </c>
      <c r="CL1116" s="16"/>
      <c r="CM1116" s="16"/>
      <c r="CN1116" s="16"/>
      <c r="CO1116" s="16"/>
      <c r="CP1116" s="16"/>
      <c r="CQ1116" s="16"/>
      <c r="CR1116" s="16"/>
      <c r="CS1116" s="16"/>
      <c r="CT1116" s="16"/>
      <c r="CU1116" s="16"/>
      <c r="CV1116" s="16"/>
      <c r="CW1116" s="16"/>
      <c r="CX1116" s="16"/>
      <c r="CY1116" s="16"/>
      <c r="CZ1116" s="16"/>
      <c r="DA1116" s="16"/>
      <c r="DB1116" s="16"/>
      <c r="DC1116" s="16"/>
      <c r="DD1116" s="16"/>
      <c r="DE1116" s="16"/>
      <c r="DF1116" s="16">
        <v>5.000000074505806E-2</v>
      </c>
      <c r="DG1116" s="16"/>
      <c r="DH1116" s="16"/>
      <c r="DI1116" s="24"/>
      <c r="DJ1116" s="24"/>
      <c r="DK1116" s="24"/>
      <c r="DL1116" s="24"/>
      <c r="DM1116" s="24">
        <v>0.18333333730697632</v>
      </c>
      <c r="DN1116" s="16"/>
      <c r="DO1116" s="16"/>
      <c r="DP1116" s="24"/>
      <c r="DQ1116" s="17"/>
      <c r="DR1116" s="17"/>
      <c r="DS1116" s="17"/>
      <c r="DT1116" s="17"/>
      <c r="DU1116" s="17"/>
      <c r="DV1116" s="17"/>
      <c r="DW1116" s="17"/>
      <c r="DX1116" s="17"/>
      <c r="DY1116" s="17"/>
      <c r="DZ1116" s="17"/>
      <c r="EA1116" s="17"/>
      <c r="EB1116" s="17"/>
      <c r="EC1116" s="17"/>
      <c r="ED1116" s="17"/>
      <c r="EE1116" s="17"/>
      <c r="EF1116" s="17"/>
      <c r="EG1116" s="17"/>
      <c r="EH1116" s="17"/>
      <c r="EI1116" s="27"/>
      <c r="EJ1116" s="27"/>
      <c r="EK1116" s="27"/>
    </row>
    <row r="1117" spans="1:141" s="9" customFormat="1" ht="20.25" x14ac:dyDescent="0.3">
      <c r="A1117" s="10" t="s">
        <v>588</v>
      </c>
      <c r="B1117" s="10" t="s">
        <v>232</v>
      </c>
      <c r="C1117" s="10" t="s">
        <v>232</v>
      </c>
      <c r="D1117" s="10" t="s">
        <v>233</v>
      </c>
      <c r="E1117" s="10" t="s">
        <v>218</v>
      </c>
      <c r="F1117" s="11">
        <v>10584</v>
      </c>
      <c r="G1117" s="11">
        <v>4017</v>
      </c>
      <c r="H1117" s="11">
        <v>3712</v>
      </c>
      <c r="I1117" s="10" t="s">
        <v>234</v>
      </c>
      <c r="J1117" s="12">
        <v>12.7</v>
      </c>
      <c r="K1117" s="10" t="s">
        <v>243</v>
      </c>
      <c r="L1117" s="10" t="s">
        <v>236</v>
      </c>
      <c r="M1117" s="10" t="s">
        <v>220</v>
      </c>
      <c r="N1117" s="13">
        <v>354</v>
      </c>
      <c r="O1117" s="13">
        <v>354</v>
      </c>
      <c r="P1117" s="13">
        <v>0</v>
      </c>
      <c r="Q1117" s="14">
        <v>0</v>
      </c>
      <c r="R1117" s="14">
        <v>0.97</v>
      </c>
      <c r="S1117" s="14">
        <v>8</v>
      </c>
      <c r="T1117" s="14">
        <v>5.7229999999999999</v>
      </c>
      <c r="U1117" s="14">
        <v>71.537499999999994</v>
      </c>
      <c r="V1117" s="14">
        <v>1</v>
      </c>
      <c r="W1117" s="14">
        <v>304.44</v>
      </c>
      <c r="X1117" s="14">
        <v>80</v>
      </c>
      <c r="Y1117" s="14">
        <v>0.61078029172037696</v>
      </c>
      <c r="Z1117" s="14">
        <v>5.7833329999999998</v>
      </c>
      <c r="AA1117" s="14">
        <v>2.2166670000000002</v>
      </c>
      <c r="AB1117" s="14">
        <v>27.70833</v>
      </c>
      <c r="AC1117" s="14">
        <v>6.0333249999999998E-2</v>
      </c>
      <c r="AD1117" s="14">
        <v>0.75416559999999999</v>
      </c>
      <c r="AE1117" s="14">
        <v>304.44</v>
      </c>
      <c r="AF1117" s="14">
        <v>130.97999999999999</v>
      </c>
      <c r="AG1117" s="14">
        <v>0</v>
      </c>
      <c r="AH1117" s="14">
        <v>0</v>
      </c>
      <c r="AI1117" s="14">
        <v>5.7229999999999999</v>
      </c>
      <c r="AJ1117" s="14">
        <v>5.7833329999999998</v>
      </c>
      <c r="AK1117" s="15">
        <v>0.72291669999999997</v>
      </c>
      <c r="AL1117" s="15">
        <v>0.9895678</v>
      </c>
      <c r="AM1117" s="15">
        <v>1</v>
      </c>
      <c r="AN1117" s="15">
        <v>0.71537499999999998</v>
      </c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  <c r="BA1117" s="16"/>
      <c r="BB1117" s="16"/>
      <c r="BC1117" s="16"/>
      <c r="BD1117" s="16"/>
      <c r="BE1117" s="16"/>
      <c r="BF1117" s="16"/>
      <c r="BG1117" s="16"/>
      <c r="BH1117" s="16"/>
      <c r="BI1117" s="16"/>
      <c r="BJ1117" s="16"/>
      <c r="BK1117" s="16"/>
      <c r="BL1117" s="16"/>
      <c r="BM1117" s="16"/>
      <c r="BN1117" s="16">
        <v>0.26666668057441711</v>
      </c>
      <c r="BO1117" s="16"/>
      <c r="BP1117" s="16"/>
      <c r="BQ1117" s="16"/>
      <c r="BR1117" s="16"/>
      <c r="BS1117" s="16"/>
      <c r="BT1117" s="16"/>
      <c r="BU1117" s="16"/>
      <c r="BV1117" s="16"/>
      <c r="BW1117" s="16"/>
      <c r="BX1117" s="16"/>
      <c r="BY1117" s="16"/>
      <c r="BZ1117" s="16"/>
      <c r="CA1117" s="16"/>
      <c r="CB1117" s="16"/>
      <c r="CC1117" s="16"/>
      <c r="CD1117" s="16"/>
      <c r="CE1117" s="16">
        <v>0.23333333432674408</v>
      </c>
      <c r="CF1117" s="16"/>
      <c r="CG1117" s="16"/>
      <c r="CH1117" s="16"/>
      <c r="CI1117" s="16"/>
      <c r="CJ1117" s="16">
        <v>0.28333333134651184</v>
      </c>
      <c r="CK1117" s="16">
        <v>1.1000000163912773</v>
      </c>
      <c r="CL1117" s="16"/>
      <c r="CM1117" s="16"/>
      <c r="CN1117" s="16"/>
      <c r="CO1117" s="16"/>
      <c r="CP1117" s="16"/>
      <c r="CQ1117" s="16"/>
      <c r="CR1117" s="16"/>
      <c r="CS1117" s="16"/>
      <c r="CT1117" s="16"/>
      <c r="CU1117" s="16"/>
      <c r="CV1117" s="16"/>
      <c r="CW1117" s="16"/>
      <c r="CX1117" s="16"/>
      <c r="CY1117" s="16"/>
      <c r="CZ1117" s="16"/>
      <c r="DA1117" s="16"/>
      <c r="DB1117" s="16"/>
      <c r="DC1117" s="16"/>
      <c r="DD1117" s="16"/>
      <c r="DE1117" s="16"/>
      <c r="DF1117" s="16"/>
      <c r="DG1117" s="16"/>
      <c r="DH1117" s="16"/>
      <c r="DI1117" s="24"/>
      <c r="DJ1117" s="24">
        <v>0.1666666716337204</v>
      </c>
      <c r="DK1117" s="24"/>
      <c r="DL1117" s="24"/>
      <c r="DM1117" s="24">
        <v>0.1666666716337204</v>
      </c>
      <c r="DN1117" s="16"/>
      <c r="DO1117" s="16"/>
      <c r="DP1117" s="24"/>
      <c r="DQ1117" s="17"/>
      <c r="DR1117" s="17"/>
      <c r="DS1117" s="17"/>
      <c r="DT1117" s="17"/>
      <c r="DU1117" s="17"/>
      <c r="DV1117" s="17"/>
      <c r="DW1117" s="17"/>
      <c r="DX1117" s="17"/>
      <c r="DY1117" s="17"/>
      <c r="DZ1117" s="17"/>
      <c r="EA1117" s="17"/>
      <c r="EB1117" s="17"/>
      <c r="EC1117" s="17"/>
      <c r="ED1117" s="17"/>
      <c r="EE1117" s="17"/>
      <c r="EF1117" s="17"/>
      <c r="EG1117" s="17"/>
      <c r="EH1117" s="17"/>
      <c r="EI1117" s="27"/>
      <c r="EJ1117" s="27"/>
      <c r="EK1117" s="27"/>
    </row>
    <row r="1118" spans="1:141" s="9" customFormat="1" ht="20.25" x14ac:dyDescent="0.3">
      <c r="A1118" s="10" t="s">
        <v>589</v>
      </c>
      <c r="B1118" s="10" t="s">
        <v>232</v>
      </c>
      <c r="C1118" s="10" t="s">
        <v>232</v>
      </c>
      <c r="D1118" s="10" t="s">
        <v>237</v>
      </c>
      <c r="E1118" s="10" t="s">
        <v>218</v>
      </c>
      <c r="F1118" s="11">
        <v>10584</v>
      </c>
      <c r="G1118" s="11">
        <v>4061</v>
      </c>
      <c r="H1118" s="11">
        <v>3975</v>
      </c>
      <c r="I1118" s="10" t="s">
        <v>234</v>
      </c>
      <c r="J1118" s="12">
        <v>12.7</v>
      </c>
      <c r="K1118" s="10" t="s">
        <v>243</v>
      </c>
      <c r="L1118" s="10" t="s">
        <v>236</v>
      </c>
      <c r="M1118" s="10" t="s">
        <v>220</v>
      </c>
      <c r="N1118" s="13">
        <v>116</v>
      </c>
      <c r="O1118" s="13">
        <v>116</v>
      </c>
      <c r="P1118" s="13">
        <v>0</v>
      </c>
      <c r="Q1118" s="14">
        <v>0</v>
      </c>
      <c r="R1118" s="14">
        <v>0.97</v>
      </c>
      <c r="S1118" s="14">
        <v>5.4</v>
      </c>
      <c r="T1118" s="14">
        <v>1.8753329999999999</v>
      </c>
      <c r="U1118" s="14">
        <v>34.728400000000001</v>
      </c>
      <c r="V1118" s="14">
        <v>0.67500000000000004</v>
      </c>
      <c r="W1118" s="14">
        <v>147.79259999999999</v>
      </c>
      <c r="X1118" s="14">
        <v>54.000000953674302</v>
      </c>
      <c r="Y1118" s="14">
        <v>1.2581546705019799</v>
      </c>
      <c r="Z1118" s="14">
        <v>1.983333</v>
      </c>
      <c r="AA1118" s="14">
        <v>3.4166669999999999</v>
      </c>
      <c r="AB1118" s="14">
        <v>63.271610000000003</v>
      </c>
      <c r="AC1118" s="14">
        <v>0.108</v>
      </c>
      <c r="AD1118" s="14">
        <v>2.0000010000000001</v>
      </c>
      <c r="AE1118" s="14">
        <v>99.76</v>
      </c>
      <c r="AF1118" s="14">
        <v>42.92</v>
      </c>
      <c r="AG1118" s="14">
        <v>0</v>
      </c>
      <c r="AH1118" s="14">
        <v>0</v>
      </c>
      <c r="AI1118" s="14">
        <v>1.8753329999999999</v>
      </c>
      <c r="AJ1118" s="14">
        <v>1.983333</v>
      </c>
      <c r="AK1118" s="15">
        <v>0.3672839</v>
      </c>
      <c r="AL1118" s="15">
        <v>0.94554629999999995</v>
      </c>
      <c r="AM1118" s="15">
        <v>1</v>
      </c>
      <c r="AN1118" s="15">
        <v>0.34728399999999998</v>
      </c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  <c r="BA1118" s="16"/>
      <c r="BB1118" s="16"/>
      <c r="BC1118" s="16"/>
      <c r="BD1118" s="16"/>
      <c r="BE1118" s="16"/>
      <c r="BF1118" s="16"/>
      <c r="BG1118" s="16"/>
      <c r="BH1118" s="16"/>
      <c r="BI1118" s="16"/>
      <c r="BJ1118" s="16"/>
      <c r="BK1118" s="16"/>
      <c r="BL1118" s="16"/>
      <c r="BM1118" s="16"/>
      <c r="BN1118" s="16"/>
      <c r="BO1118" s="16"/>
      <c r="BP1118" s="16"/>
      <c r="BQ1118" s="16"/>
      <c r="BR1118" s="16"/>
      <c r="BS1118" s="16"/>
      <c r="BT1118" s="16"/>
      <c r="BU1118" s="16"/>
      <c r="BV1118" s="16"/>
      <c r="BW1118" s="16"/>
      <c r="BX1118" s="16"/>
      <c r="BY1118" s="16"/>
      <c r="BZ1118" s="16"/>
      <c r="CA1118" s="16">
        <v>2.216666653752327</v>
      </c>
      <c r="CB1118" s="16"/>
      <c r="CC1118" s="16"/>
      <c r="CD1118" s="16"/>
      <c r="CE1118" s="16"/>
      <c r="CF1118" s="16"/>
      <c r="CG1118" s="16"/>
      <c r="CH1118" s="16"/>
      <c r="CI1118" s="16"/>
      <c r="CJ1118" s="16"/>
      <c r="CK1118" s="16"/>
      <c r="CL1118" s="16"/>
      <c r="CM1118" s="16"/>
      <c r="CN1118" s="16"/>
      <c r="CO1118" s="16"/>
      <c r="CP1118" s="16"/>
      <c r="CQ1118" s="16"/>
      <c r="CR1118" s="16"/>
      <c r="CS1118" s="16"/>
      <c r="CT1118" s="16"/>
      <c r="CU1118" s="16"/>
      <c r="CV1118" s="16"/>
      <c r="CW1118" s="16"/>
      <c r="CX1118" s="16"/>
      <c r="CY1118" s="16"/>
      <c r="CZ1118" s="16"/>
      <c r="DA1118" s="16"/>
      <c r="DB1118" s="16"/>
      <c r="DC1118" s="16"/>
      <c r="DD1118" s="16"/>
      <c r="DE1118" s="16"/>
      <c r="DF1118" s="16">
        <v>5.000000074505806E-2</v>
      </c>
      <c r="DG1118" s="16"/>
      <c r="DH1118" s="16"/>
      <c r="DI1118" s="24"/>
      <c r="DJ1118" s="24">
        <v>1.0833333730697632</v>
      </c>
      <c r="DK1118" s="24"/>
      <c r="DL1118" s="24"/>
      <c r="DM1118" s="24">
        <v>6.6666670143604279E-2</v>
      </c>
      <c r="DN1118" s="16"/>
      <c r="DO1118" s="16"/>
      <c r="DP1118" s="24"/>
      <c r="DQ1118" s="17"/>
      <c r="DR1118" s="17"/>
      <c r="DS1118" s="17"/>
      <c r="DT1118" s="17"/>
      <c r="DU1118" s="17"/>
      <c r="DV1118" s="17"/>
      <c r="DW1118" s="17"/>
      <c r="DX1118" s="17"/>
      <c r="DY1118" s="17"/>
      <c r="DZ1118" s="17"/>
      <c r="EA1118" s="17"/>
      <c r="EB1118" s="17"/>
      <c r="EC1118" s="17"/>
      <c r="ED1118" s="17"/>
      <c r="EE1118" s="17"/>
      <c r="EF1118" s="17"/>
      <c r="EG1118" s="17"/>
      <c r="EH1118" s="17"/>
      <c r="EI1118" s="27"/>
      <c r="EJ1118" s="27"/>
      <c r="EK1118" s="27"/>
    </row>
    <row r="1119" spans="1:141" s="9" customFormat="1" ht="20.25" x14ac:dyDescent="0.3">
      <c r="A1119" s="10" t="s">
        <v>589</v>
      </c>
      <c r="B1119" s="10" t="s">
        <v>232</v>
      </c>
      <c r="C1119" s="10" t="s">
        <v>232</v>
      </c>
      <c r="D1119" s="10" t="s">
        <v>233</v>
      </c>
      <c r="E1119" s="10" t="s">
        <v>218</v>
      </c>
      <c r="F1119" s="11">
        <v>10584</v>
      </c>
      <c r="G1119" s="11">
        <v>4017</v>
      </c>
      <c r="H1119" s="11">
        <v>3712</v>
      </c>
      <c r="I1119" s="10" t="s">
        <v>234</v>
      </c>
      <c r="J1119" s="12">
        <v>12.7</v>
      </c>
      <c r="K1119" s="10" t="s">
        <v>243</v>
      </c>
      <c r="L1119" s="10" t="s">
        <v>236</v>
      </c>
      <c r="M1119" s="10" t="s">
        <v>220</v>
      </c>
      <c r="N1119" s="13">
        <v>124</v>
      </c>
      <c r="O1119" s="13">
        <v>124</v>
      </c>
      <c r="P1119" s="13">
        <v>0</v>
      </c>
      <c r="Q1119" s="14">
        <v>0</v>
      </c>
      <c r="R1119" s="14">
        <v>0.97</v>
      </c>
      <c r="S1119" s="14">
        <v>6.1666670000000003</v>
      </c>
      <c r="T1119" s="14">
        <v>2.004667</v>
      </c>
      <c r="U1119" s="14">
        <v>32.508110000000002</v>
      </c>
      <c r="V1119" s="14">
        <v>0.7708334</v>
      </c>
      <c r="W1119" s="14">
        <v>138.34379999999999</v>
      </c>
      <c r="X1119" s="14">
        <v>61.666669845581097</v>
      </c>
      <c r="Y1119" s="14">
        <v>1.3440860595017901</v>
      </c>
      <c r="Z1119" s="14">
        <v>2.2333340000000002</v>
      </c>
      <c r="AA1119" s="14">
        <v>3.9333330000000002</v>
      </c>
      <c r="AB1119" s="14">
        <v>63.78378</v>
      </c>
      <c r="AC1119" s="14">
        <v>0.2286668</v>
      </c>
      <c r="AD1119" s="14">
        <v>3.70811</v>
      </c>
      <c r="AE1119" s="14">
        <v>106.64</v>
      </c>
      <c r="AF1119" s="14">
        <v>45.88</v>
      </c>
      <c r="AG1119" s="14">
        <v>0</v>
      </c>
      <c r="AH1119" s="14">
        <v>0</v>
      </c>
      <c r="AI1119" s="14">
        <v>2.004667</v>
      </c>
      <c r="AJ1119" s="14">
        <v>2.2333340000000002</v>
      </c>
      <c r="AK1119" s="15">
        <v>0.36216219999999999</v>
      </c>
      <c r="AL1119" s="15">
        <v>0.89761190000000002</v>
      </c>
      <c r="AM1119" s="15">
        <v>1</v>
      </c>
      <c r="AN1119" s="15">
        <v>0.32508110000000001</v>
      </c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  <c r="BA1119" s="16"/>
      <c r="BB1119" s="16"/>
      <c r="BC1119" s="16"/>
      <c r="BD1119" s="16"/>
      <c r="BE1119" s="16"/>
      <c r="BF1119" s="16"/>
      <c r="BG1119" s="16"/>
      <c r="BH1119" s="16"/>
      <c r="BI1119" s="16"/>
      <c r="BJ1119" s="16"/>
      <c r="BK1119" s="16"/>
      <c r="BL1119" s="16"/>
      <c r="BM1119" s="16"/>
      <c r="BN1119" s="16"/>
      <c r="BO1119" s="16"/>
      <c r="BP1119" s="16"/>
      <c r="BQ1119" s="16">
        <v>2.6166667193174362</v>
      </c>
      <c r="BR1119" s="16"/>
      <c r="BS1119" s="16"/>
      <c r="BT1119" s="16"/>
      <c r="BU1119" s="16"/>
      <c r="BV1119" s="16"/>
      <c r="BW1119" s="16"/>
      <c r="BX1119" s="16"/>
      <c r="BY1119" s="16"/>
      <c r="BZ1119" s="16"/>
      <c r="CA1119" s="16"/>
      <c r="CB1119" s="16"/>
      <c r="CC1119" s="16"/>
      <c r="CD1119" s="16"/>
      <c r="CE1119" s="16"/>
      <c r="CF1119" s="16"/>
      <c r="CG1119" s="16"/>
      <c r="CH1119" s="16"/>
      <c r="CI1119" s="16"/>
      <c r="CJ1119" s="16">
        <v>0.31666667014360428</v>
      </c>
      <c r="CK1119" s="16"/>
      <c r="CL1119" s="16"/>
      <c r="CM1119" s="16"/>
      <c r="CN1119" s="16"/>
      <c r="CO1119" s="16"/>
      <c r="CP1119" s="16"/>
      <c r="CQ1119" s="16"/>
      <c r="CR1119" s="16"/>
      <c r="CS1119" s="16"/>
      <c r="CT1119" s="16"/>
      <c r="CU1119" s="16"/>
      <c r="CV1119" s="16"/>
      <c r="CW1119" s="16"/>
      <c r="CX1119" s="16"/>
      <c r="CY1119" s="16"/>
      <c r="CZ1119" s="16"/>
      <c r="DA1119" s="16"/>
      <c r="DB1119" s="16"/>
      <c r="DC1119" s="16"/>
      <c r="DD1119" s="16"/>
      <c r="DE1119" s="16"/>
      <c r="DF1119" s="16"/>
      <c r="DG1119" s="16"/>
      <c r="DH1119" s="16"/>
      <c r="DI1119" s="24">
        <v>1</v>
      </c>
      <c r="DJ1119" s="24"/>
      <c r="DK1119" s="24"/>
      <c r="DL1119" s="24"/>
      <c r="DM1119" s="24"/>
      <c r="DN1119" s="16"/>
      <c r="DO1119" s="16"/>
      <c r="DP1119" s="24"/>
      <c r="DQ1119" s="17"/>
      <c r="DR1119" s="17"/>
      <c r="DS1119" s="17"/>
      <c r="DT1119" s="17"/>
      <c r="DU1119" s="17"/>
      <c r="DV1119" s="17"/>
      <c r="DW1119" s="17"/>
      <c r="DX1119" s="17"/>
      <c r="DY1119" s="17"/>
      <c r="DZ1119" s="17"/>
      <c r="EA1119" s="17"/>
      <c r="EB1119" s="17"/>
      <c r="EC1119" s="17"/>
      <c r="ED1119" s="17"/>
      <c r="EE1119" s="17"/>
      <c r="EF1119" s="17"/>
      <c r="EG1119" s="17"/>
      <c r="EH1119" s="17"/>
      <c r="EI1119" s="27"/>
      <c r="EJ1119" s="27"/>
      <c r="EK1119" s="27"/>
    </row>
    <row r="1120" spans="1:141" s="9" customFormat="1" ht="20.25" x14ac:dyDescent="0.3">
      <c r="A1120" s="10" t="s">
        <v>589</v>
      </c>
      <c r="B1120" s="10" t="s">
        <v>232</v>
      </c>
      <c r="C1120" s="10" t="s">
        <v>232</v>
      </c>
      <c r="D1120" s="10" t="s">
        <v>237</v>
      </c>
      <c r="E1120" s="10" t="s">
        <v>218</v>
      </c>
      <c r="F1120" s="11">
        <v>10667</v>
      </c>
      <c r="G1120" s="11">
        <v>4061</v>
      </c>
      <c r="H1120" s="11">
        <v>3975</v>
      </c>
      <c r="I1120" s="10" t="s">
        <v>234</v>
      </c>
      <c r="J1120" s="12">
        <v>12.7</v>
      </c>
      <c r="K1120" s="10" t="s">
        <v>248</v>
      </c>
      <c r="L1120" s="10" t="s">
        <v>236</v>
      </c>
      <c r="M1120" s="10" t="s">
        <v>220</v>
      </c>
      <c r="N1120" s="13">
        <v>7</v>
      </c>
      <c r="O1120" s="13">
        <v>7</v>
      </c>
      <c r="P1120" s="13">
        <v>0</v>
      </c>
      <c r="Q1120" s="14">
        <v>0</v>
      </c>
      <c r="R1120" s="14">
        <v>0.96</v>
      </c>
      <c r="S1120" s="14">
        <v>2.6</v>
      </c>
      <c r="T1120" s="14">
        <v>0.112</v>
      </c>
      <c r="U1120" s="14">
        <v>4.3076930000000004</v>
      </c>
      <c r="V1120" s="14">
        <v>0.32500000000000001</v>
      </c>
      <c r="W1120" s="14">
        <v>16.8</v>
      </c>
      <c r="X1120" s="14">
        <v>25.999999046325701</v>
      </c>
      <c r="Y1120" s="14">
        <v>11.255409959682501</v>
      </c>
      <c r="Z1120" s="14">
        <v>0.1166666</v>
      </c>
      <c r="AA1120" s="14">
        <v>2.483333</v>
      </c>
      <c r="AB1120" s="14">
        <v>95.512829999999994</v>
      </c>
      <c r="AC1120" s="14">
        <v>4.6665669999999999E-3</v>
      </c>
      <c r="AD1120" s="14">
        <v>0.17948330000000001</v>
      </c>
      <c r="AE1120" s="14">
        <v>5.46</v>
      </c>
      <c r="AF1120" s="14">
        <v>2.31</v>
      </c>
      <c r="AG1120" s="14">
        <v>0</v>
      </c>
      <c r="AH1120" s="14">
        <v>0</v>
      </c>
      <c r="AI1120" s="14">
        <v>0.112</v>
      </c>
      <c r="AJ1120" s="14">
        <v>0.1166666</v>
      </c>
      <c r="AK1120" s="15">
        <v>4.4871750000000002E-2</v>
      </c>
      <c r="AL1120" s="15">
        <v>0.96000090000000005</v>
      </c>
      <c r="AM1120" s="15">
        <v>1</v>
      </c>
      <c r="AN1120" s="15">
        <v>4.3076919999999998E-2</v>
      </c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  <c r="BA1120" s="16"/>
      <c r="BB1120" s="16"/>
      <c r="BC1120" s="16"/>
      <c r="BD1120" s="16"/>
      <c r="BE1120" s="16"/>
      <c r="BF1120" s="16"/>
      <c r="BG1120" s="16"/>
      <c r="BH1120" s="16"/>
      <c r="BI1120" s="16"/>
      <c r="BJ1120" s="16"/>
      <c r="BK1120" s="16"/>
      <c r="BL1120" s="16"/>
      <c r="BM1120" s="16"/>
      <c r="BN1120" s="16"/>
      <c r="BO1120" s="16"/>
      <c r="BP1120" s="16"/>
      <c r="BQ1120" s="16"/>
      <c r="BR1120" s="16">
        <v>0.60000002384185791</v>
      </c>
      <c r="BS1120" s="16"/>
      <c r="BT1120" s="16"/>
      <c r="BU1120" s="16"/>
      <c r="BV1120" s="16"/>
      <c r="BW1120" s="16"/>
      <c r="BX1120" s="16"/>
      <c r="BY1120" s="16"/>
      <c r="BZ1120" s="16"/>
      <c r="CA1120" s="16">
        <v>1.8833333253860474</v>
      </c>
      <c r="CB1120" s="16"/>
      <c r="CC1120" s="16"/>
      <c r="CD1120" s="16"/>
      <c r="CE1120" s="16"/>
      <c r="CF1120" s="16"/>
      <c r="CG1120" s="16"/>
      <c r="CH1120" s="16"/>
      <c r="CI1120" s="16"/>
      <c r="CJ1120" s="16"/>
      <c r="CK1120" s="16"/>
      <c r="CL1120" s="16"/>
      <c r="CM1120" s="16"/>
      <c r="CN1120" s="16"/>
      <c r="CO1120" s="16"/>
      <c r="CP1120" s="16"/>
      <c r="CQ1120" s="16"/>
      <c r="CR1120" s="16"/>
      <c r="CS1120" s="16"/>
      <c r="CT1120" s="16"/>
      <c r="CU1120" s="16"/>
      <c r="CV1120" s="16"/>
      <c r="CW1120" s="16"/>
      <c r="CX1120" s="16"/>
      <c r="CY1120" s="16"/>
      <c r="CZ1120" s="16"/>
      <c r="DA1120" s="16"/>
      <c r="DB1120" s="16"/>
      <c r="DC1120" s="16"/>
      <c r="DD1120" s="16"/>
      <c r="DE1120" s="16"/>
      <c r="DF1120" s="16"/>
      <c r="DG1120" s="16"/>
      <c r="DH1120" s="16"/>
      <c r="DI1120" s="24"/>
      <c r="DJ1120" s="24"/>
      <c r="DK1120" s="24"/>
      <c r="DL1120" s="24"/>
      <c r="DM1120" s="24"/>
      <c r="DN1120" s="16"/>
      <c r="DO1120" s="16"/>
      <c r="DP1120" s="24"/>
      <c r="DQ1120" s="17"/>
      <c r="DR1120" s="17"/>
      <c r="DS1120" s="17"/>
      <c r="DT1120" s="17"/>
      <c r="DU1120" s="17"/>
      <c r="DV1120" s="17"/>
      <c r="DW1120" s="17"/>
      <c r="DX1120" s="17"/>
      <c r="DY1120" s="17"/>
      <c r="DZ1120" s="17"/>
      <c r="EA1120" s="17"/>
      <c r="EB1120" s="17"/>
      <c r="EC1120" s="17"/>
      <c r="ED1120" s="17"/>
      <c r="EE1120" s="17"/>
      <c r="EF1120" s="17"/>
      <c r="EG1120" s="17"/>
      <c r="EH1120" s="17"/>
      <c r="EI1120" s="27"/>
      <c r="EJ1120" s="27"/>
      <c r="EK1120" s="27"/>
    </row>
    <row r="1121" spans="1:141" s="9" customFormat="1" ht="20.25" x14ac:dyDescent="0.3">
      <c r="A1121" s="10" t="s">
        <v>589</v>
      </c>
      <c r="B1121" s="10" t="s">
        <v>232</v>
      </c>
      <c r="C1121" s="10" t="s">
        <v>232</v>
      </c>
      <c r="D1121" s="10" t="s">
        <v>233</v>
      </c>
      <c r="E1121" s="10" t="s">
        <v>218</v>
      </c>
      <c r="F1121" s="11">
        <v>10667</v>
      </c>
      <c r="G1121" s="11">
        <v>4017</v>
      </c>
      <c r="H1121" s="11">
        <v>3712</v>
      </c>
      <c r="I1121" s="10" t="s">
        <v>234</v>
      </c>
      <c r="J1121" s="12">
        <v>12.7</v>
      </c>
      <c r="K1121" s="10" t="s">
        <v>248</v>
      </c>
      <c r="L1121" s="10" t="s">
        <v>236</v>
      </c>
      <c r="M1121" s="10" t="s">
        <v>220</v>
      </c>
      <c r="N1121" s="13">
        <v>6</v>
      </c>
      <c r="O1121" s="13">
        <v>6</v>
      </c>
      <c r="P1121" s="13">
        <v>0</v>
      </c>
      <c r="Q1121" s="14">
        <v>0</v>
      </c>
      <c r="R1121" s="14">
        <v>0.96</v>
      </c>
      <c r="S1121" s="14">
        <v>1.8333330000000001</v>
      </c>
      <c r="T1121" s="14">
        <v>9.5999989999999993E-2</v>
      </c>
      <c r="U1121" s="14">
        <v>5.236364</v>
      </c>
      <c r="V1121" s="14">
        <v>0.2291666</v>
      </c>
      <c r="W1121" s="14">
        <v>20.42182</v>
      </c>
      <c r="X1121" s="14">
        <v>18.333330154418899</v>
      </c>
      <c r="Y1121" s="14">
        <v>9.2592575645518291</v>
      </c>
      <c r="Z1121" s="14">
        <v>0.1166663</v>
      </c>
      <c r="AA1121" s="14">
        <v>1.7166669999999999</v>
      </c>
      <c r="AB1121" s="14">
        <v>93.636380000000003</v>
      </c>
      <c r="AC1121" s="14">
        <v>2.0666360000000002E-2</v>
      </c>
      <c r="AD1121" s="14">
        <v>1.127256</v>
      </c>
      <c r="AE1121" s="14">
        <v>4.68</v>
      </c>
      <c r="AF1121" s="14">
        <v>1.98</v>
      </c>
      <c r="AG1121" s="14">
        <v>0</v>
      </c>
      <c r="AH1121" s="14">
        <v>0</v>
      </c>
      <c r="AI1121" s="14">
        <v>9.5999989999999993E-2</v>
      </c>
      <c r="AJ1121" s="14">
        <v>0.1166663</v>
      </c>
      <c r="AK1121" s="15">
        <v>6.3636180000000001E-2</v>
      </c>
      <c r="AL1121" s="15">
        <v>0.82285949999999997</v>
      </c>
      <c r="AM1121" s="15">
        <v>1</v>
      </c>
      <c r="AN1121" s="15">
        <v>5.2363640000000003E-2</v>
      </c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  <c r="BA1121" s="16"/>
      <c r="BB1121" s="16"/>
      <c r="BC1121" s="16"/>
      <c r="BD1121" s="16"/>
      <c r="BE1121" s="16"/>
      <c r="BF1121" s="16"/>
      <c r="BG1121" s="16"/>
      <c r="BH1121" s="16"/>
      <c r="BI1121" s="16"/>
      <c r="BJ1121" s="16"/>
      <c r="BK1121" s="16"/>
      <c r="BL1121" s="16"/>
      <c r="BM1121" s="16"/>
      <c r="BN1121" s="16"/>
      <c r="BO1121" s="16"/>
      <c r="BP1121" s="16"/>
      <c r="BQ1121" s="16">
        <v>1.7166666984558105</v>
      </c>
      <c r="BR1121" s="16"/>
      <c r="BS1121" s="16"/>
      <c r="BT1121" s="16"/>
      <c r="BU1121" s="16"/>
      <c r="BV1121" s="16"/>
      <c r="BW1121" s="16"/>
      <c r="BX1121" s="16"/>
      <c r="BY1121" s="16"/>
      <c r="BZ1121" s="16"/>
      <c r="CA1121" s="16"/>
      <c r="CB1121" s="16"/>
      <c r="CC1121" s="16"/>
      <c r="CD1121" s="16"/>
      <c r="CE1121" s="16"/>
      <c r="CF1121" s="16"/>
      <c r="CG1121" s="16"/>
      <c r="CH1121" s="16"/>
      <c r="CI1121" s="16"/>
      <c r="CJ1121" s="16"/>
      <c r="CK1121" s="16"/>
      <c r="CL1121" s="16"/>
      <c r="CM1121" s="16"/>
      <c r="CN1121" s="16"/>
      <c r="CO1121" s="16"/>
      <c r="CP1121" s="16"/>
      <c r="CQ1121" s="16"/>
      <c r="CR1121" s="16"/>
      <c r="CS1121" s="16"/>
      <c r="CT1121" s="16"/>
      <c r="CU1121" s="16"/>
      <c r="CV1121" s="16"/>
      <c r="CW1121" s="16"/>
      <c r="CX1121" s="16"/>
      <c r="CY1121" s="16"/>
      <c r="CZ1121" s="16"/>
      <c r="DA1121" s="16"/>
      <c r="DB1121" s="16"/>
      <c r="DC1121" s="16"/>
      <c r="DD1121" s="16"/>
      <c r="DE1121" s="16"/>
      <c r="DF1121" s="16"/>
      <c r="DG1121" s="16"/>
      <c r="DH1121" s="16"/>
      <c r="DI1121" s="24"/>
      <c r="DJ1121" s="24"/>
      <c r="DK1121" s="24"/>
      <c r="DL1121" s="24"/>
      <c r="DM1121" s="24"/>
      <c r="DN1121" s="16"/>
      <c r="DO1121" s="16"/>
      <c r="DP1121" s="24"/>
      <c r="DQ1121" s="17"/>
      <c r="DR1121" s="17"/>
      <c r="DS1121" s="17"/>
      <c r="DT1121" s="17"/>
      <c r="DU1121" s="17"/>
      <c r="DV1121" s="17"/>
      <c r="DW1121" s="17"/>
      <c r="DX1121" s="17"/>
      <c r="DY1121" s="17"/>
      <c r="DZ1121" s="17"/>
      <c r="EA1121" s="17"/>
      <c r="EB1121" s="17"/>
      <c r="EC1121" s="17"/>
      <c r="ED1121" s="17"/>
      <c r="EE1121" s="17"/>
      <c r="EF1121" s="17"/>
      <c r="EG1121" s="17"/>
      <c r="EH1121" s="17"/>
      <c r="EI1121" s="27"/>
      <c r="EJ1121" s="27"/>
      <c r="EK1121" s="27"/>
    </row>
    <row r="1122" spans="1:141" s="9" customFormat="1" ht="20.25" x14ac:dyDescent="0.3">
      <c r="A1122" s="10" t="s">
        <v>589</v>
      </c>
      <c r="B1122" s="10" t="s">
        <v>231</v>
      </c>
      <c r="C1122" s="10" t="s">
        <v>232</v>
      </c>
      <c r="D1122" s="10" t="s">
        <v>237</v>
      </c>
      <c r="E1122" s="10" t="s">
        <v>218</v>
      </c>
      <c r="F1122" s="11">
        <v>10667</v>
      </c>
      <c r="G1122" s="11">
        <v>4079</v>
      </c>
      <c r="H1122" s="11">
        <v>4091</v>
      </c>
      <c r="I1122" s="10" t="s">
        <v>234</v>
      </c>
      <c r="J1122" s="12">
        <v>12.7</v>
      </c>
      <c r="K1122" s="10" t="s">
        <v>248</v>
      </c>
      <c r="L1122" s="10" t="s">
        <v>236</v>
      </c>
      <c r="M1122" s="10" t="s">
        <v>220</v>
      </c>
      <c r="N1122" s="13">
        <v>0</v>
      </c>
      <c r="O1122" s="13">
        <v>0</v>
      </c>
      <c r="P1122" s="13">
        <v>0</v>
      </c>
      <c r="Q1122" s="14">
        <v>0</v>
      </c>
      <c r="R1122" s="14">
        <v>0.96</v>
      </c>
      <c r="S1122" s="14">
        <v>4</v>
      </c>
      <c r="T1122" s="14">
        <v>0</v>
      </c>
      <c r="U1122" s="14">
        <v>0</v>
      </c>
      <c r="V1122" s="14">
        <v>0.5</v>
      </c>
      <c r="W1122" s="14">
        <v>0</v>
      </c>
      <c r="X1122" s="14">
        <f>10*S1122</f>
        <v>40</v>
      </c>
      <c r="Y1122" s="14">
        <v>0</v>
      </c>
      <c r="Z1122" s="14">
        <v>0</v>
      </c>
      <c r="AA1122" s="14">
        <v>4</v>
      </c>
      <c r="AB1122" s="14">
        <v>100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  <c r="AK1122" s="15">
        <v>0</v>
      </c>
      <c r="AL1122" s="15">
        <v>0</v>
      </c>
      <c r="AM1122" s="15">
        <v>0</v>
      </c>
      <c r="AN1122" s="15">
        <v>0</v>
      </c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  <c r="BA1122" s="16"/>
      <c r="BB1122" s="16"/>
      <c r="BC1122" s="16"/>
      <c r="BD1122" s="16"/>
      <c r="BE1122" s="16"/>
      <c r="BF1122" s="16"/>
      <c r="BG1122" s="16"/>
      <c r="BH1122" s="16"/>
      <c r="BI1122" s="16"/>
      <c r="BJ1122" s="16"/>
      <c r="BK1122" s="16"/>
      <c r="BL1122" s="16"/>
      <c r="BM1122" s="16"/>
      <c r="BN1122" s="16"/>
      <c r="BO1122" s="16"/>
      <c r="BP1122" s="16"/>
      <c r="BQ1122" s="16"/>
      <c r="BR1122" s="16"/>
      <c r="BS1122" s="16"/>
      <c r="BT1122" s="16"/>
      <c r="BU1122" s="16"/>
      <c r="BV1122" s="16"/>
      <c r="BW1122" s="16"/>
      <c r="BX1122" s="16"/>
      <c r="BY1122" s="16"/>
      <c r="BZ1122" s="16"/>
      <c r="CA1122" s="16">
        <v>4</v>
      </c>
      <c r="CB1122" s="16"/>
      <c r="CC1122" s="16"/>
      <c r="CD1122" s="16"/>
      <c r="CE1122" s="16"/>
      <c r="CF1122" s="16"/>
      <c r="CG1122" s="16"/>
      <c r="CH1122" s="16"/>
      <c r="CI1122" s="16"/>
      <c r="CJ1122" s="16"/>
      <c r="CK1122" s="16"/>
      <c r="CL1122" s="16"/>
      <c r="CM1122" s="16"/>
      <c r="CN1122" s="16"/>
      <c r="CO1122" s="16"/>
      <c r="CP1122" s="16"/>
      <c r="CQ1122" s="16"/>
      <c r="CR1122" s="16"/>
      <c r="CS1122" s="16"/>
      <c r="CT1122" s="16"/>
      <c r="CU1122" s="16"/>
      <c r="CV1122" s="16"/>
      <c r="CW1122" s="16"/>
      <c r="CX1122" s="16"/>
      <c r="CY1122" s="16"/>
      <c r="CZ1122" s="16"/>
      <c r="DA1122" s="16"/>
      <c r="DB1122" s="16"/>
      <c r="DC1122" s="16"/>
      <c r="DD1122" s="16"/>
      <c r="DE1122" s="16"/>
      <c r="DF1122" s="16"/>
      <c r="DG1122" s="16"/>
      <c r="DH1122" s="16"/>
      <c r="DI1122" s="24"/>
      <c r="DJ1122" s="24"/>
      <c r="DK1122" s="24"/>
      <c r="DL1122" s="24"/>
      <c r="DM1122" s="24"/>
      <c r="DN1122" s="16"/>
      <c r="DO1122" s="16"/>
      <c r="DP1122" s="24"/>
      <c r="DQ1122" s="17"/>
      <c r="DR1122" s="17"/>
      <c r="DS1122" s="17"/>
      <c r="DT1122" s="17"/>
      <c r="DU1122" s="17"/>
      <c r="DV1122" s="17"/>
      <c r="DW1122" s="17"/>
      <c r="DX1122" s="17"/>
      <c r="DY1122" s="17"/>
      <c r="DZ1122" s="17"/>
      <c r="EA1122" s="17"/>
      <c r="EB1122" s="17"/>
      <c r="EC1122" s="17"/>
      <c r="ED1122" s="17"/>
      <c r="EE1122" s="17"/>
      <c r="EF1122" s="17"/>
      <c r="EG1122" s="17"/>
      <c r="EH1122" s="17"/>
      <c r="EI1122" s="27"/>
      <c r="EJ1122" s="27"/>
      <c r="EK1122" s="27"/>
    </row>
    <row r="1123" spans="1:141" s="9" customFormat="1" ht="20.25" x14ac:dyDescent="0.3">
      <c r="A1123" s="10" t="s">
        <v>589</v>
      </c>
      <c r="B1123" s="10" t="s">
        <v>231</v>
      </c>
      <c r="C1123" s="10" t="s">
        <v>232</v>
      </c>
      <c r="D1123" s="10" t="s">
        <v>233</v>
      </c>
      <c r="E1123" s="10" t="s">
        <v>218</v>
      </c>
      <c r="F1123" s="11">
        <v>10667</v>
      </c>
      <c r="G1123" s="11">
        <v>4124</v>
      </c>
      <c r="H1123" s="11">
        <v>3951</v>
      </c>
      <c r="I1123" s="10" t="s">
        <v>234</v>
      </c>
      <c r="J1123" s="12">
        <v>12.7</v>
      </c>
      <c r="K1123" s="10" t="s">
        <v>248</v>
      </c>
      <c r="L1123" s="10" t="s">
        <v>236</v>
      </c>
      <c r="M1123" s="10" t="s">
        <v>220</v>
      </c>
      <c r="N1123" s="13">
        <v>0</v>
      </c>
      <c r="O1123" s="13">
        <v>0</v>
      </c>
      <c r="P1123" s="13">
        <v>0</v>
      </c>
      <c r="Q1123" s="14">
        <v>0</v>
      </c>
      <c r="R1123" s="14">
        <v>0.96</v>
      </c>
      <c r="S1123" s="14">
        <v>3</v>
      </c>
      <c r="T1123" s="14">
        <v>0</v>
      </c>
      <c r="U1123" s="14">
        <v>0</v>
      </c>
      <c r="V1123" s="14">
        <v>0.375</v>
      </c>
      <c r="W1123" s="14">
        <v>0</v>
      </c>
      <c r="X1123" s="14">
        <f>10*S1123</f>
        <v>30</v>
      </c>
      <c r="Y1123" s="14">
        <v>0</v>
      </c>
      <c r="Z1123" s="14">
        <v>0</v>
      </c>
      <c r="AA1123" s="14">
        <v>3</v>
      </c>
      <c r="AB1123" s="14">
        <v>100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  <c r="AK1123" s="15">
        <v>0</v>
      </c>
      <c r="AL1123" s="15">
        <v>0</v>
      </c>
      <c r="AM1123" s="15">
        <v>0</v>
      </c>
      <c r="AN1123" s="15">
        <v>0</v>
      </c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  <c r="BA1123" s="16"/>
      <c r="BB1123" s="16"/>
      <c r="BC1123" s="16"/>
      <c r="BD1123" s="16"/>
      <c r="BE1123" s="16"/>
      <c r="BF1123" s="16"/>
      <c r="BG1123" s="16"/>
      <c r="BH1123" s="16"/>
      <c r="BI1123" s="16"/>
      <c r="BJ1123" s="16"/>
      <c r="BK1123" s="16"/>
      <c r="BL1123" s="16"/>
      <c r="BM1123" s="16"/>
      <c r="BN1123" s="16"/>
      <c r="BO1123" s="16"/>
      <c r="BP1123" s="16"/>
      <c r="BQ1123" s="16">
        <v>3</v>
      </c>
      <c r="BR1123" s="16"/>
      <c r="BS1123" s="16"/>
      <c r="BT1123" s="16"/>
      <c r="BU1123" s="16"/>
      <c r="BV1123" s="16"/>
      <c r="BW1123" s="16"/>
      <c r="BX1123" s="16"/>
      <c r="BY1123" s="16"/>
      <c r="BZ1123" s="16"/>
      <c r="CA1123" s="16"/>
      <c r="CB1123" s="16"/>
      <c r="CC1123" s="16"/>
      <c r="CD1123" s="16"/>
      <c r="CE1123" s="16"/>
      <c r="CF1123" s="16"/>
      <c r="CG1123" s="16"/>
      <c r="CH1123" s="16"/>
      <c r="CI1123" s="16"/>
      <c r="CJ1123" s="16"/>
      <c r="CK1123" s="16"/>
      <c r="CL1123" s="16"/>
      <c r="CM1123" s="16"/>
      <c r="CN1123" s="16"/>
      <c r="CO1123" s="16"/>
      <c r="CP1123" s="16"/>
      <c r="CQ1123" s="16"/>
      <c r="CR1123" s="16"/>
      <c r="CS1123" s="16"/>
      <c r="CT1123" s="16"/>
      <c r="CU1123" s="16"/>
      <c r="CV1123" s="16"/>
      <c r="CW1123" s="16"/>
      <c r="CX1123" s="16"/>
      <c r="CY1123" s="16"/>
      <c r="CZ1123" s="16"/>
      <c r="DA1123" s="16"/>
      <c r="DB1123" s="16"/>
      <c r="DC1123" s="16"/>
      <c r="DD1123" s="16"/>
      <c r="DE1123" s="16"/>
      <c r="DF1123" s="16"/>
      <c r="DG1123" s="16"/>
      <c r="DH1123" s="16"/>
      <c r="DI1123" s="24"/>
      <c r="DJ1123" s="24"/>
      <c r="DK1123" s="24"/>
      <c r="DL1123" s="24"/>
      <c r="DM1123" s="24"/>
      <c r="DN1123" s="16"/>
      <c r="DO1123" s="16"/>
      <c r="DP1123" s="24"/>
      <c r="DQ1123" s="17"/>
      <c r="DR1123" s="17"/>
      <c r="DS1123" s="17"/>
      <c r="DT1123" s="17"/>
      <c r="DU1123" s="17"/>
      <c r="DV1123" s="17"/>
      <c r="DW1123" s="17"/>
      <c r="DX1123" s="17"/>
      <c r="DY1123" s="17"/>
      <c r="DZ1123" s="17"/>
      <c r="EA1123" s="17"/>
      <c r="EB1123" s="17"/>
      <c r="EC1123" s="17"/>
      <c r="ED1123" s="17"/>
      <c r="EE1123" s="17"/>
      <c r="EF1123" s="17"/>
      <c r="EG1123" s="17"/>
      <c r="EH1123" s="17"/>
      <c r="EI1123" s="27"/>
      <c r="EJ1123" s="27"/>
      <c r="EK1123" s="27"/>
    </row>
    <row r="1124" spans="1:141" s="9" customFormat="1" ht="20.25" x14ac:dyDescent="0.3">
      <c r="A1124" s="10" t="s">
        <v>590</v>
      </c>
      <c r="B1124" s="10" t="s">
        <v>232</v>
      </c>
      <c r="C1124" s="10" t="s">
        <v>232</v>
      </c>
      <c r="D1124" s="10" t="s">
        <v>237</v>
      </c>
      <c r="E1124" s="10" t="s">
        <v>218</v>
      </c>
      <c r="F1124" s="11">
        <v>10587</v>
      </c>
      <c r="G1124" s="11">
        <v>4017</v>
      </c>
      <c r="H1124" s="11">
        <v>4091</v>
      </c>
      <c r="I1124" s="10" t="s">
        <v>234</v>
      </c>
      <c r="J1124" s="12">
        <v>9.1999999999999993</v>
      </c>
      <c r="K1124" s="10" t="s">
        <v>238</v>
      </c>
      <c r="L1124" s="10" t="s">
        <v>236</v>
      </c>
      <c r="M1124" s="10" t="s">
        <v>220</v>
      </c>
      <c r="N1124" s="13">
        <v>0</v>
      </c>
      <c r="O1124" s="13">
        <v>0</v>
      </c>
      <c r="P1124" s="13">
        <v>0</v>
      </c>
      <c r="Q1124" s="14">
        <v>0</v>
      </c>
      <c r="R1124" s="14">
        <v>0.9</v>
      </c>
      <c r="S1124" s="14">
        <v>8</v>
      </c>
      <c r="T1124" s="14">
        <v>0</v>
      </c>
      <c r="U1124" s="14">
        <v>0</v>
      </c>
      <c r="V1124" s="14">
        <v>1</v>
      </c>
      <c r="W1124" s="14">
        <v>0</v>
      </c>
      <c r="X1124" s="14">
        <v>80</v>
      </c>
      <c r="Y1124" s="14">
        <v>0</v>
      </c>
      <c r="Z1124" s="14">
        <v>0</v>
      </c>
      <c r="AA1124" s="14">
        <v>8</v>
      </c>
      <c r="AB1124" s="14">
        <v>100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4">
        <v>0</v>
      </c>
      <c r="AI1124" s="14">
        <v>0</v>
      </c>
      <c r="AJ1124" s="14">
        <v>0</v>
      </c>
      <c r="AK1124" s="15">
        <v>0</v>
      </c>
      <c r="AL1124" s="15">
        <v>0</v>
      </c>
      <c r="AM1124" s="15">
        <v>0</v>
      </c>
      <c r="AN1124" s="15">
        <v>0</v>
      </c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  <c r="BA1124" s="16"/>
      <c r="BB1124" s="16"/>
      <c r="BC1124" s="16"/>
      <c r="BD1124" s="16"/>
      <c r="BE1124" s="16"/>
      <c r="BF1124" s="16"/>
      <c r="BG1124" s="16"/>
      <c r="BH1124" s="16"/>
      <c r="BI1124" s="16"/>
      <c r="BJ1124" s="16"/>
      <c r="BK1124" s="16"/>
      <c r="BL1124" s="16"/>
      <c r="BM1124" s="16"/>
      <c r="BN1124" s="16"/>
      <c r="BO1124" s="16"/>
      <c r="BP1124" s="16"/>
      <c r="BQ1124" s="16"/>
      <c r="BR1124" s="16"/>
      <c r="BS1124" s="16"/>
      <c r="BT1124" s="16"/>
      <c r="BU1124" s="16"/>
      <c r="BV1124" s="16"/>
      <c r="BW1124" s="16"/>
      <c r="BX1124" s="16"/>
      <c r="BY1124" s="16"/>
      <c r="BZ1124" s="16"/>
      <c r="CA1124" s="16">
        <v>8</v>
      </c>
      <c r="CB1124" s="16"/>
      <c r="CC1124" s="16"/>
      <c r="CD1124" s="16"/>
      <c r="CE1124" s="16"/>
      <c r="CF1124" s="16"/>
      <c r="CG1124" s="16"/>
      <c r="CH1124" s="16"/>
      <c r="CI1124" s="16"/>
      <c r="CJ1124" s="16"/>
      <c r="CK1124" s="16"/>
      <c r="CL1124" s="16"/>
      <c r="CM1124" s="16"/>
      <c r="CN1124" s="16"/>
      <c r="CO1124" s="16"/>
      <c r="CP1124" s="16"/>
      <c r="CQ1124" s="16"/>
      <c r="CR1124" s="16"/>
      <c r="CS1124" s="16"/>
      <c r="CT1124" s="16"/>
      <c r="CU1124" s="16"/>
      <c r="CV1124" s="16"/>
      <c r="CW1124" s="16"/>
      <c r="CX1124" s="16"/>
      <c r="CY1124" s="16"/>
      <c r="CZ1124" s="16"/>
      <c r="DA1124" s="16"/>
      <c r="DB1124" s="16"/>
      <c r="DC1124" s="16"/>
      <c r="DD1124" s="16"/>
      <c r="DE1124" s="16"/>
      <c r="DF1124" s="16"/>
      <c r="DG1124" s="16"/>
      <c r="DH1124" s="16"/>
      <c r="DI1124" s="24"/>
      <c r="DJ1124" s="24"/>
      <c r="DK1124" s="24"/>
      <c r="DL1124" s="24"/>
      <c r="DM1124" s="24"/>
      <c r="DN1124" s="16"/>
      <c r="DO1124" s="16"/>
      <c r="DP1124" s="24"/>
      <c r="DQ1124" s="17"/>
      <c r="DR1124" s="17"/>
      <c r="DS1124" s="17"/>
      <c r="DT1124" s="17"/>
      <c r="DU1124" s="17"/>
      <c r="DV1124" s="17"/>
      <c r="DW1124" s="17"/>
      <c r="DX1124" s="17"/>
      <c r="DY1124" s="17"/>
      <c r="DZ1124" s="17"/>
      <c r="EA1124" s="17"/>
      <c r="EB1124" s="17"/>
      <c r="EC1124" s="17"/>
      <c r="ED1124" s="17"/>
      <c r="EE1124" s="17"/>
      <c r="EF1124" s="17"/>
      <c r="EG1124" s="17"/>
      <c r="EH1124" s="17"/>
      <c r="EI1124" s="27"/>
      <c r="EJ1124" s="27"/>
      <c r="EK1124" s="27"/>
    </row>
    <row r="1125" spans="1:141" s="9" customFormat="1" ht="20.25" x14ac:dyDescent="0.3">
      <c r="A1125" s="10" t="s">
        <v>590</v>
      </c>
      <c r="B1125" s="10" t="s">
        <v>232</v>
      </c>
      <c r="C1125" s="10" t="s">
        <v>232</v>
      </c>
      <c r="D1125" s="10" t="s">
        <v>233</v>
      </c>
      <c r="E1125" s="10" t="s">
        <v>218</v>
      </c>
      <c r="F1125" s="11">
        <v>10587</v>
      </c>
      <c r="G1125" s="11">
        <v>4124</v>
      </c>
      <c r="H1125" s="11">
        <v>3951</v>
      </c>
      <c r="I1125" s="10" t="s">
        <v>234</v>
      </c>
      <c r="J1125" s="12">
        <v>9.1999999999999993</v>
      </c>
      <c r="K1125" s="10" t="s">
        <v>238</v>
      </c>
      <c r="L1125" s="10" t="s">
        <v>236</v>
      </c>
      <c r="M1125" s="10" t="s">
        <v>220</v>
      </c>
      <c r="N1125" s="13">
        <v>225</v>
      </c>
      <c r="O1125" s="13">
        <v>225</v>
      </c>
      <c r="P1125" s="13">
        <v>0</v>
      </c>
      <c r="Q1125" s="14">
        <v>0</v>
      </c>
      <c r="R1125" s="14">
        <v>0.9</v>
      </c>
      <c r="S1125" s="14">
        <v>3.75</v>
      </c>
      <c r="T1125" s="14">
        <v>3.375</v>
      </c>
      <c r="U1125" s="14">
        <v>90</v>
      </c>
      <c r="V1125" s="14">
        <v>0.46875</v>
      </c>
      <c r="W1125" s="14">
        <v>360</v>
      </c>
      <c r="X1125" s="14">
        <v>37.5</v>
      </c>
      <c r="Y1125" s="14">
        <v>0.52083333333333304</v>
      </c>
      <c r="Z1125" s="14">
        <v>3.5</v>
      </c>
      <c r="AA1125" s="14">
        <v>0.25</v>
      </c>
      <c r="AB1125" s="14">
        <v>6.6666670000000003</v>
      </c>
      <c r="AC1125" s="14">
        <v>0.125</v>
      </c>
      <c r="AD1125" s="14">
        <v>3.3333330000000001</v>
      </c>
      <c r="AE1125" s="14">
        <v>168.75</v>
      </c>
      <c r="AF1125" s="14">
        <v>72</v>
      </c>
      <c r="AG1125" s="14">
        <v>0</v>
      </c>
      <c r="AH1125" s="14">
        <v>0</v>
      </c>
      <c r="AI1125" s="14">
        <v>3.375</v>
      </c>
      <c r="AJ1125" s="14">
        <v>3.5</v>
      </c>
      <c r="AK1125" s="15">
        <v>0.93333330000000003</v>
      </c>
      <c r="AL1125" s="15">
        <v>0.96428570000000002</v>
      </c>
      <c r="AM1125" s="15">
        <v>1</v>
      </c>
      <c r="AN1125" s="15">
        <v>0.9</v>
      </c>
      <c r="AO1125" s="16"/>
      <c r="AP1125" s="16">
        <v>0.1666666716337204</v>
      </c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  <c r="BA1125" s="16"/>
      <c r="BB1125" s="16"/>
      <c r="BC1125" s="16"/>
      <c r="BD1125" s="16"/>
      <c r="BE1125" s="16"/>
      <c r="BF1125" s="16"/>
      <c r="BG1125" s="16"/>
      <c r="BH1125" s="16"/>
      <c r="BI1125" s="16"/>
      <c r="BJ1125" s="16"/>
      <c r="BK1125" s="16"/>
      <c r="BL1125" s="16"/>
      <c r="BM1125" s="16"/>
      <c r="BN1125" s="16"/>
      <c r="BO1125" s="16"/>
      <c r="BP1125" s="16"/>
      <c r="BQ1125" s="16"/>
      <c r="BR1125" s="16"/>
      <c r="BS1125" s="16"/>
      <c r="BT1125" s="16"/>
      <c r="BU1125" s="16"/>
      <c r="BV1125" s="16"/>
      <c r="BW1125" s="16"/>
      <c r="BX1125" s="16"/>
      <c r="BY1125" s="16"/>
      <c r="BZ1125" s="16"/>
      <c r="CA1125" s="16"/>
      <c r="CB1125" s="16"/>
      <c r="CC1125" s="16"/>
      <c r="CD1125" s="16"/>
      <c r="CE1125" s="16"/>
      <c r="CF1125" s="16"/>
      <c r="CG1125" s="16"/>
      <c r="CH1125" s="16"/>
      <c r="CI1125" s="16"/>
      <c r="CJ1125" s="16"/>
      <c r="CK1125" s="16"/>
      <c r="CL1125" s="16"/>
      <c r="CM1125" s="16"/>
      <c r="CN1125" s="16"/>
      <c r="CO1125" s="16"/>
      <c r="CP1125" s="16"/>
      <c r="CQ1125" s="16"/>
      <c r="CR1125" s="16"/>
      <c r="CS1125" s="16"/>
      <c r="CT1125" s="16"/>
      <c r="CU1125" s="16"/>
      <c r="CV1125" s="16"/>
      <c r="CW1125" s="16"/>
      <c r="CX1125" s="16"/>
      <c r="CY1125" s="16"/>
      <c r="CZ1125" s="16"/>
      <c r="DA1125" s="16"/>
      <c r="DB1125" s="16"/>
      <c r="DC1125" s="16"/>
      <c r="DD1125" s="16"/>
      <c r="DE1125" s="16"/>
      <c r="DF1125" s="16"/>
      <c r="DG1125" s="16"/>
      <c r="DH1125" s="16"/>
      <c r="DI1125" s="24"/>
      <c r="DJ1125" s="24"/>
      <c r="DK1125" s="24"/>
      <c r="DL1125" s="24"/>
      <c r="DM1125" s="24">
        <v>8.3333335816860199E-2</v>
      </c>
      <c r="DN1125" s="16"/>
      <c r="DO1125" s="16"/>
      <c r="DP1125" s="24"/>
      <c r="DQ1125" s="17"/>
      <c r="DR1125" s="17"/>
      <c r="DS1125" s="17"/>
      <c r="DT1125" s="17"/>
      <c r="DU1125" s="17"/>
      <c r="DV1125" s="17"/>
      <c r="DW1125" s="17"/>
      <c r="DX1125" s="17"/>
      <c r="DY1125" s="17"/>
      <c r="DZ1125" s="17"/>
      <c r="EA1125" s="17"/>
      <c r="EB1125" s="17"/>
      <c r="EC1125" s="17"/>
      <c r="ED1125" s="17"/>
      <c r="EE1125" s="17"/>
      <c r="EF1125" s="17"/>
      <c r="EG1125" s="17"/>
      <c r="EH1125" s="17"/>
      <c r="EI1125" s="27"/>
      <c r="EJ1125" s="27"/>
      <c r="EK1125" s="27"/>
    </row>
    <row r="1126" spans="1:141" s="9" customFormat="1" ht="20.25" x14ac:dyDescent="0.3">
      <c r="A1126" s="10" t="s">
        <v>590</v>
      </c>
      <c r="B1126" s="10" t="s">
        <v>393</v>
      </c>
      <c r="C1126" s="10" t="s">
        <v>232</v>
      </c>
      <c r="D1126" s="10" t="s">
        <v>233</v>
      </c>
      <c r="E1126" s="10" t="s">
        <v>218</v>
      </c>
      <c r="F1126" s="11">
        <v>10587</v>
      </c>
      <c r="G1126" s="11">
        <v>4124</v>
      </c>
      <c r="H1126" s="11">
        <v>3951</v>
      </c>
      <c r="I1126" s="10" t="s">
        <v>234</v>
      </c>
      <c r="J1126" s="12">
        <v>9.1999999999999993</v>
      </c>
      <c r="K1126" s="10" t="s">
        <v>238</v>
      </c>
      <c r="L1126" s="10" t="s">
        <v>236</v>
      </c>
      <c r="M1126" s="10" t="s">
        <v>220</v>
      </c>
      <c r="N1126" s="13">
        <v>25</v>
      </c>
      <c r="O1126" s="13">
        <v>25</v>
      </c>
      <c r="P1126" s="13">
        <v>0</v>
      </c>
      <c r="Q1126" s="14">
        <v>0</v>
      </c>
      <c r="R1126" s="14">
        <v>0.9</v>
      </c>
      <c r="S1126" s="14">
        <v>0.66666669999999995</v>
      </c>
      <c r="T1126" s="14">
        <v>0.375</v>
      </c>
      <c r="U1126" s="14">
        <v>56.25</v>
      </c>
      <c r="V1126" s="14">
        <v>8.3333340000000006E-2</v>
      </c>
      <c r="W1126" s="14">
        <v>225</v>
      </c>
      <c r="X1126" s="14">
        <v>6.6666668653488204</v>
      </c>
      <c r="Y1126" s="14">
        <v>0.83333335816860199</v>
      </c>
      <c r="Z1126" s="14">
        <v>0.55000000000000004</v>
      </c>
      <c r="AA1126" s="14">
        <v>0.1166667</v>
      </c>
      <c r="AB1126" s="14">
        <v>17.5</v>
      </c>
      <c r="AC1126" s="14">
        <v>0.17499999999999999</v>
      </c>
      <c r="AD1126" s="14">
        <v>26.25</v>
      </c>
      <c r="AE1126" s="14">
        <v>18.75</v>
      </c>
      <c r="AF1126" s="14">
        <v>8</v>
      </c>
      <c r="AG1126" s="14">
        <v>0</v>
      </c>
      <c r="AH1126" s="14">
        <v>0</v>
      </c>
      <c r="AI1126" s="14">
        <v>0.375</v>
      </c>
      <c r="AJ1126" s="14">
        <v>0.55000000000000004</v>
      </c>
      <c r="AK1126" s="15">
        <v>0.82499999999999996</v>
      </c>
      <c r="AL1126" s="15">
        <v>0.68181820000000004</v>
      </c>
      <c r="AM1126" s="15">
        <v>1</v>
      </c>
      <c r="AN1126" s="15">
        <v>0.5625</v>
      </c>
      <c r="AO1126" s="16"/>
      <c r="AP1126" s="16">
        <v>5.000000074505806E-2</v>
      </c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  <c r="BA1126" s="16"/>
      <c r="BB1126" s="16"/>
      <c r="BC1126" s="16"/>
      <c r="BD1126" s="16"/>
      <c r="BE1126" s="16"/>
      <c r="BF1126" s="16"/>
      <c r="BG1126" s="16"/>
      <c r="BH1126" s="16"/>
      <c r="BI1126" s="16"/>
      <c r="BJ1126" s="16"/>
      <c r="BK1126" s="16"/>
      <c r="BL1126" s="16"/>
      <c r="BM1126" s="16"/>
      <c r="BN1126" s="16"/>
      <c r="BO1126" s="16"/>
      <c r="BP1126" s="16"/>
      <c r="BQ1126" s="16"/>
      <c r="BR1126" s="16"/>
      <c r="BS1126" s="16"/>
      <c r="BT1126" s="16"/>
      <c r="BU1126" s="16"/>
      <c r="BV1126" s="16"/>
      <c r="BW1126" s="16"/>
      <c r="BX1126" s="16"/>
      <c r="BY1126" s="16"/>
      <c r="BZ1126" s="16"/>
      <c r="CA1126" s="16"/>
      <c r="CB1126" s="16"/>
      <c r="CC1126" s="16"/>
      <c r="CD1126" s="16"/>
      <c r="CE1126" s="16"/>
      <c r="CF1126" s="16"/>
      <c r="CG1126" s="16"/>
      <c r="CH1126" s="16"/>
      <c r="CI1126" s="16"/>
      <c r="CJ1126" s="16"/>
      <c r="CK1126" s="16"/>
      <c r="CL1126" s="16"/>
      <c r="CM1126" s="16"/>
      <c r="CN1126" s="16"/>
      <c r="CO1126" s="16"/>
      <c r="CP1126" s="16"/>
      <c r="CQ1126" s="16"/>
      <c r="CR1126" s="16"/>
      <c r="CS1126" s="16"/>
      <c r="CT1126" s="16"/>
      <c r="CU1126" s="16"/>
      <c r="CV1126" s="16"/>
      <c r="CW1126" s="16"/>
      <c r="CX1126" s="16"/>
      <c r="CY1126" s="16"/>
      <c r="CZ1126" s="16"/>
      <c r="DA1126" s="16"/>
      <c r="DB1126" s="16"/>
      <c r="DC1126" s="16"/>
      <c r="DD1126" s="16"/>
      <c r="DE1126" s="16"/>
      <c r="DF1126" s="16"/>
      <c r="DG1126" s="16"/>
      <c r="DH1126" s="16"/>
      <c r="DI1126" s="24"/>
      <c r="DJ1126" s="24"/>
      <c r="DK1126" s="24"/>
      <c r="DL1126" s="24"/>
      <c r="DM1126" s="24">
        <v>6.6666670143604279E-2</v>
      </c>
      <c r="DN1126" s="16"/>
      <c r="DO1126" s="16"/>
      <c r="DP1126" s="24"/>
      <c r="DQ1126" s="17"/>
      <c r="DR1126" s="17"/>
      <c r="DS1126" s="17"/>
      <c r="DT1126" s="17"/>
      <c r="DU1126" s="17"/>
      <c r="DV1126" s="17"/>
      <c r="DW1126" s="17"/>
      <c r="DX1126" s="17"/>
      <c r="DY1126" s="17"/>
      <c r="DZ1126" s="17"/>
      <c r="EA1126" s="17"/>
      <c r="EB1126" s="17"/>
      <c r="EC1126" s="17"/>
      <c r="ED1126" s="17"/>
      <c r="EE1126" s="17"/>
      <c r="EF1126" s="17"/>
      <c r="EG1126" s="17"/>
      <c r="EH1126" s="17"/>
      <c r="EI1126" s="27"/>
      <c r="EJ1126" s="27"/>
      <c r="EK1126" s="27"/>
    </row>
    <row r="1127" spans="1:141" s="9" customFormat="1" ht="20.25" x14ac:dyDescent="0.3">
      <c r="A1127" s="10" t="s">
        <v>590</v>
      </c>
      <c r="B1127" s="10" t="s">
        <v>232</v>
      </c>
      <c r="C1127" s="10" t="s">
        <v>232</v>
      </c>
      <c r="D1127" s="10" t="s">
        <v>233</v>
      </c>
      <c r="E1127" s="10" t="s">
        <v>218</v>
      </c>
      <c r="F1127" s="11">
        <v>10667</v>
      </c>
      <c r="G1127" s="11">
        <v>4124</v>
      </c>
      <c r="H1127" s="11">
        <v>3951</v>
      </c>
      <c r="I1127" s="10" t="s">
        <v>234</v>
      </c>
      <c r="J1127" s="12">
        <v>12.7</v>
      </c>
      <c r="K1127" s="10" t="s">
        <v>248</v>
      </c>
      <c r="L1127" s="10" t="s">
        <v>236</v>
      </c>
      <c r="M1127" s="10" t="s">
        <v>220</v>
      </c>
      <c r="N1127" s="13">
        <v>12</v>
      </c>
      <c r="O1127" s="13">
        <v>12</v>
      </c>
      <c r="P1127" s="13">
        <v>0</v>
      </c>
      <c r="Q1127" s="14">
        <v>0</v>
      </c>
      <c r="R1127" s="14">
        <v>0.96</v>
      </c>
      <c r="S1127" s="14">
        <v>0.75</v>
      </c>
      <c r="T1127" s="14">
        <v>0.192</v>
      </c>
      <c r="U1127" s="14">
        <v>25.6</v>
      </c>
      <c r="V1127" s="14">
        <v>9.375E-2</v>
      </c>
      <c r="W1127" s="14">
        <v>99.84</v>
      </c>
      <c r="X1127" s="14">
        <v>7.5</v>
      </c>
      <c r="Y1127" s="14">
        <v>1.8939393756949401</v>
      </c>
      <c r="Z1127" s="14">
        <v>0.2</v>
      </c>
      <c r="AA1127" s="14">
        <v>0.55000000000000004</v>
      </c>
      <c r="AB1127" s="14">
        <v>73.333340000000007</v>
      </c>
      <c r="AC1127" s="14">
        <v>8.0000160000000004E-3</v>
      </c>
      <c r="AD1127" s="14">
        <v>1.0666690000000001</v>
      </c>
      <c r="AE1127" s="14">
        <v>9.36</v>
      </c>
      <c r="AF1127" s="14">
        <v>3.96</v>
      </c>
      <c r="AG1127" s="14">
        <v>0</v>
      </c>
      <c r="AH1127" s="14">
        <v>0</v>
      </c>
      <c r="AI1127" s="14">
        <v>0.192</v>
      </c>
      <c r="AJ1127" s="14">
        <v>0.2</v>
      </c>
      <c r="AK1127" s="15">
        <v>0.26666669999999998</v>
      </c>
      <c r="AL1127" s="15">
        <v>0.96</v>
      </c>
      <c r="AM1127" s="15">
        <v>1</v>
      </c>
      <c r="AN1127" s="15">
        <v>0.25600000000000001</v>
      </c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  <c r="BA1127" s="16"/>
      <c r="BB1127" s="16"/>
      <c r="BC1127" s="16"/>
      <c r="BD1127" s="16"/>
      <c r="BE1127" s="16"/>
      <c r="BF1127" s="16"/>
      <c r="BG1127" s="16"/>
      <c r="BH1127" s="16"/>
      <c r="BI1127" s="16"/>
      <c r="BJ1127" s="16"/>
      <c r="BK1127" s="16"/>
      <c r="BL1127" s="16"/>
      <c r="BM1127" s="16"/>
      <c r="BN1127" s="16"/>
      <c r="BO1127" s="16"/>
      <c r="BP1127" s="16"/>
      <c r="BQ1127" s="16">
        <v>0.25</v>
      </c>
      <c r="BR1127" s="16"/>
      <c r="BS1127" s="16"/>
      <c r="BT1127" s="16"/>
      <c r="BU1127" s="16"/>
      <c r="BV1127" s="16"/>
      <c r="BW1127" s="16"/>
      <c r="BX1127" s="16"/>
      <c r="BY1127" s="16"/>
      <c r="BZ1127" s="16"/>
      <c r="CA1127" s="16"/>
      <c r="CB1127" s="16"/>
      <c r="CC1127" s="16"/>
      <c r="CD1127" s="16"/>
      <c r="CE1127" s="16"/>
      <c r="CF1127" s="16"/>
      <c r="CG1127" s="16"/>
      <c r="CH1127" s="16"/>
      <c r="CI1127" s="16"/>
      <c r="CJ1127" s="16"/>
      <c r="CK1127" s="16"/>
      <c r="CL1127" s="16"/>
      <c r="CM1127" s="16"/>
      <c r="CN1127" s="16"/>
      <c r="CO1127" s="16"/>
      <c r="CP1127" s="16"/>
      <c r="CQ1127" s="16"/>
      <c r="CR1127" s="16"/>
      <c r="CS1127" s="16"/>
      <c r="CT1127" s="16"/>
      <c r="CU1127" s="16"/>
      <c r="CV1127" s="16"/>
      <c r="CW1127" s="16"/>
      <c r="CX1127" s="16"/>
      <c r="CY1127" s="16"/>
      <c r="CZ1127" s="16"/>
      <c r="DA1127" s="16"/>
      <c r="DB1127" s="16"/>
      <c r="DC1127" s="16"/>
      <c r="DD1127" s="16"/>
      <c r="DE1127" s="16"/>
      <c r="DF1127" s="16">
        <v>5.000000074505806E-2</v>
      </c>
      <c r="DG1127" s="16"/>
      <c r="DH1127" s="16"/>
      <c r="DI1127" s="24"/>
      <c r="DJ1127" s="24">
        <v>0.25</v>
      </c>
      <c r="DK1127" s="24"/>
      <c r="DL1127" s="24"/>
      <c r="DM1127" s="24"/>
      <c r="DN1127" s="16"/>
      <c r="DO1127" s="16"/>
      <c r="DP1127" s="24"/>
      <c r="DQ1127" s="17"/>
      <c r="DR1127" s="17"/>
      <c r="DS1127" s="17"/>
      <c r="DT1127" s="17"/>
      <c r="DU1127" s="17"/>
      <c r="DV1127" s="17"/>
      <c r="DW1127" s="17"/>
      <c r="DX1127" s="17"/>
      <c r="DY1127" s="17"/>
      <c r="DZ1127" s="17"/>
      <c r="EA1127" s="17"/>
      <c r="EB1127" s="17"/>
      <c r="EC1127" s="17"/>
      <c r="ED1127" s="17"/>
      <c r="EE1127" s="17"/>
      <c r="EF1127" s="17"/>
      <c r="EG1127" s="17"/>
      <c r="EH1127" s="17"/>
      <c r="EI1127" s="27"/>
      <c r="EJ1127" s="27"/>
      <c r="EK1127" s="27"/>
    </row>
    <row r="1128" spans="1:141" s="9" customFormat="1" ht="20.25" x14ac:dyDescent="0.3">
      <c r="A1128" s="10" t="s">
        <v>590</v>
      </c>
      <c r="B1128" s="10" t="s">
        <v>393</v>
      </c>
      <c r="C1128" s="10" t="s">
        <v>232</v>
      </c>
      <c r="D1128" s="10" t="s">
        <v>233</v>
      </c>
      <c r="E1128" s="10" t="s">
        <v>218</v>
      </c>
      <c r="F1128" s="11">
        <v>10667</v>
      </c>
      <c r="G1128" s="11">
        <v>4124</v>
      </c>
      <c r="H1128" s="11">
        <v>3951</v>
      </c>
      <c r="I1128" s="10" t="s">
        <v>234</v>
      </c>
      <c r="J1128" s="12">
        <v>12.7</v>
      </c>
      <c r="K1128" s="10" t="s">
        <v>248</v>
      </c>
      <c r="L1128" s="10" t="s">
        <v>236</v>
      </c>
      <c r="M1128" s="10" t="s">
        <v>220</v>
      </c>
      <c r="N1128" s="13">
        <v>10</v>
      </c>
      <c r="O1128" s="13">
        <v>10</v>
      </c>
      <c r="P1128" s="13">
        <v>0</v>
      </c>
      <c r="Q1128" s="14">
        <v>0</v>
      </c>
      <c r="R1128" s="14">
        <v>0.96</v>
      </c>
      <c r="S1128" s="14">
        <v>0.3</v>
      </c>
      <c r="T1128" s="14">
        <v>0.16</v>
      </c>
      <c r="U1128" s="14">
        <v>53.333329999999997</v>
      </c>
      <c r="V1128" s="14">
        <v>3.7499999999999999E-2</v>
      </c>
      <c r="W1128" s="14">
        <v>208</v>
      </c>
      <c r="X1128" s="14">
        <v>3.00000011920929</v>
      </c>
      <c r="Y1128" s="14">
        <v>0.90909089267089804</v>
      </c>
      <c r="Z1128" s="14">
        <v>0.1666667</v>
      </c>
      <c r="AA1128" s="14">
        <v>0.13333329999999999</v>
      </c>
      <c r="AB1128" s="14">
        <v>44.444450000000003</v>
      </c>
      <c r="AC1128" s="14">
        <v>6.6666750000000004E-3</v>
      </c>
      <c r="AD1128" s="14">
        <v>2.2222249999999999</v>
      </c>
      <c r="AE1128" s="14">
        <v>7.8</v>
      </c>
      <c r="AF1128" s="14">
        <v>3.3</v>
      </c>
      <c r="AG1128" s="14">
        <v>0</v>
      </c>
      <c r="AH1128" s="14">
        <v>0</v>
      </c>
      <c r="AI1128" s="14">
        <v>0.16</v>
      </c>
      <c r="AJ1128" s="14">
        <v>0.1666667</v>
      </c>
      <c r="AK1128" s="15">
        <v>0.55555549999999998</v>
      </c>
      <c r="AL1128" s="15">
        <v>0.96</v>
      </c>
      <c r="AM1128" s="15">
        <v>1</v>
      </c>
      <c r="AN1128" s="15">
        <v>0.53333330000000001</v>
      </c>
      <c r="AO1128" s="16"/>
      <c r="AP1128" s="16">
        <v>6.6666670143604279E-2</v>
      </c>
      <c r="AQ1128" s="16"/>
      <c r="AR1128" s="16">
        <v>3.3333335071802139E-2</v>
      </c>
      <c r="AS1128" s="16">
        <v>3.3333335071802139E-2</v>
      </c>
      <c r="AT1128" s="16"/>
      <c r="AU1128" s="16"/>
      <c r="AV1128" s="16"/>
      <c r="AW1128" s="16"/>
      <c r="AX1128" s="16"/>
      <c r="AY1128" s="16"/>
      <c r="AZ1128" s="16"/>
      <c r="BA1128" s="16"/>
      <c r="BB1128" s="16"/>
      <c r="BC1128" s="16"/>
      <c r="BD1128" s="16"/>
      <c r="BE1128" s="16"/>
      <c r="BF1128" s="16"/>
      <c r="BG1128" s="16"/>
      <c r="BH1128" s="16"/>
      <c r="BI1128" s="16"/>
      <c r="BJ1128" s="16"/>
      <c r="BK1128" s="16"/>
      <c r="BL1128" s="16"/>
      <c r="BM1128" s="16"/>
      <c r="BN1128" s="16"/>
      <c r="BO1128" s="16"/>
      <c r="BP1128" s="16"/>
      <c r="BQ1128" s="16"/>
      <c r="BR1128" s="16"/>
      <c r="BS1128" s="16"/>
      <c r="BT1128" s="16"/>
      <c r="BU1128" s="16"/>
      <c r="BV1128" s="16"/>
      <c r="BW1128" s="16"/>
      <c r="BX1128" s="16"/>
      <c r="BY1128" s="16"/>
      <c r="BZ1128" s="16"/>
      <c r="CA1128" s="16"/>
      <c r="CB1128" s="16"/>
      <c r="CC1128" s="16"/>
      <c r="CD1128" s="16"/>
      <c r="CE1128" s="16"/>
      <c r="CF1128" s="16"/>
      <c r="CG1128" s="16"/>
      <c r="CH1128" s="16"/>
      <c r="CI1128" s="16"/>
      <c r="CJ1128" s="16"/>
      <c r="CK1128" s="16"/>
      <c r="CL1128" s="16"/>
      <c r="CM1128" s="16"/>
      <c r="CN1128" s="16"/>
      <c r="CO1128" s="16"/>
      <c r="CP1128" s="16"/>
      <c r="CQ1128" s="16"/>
      <c r="CR1128" s="16"/>
      <c r="CS1128" s="16"/>
      <c r="CT1128" s="16"/>
      <c r="CU1128" s="16"/>
      <c r="CV1128" s="16"/>
      <c r="CW1128" s="16"/>
      <c r="CX1128" s="16"/>
      <c r="CY1128" s="16"/>
      <c r="CZ1128" s="16"/>
      <c r="DA1128" s="16"/>
      <c r="DB1128" s="16"/>
      <c r="DC1128" s="16"/>
      <c r="DD1128" s="16"/>
      <c r="DE1128" s="16"/>
      <c r="DF1128" s="16"/>
      <c r="DG1128" s="16"/>
      <c r="DH1128" s="16"/>
      <c r="DI1128" s="24"/>
      <c r="DJ1128" s="24"/>
      <c r="DK1128" s="24"/>
      <c r="DL1128" s="24"/>
      <c r="DM1128" s="24"/>
      <c r="DN1128" s="16"/>
      <c r="DO1128" s="16"/>
      <c r="DP1128" s="24"/>
      <c r="DQ1128" s="17"/>
      <c r="DR1128" s="17"/>
      <c r="DS1128" s="17"/>
      <c r="DT1128" s="17"/>
      <c r="DU1128" s="17"/>
      <c r="DV1128" s="17"/>
      <c r="DW1128" s="17"/>
      <c r="DX1128" s="17"/>
      <c r="DY1128" s="17"/>
      <c r="DZ1128" s="17"/>
      <c r="EA1128" s="17"/>
      <c r="EB1128" s="17"/>
      <c r="EC1128" s="17"/>
      <c r="ED1128" s="17"/>
      <c r="EE1128" s="17"/>
      <c r="EF1128" s="17"/>
      <c r="EG1128" s="17"/>
      <c r="EH1128" s="17"/>
      <c r="EI1128" s="27"/>
      <c r="EJ1128" s="27"/>
      <c r="EK1128" s="27"/>
    </row>
    <row r="1129" spans="1:141" s="9" customFormat="1" ht="20.25" x14ac:dyDescent="0.3">
      <c r="A1129" s="10" t="s">
        <v>590</v>
      </c>
      <c r="B1129" s="10" t="s">
        <v>232</v>
      </c>
      <c r="C1129" s="10" t="s">
        <v>232</v>
      </c>
      <c r="D1129" s="10" t="s">
        <v>233</v>
      </c>
      <c r="E1129" s="10" t="s">
        <v>222</v>
      </c>
      <c r="F1129" s="11">
        <v>15279</v>
      </c>
      <c r="G1129" s="11">
        <v>4124</v>
      </c>
      <c r="H1129" s="11">
        <v>3951</v>
      </c>
      <c r="I1129" s="10" t="s">
        <v>234</v>
      </c>
      <c r="J1129" s="12">
        <v>9.1999999999999993</v>
      </c>
      <c r="K1129" s="10" t="s">
        <v>235</v>
      </c>
      <c r="L1129" s="10" t="s">
        <v>236</v>
      </c>
      <c r="M1129" s="10" t="s">
        <v>220</v>
      </c>
      <c r="N1129" s="13">
        <v>52</v>
      </c>
      <c r="O1129" s="13">
        <v>51</v>
      </c>
      <c r="P1129" s="13">
        <v>1</v>
      </c>
      <c r="Q1129" s="14">
        <v>1.9230769999999999</v>
      </c>
      <c r="R1129" s="14">
        <v>0.95</v>
      </c>
      <c r="S1129" s="14">
        <v>1.5</v>
      </c>
      <c r="T1129" s="14">
        <v>0.8075</v>
      </c>
      <c r="U1129" s="14">
        <v>53.83334</v>
      </c>
      <c r="V1129" s="14">
        <v>0.1875</v>
      </c>
      <c r="W1129" s="14">
        <v>233.92</v>
      </c>
      <c r="X1129" s="14">
        <v>15</v>
      </c>
      <c r="Y1129" s="14">
        <v>0.79491252426512204</v>
      </c>
      <c r="Z1129" s="14">
        <v>0.83333330000000005</v>
      </c>
      <c r="AA1129" s="14">
        <v>0.66666669999999995</v>
      </c>
      <c r="AB1129" s="14">
        <v>44.444450000000003</v>
      </c>
      <c r="AC1129" s="14">
        <v>9.9999760000000007E-3</v>
      </c>
      <c r="AD1129" s="14">
        <v>0.66666510000000001</v>
      </c>
      <c r="AE1129" s="14">
        <v>43.86</v>
      </c>
      <c r="AF1129" s="14">
        <v>18.87</v>
      </c>
      <c r="AG1129" s="14">
        <v>1.583333E-2</v>
      </c>
      <c r="AH1129" s="14">
        <v>1.055555</v>
      </c>
      <c r="AI1129" s="14">
        <v>0.82333330000000005</v>
      </c>
      <c r="AJ1129" s="14">
        <v>0.83333330000000005</v>
      </c>
      <c r="AK1129" s="15">
        <v>0.55555549999999998</v>
      </c>
      <c r="AL1129" s="15">
        <v>0.98799999999999999</v>
      </c>
      <c r="AM1129" s="15">
        <v>0.98076920000000001</v>
      </c>
      <c r="AN1129" s="15">
        <v>0.53833330000000001</v>
      </c>
      <c r="AO1129" s="16"/>
      <c r="AP1129" s="16">
        <v>8.3333335816860199E-2</v>
      </c>
      <c r="AQ1129" s="16"/>
      <c r="AR1129" s="16">
        <v>3.3333335071802139E-2</v>
      </c>
      <c r="AS1129" s="16">
        <v>5.000000074505806E-2</v>
      </c>
      <c r="AT1129" s="16"/>
      <c r="AU1129" s="16"/>
      <c r="AV1129" s="16"/>
      <c r="AW1129" s="16"/>
      <c r="AX1129" s="16"/>
      <c r="AY1129" s="16"/>
      <c r="AZ1129" s="16"/>
      <c r="BA1129" s="16"/>
      <c r="BB1129" s="16"/>
      <c r="BC1129" s="16"/>
      <c r="BD1129" s="16"/>
      <c r="BE1129" s="16"/>
      <c r="BF1129" s="16"/>
      <c r="BG1129" s="16"/>
      <c r="BH1129" s="16"/>
      <c r="BI1129" s="16"/>
      <c r="BJ1129" s="16"/>
      <c r="BK1129" s="16"/>
      <c r="BL1129" s="16"/>
      <c r="BM1129" s="16"/>
      <c r="BN1129" s="16"/>
      <c r="BO1129" s="16"/>
      <c r="BP1129" s="16"/>
      <c r="BQ1129" s="16"/>
      <c r="BR1129" s="16"/>
      <c r="BS1129" s="16"/>
      <c r="BT1129" s="16"/>
      <c r="BU1129" s="16"/>
      <c r="BV1129" s="16"/>
      <c r="BW1129" s="16"/>
      <c r="BX1129" s="16"/>
      <c r="BY1129" s="16">
        <v>0.5</v>
      </c>
      <c r="BZ1129" s="16"/>
      <c r="CA1129" s="16"/>
      <c r="CB1129" s="16"/>
      <c r="CC1129" s="16"/>
      <c r="CD1129" s="16"/>
      <c r="CE1129" s="16"/>
      <c r="CF1129" s="16"/>
      <c r="CG1129" s="16"/>
      <c r="CH1129" s="16"/>
      <c r="CI1129" s="16"/>
      <c r="CJ1129" s="16"/>
      <c r="CK1129" s="16"/>
      <c r="CL1129" s="16"/>
      <c r="CM1129" s="16"/>
      <c r="CN1129" s="16"/>
      <c r="CO1129" s="16"/>
      <c r="CP1129" s="16"/>
      <c r="CQ1129" s="16"/>
      <c r="CR1129" s="16"/>
      <c r="CS1129" s="16"/>
      <c r="CT1129" s="16"/>
      <c r="CU1129" s="16"/>
      <c r="CV1129" s="16"/>
      <c r="CW1129" s="16"/>
      <c r="CX1129" s="16"/>
      <c r="CY1129" s="16"/>
      <c r="CZ1129" s="16"/>
      <c r="DA1129" s="16"/>
      <c r="DB1129" s="16"/>
      <c r="DC1129" s="16"/>
      <c r="DD1129" s="16"/>
      <c r="DE1129" s="16"/>
      <c r="DF1129" s="16"/>
      <c r="DG1129" s="16"/>
      <c r="DH1129" s="16"/>
      <c r="DI1129" s="24"/>
      <c r="DJ1129" s="24"/>
      <c r="DK1129" s="24"/>
      <c r="DL1129" s="24"/>
      <c r="DM1129" s="24"/>
      <c r="DN1129" s="16"/>
      <c r="DO1129" s="16"/>
      <c r="DP1129" s="24"/>
      <c r="DQ1129" s="17"/>
      <c r="DR1129" s="17"/>
      <c r="DS1129" s="17"/>
      <c r="DT1129" s="17"/>
      <c r="DU1129" s="17"/>
      <c r="DV1129" s="17"/>
      <c r="DW1129" s="17"/>
      <c r="DX1129" s="17"/>
      <c r="DY1129" s="17"/>
      <c r="DZ1129" s="17"/>
      <c r="EA1129" s="17"/>
      <c r="EB1129" s="17"/>
      <c r="EC1129" s="17"/>
      <c r="ED1129" s="17"/>
      <c r="EE1129" s="17"/>
      <c r="EF1129" s="17"/>
      <c r="EG1129" s="17"/>
      <c r="EH1129" s="17">
        <v>1</v>
      </c>
      <c r="EI1129" s="27"/>
      <c r="EJ1129" s="27"/>
      <c r="EK1129" s="27"/>
    </row>
    <row r="1130" spans="1:141" s="9" customFormat="1" ht="20.25" x14ac:dyDescent="0.3">
      <c r="A1130" s="10" t="s">
        <v>590</v>
      </c>
      <c r="B1130" s="10" t="s">
        <v>393</v>
      </c>
      <c r="C1130" s="10" t="s">
        <v>232</v>
      </c>
      <c r="D1130" s="10" t="s">
        <v>233</v>
      </c>
      <c r="E1130" s="10" t="s">
        <v>222</v>
      </c>
      <c r="F1130" s="11">
        <v>15279</v>
      </c>
      <c r="G1130" s="11">
        <v>4124</v>
      </c>
      <c r="H1130" s="11">
        <v>3951</v>
      </c>
      <c r="I1130" s="10" t="s">
        <v>234</v>
      </c>
      <c r="J1130" s="12">
        <v>9.1999999999999993</v>
      </c>
      <c r="K1130" s="10" t="s">
        <v>235</v>
      </c>
      <c r="L1130" s="10" t="s">
        <v>236</v>
      </c>
      <c r="M1130" s="10" t="s">
        <v>220</v>
      </c>
      <c r="N1130" s="13">
        <v>52</v>
      </c>
      <c r="O1130" s="13">
        <v>52</v>
      </c>
      <c r="P1130" s="13">
        <v>0</v>
      </c>
      <c r="Q1130" s="14">
        <v>0</v>
      </c>
      <c r="R1130" s="14">
        <v>0.95</v>
      </c>
      <c r="S1130" s="14">
        <v>1.0333330000000001</v>
      </c>
      <c r="T1130" s="14">
        <v>0.82333330000000005</v>
      </c>
      <c r="U1130" s="14">
        <v>79.677419999999998</v>
      </c>
      <c r="V1130" s="14">
        <v>0.1291667</v>
      </c>
      <c r="W1130" s="14">
        <v>346.21940000000001</v>
      </c>
      <c r="X1130" s="14">
        <v>10.3333330154419</v>
      </c>
      <c r="Y1130" s="14">
        <v>0.53707552694224203</v>
      </c>
      <c r="Z1130" s="14">
        <v>0.88333329999999999</v>
      </c>
      <c r="AA1130" s="14">
        <v>0.15</v>
      </c>
      <c r="AB1130" s="14">
        <v>14.51613</v>
      </c>
      <c r="AC1130" s="14">
        <v>5.999997E-2</v>
      </c>
      <c r="AD1130" s="14">
        <v>5.8064489999999997</v>
      </c>
      <c r="AE1130" s="14">
        <v>44.72</v>
      </c>
      <c r="AF1130" s="14">
        <v>19.239999999999998</v>
      </c>
      <c r="AG1130" s="14">
        <v>0</v>
      </c>
      <c r="AH1130" s="14">
        <v>0</v>
      </c>
      <c r="AI1130" s="14">
        <v>0.82333330000000005</v>
      </c>
      <c r="AJ1130" s="14">
        <v>0.88333329999999999</v>
      </c>
      <c r="AK1130" s="15">
        <v>0.85483869999999995</v>
      </c>
      <c r="AL1130" s="15">
        <v>0.9320754</v>
      </c>
      <c r="AM1130" s="15">
        <v>1</v>
      </c>
      <c r="AN1130" s="15">
        <v>0.79677419999999999</v>
      </c>
      <c r="AO1130" s="16"/>
      <c r="AP1130" s="16">
        <v>8.3333335816860199E-2</v>
      </c>
      <c r="AQ1130" s="16"/>
      <c r="AR1130" s="16">
        <v>3.3333335071802139E-2</v>
      </c>
      <c r="AS1130" s="16">
        <v>3.3333335071802139E-2</v>
      </c>
      <c r="AT1130" s="16"/>
      <c r="AU1130" s="16"/>
      <c r="AV1130" s="16"/>
      <c r="AW1130" s="16"/>
      <c r="AX1130" s="16"/>
      <c r="AY1130" s="16"/>
      <c r="AZ1130" s="16"/>
      <c r="BA1130" s="16"/>
      <c r="BB1130" s="16"/>
      <c r="BC1130" s="16"/>
      <c r="BD1130" s="16"/>
      <c r="BE1130" s="16"/>
      <c r="BF1130" s="16"/>
      <c r="BG1130" s="16"/>
      <c r="BH1130" s="16"/>
      <c r="BI1130" s="16"/>
      <c r="BJ1130" s="16"/>
      <c r="BK1130" s="16"/>
      <c r="BL1130" s="16"/>
      <c r="BM1130" s="16"/>
      <c r="BN1130" s="16"/>
      <c r="BO1130" s="16"/>
      <c r="BP1130" s="16"/>
      <c r="BQ1130" s="16"/>
      <c r="BR1130" s="16"/>
      <c r="BS1130" s="16"/>
      <c r="BT1130" s="16"/>
      <c r="BU1130" s="16"/>
      <c r="BV1130" s="16"/>
      <c r="BW1130" s="16"/>
      <c r="BX1130" s="16"/>
      <c r="BY1130" s="16"/>
      <c r="BZ1130" s="16"/>
      <c r="CA1130" s="16"/>
      <c r="CB1130" s="16"/>
      <c r="CC1130" s="16"/>
      <c r="CD1130" s="16"/>
      <c r="CE1130" s="16"/>
      <c r="CF1130" s="16"/>
      <c r="CG1130" s="16"/>
      <c r="CH1130" s="16"/>
      <c r="CI1130" s="16"/>
      <c r="CJ1130" s="16"/>
      <c r="CK1130" s="16"/>
      <c r="CL1130" s="16"/>
      <c r="CM1130" s="16"/>
      <c r="CN1130" s="16"/>
      <c r="CO1130" s="16"/>
      <c r="CP1130" s="16"/>
      <c r="CQ1130" s="16"/>
      <c r="CR1130" s="16"/>
      <c r="CS1130" s="16"/>
      <c r="CT1130" s="16"/>
      <c r="CU1130" s="16"/>
      <c r="CV1130" s="16"/>
      <c r="CW1130" s="16"/>
      <c r="CX1130" s="16"/>
      <c r="CY1130" s="16"/>
      <c r="CZ1130" s="16"/>
      <c r="DA1130" s="16"/>
      <c r="DB1130" s="16"/>
      <c r="DC1130" s="16"/>
      <c r="DD1130" s="16"/>
      <c r="DE1130" s="16"/>
      <c r="DF1130" s="16"/>
      <c r="DG1130" s="16"/>
      <c r="DH1130" s="16"/>
      <c r="DI1130" s="24"/>
      <c r="DJ1130" s="24"/>
      <c r="DK1130" s="24"/>
      <c r="DL1130" s="24"/>
      <c r="DM1130" s="24"/>
      <c r="DN1130" s="16"/>
      <c r="DO1130" s="16"/>
      <c r="DP1130" s="24"/>
      <c r="DQ1130" s="17"/>
      <c r="DR1130" s="17"/>
      <c r="DS1130" s="17"/>
      <c r="DT1130" s="17"/>
      <c r="DU1130" s="17"/>
      <c r="DV1130" s="17"/>
      <c r="DW1130" s="17"/>
      <c r="DX1130" s="17"/>
      <c r="DY1130" s="17"/>
      <c r="DZ1130" s="17"/>
      <c r="EA1130" s="17"/>
      <c r="EB1130" s="17"/>
      <c r="EC1130" s="17"/>
      <c r="ED1130" s="17"/>
      <c r="EE1130" s="17"/>
      <c r="EF1130" s="17"/>
      <c r="EG1130" s="17"/>
      <c r="EH1130" s="17"/>
      <c r="EI1130" s="27"/>
      <c r="EJ1130" s="27"/>
      <c r="EK1130" s="27"/>
    </row>
    <row r="1131" spans="1:141" s="9" customFormat="1" ht="20.25" x14ac:dyDescent="0.3">
      <c r="A1131" s="10" t="s">
        <v>581</v>
      </c>
      <c r="B1131" s="10" t="s">
        <v>240</v>
      </c>
      <c r="C1131" s="10" t="s">
        <v>232</v>
      </c>
      <c r="D1131" s="10" t="s">
        <v>237</v>
      </c>
      <c r="E1131" s="10" t="s">
        <v>218</v>
      </c>
      <c r="F1131" s="11">
        <v>10378</v>
      </c>
      <c r="G1131" s="11">
        <v>4189</v>
      </c>
      <c r="H1131" s="11">
        <v>4161</v>
      </c>
      <c r="I1131" s="10" t="s">
        <v>241</v>
      </c>
      <c r="J1131" s="12">
        <v>15.2</v>
      </c>
      <c r="K1131" s="10" t="s">
        <v>243</v>
      </c>
      <c r="L1131" s="10" t="s">
        <v>236</v>
      </c>
      <c r="M1131" s="10" t="s">
        <v>220</v>
      </c>
      <c r="N1131" s="13">
        <v>0</v>
      </c>
      <c r="O1131" s="13">
        <v>0</v>
      </c>
      <c r="P1131" s="13">
        <v>0</v>
      </c>
      <c r="Q1131" s="14">
        <v>0</v>
      </c>
      <c r="R1131" s="14">
        <v>1.03</v>
      </c>
      <c r="S1131" s="14">
        <v>8</v>
      </c>
      <c r="T1131" s="14">
        <v>0</v>
      </c>
      <c r="U1131" s="14">
        <v>0</v>
      </c>
      <c r="V1131" s="14">
        <v>1</v>
      </c>
      <c r="W1131" s="14">
        <v>0</v>
      </c>
      <c r="X1131" s="14">
        <v>80</v>
      </c>
      <c r="Y1131" s="14">
        <v>0</v>
      </c>
      <c r="Z1131" s="14">
        <v>0</v>
      </c>
      <c r="AA1131" s="14">
        <v>8</v>
      </c>
      <c r="AB1131" s="14">
        <v>100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  <c r="AK1131" s="15">
        <v>0</v>
      </c>
      <c r="AL1131" s="15">
        <v>0</v>
      </c>
      <c r="AM1131" s="15">
        <v>0</v>
      </c>
      <c r="AN1131" s="15">
        <v>0</v>
      </c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  <c r="BA1131" s="16"/>
      <c r="BB1131" s="16"/>
      <c r="BC1131" s="16"/>
      <c r="BD1131" s="16"/>
      <c r="BE1131" s="16"/>
      <c r="BF1131" s="16"/>
      <c r="BG1131" s="16"/>
      <c r="BH1131" s="16"/>
      <c r="BI1131" s="16"/>
      <c r="BJ1131" s="16"/>
      <c r="BK1131" s="16"/>
      <c r="BL1131" s="16"/>
      <c r="BM1131" s="16"/>
      <c r="BN1131" s="16"/>
      <c r="BO1131" s="16"/>
      <c r="BP1131" s="16"/>
      <c r="BQ1131" s="16"/>
      <c r="BR1131" s="16"/>
      <c r="BS1131" s="16"/>
      <c r="BT1131" s="16"/>
      <c r="BU1131" s="16"/>
      <c r="BV1131" s="16"/>
      <c r="BW1131" s="16"/>
      <c r="BX1131" s="16"/>
      <c r="BY1131" s="16"/>
      <c r="BZ1131" s="16"/>
      <c r="CA1131" s="16">
        <v>8</v>
      </c>
      <c r="CB1131" s="16"/>
      <c r="CC1131" s="16"/>
      <c r="CD1131" s="16"/>
      <c r="CE1131" s="16"/>
      <c r="CF1131" s="16"/>
      <c r="CG1131" s="16"/>
      <c r="CH1131" s="16"/>
      <c r="CI1131" s="16"/>
      <c r="CJ1131" s="16"/>
      <c r="CK1131" s="16"/>
      <c r="CL1131" s="16"/>
      <c r="CM1131" s="16"/>
      <c r="CN1131" s="16"/>
      <c r="CO1131" s="16"/>
      <c r="CP1131" s="16"/>
      <c r="CQ1131" s="16"/>
      <c r="CR1131" s="16"/>
      <c r="CS1131" s="16"/>
      <c r="CT1131" s="16"/>
      <c r="CU1131" s="16"/>
      <c r="CV1131" s="16"/>
      <c r="CW1131" s="16"/>
      <c r="CX1131" s="16"/>
      <c r="CY1131" s="16"/>
      <c r="CZ1131" s="16"/>
      <c r="DA1131" s="16"/>
      <c r="DB1131" s="16"/>
      <c r="DC1131" s="16"/>
      <c r="DD1131" s="16"/>
      <c r="DE1131" s="16"/>
      <c r="DF1131" s="16"/>
      <c r="DG1131" s="16"/>
      <c r="DH1131" s="16"/>
      <c r="DI1131" s="24"/>
      <c r="DJ1131" s="24"/>
      <c r="DK1131" s="24"/>
      <c r="DL1131" s="24"/>
      <c r="DM1131" s="24"/>
      <c r="DN1131" s="16"/>
      <c r="DO1131" s="16"/>
      <c r="DP1131" s="24"/>
      <c r="DQ1131" s="17"/>
      <c r="DR1131" s="17"/>
      <c r="DS1131" s="17"/>
      <c r="DT1131" s="17"/>
      <c r="DU1131" s="17"/>
      <c r="DV1131" s="17"/>
      <c r="DW1131" s="17"/>
      <c r="DX1131" s="17"/>
      <c r="DY1131" s="17"/>
      <c r="DZ1131" s="17"/>
      <c r="EA1131" s="17"/>
      <c r="EB1131" s="17"/>
      <c r="EC1131" s="17"/>
      <c r="ED1131" s="17"/>
      <c r="EE1131" s="17"/>
      <c r="EF1131" s="17"/>
      <c r="EG1131" s="17"/>
      <c r="EH1131" s="17"/>
      <c r="EI1131" s="27"/>
      <c r="EJ1131" s="27"/>
      <c r="EK1131" s="27"/>
    </row>
    <row r="1132" spans="1:141" s="9" customFormat="1" ht="20.25" x14ac:dyDescent="0.3">
      <c r="A1132" s="10" t="s">
        <v>581</v>
      </c>
      <c r="B1132" s="10" t="s">
        <v>240</v>
      </c>
      <c r="C1132" s="10" t="s">
        <v>232</v>
      </c>
      <c r="D1132" s="10" t="s">
        <v>233</v>
      </c>
      <c r="E1132" s="10" t="s">
        <v>218</v>
      </c>
      <c r="F1132" s="11">
        <v>10378</v>
      </c>
      <c r="G1132" s="11">
        <v>4062</v>
      </c>
      <c r="H1132" s="11">
        <v>3807</v>
      </c>
      <c r="I1132" s="10" t="s">
        <v>241</v>
      </c>
      <c r="J1132" s="12">
        <v>15.2</v>
      </c>
      <c r="K1132" s="10" t="s">
        <v>243</v>
      </c>
      <c r="L1132" s="10" t="s">
        <v>236</v>
      </c>
      <c r="M1132" s="10" t="s">
        <v>220</v>
      </c>
      <c r="N1132" s="13">
        <v>322</v>
      </c>
      <c r="O1132" s="13">
        <v>322</v>
      </c>
      <c r="P1132" s="13">
        <v>0</v>
      </c>
      <c r="Q1132" s="14">
        <v>0</v>
      </c>
      <c r="R1132" s="14">
        <v>1.03</v>
      </c>
      <c r="S1132" s="14">
        <v>8</v>
      </c>
      <c r="T1132" s="14">
        <v>5.5276670000000001</v>
      </c>
      <c r="U1132" s="14">
        <v>69.095830000000007</v>
      </c>
      <c r="V1132" s="14">
        <v>1</v>
      </c>
      <c r="W1132" s="14">
        <v>299.45999999999998</v>
      </c>
      <c r="X1132" s="14">
        <v>80</v>
      </c>
      <c r="Y1132" s="14">
        <v>0.63704414471889204</v>
      </c>
      <c r="Z1132" s="14">
        <v>5.9166670000000003</v>
      </c>
      <c r="AA1132" s="14">
        <v>2.0833330000000001</v>
      </c>
      <c r="AB1132" s="14">
        <v>26.04167</v>
      </c>
      <c r="AC1132" s="14">
        <v>0.38900020000000002</v>
      </c>
      <c r="AD1132" s="14">
        <v>4.8625020000000001</v>
      </c>
      <c r="AE1132" s="14">
        <v>299.45999999999998</v>
      </c>
      <c r="AF1132" s="14">
        <v>125.58</v>
      </c>
      <c r="AG1132" s="14">
        <v>0</v>
      </c>
      <c r="AH1132" s="14">
        <v>0</v>
      </c>
      <c r="AI1132" s="14">
        <v>5.5276670000000001</v>
      </c>
      <c r="AJ1132" s="14">
        <v>5.9166670000000003</v>
      </c>
      <c r="AK1132" s="15">
        <v>0.7395834</v>
      </c>
      <c r="AL1132" s="15">
        <v>0.93425349999999996</v>
      </c>
      <c r="AM1132" s="15">
        <v>1</v>
      </c>
      <c r="AN1132" s="15">
        <v>0.69095830000000003</v>
      </c>
      <c r="AO1132" s="16"/>
      <c r="AP1132" s="16">
        <v>0.25</v>
      </c>
      <c r="AQ1132" s="16"/>
      <c r="AR1132" s="16">
        <v>3.3333335071802139E-2</v>
      </c>
      <c r="AS1132" s="16">
        <v>5.000000074505806E-2</v>
      </c>
      <c r="AT1132" s="16"/>
      <c r="AU1132" s="16">
        <v>0.1666666716337204</v>
      </c>
      <c r="AV1132" s="16"/>
      <c r="AW1132" s="16"/>
      <c r="AX1132" s="16"/>
      <c r="AY1132" s="16"/>
      <c r="AZ1132" s="16">
        <v>8.3333335816860199E-2</v>
      </c>
      <c r="BA1132" s="16"/>
      <c r="BB1132" s="16"/>
      <c r="BC1132" s="16"/>
      <c r="BD1132" s="16"/>
      <c r="BE1132" s="16"/>
      <c r="BF1132" s="16"/>
      <c r="BG1132" s="16"/>
      <c r="BH1132" s="16"/>
      <c r="BI1132" s="16"/>
      <c r="BJ1132" s="16"/>
      <c r="BK1132" s="16"/>
      <c r="BL1132" s="16"/>
      <c r="BM1132" s="16"/>
      <c r="BN1132" s="16"/>
      <c r="BO1132" s="16"/>
      <c r="BP1132" s="16"/>
      <c r="BQ1132" s="16"/>
      <c r="BR1132" s="16"/>
      <c r="BS1132" s="16"/>
      <c r="BT1132" s="16"/>
      <c r="BU1132" s="16"/>
      <c r="BV1132" s="16"/>
      <c r="BW1132" s="16"/>
      <c r="BX1132" s="16"/>
      <c r="BY1132" s="16"/>
      <c r="BZ1132" s="16"/>
      <c r="CA1132" s="16"/>
      <c r="CB1132" s="16"/>
      <c r="CC1132" s="16"/>
      <c r="CD1132" s="16"/>
      <c r="CE1132" s="16"/>
      <c r="CF1132" s="16"/>
      <c r="CG1132" s="16"/>
      <c r="CH1132" s="16"/>
      <c r="CI1132" s="16"/>
      <c r="CJ1132" s="16"/>
      <c r="CK1132" s="16">
        <v>1.3333333134651184</v>
      </c>
      <c r="CL1132" s="16"/>
      <c r="CM1132" s="16"/>
      <c r="CN1132" s="16"/>
      <c r="CO1132" s="16"/>
      <c r="CP1132" s="16"/>
      <c r="CQ1132" s="16"/>
      <c r="CR1132" s="16"/>
      <c r="CS1132" s="16"/>
      <c r="CT1132" s="16"/>
      <c r="CU1132" s="16"/>
      <c r="CV1132" s="16"/>
      <c r="CW1132" s="16"/>
      <c r="CX1132" s="16"/>
      <c r="CY1132" s="16"/>
      <c r="CZ1132" s="16"/>
      <c r="DA1132" s="16"/>
      <c r="DB1132" s="16"/>
      <c r="DC1132" s="16"/>
      <c r="DD1132" s="16"/>
      <c r="DE1132" s="16"/>
      <c r="DF1132" s="16"/>
      <c r="DG1132" s="16"/>
      <c r="DH1132" s="16"/>
      <c r="DI1132" s="24"/>
      <c r="DJ1132" s="24"/>
      <c r="DK1132" s="24"/>
      <c r="DL1132" s="24"/>
      <c r="DM1132" s="24">
        <v>0.1666666716337204</v>
      </c>
      <c r="DN1132" s="16"/>
      <c r="DO1132" s="16"/>
      <c r="DP1132" s="24"/>
      <c r="DQ1132" s="17"/>
      <c r="DR1132" s="17"/>
      <c r="DS1132" s="17"/>
      <c r="DT1132" s="17"/>
      <c r="DU1132" s="17"/>
      <c r="DV1132" s="17"/>
      <c r="DW1132" s="17"/>
      <c r="DX1132" s="17"/>
      <c r="DY1132" s="17"/>
      <c r="DZ1132" s="17"/>
      <c r="EA1132" s="17"/>
      <c r="EB1132" s="17"/>
      <c r="EC1132" s="17"/>
      <c r="ED1132" s="17"/>
      <c r="EE1132" s="17"/>
      <c r="EF1132" s="17"/>
      <c r="EG1132" s="17"/>
      <c r="EH1132" s="17"/>
      <c r="EI1132" s="27"/>
      <c r="EJ1132" s="27"/>
      <c r="EK1132" s="27"/>
    </row>
    <row r="1133" spans="1:141" s="9" customFormat="1" ht="20.25" x14ac:dyDescent="0.3">
      <c r="A1133" s="10" t="s">
        <v>581</v>
      </c>
      <c r="B1133" s="10" t="s">
        <v>232</v>
      </c>
      <c r="C1133" s="10" t="s">
        <v>232</v>
      </c>
      <c r="D1133" s="10" t="s">
        <v>233</v>
      </c>
      <c r="E1133" s="10" t="s">
        <v>218</v>
      </c>
      <c r="F1133" s="11">
        <v>10587</v>
      </c>
      <c r="G1133" s="11">
        <v>4124</v>
      </c>
      <c r="H1133" s="11">
        <v>3951</v>
      </c>
      <c r="I1133" s="10" t="s">
        <v>234</v>
      </c>
      <c r="J1133" s="12">
        <v>9.1999999999999993</v>
      </c>
      <c r="K1133" s="10" t="s">
        <v>238</v>
      </c>
      <c r="L1133" s="10" t="s">
        <v>236</v>
      </c>
      <c r="M1133" s="10" t="s">
        <v>220</v>
      </c>
      <c r="N1133" s="13">
        <v>200</v>
      </c>
      <c r="O1133" s="13">
        <v>200</v>
      </c>
      <c r="P1133" s="13">
        <v>0</v>
      </c>
      <c r="Q1133" s="14">
        <v>0</v>
      </c>
      <c r="R1133" s="14">
        <v>0.9</v>
      </c>
      <c r="S1133" s="14">
        <v>5.7166670000000002</v>
      </c>
      <c r="T1133" s="14">
        <v>3</v>
      </c>
      <c r="U1133" s="14">
        <v>52.47813</v>
      </c>
      <c r="V1133" s="14">
        <v>0.71458339999999998</v>
      </c>
      <c r="W1133" s="14">
        <v>209.91249999999999</v>
      </c>
      <c r="X1133" s="14">
        <v>57.166671752929702</v>
      </c>
      <c r="Y1133" s="14">
        <v>0.89322924613952603</v>
      </c>
      <c r="Z1133" s="14">
        <v>3.1333340000000001</v>
      </c>
      <c r="AA1133" s="14">
        <v>2.5833330000000001</v>
      </c>
      <c r="AB1133" s="14">
        <v>45.189500000000002</v>
      </c>
      <c r="AC1133" s="14">
        <v>0.1333337</v>
      </c>
      <c r="AD1133" s="14">
        <v>2.3323670000000001</v>
      </c>
      <c r="AE1133" s="14">
        <v>150</v>
      </c>
      <c r="AF1133" s="14">
        <v>64</v>
      </c>
      <c r="AG1133" s="14">
        <v>0</v>
      </c>
      <c r="AH1133" s="14">
        <v>0</v>
      </c>
      <c r="AI1133" s="14">
        <v>3</v>
      </c>
      <c r="AJ1133" s="14">
        <v>3.1333340000000001</v>
      </c>
      <c r="AK1133" s="15">
        <v>0.54810490000000001</v>
      </c>
      <c r="AL1133" s="15">
        <v>0.95744669999999998</v>
      </c>
      <c r="AM1133" s="15">
        <v>1</v>
      </c>
      <c r="AN1133" s="15">
        <v>0.52478130000000001</v>
      </c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  <c r="BA1133" s="16"/>
      <c r="BB1133" s="16"/>
      <c r="BC1133" s="16"/>
      <c r="BD1133" s="16"/>
      <c r="BE1133" s="16"/>
      <c r="BF1133" s="16"/>
      <c r="BG1133" s="16"/>
      <c r="BH1133" s="16"/>
      <c r="BI1133" s="16"/>
      <c r="BJ1133" s="16"/>
      <c r="BK1133" s="16"/>
      <c r="BL1133" s="16"/>
      <c r="BM1133" s="16"/>
      <c r="BN1133" s="16"/>
      <c r="BO1133" s="16"/>
      <c r="BP1133" s="16"/>
      <c r="BQ1133" s="16">
        <v>2.2166666984558105</v>
      </c>
      <c r="BR1133" s="16"/>
      <c r="BS1133" s="16"/>
      <c r="BT1133" s="16"/>
      <c r="BU1133" s="16"/>
      <c r="BV1133" s="16"/>
      <c r="BW1133" s="16"/>
      <c r="BX1133" s="16"/>
      <c r="BY1133" s="16"/>
      <c r="BZ1133" s="16"/>
      <c r="CA1133" s="16"/>
      <c r="CB1133" s="16"/>
      <c r="CC1133" s="16"/>
      <c r="CD1133" s="16"/>
      <c r="CE1133" s="16"/>
      <c r="CF1133" s="16"/>
      <c r="CG1133" s="16"/>
      <c r="CH1133" s="16"/>
      <c r="CI1133" s="16"/>
      <c r="CJ1133" s="16">
        <v>0.21666667610406876</v>
      </c>
      <c r="CK1133" s="16"/>
      <c r="CL1133" s="16"/>
      <c r="CM1133" s="16"/>
      <c r="CN1133" s="16"/>
      <c r="CO1133" s="16"/>
      <c r="CP1133" s="16"/>
      <c r="CQ1133" s="16"/>
      <c r="CR1133" s="16"/>
      <c r="CS1133" s="16"/>
      <c r="CT1133" s="16"/>
      <c r="CU1133" s="16"/>
      <c r="CV1133" s="16"/>
      <c r="CW1133" s="16"/>
      <c r="CX1133" s="16"/>
      <c r="CY1133" s="16"/>
      <c r="CZ1133" s="16"/>
      <c r="DA1133" s="16"/>
      <c r="DB1133" s="16"/>
      <c r="DC1133" s="16"/>
      <c r="DD1133" s="16"/>
      <c r="DE1133" s="16"/>
      <c r="DF1133" s="16">
        <v>8.3333335816860199E-2</v>
      </c>
      <c r="DG1133" s="16"/>
      <c r="DH1133" s="16"/>
      <c r="DI1133" s="24"/>
      <c r="DJ1133" s="24"/>
      <c r="DK1133" s="24"/>
      <c r="DL1133" s="24"/>
      <c r="DM1133" s="24">
        <v>6.6666670143604279E-2</v>
      </c>
      <c r="DN1133" s="16"/>
      <c r="DO1133" s="16"/>
      <c r="DP1133" s="24"/>
      <c r="DQ1133" s="17"/>
      <c r="DR1133" s="17"/>
      <c r="DS1133" s="17"/>
      <c r="DT1133" s="17"/>
      <c r="DU1133" s="17"/>
      <c r="DV1133" s="17"/>
      <c r="DW1133" s="17"/>
      <c r="DX1133" s="17"/>
      <c r="DY1133" s="17"/>
      <c r="DZ1133" s="17"/>
      <c r="EA1133" s="17"/>
      <c r="EB1133" s="17"/>
      <c r="EC1133" s="17"/>
      <c r="ED1133" s="17"/>
      <c r="EE1133" s="17"/>
      <c r="EF1133" s="17"/>
      <c r="EG1133" s="17"/>
      <c r="EH1133" s="17"/>
      <c r="EI1133" s="27"/>
      <c r="EJ1133" s="27"/>
      <c r="EK1133" s="27"/>
    </row>
    <row r="1134" spans="1:141" s="9" customFormat="1" ht="20.25" x14ac:dyDescent="0.3">
      <c r="A1134" s="10" t="s">
        <v>581</v>
      </c>
      <c r="B1134" s="10" t="s">
        <v>232</v>
      </c>
      <c r="C1134" s="10" t="s">
        <v>232</v>
      </c>
      <c r="D1134" s="10" t="s">
        <v>233</v>
      </c>
      <c r="E1134" s="10" t="s">
        <v>218</v>
      </c>
      <c r="F1134" s="11">
        <v>10727</v>
      </c>
      <c r="G1134" s="11">
        <v>4124</v>
      </c>
      <c r="H1134" s="11">
        <v>3951</v>
      </c>
      <c r="I1134" s="10" t="s">
        <v>289</v>
      </c>
      <c r="J1134" s="12">
        <v>6.4</v>
      </c>
      <c r="K1134" s="10" t="s">
        <v>248</v>
      </c>
      <c r="L1134" s="10" t="s">
        <v>236</v>
      </c>
      <c r="M1134" s="10" t="s">
        <v>220</v>
      </c>
      <c r="N1134" s="13">
        <v>50</v>
      </c>
      <c r="O1134" s="13">
        <v>50</v>
      </c>
      <c r="P1134" s="13">
        <v>0</v>
      </c>
      <c r="Q1134" s="14">
        <v>0</v>
      </c>
      <c r="R1134" s="14">
        <v>0.9</v>
      </c>
      <c r="S1134" s="14">
        <v>2.2833329999999998</v>
      </c>
      <c r="T1134" s="14">
        <v>0.75</v>
      </c>
      <c r="U1134" s="14">
        <v>32.846719999999998</v>
      </c>
      <c r="V1134" s="14">
        <v>0.28541660000000002</v>
      </c>
      <c r="W1134" s="14">
        <v>131.3869</v>
      </c>
      <c r="X1134" s="14">
        <v>22.8333306312561</v>
      </c>
      <c r="Y1134" s="14">
        <v>1.30476175035749</v>
      </c>
      <c r="Z1134" s="14">
        <v>0.81666640000000001</v>
      </c>
      <c r="AA1134" s="14">
        <v>1.4666669999999999</v>
      </c>
      <c r="AB1134" s="14">
        <v>64.233590000000007</v>
      </c>
      <c r="AC1134" s="14">
        <v>6.6666359999999994E-2</v>
      </c>
      <c r="AD1134" s="14">
        <v>2.9196949999999999</v>
      </c>
      <c r="AE1134" s="14">
        <v>37.5</v>
      </c>
      <c r="AF1134" s="14">
        <v>17.5</v>
      </c>
      <c r="AG1134" s="14">
        <v>0</v>
      </c>
      <c r="AH1134" s="14">
        <v>0</v>
      </c>
      <c r="AI1134" s="14">
        <v>0.75</v>
      </c>
      <c r="AJ1134" s="14">
        <v>0.81666640000000001</v>
      </c>
      <c r="AK1134" s="15">
        <v>0.35766409999999998</v>
      </c>
      <c r="AL1134" s="15">
        <v>0.91836770000000001</v>
      </c>
      <c r="AM1134" s="15">
        <v>1</v>
      </c>
      <c r="AN1134" s="15">
        <v>0.32846720000000001</v>
      </c>
      <c r="AO1134" s="16"/>
      <c r="AP1134" s="16">
        <v>0.28333333134651184</v>
      </c>
      <c r="AQ1134" s="16"/>
      <c r="AR1134" s="16">
        <v>5.000000074505806E-2</v>
      </c>
      <c r="AS1134" s="16">
        <v>5.000000074505806E-2</v>
      </c>
      <c r="AT1134" s="16"/>
      <c r="AU1134" s="16">
        <v>0.3333333432674408</v>
      </c>
      <c r="AV1134" s="16"/>
      <c r="AW1134" s="16"/>
      <c r="AX1134" s="16"/>
      <c r="AY1134" s="16"/>
      <c r="AZ1134" s="16"/>
      <c r="BA1134" s="16"/>
      <c r="BB1134" s="16"/>
      <c r="BC1134" s="16"/>
      <c r="BD1134" s="16"/>
      <c r="BE1134" s="16"/>
      <c r="BF1134" s="16"/>
      <c r="BG1134" s="16"/>
      <c r="BH1134" s="16"/>
      <c r="BI1134" s="16"/>
      <c r="BJ1134" s="16"/>
      <c r="BK1134" s="16"/>
      <c r="BL1134" s="16"/>
      <c r="BM1134" s="16"/>
      <c r="BN1134" s="16">
        <v>0.66666668653488159</v>
      </c>
      <c r="BO1134" s="16"/>
      <c r="BP1134" s="16"/>
      <c r="BQ1134" s="16"/>
      <c r="BR1134" s="16"/>
      <c r="BS1134" s="16"/>
      <c r="BT1134" s="16"/>
      <c r="BU1134" s="16"/>
      <c r="BV1134" s="16"/>
      <c r="BW1134" s="16"/>
      <c r="BX1134" s="16"/>
      <c r="BY1134" s="16"/>
      <c r="BZ1134" s="16"/>
      <c r="CA1134" s="16"/>
      <c r="CB1134" s="16"/>
      <c r="CC1134" s="16"/>
      <c r="CD1134" s="16"/>
      <c r="CE1134" s="16"/>
      <c r="CF1134" s="16"/>
      <c r="CG1134" s="16"/>
      <c r="CH1134" s="16"/>
      <c r="CI1134" s="16"/>
      <c r="CJ1134" s="16"/>
      <c r="CK1134" s="16"/>
      <c r="CL1134" s="16"/>
      <c r="CM1134" s="16"/>
      <c r="CN1134" s="16"/>
      <c r="CO1134" s="16"/>
      <c r="CP1134" s="16"/>
      <c r="CQ1134" s="16"/>
      <c r="CR1134" s="16"/>
      <c r="CS1134" s="16">
        <v>8.3333335816860199E-2</v>
      </c>
      <c r="CT1134" s="16"/>
      <c r="CU1134" s="16"/>
      <c r="CV1134" s="16"/>
      <c r="CW1134" s="16"/>
      <c r="CX1134" s="16"/>
      <c r="CY1134" s="16"/>
      <c r="CZ1134" s="16"/>
      <c r="DA1134" s="16"/>
      <c r="DB1134" s="16"/>
      <c r="DC1134" s="16"/>
      <c r="DD1134" s="16"/>
      <c r="DE1134" s="16"/>
      <c r="DF1134" s="16"/>
      <c r="DG1134" s="16"/>
      <c r="DH1134" s="16"/>
      <c r="DI1134" s="24"/>
      <c r="DJ1134" s="24"/>
      <c r="DK1134" s="24"/>
      <c r="DL1134" s="24"/>
      <c r="DM1134" s="24"/>
      <c r="DN1134" s="16"/>
      <c r="DO1134" s="16"/>
      <c r="DP1134" s="24"/>
      <c r="DQ1134" s="17"/>
      <c r="DR1134" s="17"/>
      <c r="DS1134" s="17"/>
      <c r="DT1134" s="17"/>
      <c r="DU1134" s="17"/>
      <c r="DV1134" s="17"/>
      <c r="DW1134" s="17"/>
      <c r="DX1134" s="17"/>
      <c r="DY1134" s="17"/>
      <c r="DZ1134" s="17"/>
      <c r="EA1134" s="17"/>
      <c r="EB1134" s="17"/>
      <c r="EC1134" s="17"/>
      <c r="ED1134" s="17"/>
      <c r="EE1134" s="17"/>
      <c r="EF1134" s="17"/>
      <c r="EG1134" s="17"/>
      <c r="EH1134" s="17"/>
      <c r="EI1134" s="27"/>
      <c r="EJ1134" s="27"/>
      <c r="EK1134" s="27"/>
    </row>
    <row r="1135" spans="1:141" s="9" customFormat="1" ht="20.25" x14ac:dyDescent="0.3">
      <c r="A1135" s="10" t="s">
        <v>581</v>
      </c>
      <c r="B1135" s="10" t="s">
        <v>231</v>
      </c>
      <c r="C1135" s="10" t="s">
        <v>232</v>
      </c>
      <c r="D1135" s="10" t="s">
        <v>237</v>
      </c>
      <c r="E1135" s="10" t="s">
        <v>218</v>
      </c>
      <c r="F1135" s="11">
        <v>10727</v>
      </c>
      <c r="G1135" s="11">
        <v>3733</v>
      </c>
      <c r="H1135" s="11">
        <v>3975</v>
      </c>
      <c r="I1135" s="10" t="s">
        <v>289</v>
      </c>
      <c r="J1135" s="12">
        <v>6.4</v>
      </c>
      <c r="K1135" s="10" t="s">
        <v>248</v>
      </c>
      <c r="L1135" s="10" t="s">
        <v>236</v>
      </c>
      <c r="M1135" s="10" t="s">
        <v>220</v>
      </c>
      <c r="N1135" s="13">
        <v>0</v>
      </c>
      <c r="O1135" s="13">
        <v>0</v>
      </c>
      <c r="P1135" s="13">
        <v>0</v>
      </c>
      <c r="Q1135" s="14">
        <v>0</v>
      </c>
      <c r="R1135" s="14">
        <v>0.9</v>
      </c>
      <c r="S1135" s="14">
        <v>8</v>
      </c>
      <c r="T1135" s="14">
        <v>0</v>
      </c>
      <c r="U1135" s="14">
        <v>0</v>
      </c>
      <c r="V1135" s="14">
        <v>1</v>
      </c>
      <c r="W1135" s="14">
        <v>0</v>
      </c>
      <c r="X1135" s="14">
        <v>80</v>
      </c>
      <c r="Y1135" s="14">
        <v>0</v>
      </c>
      <c r="Z1135" s="14">
        <v>0</v>
      </c>
      <c r="AA1135" s="14">
        <v>8</v>
      </c>
      <c r="AB1135" s="14">
        <v>100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  <c r="AK1135" s="15">
        <v>0</v>
      </c>
      <c r="AL1135" s="15">
        <v>0</v>
      </c>
      <c r="AM1135" s="15">
        <v>0</v>
      </c>
      <c r="AN1135" s="15">
        <v>0</v>
      </c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  <c r="BA1135" s="16"/>
      <c r="BB1135" s="16"/>
      <c r="BC1135" s="16"/>
      <c r="BD1135" s="16"/>
      <c r="BE1135" s="16"/>
      <c r="BF1135" s="16"/>
      <c r="BG1135" s="16"/>
      <c r="BH1135" s="16"/>
      <c r="BI1135" s="16"/>
      <c r="BJ1135" s="16"/>
      <c r="BK1135" s="16"/>
      <c r="BL1135" s="16"/>
      <c r="BM1135" s="16"/>
      <c r="BN1135" s="16"/>
      <c r="BO1135" s="16"/>
      <c r="BP1135" s="16"/>
      <c r="BQ1135" s="16"/>
      <c r="BR1135" s="16"/>
      <c r="BS1135" s="16"/>
      <c r="BT1135" s="16"/>
      <c r="BU1135" s="16"/>
      <c r="BV1135" s="16"/>
      <c r="BW1135" s="16"/>
      <c r="BX1135" s="16"/>
      <c r="BY1135" s="16"/>
      <c r="BZ1135" s="16"/>
      <c r="CA1135" s="16">
        <v>8</v>
      </c>
      <c r="CB1135" s="16"/>
      <c r="CC1135" s="16"/>
      <c r="CD1135" s="16"/>
      <c r="CE1135" s="16"/>
      <c r="CF1135" s="16"/>
      <c r="CG1135" s="16"/>
      <c r="CH1135" s="16"/>
      <c r="CI1135" s="16"/>
      <c r="CJ1135" s="16"/>
      <c r="CK1135" s="16"/>
      <c r="CL1135" s="16"/>
      <c r="CM1135" s="16"/>
      <c r="CN1135" s="16"/>
      <c r="CO1135" s="16"/>
      <c r="CP1135" s="16"/>
      <c r="CQ1135" s="16"/>
      <c r="CR1135" s="16"/>
      <c r="CS1135" s="16"/>
      <c r="CT1135" s="16"/>
      <c r="CU1135" s="16"/>
      <c r="CV1135" s="16"/>
      <c r="CW1135" s="16"/>
      <c r="CX1135" s="16"/>
      <c r="CY1135" s="16"/>
      <c r="CZ1135" s="16"/>
      <c r="DA1135" s="16"/>
      <c r="DB1135" s="16"/>
      <c r="DC1135" s="16"/>
      <c r="DD1135" s="16"/>
      <c r="DE1135" s="16"/>
      <c r="DF1135" s="16"/>
      <c r="DG1135" s="16"/>
      <c r="DH1135" s="16"/>
      <c r="DI1135" s="24"/>
      <c r="DJ1135" s="24"/>
      <c r="DK1135" s="24"/>
      <c r="DL1135" s="24"/>
      <c r="DM1135" s="24"/>
      <c r="DN1135" s="16"/>
      <c r="DO1135" s="16"/>
      <c r="DP1135" s="24"/>
      <c r="DQ1135" s="17"/>
      <c r="DR1135" s="17"/>
      <c r="DS1135" s="17"/>
      <c r="DT1135" s="17"/>
      <c r="DU1135" s="17"/>
      <c r="DV1135" s="17"/>
      <c r="DW1135" s="17"/>
      <c r="DX1135" s="17"/>
      <c r="DY1135" s="17"/>
      <c r="DZ1135" s="17"/>
      <c r="EA1135" s="17"/>
      <c r="EB1135" s="17"/>
      <c r="EC1135" s="17"/>
      <c r="ED1135" s="17"/>
      <c r="EE1135" s="17"/>
      <c r="EF1135" s="17"/>
      <c r="EG1135" s="17"/>
      <c r="EH1135" s="17"/>
      <c r="EI1135" s="27"/>
      <c r="EJ1135" s="27"/>
      <c r="EK1135" s="27"/>
    </row>
    <row r="1136" spans="1:141" s="9" customFormat="1" ht="20.25" x14ac:dyDescent="0.3">
      <c r="A1136" s="10" t="s">
        <v>581</v>
      </c>
      <c r="B1136" s="10" t="s">
        <v>231</v>
      </c>
      <c r="C1136" s="10" t="s">
        <v>232</v>
      </c>
      <c r="D1136" s="10" t="s">
        <v>233</v>
      </c>
      <c r="E1136" s="10" t="s">
        <v>218</v>
      </c>
      <c r="F1136" s="11">
        <v>10727</v>
      </c>
      <c r="G1136" s="11">
        <v>4079</v>
      </c>
      <c r="H1136" s="11">
        <v>3712</v>
      </c>
      <c r="I1136" s="10" t="s">
        <v>289</v>
      </c>
      <c r="J1136" s="12">
        <v>6.4</v>
      </c>
      <c r="K1136" s="10" t="s">
        <v>248</v>
      </c>
      <c r="L1136" s="10" t="s">
        <v>236</v>
      </c>
      <c r="M1136" s="10" t="s">
        <v>220</v>
      </c>
      <c r="N1136" s="13">
        <v>405</v>
      </c>
      <c r="O1136" s="13">
        <v>405</v>
      </c>
      <c r="P1136" s="13">
        <v>0</v>
      </c>
      <c r="Q1136" s="14">
        <v>0</v>
      </c>
      <c r="R1136" s="14">
        <v>0.9</v>
      </c>
      <c r="S1136" s="14">
        <v>8</v>
      </c>
      <c r="T1136" s="14">
        <v>6.0750000000000002</v>
      </c>
      <c r="U1136" s="14">
        <v>75.9375</v>
      </c>
      <c r="V1136" s="14">
        <v>1</v>
      </c>
      <c r="W1136" s="14">
        <v>303.75</v>
      </c>
      <c r="X1136" s="14">
        <v>80</v>
      </c>
      <c r="Y1136" s="14">
        <v>0.56437389770723101</v>
      </c>
      <c r="Z1136" s="14">
        <v>6.2</v>
      </c>
      <c r="AA1136" s="14">
        <v>1.8</v>
      </c>
      <c r="AB1136" s="14">
        <v>22.5</v>
      </c>
      <c r="AC1136" s="14">
        <v>0.1250001</v>
      </c>
      <c r="AD1136" s="14">
        <v>1.5625009999999999</v>
      </c>
      <c r="AE1136" s="14">
        <v>303.75</v>
      </c>
      <c r="AF1136" s="14">
        <v>141.75</v>
      </c>
      <c r="AG1136" s="14">
        <v>0</v>
      </c>
      <c r="AH1136" s="14">
        <v>0</v>
      </c>
      <c r="AI1136" s="14">
        <v>6.0750000000000002</v>
      </c>
      <c r="AJ1136" s="14">
        <v>6.2</v>
      </c>
      <c r="AK1136" s="15">
        <v>0.77500000000000002</v>
      </c>
      <c r="AL1136" s="15">
        <v>0.97983869999999995</v>
      </c>
      <c r="AM1136" s="15">
        <v>1</v>
      </c>
      <c r="AN1136" s="15">
        <v>0.75937500000000002</v>
      </c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  <c r="BA1136" s="16"/>
      <c r="BB1136" s="16"/>
      <c r="BC1136" s="16"/>
      <c r="BD1136" s="16"/>
      <c r="BE1136" s="16"/>
      <c r="BF1136" s="16"/>
      <c r="BG1136" s="16"/>
      <c r="BH1136" s="16"/>
      <c r="BI1136" s="16"/>
      <c r="BJ1136" s="16"/>
      <c r="BK1136" s="16">
        <v>0.13333334028720856</v>
      </c>
      <c r="BL1136" s="16"/>
      <c r="BM1136" s="16"/>
      <c r="BN1136" s="16">
        <v>1</v>
      </c>
      <c r="BO1136" s="16">
        <v>0.3333333432674408</v>
      </c>
      <c r="BP1136" s="16"/>
      <c r="BQ1136" s="16"/>
      <c r="BR1136" s="16"/>
      <c r="BS1136" s="16"/>
      <c r="BT1136" s="16"/>
      <c r="BU1136" s="16"/>
      <c r="BV1136" s="16"/>
      <c r="BW1136" s="16"/>
      <c r="BX1136" s="16"/>
      <c r="BY1136" s="16"/>
      <c r="BZ1136" s="16"/>
      <c r="CA1136" s="16"/>
      <c r="CB1136" s="16"/>
      <c r="CC1136" s="16"/>
      <c r="CD1136" s="16"/>
      <c r="CE1136" s="16"/>
      <c r="CF1136" s="16"/>
      <c r="CG1136" s="16"/>
      <c r="CH1136" s="16"/>
      <c r="CI1136" s="16"/>
      <c r="CJ1136" s="16"/>
      <c r="CK1136" s="16"/>
      <c r="CL1136" s="16"/>
      <c r="CM1136" s="16"/>
      <c r="CN1136" s="16"/>
      <c r="CO1136" s="16"/>
      <c r="CP1136" s="16"/>
      <c r="CQ1136" s="16"/>
      <c r="CR1136" s="16"/>
      <c r="CS1136" s="16"/>
      <c r="CT1136" s="16"/>
      <c r="CU1136" s="16"/>
      <c r="CV1136" s="16"/>
      <c r="CW1136" s="16"/>
      <c r="CX1136" s="16"/>
      <c r="CY1136" s="16"/>
      <c r="CZ1136" s="16"/>
      <c r="DA1136" s="16"/>
      <c r="DB1136" s="16"/>
      <c r="DC1136" s="16"/>
      <c r="DD1136" s="16"/>
      <c r="DE1136" s="16"/>
      <c r="DF1136" s="16"/>
      <c r="DG1136" s="16"/>
      <c r="DH1136" s="16"/>
      <c r="DI1136" s="24"/>
      <c r="DJ1136" s="24">
        <v>0.1666666716337204</v>
      </c>
      <c r="DK1136" s="24"/>
      <c r="DL1136" s="24"/>
      <c r="DM1136" s="24">
        <v>0.1666666716337204</v>
      </c>
      <c r="DN1136" s="16"/>
      <c r="DO1136" s="16"/>
      <c r="DP1136" s="24"/>
      <c r="DQ1136" s="17"/>
      <c r="DR1136" s="17"/>
      <c r="DS1136" s="17"/>
      <c r="DT1136" s="17"/>
      <c r="DU1136" s="17"/>
      <c r="DV1136" s="17"/>
      <c r="DW1136" s="17"/>
      <c r="DX1136" s="17"/>
      <c r="DY1136" s="17"/>
      <c r="DZ1136" s="17"/>
      <c r="EA1136" s="17"/>
      <c r="EB1136" s="17"/>
      <c r="EC1136" s="17"/>
      <c r="ED1136" s="17"/>
      <c r="EE1136" s="17"/>
      <c r="EF1136" s="17"/>
      <c r="EG1136" s="17"/>
      <c r="EH1136" s="17"/>
      <c r="EI1136" s="27"/>
      <c r="EJ1136" s="27"/>
      <c r="EK1136" s="27"/>
    </row>
    <row r="1137" spans="1:141" s="9" customFormat="1" ht="20.25" x14ac:dyDescent="0.3">
      <c r="A1137" s="10" t="s">
        <v>591</v>
      </c>
      <c r="B1137" s="10" t="s">
        <v>232</v>
      </c>
      <c r="C1137" s="10" t="s">
        <v>232</v>
      </c>
      <c r="D1137" s="10" t="s">
        <v>233</v>
      </c>
      <c r="E1137" s="10" t="s">
        <v>218</v>
      </c>
      <c r="F1137" s="11">
        <v>10378</v>
      </c>
      <c r="G1137" s="11">
        <v>4017</v>
      </c>
      <c r="H1137" s="11">
        <v>3712</v>
      </c>
      <c r="I1137" s="10" t="s">
        <v>241</v>
      </c>
      <c r="J1137" s="12">
        <v>15.2</v>
      </c>
      <c r="K1137" s="10" t="s">
        <v>243</v>
      </c>
      <c r="L1137" s="10" t="s">
        <v>236</v>
      </c>
      <c r="M1137" s="10" t="s">
        <v>220</v>
      </c>
      <c r="N1137" s="13">
        <v>355</v>
      </c>
      <c r="O1137" s="13">
        <v>355</v>
      </c>
      <c r="P1137" s="13">
        <v>0</v>
      </c>
      <c r="Q1137" s="14">
        <v>0</v>
      </c>
      <c r="R1137" s="14">
        <v>1.03</v>
      </c>
      <c r="S1137" s="14">
        <v>8</v>
      </c>
      <c r="T1137" s="14">
        <v>6.0941669999999997</v>
      </c>
      <c r="U1137" s="14">
        <v>76.177090000000007</v>
      </c>
      <c r="V1137" s="14">
        <v>1</v>
      </c>
      <c r="W1137" s="14">
        <v>330.15</v>
      </c>
      <c r="X1137" s="14">
        <v>80</v>
      </c>
      <c r="Y1137" s="14">
        <v>0.57782594267522402</v>
      </c>
      <c r="Z1137" s="14">
        <v>6.1333330000000004</v>
      </c>
      <c r="AA1137" s="14">
        <v>1.8666670000000001</v>
      </c>
      <c r="AB1137" s="14">
        <v>23.33333</v>
      </c>
      <c r="AC1137" s="14">
        <v>3.9166569999999998E-2</v>
      </c>
      <c r="AD1137" s="14">
        <v>0.48958210000000002</v>
      </c>
      <c r="AE1137" s="14">
        <v>330.15</v>
      </c>
      <c r="AF1137" s="14">
        <v>138.44999999999999</v>
      </c>
      <c r="AG1137" s="14">
        <v>0</v>
      </c>
      <c r="AH1137" s="14">
        <v>0</v>
      </c>
      <c r="AI1137" s="14">
        <v>6.0941669999999997</v>
      </c>
      <c r="AJ1137" s="14">
        <v>6.1333330000000004</v>
      </c>
      <c r="AK1137" s="15">
        <v>0.76666670000000003</v>
      </c>
      <c r="AL1137" s="15">
        <v>0.99361409999999994</v>
      </c>
      <c r="AM1137" s="15">
        <v>1</v>
      </c>
      <c r="AN1137" s="15">
        <v>0.76177079999999997</v>
      </c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  <c r="BA1137" s="16"/>
      <c r="BB1137" s="16"/>
      <c r="BC1137" s="16"/>
      <c r="BD1137" s="16"/>
      <c r="BE1137" s="16"/>
      <c r="BF1137" s="16"/>
      <c r="BG1137" s="16"/>
      <c r="BH1137" s="16"/>
      <c r="BI1137" s="16"/>
      <c r="BJ1137" s="16"/>
      <c r="BK1137" s="16"/>
      <c r="BL1137" s="16"/>
      <c r="BM1137" s="16"/>
      <c r="BN1137" s="16"/>
      <c r="BO1137" s="16"/>
      <c r="BP1137" s="16"/>
      <c r="BQ1137" s="16"/>
      <c r="BR1137" s="16"/>
      <c r="BS1137" s="16"/>
      <c r="BT1137" s="16"/>
      <c r="BU1137" s="16"/>
      <c r="BV1137" s="16"/>
      <c r="BW1137" s="16"/>
      <c r="BX1137" s="16"/>
      <c r="BY1137" s="16"/>
      <c r="BZ1137" s="16"/>
      <c r="CA1137" s="16"/>
      <c r="CB1137" s="16"/>
      <c r="CC1137" s="16"/>
      <c r="CD1137" s="16"/>
      <c r="CE1137" s="16"/>
      <c r="CF1137" s="16"/>
      <c r="CG1137" s="16"/>
      <c r="CH1137" s="16"/>
      <c r="CI1137" s="16"/>
      <c r="CJ1137" s="16">
        <v>0.3333333432674408</v>
      </c>
      <c r="CK1137" s="16">
        <v>1.2666666880249977</v>
      </c>
      <c r="CL1137" s="16"/>
      <c r="CM1137" s="16"/>
      <c r="CN1137" s="16"/>
      <c r="CO1137" s="16"/>
      <c r="CP1137" s="16"/>
      <c r="CQ1137" s="16"/>
      <c r="CR1137" s="16"/>
      <c r="CS1137" s="16"/>
      <c r="CT1137" s="16"/>
      <c r="CU1137" s="16"/>
      <c r="CV1137" s="16"/>
      <c r="CW1137" s="16"/>
      <c r="CX1137" s="16"/>
      <c r="CY1137" s="16"/>
      <c r="CZ1137" s="16"/>
      <c r="DA1137" s="16"/>
      <c r="DB1137" s="16"/>
      <c r="DC1137" s="16"/>
      <c r="DD1137" s="16"/>
      <c r="DE1137" s="16"/>
      <c r="DF1137" s="16"/>
      <c r="DG1137" s="16"/>
      <c r="DH1137" s="16"/>
      <c r="DI1137" s="24"/>
      <c r="DJ1137" s="24">
        <v>0.1666666716337204</v>
      </c>
      <c r="DK1137" s="24"/>
      <c r="DL1137" s="24"/>
      <c r="DM1137" s="24">
        <v>0.10000000149011612</v>
      </c>
      <c r="DN1137" s="16"/>
      <c r="DO1137" s="16"/>
      <c r="DP1137" s="24"/>
      <c r="DQ1137" s="17"/>
      <c r="DR1137" s="17"/>
      <c r="DS1137" s="17"/>
      <c r="DT1137" s="17"/>
      <c r="DU1137" s="17"/>
      <c r="DV1137" s="17"/>
      <c r="DW1137" s="17"/>
      <c r="DX1137" s="17"/>
      <c r="DY1137" s="17"/>
      <c r="DZ1137" s="17"/>
      <c r="EA1137" s="17"/>
      <c r="EB1137" s="17"/>
      <c r="EC1137" s="17"/>
      <c r="ED1137" s="17"/>
      <c r="EE1137" s="17"/>
      <c r="EF1137" s="17"/>
      <c r="EG1137" s="17"/>
      <c r="EH1137" s="17"/>
      <c r="EI1137" s="27"/>
      <c r="EJ1137" s="27"/>
      <c r="EK1137" s="27"/>
    </row>
    <row r="1138" spans="1:141" s="9" customFormat="1" ht="20.25" x14ac:dyDescent="0.3">
      <c r="A1138" s="10" t="s">
        <v>591</v>
      </c>
      <c r="B1138" s="10" t="s">
        <v>231</v>
      </c>
      <c r="C1138" s="10" t="s">
        <v>232</v>
      </c>
      <c r="D1138" s="10" t="s">
        <v>233</v>
      </c>
      <c r="E1138" s="10" t="s">
        <v>218</v>
      </c>
      <c r="F1138" s="11">
        <v>10378</v>
      </c>
      <c r="G1138" s="11">
        <v>4017</v>
      </c>
      <c r="H1138" s="11">
        <v>3712</v>
      </c>
      <c r="I1138" s="10" t="s">
        <v>241</v>
      </c>
      <c r="J1138" s="12">
        <v>15.2</v>
      </c>
      <c r="K1138" s="10" t="s">
        <v>243</v>
      </c>
      <c r="L1138" s="10" t="s">
        <v>236</v>
      </c>
      <c r="M1138" s="10" t="s">
        <v>220</v>
      </c>
      <c r="N1138" s="13">
        <v>196</v>
      </c>
      <c r="O1138" s="13">
        <v>195</v>
      </c>
      <c r="P1138" s="13">
        <v>1</v>
      </c>
      <c r="Q1138" s="14">
        <v>0.51020410000000005</v>
      </c>
      <c r="R1138" s="14">
        <v>1.03</v>
      </c>
      <c r="S1138" s="14">
        <v>4</v>
      </c>
      <c r="T1138" s="14">
        <v>3.3475000000000001</v>
      </c>
      <c r="U1138" s="14">
        <v>83.6875</v>
      </c>
      <c r="V1138" s="14">
        <v>0.5</v>
      </c>
      <c r="W1138" s="14">
        <v>362.7</v>
      </c>
      <c r="X1138" s="14">
        <v>40</v>
      </c>
      <c r="Y1138" s="14">
        <v>0.52596978839840403</v>
      </c>
      <c r="Z1138" s="14">
        <v>3.483333</v>
      </c>
      <c r="AA1138" s="14">
        <v>0.51666670000000003</v>
      </c>
      <c r="AB1138" s="14">
        <v>12.91667</v>
      </c>
      <c r="AC1138" s="14">
        <v>0.1186668</v>
      </c>
      <c r="AD1138" s="14">
        <v>2.9666709999999998</v>
      </c>
      <c r="AE1138" s="14">
        <v>181.35</v>
      </c>
      <c r="AF1138" s="14">
        <v>76.05</v>
      </c>
      <c r="AG1138" s="14">
        <v>1.7166669999999998E-2</v>
      </c>
      <c r="AH1138" s="14">
        <v>0.42916670000000001</v>
      </c>
      <c r="AI1138" s="14">
        <v>3.3646660000000002</v>
      </c>
      <c r="AJ1138" s="14">
        <v>3.483333</v>
      </c>
      <c r="AK1138" s="15">
        <v>0.87083330000000003</v>
      </c>
      <c r="AL1138" s="15">
        <v>0.96593300000000004</v>
      </c>
      <c r="AM1138" s="15">
        <v>0.99489799999999995</v>
      </c>
      <c r="AN1138" s="15">
        <v>0.83687500000000004</v>
      </c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  <c r="BA1138" s="16"/>
      <c r="BB1138" s="16"/>
      <c r="BC1138" s="16"/>
      <c r="BD1138" s="16"/>
      <c r="BE1138" s="16"/>
      <c r="BF1138" s="16"/>
      <c r="BG1138" s="16"/>
      <c r="BH1138" s="16"/>
      <c r="BI1138" s="16"/>
      <c r="BJ1138" s="16"/>
      <c r="BK1138" s="16"/>
      <c r="BL1138" s="16"/>
      <c r="BM1138" s="16"/>
      <c r="BN1138" s="16"/>
      <c r="BO1138" s="16"/>
      <c r="BP1138" s="16"/>
      <c r="BQ1138" s="16"/>
      <c r="BR1138" s="16"/>
      <c r="BS1138" s="16"/>
      <c r="BT1138" s="16"/>
      <c r="BU1138" s="16"/>
      <c r="BV1138" s="16"/>
      <c r="BW1138" s="16"/>
      <c r="BX1138" s="16"/>
      <c r="BY1138" s="16"/>
      <c r="BZ1138" s="16"/>
      <c r="CA1138" s="16"/>
      <c r="CB1138" s="16"/>
      <c r="CC1138" s="16">
        <v>0.30000001192092896</v>
      </c>
      <c r="CD1138" s="16"/>
      <c r="CE1138" s="16"/>
      <c r="CF1138" s="16"/>
      <c r="CG1138" s="16"/>
      <c r="CH1138" s="16"/>
      <c r="CI1138" s="16"/>
      <c r="CJ1138" s="16"/>
      <c r="CK1138" s="16"/>
      <c r="CL1138" s="16"/>
      <c r="CM1138" s="16"/>
      <c r="CN1138" s="16"/>
      <c r="CO1138" s="16"/>
      <c r="CP1138" s="16"/>
      <c r="CQ1138" s="16"/>
      <c r="CR1138" s="16">
        <v>0.10000000149011612</v>
      </c>
      <c r="CS1138" s="16"/>
      <c r="CT1138" s="16"/>
      <c r="CU1138" s="16"/>
      <c r="CV1138" s="16"/>
      <c r="CW1138" s="16"/>
      <c r="CX1138" s="16"/>
      <c r="CY1138" s="16"/>
      <c r="CZ1138" s="16"/>
      <c r="DA1138" s="16"/>
      <c r="DB1138" s="16"/>
      <c r="DC1138" s="16"/>
      <c r="DD1138" s="16"/>
      <c r="DE1138" s="16"/>
      <c r="DF1138" s="16"/>
      <c r="DG1138" s="16"/>
      <c r="DH1138" s="16"/>
      <c r="DI1138" s="24"/>
      <c r="DJ1138" s="24"/>
      <c r="DK1138" s="24"/>
      <c r="DL1138" s="24"/>
      <c r="DM1138" s="24">
        <v>0.11666666716337204</v>
      </c>
      <c r="DN1138" s="16"/>
      <c r="DO1138" s="16"/>
      <c r="DP1138" s="24"/>
      <c r="DQ1138" s="17"/>
      <c r="DR1138" s="17"/>
      <c r="DS1138" s="17"/>
      <c r="DT1138" s="17"/>
      <c r="DU1138" s="17"/>
      <c r="DV1138" s="17"/>
      <c r="DW1138" s="17"/>
      <c r="DX1138" s="17"/>
      <c r="DY1138" s="17"/>
      <c r="DZ1138" s="17"/>
      <c r="EA1138" s="17">
        <v>1</v>
      </c>
      <c r="EB1138" s="17"/>
      <c r="EC1138" s="17"/>
      <c r="ED1138" s="17"/>
      <c r="EE1138" s="17"/>
      <c r="EF1138" s="17"/>
      <c r="EG1138" s="17"/>
      <c r="EH1138" s="17"/>
      <c r="EI1138" s="27"/>
      <c r="EJ1138" s="27"/>
      <c r="EK1138" s="27"/>
    </row>
    <row r="1139" spans="1:141" s="9" customFormat="1" ht="20.25" x14ac:dyDescent="0.3">
      <c r="A1139" s="10" t="s">
        <v>592</v>
      </c>
      <c r="B1139" s="10" t="s">
        <v>232</v>
      </c>
      <c r="C1139" s="10" t="s">
        <v>232</v>
      </c>
      <c r="D1139" s="10" t="s">
        <v>233</v>
      </c>
      <c r="E1139" s="10" t="s">
        <v>218</v>
      </c>
      <c r="F1139" s="11">
        <v>10378</v>
      </c>
      <c r="G1139" s="11">
        <v>4017</v>
      </c>
      <c r="H1139" s="11">
        <v>3712</v>
      </c>
      <c r="I1139" s="10" t="s">
        <v>241</v>
      </c>
      <c r="J1139" s="12">
        <v>15.2</v>
      </c>
      <c r="K1139" s="10" t="s">
        <v>243</v>
      </c>
      <c r="L1139" s="10" t="s">
        <v>236</v>
      </c>
      <c r="M1139" s="10" t="s">
        <v>220</v>
      </c>
      <c r="N1139" s="13">
        <v>254</v>
      </c>
      <c r="O1139" s="13">
        <v>253</v>
      </c>
      <c r="P1139" s="13">
        <v>1</v>
      </c>
      <c r="Q1139" s="14">
        <v>0.39370080000000002</v>
      </c>
      <c r="R1139" s="14">
        <v>1.03</v>
      </c>
      <c r="S1139" s="14">
        <v>8</v>
      </c>
      <c r="T1139" s="14">
        <v>4.3431670000000002</v>
      </c>
      <c r="U1139" s="14">
        <v>54.289589999999997</v>
      </c>
      <c r="V1139" s="14">
        <v>1</v>
      </c>
      <c r="W1139" s="14">
        <v>235.29</v>
      </c>
      <c r="X1139" s="14">
        <v>80</v>
      </c>
      <c r="Y1139" s="14">
        <v>0.81078343452507196</v>
      </c>
      <c r="Z1139" s="14">
        <v>4.5166659999999998</v>
      </c>
      <c r="AA1139" s="14">
        <v>3.483333</v>
      </c>
      <c r="AB1139" s="14">
        <v>43.541670000000003</v>
      </c>
      <c r="AC1139" s="14">
        <v>0.1563331</v>
      </c>
      <c r="AD1139" s="14">
        <v>1.954164</v>
      </c>
      <c r="AE1139" s="14">
        <v>235.29</v>
      </c>
      <c r="AF1139" s="14">
        <v>98.67</v>
      </c>
      <c r="AG1139" s="14">
        <v>1.7166669999999998E-2</v>
      </c>
      <c r="AH1139" s="14">
        <v>0.2145833</v>
      </c>
      <c r="AI1139" s="14">
        <v>4.3603329999999998</v>
      </c>
      <c r="AJ1139" s="14">
        <v>4.5166659999999998</v>
      </c>
      <c r="AK1139" s="15">
        <v>0.56458330000000001</v>
      </c>
      <c r="AL1139" s="15">
        <v>0.96538749999999995</v>
      </c>
      <c r="AM1139" s="15">
        <v>0.99606300000000003</v>
      </c>
      <c r="AN1139" s="15">
        <v>0.54289589999999999</v>
      </c>
      <c r="AO1139" s="16">
        <v>0.5</v>
      </c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  <c r="BA1139" s="16"/>
      <c r="BB1139" s="16"/>
      <c r="BC1139" s="16"/>
      <c r="BD1139" s="16"/>
      <c r="BE1139" s="16"/>
      <c r="BF1139" s="16"/>
      <c r="BG1139" s="16"/>
      <c r="BH1139" s="16"/>
      <c r="BI1139" s="16"/>
      <c r="BJ1139" s="16"/>
      <c r="BK1139" s="16">
        <v>1.5</v>
      </c>
      <c r="BL1139" s="16"/>
      <c r="BM1139" s="16"/>
      <c r="BN1139" s="16"/>
      <c r="BO1139" s="16"/>
      <c r="BP1139" s="16"/>
      <c r="BQ1139" s="16"/>
      <c r="BR1139" s="16"/>
      <c r="BS1139" s="16"/>
      <c r="BT1139" s="16"/>
      <c r="BU1139" s="16"/>
      <c r="BV1139" s="16"/>
      <c r="BW1139" s="16"/>
      <c r="BX1139" s="16"/>
      <c r="BY1139" s="16"/>
      <c r="BZ1139" s="16"/>
      <c r="CA1139" s="16"/>
      <c r="CB1139" s="16"/>
      <c r="CC1139" s="16"/>
      <c r="CD1139" s="16"/>
      <c r="CE1139" s="16"/>
      <c r="CF1139" s="16"/>
      <c r="CG1139" s="16"/>
      <c r="CH1139" s="16"/>
      <c r="CI1139" s="16"/>
      <c r="CJ1139" s="16">
        <v>0.99999998509883881</v>
      </c>
      <c r="CK1139" s="16">
        <v>0.13333334028720856</v>
      </c>
      <c r="CL1139" s="16"/>
      <c r="CM1139" s="16"/>
      <c r="CN1139" s="16"/>
      <c r="CO1139" s="16"/>
      <c r="CP1139" s="16"/>
      <c r="CQ1139" s="16"/>
      <c r="CR1139" s="16">
        <v>6.6666670143604279E-2</v>
      </c>
      <c r="CS1139" s="16"/>
      <c r="CT1139" s="16"/>
      <c r="CU1139" s="16"/>
      <c r="CV1139" s="16"/>
      <c r="CW1139" s="16"/>
      <c r="CX1139" s="16"/>
      <c r="CY1139" s="16"/>
      <c r="CZ1139" s="16"/>
      <c r="DA1139" s="16"/>
      <c r="DB1139" s="16"/>
      <c r="DC1139" s="16"/>
      <c r="DD1139" s="16"/>
      <c r="DE1139" s="16"/>
      <c r="DF1139" s="16"/>
      <c r="DG1139" s="16"/>
      <c r="DH1139" s="16"/>
      <c r="DI1139" s="24"/>
      <c r="DJ1139" s="24">
        <v>0.1666666716337204</v>
      </c>
      <c r="DK1139" s="24"/>
      <c r="DL1139" s="24"/>
      <c r="DM1139" s="24">
        <v>0.11666666716337204</v>
      </c>
      <c r="DN1139" s="16"/>
      <c r="DO1139" s="16"/>
      <c r="DP1139" s="24"/>
      <c r="DQ1139" s="17"/>
      <c r="DR1139" s="17"/>
      <c r="DS1139" s="17"/>
      <c r="DT1139" s="17"/>
      <c r="DU1139" s="17"/>
      <c r="DV1139" s="17"/>
      <c r="DW1139" s="17"/>
      <c r="DX1139" s="17"/>
      <c r="DY1139" s="17"/>
      <c r="DZ1139" s="17"/>
      <c r="EA1139" s="17"/>
      <c r="EB1139" s="17">
        <v>1</v>
      </c>
      <c r="EC1139" s="17"/>
      <c r="ED1139" s="17"/>
      <c r="EE1139" s="17"/>
      <c r="EF1139" s="17"/>
      <c r="EG1139" s="17"/>
      <c r="EH1139" s="17"/>
      <c r="EI1139" s="27"/>
      <c r="EJ1139" s="27"/>
      <c r="EK1139" s="27"/>
    </row>
    <row r="1140" spans="1:141" s="9" customFormat="1" ht="20.25" x14ac:dyDescent="0.3">
      <c r="A1140" s="10" t="s">
        <v>592</v>
      </c>
      <c r="B1140" s="10" t="s">
        <v>231</v>
      </c>
      <c r="C1140" s="10" t="s">
        <v>232</v>
      </c>
      <c r="D1140" s="10" t="s">
        <v>233</v>
      </c>
      <c r="E1140" s="10" t="s">
        <v>218</v>
      </c>
      <c r="F1140" s="11">
        <v>10378</v>
      </c>
      <c r="G1140" s="11">
        <v>4017</v>
      </c>
      <c r="H1140" s="11">
        <v>3712</v>
      </c>
      <c r="I1140" s="10" t="s">
        <v>241</v>
      </c>
      <c r="J1140" s="12">
        <v>15.2</v>
      </c>
      <c r="K1140" s="10" t="s">
        <v>243</v>
      </c>
      <c r="L1140" s="10" t="s">
        <v>236</v>
      </c>
      <c r="M1140" s="10" t="s">
        <v>220</v>
      </c>
      <c r="N1140" s="13">
        <v>206</v>
      </c>
      <c r="O1140" s="13">
        <v>206</v>
      </c>
      <c r="P1140" s="13">
        <v>0</v>
      </c>
      <c r="Q1140" s="14">
        <v>0</v>
      </c>
      <c r="R1140" s="14">
        <v>1.03</v>
      </c>
      <c r="S1140" s="14">
        <v>4</v>
      </c>
      <c r="T1140" s="14">
        <v>3.5363329999999999</v>
      </c>
      <c r="U1140" s="14">
        <v>88.408330000000007</v>
      </c>
      <c r="V1140" s="14">
        <v>0.5</v>
      </c>
      <c r="W1140" s="14">
        <v>383.16</v>
      </c>
      <c r="X1140" s="14">
        <f>10*S1140</f>
        <v>40</v>
      </c>
      <c r="Y1140" s="14">
        <v>0</v>
      </c>
      <c r="Z1140" s="14">
        <v>3.6666669999999999</v>
      </c>
      <c r="AA1140" s="14">
        <v>0.3333333</v>
      </c>
      <c r="AB1140" s="14">
        <v>8.3333340000000007</v>
      </c>
      <c r="AC1140" s="14">
        <v>0.13033330000000001</v>
      </c>
      <c r="AD1140" s="14">
        <v>3.2583329999999999</v>
      </c>
      <c r="AE1140" s="14">
        <v>191.58</v>
      </c>
      <c r="AF1140" s="14">
        <v>80.34</v>
      </c>
      <c r="AG1140" s="14">
        <v>0</v>
      </c>
      <c r="AH1140" s="14">
        <v>0</v>
      </c>
      <c r="AI1140" s="14">
        <v>3.5363329999999999</v>
      </c>
      <c r="AJ1140" s="14">
        <v>3.6666669999999999</v>
      </c>
      <c r="AK1140" s="15">
        <v>0.91666669999999995</v>
      </c>
      <c r="AL1140" s="15">
        <v>0.96445449999999999</v>
      </c>
      <c r="AM1140" s="15">
        <v>1</v>
      </c>
      <c r="AN1140" s="15">
        <v>0.88408330000000002</v>
      </c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  <c r="BA1140" s="16"/>
      <c r="BB1140" s="16"/>
      <c r="BC1140" s="16"/>
      <c r="BD1140" s="16"/>
      <c r="BE1140" s="16"/>
      <c r="BF1140" s="16"/>
      <c r="BG1140" s="16"/>
      <c r="BH1140" s="16"/>
      <c r="BI1140" s="16"/>
      <c r="BJ1140" s="16"/>
      <c r="BK1140" s="16"/>
      <c r="BL1140" s="16"/>
      <c r="BM1140" s="16"/>
      <c r="BN1140" s="16"/>
      <c r="BO1140" s="16"/>
      <c r="BP1140" s="16"/>
      <c r="BQ1140" s="16"/>
      <c r="BR1140" s="16"/>
      <c r="BS1140" s="16"/>
      <c r="BT1140" s="16"/>
      <c r="BU1140" s="16"/>
      <c r="BV1140" s="16"/>
      <c r="BW1140" s="16"/>
      <c r="BX1140" s="16"/>
      <c r="BY1140" s="16"/>
      <c r="BZ1140" s="16"/>
      <c r="CA1140" s="16"/>
      <c r="CB1140" s="16"/>
      <c r="CC1140" s="16"/>
      <c r="CD1140" s="16"/>
      <c r="CE1140" s="16"/>
      <c r="CF1140" s="16"/>
      <c r="CG1140" s="16"/>
      <c r="CH1140" s="16"/>
      <c r="CI1140" s="16"/>
      <c r="CJ1140" s="16"/>
      <c r="CK1140" s="16">
        <v>0.18333333730697632</v>
      </c>
      <c r="CL1140" s="16"/>
      <c r="CM1140" s="16"/>
      <c r="CN1140" s="16"/>
      <c r="CO1140" s="16"/>
      <c r="CP1140" s="16"/>
      <c r="CQ1140" s="16"/>
      <c r="CR1140" s="16"/>
      <c r="CS1140" s="16"/>
      <c r="CT1140" s="16"/>
      <c r="CU1140" s="16"/>
      <c r="CV1140" s="16"/>
      <c r="CW1140" s="16"/>
      <c r="CX1140" s="16"/>
      <c r="CY1140" s="16"/>
      <c r="CZ1140" s="16"/>
      <c r="DA1140" s="16"/>
      <c r="DB1140" s="16"/>
      <c r="DC1140" s="16"/>
      <c r="DD1140" s="16"/>
      <c r="DE1140" s="16"/>
      <c r="DF1140" s="16"/>
      <c r="DG1140" s="16"/>
      <c r="DH1140" s="16"/>
      <c r="DI1140" s="24"/>
      <c r="DJ1140" s="24"/>
      <c r="DK1140" s="24"/>
      <c r="DL1140" s="24"/>
      <c r="DM1140" s="24">
        <v>0.15000000596046448</v>
      </c>
      <c r="DN1140" s="16"/>
      <c r="DO1140" s="16"/>
      <c r="DP1140" s="24"/>
      <c r="DQ1140" s="17"/>
      <c r="DR1140" s="17"/>
      <c r="DS1140" s="17"/>
      <c r="DT1140" s="17"/>
      <c r="DU1140" s="17"/>
      <c r="DV1140" s="17"/>
      <c r="DW1140" s="17"/>
      <c r="DX1140" s="17"/>
      <c r="DY1140" s="17"/>
      <c r="DZ1140" s="17"/>
      <c r="EA1140" s="17"/>
      <c r="EB1140" s="17"/>
      <c r="EC1140" s="17"/>
      <c r="ED1140" s="17"/>
      <c r="EE1140" s="17"/>
      <c r="EF1140" s="17"/>
      <c r="EG1140" s="17"/>
      <c r="EH1140" s="17"/>
      <c r="EI1140" s="27"/>
      <c r="EJ1140" s="27"/>
      <c r="EK1140" s="27"/>
    </row>
    <row r="1141" spans="1:141" s="9" customFormat="1" ht="20.25" x14ac:dyDescent="0.3">
      <c r="A1141" s="10" t="s">
        <v>593</v>
      </c>
      <c r="B1141" s="10" t="s">
        <v>232</v>
      </c>
      <c r="C1141" s="10" t="s">
        <v>232</v>
      </c>
      <c r="D1141" s="10" t="s">
        <v>233</v>
      </c>
      <c r="E1141" s="10" t="s">
        <v>218</v>
      </c>
      <c r="F1141" s="11">
        <v>10378</v>
      </c>
      <c r="G1141" s="11">
        <v>4017</v>
      </c>
      <c r="H1141" s="11">
        <v>3712</v>
      </c>
      <c r="I1141" s="10" t="s">
        <v>241</v>
      </c>
      <c r="J1141" s="12">
        <v>15.2</v>
      </c>
      <c r="K1141" s="10" t="s">
        <v>243</v>
      </c>
      <c r="L1141" s="10" t="s">
        <v>236</v>
      </c>
      <c r="M1141" s="10" t="s">
        <v>220</v>
      </c>
      <c r="N1141" s="13">
        <v>28</v>
      </c>
      <c r="O1141" s="13">
        <v>28</v>
      </c>
      <c r="P1141" s="13">
        <v>0</v>
      </c>
      <c r="Q1141" s="14">
        <v>0</v>
      </c>
      <c r="R1141" s="14">
        <v>1.03</v>
      </c>
      <c r="S1141" s="14">
        <v>0.66666669999999995</v>
      </c>
      <c r="T1141" s="14">
        <v>0.4806667</v>
      </c>
      <c r="U1141" s="14">
        <v>72.099999999999994</v>
      </c>
      <c r="V1141" s="14">
        <v>8.3333340000000006E-2</v>
      </c>
      <c r="W1141" s="14">
        <v>312.48</v>
      </c>
      <c r="X1141" s="14">
        <v>6.6666668653488204</v>
      </c>
      <c r="Y1141" s="14">
        <v>0.61050062442960795</v>
      </c>
      <c r="Z1141" s="14">
        <v>0.51666670000000003</v>
      </c>
      <c r="AA1141" s="14">
        <v>0.15</v>
      </c>
      <c r="AB1141" s="14">
        <v>22.5</v>
      </c>
      <c r="AC1141" s="14">
        <v>3.6000009999999999E-2</v>
      </c>
      <c r="AD1141" s="14">
        <v>5.4000019999999997</v>
      </c>
      <c r="AE1141" s="14">
        <v>26.04</v>
      </c>
      <c r="AF1141" s="14">
        <v>10.92</v>
      </c>
      <c r="AG1141" s="14">
        <v>0</v>
      </c>
      <c r="AH1141" s="14">
        <v>0</v>
      </c>
      <c r="AI1141" s="14">
        <v>0.4806667</v>
      </c>
      <c r="AJ1141" s="14">
        <v>0.51666670000000003</v>
      </c>
      <c r="AK1141" s="15">
        <v>0.77500000000000002</v>
      </c>
      <c r="AL1141" s="15">
        <v>0.9303226</v>
      </c>
      <c r="AM1141" s="15">
        <v>1</v>
      </c>
      <c r="AN1141" s="15">
        <v>0.72099999999999997</v>
      </c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  <c r="BA1141" s="16"/>
      <c r="BB1141" s="16"/>
      <c r="BC1141" s="16"/>
      <c r="BD1141" s="16"/>
      <c r="BE1141" s="16"/>
      <c r="BF1141" s="16"/>
      <c r="BG1141" s="16"/>
      <c r="BH1141" s="16"/>
      <c r="BI1141" s="16"/>
      <c r="BJ1141" s="16"/>
      <c r="BK1141" s="16"/>
      <c r="BL1141" s="16"/>
      <c r="BM1141" s="16"/>
      <c r="BN1141" s="16"/>
      <c r="BO1141" s="16"/>
      <c r="BP1141" s="16"/>
      <c r="BQ1141" s="16"/>
      <c r="BR1141" s="16"/>
      <c r="BS1141" s="16"/>
      <c r="BT1141" s="16"/>
      <c r="BU1141" s="16"/>
      <c r="BV1141" s="16"/>
      <c r="BW1141" s="16"/>
      <c r="BX1141" s="16"/>
      <c r="BY1141" s="16"/>
      <c r="BZ1141" s="16"/>
      <c r="CA1141" s="16"/>
      <c r="CB1141" s="16"/>
      <c r="CC1141" s="16"/>
      <c r="CD1141" s="16"/>
      <c r="CE1141" s="16"/>
      <c r="CF1141" s="16"/>
      <c r="CG1141" s="16"/>
      <c r="CH1141" s="16"/>
      <c r="CI1141" s="16"/>
      <c r="CJ1141" s="16">
        <v>0.15000000596046448</v>
      </c>
      <c r="CK1141" s="16"/>
      <c r="CL1141" s="16"/>
      <c r="CM1141" s="16"/>
      <c r="CN1141" s="16"/>
      <c r="CO1141" s="16"/>
      <c r="CP1141" s="16"/>
      <c r="CQ1141" s="16"/>
      <c r="CR1141" s="16"/>
      <c r="CS1141" s="16"/>
      <c r="CT1141" s="16"/>
      <c r="CU1141" s="16"/>
      <c r="CV1141" s="16"/>
      <c r="CW1141" s="16"/>
      <c r="CX1141" s="16"/>
      <c r="CY1141" s="16"/>
      <c r="CZ1141" s="16"/>
      <c r="DA1141" s="16"/>
      <c r="DB1141" s="16"/>
      <c r="DC1141" s="16"/>
      <c r="DD1141" s="16"/>
      <c r="DE1141" s="16"/>
      <c r="DF1141" s="16"/>
      <c r="DG1141" s="16"/>
      <c r="DH1141" s="16"/>
      <c r="DI1141" s="24"/>
      <c r="DJ1141" s="24"/>
      <c r="DK1141" s="24"/>
      <c r="DL1141" s="24"/>
      <c r="DM1141" s="24"/>
      <c r="DN1141" s="16"/>
      <c r="DO1141" s="16"/>
      <c r="DP1141" s="24"/>
      <c r="DQ1141" s="17"/>
      <c r="DR1141" s="17"/>
      <c r="DS1141" s="17"/>
      <c r="DT1141" s="17"/>
      <c r="DU1141" s="17"/>
      <c r="DV1141" s="17"/>
      <c r="DW1141" s="17"/>
      <c r="DX1141" s="17"/>
      <c r="DY1141" s="17"/>
      <c r="DZ1141" s="17"/>
      <c r="EA1141" s="17"/>
      <c r="EB1141" s="17"/>
      <c r="EC1141" s="17"/>
      <c r="ED1141" s="17"/>
      <c r="EE1141" s="17"/>
      <c r="EF1141" s="17"/>
      <c r="EG1141" s="17"/>
      <c r="EH1141" s="17"/>
      <c r="EI1141" s="27"/>
      <c r="EJ1141" s="27"/>
      <c r="EK1141" s="27"/>
    </row>
    <row r="1142" spans="1:141" s="9" customFormat="1" ht="20.25" x14ac:dyDescent="0.3">
      <c r="A1142" s="10" t="s">
        <v>593</v>
      </c>
      <c r="B1142" s="10" t="s">
        <v>232</v>
      </c>
      <c r="C1142" s="10" t="s">
        <v>232</v>
      </c>
      <c r="D1142" s="10" t="s">
        <v>233</v>
      </c>
      <c r="E1142" s="10" t="s">
        <v>222</v>
      </c>
      <c r="F1142" s="11">
        <v>15286</v>
      </c>
      <c r="G1142" s="11">
        <v>4017</v>
      </c>
      <c r="H1142" s="11">
        <v>3712</v>
      </c>
      <c r="I1142" s="10" t="s">
        <v>241</v>
      </c>
      <c r="J1142" s="12">
        <v>12.6</v>
      </c>
      <c r="K1142" s="10" t="s">
        <v>235</v>
      </c>
      <c r="L1142" s="10" t="s">
        <v>236</v>
      </c>
      <c r="M1142" s="10" t="s">
        <v>220</v>
      </c>
      <c r="N1142" s="13">
        <v>346</v>
      </c>
      <c r="O1142" s="13">
        <v>346</v>
      </c>
      <c r="P1142" s="13">
        <v>0</v>
      </c>
      <c r="Q1142" s="14">
        <v>0</v>
      </c>
      <c r="R1142" s="14">
        <v>1.03</v>
      </c>
      <c r="S1142" s="14">
        <v>7.3333329999999997</v>
      </c>
      <c r="T1142" s="14">
        <v>5.939667</v>
      </c>
      <c r="U1142" s="14">
        <v>80.995459999999994</v>
      </c>
      <c r="V1142" s="14">
        <v>0.9166666</v>
      </c>
      <c r="W1142" s="14">
        <v>351.03269999999998</v>
      </c>
      <c r="X1142" s="14">
        <v>73.333330154418903</v>
      </c>
      <c r="Y1142" s="14">
        <v>0.54345137711303804</v>
      </c>
      <c r="Z1142" s="14">
        <v>6.1666670000000003</v>
      </c>
      <c r="AA1142" s="14">
        <v>1.1666669999999999</v>
      </c>
      <c r="AB1142" s="14">
        <v>15.909090000000001</v>
      </c>
      <c r="AC1142" s="14">
        <v>0.2269996</v>
      </c>
      <c r="AD1142" s="14">
        <v>3.09545</v>
      </c>
      <c r="AE1142" s="14">
        <v>321.77999999999997</v>
      </c>
      <c r="AF1142" s="14">
        <v>134.94</v>
      </c>
      <c r="AG1142" s="14">
        <v>0</v>
      </c>
      <c r="AH1142" s="14">
        <v>0</v>
      </c>
      <c r="AI1142" s="14">
        <v>5.939667</v>
      </c>
      <c r="AJ1142" s="14">
        <v>6.1666670000000003</v>
      </c>
      <c r="AK1142" s="15">
        <v>0.84090909999999996</v>
      </c>
      <c r="AL1142" s="15">
        <v>0.96318919999999997</v>
      </c>
      <c r="AM1142" s="15">
        <v>1</v>
      </c>
      <c r="AN1142" s="15">
        <v>0.80995459999999997</v>
      </c>
      <c r="AO1142" s="16"/>
      <c r="AP1142" s="16">
        <v>8.3333335816860199E-2</v>
      </c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  <c r="BA1142" s="16"/>
      <c r="BB1142" s="16"/>
      <c r="BC1142" s="16"/>
      <c r="BD1142" s="16"/>
      <c r="BE1142" s="16"/>
      <c r="BF1142" s="16"/>
      <c r="BG1142" s="16"/>
      <c r="BH1142" s="16"/>
      <c r="BI1142" s="16"/>
      <c r="BJ1142" s="16"/>
      <c r="BK1142" s="16"/>
      <c r="BL1142" s="16"/>
      <c r="BM1142" s="16"/>
      <c r="BN1142" s="16"/>
      <c r="BO1142" s="16"/>
      <c r="BP1142" s="16"/>
      <c r="BQ1142" s="16"/>
      <c r="BR1142" s="16"/>
      <c r="BS1142" s="16"/>
      <c r="BT1142" s="16"/>
      <c r="BU1142" s="16"/>
      <c r="BV1142" s="16"/>
      <c r="BW1142" s="16"/>
      <c r="BX1142" s="16"/>
      <c r="BY1142" s="16"/>
      <c r="BZ1142" s="16"/>
      <c r="CA1142" s="16"/>
      <c r="CB1142" s="16"/>
      <c r="CC1142" s="16"/>
      <c r="CD1142" s="16"/>
      <c r="CE1142" s="16">
        <v>0.21666666865348816</v>
      </c>
      <c r="CF1142" s="16"/>
      <c r="CG1142" s="16"/>
      <c r="CH1142" s="16"/>
      <c r="CI1142" s="16"/>
      <c r="CJ1142" s="16">
        <v>0.5</v>
      </c>
      <c r="CK1142" s="16"/>
      <c r="CL1142" s="16"/>
      <c r="CM1142" s="16"/>
      <c r="CN1142" s="16"/>
      <c r="CO1142" s="16"/>
      <c r="CP1142" s="16"/>
      <c r="CQ1142" s="16"/>
      <c r="CR1142" s="16"/>
      <c r="CS1142" s="16"/>
      <c r="CT1142" s="16"/>
      <c r="CU1142" s="16"/>
      <c r="CV1142" s="16"/>
      <c r="CW1142" s="16"/>
      <c r="CX1142" s="16"/>
      <c r="CY1142" s="16"/>
      <c r="CZ1142" s="16"/>
      <c r="DA1142" s="16"/>
      <c r="DB1142" s="16"/>
      <c r="DC1142" s="16"/>
      <c r="DD1142" s="16"/>
      <c r="DE1142" s="16"/>
      <c r="DF1142" s="16"/>
      <c r="DG1142" s="16"/>
      <c r="DH1142" s="16"/>
      <c r="DI1142" s="24"/>
      <c r="DJ1142" s="24">
        <v>0.1666666716337204</v>
      </c>
      <c r="DK1142" s="24"/>
      <c r="DL1142" s="24"/>
      <c r="DM1142" s="24">
        <v>0.20000000298023224</v>
      </c>
      <c r="DN1142" s="16"/>
      <c r="DO1142" s="16"/>
      <c r="DP1142" s="24"/>
      <c r="DQ1142" s="17"/>
      <c r="DR1142" s="17"/>
      <c r="DS1142" s="17"/>
      <c r="DT1142" s="17"/>
      <c r="DU1142" s="17"/>
      <c r="DV1142" s="17"/>
      <c r="DW1142" s="17"/>
      <c r="DX1142" s="17"/>
      <c r="DY1142" s="17"/>
      <c r="DZ1142" s="17"/>
      <c r="EA1142" s="17"/>
      <c r="EB1142" s="17"/>
      <c r="EC1142" s="17"/>
      <c r="ED1142" s="17"/>
      <c r="EE1142" s="17"/>
      <c r="EF1142" s="17"/>
      <c r="EG1142" s="17"/>
      <c r="EH1142" s="17"/>
      <c r="EI1142" s="27"/>
      <c r="EJ1142" s="27"/>
      <c r="EK1142" s="27"/>
    </row>
    <row r="1143" spans="1:141" s="9" customFormat="1" ht="20.25" x14ac:dyDescent="0.3">
      <c r="A1143" s="10" t="s">
        <v>593</v>
      </c>
      <c r="B1143" s="10" t="s">
        <v>231</v>
      </c>
      <c r="C1143" s="10" t="s">
        <v>232</v>
      </c>
      <c r="D1143" s="10" t="s">
        <v>233</v>
      </c>
      <c r="E1143" s="10" t="s">
        <v>222</v>
      </c>
      <c r="F1143" s="11">
        <v>15286</v>
      </c>
      <c r="G1143" s="11">
        <v>4017</v>
      </c>
      <c r="H1143" s="11">
        <v>3712</v>
      </c>
      <c r="I1143" s="10" t="s">
        <v>241</v>
      </c>
      <c r="J1143" s="12">
        <v>12.6</v>
      </c>
      <c r="K1143" s="10" t="s">
        <v>235</v>
      </c>
      <c r="L1143" s="10" t="s">
        <v>236</v>
      </c>
      <c r="M1143" s="10" t="s">
        <v>220</v>
      </c>
      <c r="N1143" s="13">
        <v>420</v>
      </c>
      <c r="O1143" s="13">
        <v>420</v>
      </c>
      <c r="P1143" s="13">
        <v>0</v>
      </c>
      <c r="Q1143" s="14">
        <v>0</v>
      </c>
      <c r="R1143" s="14">
        <v>1.03</v>
      </c>
      <c r="S1143" s="14">
        <v>8</v>
      </c>
      <c r="T1143" s="14">
        <v>7.21</v>
      </c>
      <c r="U1143" s="14">
        <v>90.124989999999997</v>
      </c>
      <c r="V1143" s="14">
        <v>1</v>
      </c>
      <c r="W1143" s="14">
        <v>390.6</v>
      </c>
      <c r="X1143" s="14">
        <v>72</v>
      </c>
      <c r="Y1143" s="14">
        <v>0.43956047231824402</v>
      </c>
      <c r="Z1143" s="14">
        <v>7.65</v>
      </c>
      <c r="AA1143" s="14">
        <v>0.35</v>
      </c>
      <c r="AB1143" s="14">
        <v>4.375</v>
      </c>
      <c r="AC1143" s="14">
        <v>0.44000040000000001</v>
      </c>
      <c r="AD1143" s="14">
        <v>5.5000049999999998</v>
      </c>
      <c r="AE1143" s="14">
        <v>390.6</v>
      </c>
      <c r="AF1143" s="14">
        <v>163.80000000000001</v>
      </c>
      <c r="AG1143" s="14">
        <v>0</v>
      </c>
      <c r="AH1143" s="14">
        <v>0</v>
      </c>
      <c r="AI1143" s="14">
        <v>7.21</v>
      </c>
      <c r="AJ1143" s="14">
        <v>7.65</v>
      </c>
      <c r="AK1143" s="15">
        <v>0.95625000000000004</v>
      </c>
      <c r="AL1143" s="15">
        <v>0.94248359999999998</v>
      </c>
      <c r="AM1143" s="15">
        <v>1</v>
      </c>
      <c r="AN1143" s="15">
        <v>0.90124990000000005</v>
      </c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  <c r="BA1143" s="16"/>
      <c r="BB1143" s="16"/>
      <c r="BC1143" s="16"/>
      <c r="BD1143" s="16"/>
      <c r="BE1143" s="16"/>
      <c r="BF1143" s="16"/>
      <c r="BG1143" s="16"/>
      <c r="BH1143" s="16"/>
      <c r="BI1143" s="16"/>
      <c r="BJ1143" s="16"/>
      <c r="BK1143" s="16"/>
      <c r="BL1143" s="16"/>
      <c r="BM1143" s="16"/>
      <c r="BN1143" s="16"/>
      <c r="BO1143" s="16"/>
      <c r="BP1143" s="16"/>
      <c r="BQ1143" s="16"/>
      <c r="BR1143" s="16"/>
      <c r="BS1143" s="16"/>
      <c r="BT1143" s="16"/>
      <c r="BU1143" s="16"/>
      <c r="BV1143" s="16"/>
      <c r="BW1143" s="16"/>
      <c r="BX1143" s="16"/>
      <c r="BY1143" s="16"/>
      <c r="BZ1143" s="16"/>
      <c r="CA1143" s="16"/>
      <c r="CB1143" s="16"/>
      <c r="CC1143" s="16"/>
      <c r="CD1143" s="16"/>
      <c r="CE1143" s="16"/>
      <c r="CF1143" s="16"/>
      <c r="CG1143" s="16"/>
      <c r="CH1143" s="16"/>
      <c r="CI1143" s="16"/>
      <c r="CJ1143" s="16"/>
      <c r="CK1143" s="16"/>
      <c r="CL1143" s="16"/>
      <c r="CM1143" s="16"/>
      <c r="CN1143" s="16"/>
      <c r="CO1143" s="16"/>
      <c r="CP1143" s="16"/>
      <c r="CQ1143" s="16"/>
      <c r="CR1143" s="16"/>
      <c r="CS1143" s="16"/>
      <c r="CT1143" s="16"/>
      <c r="CU1143" s="16"/>
      <c r="CV1143" s="16"/>
      <c r="CW1143" s="16"/>
      <c r="CX1143" s="16"/>
      <c r="CY1143" s="16"/>
      <c r="CZ1143" s="16"/>
      <c r="DA1143" s="16"/>
      <c r="DB1143" s="16"/>
      <c r="DC1143" s="16"/>
      <c r="DD1143" s="16"/>
      <c r="DE1143" s="16"/>
      <c r="DF1143" s="16"/>
      <c r="DG1143" s="16"/>
      <c r="DH1143" s="16"/>
      <c r="DI1143" s="24"/>
      <c r="DJ1143" s="24">
        <v>0.1666666716337204</v>
      </c>
      <c r="DK1143" s="24"/>
      <c r="DL1143" s="24"/>
      <c r="DM1143" s="24">
        <v>0.18333333730697632</v>
      </c>
      <c r="DN1143" s="16"/>
      <c r="DO1143" s="16"/>
      <c r="DP1143" s="24"/>
      <c r="DQ1143" s="17"/>
      <c r="DR1143" s="17"/>
      <c r="DS1143" s="17"/>
      <c r="DT1143" s="17"/>
      <c r="DU1143" s="17"/>
      <c r="DV1143" s="17"/>
      <c r="DW1143" s="17"/>
      <c r="DX1143" s="17"/>
      <c r="DY1143" s="17"/>
      <c r="DZ1143" s="17"/>
      <c r="EA1143" s="17"/>
      <c r="EB1143" s="17"/>
      <c r="EC1143" s="17"/>
      <c r="ED1143" s="17"/>
      <c r="EE1143" s="17"/>
      <c r="EF1143" s="17"/>
      <c r="EG1143" s="17"/>
      <c r="EH1143" s="17"/>
      <c r="EI1143" s="27"/>
      <c r="EJ1143" s="27"/>
      <c r="EK1143" s="27"/>
    </row>
    <row r="1144" spans="1:141" s="9" customFormat="1" ht="20.25" x14ac:dyDescent="0.3">
      <c r="A1144" s="10" t="s">
        <v>594</v>
      </c>
      <c r="B1144" s="10" t="s">
        <v>232</v>
      </c>
      <c r="C1144" s="10" t="s">
        <v>232</v>
      </c>
      <c r="D1144" s="10" t="s">
        <v>233</v>
      </c>
      <c r="E1144" s="10" t="s">
        <v>222</v>
      </c>
      <c r="F1144" s="11">
        <v>15286</v>
      </c>
      <c r="G1144" s="11">
        <v>4017</v>
      </c>
      <c r="H1144" s="11">
        <v>3712</v>
      </c>
      <c r="I1144" s="10" t="s">
        <v>241</v>
      </c>
      <c r="J1144" s="12">
        <v>12.6</v>
      </c>
      <c r="K1144" s="10" t="s">
        <v>235</v>
      </c>
      <c r="L1144" s="10" t="s">
        <v>236</v>
      </c>
      <c r="M1144" s="10" t="s">
        <v>220</v>
      </c>
      <c r="N1144" s="13">
        <v>430</v>
      </c>
      <c r="O1144" s="13">
        <v>430</v>
      </c>
      <c r="P1144" s="13">
        <v>0</v>
      </c>
      <c r="Q1144" s="14">
        <v>0</v>
      </c>
      <c r="R1144" s="14">
        <v>1.03</v>
      </c>
      <c r="S1144" s="14">
        <v>8</v>
      </c>
      <c r="T1144" s="14">
        <v>7.3816670000000002</v>
      </c>
      <c r="U1144" s="14">
        <v>92.270840000000007</v>
      </c>
      <c r="V1144" s="14">
        <v>1</v>
      </c>
      <c r="W1144" s="14">
        <v>399.9</v>
      </c>
      <c r="X1144" s="14">
        <v>80</v>
      </c>
      <c r="Y1144" s="14">
        <v>0.47704234618853703</v>
      </c>
      <c r="Z1144" s="14">
        <v>7.4</v>
      </c>
      <c r="AA1144" s="14">
        <v>0.6</v>
      </c>
      <c r="AB1144" s="14">
        <v>7.5</v>
      </c>
      <c r="AC1144" s="14">
        <v>1.833332E-2</v>
      </c>
      <c r="AD1144" s="14">
        <v>0.22916639999999999</v>
      </c>
      <c r="AE1144" s="14">
        <v>399.9</v>
      </c>
      <c r="AF1144" s="14">
        <v>167.7</v>
      </c>
      <c r="AG1144" s="14">
        <v>0</v>
      </c>
      <c r="AH1144" s="14">
        <v>0</v>
      </c>
      <c r="AI1144" s="14">
        <v>7.3816670000000002</v>
      </c>
      <c r="AJ1144" s="14">
        <v>7.4</v>
      </c>
      <c r="AK1144" s="15">
        <v>0.92500000000000004</v>
      </c>
      <c r="AL1144" s="15">
        <v>0.99752249999999998</v>
      </c>
      <c r="AM1144" s="15">
        <v>1</v>
      </c>
      <c r="AN1144" s="15">
        <v>0.92270830000000004</v>
      </c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  <c r="BA1144" s="16"/>
      <c r="BB1144" s="16"/>
      <c r="BC1144" s="16"/>
      <c r="BD1144" s="16"/>
      <c r="BE1144" s="16"/>
      <c r="BF1144" s="16"/>
      <c r="BG1144" s="16"/>
      <c r="BH1144" s="16"/>
      <c r="BI1144" s="16"/>
      <c r="BJ1144" s="16"/>
      <c r="BK1144" s="16"/>
      <c r="BL1144" s="16"/>
      <c r="BM1144" s="16"/>
      <c r="BN1144" s="16"/>
      <c r="BO1144" s="16"/>
      <c r="BP1144" s="16"/>
      <c r="BQ1144" s="16"/>
      <c r="BR1144" s="16"/>
      <c r="BS1144" s="16"/>
      <c r="BT1144" s="16"/>
      <c r="BU1144" s="16"/>
      <c r="BV1144" s="16"/>
      <c r="BW1144" s="16"/>
      <c r="BX1144" s="16"/>
      <c r="BY1144" s="16"/>
      <c r="BZ1144" s="16"/>
      <c r="CA1144" s="16"/>
      <c r="CB1144" s="16"/>
      <c r="CC1144" s="16"/>
      <c r="CD1144" s="16"/>
      <c r="CE1144" s="16">
        <v>0.3333333432674408</v>
      </c>
      <c r="CF1144" s="16"/>
      <c r="CG1144" s="16"/>
      <c r="CH1144" s="16"/>
      <c r="CI1144" s="16"/>
      <c r="CJ1144" s="16"/>
      <c r="CK1144" s="16"/>
      <c r="CL1144" s="16"/>
      <c r="CM1144" s="16"/>
      <c r="CN1144" s="16"/>
      <c r="CO1144" s="16"/>
      <c r="CP1144" s="16"/>
      <c r="CQ1144" s="16"/>
      <c r="CR1144" s="16"/>
      <c r="CS1144" s="16"/>
      <c r="CT1144" s="16"/>
      <c r="CU1144" s="16"/>
      <c r="CV1144" s="16"/>
      <c r="CW1144" s="16"/>
      <c r="CX1144" s="16"/>
      <c r="CY1144" s="16"/>
      <c r="CZ1144" s="16"/>
      <c r="DA1144" s="16"/>
      <c r="DB1144" s="16"/>
      <c r="DC1144" s="16"/>
      <c r="DD1144" s="16"/>
      <c r="DE1144" s="16"/>
      <c r="DF1144" s="16"/>
      <c r="DG1144" s="16"/>
      <c r="DH1144" s="16"/>
      <c r="DI1144" s="24"/>
      <c r="DJ1144" s="24">
        <v>0.1666666716337204</v>
      </c>
      <c r="DK1144" s="24"/>
      <c r="DL1144" s="24"/>
      <c r="DM1144" s="24">
        <v>0.10000000149011612</v>
      </c>
      <c r="DN1144" s="16"/>
      <c r="DO1144" s="16"/>
      <c r="DP1144" s="24"/>
      <c r="DQ1144" s="17"/>
      <c r="DR1144" s="17"/>
      <c r="DS1144" s="17"/>
      <c r="DT1144" s="17"/>
      <c r="DU1144" s="17"/>
      <c r="DV1144" s="17"/>
      <c r="DW1144" s="17"/>
      <c r="DX1144" s="17"/>
      <c r="DY1144" s="17"/>
      <c r="DZ1144" s="17"/>
      <c r="EA1144" s="17"/>
      <c r="EB1144" s="17"/>
      <c r="EC1144" s="17"/>
      <c r="ED1144" s="17"/>
      <c r="EE1144" s="17"/>
      <c r="EF1144" s="17"/>
      <c r="EG1144" s="17"/>
      <c r="EH1144" s="17"/>
      <c r="EI1144" s="27"/>
      <c r="EJ1144" s="27"/>
      <c r="EK1144" s="27"/>
    </row>
    <row r="1145" spans="1:141" s="9" customFormat="1" ht="20.25" x14ac:dyDescent="0.3">
      <c r="A1145" s="10" t="s">
        <v>595</v>
      </c>
      <c r="B1145" s="10" t="s">
        <v>232</v>
      </c>
      <c r="C1145" s="10" t="s">
        <v>232</v>
      </c>
      <c r="D1145" s="10" t="s">
        <v>233</v>
      </c>
      <c r="E1145" s="10" t="s">
        <v>222</v>
      </c>
      <c r="F1145" s="11">
        <v>15283</v>
      </c>
      <c r="G1145" s="11">
        <v>4062</v>
      </c>
      <c r="H1145" s="11">
        <v>3975</v>
      </c>
      <c r="I1145" s="10" t="s">
        <v>252</v>
      </c>
      <c r="J1145" s="12">
        <v>17</v>
      </c>
      <c r="K1145" s="10" t="s">
        <v>248</v>
      </c>
      <c r="L1145" s="10" t="s">
        <v>236</v>
      </c>
      <c r="M1145" s="10" t="s">
        <v>220</v>
      </c>
      <c r="N1145" s="13">
        <v>160</v>
      </c>
      <c r="O1145" s="13">
        <v>160</v>
      </c>
      <c r="P1145" s="13">
        <v>0</v>
      </c>
      <c r="Q1145" s="14">
        <v>0</v>
      </c>
      <c r="R1145" s="14">
        <v>1.27</v>
      </c>
      <c r="S1145" s="14">
        <v>6.0833329999999997</v>
      </c>
      <c r="T1145" s="14">
        <v>3.3866670000000001</v>
      </c>
      <c r="U1145" s="14">
        <v>55.671230000000001</v>
      </c>
      <c r="V1145" s="14">
        <v>0.7604166</v>
      </c>
      <c r="W1145" s="14">
        <v>237.76439999999999</v>
      </c>
      <c r="X1145" s="14">
        <v>60.833330154418903</v>
      </c>
      <c r="Y1145" s="14">
        <v>0.88420534093079095</v>
      </c>
      <c r="Z1145" s="14">
        <v>3.65</v>
      </c>
      <c r="AA1145" s="14">
        <v>2.4333330000000002</v>
      </c>
      <c r="AB1145" s="14">
        <v>40</v>
      </c>
      <c r="AC1145" s="14">
        <v>0.26333309999999999</v>
      </c>
      <c r="AD1145" s="14">
        <v>4.3287630000000004</v>
      </c>
      <c r="AE1145" s="14">
        <v>180.8</v>
      </c>
      <c r="AF1145" s="14">
        <v>68.8</v>
      </c>
      <c r="AG1145" s="14">
        <v>0</v>
      </c>
      <c r="AH1145" s="14">
        <v>0</v>
      </c>
      <c r="AI1145" s="14">
        <v>3.3866670000000001</v>
      </c>
      <c r="AJ1145" s="14">
        <v>3.65</v>
      </c>
      <c r="AK1145" s="15">
        <v>0.6</v>
      </c>
      <c r="AL1145" s="15">
        <v>0.92785390000000001</v>
      </c>
      <c r="AM1145" s="15">
        <v>1</v>
      </c>
      <c r="AN1145" s="15">
        <v>0.55671230000000005</v>
      </c>
      <c r="AO1145" s="16">
        <v>0.5</v>
      </c>
      <c r="AP1145" s="16">
        <v>0.1666666716337204</v>
      </c>
      <c r="AQ1145" s="16"/>
      <c r="AR1145" s="16">
        <v>3.3333335071802139E-2</v>
      </c>
      <c r="AS1145" s="16">
        <v>8.3333335816860199E-2</v>
      </c>
      <c r="AT1145" s="16"/>
      <c r="AU1145" s="16">
        <v>0.1666666716337204</v>
      </c>
      <c r="AV1145" s="16"/>
      <c r="AW1145" s="16"/>
      <c r="AX1145" s="16"/>
      <c r="AY1145" s="16"/>
      <c r="AZ1145" s="16">
        <v>0.13333334028720856</v>
      </c>
      <c r="BA1145" s="16"/>
      <c r="BB1145" s="16"/>
      <c r="BC1145" s="16"/>
      <c r="BD1145" s="16"/>
      <c r="BE1145" s="16"/>
      <c r="BF1145" s="16"/>
      <c r="BG1145" s="16"/>
      <c r="BH1145" s="16"/>
      <c r="BI1145" s="16"/>
      <c r="BJ1145" s="16"/>
      <c r="BK1145" s="16"/>
      <c r="BL1145" s="16"/>
      <c r="BM1145" s="16"/>
      <c r="BN1145" s="16"/>
      <c r="BO1145" s="16">
        <v>0.98333334922790527</v>
      </c>
      <c r="BP1145" s="16">
        <v>0.13333334028720856</v>
      </c>
      <c r="BQ1145" s="16"/>
      <c r="BR1145" s="16"/>
      <c r="BS1145" s="16"/>
      <c r="BT1145" s="16"/>
      <c r="BU1145" s="16"/>
      <c r="BV1145" s="16"/>
      <c r="BW1145" s="16">
        <v>0.1666666716337204</v>
      </c>
      <c r="BX1145" s="16"/>
      <c r="BY1145" s="16"/>
      <c r="BZ1145" s="16"/>
      <c r="CA1145" s="16"/>
      <c r="CB1145" s="16"/>
      <c r="CC1145" s="16"/>
      <c r="CD1145" s="16"/>
      <c r="CE1145" s="16"/>
      <c r="CF1145" s="16"/>
      <c r="CG1145" s="16"/>
      <c r="CH1145" s="16"/>
      <c r="CI1145" s="16"/>
      <c r="CJ1145" s="16"/>
      <c r="CK1145" s="16"/>
      <c r="CL1145" s="16"/>
      <c r="CM1145" s="16"/>
      <c r="CN1145" s="16"/>
      <c r="CO1145" s="16"/>
      <c r="CP1145" s="16"/>
      <c r="CQ1145" s="16"/>
      <c r="CR1145" s="16"/>
      <c r="CS1145" s="16"/>
      <c r="CT1145" s="16"/>
      <c r="CU1145" s="16"/>
      <c r="CV1145" s="16"/>
      <c r="CW1145" s="16"/>
      <c r="CX1145" s="16"/>
      <c r="CY1145" s="16"/>
      <c r="CZ1145" s="16"/>
      <c r="DA1145" s="16"/>
      <c r="DB1145" s="16"/>
      <c r="DC1145" s="16"/>
      <c r="DD1145" s="16"/>
      <c r="DE1145" s="16"/>
      <c r="DF1145" s="16"/>
      <c r="DG1145" s="16"/>
      <c r="DH1145" s="16"/>
      <c r="DI1145" s="24"/>
      <c r="DJ1145" s="24"/>
      <c r="DK1145" s="24"/>
      <c r="DL1145" s="24"/>
      <c r="DM1145" s="24">
        <v>6.6666670143604279E-2</v>
      </c>
      <c r="DN1145" s="16"/>
      <c r="DO1145" s="16"/>
      <c r="DP1145" s="24"/>
      <c r="DQ1145" s="17"/>
      <c r="DR1145" s="17"/>
      <c r="DS1145" s="17"/>
      <c r="DT1145" s="17"/>
      <c r="DU1145" s="17"/>
      <c r="DV1145" s="17"/>
      <c r="DW1145" s="17"/>
      <c r="DX1145" s="17"/>
      <c r="DY1145" s="17"/>
      <c r="DZ1145" s="17"/>
      <c r="EA1145" s="17"/>
      <c r="EB1145" s="17"/>
      <c r="EC1145" s="17"/>
      <c r="ED1145" s="17"/>
      <c r="EE1145" s="17"/>
      <c r="EF1145" s="17"/>
      <c r="EG1145" s="17"/>
      <c r="EH1145" s="17"/>
      <c r="EI1145" s="27"/>
      <c r="EJ1145" s="27"/>
      <c r="EK1145" s="27"/>
    </row>
    <row r="1146" spans="1:141" s="9" customFormat="1" ht="20.25" x14ac:dyDescent="0.3">
      <c r="A1146" s="10" t="s">
        <v>595</v>
      </c>
      <c r="B1146" s="10" t="s">
        <v>232</v>
      </c>
      <c r="C1146" s="10" t="s">
        <v>232</v>
      </c>
      <c r="D1146" s="10" t="s">
        <v>233</v>
      </c>
      <c r="E1146" s="10" t="s">
        <v>222</v>
      </c>
      <c r="F1146" s="11">
        <v>15286</v>
      </c>
      <c r="G1146" s="11">
        <v>4062</v>
      </c>
      <c r="H1146" s="11">
        <v>3975</v>
      </c>
      <c r="I1146" s="10" t="s">
        <v>241</v>
      </c>
      <c r="J1146" s="12">
        <v>12.6</v>
      </c>
      <c r="K1146" s="10" t="s">
        <v>235</v>
      </c>
      <c r="L1146" s="10" t="s">
        <v>236</v>
      </c>
      <c r="M1146" s="10" t="s">
        <v>220</v>
      </c>
      <c r="N1146" s="13">
        <v>56</v>
      </c>
      <c r="O1146" s="13">
        <v>56</v>
      </c>
      <c r="P1146" s="13">
        <v>0</v>
      </c>
      <c r="Q1146" s="14">
        <v>0</v>
      </c>
      <c r="R1146" s="14">
        <v>1.03</v>
      </c>
      <c r="S1146" s="14">
        <v>1.9166669999999999</v>
      </c>
      <c r="T1146" s="14">
        <v>0.96133329999999995</v>
      </c>
      <c r="U1146" s="14">
        <v>50.15652</v>
      </c>
      <c r="V1146" s="14">
        <v>0.2395834</v>
      </c>
      <c r="W1146" s="14">
        <v>217.37739999999999</v>
      </c>
      <c r="X1146" s="14">
        <v>19.166669845581101</v>
      </c>
      <c r="Y1146" s="14">
        <v>0.87759476701788997</v>
      </c>
      <c r="Z1146" s="14">
        <v>1</v>
      </c>
      <c r="AA1146" s="14">
        <v>0.91666669999999995</v>
      </c>
      <c r="AB1146" s="14">
        <v>47.826079999999997</v>
      </c>
      <c r="AC1146" s="14">
        <v>3.866696E-2</v>
      </c>
      <c r="AD1146" s="14">
        <v>2.0174059999999998</v>
      </c>
      <c r="AE1146" s="14">
        <v>52.08</v>
      </c>
      <c r="AF1146" s="14">
        <v>21.84</v>
      </c>
      <c r="AG1146" s="14">
        <v>0</v>
      </c>
      <c r="AH1146" s="14">
        <v>0</v>
      </c>
      <c r="AI1146" s="14">
        <v>0.96133329999999995</v>
      </c>
      <c r="AJ1146" s="14">
        <v>1</v>
      </c>
      <c r="AK1146" s="15">
        <v>0.52173919999999996</v>
      </c>
      <c r="AL1146" s="15">
        <v>0.96133310000000005</v>
      </c>
      <c r="AM1146" s="15">
        <v>1</v>
      </c>
      <c r="AN1146" s="15">
        <v>0.50156520000000004</v>
      </c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  <c r="BA1146" s="16"/>
      <c r="BB1146" s="16"/>
      <c r="BC1146" s="16"/>
      <c r="BD1146" s="16"/>
      <c r="BE1146" s="16"/>
      <c r="BF1146" s="16">
        <v>0.66666668653488159</v>
      </c>
      <c r="BG1146" s="16"/>
      <c r="BH1146" s="16"/>
      <c r="BI1146" s="16"/>
      <c r="BJ1146" s="16"/>
      <c r="BK1146" s="16"/>
      <c r="BL1146" s="16"/>
      <c r="BM1146" s="16"/>
      <c r="BN1146" s="16"/>
      <c r="BO1146" s="16"/>
      <c r="BP1146" s="16"/>
      <c r="BQ1146" s="16"/>
      <c r="BR1146" s="16"/>
      <c r="BS1146" s="16"/>
      <c r="BT1146" s="16"/>
      <c r="BU1146" s="16"/>
      <c r="BV1146" s="16"/>
      <c r="BW1146" s="16"/>
      <c r="BX1146" s="16"/>
      <c r="BY1146" s="16"/>
      <c r="BZ1146" s="16"/>
      <c r="CA1146" s="16"/>
      <c r="CB1146" s="16"/>
      <c r="CC1146" s="16"/>
      <c r="CD1146" s="16"/>
      <c r="CE1146" s="16"/>
      <c r="CF1146" s="16"/>
      <c r="CG1146" s="16"/>
      <c r="CH1146" s="16"/>
      <c r="CI1146" s="16"/>
      <c r="CJ1146" s="16"/>
      <c r="CK1146" s="16"/>
      <c r="CL1146" s="16"/>
      <c r="CM1146" s="16"/>
      <c r="CN1146" s="16"/>
      <c r="CO1146" s="16"/>
      <c r="CP1146" s="16"/>
      <c r="CQ1146" s="16"/>
      <c r="CR1146" s="16"/>
      <c r="CS1146" s="16"/>
      <c r="CT1146" s="16"/>
      <c r="CU1146" s="16"/>
      <c r="CV1146" s="16"/>
      <c r="CW1146" s="16"/>
      <c r="CX1146" s="16"/>
      <c r="CY1146" s="16"/>
      <c r="CZ1146" s="16"/>
      <c r="DA1146" s="16"/>
      <c r="DB1146" s="16"/>
      <c r="DC1146" s="16"/>
      <c r="DD1146" s="16"/>
      <c r="DE1146" s="16"/>
      <c r="DF1146" s="16"/>
      <c r="DG1146" s="16"/>
      <c r="DH1146" s="16"/>
      <c r="DI1146" s="24"/>
      <c r="DJ1146" s="24">
        <v>0.25</v>
      </c>
      <c r="DK1146" s="24"/>
      <c r="DL1146" s="24"/>
      <c r="DM1146" s="24"/>
      <c r="DN1146" s="16"/>
      <c r="DO1146" s="16"/>
      <c r="DP1146" s="24"/>
      <c r="DQ1146" s="17"/>
      <c r="DR1146" s="17"/>
      <c r="DS1146" s="17"/>
      <c r="DT1146" s="17"/>
      <c r="DU1146" s="17"/>
      <c r="DV1146" s="17"/>
      <c r="DW1146" s="17"/>
      <c r="DX1146" s="17"/>
      <c r="DY1146" s="17"/>
      <c r="DZ1146" s="17"/>
      <c r="EA1146" s="17"/>
      <c r="EB1146" s="17"/>
      <c r="EC1146" s="17"/>
      <c r="ED1146" s="17"/>
      <c r="EE1146" s="17"/>
      <c r="EF1146" s="17"/>
      <c r="EG1146" s="17"/>
      <c r="EH1146" s="17"/>
      <c r="EI1146" s="27"/>
      <c r="EJ1146" s="27"/>
      <c r="EK1146" s="27"/>
    </row>
    <row r="1147" spans="1:141" s="9" customFormat="1" ht="20.25" x14ac:dyDescent="0.3">
      <c r="A1147" s="10" t="s">
        <v>596</v>
      </c>
      <c r="B1147" s="10" t="s">
        <v>231</v>
      </c>
      <c r="C1147" s="10" t="s">
        <v>232</v>
      </c>
      <c r="D1147" s="10" t="s">
        <v>233</v>
      </c>
      <c r="E1147" s="10" t="s">
        <v>222</v>
      </c>
      <c r="F1147" s="11">
        <v>15283</v>
      </c>
      <c r="G1147" s="11">
        <v>4017</v>
      </c>
      <c r="H1147" s="11">
        <v>4076</v>
      </c>
      <c r="I1147" s="10" t="s">
        <v>252</v>
      </c>
      <c r="J1147" s="12">
        <v>17</v>
      </c>
      <c r="K1147" s="10" t="s">
        <v>248</v>
      </c>
      <c r="L1147" s="10" t="s">
        <v>236</v>
      </c>
      <c r="M1147" s="10" t="s">
        <v>220</v>
      </c>
      <c r="N1147" s="13">
        <v>195</v>
      </c>
      <c r="O1147" s="13">
        <v>190</v>
      </c>
      <c r="P1147" s="13">
        <v>5</v>
      </c>
      <c r="Q1147" s="14">
        <v>2.5641029999999998</v>
      </c>
      <c r="R1147" s="14">
        <v>1.27</v>
      </c>
      <c r="S1147" s="14">
        <v>6</v>
      </c>
      <c r="T1147" s="14">
        <v>4.0216669999999999</v>
      </c>
      <c r="U1147" s="14">
        <v>67.027780000000007</v>
      </c>
      <c r="V1147" s="14">
        <v>0.75</v>
      </c>
      <c r="W1147" s="14">
        <v>286.26670000000001</v>
      </c>
      <c r="X1147" s="14">
        <v>60</v>
      </c>
      <c r="Y1147" s="14">
        <v>0.73439408369902903</v>
      </c>
      <c r="Z1147" s="14">
        <v>4.4333330000000002</v>
      </c>
      <c r="AA1147" s="14">
        <v>1.566667</v>
      </c>
      <c r="AB1147" s="14">
        <v>26.11111</v>
      </c>
      <c r="AC1147" s="14">
        <v>0.30583349999999998</v>
      </c>
      <c r="AD1147" s="14">
        <v>5.097226</v>
      </c>
      <c r="AE1147" s="14">
        <v>214.7</v>
      </c>
      <c r="AF1147" s="14">
        <v>81.7</v>
      </c>
      <c r="AG1147" s="14">
        <v>0.10583330000000001</v>
      </c>
      <c r="AH1147" s="14">
        <v>1.763889</v>
      </c>
      <c r="AI1147" s="14">
        <v>4.1275000000000004</v>
      </c>
      <c r="AJ1147" s="14">
        <v>4.4333330000000002</v>
      </c>
      <c r="AK1147" s="15">
        <v>0.73888889999999996</v>
      </c>
      <c r="AL1147" s="15">
        <v>0.93101500000000004</v>
      </c>
      <c r="AM1147" s="15">
        <v>0.97435899999999998</v>
      </c>
      <c r="AN1147" s="15">
        <v>0.67027780000000003</v>
      </c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  <c r="BA1147" s="16"/>
      <c r="BB1147" s="16"/>
      <c r="BC1147" s="16"/>
      <c r="BD1147" s="16"/>
      <c r="BE1147" s="16"/>
      <c r="BF1147" s="16"/>
      <c r="BG1147" s="16"/>
      <c r="BH1147" s="16"/>
      <c r="BI1147" s="16"/>
      <c r="BJ1147" s="16"/>
      <c r="BK1147" s="16"/>
      <c r="BL1147" s="16"/>
      <c r="BM1147" s="16"/>
      <c r="BN1147" s="16"/>
      <c r="BO1147" s="16"/>
      <c r="BP1147" s="16"/>
      <c r="BQ1147" s="16"/>
      <c r="BR1147" s="16">
        <v>0.55000001192092896</v>
      </c>
      <c r="BS1147" s="16"/>
      <c r="BT1147" s="16"/>
      <c r="BU1147" s="16"/>
      <c r="BV1147" s="16"/>
      <c r="BW1147" s="16"/>
      <c r="BX1147" s="16"/>
      <c r="BY1147" s="16"/>
      <c r="BZ1147" s="16"/>
      <c r="CA1147" s="16"/>
      <c r="CB1147" s="16"/>
      <c r="CC1147" s="16"/>
      <c r="CD1147" s="16"/>
      <c r="CE1147" s="16"/>
      <c r="CF1147" s="16"/>
      <c r="CG1147" s="16"/>
      <c r="CH1147" s="16"/>
      <c r="CI1147" s="16"/>
      <c r="CJ1147" s="16"/>
      <c r="CK1147" s="16"/>
      <c r="CL1147" s="16"/>
      <c r="CM1147" s="16"/>
      <c r="CN1147" s="16"/>
      <c r="CO1147" s="16"/>
      <c r="CP1147" s="16"/>
      <c r="CQ1147" s="16"/>
      <c r="CR1147" s="16">
        <v>0.58333331346511841</v>
      </c>
      <c r="CS1147" s="16"/>
      <c r="CT1147" s="16"/>
      <c r="CU1147" s="16"/>
      <c r="CV1147" s="16"/>
      <c r="CW1147" s="16"/>
      <c r="CX1147" s="16"/>
      <c r="CY1147" s="16"/>
      <c r="CZ1147" s="16"/>
      <c r="DA1147" s="16"/>
      <c r="DB1147" s="16"/>
      <c r="DC1147" s="16"/>
      <c r="DD1147" s="16"/>
      <c r="DE1147" s="16"/>
      <c r="DF1147" s="16"/>
      <c r="DG1147" s="16"/>
      <c r="DH1147" s="16"/>
      <c r="DI1147" s="24"/>
      <c r="DJ1147" s="24">
        <v>0.1666666716337204</v>
      </c>
      <c r="DK1147" s="24"/>
      <c r="DL1147" s="24"/>
      <c r="DM1147" s="24">
        <v>0.26666668057441711</v>
      </c>
      <c r="DN1147" s="16"/>
      <c r="DO1147" s="16"/>
      <c r="DP1147" s="24">
        <v>2</v>
      </c>
      <c r="DQ1147" s="17"/>
      <c r="DR1147" s="17"/>
      <c r="DS1147" s="17"/>
      <c r="DT1147" s="17"/>
      <c r="DU1147" s="17"/>
      <c r="DV1147" s="17"/>
      <c r="DW1147" s="17"/>
      <c r="DX1147" s="17"/>
      <c r="DY1147" s="17"/>
      <c r="DZ1147" s="17"/>
      <c r="EA1147" s="17">
        <v>5</v>
      </c>
      <c r="EB1147" s="17"/>
      <c r="EC1147" s="17"/>
      <c r="ED1147" s="17"/>
      <c r="EE1147" s="17"/>
      <c r="EF1147" s="17"/>
      <c r="EG1147" s="17"/>
      <c r="EH1147" s="17"/>
      <c r="EI1147" s="27"/>
      <c r="EJ1147" s="27"/>
      <c r="EK1147" s="27"/>
    </row>
    <row r="1148" spans="1:141" s="9" customFormat="1" ht="20.25" x14ac:dyDescent="0.3">
      <c r="A1148" s="10" t="s">
        <v>597</v>
      </c>
      <c r="B1148" s="10" t="s">
        <v>232</v>
      </c>
      <c r="C1148" s="10" t="s">
        <v>232</v>
      </c>
      <c r="D1148" s="10" t="s">
        <v>237</v>
      </c>
      <c r="E1148" s="10" t="s">
        <v>218</v>
      </c>
      <c r="F1148" s="11">
        <v>10625</v>
      </c>
      <c r="G1148" s="11">
        <v>4005</v>
      </c>
      <c r="H1148" s="11">
        <v>3975</v>
      </c>
      <c r="I1148" s="10" t="s">
        <v>241</v>
      </c>
      <c r="J1148" s="12">
        <v>15.2</v>
      </c>
      <c r="K1148" s="10" t="s">
        <v>235</v>
      </c>
      <c r="L1148" s="10" t="s">
        <v>236</v>
      </c>
      <c r="M1148" s="10" t="s">
        <v>220</v>
      </c>
      <c r="N1148" s="13">
        <v>266</v>
      </c>
      <c r="O1148" s="13">
        <v>264</v>
      </c>
      <c r="P1148" s="13">
        <v>2</v>
      </c>
      <c r="Q1148" s="14">
        <v>0.75187970000000004</v>
      </c>
      <c r="R1148" s="14">
        <v>1.03</v>
      </c>
      <c r="S1148" s="14">
        <v>6.4166670000000003</v>
      </c>
      <c r="T1148" s="14">
        <v>4.532</v>
      </c>
      <c r="U1148" s="14">
        <v>70.628559999999993</v>
      </c>
      <c r="V1148" s="14">
        <v>0.8020834</v>
      </c>
      <c r="W1148" s="14">
        <v>306.1028</v>
      </c>
      <c r="X1148" s="14">
        <v>64.166669845581097</v>
      </c>
      <c r="Y1148" s="14">
        <v>0.62321940963632005</v>
      </c>
      <c r="Z1148" s="14">
        <v>4.9000009999999996</v>
      </c>
      <c r="AA1148" s="14">
        <v>1.516667</v>
      </c>
      <c r="AB1148" s="14">
        <v>23.63636</v>
      </c>
      <c r="AC1148" s="14">
        <v>0.3336674</v>
      </c>
      <c r="AD1148" s="14">
        <v>5.2000109999999999</v>
      </c>
      <c r="AE1148" s="14">
        <v>245.52</v>
      </c>
      <c r="AF1148" s="14">
        <v>102.96</v>
      </c>
      <c r="AG1148" s="14">
        <v>3.4333330000000002E-2</v>
      </c>
      <c r="AH1148" s="14">
        <v>0.53506489999999995</v>
      </c>
      <c r="AI1148" s="14">
        <v>4.5663330000000002</v>
      </c>
      <c r="AJ1148" s="14">
        <v>4.9000009999999996</v>
      </c>
      <c r="AK1148" s="15">
        <v>0.76363639999999999</v>
      </c>
      <c r="AL1148" s="15">
        <v>0.93190459999999997</v>
      </c>
      <c r="AM1148" s="15">
        <v>0.99248119999999995</v>
      </c>
      <c r="AN1148" s="15">
        <v>0.70628559999999996</v>
      </c>
      <c r="AO1148" s="16"/>
      <c r="AP1148" s="16">
        <v>0.46666666865348816</v>
      </c>
      <c r="AQ1148" s="16"/>
      <c r="AR1148" s="16">
        <v>6.6666670143604279E-2</v>
      </c>
      <c r="AS1148" s="16">
        <v>0.10000000149011612</v>
      </c>
      <c r="AT1148" s="16"/>
      <c r="AU1148" s="16">
        <v>0.11666666716337204</v>
      </c>
      <c r="AV1148" s="16"/>
      <c r="AW1148" s="16"/>
      <c r="AX1148" s="16"/>
      <c r="AY1148" s="16"/>
      <c r="AZ1148" s="16"/>
      <c r="BA1148" s="16"/>
      <c r="BB1148" s="16"/>
      <c r="BC1148" s="16"/>
      <c r="BD1148" s="16">
        <v>0.30000001192092896</v>
      </c>
      <c r="BE1148" s="16"/>
      <c r="BF1148" s="16"/>
      <c r="BG1148" s="16"/>
      <c r="BH1148" s="16"/>
      <c r="BI1148" s="16"/>
      <c r="BJ1148" s="16"/>
      <c r="BK1148" s="16"/>
      <c r="BL1148" s="16"/>
      <c r="BM1148" s="16"/>
      <c r="BN1148" s="16"/>
      <c r="BO1148" s="16"/>
      <c r="BP1148" s="16"/>
      <c r="BQ1148" s="16">
        <v>0.21666666865348816</v>
      </c>
      <c r="BR1148" s="16"/>
      <c r="BS1148" s="16"/>
      <c r="BT1148" s="16"/>
      <c r="BU1148" s="16"/>
      <c r="BV1148" s="16">
        <v>0.25</v>
      </c>
      <c r="BW1148" s="16"/>
      <c r="BX1148" s="16"/>
      <c r="BY1148" s="16"/>
      <c r="BZ1148" s="16"/>
      <c r="CA1148" s="16"/>
      <c r="CB1148" s="16"/>
      <c r="CC1148" s="16"/>
      <c r="CD1148" s="16"/>
      <c r="CE1148" s="16"/>
      <c r="CF1148" s="16"/>
      <c r="CG1148" s="16"/>
      <c r="CH1148" s="16"/>
      <c r="CI1148" s="16"/>
      <c r="CJ1148" s="16"/>
      <c r="CK1148" s="16"/>
      <c r="CL1148" s="16"/>
      <c r="CM1148" s="16"/>
      <c r="CN1148" s="16"/>
      <c r="CO1148" s="16"/>
      <c r="CP1148" s="16"/>
      <c r="CQ1148" s="16"/>
      <c r="CR1148" s="16"/>
      <c r="CS1148" s="16"/>
      <c r="CT1148" s="16"/>
      <c r="CU1148" s="16"/>
      <c r="CV1148" s="16"/>
      <c r="CW1148" s="16"/>
      <c r="CX1148" s="16"/>
      <c r="CY1148" s="16"/>
      <c r="CZ1148" s="16"/>
      <c r="DA1148" s="16"/>
      <c r="DB1148" s="16"/>
      <c r="DC1148" s="16"/>
      <c r="DD1148" s="16"/>
      <c r="DE1148" s="16"/>
      <c r="DF1148" s="16"/>
      <c r="DG1148" s="16"/>
      <c r="DH1148" s="16"/>
      <c r="DI1148" s="24"/>
      <c r="DJ1148" s="24"/>
      <c r="DK1148" s="24"/>
      <c r="DL1148" s="24"/>
      <c r="DM1148" s="24"/>
      <c r="DN1148" s="16"/>
      <c r="DO1148" s="16"/>
      <c r="DP1148" s="24"/>
      <c r="DQ1148" s="17"/>
      <c r="DR1148" s="17"/>
      <c r="DS1148" s="17"/>
      <c r="DT1148" s="17"/>
      <c r="DU1148" s="17"/>
      <c r="DV1148" s="17"/>
      <c r="DW1148" s="17"/>
      <c r="DX1148" s="17"/>
      <c r="DY1148" s="17"/>
      <c r="DZ1148" s="17"/>
      <c r="EA1148" s="17"/>
      <c r="EB1148" s="17"/>
      <c r="EC1148" s="17"/>
      <c r="ED1148" s="17">
        <v>2</v>
      </c>
      <c r="EE1148" s="17"/>
      <c r="EF1148" s="17"/>
      <c r="EG1148" s="17"/>
      <c r="EH1148" s="17"/>
      <c r="EI1148" s="27"/>
      <c r="EJ1148" s="27"/>
      <c r="EK1148" s="27"/>
    </row>
    <row r="1149" spans="1:141" s="9" customFormat="1" ht="20.25" x14ac:dyDescent="0.3">
      <c r="A1149" s="10" t="s">
        <v>597</v>
      </c>
      <c r="B1149" s="10" t="s">
        <v>232</v>
      </c>
      <c r="C1149" s="10" t="s">
        <v>232</v>
      </c>
      <c r="D1149" s="10" t="s">
        <v>233</v>
      </c>
      <c r="E1149" s="10" t="s">
        <v>218</v>
      </c>
      <c r="F1149" s="11">
        <v>10625</v>
      </c>
      <c r="G1149" s="11">
        <v>3999</v>
      </c>
      <c r="H1149" s="11">
        <v>3951</v>
      </c>
      <c r="I1149" s="10" t="s">
        <v>241</v>
      </c>
      <c r="J1149" s="12">
        <v>15.2</v>
      </c>
      <c r="K1149" s="10" t="s">
        <v>235</v>
      </c>
      <c r="L1149" s="10" t="s">
        <v>236</v>
      </c>
      <c r="M1149" s="10" t="s">
        <v>220</v>
      </c>
      <c r="N1149" s="13">
        <v>265</v>
      </c>
      <c r="O1149" s="13">
        <v>264</v>
      </c>
      <c r="P1149" s="13">
        <v>1</v>
      </c>
      <c r="Q1149" s="14">
        <v>0.37735849999999999</v>
      </c>
      <c r="R1149" s="14">
        <v>1.03</v>
      </c>
      <c r="S1149" s="14">
        <v>8</v>
      </c>
      <c r="T1149" s="14">
        <v>4.532</v>
      </c>
      <c r="U1149" s="14">
        <v>56.649990000000003</v>
      </c>
      <c r="V1149" s="14">
        <v>1</v>
      </c>
      <c r="W1149" s="14">
        <v>245.52</v>
      </c>
      <c r="X1149" s="14">
        <v>80</v>
      </c>
      <c r="Y1149" s="14">
        <v>0.777000783909921</v>
      </c>
      <c r="Z1149" s="14">
        <v>4.7166670000000002</v>
      </c>
      <c r="AA1149" s="14">
        <v>3.2833329999999998</v>
      </c>
      <c r="AB1149" s="14">
        <v>41.041670000000003</v>
      </c>
      <c r="AC1149" s="14">
        <v>0.16750039999999999</v>
      </c>
      <c r="AD1149" s="14">
        <v>2.0937549999999998</v>
      </c>
      <c r="AE1149" s="14">
        <v>245.52</v>
      </c>
      <c r="AF1149" s="14">
        <v>102.96</v>
      </c>
      <c r="AG1149" s="14">
        <v>1.7166669999999998E-2</v>
      </c>
      <c r="AH1149" s="14">
        <v>0.2145833</v>
      </c>
      <c r="AI1149" s="14">
        <v>4.5491659999999996</v>
      </c>
      <c r="AJ1149" s="14">
        <v>4.7166670000000002</v>
      </c>
      <c r="AK1149" s="15">
        <v>0.58958330000000003</v>
      </c>
      <c r="AL1149" s="15">
        <v>0.9644876</v>
      </c>
      <c r="AM1149" s="15">
        <v>0.99622639999999996</v>
      </c>
      <c r="AN1149" s="15">
        <v>0.56649989999999995</v>
      </c>
      <c r="AO1149" s="16">
        <v>0.5</v>
      </c>
      <c r="AP1149" s="16">
        <v>0.3333333432674408</v>
      </c>
      <c r="AQ1149" s="16"/>
      <c r="AR1149" s="16"/>
      <c r="AS1149" s="16"/>
      <c r="AT1149" s="16"/>
      <c r="AU1149" s="16">
        <v>0.1666666716337204</v>
      </c>
      <c r="AV1149" s="16"/>
      <c r="AW1149" s="16"/>
      <c r="AX1149" s="16"/>
      <c r="AY1149" s="16">
        <v>0.1666666716337204</v>
      </c>
      <c r="AZ1149" s="16"/>
      <c r="BA1149" s="16"/>
      <c r="BB1149" s="16"/>
      <c r="BC1149" s="16"/>
      <c r="BD1149" s="16">
        <v>0.65000001341104507</v>
      </c>
      <c r="BE1149" s="16"/>
      <c r="BF1149" s="16"/>
      <c r="BG1149" s="16"/>
      <c r="BH1149" s="16"/>
      <c r="BI1149" s="16"/>
      <c r="BJ1149" s="16"/>
      <c r="BK1149" s="16"/>
      <c r="BL1149" s="16"/>
      <c r="BM1149" s="16"/>
      <c r="BN1149" s="16"/>
      <c r="BO1149" s="16"/>
      <c r="BP1149" s="16"/>
      <c r="BQ1149" s="16">
        <v>0.21666666865348816</v>
      </c>
      <c r="BR1149" s="16"/>
      <c r="BS1149" s="16"/>
      <c r="BT1149" s="16"/>
      <c r="BU1149" s="16"/>
      <c r="BV1149" s="16"/>
      <c r="BW1149" s="16">
        <v>0.30000001192092896</v>
      </c>
      <c r="BX1149" s="16"/>
      <c r="BY1149" s="16"/>
      <c r="BZ1149" s="16"/>
      <c r="CA1149" s="16"/>
      <c r="CB1149" s="16"/>
      <c r="CC1149" s="16"/>
      <c r="CD1149" s="16"/>
      <c r="CE1149" s="16">
        <v>5.000000074505806E-2</v>
      </c>
      <c r="CF1149" s="16"/>
      <c r="CG1149" s="16"/>
      <c r="CH1149" s="16"/>
      <c r="CI1149" s="16"/>
      <c r="CJ1149" s="16">
        <v>0.6666666679084301</v>
      </c>
      <c r="CK1149" s="16"/>
      <c r="CL1149" s="16"/>
      <c r="CM1149" s="16"/>
      <c r="CN1149" s="16"/>
      <c r="CO1149" s="16"/>
      <c r="CP1149" s="16"/>
      <c r="CQ1149" s="16"/>
      <c r="CR1149" s="16"/>
      <c r="CS1149" s="16"/>
      <c r="CT1149" s="16"/>
      <c r="CU1149" s="16"/>
      <c r="CV1149" s="16"/>
      <c r="CW1149" s="16"/>
      <c r="CX1149" s="16"/>
      <c r="CY1149" s="16"/>
      <c r="CZ1149" s="16"/>
      <c r="DA1149" s="16"/>
      <c r="DB1149" s="16"/>
      <c r="DC1149" s="16"/>
      <c r="DD1149" s="16"/>
      <c r="DE1149" s="16"/>
      <c r="DF1149" s="16"/>
      <c r="DG1149" s="16"/>
      <c r="DH1149" s="16"/>
      <c r="DI1149" s="24"/>
      <c r="DJ1149" s="24"/>
      <c r="DK1149" s="24"/>
      <c r="DL1149" s="24"/>
      <c r="DM1149" s="24">
        <v>0.23333333432674408</v>
      </c>
      <c r="DN1149" s="16"/>
      <c r="DO1149" s="16"/>
      <c r="DP1149" s="24"/>
      <c r="DQ1149" s="17"/>
      <c r="DR1149" s="17"/>
      <c r="DS1149" s="17"/>
      <c r="DT1149" s="17"/>
      <c r="DU1149" s="17"/>
      <c r="DV1149" s="17"/>
      <c r="DW1149" s="17"/>
      <c r="DX1149" s="17"/>
      <c r="DY1149" s="17"/>
      <c r="DZ1149" s="17"/>
      <c r="EA1149" s="17"/>
      <c r="EB1149" s="17"/>
      <c r="EC1149" s="17"/>
      <c r="ED1149" s="17">
        <v>1</v>
      </c>
      <c r="EE1149" s="17"/>
      <c r="EF1149" s="17"/>
      <c r="EG1149" s="17"/>
      <c r="EH1149" s="17"/>
      <c r="EI1149" s="27"/>
      <c r="EJ1149" s="27"/>
      <c r="EK1149" s="27"/>
    </row>
    <row r="1150" spans="1:141" s="9" customFormat="1" ht="20.25" x14ac:dyDescent="0.3">
      <c r="A1150" s="10" t="s">
        <v>597</v>
      </c>
      <c r="B1150" s="10" t="s">
        <v>232</v>
      </c>
      <c r="C1150" s="10" t="s">
        <v>232</v>
      </c>
      <c r="D1150" s="10" t="s">
        <v>237</v>
      </c>
      <c r="E1150" s="10" t="s">
        <v>222</v>
      </c>
      <c r="F1150" s="11">
        <v>15217</v>
      </c>
      <c r="G1150" s="11">
        <v>4005</v>
      </c>
      <c r="H1150" s="11">
        <v>3975</v>
      </c>
      <c r="I1150" s="10" t="s">
        <v>234</v>
      </c>
      <c r="J1150" s="12">
        <v>12.7</v>
      </c>
      <c r="K1150" s="10" t="s">
        <v>243</v>
      </c>
      <c r="L1150" s="10" t="s">
        <v>236</v>
      </c>
      <c r="M1150" s="10" t="s">
        <v>220</v>
      </c>
      <c r="N1150" s="13">
        <v>5</v>
      </c>
      <c r="O1150" s="13">
        <v>5</v>
      </c>
      <c r="P1150" s="13">
        <v>0</v>
      </c>
      <c r="Q1150" s="14">
        <v>0</v>
      </c>
      <c r="R1150" s="14">
        <v>0.97</v>
      </c>
      <c r="S1150" s="14">
        <v>1.5833330000000001</v>
      </c>
      <c r="T1150" s="14">
        <v>8.0833340000000004E-2</v>
      </c>
      <c r="U1150" s="14">
        <v>5.1052629999999999</v>
      </c>
      <c r="V1150" s="14">
        <v>0.1979167</v>
      </c>
      <c r="W1150" s="14">
        <v>21.726320000000001</v>
      </c>
      <c r="X1150" s="14">
        <v>15.8333337306976</v>
      </c>
      <c r="Y1150" s="14">
        <v>8.5585586630517305</v>
      </c>
      <c r="Z1150" s="14">
        <v>0.21666669999999999</v>
      </c>
      <c r="AA1150" s="14">
        <v>1.3666670000000001</v>
      </c>
      <c r="AB1150" s="14">
        <v>86.315790000000007</v>
      </c>
      <c r="AC1150" s="14">
        <v>0.13583339999999999</v>
      </c>
      <c r="AD1150" s="14">
        <v>8.5789500000000007</v>
      </c>
      <c r="AE1150" s="14">
        <v>4.3</v>
      </c>
      <c r="AF1150" s="14">
        <v>1.85</v>
      </c>
      <c r="AG1150" s="14">
        <v>0</v>
      </c>
      <c r="AH1150" s="14">
        <v>0</v>
      </c>
      <c r="AI1150" s="14">
        <v>8.0833340000000004E-2</v>
      </c>
      <c r="AJ1150" s="14">
        <v>0.21666669999999999</v>
      </c>
      <c r="AK1150" s="15">
        <v>0.13684209999999999</v>
      </c>
      <c r="AL1150" s="15">
        <v>0.37307689999999999</v>
      </c>
      <c r="AM1150" s="15">
        <v>1</v>
      </c>
      <c r="AN1150" s="15">
        <v>5.1052630000000002E-2</v>
      </c>
      <c r="AO1150" s="16">
        <v>0.5</v>
      </c>
      <c r="AP1150" s="16">
        <v>0.30000001192092896</v>
      </c>
      <c r="AQ1150" s="16"/>
      <c r="AR1150" s="16">
        <v>8.3333335816860199E-2</v>
      </c>
      <c r="AS1150" s="16">
        <v>8.3333335816860199E-2</v>
      </c>
      <c r="AT1150" s="16"/>
      <c r="AU1150" s="16">
        <v>0.11666666716337204</v>
      </c>
      <c r="AV1150" s="16"/>
      <c r="AW1150" s="16"/>
      <c r="AX1150" s="16"/>
      <c r="AY1150" s="16"/>
      <c r="AZ1150" s="16"/>
      <c r="BA1150" s="16"/>
      <c r="BB1150" s="16"/>
      <c r="BC1150" s="16"/>
      <c r="BD1150" s="16"/>
      <c r="BE1150" s="16"/>
      <c r="BF1150" s="16"/>
      <c r="BG1150" s="16"/>
      <c r="BH1150" s="16"/>
      <c r="BI1150" s="16"/>
      <c r="BJ1150" s="16"/>
      <c r="BK1150" s="16"/>
      <c r="BL1150" s="16"/>
      <c r="BM1150" s="16"/>
      <c r="BN1150" s="16"/>
      <c r="BO1150" s="16"/>
      <c r="BP1150" s="16"/>
      <c r="BQ1150" s="16"/>
      <c r="BR1150" s="16"/>
      <c r="BS1150" s="16"/>
      <c r="BT1150" s="16"/>
      <c r="BU1150" s="16"/>
      <c r="BV1150" s="16"/>
      <c r="BW1150" s="16"/>
      <c r="BX1150" s="16"/>
      <c r="BY1150" s="16"/>
      <c r="BZ1150" s="16"/>
      <c r="CA1150" s="16"/>
      <c r="CB1150" s="16"/>
      <c r="CC1150" s="16"/>
      <c r="CD1150" s="16"/>
      <c r="CE1150" s="16"/>
      <c r="CF1150" s="16"/>
      <c r="CG1150" s="16"/>
      <c r="CH1150" s="16"/>
      <c r="CI1150" s="16"/>
      <c r="CJ1150" s="16"/>
      <c r="CK1150" s="16"/>
      <c r="CL1150" s="16"/>
      <c r="CM1150" s="16"/>
      <c r="CN1150" s="16"/>
      <c r="CO1150" s="16"/>
      <c r="CP1150" s="16"/>
      <c r="CQ1150" s="16"/>
      <c r="CR1150" s="16">
        <v>0.25</v>
      </c>
      <c r="CS1150" s="16"/>
      <c r="CT1150" s="16"/>
      <c r="CU1150" s="16"/>
      <c r="CV1150" s="16"/>
      <c r="CW1150" s="16"/>
      <c r="CX1150" s="16"/>
      <c r="CY1150" s="16"/>
      <c r="CZ1150" s="16"/>
      <c r="DA1150" s="16"/>
      <c r="DB1150" s="16"/>
      <c r="DC1150" s="16"/>
      <c r="DD1150" s="16"/>
      <c r="DE1150" s="16"/>
      <c r="DF1150" s="16">
        <v>3.3333335071802139E-2</v>
      </c>
      <c r="DG1150" s="16"/>
      <c r="DH1150" s="16"/>
      <c r="DI1150" s="24"/>
      <c r="DJ1150" s="24"/>
      <c r="DK1150" s="24"/>
      <c r="DL1150" s="24"/>
      <c r="DM1150" s="24"/>
      <c r="DN1150" s="16"/>
      <c r="DO1150" s="16"/>
      <c r="DP1150" s="24"/>
      <c r="DQ1150" s="17"/>
      <c r="DR1150" s="17"/>
      <c r="DS1150" s="17"/>
      <c r="DT1150" s="17"/>
      <c r="DU1150" s="17"/>
      <c r="DV1150" s="17"/>
      <c r="DW1150" s="17"/>
      <c r="DX1150" s="17"/>
      <c r="DY1150" s="17"/>
      <c r="DZ1150" s="17"/>
      <c r="EA1150" s="17"/>
      <c r="EB1150" s="17"/>
      <c r="EC1150" s="17"/>
      <c r="ED1150" s="17"/>
      <c r="EE1150" s="17"/>
      <c r="EF1150" s="17"/>
      <c r="EG1150" s="17"/>
      <c r="EH1150" s="17"/>
      <c r="EI1150" s="27"/>
      <c r="EJ1150" s="27"/>
      <c r="EK1150" s="27"/>
    </row>
    <row r="1151" spans="1:141" s="9" customFormat="1" ht="20.25" x14ac:dyDescent="0.3">
      <c r="A1151" s="10" t="s">
        <v>597</v>
      </c>
      <c r="B1151" s="10" t="s">
        <v>231</v>
      </c>
      <c r="C1151" s="10" t="s">
        <v>232</v>
      </c>
      <c r="D1151" s="10" t="s">
        <v>237</v>
      </c>
      <c r="E1151" s="10" t="s">
        <v>222</v>
      </c>
      <c r="F1151" s="11">
        <v>15217</v>
      </c>
      <c r="G1151" s="11">
        <v>4005</v>
      </c>
      <c r="H1151" s="11">
        <v>3975</v>
      </c>
      <c r="I1151" s="10" t="s">
        <v>234</v>
      </c>
      <c r="J1151" s="12">
        <v>12.7</v>
      </c>
      <c r="K1151" s="10" t="s">
        <v>243</v>
      </c>
      <c r="L1151" s="10" t="s">
        <v>236</v>
      </c>
      <c r="M1151" s="10" t="s">
        <v>220</v>
      </c>
      <c r="N1151" s="13">
        <v>142</v>
      </c>
      <c r="O1151" s="13">
        <v>142</v>
      </c>
      <c r="P1151" s="13">
        <v>0</v>
      </c>
      <c r="Q1151" s="14">
        <v>0</v>
      </c>
      <c r="R1151" s="14">
        <v>0.97</v>
      </c>
      <c r="S1151" s="14">
        <v>4</v>
      </c>
      <c r="T1151" s="14">
        <v>2.2956669999999999</v>
      </c>
      <c r="U1151" s="14">
        <v>57.391669999999998</v>
      </c>
      <c r="V1151" s="14">
        <v>0.5</v>
      </c>
      <c r="W1151" s="14">
        <v>244.24</v>
      </c>
      <c r="X1151" s="14">
        <v>40</v>
      </c>
      <c r="Y1151" s="14">
        <v>0.76132469172033501</v>
      </c>
      <c r="Z1151" s="14">
        <v>2.35</v>
      </c>
      <c r="AA1151" s="14">
        <v>1.65</v>
      </c>
      <c r="AB1151" s="14">
        <v>41.25</v>
      </c>
      <c r="AC1151" s="14">
        <v>5.4333329999999999E-2</v>
      </c>
      <c r="AD1151" s="14">
        <v>1.358333</v>
      </c>
      <c r="AE1151" s="14">
        <v>122.12</v>
      </c>
      <c r="AF1151" s="14">
        <v>52.54</v>
      </c>
      <c r="AG1151" s="14">
        <v>0</v>
      </c>
      <c r="AH1151" s="14">
        <v>0</v>
      </c>
      <c r="AI1151" s="14">
        <v>2.2956669999999999</v>
      </c>
      <c r="AJ1151" s="14">
        <v>2.35</v>
      </c>
      <c r="AK1151" s="15">
        <v>0.58750000000000002</v>
      </c>
      <c r="AL1151" s="15">
        <v>0.97687950000000001</v>
      </c>
      <c r="AM1151" s="15">
        <v>1</v>
      </c>
      <c r="AN1151" s="15">
        <v>0.57391669999999995</v>
      </c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  <c r="BA1151" s="16"/>
      <c r="BB1151" s="16"/>
      <c r="BC1151" s="16"/>
      <c r="BD1151" s="16"/>
      <c r="BE1151" s="16"/>
      <c r="BF1151" s="16"/>
      <c r="BG1151" s="16"/>
      <c r="BH1151" s="16"/>
      <c r="BI1151" s="16"/>
      <c r="BJ1151" s="16"/>
      <c r="BK1151" s="16">
        <v>0.11666666716337204</v>
      </c>
      <c r="BL1151" s="16"/>
      <c r="BM1151" s="16"/>
      <c r="BN1151" s="16">
        <v>0.34999999403953552</v>
      </c>
      <c r="BO1151" s="16"/>
      <c r="BP1151" s="16"/>
      <c r="BQ1151" s="16"/>
      <c r="BR1151" s="16"/>
      <c r="BS1151" s="16"/>
      <c r="BT1151" s="16"/>
      <c r="BU1151" s="16"/>
      <c r="BV1151" s="16"/>
      <c r="BW1151" s="16"/>
      <c r="BX1151" s="16"/>
      <c r="BY1151" s="16"/>
      <c r="BZ1151" s="16"/>
      <c r="CA1151" s="16"/>
      <c r="CB1151" s="16"/>
      <c r="CC1151" s="16"/>
      <c r="CD1151" s="16"/>
      <c r="CE1151" s="16"/>
      <c r="CF1151" s="16"/>
      <c r="CG1151" s="16"/>
      <c r="CH1151" s="16"/>
      <c r="CI1151" s="16"/>
      <c r="CJ1151" s="16"/>
      <c r="CK1151" s="16">
        <v>1.133333332836628</v>
      </c>
      <c r="CL1151" s="16"/>
      <c r="CM1151" s="16"/>
      <c r="CN1151" s="16"/>
      <c r="CO1151" s="16"/>
      <c r="CP1151" s="16"/>
      <c r="CQ1151" s="16"/>
      <c r="CR1151" s="16"/>
      <c r="CS1151" s="16"/>
      <c r="CT1151" s="16"/>
      <c r="CU1151" s="16"/>
      <c r="CV1151" s="16"/>
      <c r="CW1151" s="16"/>
      <c r="CX1151" s="16"/>
      <c r="CY1151" s="16"/>
      <c r="CZ1151" s="16"/>
      <c r="DA1151" s="16"/>
      <c r="DB1151" s="16"/>
      <c r="DC1151" s="16"/>
      <c r="DD1151" s="16"/>
      <c r="DE1151" s="16"/>
      <c r="DF1151" s="16"/>
      <c r="DG1151" s="16"/>
      <c r="DH1151" s="16"/>
      <c r="DI1151" s="24"/>
      <c r="DJ1151" s="24"/>
      <c r="DK1151" s="24"/>
      <c r="DL1151" s="24"/>
      <c r="DM1151" s="24">
        <v>5.000000074505806E-2</v>
      </c>
      <c r="DN1151" s="16"/>
      <c r="DO1151" s="16"/>
      <c r="DP1151" s="24"/>
      <c r="DQ1151" s="17"/>
      <c r="DR1151" s="17"/>
      <c r="DS1151" s="17"/>
      <c r="DT1151" s="17"/>
      <c r="DU1151" s="17"/>
      <c r="DV1151" s="17"/>
      <c r="DW1151" s="17"/>
      <c r="DX1151" s="17"/>
      <c r="DY1151" s="17"/>
      <c r="DZ1151" s="17"/>
      <c r="EA1151" s="17"/>
      <c r="EB1151" s="17"/>
      <c r="EC1151" s="17"/>
      <c r="ED1151" s="17"/>
      <c r="EE1151" s="17"/>
      <c r="EF1151" s="17"/>
      <c r="EG1151" s="17"/>
      <c r="EH1151" s="17"/>
      <c r="EI1151" s="27"/>
      <c r="EJ1151" s="27"/>
      <c r="EK1151" s="27"/>
    </row>
    <row r="1152" spans="1:141" s="9" customFormat="1" ht="20.25" x14ac:dyDescent="0.3">
      <c r="A1152" s="10" t="s">
        <v>597</v>
      </c>
      <c r="B1152" s="10" t="s">
        <v>231</v>
      </c>
      <c r="C1152" s="10" t="s">
        <v>232</v>
      </c>
      <c r="D1152" s="10" t="s">
        <v>233</v>
      </c>
      <c r="E1152" s="10" t="s">
        <v>222</v>
      </c>
      <c r="F1152" s="11">
        <v>15217</v>
      </c>
      <c r="G1152" s="11">
        <v>3999</v>
      </c>
      <c r="H1152" s="11">
        <v>3951</v>
      </c>
      <c r="I1152" s="10" t="s">
        <v>234</v>
      </c>
      <c r="J1152" s="12">
        <v>12.7</v>
      </c>
      <c r="K1152" s="10" t="s">
        <v>243</v>
      </c>
      <c r="L1152" s="10" t="s">
        <v>236</v>
      </c>
      <c r="M1152" s="10" t="s">
        <v>220</v>
      </c>
      <c r="N1152" s="13">
        <v>135</v>
      </c>
      <c r="O1152" s="13">
        <v>135</v>
      </c>
      <c r="P1152" s="13">
        <v>0</v>
      </c>
      <c r="Q1152" s="14">
        <v>0</v>
      </c>
      <c r="R1152" s="14">
        <v>0.97</v>
      </c>
      <c r="S1152" s="14">
        <v>4</v>
      </c>
      <c r="T1152" s="14">
        <v>2.1825000000000001</v>
      </c>
      <c r="U1152" s="14">
        <v>54.5625</v>
      </c>
      <c r="V1152" s="14">
        <v>0.5</v>
      </c>
      <c r="W1152" s="14">
        <v>232.2</v>
      </c>
      <c r="X1152" s="14">
        <v>40</v>
      </c>
      <c r="Y1152" s="14">
        <v>0.80080078856931902</v>
      </c>
      <c r="Z1152" s="14">
        <v>2.266667</v>
      </c>
      <c r="AA1152" s="14">
        <v>1.733333</v>
      </c>
      <c r="AB1152" s="14">
        <v>43.333329999999997</v>
      </c>
      <c r="AC1152" s="14">
        <v>8.4166770000000002E-2</v>
      </c>
      <c r="AD1152" s="14">
        <v>2.1041690000000002</v>
      </c>
      <c r="AE1152" s="14">
        <v>116.1</v>
      </c>
      <c r="AF1152" s="14">
        <v>49.95</v>
      </c>
      <c r="AG1152" s="14">
        <v>0</v>
      </c>
      <c r="AH1152" s="14">
        <v>0</v>
      </c>
      <c r="AI1152" s="14">
        <v>2.1825000000000001</v>
      </c>
      <c r="AJ1152" s="14">
        <v>2.266667</v>
      </c>
      <c r="AK1152" s="15">
        <v>0.56666669999999997</v>
      </c>
      <c r="AL1152" s="15">
        <v>0.96286760000000005</v>
      </c>
      <c r="AM1152" s="15">
        <v>1</v>
      </c>
      <c r="AN1152" s="15">
        <v>0.54562500000000003</v>
      </c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  <c r="BA1152" s="16"/>
      <c r="BB1152" s="16"/>
      <c r="BC1152" s="16"/>
      <c r="BD1152" s="16"/>
      <c r="BE1152" s="16"/>
      <c r="BF1152" s="16"/>
      <c r="BG1152" s="16"/>
      <c r="BH1152" s="16"/>
      <c r="BI1152" s="16"/>
      <c r="BJ1152" s="16"/>
      <c r="BK1152" s="16">
        <v>8.3333335816860199E-2</v>
      </c>
      <c r="BL1152" s="16"/>
      <c r="BM1152" s="16"/>
      <c r="BN1152" s="16">
        <v>0.46666666865348816</v>
      </c>
      <c r="BO1152" s="16"/>
      <c r="BP1152" s="16"/>
      <c r="BQ1152" s="16"/>
      <c r="BR1152" s="16"/>
      <c r="BS1152" s="16"/>
      <c r="BT1152" s="16"/>
      <c r="BU1152" s="16"/>
      <c r="BV1152" s="16"/>
      <c r="BW1152" s="16"/>
      <c r="BX1152" s="16"/>
      <c r="BY1152" s="16"/>
      <c r="BZ1152" s="16"/>
      <c r="CA1152" s="16"/>
      <c r="CB1152" s="16"/>
      <c r="CC1152" s="16">
        <v>8.3333335816860199E-2</v>
      </c>
      <c r="CD1152" s="16"/>
      <c r="CE1152" s="16"/>
      <c r="CF1152" s="16"/>
      <c r="CG1152" s="16"/>
      <c r="CH1152" s="16"/>
      <c r="CI1152" s="16"/>
      <c r="CJ1152" s="16">
        <v>0.1666666716337204</v>
      </c>
      <c r="CK1152" s="16">
        <v>0.86666665971279144</v>
      </c>
      <c r="CL1152" s="16"/>
      <c r="CM1152" s="16"/>
      <c r="CN1152" s="16"/>
      <c r="CO1152" s="16"/>
      <c r="CP1152" s="16"/>
      <c r="CQ1152" s="16"/>
      <c r="CR1152" s="16"/>
      <c r="CS1152" s="16"/>
      <c r="CT1152" s="16"/>
      <c r="CU1152" s="16"/>
      <c r="CV1152" s="16"/>
      <c r="CW1152" s="16"/>
      <c r="CX1152" s="16"/>
      <c r="CY1152" s="16"/>
      <c r="CZ1152" s="16"/>
      <c r="DA1152" s="16"/>
      <c r="DB1152" s="16"/>
      <c r="DC1152" s="16"/>
      <c r="DD1152" s="16"/>
      <c r="DE1152" s="16"/>
      <c r="DF1152" s="16"/>
      <c r="DG1152" s="16"/>
      <c r="DH1152" s="16"/>
      <c r="DI1152" s="24"/>
      <c r="DJ1152" s="24"/>
      <c r="DK1152" s="24"/>
      <c r="DL1152" s="24"/>
      <c r="DM1152" s="24">
        <v>6.6666670143604279E-2</v>
      </c>
      <c r="DN1152" s="16"/>
      <c r="DO1152" s="16"/>
      <c r="DP1152" s="24"/>
      <c r="DQ1152" s="17"/>
      <c r="DR1152" s="17"/>
      <c r="DS1152" s="17"/>
      <c r="DT1152" s="17"/>
      <c r="DU1152" s="17"/>
      <c r="DV1152" s="17"/>
      <c r="DW1152" s="17"/>
      <c r="DX1152" s="17"/>
      <c r="DY1152" s="17"/>
      <c r="DZ1152" s="17"/>
      <c r="EA1152" s="17"/>
      <c r="EB1152" s="17"/>
      <c r="EC1152" s="17"/>
      <c r="ED1152" s="17"/>
      <c r="EE1152" s="17"/>
      <c r="EF1152" s="17"/>
      <c r="EG1152" s="17"/>
      <c r="EH1152" s="17"/>
      <c r="EI1152" s="27"/>
      <c r="EJ1152" s="27"/>
      <c r="EK1152" s="27"/>
    </row>
    <row r="1153" spans="1:141" s="9" customFormat="1" ht="20.25" x14ac:dyDescent="0.3">
      <c r="A1153" s="10" t="s">
        <v>597</v>
      </c>
      <c r="B1153" s="10" t="s">
        <v>244</v>
      </c>
      <c r="C1153" s="10" t="s">
        <v>232</v>
      </c>
      <c r="D1153" s="10" t="s">
        <v>237</v>
      </c>
      <c r="E1153" s="10" t="s">
        <v>222</v>
      </c>
      <c r="F1153" s="11">
        <v>15217</v>
      </c>
      <c r="G1153" s="11">
        <v>4061</v>
      </c>
      <c r="H1153" s="11">
        <v>3866</v>
      </c>
      <c r="I1153" s="10" t="s">
        <v>234</v>
      </c>
      <c r="J1153" s="12">
        <v>12.7</v>
      </c>
      <c r="K1153" s="10" t="s">
        <v>243</v>
      </c>
      <c r="L1153" s="10" t="s">
        <v>236</v>
      </c>
      <c r="M1153" s="10" t="s">
        <v>220</v>
      </c>
      <c r="N1153" s="13">
        <v>92</v>
      </c>
      <c r="O1153" s="13">
        <v>92</v>
      </c>
      <c r="P1153" s="13">
        <v>0</v>
      </c>
      <c r="Q1153" s="14">
        <v>0</v>
      </c>
      <c r="R1153" s="14">
        <v>0.97</v>
      </c>
      <c r="S1153" s="14">
        <v>4</v>
      </c>
      <c r="T1153" s="14">
        <v>1.487333</v>
      </c>
      <c r="U1153" s="14">
        <v>37.183329999999998</v>
      </c>
      <c r="V1153" s="14">
        <v>0.5</v>
      </c>
      <c r="W1153" s="14">
        <v>158.24</v>
      </c>
      <c r="X1153" s="14">
        <v>40</v>
      </c>
      <c r="Y1153" s="14">
        <v>1.1750881000051301</v>
      </c>
      <c r="Z1153" s="14">
        <v>1.6</v>
      </c>
      <c r="AA1153" s="14">
        <v>2.4</v>
      </c>
      <c r="AB1153" s="14">
        <v>60</v>
      </c>
      <c r="AC1153" s="14">
        <v>0.11266660000000001</v>
      </c>
      <c r="AD1153" s="14">
        <v>2.816665</v>
      </c>
      <c r="AE1153" s="14">
        <v>79.12</v>
      </c>
      <c r="AF1153" s="14">
        <v>34.04</v>
      </c>
      <c r="AG1153" s="14">
        <v>0</v>
      </c>
      <c r="AH1153" s="14">
        <v>0</v>
      </c>
      <c r="AI1153" s="14">
        <v>1.487333</v>
      </c>
      <c r="AJ1153" s="14">
        <v>1.6</v>
      </c>
      <c r="AK1153" s="15">
        <v>0.4</v>
      </c>
      <c r="AL1153" s="15">
        <v>0.92958339999999995</v>
      </c>
      <c r="AM1153" s="15">
        <v>1</v>
      </c>
      <c r="AN1153" s="15">
        <v>0.37183339999999998</v>
      </c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  <c r="BA1153" s="16"/>
      <c r="BB1153" s="16"/>
      <c r="BC1153" s="16"/>
      <c r="BD1153" s="16"/>
      <c r="BE1153" s="16"/>
      <c r="BF1153" s="16"/>
      <c r="BG1153" s="16"/>
      <c r="BH1153" s="16"/>
      <c r="BI1153" s="16"/>
      <c r="BJ1153" s="16"/>
      <c r="BK1153" s="16"/>
      <c r="BL1153" s="16"/>
      <c r="BM1153" s="16"/>
      <c r="BN1153" s="16">
        <v>1</v>
      </c>
      <c r="BO1153" s="16"/>
      <c r="BP1153" s="16"/>
      <c r="BQ1153" s="16"/>
      <c r="BR1153" s="16"/>
      <c r="BS1153" s="16"/>
      <c r="BT1153" s="16"/>
      <c r="BU1153" s="16"/>
      <c r="BV1153" s="16"/>
      <c r="BW1153" s="16"/>
      <c r="BX1153" s="16"/>
      <c r="BY1153" s="16"/>
      <c r="BZ1153" s="16"/>
      <c r="CA1153" s="16"/>
      <c r="CB1153" s="16"/>
      <c r="CC1153" s="16"/>
      <c r="CD1153" s="16"/>
      <c r="CE1153" s="16"/>
      <c r="CF1153" s="16"/>
      <c r="CG1153" s="16"/>
      <c r="CH1153" s="16"/>
      <c r="CI1153" s="16"/>
      <c r="CJ1153" s="16"/>
      <c r="CK1153" s="16">
        <v>1.4000000208616257</v>
      </c>
      <c r="CL1153" s="16"/>
      <c r="CM1153" s="16"/>
      <c r="CN1153" s="16"/>
      <c r="CO1153" s="16"/>
      <c r="CP1153" s="16"/>
      <c r="CQ1153" s="16"/>
      <c r="CR1153" s="16"/>
      <c r="CS1153" s="16"/>
      <c r="CT1153" s="16"/>
      <c r="CU1153" s="16"/>
      <c r="CV1153" s="16"/>
      <c r="CW1153" s="16"/>
      <c r="CX1153" s="16"/>
      <c r="CY1153" s="16"/>
      <c r="CZ1153" s="16"/>
      <c r="DA1153" s="16"/>
      <c r="DB1153" s="16"/>
      <c r="DC1153" s="16"/>
      <c r="DD1153" s="16"/>
      <c r="DE1153" s="16"/>
      <c r="DF1153" s="16"/>
      <c r="DG1153" s="16"/>
      <c r="DH1153" s="16"/>
      <c r="DI1153" s="24"/>
      <c r="DJ1153" s="24"/>
      <c r="DK1153" s="24"/>
      <c r="DL1153" s="24"/>
      <c r="DM1153" s="24"/>
      <c r="DN1153" s="16"/>
      <c r="DO1153" s="16"/>
      <c r="DP1153" s="24"/>
      <c r="DQ1153" s="17"/>
      <c r="DR1153" s="17"/>
      <c r="DS1153" s="17"/>
      <c r="DT1153" s="17"/>
      <c r="DU1153" s="17"/>
      <c r="DV1153" s="17"/>
      <c r="DW1153" s="17"/>
      <c r="DX1153" s="17"/>
      <c r="DY1153" s="17"/>
      <c r="DZ1153" s="17"/>
      <c r="EA1153" s="17"/>
      <c r="EB1153" s="17"/>
      <c r="EC1153" s="17"/>
      <c r="ED1153" s="17"/>
      <c r="EE1153" s="17"/>
      <c r="EF1153" s="17"/>
      <c r="EG1153" s="17"/>
      <c r="EH1153" s="17"/>
      <c r="EI1153" s="27"/>
      <c r="EJ1153" s="27"/>
      <c r="EK1153" s="27"/>
    </row>
    <row r="1154" spans="1:141" s="9" customFormat="1" ht="20.25" x14ac:dyDescent="0.3">
      <c r="A1154" s="10" t="s">
        <v>597</v>
      </c>
      <c r="B1154" s="10" t="s">
        <v>244</v>
      </c>
      <c r="C1154" s="10" t="s">
        <v>232</v>
      </c>
      <c r="D1154" s="10" t="s">
        <v>233</v>
      </c>
      <c r="E1154" s="10" t="s">
        <v>222</v>
      </c>
      <c r="F1154" s="11">
        <v>15217</v>
      </c>
      <c r="G1154" s="11">
        <v>4079</v>
      </c>
      <c r="H1154" s="11">
        <v>3698</v>
      </c>
      <c r="I1154" s="10" t="s">
        <v>234</v>
      </c>
      <c r="J1154" s="12">
        <v>12.7</v>
      </c>
      <c r="K1154" s="10" t="s">
        <v>243</v>
      </c>
      <c r="L1154" s="10" t="s">
        <v>236</v>
      </c>
      <c r="M1154" s="10" t="s">
        <v>220</v>
      </c>
      <c r="N1154" s="13">
        <v>99</v>
      </c>
      <c r="O1154" s="13">
        <v>99</v>
      </c>
      <c r="P1154" s="13">
        <v>0</v>
      </c>
      <c r="Q1154" s="14">
        <v>0</v>
      </c>
      <c r="R1154" s="14">
        <v>0.97</v>
      </c>
      <c r="S1154" s="14">
        <v>4</v>
      </c>
      <c r="T1154" s="14">
        <v>1.6005</v>
      </c>
      <c r="U1154" s="14">
        <v>40.012500000000003</v>
      </c>
      <c r="V1154" s="14">
        <v>0.5</v>
      </c>
      <c r="W1154" s="14">
        <v>170.28</v>
      </c>
      <c r="X1154" s="14">
        <v>40</v>
      </c>
      <c r="Y1154" s="14">
        <v>1.0920010601588099</v>
      </c>
      <c r="Z1154" s="14">
        <v>1.8</v>
      </c>
      <c r="AA1154" s="14">
        <v>2.2000000000000002</v>
      </c>
      <c r="AB1154" s="14">
        <v>55</v>
      </c>
      <c r="AC1154" s="14">
        <v>0.1994998</v>
      </c>
      <c r="AD1154" s="14">
        <v>4.9874960000000002</v>
      </c>
      <c r="AE1154" s="14">
        <v>85.14</v>
      </c>
      <c r="AF1154" s="14">
        <v>36.630000000000003</v>
      </c>
      <c r="AG1154" s="14">
        <v>0</v>
      </c>
      <c r="AH1154" s="14">
        <v>0</v>
      </c>
      <c r="AI1154" s="14">
        <v>1.6005</v>
      </c>
      <c r="AJ1154" s="14">
        <v>1.8</v>
      </c>
      <c r="AK1154" s="15">
        <v>0.45</v>
      </c>
      <c r="AL1154" s="15">
        <v>0.88916680000000003</v>
      </c>
      <c r="AM1154" s="15">
        <v>1</v>
      </c>
      <c r="AN1154" s="15">
        <v>0.40012500000000001</v>
      </c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  <c r="BA1154" s="16"/>
      <c r="BB1154" s="16"/>
      <c r="BC1154" s="16"/>
      <c r="BD1154" s="16"/>
      <c r="BE1154" s="16"/>
      <c r="BF1154" s="16"/>
      <c r="BG1154" s="16"/>
      <c r="BH1154" s="16"/>
      <c r="BI1154" s="16"/>
      <c r="BJ1154" s="16"/>
      <c r="BK1154" s="16"/>
      <c r="BL1154" s="16"/>
      <c r="BM1154" s="16"/>
      <c r="BN1154" s="16">
        <v>0.75</v>
      </c>
      <c r="BO1154" s="16"/>
      <c r="BP1154" s="16"/>
      <c r="BQ1154" s="16"/>
      <c r="BR1154" s="16"/>
      <c r="BS1154" s="16"/>
      <c r="BT1154" s="16"/>
      <c r="BU1154" s="16"/>
      <c r="BV1154" s="16"/>
      <c r="BW1154" s="16"/>
      <c r="BX1154" s="16"/>
      <c r="BY1154" s="16"/>
      <c r="BZ1154" s="16"/>
      <c r="CA1154" s="16"/>
      <c r="CB1154" s="16"/>
      <c r="CC1154" s="16"/>
      <c r="CD1154" s="16"/>
      <c r="CE1154" s="16"/>
      <c r="CF1154" s="16"/>
      <c r="CG1154" s="16"/>
      <c r="CH1154" s="16"/>
      <c r="CI1154" s="16"/>
      <c r="CJ1154" s="16"/>
      <c r="CK1154" s="16">
        <v>1.4500000029802322</v>
      </c>
      <c r="CL1154" s="16"/>
      <c r="CM1154" s="16"/>
      <c r="CN1154" s="16"/>
      <c r="CO1154" s="16"/>
      <c r="CP1154" s="16"/>
      <c r="CQ1154" s="16"/>
      <c r="CR1154" s="16"/>
      <c r="CS1154" s="16"/>
      <c r="CT1154" s="16"/>
      <c r="CU1154" s="16"/>
      <c r="CV1154" s="16"/>
      <c r="CW1154" s="16"/>
      <c r="CX1154" s="16"/>
      <c r="CY1154" s="16"/>
      <c r="CZ1154" s="16"/>
      <c r="DA1154" s="16"/>
      <c r="DB1154" s="16"/>
      <c r="DC1154" s="16"/>
      <c r="DD1154" s="16"/>
      <c r="DE1154" s="16"/>
      <c r="DF1154" s="16"/>
      <c r="DG1154" s="16"/>
      <c r="DH1154" s="16"/>
      <c r="DI1154" s="24"/>
      <c r="DJ1154" s="24"/>
      <c r="DK1154" s="24"/>
      <c r="DL1154" s="24"/>
      <c r="DM1154" s="24"/>
      <c r="DN1154" s="16"/>
      <c r="DO1154" s="16"/>
      <c r="DP1154" s="24"/>
      <c r="DQ1154" s="17"/>
      <c r="DR1154" s="17"/>
      <c r="DS1154" s="17"/>
      <c r="DT1154" s="17"/>
      <c r="DU1154" s="17"/>
      <c r="DV1154" s="17"/>
      <c r="DW1154" s="17"/>
      <c r="DX1154" s="17"/>
      <c r="DY1154" s="17"/>
      <c r="DZ1154" s="17"/>
      <c r="EA1154" s="17"/>
      <c r="EB1154" s="17"/>
      <c r="EC1154" s="17"/>
      <c r="ED1154" s="17"/>
      <c r="EE1154" s="17"/>
      <c r="EF1154" s="17"/>
      <c r="EG1154" s="17"/>
      <c r="EH1154" s="17"/>
      <c r="EI1154" s="27"/>
      <c r="EJ1154" s="27"/>
      <c r="EK1154" s="27"/>
    </row>
    <row r="1155" spans="1:141" s="46" customFormat="1" ht="20.25" x14ac:dyDescent="0.3">
      <c r="A1155" s="39" t="s">
        <v>612</v>
      </c>
      <c r="B1155" s="39" t="s">
        <v>231</v>
      </c>
      <c r="C1155" s="39" t="s">
        <v>232</v>
      </c>
      <c r="D1155" s="39" t="s">
        <v>237</v>
      </c>
      <c r="E1155" s="39" t="s">
        <v>218</v>
      </c>
      <c r="F1155" s="40">
        <v>10582</v>
      </c>
      <c r="G1155" s="40">
        <v>4005</v>
      </c>
      <c r="H1155" s="40">
        <v>3975</v>
      </c>
      <c r="I1155" s="39" t="s">
        <v>289</v>
      </c>
      <c r="J1155" s="41">
        <v>6.4</v>
      </c>
      <c r="K1155" s="39" t="s">
        <v>245</v>
      </c>
      <c r="L1155" s="39" t="s">
        <v>236</v>
      </c>
      <c r="M1155" s="39" t="s">
        <v>220</v>
      </c>
      <c r="N1155" s="42">
        <v>139</v>
      </c>
      <c r="O1155" s="42">
        <v>137</v>
      </c>
      <c r="P1155" s="42">
        <v>2</v>
      </c>
      <c r="Q1155" s="25">
        <v>1.438849</v>
      </c>
      <c r="R1155" s="25">
        <v>0.9</v>
      </c>
      <c r="S1155" s="25">
        <v>3.1833330000000002</v>
      </c>
      <c r="T1155" s="25">
        <v>2.0550000000000002</v>
      </c>
      <c r="U1155" s="25">
        <v>64.55498</v>
      </c>
      <c r="V1155" s="25">
        <v>0.39791660000000001</v>
      </c>
      <c r="W1155" s="25">
        <v>258.2199</v>
      </c>
      <c r="X1155" s="25">
        <v>31.8333292007446</v>
      </c>
      <c r="Y1155" s="25">
        <v>0.663885895604586</v>
      </c>
      <c r="Z1155" s="25">
        <v>2.3333330000000001</v>
      </c>
      <c r="AA1155" s="25">
        <v>0.85</v>
      </c>
      <c r="AB1155" s="25">
        <v>26.70157</v>
      </c>
      <c r="AC1155" s="25">
        <v>0.2483331</v>
      </c>
      <c r="AD1155" s="25">
        <v>7.8010400000000004</v>
      </c>
      <c r="AE1155" s="25">
        <v>102.75</v>
      </c>
      <c r="AF1155" s="25">
        <v>47.95</v>
      </c>
      <c r="AG1155" s="25">
        <v>0.03</v>
      </c>
      <c r="AH1155" s="25">
        <v>0.94240849999999998</v>
      </c>
      <c r="AI1155" s="25">
        <v>2.085</v>
      </c>
      <c r="AJ1155" s="25">
        <v>2.3333330000000001</v>
      </c>
      <c r="AK1155" s="26">
        <v>0.73298430000000003</v>
      </c>
      <c r="AL1155" s="26">
        <v>0.89357160000000002</v>
      </c>
      <c r="AM1155" s="26">
        <v>0.98561149999999997</v>
      </c>
      <c r="AN1155" s="26">
        <v>0.64554979999999995</v>
      </c>
      <c r="AO1155" s="16"/>
      <c r="AP1155" s="16"/>
      <c r="AQ1155" s="43"/>
      <c r="AR1155" s="16"/>
      <c r="AS1155" s="16"/>
      <c r="AT1155" s="43"/>
      <c r="AU1155" s="16"/>
      <c r="AV1155" s="43"/>
      <c r="AW1155" s="16"/>
      <c r="AX1155" s="43"/>
      <c r="AY1155" s="43"/>
      <c r="AZ1155" s="16"/>
      <c r="BA1155" s="43"/>
      <c r="BB1155" s="43"/>
      <c r="BC1155" s="43"/>
      <c r="BD1155" s="16"/>
      <c r="BE1155" s="43"/>
      <c r="BF1155" s="16"/>
      <c r="BG1155" s="16"/>
      <c r="BH1155" s="43"/>
      <c r="BI1155" s="43"/>
      <c r="BJ1155" s="43"/>
      <c r="BK1155" s="16">
        <v>8.3333335816860199E-2</v>
      </c>
      <c r="BL1155" s="16"/>
      <c r="BM1155" s="43"/>
      <c r="BN1155" s="16"/>
      <c r="BO1155" s="43"/>
      <c r="BP1155" s="16"/>
      <c r="BQ1155" s="16">
        <v>0.34999999403953552</v>
      </c>
      <c r="BR1155" s="16"/>
      <c r="BS1155" s="16"/>
      <c r="BT1155" s="43"/>
      <c r="BU1155" s="43"/>
      <c r="BV1155" s="43"/>
      <c r="BW1155" s="16"/>
      <c r="BX1155" s="43"/>
      <c r="BY1155" s="16">
        <v>0.25</v>
      </c>
      <c r="BZ1155" s="43"/>
      <c r="CA1155" s="16"/>
      <c r="CB1155" s="43"/>
      <c r="CC1155" s="16"/>
      <c r="CD1155" s="43"/>
      <c r="CE1155" s="16"/>
      <c r="CF1155" s="43"/>
      <c r="CG1155" s="16"/>
      <c r="CH1155" s="16"/>
      <c r="CI1155" s="43"/>
      <c r="CJ1155" s="16"/>
      <c r="CK1155" s="16"/>
      <c r="CL1155" s="16"/>
      <c r="CM1155" s="43"/>
      <c r="CN1155" s="43"/>
      <c r="CO1155" s="43"/>
      <c r="CP1155" s="16"/>
      <c r="CQ1155" s="43"/>
      <c r="CR1155" s="16"/>
      <c r="CS1155" s="16"/>
      <c r="CT1155" s="16"/>
      <c r="CU1155" s="43"/>
      <c r="CV1155" s="43"/>
      <c r="CW1155" s="16"/>
      <c r="CX1155" s="43"/>
      <c r="CY1155" s="16"/>
      <c r="CZ1155" s="43"/>
      <c r="DA1155" s="16"/>
      <c r="DB1155" s="43"/>
      <c r="DC1155" s="43"/>
      <c r="DD1155" s="43"/>
      <c r="DE1155" s="43"/>
      <c r="DF1155" s="16"/>
      <c r="DG1155" s="43"/>
      <c r="DH1155" s="43"/>
      <c r="DI1155" s="44"/>
      <c r="DJ1155" s="24"/>
      <c r="DK1155" s="44"/>
      <c r="DL1155" s="24">
        <v>8.3333335816860199E-2</v>
      </c>
      <c r="DM1155" s="24">
        <v>8.3333335816860199E-2</v>
      </c>
      <c r="DN1155" s="43"/>
      <c r="DO1155" s="43"/>
      <c r="DP1155" s="24"/>
      <c r="DQ1155" s="45"/>
      <c r="DR1155" s="45"/>
      <c r="DS1155" s="45"/>
      <c r="DT1155" s="17"/>
      <c r="DU1155" s="45"/>
      <c r="DV1155" s="17"/>
      <c r="DW1155" s="17"/>
      <c r="DX1155" s="17"/>
      <c r="DY1155" s="45"/>
      <c r="DZ1155" s="45"/>
      <c r="EA1155" s="17"/>
      <c r="EB1155" s="45"/>
      <c r="EC1155" s="45"/>
      <c r="ED1155" s="17"/>
      <c r="EE1155" s="17"/>
      <c r="EF1155" s="45"/>
      <c r="EG1155" s="17">
        <v>2</v>
      </c>
      <c r="EH1155" s="45"/>
      <c r="EI1155" s="49"/>
      <c r="EJ1155" s="49"/>
      <c r="EK1155" s="27"/>
    </row>
    <row r="1156" spans="1:141" s="9" customFormat="1" ht="20.25" x14ac:dyDescent="0.3">
      <c r="A1156" s="10" t="s">
        <v>612</v>
      </c>
      <c r="B1156" s="10" t="s">
        <v>231</v>
      </c>
      <c r="C1156" s="10" t="s">
        <v>232</v>
      </c>
      <c r="D1156" s="10" t="s">
        <v>233</v>
      </c>
      <c r="E1156" s="10" t="s">
        <v>218</v>
      </c>
      <c r="F1156" s="11">
        <v>10582</v>
      </c>
      <c r="G1156" s="11">
        <v>3999</v>
      </c>
      <c r="H1156" s="11">
        <v>3951</v>
      </c>
      <c r="I1156" s="10" t="s">
        <v>289</v>
      </c>
      <c r="J1156" s="12">
        <v>6.4</v>
      </c>
      <c r="K1156" s="10" t="s">
        <v>245</v>
      </c>
      <c r="L1156" s="10" t="s">
        <v>236</v>
      </c>
      <c r="M1156" s="10" t="s">
        <v>220</v>
      </c>
      <c r="N1156" s="13">
        <v>106</v>
      </c>
      <c r="O1156" s="13">
        <v>104</v>
      </c>
      <c r="P1156" s="13">
        <v>2</v>
      </c>
      <c r="Q1156" s="14">
        <v>1.886792</v>
      </c>
      <c r="R1156" s="14">
        <v>0.9</v>
      </c>
      <c r="S1156" s="14">
        <v>2.75</v>
      </c>
      <c r="T1156" s="14">
        <v>1.56</v>
      </c>
      <c r="U1156" s="14">
        <v>56.727269999999997</v>
      </c>
      <c r="V1156" s="14">
        <v>0.34375</v>
      </c>
      <c r="W1156" s="14">
        <v>226.9091</v>
      </c>
      <c r="X1156" s="14">
        <v>27.5</v>
      </c>
      <c r="Y1156" s="14">
        <v>0.75549455299972001</v>
      </c>
      <c r="Z1156" s="14">
        <v>1.7</v>
      </c>
      <c r="AA1156" s="14">
        <v>1.05</v>
      </c>
      <c r="AB1156" s="14">
        <v>38.181820000000002</v>
      </c>
      <c r="AC1156" s="14">
        <v>0.1100001</v>
      </c>
      <c r="AD1156" s="14">
        <v>4.0000039999999997</v>
      </c>
      <c r="AE1156" s="14">
        <v>78</v>
      </c>
      <c r="AF1156" s="14">
        <v>36.4</v>
      </c>
      <c r="AG1156" s="14">
        <v>0.03</v>
      </c>
      <c r="AH1156" s="14">
        <v>1.0909089999999999</v>
      </c>
      <c r="AI1156" s="14">
        <v>1.59</v>
      </c>
      <c r="AJ1156" s="14">
        <v>1.7</v>
      </c>
      <c r="AK1156" s="15">
        <v>0.6181818</v>
      </c>
      <c r="AL1156" s="15">
        <v>0.93529399999999996</v>
      </c>
      <c r="AM1156" s="15">
        <v>0.98113209999999995</v>
      </c>
      <c r="AN1156" s="15">
        <v>0.56727269999999996</v>
      </c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  <c r="BA1156" s="16"/>
      <c r="BB1156" s="16"/>
      <c r="BC1156" s="16"/>
      <c r="BD1156" s="16"/>
      <c r="BE1156" s="16"/>
      <c r="BF1156" s="16"/>
      <c r="BG1156" s="16"/>
      <c r="BH1156" s="16"/>
      <c r="BI1156" s="16"/>
      <c r="BJ1156" s="16"/>
      <c r="BK1156" s="16"/>
      <c r="BL1156" s="16"/>
      <c r="BM1156" s="16"/>
      <c r="BN1156" s="16"/>
      <c r="BO1156" s="16"/>
      <c r="BP1156" s="16"/>
      <c r="BQ1156" s="16"/>
      <c r="BR1156" s="16"/>
      <c r="BS1156" s="16"/>
      <c r="BT1156" s="16"/>
      <c r="BU1156" s="16"/>
      <c r="BV1156" s="16"/>
      <c r="BW1156" s="16">
        <v>0.88333332538604736</v>
      </c>
      <c r="BX1156" s="16"/>
      <c r="BY1156" s="16"/>
      <c r="BZ1156" s="16"/>
      <c r="CA1156" s="16"/>
      <c r="CB1156" s="16"/>
      <c r="CC1156" s="16"/>
      <c r="CD1156" s="16"/>
      <c r="CE1156" s="16"/>
      <c r="CF1156" s="16"/>
      <c r="CG1156" s="16"/>
      <c r="CH1156" s="16"/>
      <c r="CI1156" s="16"/>
      <c r="CJ1156" s="16">
        <v>0.1666666716337204</v>
      </c>
      <c r="CK1156" s="16"/>
      <c r="CL1156" s="16"/>
      <c r="CM1156" s="16"/>
      <c r="CN1156" s="16"/>
      <c r="CO1156" s="16"/>
      <c r="CP1156" s="16"/>
      <c r="CQ1156" s="16"/>
      <c r="CR1156" s="16"/>
      <c r="CS1156" s="16"/>
      <c r="CT1156" s="16"/>
      <c r="CU1156" s="16"/>
      <c r="CV1156" s="16"/>
      <c r="CW1156" s="16"/>
      <c r="CX1156" s="16"/>
      <c r="CY1156" s="16"/>
      <c r="CZ1156" s="16"/>
      <c r="DA1156" s="16"/>
      <c r="DB1156" s="16"/>
      <c r="DC1156" s="16"/>
      <c r="DD1156" s="16"/>
      <c r="DE1156" s="16"/>
      <c r="DF1156" s="16"/>
      <c r="DG1156" s="16"/>
      <c r="DH1156" s="16"/>
      <c r="DI1156" s="24"/>
      <c r="DJ1156" s="24"/>
      <c r="DK1156" s="24"/>
      <c r="DL1156" s="24"/>
      <c r="DM1156" s="24"/>
      <c r="DN1156" s="16"/>
      <c r="DO1156" s="16"/>
      <c r="DP1156" s="24"/>
      <c r="DQ1156" s="17"/>
      <c r="DR1156" s="17"/>
      <c r="DS1156" s="17"/>
      <c r="DT1156" s="17"/>
      <c r="DU1156" s="17"/>
      <c r="DV1156" s="17"/>
      <c r="DW1156" s="17"/>
      <c r="DX1156" s="17"/>
      <c r="DY1156" s="17"/>
      <c r="DZ1156" s="17"/>
      <c r="EA1156" s="17"/>
      <c r="EB1156" s="17"/>
      <c r="EC1156" s="17"/>
      <c r="ED1156" s="17"/>
      <c r="EE1156" s="17"/>
      <c r="EF1156" s="17"/>
      <c r="EG1156" s="17">
        <v>2</v>
      </c>
      <c r="EH1156" s="17"/>
      <c r="EI1156" s="27"/>
      <c r="EJ1156" s="27"/>
      <c r="EK1156" s="27"/>
    </row>
    <row r="1157" spans="1:141" s="9" customFormat="1" ht="20.25" x14ac:dyDescent="0.3">
      <c r="A1157" s="10" t="s">
        <v>612</v>
      </c>
      <c r="B1157" s="10" t="s">
        <v>244</v>
      </c>
      <c r="C1157" s="10" t="s">
        <v>232</v>
      </c>
      <c r="D1157" s="10" t="s">
        <v>237</v>
      </c>
      <c r="E1157" s="10" t="s">
        <v>218</v>
      </c>
      <c r="F1157" s="11">
        <v>10582</v>
      </c>
      <c r="G1157" s="11">
        <v>4061</v>
      </c>
      <c r="H1157" s="11">
        <v>3866</v>
      </c>
      <c r="I1157" s="10" t="s">
        <v>289</v>
      </c>
      <c r="J1157" s="12">
        <v>6.4</v>
      </c>
      <c r="K1157" s="10" t="s">
        <v>245</v>
      </c>
      <c r="L1157" s="10" t="s">
        <v>236</v>
      </c>
      <c r="M1157" s="10" t="s">
        <v>220</v>
      </c>
      <c r="N1157" s="13">
        <v>111</v>
      </c>
      <c r="O1157" s="13">
        <v>111</v>
      </c>
      <c r="P1157" s="13">
        <v>0</v>
      </c>
      <c r="Q1157" s="14">
        <v>0</v>
      </c>
      <c r="R1157" s="14">
        <v>0.9</v>
      </c>
      <c r="S1157" s="14">
        <v>3</v>
      </c>
      <c r="T1157" s="14">
        <v>1.665</v>
      </c>
      <c r="U1157" s="14">
        <v>55.5</v>
      </c>
      <c r="V1157" s="14">
        <v>0.375</v>
      </c>
      <c r="W1157" s="14">
        <v>222</v>
      </c>
      <c r="X1157" s="14">
        <v>30</v>
      </c>
      <c r="Y1157" s="14">
        <v>0.77220080252985601</v>
      </c>
      <c r="Z1157" s="14">
        <v>1.75</v>
      </c>
      <c r="AA1157" s="14">
        <v>1.25</v>
      </c>
      <c r="AB1157" s="14">
        <v>41.666670000000003</v>
      </c>
      <c r="AC1157" s="14">
        <v>8.5000160000000005E-2</v>
      </c>
      <c r="AD1157" s="14">
        <v>2.8333390000000001</v>
      </c>
      <c r="AE1157" s="14">
        <v>83.25</v>
      </c>
      <c r="AF1157" s="14">
        <v>38.85</v>
      </c>
      <c r="AG1157" s="14">
        <v>0</v>
      </c>
      <c r="AH1157" s="14">
        <v>0</v>
      </c>
      <c r="AI1157" s="14">
        <v>1.665</v>
      </c>
      <c r="AJ1157" s="14">
        <v>1.75</v>
      </c>
      <c r="AK1157" s="15">
        <v>0.58333330000000005</v>
      </c>
      <c r="AL1157" s="15">
        <v>0.95142850000000001</v>
      </c>
      <c r="AM1157" s="15">
        <v>1</v>
      </c>
      <c r="AN1157" s="15">
        <v>0.55499989999999999</v>
      </c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  <c r="BA1157" s="16"/>
      <c r="BB1157" s="16"/>
      <c r="BC1157" s="16"/>
      <c r="BD1157" s="16"/>
      <c r="BE1157" s="16"/>
      <c r="BF1157" s="16"/>
      <c r="BG1157" s="16"/>
      <c r="BH1157" s="16"/>
      <c r="BI1157" s="16"/>
      <c r="BJ1157" s="16"/>
      <c r="BK1157" s="16"/>
      <c r="BL1157" s="16"/>
      <c r="BM1157" s="16"/>
      <c r="BN1157" s="16"/>
      <c r="BO1157" s="16"/>
      <c r="BP1157" s="16"/>
      <c r="BQ1157" s="16">
        <v>1.0833333730697632</v>
      </c>
      <c r="BR1157" s="16"/>
      <c r="BS1157" s="16"/>
      <c r="BT1157" s="16"/>
      <c r="BU1157" s="16"/>
      <c r="BV1157" s="16"/>
      <c r="BW1157" s="16"/>
      <c r="BX1157" s="16"/>
      <c r="BY1157" s="16"/>
      <c r="BZ1157" s="16"/>
      <c r="CA1157" s="16"/>
      <c r="CB1157" s="16"/>
      <c r="CC1157" s="16"/>
      <c r="CD1157" s="16"/>
      <c r="CE1157" s="16"/>
      <c r="CF1157" s="16"/>
      <c r="CG1157" s="16"/>
      <c r="CH1157" s="16"/>
      <c r="CI1157" s="16"/>
      <c r="CJ1157" s="16"/>
      <c r="CK1157" s="16"/>
      <c r="CL1157" s="16">
        <v>0.1666666716337204</v>
      </c>
      <c r="CM1157" s="16"/>
      <c r="CN1157" s="16"/>
      <c r="CO1157" s="16"/>
      <c r="CP1157" s="16"/>
      <c r="CQ1157" s="16"/>
      <c r="CR1157" s="16"/>
      <c r="CS1157" s="16"/>
      <c r="CT1157" s="16"/>
      <c r="CU1157" s="16"/>
      <c r="CV1157" s="16"/>
      <c r="CW1157" s="16"/>
      <c r="CX1157" s="16"/>
      <c r="CY1157" s="16"/>
      <c r="CZ1157" s="16"/>
      <c r="DA1157" s="16"/>
      <c r="DB1157" s="16"/>
      <c r="DC1157" s="16"/>
      <c r="DD1157" s="16"/>
      <c r="DE1157" s="16"/>
      <c r="DF1157" s="16"/>
      <c r="DG1157" s="16"/>
      <c r="DH1157" s="16"/>
      <c r="DI1157" s="24"/>
      <c r="DJ1157" s="24"/>
      <c r="DK1157" s="24"/>
      <c r="DL1157" s="24"/>
      <c r="DM1157" s="24"/>
      <c r="DN1157" s="16"/>
      <c r="DO1157" s="16"/>
      <c r="DP1157" s="24"/>
      <c r="DQ1157" s="17"/>
      <c r="DR1157" s="17"/>
      <c r="DS1157" s="17"/>
      <c r="DT1157" s="17"/>
      <c r="DU1157" s="17"/>
      <c r="DV1157" s="17"/>
      <c r="DW1157" s="17"/>
      <c r="DX1157" s="17"/>
      <c r="DY1157" s="17"/>
      <c r="DZ1157" s="17"/>
      <c r="EA1157" s="17"/>
      <c r="EB1157" s="17"/>
      <c r="EC1157" s="17"/>
      <c r="ED1157" s="17"/>
      <c r="EE1157" s="17"/>
      <c r="EF1157" s="17"/>
      <c r="EG1157" s="17"/>
      <c r="EH1157" s="17"/>
      <c r="EI1157" s="27"/>
      <c r="EJ1157" s="27"/>
      <c r="EK1157" s="27"/>
    </row>
    <row r="1158" spans="1:141" s="9" customFormat="1" ht="20.25" x14ac:dyDescent="0.3">
      <c r="A1158" s="10" t="s">
        <v>612</v>
      </c>
      <c r="B1158" s="10" t="s">
        <v>244</v>
      </c>
      <c r="C1158" s="10" t="s">
        <v>232</v>
      </c>
      <c r="D1158" s="10" t="s">
        <v>233</v>
      </c>
      <c r="E1158" s="10" t="s">
        <v>218</v>
      </c>
      <c r="F1158" s="11">
        <v>10582</v>
      </c>
      <c r="G1158" s="11">
        <v>4079</v>
      </c>
      <c r="H1158" s="11">
        <v>3698</v>
      </c>
      <c r="I1158" s="10" t="s">
        <v>289</v>
      </c>
      <c r="J1158" s="12">
        <v>6.4</v>
      </c>
      <c r="K1158" s="10" t="s">
        <v>245</v>
      </c>
      <c r="L1158" s="10" t="s">
        <v>236</v>
      </c>
      <c r="M1158" s="10" t="s">
        <v>220</v>
      </c>
      <c r="N1158" s="13">
        <v>144</v>
      </c>
      <c r="O1158" s="13">
        <v>144</v>
      </c>
      <c r="P1158" s="13">
        <v>0</v>
      </c>
      <c r="Q1158" s="14">
        <v>0</v>
      </c>
      <c r="R1158" s="14">
        <v>0.9</v>
      </c>
      <c r="S1158" s="14">
        <v>4</v>
      </c>
      <c r="T1158" s="14">
        <v>2.16</v>
      </c>
      <c r="U1158" s="14">
        <v>54</v>
      </c>
      <c r="V1158" s="14">
        <v>0.5</v>
      </c>
      <c r="W1158" s="14">
        <v>216</v>
      </c>
      <c r="X1158" s="14">
        <v>40</v>
      </c>
      <c r="Y1158" s="14">
        <v>0.79365082969290901</v>
      </c>
      <c r="Z1158" s="14">
        <v>2.233333</v>
      </c>
      <c r="AA1158" s="14">
        <v>1.766667</v>
      </c>
      <c r="AB1158" s="14">
        <v>44.166670000000003</v>
      </c>
      <c r="AC1158" s="14">
        <v>7.3333499999999996E-2</v>
      </c>
      <c r="AD1158" s="14">
        <v>1.8333379999999999</v>
      </c>
      <c r="AE1158" s="14">
        <v>108</v>
      </c>
      <c r="AF1158" s="14">
        <v>50.4</v>
      </c>
      <c r="AG1158" s="14">
        <v>0</v>
      </c>
      <c r="AH1158" s="14">
        <v>0</v>
      </c>
      <c r="AI1158" s="14">
        <v>2.16</v>
      </c>
      <c r="AJ1158" s="14">
        <v>2.233333</v>
      </c>
      <c r="AK1158" s="15">
        <v>0.55833330000000003</v>
      </c>
      <c r="AL1158" s="15">
        <v>0.96716409999999997</v>
      </c>
      <c r="AM1158" s="15">
        <v>1</v>
      </c>
      <c r="AN1158" s="15">
        <v>0.54</v>
      </c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  <c r="BA1158" s="16"/>
      <c r="BB1158" s="16"/>
      <c r="BC1158" s="16"/>
      <c r="BD1158" s="16"/>
      <c r="BE1158" s="16"/>
      <c r="BF1158" s="16"/>
      <c r="BG1158" s="16"/>
      <c r="BH1158" s="16"/>
      <c r="BI1158" s="16"/>
      <c r="BJ1158" s="16"/>
      <c r="BK1158" s="16"/>
      <c r="BL1158" s="16"/>
      <c r="BM1158" s="16"/>
      <c r="BN1158" s="16"/>
      <c r="BO1158" s="16"/>
      <c r="BP1158" s="16"/>
      <c r="BQ1158" s="16"/>
      <c r="BR1158" s="16"/>
      <c r="BS1158" s="16">
        <v>1</v>
      </c>
      <c r="BT1158" s="16"/>
      <c r="BU1158" s="16"/>
      <c r="BV1158" s="16"/>
      <c r="BW1158" s="16"/>
      <c r="BX1158" s="16"/>
      <c r="BY1158" s="16"/>
      <c r="BZ1158" s="16"/>
      <c r="CA1158" s="16"/>
      <c r="CB1158" s="16"/>
      <c r="CC1158" s="16"/>
      <c r="CD1158" s="16"/>
      <c r="CE1158" s="16"/>
      <c r="CF1158" s="16"/>
      <c r="CG1158" s="16"/>
      <c r="CH1158" s="16"/>
      <c r="CI1158" s="16"/>
      <c r="CJ1158" s="16"/>
      <c r="CK1158" s="16">
        <v>0.76666665077209473</v>
      </c>
      <c r="CL1158" s="16"/>
      <c r="CM1158" s="16"/>
      <c r="CN1158" s="16"/>
      <c r="CO1158" s="16"/>
      <c r="CP1158" s="16"/>
      <c r="CQ1158" s="16"/>
      <c r="CR1158" s="16"/>
      <c r="CS1158" s="16"/>
      <c r="CT1158" s="16"/>
      <c r="CU1158" s="16"/>
      <c r="CV1158" s="16"/>
      <c r="CW1158" s="16"/>
      <c r="CX1158" s="16"/>
      <c r="CY1158" s="16"/>
      <c r="CZ1158" s="16"/>
      <c r="DA1158" s="16"/>
      <c r="DB1158" s="16"/>
      <c r="DC1158" s="16"/>
      <c r="DD1158" s="16"/>
      <c r="DE1158" s="16"/>
      <c r="DF1158" s="16"/>
      <c r="DG1158" s="16"/>
      <c r="DH1158" s="16"/>
      <c r="DI1158" s="24"/>
      <c r="DJ1158" s="24"/>
      <c r="DK1158" s="24"/>
      <c r="DL1158" s="24"/>
      <c r="DM1158" s="24"/>
      <c r="DN1158" s="16"/>
      <c r="DO1158" s="16"/>
      <c r="DP1158" s="24"/>
      <c r="DQ1158" s="17"/>
      <c r="DR1158" s="17"/>
      <c r="DS1158" s="17"/>
      <c r="DT1158" s="17"/>
      <c r="DU1158" s="17"/>
      <c r="DV1158" s="17"/>
      <c r="DW1158" s="17"/>
      <c r="DX1158" s="17"/>
      <c r="DY1158" s="17"/>
      <c r="DZ1158" s="17"/>
      <c r="EA1158" s="17"/>
      <c r="EB1158" s="17"/>
      <c r="EC1158" s="17"/>
      <c r="ED1158" s="17"/>
      <c r="EE1158" s="17"/>
      <c r="EF1158" s="17"/>
      <c r="EG1158" s="17"/>
      <c r="EH1158" s="17"/>
      <c r="EI1158" s="27"/>
      <c r="EJ1158" s="27"/>
      <c r="EK1158" s="27"/>
    </row>
    <row r="1159" spans="1:141" s="9" customFormat="1" ht="20.25" x14ac:dyDescent="0.3">
      <c r="A1159" s="10" t="s">
        <v>612</v>
      </c>
      <c r="B1159" s="10" t="s">
        <v>232</v>
      </c>
      <c r="C1159" s="10" t="s">
        <v>232</v>
      </c>
      <c r="D1159" s="10" t="s">
        <v>237</v>
      </c>
      <c r="E1159" s="10" t="s">
        <v>218</v>
      </c>
      <c r="F1159" s="11">
        <v>10667</v>
      </c>
      <c r="G1159" s="11">
        <v>4005</v>
      </c>
      <c r="H1159" s="11">
        <v>3975</v>
      </c>
      <c r="I1159" s="10" t="s">
        <v>234</v>
      </c>
      <c r="J1159" s="12">
        <v>12.7</v>
      </c>
      <c r="K1159" s="10" t="s">
        <v>248</v>
      </c>
      <c r="L1159" s="10" t="s">
        <v>236</v>
      </c>
      <c r="M1159" s="10" t="s">
        <v>220</v>
      </c>
      <c r="N1159" s="13">
        <v>7</v>
      </c>
      <c r="O1159" s="13">
        <v>7</v>
      </c>
      <c r="P1159" s="13">
        <v>0</v>
      </c>
      <c r="Q1159" s="14">
        <v>0</v>
      </c>
      <c r="R1159" s="14">
        <v>0.96</v>
      </c>
      <c r="S1159" s="14">
        <v>0.86666670000000001</v>
      </c>
      <c r="T1159" s="14">
        <v>0.112</v>
      </c>
      <c r="U1159" s="14">
        <v>12.923080000000001</v>
      </c>
      <c r="V1159" s="14">
        <v>0.10833329999999999</v>
      </c>
      <c r="W1159" s="14">
        <v>50.4</v>
      </c>
      <c r="X1159" s="14">
        <v>8.6666667461395299</v>
      </c>
      <c r="Y1159" s="14">
        <v>3.7518034919133298</v>
      </c>
      <c r="Z1159" s="14">
        <v>0.1166667</v>
      </c>
      <c r="AA1159" s="14">
        <v>0.75</v>
      </c>
      <c r="AB1159" s="14">
        <v>86.538460000000001</v>
      </c>
      <c r="AC1159" s="14">
        <v>4.6666859999999998E-3</v>
      </c>
      <c r="AD1159" s="14">
        <v>0.53846380000000005</v>
      </c>
      <c r="AE1159" s="14">
        <v>5.46</v>
      </c>
      <c r="AF1159" s="14">
        <v>2.31</v>
      </c>
      <c r="AG1159" s="14">
        <v>0</v>
      </c>
      <c r="AH1159" s="14">
        <v>0</v>
      </c>
      <c r="AI1159" s="14">
        <v>0.112</v>
      </c>
      <c r="AJ1159" s="14">
        <v>0.1166667</v>
      </c>
      <c r="AK1159" s="15">
        <v>0.1346154</v>
      </c>
      <c r="AL1159" s="15">
        <v>0.95999990000000002</v>
      </c>
      <c r="AM1159" s="15">
        <v>1</v>
      </c>
      <c r="AN1159" s="15">
        <v>0.12923080000000001</v>
      </c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  <c r="BA1159" s="16"/>
      <c r="BB1159" s="16"/>
      <c r="BC1159" s="16"/>
      <c r="BD1159" s="16"/>
      <c r="BE1159" s="16"/>
      <c r="BF1159" s="16"/>
      <c r="BG1159" s="16"/>
      <c r="BH1159" s="16"/>
      <c r="BI1159" s="16"/>
      <c r="BJ1159" s="16"/>
      <c r="BK1159" s="16"/>
      <c r="BL1159" s="16"/>
      <c r="BM1159" s="16"/>
      <c r="BN1159" s="16"/>
      <c r="BO1159" s="16"/>
      <c r="BP1159" s="16"/>
      <c r="BQ1159" s="16"/>
      <c r="BR1159" s="16"/>
      <c r="BS1159" s="16"/>
      <c r="BT1159" s="16"/>
      <c r="BU1159" s="16"/>
      <c r="BV1159" s="16"/>
      <c r="BW1159" s="16"/>
      <c r="BX1159" s="16"/>
      <c r="BY1159" s="16"/>
      <c r="BZ1159" s="16"/>
      <c r="CA1159" s="16"/>
      <c r="CB1159" s="16"/>
      <c r="CC1159" s="16"/>
      <c r="CD1159" s="16"/>
      <c r="CE1159" s="16"/>
      <c r="CF1159" s="16"/>
      <c r="CG1159" s="16"/>
      <c r="CH1159" s="16"/>
      <c r="CI1159" s="16"/>
      <c r="CJ1159" s="16"/>
      <c r="CK1159" s="16"/>
      <c r="CL1159" s="16">
        <v>0.75</v>
      </c>
      <c r="CM1159" s="16"/>
      <c r="CN1159" s="16"/>
      <c r="CO1159" s="16"/>
      <c r="CP1159" s="16"/>
      <c r="CQ1159" s="16"/>
      <c r="CR1159" s="16"/>
      <c r="CS1159" s="16"/>
      <c r="CT1159" s="16"/>
      <c r="CU1159" s="16"/>
      <c r="CV1159" s="16"/>
      <c r="CW1159" s="16"/>
      <c r="CX1159" s="16"/>
      <c r="CY1159" s="16"/>
      <c r="CZ1159" s="16"/>
      <c r="DA1159" s="16"/>
      <c r="DB1159" s="16"/>
      <c r="DC1159" s="16"/>
      <c r="DD1159" s="16"/>
      <c r="DE1159" s="16"/>
      <c r="DF1159" s="16"/>
      <c r="DG1159" s="16"/>
      <c r="DH1159" s="16"/>
      <c r="DI1159" s="24"/>
      <c r="DJ1159" s="24"/>
      <c r="DK1159" s="24"/>
      <c r="DL1159" s="24"/>
      <c r="DM1159" s="24"/>
      <c r="DN1159" s="16"/>
      <c r="DO1159" s="16"/>
      <c r="DP1159" s="24"/>
      <c r="DQ1159" s="17"/>
      <c r="DR1159" s="17"/>
      <c r="DS1159" s="17"/>
      <c r="DT1159" s="17"/>
      <c r="DU1159" s="17"/>
      <c r="DV1159" s="17"/>
      <c r="DW1159" s="17"/>
      <c r="DX1159" s="17"/>
      <c r="DY1159" s="17"/>
      <c r="DZ1159" s="17"/>
      <c r="EA1159" s="17"/>
      <c r="EB1159" s="17"/>
      <c r="EC1159" s="17"/>
      <c r="ED1159" s="17"/>
      <c r="EE1159" s="17"/>
      <c r="EF1159" s="17"/>
      <c r="EG1159" s="17"/>
      <c r="EH1159" s="17"/>
      <c r="EI1159" s="27"/>
      <c r="EJ1159" s="27"/>
      <c r="EK1159" s="27"/>
    </row>
    <row r="1160" spans="1:141" s="9" customFormat="1" ht="20.25" x14ac:dyDescent="0.3">
      <c r="A1160" s="10" t="s">
        <v>612</v>
      </c>
      <c r="B1160" s="10" t="s">
        <v>232</v>
      </c>
      <c r="C1160" s="10" t="s">
        <v>232</v>
      </c>
      <c r="D1160" s="10" t="s">
        <v>233</v>
      </c>
      <c r="E1160" s="10" t="s">
        <v>218</v>
      </c>
      <c r="F1160" s="11">
        <v>10667</v>
      </c>
      <c r="G1160" s="11">
        <v>3999</v>
      </c>
      <c r="H1160" s="11">
        <v>3951</v>
      </c>
      <c r="I1160" s="10" t="s">
        <v>234</v>
      </c>
      <c r="J1160" s="12">
        <v>12.7</v>
      </c>
      <c r="K1160" s="10" t="s">
        <v>248</v>
      </c>
      <c r="L1160" s="10" t="s">
        <v>236</v>
      </c>
      <c r="M1160" s="10" t="s">
        <v>220</v>
      </c>
      <c r="N1160" s="13">
        <v>7</v>
      </c>
      <c r="O1160" s="13">
        <v>7</v>
      </c>
      <c r="P1160" s="13">
        <v>0</v>
      </c>
      <c r="Q1160" s="14">
        <v>0</v>
      </c>
      <c r="R1160" s="14">
        <v>0.96</v>
      </c>
      <c r="S1160" s="14">
        <v>0.13333329999999999</v>
      </c>
      <c r="T1160" s="14">
        <v>0.112</v>
      </c>
      <c r="U1160" s="14">
        <v>84.000020000000006</v>
      </c>
      <c r="V1160" s="14">
        <v>1.666666E-2</v>
      </c>
      <c r="W1160" s="14">
        <v>327.6001</v>
      </c>
      <c r="X1160" s="14">
        <v>1.33333295583725</v>
      </c>
      <c r="Y1160" s="14">
        <v>0.57720036850633305</v>
      </c>
      <c r="Z1160" s="14">
        <v>0.13333329999999999</v>
      </c>
      <c r="AA1160" s="14">
        <v>0</v>
      </c>
      <c r="AB1160" s="14">
        <v>0</v>
      </c>
      <c r="AC1160" s="14">
        <v>2.1333299999999999E-2</v>
      </c>
      <c r="AD1160" s="14">
        <v>15.999980000000001</v>
      </c>
      <c r="AE1160" s="14">
        <v>5.46</v>
      </c>
      <c r="AF1160" s="14">
        <v>2.31</v>
      </c>
      <c r="AG1160" s="14">
        <v>0</v>
      </c>
      <c r="AH1160" s="14">
        <v>0</v>
      </c>
      <c r="AI1160" s="14">
        <v>0.112</v>
      </c>
      <c r="AJ1160" s="14">
        <v>0.13333329999999999</v>
      </c>
      <c r="AK1160" s="15">
        <v>1</v>
      </c>
      <c r="AL1160" s="15">
        <v>0.84000019999999997</v>
      </c>
      <c r="AM1160" s="15">
        <v>1</v>
      </c>
      <c r="AN1160" s="15">
        <v>0.84000019999999997</v>
      </c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  <c r="BA1160" s="16"/>
      <c r="BB1160" s="16"/>
      <c r="BC1160" s="16"/>
      <c r="BD1160" s="16"/>
      <c r="BE1160" s="16"/>
      <c r="BF1160" s="16"/>
      <c r="BG1160" s="16"/>
      <c r="BH1160" s="16"/>
      <c r="BI1160" s="16"/>
      <c r="BJ1160" s="16"/>
      <c r="BK1160" s="16"/>
      <c r="BL1160" s="16"/>
      <c r="BM1160" s="16"/>
      <c r="BN1160" s="16"/>
      <c r="BO1160" s="16"/>
      <c r="BP1160" s="16"/>
      <c r="BQ1160" s="16"/>
      <c r="BR1160" s="16"/>
      <c r="BS1160" s="16"/>
      <c r="BT1160" s="16"/>
      <c r="BU1160" s="16"/>
      <c r="BV1160" s="16"/>
      <c r="BW1160" s="16"/>
      <c r="BX1160" s="16"/>
      <c r="BY1160" s="16"/>
      <c r="BZ1160" s="16"/>
      <c r="CA1160" s="16"/>
      <c r="CB1160" s="16"/>
      <c r="CC1160" s="16"/>
      <c r="CD1160" s="16"/>
      <c r="CE1160" s="16"/>
      <c r="CF1160" s="16"/>
      <c r="CG1160" s="16"/>
      <c r="CH1160" s="16"/>
      <c r="CI1160" s="16"/>
      <c r="CJ1160" s="16"/>
      <c r="CK1160" s="16"/>
      <c r="CL1160" s="16"/>
      <c r="CM1160" s="16"/>
      <c r="CN1160" s="16"/>
      <c r="CO1160" s="16"/>
      <c r="CP1160" s="16"/>
      <c r="CQ1160" s="16"/>
      <c r="CR1160" s="16"/>
      <c r="CS1160" s="16"/>
      <c r="CT1160" s="16"/>
      <c r="CU1160" s="16"/>
      <c r="CV1160" s="16"/>
      <c r="CW1160" s="16"/>
      <c r="CX1160" s="16"/>
      <c r="CY1160" s="16"/>
      <c r="CZ1160" s="16"/>
      <c r="DA1160" s="16"/>
      <c r="DB1160" s="16"/>
      <c r="DC1160" s="16"/>
      <c r="DD1160" s="16"/>
      <c r="DE1160" s="16"/>
      <c r="DF1160" s="16"/>
      <c r="DG1160" s="16"/>
      <c r="DH1160" s="16"/>
      <c r="DI1160" s="24"/>
      <c r="DJ1160" s="24"/>
      <c r="DK1160" s="24"/>
      <c r="DL1160" s="24"/>
      <c r="DM1160" s="24"/>
      <c r="DN1160" s="16"/>
      <c r="DO1160" s="16"/>
      <c r="DP1160" s="24"/>
      <c r="DQ1160" s="17"/>
      <c r="DR1160" s="17"/>
      <c r="DS1160" s="17"/>
      <c r="DT1160" s="17"/>
      <c r="DU1160" s="17"/>
      <c r="DV1160" s="17"/>
      <c r="DW1160" s="17"/>
      <c r="DX1160" s="17"/>
      <c r="DY1160" s="17"/>
      <c r="DZ1160" s="17"/>
      <c r="EA1160" s="17"/>
      <c r="EB1160" s="17"/>
      <c r="EC1160" s="17"/>
      <c r="ED1160" s="17"/>
      <c r="EE1160" s="17"/>
      <c r="EF1160" s="17"/>
      <c r="EG1160" s="17"/>
      <c r="EH1160" s="17"/>
      <c r="EI1160" s="27"/>
      <c r="EJ1160" s="27"/>
      <c r="EK1160" s="27"/>
    </row>
    <row r="1161" spans="1:141" s="9" customFormat="1" ht="20.25" x14ac:dyDescent="0.3">
      <c r="A1161" s="10" t="s">
        <v>612</v>
      </c>
      <c r="B1161" s="10" t="s">
        <v>232</v>
      </c>
      <c r="C1161" s="10" t="s">
        <v>232</v>
      </c>
      <c r="D1161" s="10" t="s">
        <v>237</v>
      </c>
      <c r="E1161" s="10" t="s">
        <v>218</v>
      </c>
      <c r="F1161" s="11">
        <v>10727</v>
      </c>
      <c r="G1161" s="11">
        <v>4005</v>
      </c>
      <c r="H1161" s="11">
        <v>3975</v>
      </c>
      <c r="I1161" s="10" t="s">
        <v>289</v>
      </c>
      <c r="J1161" s="12">
        <v>6.4</v>
      </c>
      <c r="K1161" s="10" t="s">
        <v>248</v>
      </c>
      <c r="L1161" s="10" t="s">
        <v>236</v>
      </c>
      <c r="M1161" s="10" t="s">
        <v>220</v>
      </c>
      <c r="N1161" s="13">
        <v>22</v>
      </c>
      <c r="O1161" s="13">
        <v>20</v>
      </c>
      <c r="P1161" s="13">
        <v>2</v>
      </c>
      <c r="Q1161" s="14">
        <v>9.0909089999999999</v>
      </c>
      <c r="R1161" s="14">
        <v>0.9</v>
      </c>
      <c r="S1161" s="14">
        <v>1.733333</v>
      </c>
      <c r="T1161" s="14">
        <v>0.3</v>
      </c>
      <c r="U1161" s="14">
        <v>17.307700000000001</v>
      </c>
      <c r="V1161" s="14">
        <v>0.21666659999999999</v>
      </c>
      <c r="W1161" s="14">
        <v>69.230779999999996</v>
      </c>
      <c r="X1161" s="14">
        <v>17.333329916000402</v>
      </c>
      <c r="Y1161" s="14">
        <v>2.47618998800005</v>
      </c>
      <c r="Z1161" s="14">
        <v>0.48333300000000001</v>
      </c>
      <c r="AA1161" s="14">
        <v>1.25</v>
      </c>
      <c r="AB1161" s="14">
        <v>72.115399999999994</v>
      </c>
      <c r="AC1161" s="14">
        <v>0.15333289999999999</v>
      </c>
      <c r="AD1161" s="14">
        <v>8.8461309999999997</v>
      </c>
      <c r="AE1161" s="14">
        <v>15</v>
      </c>
      <c r="AF1161" s="14">
        <v>7</v>
      </c>
      <c r="AG1161" s="14">
        <v>0.03</v>
      </c>
      <c r="AH1161" s="14">
        <v>1.7307699999999999</v>
      </c>
      <c r="AI1161" s="14">
        <v>0.33</v>
      </c>
      <c r="AJ1161" s="14">
        <v>0.48333300000000001</v>
      </c>
      <c r="AK1161" s="15">
        <v>0.27884599999999998</v>
      </c>
      <c r="AL1161" s="15">
        <v>0.682759</v>
      </c>
      <c r="AM1161" s="15">
        <v>0.90909090000000004</v>
      </c>
      <c r="AN1161" s="15">
        <v>0.17307700000000001</v>
      </c>
      <c r="AO1161" s="16">
        <v>0.5</v>
      </c>
      <c r="AP1161" s="16">
        <v>0.23333333432674408</v>
      </c>
      <c r="AQ1161" s="16"/>
      <c r="AR1161" s="16">
        <v>8.3333335816860199E-2</v>
      </c>
      <c r="AS1161" s="16"/>
      <c r="AT1161" s="16"/>
      <c r="AU1161" s="16">
        <v>0.13333334028720856</v>
      </c>
      <c r="AV1161" s="16"/>
      <c r="AW1161" s="16">
        <v>8.3333335816860199E-2</v>
      </c>
      <c r="AX1161" s="16"/>
      <c r="AY1161" s="16"/>
      <c r="AZ1161" s="16">
        <v>8.3333335816860199E-2</v>
      </c>
      <c r="BA1161" s="16"/>
      <c r="BB1161" s="16"/>
      <c r="BC1161" s="16"/>
      <c r="BD1161" s="16"/>
      <c r="BE1161" s="16"/>
      <c r="BF1161" s="16"/>
      <c r="BG1161" s="16"/>
      <c r="BH1161" s="16"/>
      <c r="BI1161" s="16"/>
      <c r="BJ1161" s="16"/>
      <c r="BK1161" s="16"/>
      <c r="BL1161" s="16"/>
      <c r="BM1161" s="16"/>
      <c r="BN1161" s="16"/>
      <c r="BO1161" s="16"/>
      <c r="BP1161" s="16"/>
      <c r="BQ1161" s="16"/>
      <c r="BR1161" s="16">
        <v>0.13333334028720856</v>
      </c>
      <c r="BS1161" s="16"/>
      <c r="BT1161" s="16"/>
      <c r="BU1161" s="16"/>
      <c r="BV1161" s="16"/>
      <c r="BW1161" s="16"/>
      <c r="BX1161" s="16"/>
      <c r="BY1161" s="16"/>
      <c r="BZ1161" s="16"/>
      <c r="CA1161" s="16"/>
      <c r="CB1161" s="16"/>
      <c r="CC1161" s="16"/>
      <c r="CD1161" s="16"/>
      <c r="CE1161" s="16"/>
      <c r="CF1161" s="16"/>
      <c r="CG1161" s="16"/>
      <c r="CH1161" s="16"/>
      <c r="CI1161" s="16"/>
      <c r="CJ1161" s="16"/>
      <c r="CK1161" s="16"/>
      <c r="CL1161" s="16"/>
      <c r="CM1161" s="16"/>
      <c r="CN1161" s="16"/>
      <c r="CO1161" s="16"/>
      <c r="CP1161" s="16"/>
      <c r="CQ1161" s="16"/>
      <c r="CR1161" s="16"/>
      <c r="CS1161" s="16"/>
      <c r="CT1161" s="16"/>
      <c r="CU1161" s="16"/>
      <c r="CV1161" s="16"/>
      <c r="CW1161" s="16"/>
      <c r="CX1161" s="16"/>
      <c r="CY1161" s="16"/>
      <c r="CZ1161" s="16"/>
      <c r="DA1161" s="16"/>
      <c r="DB1161" s="16"/>
      <c r="DC1161" s="16"/>
      <c r="DD1161" s="16"/>
      <c r="DE1161" s="16"/>
      <c r="DF1161" s="16"/>
      <c r="DG1161" s="16"/>
      <c r="DH1161" s="16"/>
      <c r="DI1161" s="24"/>
      <c r="DJ1161" s="24"/>
      <c r="DK1161" s="24"/>
      <c r="DL1161" s="24"/>
      <c r="DM1161" s="24"/>
      <c r="DN1161" s="16"/>
      <c r="DO1161" s="16"/>
      <c r="DP1161" s="24"/>
      <c r="DQ1161" s="17"/>
      <c r="DR1161" s="17"/>
      <c r="DS1161" s="17"/>
      <c r="DT1161" s="17"/>
      <c r="DU1161" s="17"/>
      <c r="DV1161" s="17"/>
      <c r="DW1161" s="17"/>
      <c r="DX1161" s="17"/>
      <c r="DY1161" s="17"/>
      <c r="DZ1161" s="17"/>
      <c r="EA1161" s="17"/>
      <c r="EB1161" s="17"/>
      <c r="EC1161" s="17"/>
      <c r="ED1161" s="17">
        <v>1</v>
      </c>
      <c r="EE1161" s="17"/>
      <c r="EF1161" s="17"/>
      <c r="EG1161" s="17">
        <v>1</v>
      </c>
      <c r="EH1161" s="17"/>
      <c r="EI1161" s="27"/>
      <c r="EJ1161" s="27"/>
      <c r="EK1161" s="27"/>
    </row>
    <row r="1162" spans="1:141" s="9" customFormat="1" ht="20.25" x14ac:dyDescent="0.3">
      <c r="A1162" s="10" t="s">
        <v>612</v>
      </c>
      <c r="B1162" s="10" t="s">
        <v>232</v>
      </c>
      <c r="C1162" s="10" t="s">
        <v>232</v>
      </c>
      <c r="D1162" s="10" t="s">
        <v>233</v>
      </c>
      <c r="E1162" s="10" t="s">
        <v>218</v>
      </c>
      <c r="F1162" s="11">
        <v>10727</v>
      </c>
      <c r="G1162" s="11">
        <v>3999</v>
      </c>
      <c r="H1162" s="11">
        <v>3951</v>
      </c>
      <c r="I1162" s="10" t="s">
        <v>289</v>
      </c>
      <c r="J1162" s="12">
        <v>6.4</v>
      </c>
      <c r="K1162" s="10" t="s">
        <v>248</v>
      </c>
      <c r="L1162" s="10" t="s">
        <v>236</v>
      </c>
      <c r="M1162" s="10" t="s">
        <v>220</v>
      </c>
      <c r="N1162" s="13">
        <v>0</v>
      </c>
      <c r="O1162" s="13">
        <v>0</v>
      </c>
      <c r="P1162" s="13">
        <v>0</v>
      </c>
      <c r="Q1162" s="14">
        <v>0</v>
      </c>
      <c r="R1162" s="14">
        <v>0.9</v>
      </c>
      <c r="S1162" s="14">
        <v>1.8333330000000001</v>
      </c>
      <c r="T1162" s="14">
        <v>0</v>
      </c>
      <c r="U1162" s="14">
        <v>0</v>
      </c>
      <c r="V1162" s="14">
        <v>0.2291666</v>
      </c>
      <c r="W1162" s="14">
        <v>0</v>
      </c>
      <c r="X1162" s="14">
        <v>18.333330154418899</v>
      </c>
      <c r="Y1162" s="14">
        <v>0</v>
      </c>
      <c r="Z1162" s="14">
        <v>0.26666630000000002</v>
      </c>
      <c r="AA1162" s="14">
        <v>1.566667</v>
      </c>
      <c r="AB1162" s="14">
        <v>85.454570000000004</v>
      </c>
      <c r="AC1162" s="14">
        <v>0.26666630000000002</v>
      </c>
      <c r="AD1162" s="14">
        <v>14.545439999999999</v>
      </c>
      <c r="AE1162" s="14">
        <v>0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0.26666630000000002</v>
      </c>
      <c r="AK1162" s="15">
        <v>0.14545440000000001</v>
      </c>
      <c r="AL1162" s="15">
        <v>0</v>
      </c>
      <c r="AM1162" s="15">
        <v>0</v>
      </c>
      <c r="AN1162" s="15">
        <v>0</v>
      </c>
      <c r="AO1162" s="16">
        <v>0.5</v>
      </c>
      <c r="AP1162" s="16">
        <v>0.3333333432674408</v>
      </c>
      <c r="AQ1162" s="16"/>
      <c r="AR1162" s="16"/>
      <c r="AS1162" s="16"/>
      <c r="AT1162" s="16"/>
      <c r="AU1162" s="16">
        <v>8.3333335816860199E-2</v>
      </c>
      <c r="AV1162" s="16"/>
      <c r="AW1162" s="16"/>
      <c r="AX1162" s="16"/>
      <c r="AY1162" s="16"/>
      <c r="AZ1162" s="16">
        <v>0.25</v>
      </c>
      <c r="BA1162" s="16"/>
      <c r="BB1162" s="16"/>
      <c r="BC1162" s="16"/>
      <c r="BD1162" s="16"/>
      <c r="BE1162" s="16"/>
      <c r="BF1162" s="16"/>
      <c r="BG1162" s="16"/>
      <c r="BH1162" s="16"/>
      <c r="BI1162" s="16"/>
      <c r="BJ1162" s="16"/>
      <c r="BK1162" s="16"/>
      <c r="BL1162" s="16"/>
      <c r="BM1162" s="16"/>
      <c r="BN1162" s="16"/>
      <c r="BO1162" s="16"/>
      <c r="BP1162" s="16"/>
      <c r="BQ1162" s="16"/>
      <c r="BR1162" s="16"/>
      <c r="BS1162" s="16"/>
      <c r="BT1162" s="16"/>
      <c r="BU1162" s="16"/>
      <c r="BV1162" s="16"/>
      <c r="BW1162" s="16"/>
      <c r="BX1162" s="16"/>
      <c r="BY1162" s="16"/>
      <c r="BZ1162" s="16"/>
      <c r="CA1162" s="16"/>
      <c r="CB1162" s="16"/>
      <c r="CC1162" s="16"/>
      <c r="CD1162" s="16"/>
      <c r="CE1162" s="16"/>
      <c r="CF1162" s="16"/>
      <c r="CG1162" s="16"/>
      <c r="CH1162" s="16">
        <v>0.40000000596046448</v>
      </c>
      <c r="CI1162" s="16"/>
      <c r="CJ1162" s="16"/>
      <c r="CK1162" s="16"/>
      <c r="CL1162" s="16"/>
      <c r="CM1162" s="16"/>
      <c r="CN1162" s="16"/>
      <c r="CO1162" s="16"/>
      <c r="CP1162" s="16"/>
      <c r="CQ1162" s="16"/>
      <c r="CR1162" s="16"/>
      <c r="CS1162" s="16"/>
      <c r="CT1162" s="16"/>
      <c r="CU1162" s="16"/>
      <c r="CV1162" s="16"/>
      <c r="CW1162" s="16"/>
      <c r="CX1162" s="16"/>
      <c r="CY1162" s="16"/>
      <c r="CZ1162" s="16"/>
      <c r="DA1162" s="16"/>
      <c r="DB1162" s="16"/>
      <c r="DC1162" s="16"/>
      <c r="DD1162" s="16"/>
      <c r="DE1162" s="16"/>
      <c r="DF1162" s="16"/>
      <c r="DG1162" s="16"/>
      <c r="DH1162" s="16"/>
      <c r="DI1162" s="24"/>
      <c r="DJ1162" s="24"/>
      <c r="DK1162" s="24"/>
      <c r="DL1162" s="24"/>
      <c r="DM1162" s="24"/>
      <c r="DN1162" s="16"/>
      <c r="DO1162" s="16"/>
      <c r="DP1162" s="24"/>
      <c r="DQ1162" s="17"/>
      <c r="DR1162" s="17"/>
      <c r="DS1162" s="17"/>
      <c r="DT1162" s="17"/>
      <c r="DU1162" s="17"/>
      <c r="DV1162" s="17"/>
      <c r="DW1162" s="17"/>
      <c r="DX1162" s="17"/>
      <c r="DY1162" s="17"/>
      <c r="DZ1162" s="17"/>
      <c r="EA1162" s="17"/>
      <c r="EB1162" s="17"/>
      <c r="EC1162" s="17"/>
      <c r="ED1162" s="17"/>
      <c r="EE1162" s="17"/>
      <c r="EF1162" s="17"/>
      <c r="EG1162" s="17"/>
      <c r="EH1162" s="17"/>
      <c r="EI1162" s="27"/>
      <c r="EJ1162" s="27"/>
      <c r="EK1162" s="27"/>
    </row>
    <row r="1163" spans="1:141" s="9" customFormat="1" ht="20.25" x14ac:dyDescent="0.3">
      <c r="A1163" s="10" t="s">
        <v>612</v>
      </c>
      <c r="B1163" s="10" t="s">
        <v>231</v>
      </c>
      <c r="C1163" s="10" t="s">
        <v>232</v>
      </c>
      <c r="D1163" s="10" t="s">
        <v>237</v>
      </c>
      <c r="E1163" s="10" t="s">
        <v>218</v>
      </c>
      <c r="F1163" s="11">
        <v>10727</v>
      </c>
      <c r="G1163" s="11">
        <v>4005</v>
      </c>
      <c r="H1163" s="11">
        <v>3975</v>
      </c>
      <c r="I1163" s="10" t="s">
        <v>289</v>
      </c>
      <c r="J1163" s="12">
        <v>6.4</v>
      </c>
      <c r="K1163" s="10" t="s">
        <v>248</v>
      </c>
      <c r="L1163" s="10" t="s">
        <v>236</v>
      </c>
      <c r="M1163" s="10" t="s">
        <v>220</v>
      </c>
      <c r="N1163" s="13">
        <v>39</v>
      </c>
      <c r="O1163" s="13">
        <v>37</v>
      </c>
      <c r="P1163" s="13">
        <v>2</v>
      </c>
      <c r="Q1163" s="14">
        <v>5.1282050000000003</v>
      </c>
      <c r="R1163" s="14">
        <v>0.9</v>
      </c>
      <c r="S1163" s="14">
        <v>0.81666669999999997</v>
      </c>
      <c r="T1163" s="14">
        <v>0.55500000000000005</v>
      </c>
      <c r="U1163" s="14">
        <v>67.959180000000003</v>
      </c>
      <c r="V1163" s="14">
        <v>0.1020833</v>
      </c>
      <c r="W1163" s="14">
        <v>271.83670000000001</v>
      </c>
      <c r="X1163" s="14">
        <v>8.1666672229766792</v>
      </c>
      <c r="Y1163" s="14">
        <v>0.63063068287721602</v>
      </c>
      <c r="Z1163" s="14">
        <v>0.81666669999999997</v>
      </c>
      <c r="AA1163" s="14">
        <v>0</v>
      </c>
      <c r="AB1163" s="14">
        <v>0</v>
      </c>
      <c r="AC1163" s="14">
        <v>0.2316667</v>
      </c>
      <c r="AD1163" s="14">
        <v>28.367349999999998</v>
      </c>
      <c r="AE1163" s="14">
        <v>27.75</v>
      </c>
      <c r="AF1163" s="14">
        <v>12.95</v>
      </c>
      <c r="AG1163" s="14">
        <v>0.03</v>
      </c>
      <c r="AH1163" s="14">
        <v>3.6734689999999999</v>
      </c>
      <c r="AI1163" s="14">
        <v>0.58499999999999996</v>
      </c>
      <c r="AJ1163" s="14">
        <v>0.81666669999999997</v>
      </c>
      <c r="AK1163" s="15">
        <v>1</v>
      </c>
      <c r="AL1163" s="15">
        <v>0.71632649999999998</v>
      </c>
      <c r="AM1163" s="15">
        <v>0.94871799999999995</v>
      </c>
      <c r="AN1163" s="15">
        <v>0.67959179999999997</v>
      </c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  <c r="BA1163" s="16"/>
      <c r="BB1163" s="16"/>
      <c r="BC1163" s="16"/>
      <c r="BD1163" s="16"/>
      <c r="BE1163" s="16"/>
      <c r="BF1163" s="16"/>
      <c r="BG1163" s="16"/>
      <c r="BH1163" s="16"/>
      <c r="BI1163" s="16"/>
      <c r="BJ1163" s="16"/>
      <c r="BK1163" s="16"/>
      <c r="BL1163" s="16"/>
      <c r="BM1163" s="16"/>
      <c r="BN1163" s="16"/>
      <c r="BO1163" s="16"/>
      <c r="BP1163" s="16"/>
      <c r="BQ1163" s="16"/>
      <c r="BR1163" s="16"/>
      <c r="BS1163" s="16"/>
      <c r="BT1163" s="16"/>
      <c r="BU1163" s="16"/>
      <c r="BV1163" s="16"/>
      <c r="BW1163" s="16"/>
      <c r="BX1163" s="16"/>
      <c r="BY1163" s="16"/>
      <c r="BZ1163" s="16"/>
      <c r="CA1163" s="16"/>
      <c r="CB1163" s="16"/>
      <c r="CC1163" s="16"/>
      <c r="CD1163" s="16"/>
      <c r="CE1163" s="16"/>
      <c r="CF1163" s="16"/>
      <c r="CG1163" s="16"/>
      <c r="CH1163" s="16"/>
      <c r="CI1163" s="16"/>
      <c r="CJ1163" s="16"/>
      <c r="CK1163" s="16"/>
      <c r="CL1163" s="16"/>
      <c r="CM1163" s="16"/>
      <c r="CN1163" s="16"/>
      <c r="CO1163" s="16"/>
      <c r="CP1163" s="16"/>
      <c r="CQ1163" s="16"/>
      <c r="CR1163" s="16"/>
      <c r="CS1163" s="16"/>
      <c r="CT1163" s="16"/>
      <c r="CU1163" s="16"/>
      <c r="CV1163" s="16"/>
      <c r="CW1163" s="16"/>
      <c r="CX1163" s="16"/>
      <c r="CY1163" s="16"/>
      <c r="CZ1163" s="16"/>
      <c r="DA1163" s="16"/>
      <c r="DB1163" s="16"/>
      <c r="DC1163" s="16"/>
      <c r="DD1163" s="16"/>
      <c r="DE1163" s="16"/>
      <c r="DF1163" s="16"/>
      <c r="DG1163" s="16"/>
      <c r="DH1163" s="16"/>
      <c r="DI1163" s="24"/>
      <c r="DJ1163" s="24"/>
      <c r="DK1163" s="24"/>
      <c r="DL1163" s="24"/>
      <c r="DM1163" s="24"/>
      <c r="DN1163" s="16"/>
      <c r="DO1163" s="16"/>
      <c r="DP1163" s="24"/>
      <c r="DQ1163" s="17"/>
      <c r="DR1163" s="17"/>
      <c r="DS1163" s="17"/>
      <c r="DT1163" s="17"/>
      <c r="DU1163" s="17"/>
      <c r="DV1163" s="17"/>
      <c r="DW1163" s="17"/>
      <c r="DX1163" s="17"/>
      <c r="DY1163" s="17"/>
      <c r="DZ1163" s="17"/>
      <c r="EA1163" s="17"/>
      <c r="EB1163" s="17"/>
      <c r="EC1163" s="17"/>
      <c r="ED1163" s="17"/>
      <c r="EE1163" s="17"/>
      <c r="EF1163" s="17"/>
      <c r="EG1163" s="17">
        <v>2</v>
      </c>
      <c r="EH1163" s="17"/>
      <c r="EI1163" s="27"/>
      <c r="EJ1163" s="27"/>
      <c r="EK1163" s="27"/>
    </row>
    <row r="1164" spans="1:141" s="9" customFormat="1" ht="20.25" x14ac:dyDescent="0.3">
      <c r="A1164" s="10" t="s">
        <v>612</v>
      </c>
      <c r="B1164" s="10" t="s">
        <v>231</v>
      </c>
      <c r="C1164" s="10" t="s">
        <v>232</v>
      </c>
      <c r="D1164" s="10" t="s">
        <v>233</v>
      </c>
      <c r="E1164" s="10" t="s">
        <v>218</v>
      </c>
      <c r="F1164" s="11">
        <v>10727</v>
      </c>
      <c r="G1164" s="11">
        <v>3999</v>
      </c>
      <c r="H1164" s="11">
        <v>3951</v>
      </c>
      <c r="I1164" s="10" t="s">
        <v>289</v>
      </c>
      <c r="J1164" s="12">
        <v>6.4</v>
      </c>
      <c r="K1164" s="10" t="s">
        <v>248</v>
      </c>
      <c r="L1164" s="10" t="s">
        <v>236</v>
      </c>
      <c r="M1164" s="10" t="s">
        <v>220</v>
      </c>
      <c r="N1164" s="13">
        <v>59</v>
      </c>
      <c r="O1164" s="13">
        <v>59</v>
      </c>
      <c r="P1164" s="13">
        <v>0</v>
      </c>
      <c r="Q1164" s="14">
        <v>0</v>
      </c>
      <c r="R1164" s="14">
        <v>0.9</v>
      </c>
      <c r="S1164" s="14">
        <v>1.25</v>
      </c>
      <c r="T1164" s="14">
        <v>0.88500000000000001</v>
      </c>
      <c r="U1164" s="14">
        <v>70.8</v>
      </c>
      <c r="V1164" s="14">
        <v>0.15625</v>
      </c>
      <c r="W1164" s="14">
        <v>283.2</v>
      </c>
      <c r="X1164" s="14">
        <v>12.5</v>
      </c>
      <c r="Y1164" s="14">
        <v>0.60532688769558796</v>
      </c>
      <c r="Z1164" s="14">
        <v>1.0833330000000001</v>
      </c>
      <c r="AA1164" s="14">
        <v>0.1666667</v>
      </c>
      <c r="AB1164" s="14">
        <v>13.33333</v>
      </c>
      <c r="AC1164" s="14">
        <v>0.19833329999999999</v>
      </c>
      <c r="AD1164" s="14">
        <v>15.866669999999999</v>
      </c>
      <c r="AE1164" s="14">
        <v>44.25</v>
      </c>
      <c r="AF1164" s="14">
        <v>20.65</v>
      </c>
      <c r="AG1164" s="14">
        <v>0</v>
      </c>
      <c r="AH1164" s="14">
        <v>0</v>
      </c>
      <c r="AI1164" s="14">
        <v>0.88500000000000001</v>
      </c>
      <c r="AJ1164" s="14">
        <v>1.0833330000000001</v>
      </c>
      <c r="AK1164" s="15">
        <v>0.86666670000000001</v>
      </c>
      <c r="AL1164" s="15">
        <v>0.81692299999999995</v>
      </c>
      <c r="AM1164" s="15">
        <v>1</v>
      </c>
      <c r="AN1164" s="15">
        <v>0.70799990000000002</v>
      </c>
      <c r="AO1164" s="16"/>
      <c r="AP1164" s="16"/>
      <c r="AQ1164" s="16"/>
      <c r="AR1164" s="16">
        <v>8.3333335816860199E-2</v>
      </c>
      <c r="AS1164" s="16"/>
      <c r="AT1164" s="16"/>
      <c r="AU1164" s="16"/>
      <c r="AV1164" s="16"/>
      <c r="AW1164" s="16"/>
      <c r="AX1164" s="16"/>
      <c r="AY1164" s="16"/>
      <c r="AZ1164" s="16"/>
      <c r="BA1164" s="16"/>
      <c r="BB1164" s="16"/>
      <c r="BC1164" s="16"/>
      <c r="BD1164" s="16"/>
      <c r="BE1164" s="16"/>
      <c r="BF1164" s="16"/>
      <c r="BG1164" s="16"/>
      <c r="BH1164" s="16"/>
      <c r="BI1164" s="16"/>
      <c r="BJ1164" s="16"/>
      <c r="BK1164" s="16"/>
      <c r="BL1164" s="16"/>
      <c r="BM1164" s="16"/>
      <c r="BN1164" s="16"/>
      <c r="BO1164" s="16"/>
      <c r="BP1164" s="16"/>
      <c r="BQ1164" s="16"/>
      <c r="BR1164" s="16"/>
      <c r="BS1164" s="16"/>
      <c r="BT1164" s="16"/>
      <c r="BU1164" s="16"/>
      <c r="BV1164" s="16"/>
      <c r="BW1164" s="16"/>
      <c r="BX1164" s="16"/>
      <c r="BY1164" s="16"/>
      <c r="BZ1164" s="16"/>
      <c r="CA1164" s="16"/>
      <c r="CB1164" s="16"/>
      <c r="CC1164" s="16"/>
      <c r="CD1164" s="16"/>
      <c r="CE1164" s="16"/>
      <c r="CF1164" s="16"/>
      <c r="CG1164" s="16"/>
      <c r="CH1164" s="16"/>
      <c r="CI1164" s="16"/>
      <c r="CJ1164" s="16"/>
      <c r="CK1164" s="16"/>
      <c r="CL1164" s="16"/>
      <c r="CM1164" s="16"/>
      <c r="CN1164" s="16"/>
      <c r="CO1164" s="16"/>
      <c r="CP1164" s="16"/>
      <c r="CQ1164" s="16"/>
      <c r="CR1164" s="16"/>
      <c r="CS1164" s="16"/>
      <c r="CT1164" s="16"/>
      <c r="CU1164" s="16"/>
      <c r="CV1164" s="16"/>
      <c r="CW1164" s="16"/>
      <c r="CX1164" s="16"/>
      <c r="CY1164" s="16"/>
      <c r="CZ1164" s="16"/>
      <c r="DA1164" s="16"/>
      <c r="DB1164" s="16"/>
      <c r="DC1164" s="16"/>
      <c r="DD1164" s="16"/>
      <c r="DE1164" s="16"/>
      <c r="DF1164" s="16"/>
      <c r="DG1164" s="16"/>
      <c r="DH1164" s="16"/>
      <c r="DI1164" s="24"/>
      <c r="DJ1164" s="24"/>
      <c r="DK1164" s="24"/>
      <c r="DL1164" s="24"/>
      <c r="DM1164" s="24">
        <v>8.3333335816860199E-2</v>
      </c>
      <c r="DN1164" s="16"/>
      <c r="DO1164" s="16"/>
      <c r="DP1164" s="24"/>
      <c r="DQ1164" s="17"/>
      <c r="DR1164" s="17"/>
      <c r="DS1164" s="17"/>
      <c r="DT1164" s="17"/>
      <c r="DU1164" s="17"/>
      <c r="DV1164" s="17"/>
      <c r="DW1164" s="17"/>
      <c r="DX1164" s="17"/>
      <c r="DY1164" s="17"/>
      <c r="DZ1164" s="17"/>
      <c r="EA1164" s="17"/>
      <c r="EB1164" s="17"/>
      <c r="EC1164" s="17"/>
      <c r="ED1164" s="17"/>
      <c r="EE1164" s="17"/>
      <c r="EF1164" s="17"/>
      <c r="EG1164" s="17"/>
      <c r="EH1164" s="17"/>
      <c r="EI1164" s="27"/>
      <c r="EJ1164" s="27"/>
      <c r="EK1164" s="27"/>
    </row>
    <row r="1165" spans="1:141" s="9" customFormat="1" ht="20.25" x14ac:dyDescent="0.3">
      <c r="A1165" s="10" t="s">
        <v>612</v>
      </c>
      <c r="B1165" s="10" t="s">
        <v>244</v>
      </c>
      <c r="C1165" s="10" t="s">
        <v>232</v>
      </c>
      <c r="D1165" s="10" t="s">
        <v>237</v>
      </c>
      <c r="E1165" s="10" t="s">
        <v>218</v>
      </c>
      <c r="F1165" s="11">
        <v>10743</v>
      </c>
      <c r="G1165" s="11">
        <v>4061</v>
      </c>
      <c r="H1165" s="11">
        <v>3866</v>
      </c>
      <c r="I1165" s="10" t="s">
        <v>289</v>
      </c>
      <c r="J1165" s="12">
        <v>6.4</v>
      </c>
      <c r="K1165" s="10" t="s">
        <v>613</v>
      </c>
      <c r="L1165" s="10" t="s">
        <v>236</v>
      </c>
      <c r="M1165" s="10" t="s">
        <v>220</v>
      </c>
      <c r="N1165" s="13">
        <v>24</v>
      </c>
      <c r="O1165" s="13">
        <v>24</v>
      </c>
      <c r="P1165" s="13">
        <v>0</v>
      </c>
      <c r="Q1165" s="14">
        <v>0</v>
      </c>
      <c r="R1165" s="14">
        <v>0.89</v>
      </c>
      <c r="S1165" s="14">
        <v>1</v>
      </c>
      <c r="T1165" s="14">
        <v>0.35599999999999998</v>
      </c>
      <c r="U1165" s="14">
        <v>35.6</v>
      </c>
      <c r="V1165" s="14">
        <v>0.125</v>
      </c>
      <c r="W1165" s="14">
        <v>136.32</v>
      </c>
      <c r="X1165" s="14">
        <v>10</v>
      </c>
      <c r="Y1165" s="14">
        <v>1.2626262504632899</v>
      </c>
      <c r="Z1165" s="14">
        <v>0.36666670000000001</v>
      </c>
      <c r="AA1165" s="14">
        <v>0.63333329999999999</v>
      </c>
      <c r="AB1165" s="14">
        <v>63.333329999999997</v>
      </c>
      <c r="AC1165" s="14">
        <v>1.066667E-2</v>
      </c>
      <c r="AD1165" s="14">
        <v>1.066667</v>
      </c>
      <c r="AE1165" s="14">
        <v>17.04</v>
      </c>
      <c r="AF1165" s="14">
        <v>7.92</v>
      </c>
      <c r="AG1165" s="14">
        <v>0</v>
      </c>
      <c r="AH1165" s="14">
        <v>0</v>
      </c>
      <c r="AI1165" s="14">
        <v>0.35599999999999998</v>
      </c>
      <c r="AJ1165" s="14">
        <v>0.36666670000000001</v>
      </c>
      <c r="AK1165" s="15">
        <v>0.36666670000000001</v>
      </c>
      <c r="AL1165" s="15">
        <v>0.97090909999999997</v>
      </c>
      <c r="AM1165" s="15">
        <v>1</v>
      </c>
      <c r="AN1165" s="15">
        <v>0.35599999999999998</v>
      </c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  <c r="BA1165" s="16"/>
      <c r="BB1165" s="16"/>
      <c r="BC1165" s="16"/>
      <c r="BD1165" s="16"/>
      <c r="BE1165" s="16"/>
      <c r="BF1165" s="16"/>
      <c r="BG1165" s="16"/>
      <c r="BH1165" s="16"/>
      <c r="BI1165" s="16"/>
      <c r="BJ1165" s="16"/>
      <c r="BK1165" s="16"/>
      <c r="BL1165" s="16"/>
      <c r="BM1165" s="16"/>
      <c r="BN1165" s="16"/>
      <c r="BO1165" s="16"/>
      <c r="BP1165" s="16"/>
      <c r="BQ1165" s="16"/>
      <c r="BR1165" s="16"/>
      <c r="BS1165" s="16"/>
      <c r="BT1165" s="16"/>
      <c r="BU1165" s="16"/>
      <c r="BV1165" s="16"/>
      <c r="BW1165" s="16"/>
      <c r="BX1165" s="16"/>
      <c r="BY1165" s="16"/>
      <c r="BZ1165" s="16"/>
      <c r="CA1165" s="16"/>
      <c r="CB1165" s="16"/>
      <c r="CC1165" s="16"/>
      <c r="CD1165" s="16"/>
      <c r="CE1165" s="16"/>
      <c r="CF1165" s="16"/>
      <c r="CG1165" s="16"/>
      <c r="CH1165" s="16"/>
      <c r="CI1165" s="16"/>
      <c r="CJ1165" s="16"/>
      <c r="CK1165" s="16">
        <v>0.63333332538604736</v>
      </c>
      <c r="CL1165" s="16"/>
      <c r="CM1165" s="16"/>
      <c r="CN1165" s="16"/>
      <c r="CO1165" s="16"/>
      <c r="CP1165" s="16"/>
      <c r="CQ1165" s="16"/>
      <c r="CR1165" s="16"/>
      <c r="CS1165" s="16"/>
      <c r="CT1165" s="16"/>
      <c r="CU1165" s="16"/>
      <c r="CV1165" s="16"/>
      <c r="CW1165" s="16"/>
      <c r="CX1165" s="16"/>
      <c r="CY1165" s="16"/>
      <c r="CZ1165" s="16"/>
      <c r="DA1165" s="16"/>
      <c r="DB1165" s="16"/>
      <c r="DC1165" s="16"/>
      <c r="DD1165" s="16"/>
      <c r="DE1165" s="16"/>
      <c r="DF1165" s="16"/>
      <c r="DG1165" s="16"/>
      <c r="DH1165" s="16"/>
      <c r="DI1165" s="24"/>
      <c r="DJ1165" s="24"/>
      <c r="DK1165" s="24"/>
      <c r="DL1165" s="24"/>
      <c r="DM1165" s="24"/>
      <c r="DN1165" s="16"/>
      <c r="DO1165" s="16"/>
      <c r="DP1165" s="24"/>
      <c r="DQ1165" s="17"/>
      <c r="DR1165" s="17"/>
      <c r="DS1165" s="17"/>
      <c r="DT1165" s="17"/>
      <c r="DU1165" s="17"/>
      <c r="DV1165" s="17"/>
      <c r="DW1165" s="17"/>
      <c r="DX1165" s="17"/>
      <c r="DY1165" s="17"/>
      <c r="DZ1165" s="17"/>
      <c r="EA1165" s="17"/>
      <c r="EB1165" s="17"/>
      <c r="EC1165" s="17"/>
      <c r="ED1165" s="17"/>
      <c r="EE1165" s="17"/>
      <c r="EF1165" s="17"/>
      <c r="EG1165" s="17"/>
      <c r="EH1165" s="17"/>
      <c r="EI1165" s="27"/>
      <c r="EJ1165" s="27"/>
      <c r="EK1165" s="27"/>
    </row>
    <row r="1166" spans="1:141" s="9" customFormat="1" ht="20.25" x14ac:dyDescent="0.3">
      <c r="A1166" s="10" t="s">
        <v>612</v>
      </c>
      <c r="B1166" s="10" t="s">
        <v>240</v>
      </c>
      <c r="C1166" s="10" t="s">
        <v>232</v>
      </c>
      <c r="D1166" s="10" t="s">
        <v>237</v>
      </c>
      <c r="E1166" s="10" t="s">
        <v>218</v>
      </c>
      <c r="F1166" s="11">
        <v>10743</v>
      </c>
      <c r="G1166" s="11">
        <v>4061</v>
      </c>
      <c r="H1166" s="11">
        <v>3866</v>
      </c>
      <c r="I1166" s="10" t="s">
        <v>289</v>
      </c>
      <c r="J1166" s="12">
        <v>6.4</v>
      </c>
      <c r="K1166" s="10" t="s">
        <v>613</v>
      </c>
      <c r="L1166" s="10" t="s">
        <v>236</v>
      </c>
      <c r="M1166" s="10" t="s">
        <v>220</v>
      </c>
      <c r="N1166" s="13">
        <v>232</v>
      </c>
      <c r="O1166" s="13">
        <v>232</v>
      </c>
      <c r="P1166" s="13">
        <v>0</v>
      </c>
      <c r="Q1166" s="14">
        <v>0</v>
      </c>
      <c r="R1166" s="14">
        <v>0.89</v>
      </c>
      <c r="S1166" s="14">
        <v>8</v>
      </c>
      <c r="T1166" s="14">
        <v>3.4413330000000002</v>
      </c>
      <c r="U1166" s="14">
        <v>43.016669999999998</v>
      </c>
      <c r="V1166" s="14">
        <v>1</v>
      </c>
      <c r="W1166" s="14">
        <v>164.72</v>
      </c>
      <c r="X1166" s="14">
        <f>10*S1166</f>
        <v>80</v>
      </c>
      <c r="Y1166" s="14">
        <v>0</v>
      </c>
      <c r="Z1166" s="14">
        <v>3.9666670000000002</v>
      </c>
      <c r="AA1166" s="14">
        <v>4.0333329999999998</v>
      </c>
      <c r="AB1166" s="14">
        <v>50.416670000000003</v>
      </c>
      <c r="AC1166" s="14">
        <v>0.52533339999999995</v>
      </c>
      <c r="AD1166" s="14">
        <v>6.5666679999999999</v>
      </c>
      <c r="AE1166" s="14">
        <v>164.72</v>
      </c>
      <c r="AF1166" s="14">
        <v>76.560010000000005</v>
      </c>
      <c r="AG1166" s="14">
        <v>0</v>
      </c>
      <c r="AH1166" s="14">
        <v>0</v>
      </c>
      <c r="AI1166" s="14">
        <v>3.4413330000000002</v>
      </c>
      <c r="AJ1166" s="14">
        <v>3.9666670000000002</v>
      </c>
      <c r="AK1166" s="15">
        <v>0.49583329999999998</v>
      </c>
      <c r="AL1166" s="15">
        <v>0.86756299999999997</v>
      </c>
      <c r="AM1166" s="15">
        <v>1</v>
      </c>
      <c r="AN1166" s="15">
        <v>0.43016670000000001</v>
      </c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  <c r="BA1166" s="16"/>
      <c r="BB1166" s="16"/>
      <c r="BC1166" s="16"/>
      <c r="BD1166" s="16"/>
      <c r="BE1166" s="16"/>
      <c r="BF1166" s="16"/>
      <c r="BG1166" s="16"/>
      <c r="BH1166" s="16"/>
      <c r="BI1166" s="16"/>
      <c r="BJ1166" s="16"/>
      <c r="BK1166" s="16"/>
      <c r="BL1166" s="16"/>
      <c r="BM1166" s="16"/>
      <c r="BN1166" s="16"/>
      <c r="BO1166" s="16"/>
      <c r="BP1166" s="16"/>
      <c r="BQ1166" s="16"/>
      <c r="BR1166" s="16"/>
      <c r="BS1166" s="16"/>
      <c r="BT1166" s="16"/>
      <c r="BU1166" s="16"/>
      <c r="BV1166" s="16"/>
      <c r="BW1166" s="16"/>
      <c r="BX1166" s="16"/>
      <c r="BY1166" s="16"/>
      <c r="BZ1166" s="16"/>
      <c r="CA1166" s="16">
        <v>0.73333334922790527</v>
      </c>
      <c r="CB1166" s="16"/>
      <c r="CC1166" s="16"/>
      <c r="CD1166" s="16"/>
      <c r="CE1166" s="16"/>
      <c r="CF1166" s="16"/>
      <c r="CG1166" s="16"/>
      <c r="CH1166" s="16"/>
      <c r="CI1166" s="16"/>
      <c r="CJ1166" s="16"/>
      <c r="CK1166" s="16">
        <v>3.3000000193715096</v>
      </c>
      <c r="CL1166" s="16"/>
      <c r="CM1166" s="16"/>
      <c r="CN1166" s="16"/>
      <c r="CO1166" s="16"/>
      <c r="CP1166" s="16"/>
      <c r="CQ1166" s="16"/>
      <c r="CR1166" s="16"/>
      <c r="CS1166" s="16"/>
      <c r="CT1166" s="16"/>
      <c r="CU1166" s="16"/>
      <c r="CV1166" s="16"/>
      <c r="CW1166" s="16"/>
      <c r="CX1166" s="16"/>
      <c r="CY1166" s="16"/>
      <c r="CZ1166" s="16"/>
      <c r="DA1166" s="16"/>
      <c r="DB1166" s="16"/>
      <c r="DC1166" s="16"/>
      <c r="DD1166" s="16"/>
      <c r="DE1166" s="16"/>
      <c r="DF1166" s="16"/>
      <c r="DG1166" s="16"/>
      <c r="DH1166" s="16"/>
      <c r="DI1166" s="24"/>
      <c r="DJ1166" s="24"/>
      <c r="DK1166" s="24"/>
      <c r="DL1166" s="24"/>
      <c r="DM1166" s="24"/>
      <c r="DN1166" s="16"/>
      <c r="DO1166" s="16"/>
      <c r="DP1166" s="24"/>
      <c r="DQ1166" s="17"/>
      <c r="DR1166" s="17"/>
      <c r="DS1166" s="17"/>
      <c r="DT1166" s="17"/>
      <c r="DU1166" s="17"/>
      <c r="DV1166" s="17"/>
      <c r="DW1166" s="17"/>
      <c r="DX1166" s="17"/>
      <c r="DY1166" s="17"/>
      <c r="DZ1166" s="17"/>
      <c r="EA1166" s="17"/>
      <c r="EB1166" s="17"/>
      <c r="EC1166" s="17"/>
      <c r="ED1166" s="17"/>
      <c r="EE1166" s="17"/>
      <c r="EF1166" s="17"/>
      <c r="EG1166" s="17"/>
      <c r="EH1166" s="17"/>
      <c r="EI1166" s="27"/>
      <c r="EJ1166" s="27"/>
      <c r="EK1166" s="27"/>
    </row>
    <row r="1167" spans="1:141" s="9" customFormat="1" ht="20.25" x14ac:dyDescent="0.3">
      <c r="A1167" s="10" t="s">
        <v>612</v>
      </c>
      <c r="B1167" s="10" t="s">
        <v>240</v>
      </c>
      <c r="C1167" s="10" t="s">
        <v>232</v>
      </c>
      <c r="D1167" s="10" t="s">
        <v>233</v>
      </c>
      <c r="E1167" s="10" t="s">
        <v>218</v>
      </c>
      <c r="F1167" s="11">
        <v>10743</v>
      </c>
      <c r="G1167" s="11">
        <v>4079</v>
      </c>
      <c r="H1167" s="11">
        <v>3698</v>
      </c>
      <c r="I1167" s="10" t="s">
        <v>289</v>
      </c>
      <c r="J1167" s="12">
        <v>6.4</v>
      </c>
      <c r="K1167" s="10" t="s">
        <v>613</v>
      </c>
      <c r="L1167" s="10" t="s">
        <v>236</v>
      </c>
      <c r="M1167" s="10" t="s">
        <v>220</v>
      </c>
      <c r="N1167" s="13">
        <v>249</v>
      </c>
      <c r="O1167" s="13">
        <v>247</v>
      </c>
      <c r="P1167" s="13">
        <v>2</v>
      </c>
      <c r="Q1167" s="14">
        <v>0.80321290000000001</v>
      </c>
      <c r="R1167" s="14">
        <v>0.89</v>
      </c>
      <c r="S1167" s="14">
        <v>8</v>
      </c>
      <c r="T1167" s="14">
        <v>3.6638329999999999</v>
      </c>
      <c r="U1167" s="14">
        <v>45.797919999999998</v>
      </c>
      <c r="V1167" s="14">
        <v>1</v>
      </c>
      <c r="W1167" s="14">
        <v>175.37</v>
      </c>
      <c r="X1167" s="14">
        <f>10*S1167</f>
        <v>80</v>
      </c>
      <c r="Y1167" s="14">
        <v>0</v>
      </c>
      <c r="Z1167" s="14">
        <v>3.9666670000000002</v>
      </c>
      <c r="AA1167" s="14">
        <v>4.0333329999999998</v>
      </c>
      <c r="AB1167" s="14">
        <v>50.416670000000003</v>
      </c>
      <c r="AC1167" s="14">
        <v>0.27316639999999998</v>
      </c>
      <c r="AD1167" s="14">
        <v>3.4145799999999999</v>
      </c>
      <c r="AE1167" s="14">
        <v>175.37</v>
      </c>
      <c r="AF1167" s="14">
        <v>81.510000000000005</v>
      </c>
      <c r="AG1167" s="14">
        <v>2.9666669999999999E-2</v>
      </c>
      <c r="AH1167" s="14">
        <v>0.37083329999999998</v>
      </c>
      <c r="AI1167" s="14">
        <v>3.6934999999999998</v>
      </c>
      <c r="AJ1167" s="14">
        <v>3.9666670000000002</v>
      </c>
      <c r="AK1167" s="15">
        <v>0.49583329999999998</v>
      </c>
      <c r="AL1167" s="15">
        <v>0.93113449999999998</v>
      </c>
      <c r="AM1167" s="15">
        <v>0.99196790000000001</v>
      </c>
      <c r="AN1167" s="15">
        <v>0.45797919999999998</v>
      </c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  <c r="BA1167" s="16"/>
      <c r="BB1167" s="16"/>
      <c r="BC1167" s="16"/>
      <c r="BD1167" s="16"/>
      <c r="BE1167" s="16"/>
      <c r="BF1167" s="16"/>
      <c r="BG1167" s="16"/>
      <c r="BH1167" s="16"/>
      <c r="BI1167" s="16"/>
      <c r="BJ1167" s="16"/>
      <c r="BK1167" s="16"/>
      <c r="BL1167" s="16"/>
      <c r="BM1167" s="16"/>
      <c r="BN1167" s="16"/>
      <c r="BO1167" s="16"/>
      <c r="BP1167" s="16"/>
      <c r="BQ1167" s="16">
        <v>0.53333336114883423</v>
      </c>
      <c r="BR1167" s="16"/>
      <c r="BS1167" s="16"/>
      <c r="BT1167" s="16"/>
      <c r="BU1167" s="16"/>
      <c r="BV1167" s="16"/>
      <c r="BW1167" s="16"/>
      <c r="BX1167" s="16"/>
      <c r="BY1167" s="16"/>
      <c r="BZ1167" s="16"/>
      <c r="CA1167" s="16"/>
      <c r="CB1167" s="16"/>
      <c r="CC1167" s="16"/>
      <c r="CD1167" s="16"/>
      <c r="CE1167" s="16"/>
      <c r="CF1167" s="16"/>
      <c r="CG1167" s="16"/>
      <c r="CH1167" s="16"/>
      <c r="CI1167" s="16"/>
      <c r="CJ1167" s="16"/>
      <c r="CK1167" s="16">
        <v>3.3333333134651184</v>
      </c>
      <c r="CL1167" s="16"/>
      <c r="CM1167" s="16"/>
      <c r="CN1167" s="16"/>
      <c r="CO1167" s="16"/>
      <c r="CP1167" s="16"/>
      <c r="CQ1167" s="16"/>
      <c r="CR1167" s="16"/>
      <c r="CS1167" s="16"/>
      <c r="CT1167" s="16"/>
      <c r="CU1167" s="16"/>
      <c r="CV1167" s="16"/>
      <c r="CW1167" s="16"/>
      <c r="CX1167" s="16"/>
      <c r="CY1167" s="16"/>
      <c r="CZ1167" s="16"/>
      <c r="DA1167" s="16"/>
      <c r="DB1167" s="16"/>
      <c r="DC1167" s="16"/>
      <c r="DD1167" s="16"/>
      <c r="DE1167" s="16"/>
      <c r="DF1167" s="16"/>
      <c r="DG1167" s="16"/>
      <c r="DH1167" s="16"/>
      <c r="DI1167" s="24"/>
      <c r="DJ1167" s="24"/>
      <c r="DK1167" s="24"/>
      <c r="DL1167" s="24"/>
      <c r="DM1167" s="24">
        <v>0.1666666716337204</v>
      </c>
      <c r="DN1167" s="16"/>
      <c r="DO1167" s="16"/>
      <c r="DP1167" s="24"/>
      <c r="DQ1167" s="17"/>
      <c r="DR1167" s="17"/>
      <c r="DS1167" s="17"/>
      <c r="DT1167" s="17"/>
      <c r="DU1167" s="17"/>
      <c r="DV1167" s="17"/>
      <c r="DW1167" s="17"/>
      <c r="DX1167" s="17">
        <v>2</v>
      </c>
      <c r="DY1167" s="17"/>
      <c r="DZ1167" s="17"/>
      <c r="EA1167" s="17"/>
      <c r="EB1167" s="17"/>
      <c r="EC1167" s="17"/>
      <c r="ED1167" s="17"/>
      <c r="EE1167" s="17"/>
      <c r="EF1167" s="17"/>
      <c r="EG1167" s="17"/>
      <c r="EH1167" s="17"/>
      <c r="EI1167" s="27"/>
      <c r="EJ1167" s="27"/>
      <c r="EK1167" s="27"/>
    </row>
    <row r="1168" spans="1:141" s="9" customFormat="1" ht="20.25" x14ac:dyDescent="0.3">
      <c r="A1168" s="10" t="s">
        <v>612</v>
      </c>
      <c r="B1168" s="10" t="s">
        <v>232</v>
      </c>
      <c r="C1168" s="10" t="s">
        <v>232</v>
      </c>
      <c r="D1168" s="10" t="s">
        <v>237</v>
      </c>
      <c r="E1168" s="10" t="s">
        <v>222</v>
      </c>
      <c r="F1168" s="11">
        <v>15217</v>
      </c>
      <c r="G1168" s="11">
        <v>4005</v>
      </c>
      <c r="H1168" s="11">
        <v>3975</v>
      </c>
      <c r="I1168" s="10" t="s">
        <v>234</v>
      </c>
      <c r="J1168" s="12">
        <v>12.7</v>
      </c>
      <c r="K1168" s="10" t="s">
        <v>243</v>
      </c>
      <c r="L1168" s="10" t="s">
        <v>236</v>
      </c>
      <c r="M1168" s="10" t="s">
        <v>220</v>
      </c>
      <c r="N1168" s="13">
        <v>30</v>
      </c>
      <c r="O1168" s="13">
        <v>30</v>
      </c>
      <c r="P1168" s="13">
        <v>0</v>
      </c>
      <c r="Q1168" s="14">
        <v>0</v>
      </c>
      <c r="R1168" s="14">
        <v>0.97</v>
      </c>
      <c r="S1168" s="14">
        <v>1.7833330000000001</v>
      </c>
      <c r="T1168" s="14">
        <v>0.48499999999999999</v>
      </c>
      <c r="U1168" s="14">
        <v>27.196269999999998</v>
      </c>
      <c r="V1168" s="14">
        <v>0.22291659999999999</v>
      </c>
      <c r="W1168" s="14">
        <v>115.7383</v>
      </c>
      <c r="X1168" s="14">
        <v>17.833329439163201</v>
      </c>
      <c r="Y1168" s="14">
        <v>1.60660620056681</v>
      </c>
      <c r="Z1168" s="14">
        <v>0.48333300000000001</v>
      </c>
      <c r="AA1168" s="14">
        <v>1.3</v>
      </c>
      <c r="AB1168" s="14">
        <v>72.897210000000001</v>
      </c>
      <c r="AC1168" s="14">
        <v>-1.6670229999999999E-3</v>
      </c>
      <c r="AD1168" s="14">
        <v>-9.3477930000000001E-2</v>
      </c>
      <c r="AE1168" s="14">
        <v>25.8</v>
      </c>
      <c r="AF1168" s="14">
        <v>11.1</v>
      </c>
      <c r="AG1168" s="14">
        <v>0</v>
      </c>
      <c r="AH1168" s="14">
        <v>0</v>
      </c>
      <c r="AI1168" s="14">
        <v>0.48499999999999999</v>
      </c>
      <c r="AJ1168" s="14">
        <v>0.48333300000000001</v>
      </c>
      <c r="AK1168" s="15">
        <v>0.27102789999999999</v>
      </c>
      <c r="AL1168" s="15">
        <v>1.003449</v>
      </c>
      <c r="AM1168" s="15">
        <v>1</v>
      </c>
      <c r="AN1168" s="15">
        <v>0.2719627</v>
      </c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  <c r="BA1168" s="16"/>
      <c r="BB1168" s="16"/>
      <c r="BC1168" s="16"/>
      <c r="BD1168" s="16"/>
      <c r="BE1168" s="16"/>
      <c r="BF1168" s="16"/>
      <c r="BG1168" s="16"/>
      <c r="BH1168" s="16"/>
      <c r="BI1168" s="16"/>
      <c r="BJ1168" s="16"/>
      <c r="BK1168" s="16"/>
      <c r="BL1168" s="16"/>
      <c r="BM1168" s="16"/>
      <c r="BN1168" s="16"/>
      <c r="BO1168" s="16"/>
      <c r="BP1168" s="16"/>
      <c r="BQ1168" s="16"/>
      <c r="BR1168" s="16"/>
      <c r="BS1168" s="16"/>
      <c r="BT1168" s="16"/>
      <c r="BU1168" s="16"/>
      <c r="BV1168" s="16"/>
      <c r="BW1168" s="16"/>
      <c r="BX1168" s="16"/>
      <c r="BY1168" s="16"/>
      <c r="BZ1168" s="16"/>
      <c r="CA1168" s="16">
        <v>1.25</v>
      </c>
      <c r="CB1168" s="16"/>
      <c r="CC1168" s="16"/>
      <c r="CD1168" s="16"/>
      <c r="CE1168" s="16"/>
      <c r="CF1168" s="16"/>
      <c r="CG1168" s="16"/>
      <c r="CH1168" s="16"/>
      <c r="CI1168" s="16"/>
      <c r="CJ1168" s="16"/>
      <c r="CK1168" s="16"/>
      <c r="CL1168" s="16"/>
      <c r="CM1168" s="16"/>
      <c r="CN1168" s="16"/>
      <c r="CO1168" s="16"/>
      <c r="CP1168" s="16"/>
      <c r="CQ1168" s="16"/>
      <c r="CR1168" s="16"/>
      <c r="CS1168" s="16"/>
      <c r="CT1168" s="16"/>
      <c r="CU1168" s="16"/>
      <c r="CV1168" s="16"/>
      <c r="CW1168" s="16"/>
      <c r="CX1168" s="16"/>
      <c r="CY1168" s="16"/>
      <c r="CZ1168" s="16"/>
      <c r="DA1168" s="16"/>
      <c r="DB1168" s="16"/>
      <c r="DC1168" s="16"/>
      <c r="DD1168" s="16"/>
      <c r="DE1168" s="16"/>
      <c r="DF1168" s="16"/>
      <c r="DG1168" s="16"/>
      <c r="DH1168" s="16"/>
      <c r="DI1168" s="24"/>
      <c r="DJ1168" s="24"/>
      <c r="DK1168" s="24"/>
      <c r="DL1168" s="24"/>
      <c r="DM1168" s="24">
        <v>5.000000074505806E-2</v>
      </c>
      <c r="DN1168" s="16"/>
      <c r="DO1168" s="16"/>
      <c r="DP1168" s="24"/>
      <c r="DQ1168" s="17"/>
      <c r="DR1168" s="17"/>
      <c r="DS1168" s="17"/>
      <c r="DT1168" s="17"/>
      <c r="DU1168" s="17"/>
      <c r="DV1168" s="17"/>
      <c r="DW1168" s="17"/>
      <c r="DX1168" s="17"/>
      <c r="DY1168" s="17"/>
      <c r="DZ1168" s="17"/>
      <c r="EA1168" s="17"/>
      <c r="EB1168" s="17"/>
      <c r="EC1168" s="17"/>
      <c r="ED1168" s="17"/>
      <c r="EE1168" s="17"/>
      <c r="EF1168" s="17"/>
      <c r="EG1168" s="17"/>
      <c r="EH1168" s="17"/>
      <c r="EI1168" s="27"/>
      <c r="EJ1168" s="27"/>
      <c r="EK1168" s="27"/>
    </row>
    <row r="1169" spans="1:141" s="9" customFormat="1" ht="20.25" x14ac:dyDescent="0.3">
      <c r="A1169" s="10" t="s">
        <v>612</v>
      </c>
      <c r="B1169" s="10" t="s">
        <v>232</v>
      </c>
      <c r="C1169" s="10" t="s">
        <v>232</v>
      </c>
      <c r="D1169" s="10" t="s">
        <v>233</v>
      </c>
      <c r="E1169" s="10" t="s">
        <v>222</v>
      </c>
      <c r="F1169" s="11">
        <v>15217</v>
      </c>
      <c r="G1169" s="11">
        <v>3999</v>
      </c>
      <c r="H1169" s="11">
        <v>3951</v>
      </c>
      <c r="I1169" s="10" t="s">
        <v>234</v>
      </c>
      <c r="J1169" s="12">
        <v>12.7</v>
      </c>
      <c r="K1169" s="10" t="s">
        <v>243</v>
      </c>
      <c r="L1169" s="10" t="s">
        <v>236</v>
      </c>
      <c r="M1169" s="10" t="s">
        <v>220</v>
      </c>
      <c r="N1169" s="13">
        <v>33</v>
      </c>
      <c r="O1169" s="13">
        <v>33</v>
      </c>
      <c r="P1169" s="13">
        <v>0</v>
      </c>
      <c r="Q1169" s="14">
        <v>0</v>
      </c>
      <c r="R1169" s="14">
        <v>0.97</v>
      </c>
      <c r="S1169" s="14">
        <v>1.9166669999999999</v>
      </c>
      <c r="T1169" s="14">
        <v>0.53349999999999997</v>
      </c>
      <c r="U1169" s="14">
        <v>27.834779999999999</v>
      </c>
      <c r="V1169" s="14">
        <v>0.2395834</v>
      </c>
      <c r="W1169" s="14">
        <v>118.4556</v>
      </c>
      <c r="X1169" s="14">
        <v>19.166669845581101</v>
      </c>
      <c r="Y1169" s="14">
        <v>1.5697518252006399</v>
      </c>
      <c r="Z1169" s="14">
        <v>0.60000030000000004</v>
      </c>
      <c r="AA1169" s="14">
        <v>1.316667</v>
      </c>
      <c r="AB1169" s="14">
        <v>68.695639999999997</v>
      </c>
      <c r="AC1169" s="14">
        <v>6.6500310000000007E-2</v>
      </c>
      <c r="AD1169" s="14">
        <v>3.4695809999999998</v>
      </c>
      <c r="AE1169" s="14">
        <v>28.38</v>
      </c>
      <c r="AF1169" s="14">
        <v>12.21</v>
      </c>
      <c r="AG1169" s="14">
        <v>0</v>
      </c>
      <c r="AH1169" s="14">
        <v>0</v>
      </c>
      <c r="AI1169" s="14">
        <v>0.53349999999999997</v>
      </c>
      <c r="AJ1169" s="14">
        <v>0.60000030000000004</v>
      </c>
      <c r="AK1169" s="15">
        <v>0.31304359999999998</v>
      </c>
      <c r="AL1169" s="15">
        <v>0.88916629999999997</v>
      </c>
      <c r="AM1169" s="15">
        <v>1</v>
      </c>
      <c r="AN1169" s="15">
        <v>0.27834779999999998</v>
      </c>
      <c r="AO1169" s="16"/>
      <c r="AP1169" s="16">
        <v>8.3333335816860199E-2</v>
      </c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  <c r="BA1169" s="16"/>
      <c r="BB1169" s="16"/>
      <c r="BC1169" s="16"/>
      <c r="BD1169" s="16"/>
      <c r="BE1169" s="16"/>
      <c r="BF1169" s="16"/>
      <c r="BG1169" s="16"/>
      <c r="BH1169" s="16"/>
      <c r="BI1169" s="16"/>
      <c r="BJ1169" s="16"/>
      <c r="BK1169" s="16"/>
      <c r="BL1169" s="16"/>
      <c r="BM1169" s="16"/>
      <c r="BN1169" s="16"/>
      <c r="BO1169" s="16"/>
      <c r="BP1169" s="16"/>
      <c r="BQ1169" s="16">
        <v>0.80000001192092896</v>
      </c>
      <c r="BR1169" s="16"/>
      <c r="BS1169" s="16"/>
      <c r="BT1169" s="16"/>
      <c r="BU1169" s="16"/>
      <c r="BV1169" s="16"/>
      <c r="BW1169" s="16"/>
      <c r="BX1169" s="16"/>
      <c r="BY1169" s="16"/>
      <c r="BZ1169" s="16"/>
      <c r="CA1169" s="16"/>
      <c r="CB1169" s="16"/>
      <c r="CC1169" s="16"/>
      <c r="CD1169" s="16"/>
      <c r="CE1169" s="16"/>
      <c r="CF1169" s="16"/>
      <c r="CG1169" s="16"/>
      <c r="CH1169" s="16"/>
      <c r="CI1169" s="16"/>
      <c r="CJ1169" s="16"/>
      <c r="CK1169" s="16">
        <v>0.43333333730697632</v>
      </c>
      <c r="CL1169" s="16"/>
      <c r="CM1169" s="16"/>
      <c r="CN1169" s="16"/>
      <c r="CO1169" s="16"/>
      <c r="CP1169" s="16"/>
      <c r="CQ1169" s="16"/>
      <c r="CR1169" s="16"/>
      <c r="CS1169" s="16"/>
      <c r="CT1169" s="16"/>
      <c r="CU1169" s="16"/>
      <c r="CV1169" s="16"/>
      <c r="CW1169" s="16"/>
      <c r="CX1169" s="16"/>
      <c r="CY1169" s="16"/>
      <c r="CZ1169" s="16"/>
      <c r="DA1169" s="16"/>
      <c r="DB1169" s="16"/>
      <c r="DC1169" s="16"/>
      <c r="DD1169" s="16"/>
      <c r="DE1169" s="16"/>
      <c r="DF1169" s="16"/>
      <c r="DG1169" s="16"/>
      <c r="DH1169" s="16"/>
      <c r="DI1169" s="24"/>
      <c r="DJ1169" s="24"/>
      <c r="DK1169" s="24"/>
      <c r="DL1169" s="24"/>
      <c r="DM1169" s="24"/>
      <c r="DN1169" s="16"/>
      <c r="DO1169" s="16"/>
      <c r="DP1169" s="24"/>
      <c r="DQ1169" s="17"/>
      <c r="DR1169" s="17"/>
      <c r="DS1169" s="17"/>
      <c r="DT1169" s="17"/>
      <c r="DU1169" s="17"/>
      <c r="DV1169" s="17"/>
      <c r="DW1169" s="17"/>
      <c r="DX1169" s="17"/>
      <c r="DY1169" s="17"/>
      <c r="DZ1169" s="17"/>
      <c r="EA1169" s="17"/>
      <c r="EB1169" s="17"/>
      <c r="EC1169" s="17"/>
      <c r="ED1169" s="17"/>
      <c r="EE1169" s="17"/>
      <c r="EF1169" s="17"/>
      <c r="EG1169" s="17"/>
      <c r="EH1169" s="17"/>
      <c r="EI1169" s="27"/>
      <c r="EJ1169" s="27"/>
      <c r="EK1169" s="27"/>
    </row>
    <row r="1170" spans="1:141" s="9" customFormat="1" ht="20.25" x14ac:dyDescent="0.3">
      <c r="A1170" s="10" t="s">
        <v>612</v>
      </c>
      <c r="B1170" s="10" t="s">
        <v>232</v>
      </c>
      <c r="C1170" s="10" t="s">
        <v>232</v>
      </c>
      <c r="D1170" s="10" t="s">
        <v>237</v>
      </c>
      <c r="E1170" s="10" t="s">
        <v>222</v>
      </c>
      <c r="F1170" s="11">
        <v>15295</v>
      </c>
      <c r="G1170" s="11">
        <v>4005</v>
      </c>
      <c r="H1170" s="11">
        <v>3975</v>
      </c>
      <c r="I1170" s="10" t="s">
        <v>234</v>
      </c>
      <c r="J1170" s="12">
        <v>12.7</v>
      </c>
      <c r="K1170" s="10" t="s">
        <v>245</v>
      </c>
      <c r="L1170" s="10" t="s">
        <v>236</v>
      </c>
      <c r="M1170" s="10" t="s">
        <v>220</v>
      </c>
      <c r="N1170" s="13">
        <v>154</v>
      </c>
      <c r="O1170" s="13">
        <v>149</v>
      </c>
      <c r="P1170" s="13">
        <v>5</v>
      </c>
      <c r="Q1170" s="14">
        <v>3.246753</v>
      </c>
      <c r="R1170" s="14">
        <v>0.96</v>
      </c>
      <c r="S1170" s="14">
        <v>3.6166670000000001</v>
      </c>
      <c r="T1170" s="14">
        <v>2.3839999999999999</v>
      </c>
      <c r="U1170" s="14">
        <v>65.91704</v>
      </c>
      <c r="V1170" s="14">
        <v>0.45208340000000002</v>
      </c>
      <c r="W1170" s="14">
        <v>257.07639999999998</v>
      </c>
      <c r="X1170" s="14">
        <v>36.166670322418199</v>
      </c>
      <c r="Y1170" s="14">
        <v>0.73554339766855803</v>
      </c>
      <c r="Z1170" s="14">
        <v>2.5666669999999998</v>
      </c>
      <c r="AA1170" s="14">
        <v>1.05</v>
      </c>
      <c r="AB1170" s="14">
        <v>29.032260000000001</v>
      </c>
      <c r="AC1170" s="14">
        <v>0.1026671</v>
      </c>
      <c r="AD1170" s="14">
        <v>2.8387220000000002</v>
      </c>
      <c r="AE1170" s="14">
        <v>116.22</v>
      </c>
      <c r="AF1170" s="14">
        <v>49.17</v>
      </c>
      <c r="AG1170" s="14">
        <v>0.08</v>
      </c>
      <c r="AH1170" s="14">
        <v>2.2119810000000002</v>
      </c>
      <c r="AI1170" s="14">
        <v>2.464</v>
      </c>
      <c r="AJ1170" s="14">
        <v>2.5666669999999998</v>
      </c>
      <c r="AK1170" s="15">
        <v>0.70967749999999996</v>
      </c>
      <c r="AL1170" s="15">
        <v>0.95999990000000002</v>
      </c>
      <c r="AM1170" s="15">
        <v>0.96753250000000002</v>
      </c>
      <c r="AN1170" s="15">
        <v>0.65917040000000005</v>
      </c>
      <c r="AO1170" s="16">
        <v>0.5</v>
      </c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  <c r="BA1170" s="16"/>
      <c r="BB1170" s="16"/>
      <c r="BC1170" s="16"/>
      <c r="BD1170" s="16"/>
      <c r="BE1170" s="16"/>
      <c r="BF1170" s="16"/>
      <c r="BG1170" s="16"/>
      <c r="BH1170" s="16"/>
      <c r="BI1170" s="16"/>
      <c r="BJ1170" s="16"/>
      <c r="BK1170" s="16"/>
      <c r="BL1170" s="16"/>
      <c r="BM1170" s="16"/>
      <c r="BN1170" s="16">
        <v>0.15000000596046448</v>
      </c>
      <c r="BO1170" s="16"/>
      <c r="BP1170" s="16"/>
      <c r="BQ1170" s="16"/>
      <c r="BR1170" s="16"/>
      <c r="BS1170" s="16"/>
      <c r="BT1170" s="16"/>
      <c r="BU1170" s="16"/>
      <c r="BV1170" s="16"/>
      <c r="BW1170" s="16"/>
      <c r="BX1170" s="16"/>
      <c r="BY1170" s="16"/>
      <c r="BZ1170" s="16"/>
      <c r="CA1170" s="16"/>
      <c r="CB1170" s="16"/>
      <c r="CC1170" s="16"/>
      <c r="CD1170" s="16"/>
      <c r="CE1170" s="16"/>
      <c r="CF1170" s="16"/>
      <c r="CG1170" s="16"/>
      <c r="CH1170" s="16"/>
      <c r="CI1170" s="16"/>
      <c r="CJ1170" s="16"/>
      <c r="CK1170" s="16"/>
      <c r="CL1170" s="16"/>
      <c r="CM1170" s="16"/>
      <c r="CN1170" s="16"/>
      <c r="CO1170" s="16"/>
      <c r="CP1170" s="16"/>
      <c r="CQ1170" s="16"/>
      <c r="CR1170" s="16"/>
      <c r="CS1170" s="16"/>
      <c r="CT1170" s="16"/>
      <c r="CU1170" s="16"/>
      <c r="CV1170" s="16"/>
      <c r="CW1170" s="16">
        <v>0.3333333432674408</v>
      </c>
      <c r="CX1170" s="16"/>
      <c r="CY1170" s="16"/>
      <c r="CZ1170" s="16"/>
      <c r="DA1170" s="16"/>
      <c r="DB1170" s="16"/>
      <c r="DC1170" s="16"/>
      <c r="DD1170" s="16"/>
      <c r="DE1170" s="16"/>
      <c r="DF1170" s="16"/>
      <c r="DG1170" s="16"/>
      <c r="DH1170" s="16"/>
      <c r="DI1170" s="24"/>
      <c r="DJ1170" s="24"/>
      <c r="DK1170" s="24"/>
      <c r="DL1170" s="24"/>
      <c r="DM1170" s="24">
        <v>6.6666670143604279E-2</v>
      </c>
      <c r="DN1170" s="16"/>
      <c r="DO1170" s="16"/>
      <c r="DP1170" s="24"/>
      <c r="DQ1170" s="17"/>
      <c r="DR1170" s="17"/>
      <c r="DS1170" s="17"/>
      <c r="DT1170" s="17"/>
      <c r="DU1170" s="17"/>
      <c r="DV1170" s="17">
        <v>5</v>
      </c>
      <c r="DW1170" s="17"/>
      <c r="DX1170" s="17"/>
      <c r="DY1170" s="17"/>
      <c r="DZ1170" s="17"/>
      <c r="EA1170" s="17"/>
      <c r="EB1170" s="17"/>
      <c r="EC1170" s="17"/>
      <c r="ED1170" s="17"/>
      <c r="EE1170" s="17"/>
      <c r="EF1170" s="17"/>
      <c r="EG1170" s="17"/>
      <c r="EH1170" s="17"/>
      <c r="EI1170" s="27"/>
      <c r="EJ1170" s="27"/>
      <c r="EK1170" s="27"/>
    </row>
    <row r="1171" spans="1:141" s="9" customFormat="1" ht="20.25" x14ac:dyDescent="0.3">
      <c r="A1171" s="10" t="s">
        <v>612</v>
      </c>
      <c r="B1171" s="10" t="s">
        <v>232</v>
      </c>
      <c r="C1171" s="10" t="s">
        <v>232</v>
      </c>
      <c r="D1171" s="10" t="s">
        <v>233</v>
      </c>
      <c r="E1171" s="10" t="s">
        <v>222</v>
      </c>
      <c r="F1171" s="11">
        <v>15295</v>
      </c>
      <c r="G1171" s="11">
        <v>3999</v>
      </c>
      <c r="H1171" s="11">
        <v>3951</v>
      </c>
      <c r="I1171" s="10" t="s">
        <v>234</v>
      </c>
      <c r="J1171" s="12">
        <v>12.7</v>
      </c>
      <c r="K1171" s="10" t="s">
        <v>245</v>
      </c>
      <c r="L1171" s="10" t="s">
        <v>236</v>
      </c>
      <c r="M1171" s="10" t="s">
        <v>220</v>
      </c>
      <c r="N1171" s="13">
        <v>143</v>
      </c>
      <c r="O1171" s="13">
        <v>139</v>
      </c>
      <c r="P1171" s="13">
        <v>4</v>
      </c>
      <c r="Q1171" s="14">
        <v>2.7972030000000001</v>
      </c>
      <c r="R1171" s="14">
        <v>0.96</v>
      </c>
      <c r="S1171" s="14">
        <v>4.1166669999999996</v>
      </c>
      <c r="T1171" s="14">
        <v>2.2240000000000002</v>
      </c>
      <c r="U1171" s="14">
        <v>54.024290000000001</v>
      </c>
      <c r="V1171" s="14">
        <v>0.51458329999999997</v>
      </c>
      <c r="W1171" s="14">
        <v>210.69470000000001</v>
      </c>
      <c r="X1171" s="14">
        <v>41.166667938232401</v>
      </c>
      <c r="Y1171" s="14">
        <v>0.89746382108729905</v>
      </c>
      <c r="Z1171" s="14">
        <v>2.4833340000000002</v>
      </c>
      <c r="AA1171" s="14">
        <v>1.6333329999999999</v>
      </c>
      <c r="AB1171" s="14">
        <v>39.676110000000001</v>
      </c>
      <c r="AC1171" s="14">
        <v>0.19533349999999999</v>
      </c>
      <c r="AD1171" s="14">
        <v>4.7449430000000001</v>
      </c>
      <c r="AE1171" s="14">
        <v>108.42</v>
      </c>
      <c r="AF1171" s="14">
        <v>45.87</v>
      </c>
      <c r="AG1171" s="14">
        <v>6.4000000000000001E-2</v>
      </c>
      <c r="AH1171" s="14">
        <v>1.554656</v>
      </c>
      <c r="AI1171" s="14">
        <v>2.2879999999999998</v>
      </c>
      <c r="AJ1171" s="14">
        <v>2.4833340000000002</v>
      </c>
      <c r="AK1171" s="15">
        <v>0.60323890000000002</v>
      </c>
      <c r="AL1171" s="15">
        <v>0.92134210000000005</v>
      </c>
      <c r="AM1171" s="15">
        <v>0.972028</v>
      </c>
      <c r="AN1171" s="15">
        <v>0.54024289999999997</v>
      </c>
      <c r="AO1171" s="16">
        <v>0.5</v>
      </c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  <c r="BA1171" s="16"/>
      <c r="BB1171" s="16"/>
      <c r="BC1171" s="16"/>
      <c r="BD1171" s="16"/>
      <c r="BE1171" s="16"/>
      <c r="BF1171" s="16"/>
      <c r="BG1171" s="16"/>
      <c r="BH1171" s="16"/>
      <c r="BI1171" s="16"/>
      <c r="BJ1171" s="16"/>
      <c r="BK1171" s="16"/>
      <c r="BL1171" s="16"/>
      <c r="BM1171" s="16"/>
      <c r="BN1171" s="16">
        <v>0.30000001192092896</v>
      </c>
      <c r="BO1171" s="16"/>
      <c r="BP1171" s="16"/>
      <c r="BQ1171" s="16"/>
      <c r="BR1171" s="16"/>
      <c r="BS1171" s="16"/>
      <c r="BT1171" s="16"/>
      <c r="BU1171" s="16"/>
      <c r="BV1171" s="16"/>
      <c r="BW1171" s="16"/>
      <c r="BX1171" s="16"/>
      <c r="BY1171" s="16"/>
      <c r="BZ1171" s="16"/>
      <c r="CA1171" s="16"/>
      <c r="CB1171" s="16"/>
      <c r="CC1171" s="16"/>
      <c r="CD1171" s="16"/>
      <c r="CE1171" s="16"/>
      <c r="CF1171" s="16"/>
      <c r="CG1171" s="16"/>
      <c r="CH1171" s="16"/>
      <c r="CI1171" s="16"/>
      <c r="CJ1171" s="16">
        <v>0.44999999925494194</v>
      </c>
      <c r="CK1171" s="16">
        <v>0.11666666716337204</v>
      </c>
      <c r="CL1171" s="16">
        <v>0.11666666716337204</v>
      </c>
      <c r="CM1171" s="16"/>
      <c r="CN1171" s="16"/>
      <c r="CO1171" s="16"/>
      <c r="CP1171" s="16"/>
      <c r="CQ1171" s="16"/>
      <c r="CR1171" s="16"/>
      <c r="CS1171" s="16"/>
      <c r="CT1171" s="16"/>
      <c r="CU1171" s="16"/>
      <c r="CV1171" s="16"/>
      <c r="CW1171" s="16"/>
      <c r="CX1171" s="16"/>
      <c r="CY1171" s="16"/>
      <c r="CZ1171" s="16"/>
      <c r="DA1171" s="16"/>
      <c r="DB1171" s="16"/>
      <c r="DC1171" s="16"/>
      <c r="DD1171" s="16"/>
      <c r="DE1171" s="16"/>
      <c r="DF1171" s="16"/>
      <c r="DG1171" s="16"/>
      <c r="DH1171" s="16"/>
      <c r="DI1171" s="24"/>
      <c r="DJ1171" s="24"/>
      <c r="DK1171" s="24"/>
      <c r="DL1171" s="24"/>
      <c r="DM1171" s="24">
        <v>0.15000000596046448</v>
      </c>
      <c r="DN1171" s="16"/>
      <c r="DO1171" s="16"/>
      <c r="DP1171" s="24"/>
      <c r="DQ1171" s="17"/>
      <c r="DR1171" s="17"/>
      <c r="DS1171" s="17"/>
      <c r="DT1171" s="17"/>
      <c r="DU1171" s="17"/>
      <c r="DV1171" s="17"/>
      <c r="DW1171" s="17"/>
      <c r="DX1171" s="17">
        <v>1</v>
      </c>
      <c r="DY1171" s="17"/>
      <c r="DZ1171" s="17"/>
      <c r="EA1171" s="17">
        <v>3</v>
      </c>
      <c r="EB1171" s="17"/>
      <c r="EC1171" s="17"/>
      <c r="ED1171" s="17"/>
      <c r="EE1171" s="17"/>
      <c r="EF1171" s="17"/>
      <c r="EG1171" s="17"/>
      <c r="EH1171" s="17"/>
      <c r="EI1171" s="27"/>
      <c r="EJ1171" s="27"/>
      <c r="EK1171" s="27"/>
    </row>
    <row r="1172" spans="1:141" s="9" customFormat="1" ht="20.25" x14ac:dyDescent="0.3">
      <c r="A1172" s="10" t="s">
        <v>614</v>
      </c>
      <c r="B1172" s="10" t="s">
        <v>232</v>
      </c>
      <c r="C1172" s="10" t="s">
        <v>232</v>
      </c>
      <c r="D1172" s="10" t="s">
        <v>237</v>
      </c>
      <c r="E1172" s="10" t="s">
        <v>218</v>
      </c>
      <c r="F1172" s="11">
        <v>10743</v>
      </c>
      <c r="G1172" s="11">
        <v>3962</v>
      </c>
      <c r="H1172" s="11">
        <v>3962</v>
      </c>
      <c r="I1172" s="10" t="s">
        <v>289</v>
      </c>
      <c r="J1172" s="12">
        <v>6.4</v>
      </c>
      <c r="K1172" s="10" t="s">
        <v>613</v>
      </c>
      <c r="L1172" s="10" t="s">
        <v>236</v>
      </c>
      <c r="M1172" s="10" t="s">
        <v>220</v>
      </c>
      <c r="N1172" s="13">
        <v>0</v>
      </c>
      <c r="O1172" s="13">
        <v>0</v>
      </c>
      <c r="P1172" s="13">
        <v>0</v>
      </c>
      <c r="Q1172" s="14">
        <v>0</v>
      </c>
      <c r="R1172" s="14">
        <v>0.89</v>
      </c>
      <c r="S1172" s="14">
        <v>8</v>
      </c>
      <c r="T1172" s="14">
        <v>0</v>
      </c>
      <c r="U1172" s="14">
        <v>0</v>
      </c>
      <c r="V1172" s="14">
        <v>1</v>
      </c>
      <c r="W1172" s="14">
        <v>0</v>
      </c>
      <c r="X1172" s="14">
        <v>80</v>
      </c>
      <c r="Y1172" s="14">
        <v>0</v>
      </c>
      <c r="Z1172" s="14">
        <v>0</v>
      </c>
      <c r="AA1172" s="14">
        <v>8</v>
      </c>
      <c r="AB1172" s="14">
        <v>100</v>
      </c>
      <c r="AC1172" s="14">
        <v>0</v>
      </c>
      <c r="AD1172" s="14">
        <v>0</v>
      </c>
      <c r="AE1172" s="14">
        <v>0</v>
      </c>
      <c r="AF1172" s="14">
        <v>0</v>
      </c>
      <c r="AG1172" s="14">
        <v>0</v>
      </c>
      <c r="AH1172" s="14">
        <v>0</v>
      </c>
      <c r="AI1172" s="14">
        <v>0</v>
      </c>
      <c r="AJ1172" s="14">
        <v>0</v>
      </c>
      <c r="AK1172" s="15">
        <v>0</v>
      </c>
      <c r="AL1172" s="15">
        <v>0</v>
      </c>
      <c r="AM1172" s="15">
        <v>0</v>
      </c>
      <c r="AN1172" s="15">
        <v>0</v>
      </c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  <c r="BA1172" s="16"/>
      <c r="BB1172" s="16"/>
      <c r="BC1172" s="16"/>
      <c r="BD1172" s="16"/>
      <c r="BE1172" s="16"/>
      <c r="BF1172" s="16"/>
      <c r="BG1172" s="16"/>
      <c r="BH1172" s="16"/>
      <c r="BI1172" s="16"/>
      <c r="BJ1172" s="16"/>
      <c r="BK1172" s="16"/>
      <c r="BL1172" s="16"/>
      <c r="BM1172" s="16"/>
      <c r="BN1172" s="16"/>
      <c r="BO1172" s="16"/>
      <c r="BP1172" s="16"/>
      <c r="BQ1172" s="16"/>
      <c r="BR1172" s="16"/>
      <c r="BS1172" s="16"/>
      <c r="BT1172" s="16"/>
      <c r="BU1172" s="16"/>
      <c r="BV1172" s="16"/>
      <c r="BW1172" s="16"/>
      <c r="BX1172" s="16"/>
      <c r="BY1172" s="16"/>
      <c r="BZ1172" s="16"/>
      <c r="CA1172" s="16">
        <v>8</v>
      </c>
      <c r="CB1172" s="16"/>
      <c r="CC1172" s="16"/>
      <c r="CD1172" s="16"/>
      <c r="CE1172" s="16"/>
      <c r="CF1172" s="16"/>
      <c r="CG1172" s="16"/>
      <c r="CH1172" s="16"/>
      <c r="CI1172" s="16"/>
      <c r="CJ1172" s="16"/>
      <c r="CK1172" s="16"/>
      <c r="CL1172" s="16"/>
      <c r="CM1172" s="16"/>
      <c r="CN1172" s="16"/>
      <c r="CO1172" s="16"/>
      <c r="CP1172" s="16"/>
      <c r="CQ1172" s="16"/>
      <c r="CR1172" s="16"/>
      <c r="CS1172" s="16"/>
      <c r="CT1172" s="16"/>
      <c r="CU1172" s="16"/>
      <c r="CV1172" s="16"/>
      <c r="CW1172" s="16"/>
      <c r="CX1172" s="16"/>
      <c r="CY1172" s="16"/>
      <c r="CZ1172" s="16"/>
      <c r="DA1172" s="16"/>
      <c r="DB1172" s="16"/>
      <c r="DC1172" s="16"/>
      <c r="DD1172" s="16"/>
      <c r="DE1172" s="16"/>
      <c r="DF1172" s="16"/>
      <c r="DG1172" s="16"/>
      <c r="DH1172" s="16"/>
      <c r="DI1172" s="24"/>
      <c r="DJ1172" s="24"/>
      <c r="DK1172" s="24"/>
      <c r="DL1172" s="24"/>
      <c r="DM1172" s="24"/>
      <c r="DN1172" s="16"/>
      <c r="DO1172" s="16"/>
      <c r="DP1172" s="24"/>
      <c r="DQ1172" s="17"/>
      <c r="DR1172" s="17"/>
      <c r="DS1172" s="17"/>
      <c r="DT1172" s="17"/>
      <c r="DU1172" s="17"/>
      <c r="DV1172" s="17"/>
      <c r="DW1172" s="17"/>
      <c r="DX1172" s="17"/>
      <c r="DY1172" s="17"/>
      <c r="DZ1172" s="17"/>
      <c r="EA1172" s="17"/>
      <c r="EB1172" s="17"/>
      <c r="EC1172" s="17"/>
      <c r="ED1172" s="17"/>
      <c r="EE1172" s="17"/>
      <c r="EF1172" s="17"/>
      <c r="EG1172" s="17"/>
      <c r="EH1172" s="17"/>
      <c r="EI1172" s="27"/>
      <c r="EJ1172" s="27"/>
      <c r="EK1172" s="27"/>
    </row>
    <row r="1173" spans="1:141" s="9" customFormat="1" ht="20.25" x14ac:dyDescent="0.3">
      <c r="A1173" s="10" t="s">
        <v>614</v>
      </c>
      <c r="B1173" s="10" t="s">
        <v>232</v>
      </c>
      <c r="C1173" s="10" t="s">
        <v>232</v>
      </c>
      <c r="D1173" s="10" t="s">
        <v>233</v>
      </c>
      <c r="E1173" s="10" t="s">
        <v>218</v>
      </c>
      <c r="F1173" s="11">
        <v>10743</v>
      </c>
      <c r="G1173" s="11">
        <v>3999</v>
      </c>
      <c r="H1173" s="11">
        <v>3951</v>
      </c>
      <c r="I1173" s="10" t="s">
        <v>289</v>
      </c>
      <c r="J1173" s="12">
        <v>6.4</v>
      </c>
      <c r="K1173" s="10" t="s">
        <v>613</v>
      </c>
      <c r="L1173" s="10" t="s">
        <v>236</v>
      </c>
      <c r="M1173" s="10" t="s">
        <v>220</v>
      </c>
      <c r="N1173" s="13">
        <v>180</v>
      </c>
      <c r="O1173" s="13">
        <v>174</v>
      </c>
      <c r="P1173" s="13">
        <v>6</v>
      </c>
      <c r="Q1173" s="14">
        <v>3.3333330000000001</v>
      </c>
      <c r="R1173" s="14">
        <v>0.89</v>
      </c>
      <c r="S1173" s="14">
        <v>8</v>
      </c>
      <c r="T1173" s="14">
        <v>2.581</v>
      </c>
      <c r="U1173" s="14">
        <v>32.262500000000003</v>
      </c>
      <c r="V1173" s="14">
        <v>1</v>
      </c>
      <c r="W1173" s="14">
        <v>123.54</v>
      </c>
      <c r="X1173" s="14">
        <v>80</v>
      </c>
      <c r="Y1173" s="14">
        <v>1.3932427244218799</v>
      </c>
      <c r="Z1173" s="14">
        <v>2.983333</v>
      </c>
      <c r="AA1173" s="14">
        <v>5.016667</v>
      </c>
      <c r="AB1173" s="14">
        <v>62.70834</v>
      </c>
      <c r="AC1173" s="14">
        <v>0.31333280000000002</v>
      </c>
      <c r="AD1173" s="14">
        <v>3.9166599999999998</v>
      </c>
      <c r="AE1173" s="14">
        <v>123.54</v>
      </c>
      <c r="AF1173" s="14">
        <v>57.42</v>
      </c>
      <c r="AG1173" s="14">
        <v>8.8999999999999996E-2</v>
      </c>
      <c r="AH1173" s="14">
        <v>1.1125</v>
      </c>
      <c r="AI1173" s="14">
        <v>2.67</v>
      </c>
      <c r="AJ1173" s="14">
        <v>2.983333</v>
      </c>
      <c r="AK1173" s="15">
        <v>0.37291659999999999</v>
      </c>
      <c r="AL1173" s="15">
        <v>0.89497210000000005</v>
      </c>
      <c r="AM1173" s="15">
        <v>0.96666660000000004</v>
      </c>
      <c r="AN1173" s="15">
        <v>0.322625</v>
      </c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  <c r="BA1173" s="16"/>
      <c r="BB1173" s="16"/>
      <c r="BC1173" s="16"/>
      <c r="BD1173" s="16"/>
      <c r="BE1173" s="16"/>
      <c r="BF1173" s="16"/>
      <c r="BG1173" s="16"/>
      <c r="BH1173" s="16"/>
      <c r="BI1173" s="16"/>
      <c r="BJ1173" s="16"/>
      <c r="BK1173" s="16"/>
      <c r="BL1173" s="16"/>
      <c r="BM1173" s="16"/>
      <c r="BN1173" s="16"/>
      <c r="BO1173" s="16"/>
      <c r="BP1173" s="16"/>
      <c r="BQ1173" s="16">
        <v>4.8666667640209198</v>
      </c>
      <c r="BR1173" s="16"/>
      <c r="BS1173" s="16"/>
      <c r="BT1173" s="16"/>
      <c r="BU1173" s="16"/>
      <c r="BV1173" s="16"/>
      <c r="BW1173" s="16">
        <v>0.15000000596046448</v>
      </c>
      <c r="BX1173" s="16"/>
      <c r="BY1173" s="16"/>
      <c r="BZ1173" s="16"/>
      <c r="CA1173" s="16"/>
      <c r="CB1173" s="16"/>
      <c r="CC1173" s="16"/>
      <c r="CD1173" s="16"/>
      <c r="CE1173" s="16"/>
      <c r="CF1173" s="16"/>
      <c r="CG1173" s="16"/>
      <c r="CH1173" s="16"/>
      <c r="CI1173" s="16"/>
      <c r="CJ1173" s="16"/>
      <c r="CK1173" s="16"/>
      <c r="CL1173" s="16"/>
      <c r="CM1173" s="16"/>
      <c r="CN1173" s="16"/>
      <c r="CO1173" s="16"/>
      <c r="CP1173" s="16"/>
      <c r="CQ1173" s="16"/>
      <c r="CR1173" s="16"/>
      <c r="CS1173" s="16"/>
      <c r="CT1173" s="16"/>
      <c r="CU1173" s="16"/>
      <c r="CV1173" s="16"/>
      <c r="CW1173" s="16"/>
      <c r="CX1173" s="16"/>
      <c r="CY1173" s="16"/>
      <c r="CZ1173" s="16"/>
      <c r="DA1173" s="16"/>
      <c r="DB1173" s="16"/>
      <c r="DC1173" s="16"/>
      <c r="DD1173" s="16"/>
      <c r="DE1173" s="16"/>
      <c r="DF1173" s="16"/>
      <c r="DG1173" s="16"/>
      <c r="DH1173" s="16"/>
      <c r="DI1173" s="24"/>
      <c r="DJ1173" s="24"/>
      <c r="DK1173" s="24"/>
      <c r="DL1173" s="24"/>
      <c r="DM1173" s="24"/>
      <c r="DN1173" s="16"/>
      <c r="DO1173" s="16"/>
      <c r="DP1173" s="24"/>
      <c r="DQ1173" s="17"/>
      <c r="DR1173" s="17"/>
      <c r="DS1173" s="17"/>
      <c r="DT1173" s="17"/>
      <c r="DU1173" s="17"/>
      <c r="DV1173" s="17">
        <v>3</v>
      </c>
      <c r="DW1173" s="17">
        <v>3</v>
      </c>
      <c r="DX1173" s="17"/>
      <c r="DY1173" s="17"/>
      <c r="DZ1173" s="17"/>
      <c r="EA1173" s="17"/>
      <c r="EB1173" s="17"/>
      <c r="EC1173" s="17"/>
      <c r="ED1173" s="17"/>
      <c r="EE1173" s="17"/>
      <c r="EF1173" s="17"/>
      <c r="EG1173" s="17"/>
      <c r="EH1173" s="17"/>
      <c r="EI1173" s="27"/>
      <c r="EJ1173" s="27"/>
      <c r="EK1173" s="27"/>
    </row>
    <row r="1174" spans="1:141" s="9" customFormat="1" ht="20.25" x14ac:dyDescent="0.3">
      <c r="A1174" s="10" t="s">
        <v>615</v>
      </c>
      <c r="B1174" s="10" t="s">
        <v>232</v>
      </c>
      <c r="C1174" s="10" t="s">
        <v>232</v>
      </c>
      <c r="D1174" s="10" t="s">
        <v>237</v>
      </c>
      <c r="E1174" s="10" t="s">
        <v>218</v>
      </c>
      <c r="F1174" s="11">
        <v>10727</v>
      </c>
      <c r="G1174" s="11">
        <v>3962</v>
      </c>
      <c r="H1174" s="11">
        <v>3962</v>
      </c>
      <c r="I1174" s="10" t="s">
        <v>289</v>
      </c>
      <c r="J1174" s="12">
        <v>6.4</v>
      </c>
      <c r="K1174" s="10" t="s">
        <v>248</v>
      </c>
      <c r="L1174" s="10" t="s">
        <v>236</v>
      </c>
      <c r="M1174" s="10" t="s">
        <v>220</v>
      </c>
      <c r="N1174" s="13">
        <v>0</v>
      </c>
      <c r="O1174" s="13">
        <v>0</v>
      </c>
      <c r="P1174" s="13">
        <v>0</v>
      </c>
      <c r="Q1174" s="14">
        <v>0</v>
      </c>
      <c r="R1174" s="14">
        <v>0.9</v>
      </c>
      <c r="S1174" s="14">
        <v>8</v>
      </c>
      <c r="T1174" s="14">
        <v>0</v>
      </c>
      <c r="U1174" s="14">
        <v>0</v>
      </c>
      <c r="V1174" s="14">
        <v>1</v>
      </c>
      <c r="W1174" s="14">
        <v>0</v>
      </c>
      <c r="X1174" s="14">
        <v>80</v>
      </c>
      <c r="Y1174" s="14">
        <v>0</v>
      </c>
      <c r="Z1174" s="14">
        <v>0</v>
      </c>
      <c r="AA1174" s="14">
        <v>8</v>
      </c>
      <c r="AB1174" s="14">
        <v>100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0</v>
      </c>
      <c r="AH1174" s="14">
        <v>0</v>
      </c>
      <c r="AI1174" s="14">
        <v>0</v>
      </c>
      <c r="AJ1174" s="14">
        <v>0</v>
      </c>
      <c r="AK1174" s="15">
        <v>0</v>
      </c>
      <c r="AL1174" s="15">
        <v>0</v>
      </c>
      <c r="AM1174" s="15">
        <v>0</v>
      </c>
      <c r="AN1174" s="15">
        <v>0</v>
      </c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  <c r="BA1174" s="16"/>
      <c r="BB1174" s="16"/>
      <c r="BC1174" s="16"/>
      <c r="BD1174" s="16"/>
      <c r="BE1174" s="16"/>
      <c r="BF1174" s="16"/>
      <c r="BG1174" s="16"/>
      <c r="BH1174" s="16"/>
      <c r="BI1174" s="16"/>
      <c r="BJ1174" s="16"/>
      <c r="BK1174" s="16"/>
      <c r="BL1174" s="16"/>
      <c r="BM1174" s="16"/>
      <c r="BN1174" s="16"/>
      <c r="BO1174" s="16"/>
      <c r="BP1174" s="16"/>
      <c r="BQ1174" s="16"/>
      <c r="BR1174" s="16"/>
      <c r="BS1174" s="16"/>
      <c r="BT1174" s="16"/>
      <c r="BU1174" s="16"/>
      <c r="BV1174" s="16"/>
      <c r="BW1174" s="16"/>
      <c r="BX1174" s="16"/>
      <c r="BY1174" s="16"/>
      <c r="BZ1174" s="16"/>
      <c r="CA1174" s="16">
        <v>8</v>
      </c>
      <c r="CB1174" s="16"/>
      <c r="CC1174" s="16"/>
      <c r="CD1174" s="16"/>
      <c r="CE1174" s="16"/>
      <c r="CF1174" s="16"/>
      <c r="CG1174" s="16"/>
      <c r="CH1174" s="16"/>
      <c r="CI1174" s="16"/>
      <c r="CJ1174" s="16"/>
      <c r="CK1174" s="16"/>
      <c r="CL1174" s="16"/>
      <c r="CM1174" s="16"/>
      <c r="CN1174" s="16"/>
      <c r="CO1174" s="16"/>
      <c r="CP1174" s="16"/>
      <c r="CQ1174" s="16"/>
      <c r="CR1174" s="16"/>
      <c r="CS1174" s="16"/>
      <c r="CT1174" s="16"/>
      <c r="CU1174" s="16"/>
      <c r="CV1174" s="16"/>
      <c r="CW1174" s="16"/>
      <c r="CX1174" s="16"/>
      <c r="CY1174" s="16"/>
      <c r="CZ1174" s="16"/>
      <c r="DA1174" s="16"/>
      <c r="DB1174" s="16"/>
      <c r="DC1174" s="16"/>
      <c r="DD1174" s="16"/>
      <c r="DE1174" s="16"/>
      <c r="DF1174" s="16"/>
      <c r="DG1174" s="16"/>
      <c r="DH1174" s="16"/>
      <c r="DI1174" s="24"/>
      <c r="DJ1174" s="24"/>
      <c r="DK1174" s="24"/>
      <c r="DL1174" s="24"/>
      <c r="DM1174" s="24"/>
      <c r="DN1174" s="16"/>
      <c r="DO1174" s="16"/>
      <c r="DP1174" s="24"/>
      <c r="DQ1174" s="17"/>
      <c r="DR1174" s="17"/>
      <c r="DS1174" s="17"/>
      <c r="DT1174" s="17"/>
      <c r="DU1174" s="17"/>
      <c r="DV1174" s="17"/>
      <c r="DW1174" s="17"/>
      <c r="DX1174" s="17"/>
      <c r="DY1174" s="17"/>
      <c r="DZ1174" s="17"/>
      <c r="EA1174" s="17"/>
      <c r="EB1174" s="17"/>
      <c r="EC1174" s="17"/>
      <c r="ED1174" s="17"/>
      <c r="EE1174" s="17"/>
      <c r="EF1174" s="17"/>
      <c r="EG1174" s="17"/>
      <c r="EH1174" s="17"/>
      <c r="EI1174" s="27"/>
      <c r="EJ1174" s="27"/>
      <c r="EK1174" s="27"/>
    </row>
    <row r="1175" spans="1:141" s="9" customFormat="1" ht="20.25" x14ac:dyDescent="0.3">
      <c r="A1175" s="10" t="s">
        <v>615</v>
      </c>
      <c r="B1175" s="10" t="s">
        <v>232</v>
      </c>
      <c r="C1175" s="10" t="s">
        <v>232</v>
      </c>
      <c r="D1175" s="10" t="s">
        <v>233</v>
      </c>
      <c r="E1175" s="10" t="s">
        <v>218</v>
      </c>
      <c r="F1175" s="11">
        <v>10727</v>
      </c>
      <c r="G1175" s="11">
        <v>4079</v>
      </c>
      <c r="H1175" s="11">
        <v>4103</v>
      </c>
      <c r="I1175" s="10" t="s">
        <v>289</v>
      </c>
      <c r="J1175" s="12">
        <v>6.4</v>
      </c>
      <c r="K1175" s="10" t="s">
        <v>248</v>
      </c>
      <c r="L1175" s="10" t="s">
        <v>236</v>
      </c>
      <c r="M1175" s="10" t="s">
        <v>220</v>
      </c>
      <c r="N1175" s="13">
        <v>350</v>
      </c>
      <c r="O1175" s="13">
        <v>350</v>
      </c>
      <c r="P1175" s="13">
        <v>0</v>
      </c>
      <c r="Q1175" s="14">
        <v>0</v>
      </c>
      <c r="R1175" s="14">
        <v>0.9</v>
      </c>
      <c r="S1175" s="14">
        <v>8</v>
      </c>
      <c r="T1175" s="14">
        <v>5.25</v>
      </c>
      <c r="U1175" s="14">
        <v>65.625</v>
      </c>
      <c r="V1175" s="14">
        <v>1</v>
      </c>
      <c r="W1175" s="14">
        <v>262.5</v>
      </c>
      <c r="X1175" s="14">
        <v>80</v>
      </c>
      <c r="Y1175" s="14">
        <v>0.65306122448979598</v>
      </c>
      <c r="Z1175" s="14">
        <v>5.6333330000000004</v>
      </c>
      <c r="AA1175" s="14">
        <v>2.3666670000000001</v>
      </c>
      <c r="AB1175" s="14">
        <v>29.58334</v>
      </c>
      <c r="AC1175" s="14">
        <v>0.38333319999999999</v>
      </c>
      <c r="AD1175" s="14">
        <v>4.7916650000000001</v>
      </c>
      <c r="AE1175" s="14">
        <v>262.5</v>
      </c>
      <c r="AF1175" s="14">
        <v>122.5</v>
      </c>
      <c r="AG1175" s="14">
        <v>0</v>
      </c>
      <c r="AH1175" s="14">
        <v>0</v>
      </c>
      <c r="AI1175" s="14">
        <v>5.25</v>
      </c>
      <c r="AJ1175" s="14">
        <v>5.6333330000000004</v>
      </c>
      <c r="AK1175" s="15">
        <v>0.70416670000000003</v>
      </c>
      <c r="AL1175" s="15">
        <v>0.93195269999999997</v>
      </c>
      <c r="AM1175" s="15">
        <v>1</v>
      </c>
      <c r="AN1175" s="15">
        <v>0.65625</v>
      </c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  <c r="BA1175" s="16"/>
      <c r="BB1175" s="16"/>
      <c r="BC1175" s="16"/>
      <c r="BD1175" s="16"/>
      <c r="BE1175" s="16"/>
      <c r="BF1175" s="16"/>
      <c r="BG1175" s="16"/>
      <c r="BH1175" s="16"/>
      <c r="BI1175" s="16"/>
      <c r="BJ1175" s="16"/>
      <c r="BK1175" s="16">
        <v>8.3333335816860199E-2</v>
      </c>
      <c r="BL1175" s="16"/>
      <c r="BM1175" s="16"/>
      <c r="BN1175" s="16"/>
      <c r="BO1175" s="16"/>
      <c r="BP1175" s="16"/>
      <c r="BQ1175" s="16">
        <v>1.25</v>
      </c>
      <c r="BR1175" s="16"/>
      <c r="BS1175" s="16"/>
      <c r="BT1175" s="16"/>
      <c r="BU1175" s="16"/>
      <c r="BV1175" s="16"/>
      <c r="BW1175" s="16">
        <v>0.5</v>
      </c>
      <c r="BX1175" s="16"/>
      <c r="BY1175" s="16"/>
      <c r="BZ1175" s="16"/>
      <c r="CA1175" s="16"/>
      <c r="CB1175" s="16"/>
      <c r="CC1175" s="16"/>
      <c r="CD1175" s="16"/>
      <c r="CE1175" s="16"/>
      <c r="CF1175" s="16"/>
      <c r="CG1175" s="16"/>
      <c r="CH1175" s="16"/>
      <c r="CI1175" s="16"/>
      <c r="CJ1175" s="16"/>
      <c r="CK1175" s="16"/>
      <c r="CL1175" s="16"/>
      <c r="CM1175" s="16"/>
      <c r="CN1175" s="16"/>
      <c r="CO1175" s="16"/>
      <c r="CP1175" s="16"/>
      <c r="CQ1175" s="16"/>
      <c r="CR1175" s="16"/>
      <c r="CS1175" s="16"/>
      <c r="CT1175" s="16"/>
      <c r="CU1175" s="16"/>
      <c r="CV1175" s="16"/>
      <c r="CW1175" s="16"/>
      <c r="CX1175" s="16"/>
      <c r="CY1175" s="16"/>
      <c r="CZ1175" s="16"/>
      <c r="DA1175" s="16"/>
      <c r="DB1175" s="16"/>
      <c r="DC1175" s="16"/>
      <c r="DD1175" s="16"/>
      <c r="DE1175" s="16"/>
      <c r="DF1175" s="16">
        <v>8.3333335816860199E-2</v>
      </c>
      <c r="DG1175" s="16"/>
      <c r="DH1175" s="16"/>
      <c r="DI1175" s="24"/>
      <c r="DJ1175" s="24">
        <v>0.25</v>
      </c>
      <c r="DK1175" s="24"/>
      <c r="DL1175" s="24"/>
      <c r="DM1175" s="24">
        <v>0.20000000298023224</v>
      </c>
      <c r="DN1175" s="16"/>
      <c r="DO1175" s="16"/>
      <c r="DP1175" s="24"/>
      <c r="DQ1175" s="17"/>
      <c r="DR1175" s="17"/>
      <c r="DS1175" s="17"/>
      <c r="DT1175" s="17"/>
      <c r="DU1175" s="17"/>
      <c r="DV1175" s="17"/>
      <c r="DW1175" s="17"/>
      <c r="DX1175" s="17"/>
      <c r="DY1175" s="17"/>
      <c r="DZ1175" s="17"/>
      <c r="EA1175" s="17"/>
      <c r="EB1175" s="17"/>
      <c r="EC1175" s="17"/>
      <c r="ED1175" s="17"/>
      <c r="EE1175" s="17"/>
      <c r="EF1175" s="17"/>
      <c r="EG1175" s="17"/>
      <c r="EH1175" s="17"/>
      <c r="EI1175" s="27"/>
      <c r="EJ1175" s="27"/>
      <c r="EK1175" s="27"/>
    </row>
    <row r="1176" spans="1:141" s="9" customFormat="1" ht="20.25" x14ac:dyDescent="0.3">
      <c r="A1176" s="10" t="s">
        <v>616</v>
      </c>
      <c r="B1176" s="10" t="s">
        <v>232</v>
      </c>
      <c r="C1176" s="10" t="s">
        <v>232</v>
      </c>
      <c r="D1176" s="10" t="s">
        <v>237</v>
      </c>
      <c r="E1176" s="10" t="s">
        <v>218</v>
      </c>
      <c r="F1176" s="11">
        <v>10727</v>
      </c>
      <c r="G1176" s="11">
        <v>3962</v>
      </c>
      <c r="H1176" s="11">
        <v>3962</v>
      </c>
      <c r="I1176" s="10" t="s">
        <v>289</v>
      </c>
      <c r="J1176" s="12">
        <v>6.4</v>
      </c>
      <c r="K1176" s="10" t="s">
        <v>248</v>
      </c>
      <c r="L1176" s="10" t="s">
        <v>236</v>
      </c>
      <c r="M1176" s="10" t="s">
        <v>220</v>
      </c>
      <c r="N1176" s="13">
        <v>0</v>
      </c>
      <c r="O1176" s="13">
        <v>0</v>
      </c>
      <c r="P1176" s="13">
        <v>0</v>
      </c>
      <c r="Q1176" s="14">
        <v>0</v>
      </c>
      <c r="R1176" s="14">
        <v>0.9</v>
      </c>
      <c r="S1176" s="14">
        <v>8</v>
      </c>
      <c r="T1176" s="14">
        <v>0</v>
      </c>
      <c r="U1176" s="14">
        <v>0</v>
      </c>
      <c r="V1176" s="14">
        <v>1</v>
      </c>
      <c r="W1176" s="14">
        <v>0</v>
      </c>
      <c r="X1176" s="14">
        <v>80</v>
      </c>
      <c r="Y1176" s="14">
        <v>0</v>
      </c>
      <c r="Z1176" s="14">
        <v>0</v>
      </c>
      <c r="AA1176" s="14">
        <v>8</v>
      </c>
      <c r="AB1176" s="14">
        <v>100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  <c r="AK1176" s="15">
        <v>0</v>
      </c>
      <c r="AL1176" s="15">
        <v>0</v>
      </c>
      <c r="AM1176" s="15">
        <v>0</v>
      </c>
      <c r="AN1176" s="15">
        <v>0</v>
      </c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  <c r="BA1176" s="16"/>
      <c r="BB1176" s="16"/>
      <c r="BC1176" s="16"/>
      <c r="BD1176" s="16"/>
      <c r="BE1176" s="16"/>
      <c r="BF1176" s="16"/>
      <c r="BG1176" s="16"/>
      <c r="BH1176" s="16"/>
      <c r="BI1176" s="16"/>
      <c r="BJ1176" s="16"/>
      <c r="BK1176" s="16"/>
      <c r="BL1176" s="16"/>
      <c r="BM1176" s="16"/>
      <c r="BN1176" s="16"/>
      <c r="BO1176" s="16"/>
      <c r="BP1176" s="16"/>
      <c r="BQ1176" s="16"/>
      <c r="BR1176" s="16"/>
      <c r="BS1176" s="16"/>
      <c r="BT1176" s="16"/>
      <c r="BU1176" s="16"/>
      <c r="BV1176" s="16"/>
      <c r="BW1176" s="16"/>
      <c r="BX1176" s="16"/>
      <c r="BY1176" s="16"/>
      <c r="BZ1176" s="16"/>
      <c r="CA1176" s="16">
        <v>8</v>
      </c>
      <c r="CB1176" s="16"/>
      <c r="CC1176" s="16"/>
      <c r="CD1176" s="16"/>
      <c r="CE1176" s="16"/>
      <c r="CF1176" s="16"/>
      <c r="CG1176" s="16"/>
      <c r="CH1176" s="16"/>
      <c r="CI1176" s="16"/>
      <c r="CJ1176" s="16"/>
      <c r="CK1176" s="16"/>
      <c r="CL1176" s="16"/>
      <c r="CM1176" s="16"/>
      <c r="CN1176" s="16"/>
      <c r="CO1176" s="16"/>
      <c r="CP1176" s="16"/>
      <c r="CQ1176" s="16"/>
      <c r="CR1176" s="16"/>
      <c r="CS1176" s="16"/>
      <c r="CT1176" s="16"/>
      <c r="CU1176" s="16"/>
      <c r="CV1176" s="16"/>
      <c r="CW1176" s="16"/>
      <c r="CX1176" s="16"/>
      <c r="CY1176" s="16"/>
      <c r="CZ1176" s="16"/>
      <c r="DA1176" s="16"/>
      <c r="DB1176" s="16"/>
      <c r="DC1176" s="16"/>
      <c r="DD1176" s="16"/>
      <c r="DE1176" s="16"/>
      <c r="DF1176" s="16"/>
      <c r="DG1176" s="16"/>
      <c r="DH1176" s="16"/>
      <c r="DI1176" s="24"/>
      <c r="DJ1176" s="24"/>
      <c r="DK1176" s="24"/>
      <c r="DL1176" s="24"/>
      <c r="DM1176" s="24"/>
      <c r="DN1176" s="16"/>
      <c r="DO1176" s="16"/>
      <c r="DP1176" s="24"/>
      <c r="DQ1176" s="17"/>
      <c r="DR1176" s="17"/>
      <c r="DS1176" s="17"/>
      <c r="DT1176" s="17"/>
      <c r="DU1176" s="17"/>
      <c r="DV1176" s="17"/>
      <c r="DW1176" s="17"/>
      <c r="DX1176" s="17"/>
      <c r="DY1176" s="17"/>
      <c r="DZ1176" s="17"/>
      <c r="EA1176" s="17"/>
      <c r="EB1176" s="17"/>
      <c r="EC1176" s="17"/>
      <c r="ED1176" s="17"/>
      <c r="EE1176" s="17"/>
      <c r="EF1176" s="17"/>
      <c r="EG1176" s="17"/>
      <c r="EH1176" s="17"/>
      <c r="EI1176" s="27"/>
      <c r="EJ1176" s="27"/>
      <c r="EK1176" s="27"/>
    </row>
    <row r="1177" spans="1:141" s="9" customFormat="1" ht="20.25" x14ac:dyDescent="0.3">
      <c r="A1177" s="10" t="s">
        <v>616</v>
      </c>
      <c r="B1177" s="10" t="s">
        <v>232</v>
      </c>
      <c r="C1177" s="10" t="s">
        <v>232</v>
      </c>
      <c r="D1177" s="10" t="s">
        <v>233</v>
      </c>
      <c r="E1177" s="10" t="s">
        <v>218</v>
      </c>
      <c r="F1177" s="11">
        <v>10727</v>
      </c>
      <c r="G1177" s="11">
        <v>4079</v>
      </c>
      <c r="H1177" s="11">
        <v>3951</v>
      </c>
      <c r="I1177" s="10" t="s">
        <v>289</v>
      </c>
      <c r="J1177" s="12">
        <v>6.4</v>
      </c>
      <c r="K1177" s="10" t="s">
        <v>248</v>
      </c>
      <c r="L1177" s="10" t="s">
        <v>236</v>
      </c>
      <c r="M1177" s="10" t="s">
        <v>220</v>
      </c>
      <c r="N1177" s="13">
        <v>135</v>
      </c>
      <c r="O1177" s="13">
        <v>135</v>
      </c>
      <c r="P1177" s="13">
        <v>0</v>
      </c>
      <c r="Q1177" s="14">
        <v>0</v>
      </c>
      <c r="R1177" s="14">
        <v>0.9</v>
      </c>
      <c r="S1177" s="14">
        <v>2.8333330000000001</v>
      </c>
      <c r="T1177" s="14">
        <v>2.0249999999999999</v>
      </c>
      <c r="U1177" s="14">
        <v>71.470600000000005</v>
      </c>
      <c r="V1177" s="14">
        <v>0.3541666</v>
      </c>
      <c r="W1177" s="14">
        <v>285.88240000000002</v>
      </c>
      <c r="X1177" s="14">
        <v>28.333330154418899</v>
      </c>
      <c r="Y1177" s="14">
        <v>0.59964719903532204</v>
      </c>
      <c r="Z1177" s="14">
        <v>2.2999999999999998</v>
      </c>
      <c r="AA1177" s="14">
        <v>0.53333339999999996</v>
      </c>
      <c r="AB1177" s="14">
        <v>18.823530000000002</v>
      </c>
      <c r="AC1177" s="14">
        <v>0.27499960000000001</v>
      </c>
      <c r="AD1177" s="14">
        <v>9.7058680000000006</v>
      </c>
      <c r="AE1177" s="14">
        <v>101.25</v>
      </c>
      <c r="AF1177" s="14">
        <v>47.25</v>
      </c>
      <c r="AG1177" s="14">
        <v>0</v>
      </c>
      <c r="AH1177" s="14">
        <v>0</v>
      </c>
      <c r="AI1177" s="14">
        <v>2.0249999999999999</v>
      </c>
      <c r="AJ1177" s="14">
        <v>2.2999999999999998</v>
      </c>
      <c r="AK1177" s="15">
        <v>0.81176470000000001</v>
      </c>
      <c r="AL1177" s="15">
        <v>0.88043490000000002</v>
      </c>
      <c r="AM1177" s="15">
        <v>1</v>
      </c>
      <c r="AN1177" s="15">
        <v>0.71470599999999995</v>
      </c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  <c r="BA1177" s="16"/>
      <c r="BB1177" s="16"/>
      <c r="BC1177" s="16"/>
      <c r="BD1177" s="16"/>
      <c r="BE1177" s="16"/>
      <c r="BF1177" s="16"/>
      <c r="BG1177" s="16"/>
      <c r="BH1177" s="16"/>
      <c r="BI1177" s="16"/>
      <c r="BJ1177" s="16"/>
      <c r="BK1177" s="16"/>
      <c r="BL1177" s="16"/>
      <c r="BM1177" s="16"/>
      <c r="BN1177" s="16"/>
      <c r="BO1177" s="16"/>
      <c r="BP1177" s="16"/>
      <c r="BQ1177" s="16"/>
      <c r="BR1177" s="16"/>
      <c r="BS1177" s="16"/>
      <c r="BT1177" s="16"/>
      <c r="BU1177" s="16"/>
      <c r="BV1177" s="16"/>
      <c r="BW1177" s="16"/>
      <c r="BX1177" s="16"/>
      <c r="BY1177" s="16"/>
      <c r="BZ1177" s="16"/>
      <c r="CA1177" s="16"/>
      <c r="CB1177" s="16"/>
      <c r="CC1177" s="16"/>
      <c r="CD1177" s="16"/>
      <c r="CE1177" s="16"/>
      <c r="CF1177" s="16"/>
      <c r="CG1177" s="16"/>
      <c r="CH1177" s="16"/>
      <c r="CI1177" s="16"/>
      <c r="CJ1177" s="16">
        <v>0.20000000298023224</v>
      </c>
      <c r="CK1177" s="16"/>
      <c r="CL1177" s="16"/>
      <c r="CM1177" s="16"/>
      <c r="CN1177" s="16"/>
      <c r="CO1177" s="16"/>
      <c r="CP1177" s="16"/>
      <c r="CQ1177" s="16"/>
      <c r="CR1177" s="16"/>
      <c r="CS1177" s="16"/>
      <c r="CT1177" s="16"/>
      <c r="CU1177" s="16"/>
      <c r="CV1177" s="16"/>
      <c r="CW1177" s="16"/>
      <c r="CX1177" s="16"/>
      <c r="CY1177" s="16"/>
      <c r="CZ1177" s="16"/>
      <c r="DA1177" s="16"/>
      <c r="DB1177" s="16"/>
      <c r="DC1177" s="16"/>
      <c r="DD1177" s="16"/>
      <c r="DE1177" s="16"/>
      <c r="DF1177" s="16">
        <v>8.3333335816860199E-2</v>
      </c>
      <c r="DG1177" s="16"/>
      <c r="DH1177" s="16"/>
      <c r="DI1177" s="24"/>
      <c r="DJ1177" s="24">
        <v>0.1666666716337204</v>
      </c>
      <c r="DK1177" s="24"/>
      <c r="DL1177" s="24">
        <v>8.3333335816860199E-2</v>
      </c>
      <c r="DM1177" s="24"/>
      <c r="DN1177" s="16"/>
      <c r="DO1177" s="16"/>
      <c r="DP1177" s="24"/>
      <c r="DQ1177" s="17"/>
      <c r="DR1177" s="17"/>
      <c r="DS1177" s="17"/>
      <c r="DT1177" s="17"/>
      <c r="DU1177" s="17"/>
      <c r="DV1177" s="17"/>
      <c r="DW1177" s="17"/>
      <c r="DX1177" s="17"/>
      <c r="DY1177" s="17"/>
      <c r="DZ1177" s="17"/>
      <c r="EA1177" s="17"/>
      <c r="EB1177" s="17"/>
      <c r="EC1177" s="17"/>
      <c r="ED1177" s="17"/>
      <c r="EE1177" s="17"/>
      <c r="EF1177" s="17"/>
      <c r="EG1177" s="17"/>
      <c r="EH1177" s="17"/>
      <c r="EI1177" s="27"/>
      <c r="EJ1177" s="27"/>
      <c r="EK1177" s="27"/>
    </row>
    <row r="1178" spans="1:141" s="9" customFormat="1" ht="20.25" x14ac:dyDescent="0.3">
      <c r="A1178" s="10" t="s">
        <v>616</v>
      </c>
      <c r="B1178" s="10" t="s">
        <v>231</v>
      </c>
      <c r="C1178" s="10" t="s">
        <v>232</v>
      </c>
      <c r="D1178" s="10" t="s">
        <v>237</v>
      </c>
      <c r="E1178" s="10" t="s">
        <v>218</v>
      </c>
      <c r="F1178" s="11">
        <v>10727</v>
      </c>
      <c r="G1178" s="11">
        <v>3962</v>
      </c>
      <c r="H1178" s="11">
        <v>3962</v>
      </c>
      <c r="I1178" s="10" t="s">
        <v>289</v>
      </c>
      <c r="J1178" s="12">
        <v>6.4</v>
      </c>
      <c r="K1178" s="10" t="s">
        <v>248</v>
      </c>
      <c r="L1178" s="10" t="s">
        <v>236</v>
      </c>
      <c r="M1178" s="10" t="s">
        <v>220</v>
      </c>
      <c r="N1178" s="13">
        <v>0</v>
      </c>
      <c r="O1178" s="13">
        <v>0</v>
      </c>
      <c r="P1178" s="13">
        <v>0</v>
      </c>
      <c r="Q1178" s="14">
        <v>0</v>
      </c>
      <c r="R1178" s="14">
        <v>0.9</v>
      </c>
      <c r="S1178" s="14">
        <v>8</v>
      </c>
      <c r="T1178" s="14">
        <v>0</v>
      </c>
      <c r="U1178" s="14">
        <v>0</v>
      </c>
      <c r="V1178" s="14">
        <v>1</v>
      </c>
      <c r="W1178" s="14">
        <v>0</v>
      </c>
      <c r="X1178" s="14">
        <f>10*S1178</f>
        <v>80</v>
      </c>
      <c r="Y1178" s="14">
        <v>0</v>
      </c>
      <c r="Z1178" s="14">
        <v>0</v>
      </c>
      <c r="AA1178" s="14">
        <v>8</v>
      </c>
      <c r="AB1178" s="14">
        <v>100</v>
      </c>
      <c r="AC1178" s="14">
        <v>0</v>
      </c>
      <c r="AD1178" s="14">
        <v>0</v>
      </c>
      <c r="AE1178" s="14">
        <v>0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  <c r="AK1178" s="15">
        <v>0</v>
      </c>
      <c r="AL1178" s="15">
        <v>0</v>
      </c>
      <c r="AM1178" s="15">
        <v>0</v>
      </c>
      <c r="AN1178" s="15">
        <v>0</v>
      </c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  <c r="BA1178" s="16"/>
      <c r="BB1178" s="16"/>
      <c r="BC1178" s="16"/>
      <c r="BD1178" s="16"/>
      <c r="BE1178" s="16"/>
      <c r="BF1178" s="16"/>
      <c r="BG1178" s="16"/>
      <c r="BH1178" s="16"/>
      <c r="BI1178" s="16"/>
      <c r="BJ1178" s="16"/>
      <c r="BK1178" s="16"/>
      <c r="BL1178" s="16"/>
      <c r="BM1178" s="16"/>
      <c r="BN1178" s="16"/>
      <c r="BO1178" s="16"/>
      <c r="BP1178" s="16"/>
      <c r="BQ1178" s="16"/>
      <c r="BR1178" s="16"/>
      <c r="BS1178" s="16"/>
      <c r="BT1178" s="16"/>
      <c r="BU1178" s="16"/>
      <c r="BV1178" s="16"/>
      <c r="BW1178" s="16"/>
      <c r="BX1178" s="16"/>
      <c r="BY1178" s="16"/>
      <c r="BZ1178" s="16"/>
      <c r="CA1178" s="16">
        <v>8</v>
      </c>
      <c r="CB1178" s="16"/>
      <c r="CC1178" s="16"/>
      <c r="CD1178" s="16"/>
      <c r="CE1178" s="16"/>
      <c r="CF1178" s="16"/>
      <c r="CG1178" s="16"/>
      <c r="CH1178" s="16"/>
      <c r="CI1178" s="16"/>
      <c r="CJ1178" s="16"/>
      <c r="CK1178" s="16"/>
      <c r="CL1178" s="16"/>
      <c r="CM1178" s="16"/>
      <c r="CN1178" s="16"/>
      <c r="CO1178" s="16"/>
      <c r="CP1178" s="16"/>
      <c r="CQ1178" s="16"/>
      <c r="CR1178" s="16"/>
      <c r="CS1178" s="16"/>
      <c r="CT1178" s="16"/>
      <c r="CU1178" s="16"/>
      <c r="CV1178" s="16"/>
      <c r="CW1178" s="16"/>
      <c r="CX1178" s="16"/>
      <c r="CY1178" s="16"/>
      <c r="CZ1178" s="16"/>
      <c r="DA1178" s="16"/>
      <c r="DB1178" s="16"/>
      <c r="DC1178" s="16"/>
      <c r="DD1178" s="16"/>
      <c r="DE1178" s="16"/>
      <c r="DF1178" s="16"/>
      <c r="DG1178" s="16"/>
      <c r="DH1178" s="16"/>
      <c r="DI1178" s="24"/>
      <c r="DJ1178" s="24"/>
      <c r="DK1178" s="24"/>
      <c r="DL1178" s="24"/>
      <c r="DM1178" s="24"/>
      <c r="DN1178" s="16"/>
      <c r="DO1178" s="16"/>
      <c r="DP1178" s="24"/>
      <c r="DQ1178" s="17"/>
      <c r="DR1178" s="17"/>
      <c r="DS1178" s="17"/>
      <c r="DT1178" s="17"/>
      <c r="DU1178" s="17"/>
      <c r="DV1178" s="17"/>
      <c r="DW1178" s="17"/>
      <c r="DX1178" s="17"/>
      <c r="DY1178" s="17"/>
      <c r="DZ1178" s="17"/>
      <c r="EA1178" s="17"/>
      <c r="EB1178" s="17"/>
      <c r="EC1178" s="17"/>
      <c r="ED1178" s="17"/>
      <c r="EE1178" s="17"/>
      <c r="EF1178" s="17"/>
      <c r="EG1178" s="17"/>
      <c r="EH1178" s="17"/>
      <c r="EI1178" s="27"/>
      <c r="EJ1178" s="27"/>
      <c r="EK1178" s="27"/>
    </row>
    <row r="1179" spans="1:141" s="9" customFormat="1" ht="20.25" x14ac:dyDescent="0.3">
      <c r="A1179" s="10" t="s">
        <v>616</v>
      </c>
      <c r="B1179" s="10" t="s">
        <v>231</v>
      </c>
      <c r="C1179" s="10" t="s">
        <v>232</v>
      </c>
      <c r="D1179" s="10" t="s">
        <v>233</v>
      </c>
      <c r="E1179" s="10" t="s">
        <v>222</v>
      </c>
      <c r="F1179" s="11">
        <v>15284</v>
      </c>
      <c r="G1179" s="11">
        <v>4124</v>
      </c>
      <c r="H1179" s="11">
        <v>4103</v>
      </c>
      <c r="I1179" s="10" t="s">
        <v>241</v>
      </c>
      <c r="J1179" s="12">
        <v>12.6</v>
      </c>
      <c r="K1179" s="10" t="s">
        <v>245</v>
      </c>
      <c r="L1179" s="10" t="s">
        <v>236</v>
      </c>
      <c r="M1179" s="10" t="s">
        <v>220</v>
      </c>
      <c r="N1179" s="13">
        <v>209</v>
      </c>
      <c r="O1179" s="13">
        <v>207</v>
      </c>
      <c r="P1179" s="13">
        <v>2</v>
      </c>
      <c r="Q1179" s="14">
        <v>0.95693779999999995</v>
      </c>
      <c r="R1179" s="14">
        <v>0.97</v>
      </c>
      <c r="S1179" s="14">
        <v>6.0833329999999997</v>
      </c>
      <c r="T1179" s="14">
        <v>3.3464999999999998</v>
      </c>
      <c r="U1179" s="14">
        <v>55.010959999999997</v>
      </c>
      <c r="V1179" s="14">
        <v>0.7604166</v>
      </c>
      <c r="W1179" s="14">
        <v>236.83070000000001</v>
      </c>
      <c r="X1179" s="14">
        <f>10*S1179</f>
        <v>60.833329999999997</v>
      </c>
      <c r="Y1179" s="14">
        <v>0</v>
      </c>
      <c r="Z1179" s="14">
        <v>3.5833330000000001</v>
      </c>
      <c r="AA1179" s="14">
        <v>2.5</v>
      </c>
      <c r="AB1179" s="14">
        <v>41.095889999999997</v>
      </c>
      <c r="AC1179" s="14">
        <v>0.2044995</v>
      </c>
      <c r="AD1179" s="14">
        <v>3.3616359999999998</v>
      </c>
      <c r="AE1179" s="14">
        <v>180.09</v>
      </c>
      <c r="AF1179" s="14">
        <v>74.52</v>
      </c>
      <c r="AG1179" s="14">
        <v>3.233333E-2</v>
      </c>
      <c r="AH1179" s="14">
        <v>0.53150679999999995</v>
      </c>
      <c r="AI1179" s="14">
        <v>3.3788339999999999</v>
      </c>
      <c r="AJ1179" s="14">
        <v>3.5833330000000001</v>
      </c>
      <c r="AK1179" s="15">
        <v>0.58904109999999998</v>
      </c>
      <c r="AL1179" s="15">
        <v>0.94293039999999995</v>
      </c>
      <c r="AM1179" s="15">
        <v>0.99043060000000005</v>
      </c>
      <c r="AN1179" s="15">
        <v>0.55010959999999998</v>
      </c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  <c r="BA1179" s="16"/>
      <c r="BB1179" s="16"/>
      <c r="BC1179" s="16"/>
      <c r="BD1179" s="16"/>
      <c r="BE1179" s="16"/>
      <c r="BF1179" s="16"/>
      <c r="BG1179" s="16"/>
      <c r="BH1179" s="16"/>
      <c r="BI1179" s="16"/>
      <c r="BJ1179" s="16"/>
      <c r="BK1179" s="16"/>
      <c r="BL1179" s="16"/>
      <c r="BM1179" s="16"/>
      <c r="BN1179" s="16"/>
      <c r="BO1179" s="16"/>
      <c r="BP1179" s="16"/>
      <c r="BQ1179" s="16"/>
      <c r="BR1179" s="16"/>
      <c r="BS1179" s="16"/>
      <c r="BT1179" s="16"/>
      <c r="BU1179" s="16"/>
      <c r="BV1179" s="16"/>
      <c r="BW1179" s="16"/>
      <c r="BX1179" s="16"/>
      <c r="BY1179" s="16"/>
      <c r="BZ1179" s="16"/>
      <c r="CA1179" s="16"/>
      <c r="CB1179" s="16"/>
      <c r="CC1179" s="16">
        <v>0.75</v>
      </c>
      <c r="CD1179" s="16"/>
      <c r="CE1179" s="16"/>
      <c r="CF1179" s="16"/>
      <c r="CG1179" s="16"/>
      <c r="CH1179" s="16"/>
      <c r="CI1179" s="16"/>
      <c r="CJ1179" s="16"/>
      <c r="CK1179" s="16">
        <v>1.5833333283662796</v>
      </c>
      <c r="CL1179" s="16"/>
      <c r="CM1179" s="16"/>
      <c r="CN1179" s="16"/>
      <c r="CO1179" s="16"/>
      <c r="CP1179" s="16"/>
      <c r="CQ1179" s="16"/>
      <c r="CR1179" s="16"/>
      <c r="CS1179" s="16"/>
      <c r="CT1179" s="16"/>
      <c r="CU1179" s="16"/>
      <c r="CV1179" s="16"/>
      <c r="CW1179" s="16">
        <v>8.3333335816860199E-2</v>
      </c>
      <c r="CX1179" s="16"/>
      <c r="CY1179" s="16"/>
      <c r="CZ1179" s="16"/>
      <c r="DA1179" s="16"/>
      <c r="DB1179" s="16"/>
      <c r="DC1179" s="16"/>
      <c r="DD1179" s="16"/>
      <c r="DE1179" s="16"/>
      <c r="DF1179" s="16"/>
      <c r="DG1179" s="16"/>
      <c r="DH1179" s="16"/>
      <c r="DI1179" s="24"/>
      <c r="DJ1179" s="24"/>
      <c r="DK1179" s="24"/>
      <c r="DL1179" s="24"/>
      <c r="DM1179" s="24">
        <v>8.3333335816860199E-2</v>
      </c>
      <c r="DN1179" s="16"/>
      <c r="DO1179" s="16"/>
      <c r="DP1179" s="24"/>
      <c r="DQ1179" s="17"/>
      <c r="DR1179" s="17"/>
      <c r="DS1179" s="17"/>
      <c r="DT1179" s="17"/>
      <c r="DU1179" s="17"/>
      <c r="DV1179" s="17">
        <v>1</v>
      </c>
      <c r="DW1179" s="17"/>
      <c r="DX1179" s="17"/>
      <c r="DY1179" s="17"/>
      <c r="DZ1179" s="17"/>
      <c r="EA1179" s="17">
        <v>1</v>
      </c>
      <c r="EB1179" s="17"/>
      <c r="EC1179" s="17"/>
      <c r="ED1179" s="17"/>
      <c r="EE1179" s="17"/>
      <c r="EF1179" s="17"/>
      <c r="EG1179" s="17"/>
      <c r="EH1179" s="17"/>
      <c r="EI1179" s="27"/>
      <c r="EJ1179" s="27"/>
      <c r="EK1179" s="27"/>
    </row>
    <row r="1180" spans="1:141" s="9" customFormat="1" ht="20.25" x14ac:dyDescent="0.3">
      <c r="A1180" s="10" t="s">
        <v>616</v>
      </c>
      <c r="B1180" s="10" t="s">
        <v>232</v>
      </c>
      <c r="C1180" s="10" t="s">
        <v>232</v>
      </c>
      <c r="D1180" s="10" t="s">
        <v>233</v>
      </c>
      <c r="E1180" s="10" t="s">
        <v>222</v>
      </c>
      <c r="F1180" s="11">
        <v>15286</v>
      </c>
      <c r="G1180" s="11">
        <v>4079</v>
      </c>
      <c r="H1180" s="11">
        <v>3951</v>
      </c>
      <c r="I1180" s="10" t="s">
        <v>241</v>
      </c>
      <c r="J1180" s="12">
        <v>12.6</v>
      </c>
      <c r="K1180" s="10" t="s">
        <v>235</v>
      </c>
      <c r="L1180" s="10" t="s">
        <v>236</v>
      </c>
      <c r="M1180" s="10" t="s">
        <v>220</v>
      </c>
      <c r="N1180" s="13">
        <v>188</v>
      </c>
      <c r="O1180" s="13">
        <v>184</v>
      </c>
      <c r="P1180" s="13">
        <v>4</v>
      </c>
      <c r="Q1180" s="14">
        <v>2.1276600000000001</v>
      </c>
      <c r="R1180" s="14">
        <v>1.03</v>
      </c>
      <c r="S1180" s="14">
        <v>5.1666670000000003</v>
      </c>
      <c r="T1180" s="14">
        <v>3.1586660000000002</v>
      </c>
      <c r="U1180" s="14">
        <v>61.135480000000001</v>
      </c>
      <c r="V1180" s="14">
        <v>0.64583330000000005</v>
      </c>
      <c r="W1180" s="14">
        <v>264.95999999999998</v>
      </c>
      <c r="X1180" s="14">
        <v>51.666665077209501</v>
      </c>
      <c r="Y1180" s="14">
        <v>0.71999260078381999</v>
      </c>
      <c r="Z1180" s="14">
        <v>3.3</v>
      </c>
      <c r="AA1180" s="14">
        <v>1.8666670000000001</v>
      </c>
      <c r="AB1180" s="14">
        <v>36.12903</v>
      </c>
      <c r="AC1180" s="14">
        <v>7.2666789999999995E-2</v>
      </c>
      <c r="AD1180" s="14">
        <v>1.4064540000000001</v>
      </c>
      <c r="AE1180" s="14">
        <v>171.12</v>
      </c>
      <c r="AF1180" s="14">
        <v>71.759990000000002</v>
      </c>
      <c r="AG1180" s="14">
        <v>6.8666669999999999E-2</v>
      </c>
      <c r="AH1180" s="14">
        <v>1.329032</v>
      </c>
      <c r="AI1180" s="14">
        <v>3.2273329999999998</v>
      </c>
      <c r="AJ1180" s="14">
        <v>3.3</v>
      </c>
      <c r="AK1180" s="15">
        <v>0.63870970000000005</v>
      </c>
      <c r="AL1180" s="15">
        <v>0.97797990000000001</v>
      </c>
      <c r="AM1180" s="15">
        <v>0.97872340000000002</v>
      </c>
      <c r="AN1180" s="15">
        <v>0.61135490000000003</v>
      </c>
      <c r="AO1180" s="16"/>
      <c r="AP1180" s="16">
        <v>0.3333333432674408</v>
      </c>
      <c r="AQ1180" s="16"/>
      <c r="AR1180" s="16">
        <v>3.3333335071802139E-2</v>
      </c>
      <c r="AS1180" s="16">
        <v>8.3333335816860199E-2</v>
      </c>
      <c r="AT1180" s="16"/>
      <c r="AU1180" s="16">
        <v>8.3333335816860199E-2</v>
      </c>
      <c r="AV1180" s="16"/>
      <c r="AW1180" s="16"/>
      <c r="AX1180" s="16"/>
      <c r="AY1180" s="16"/>
      <c r="AZ1180" s="16"/>
      <c r="BA1180" s="16"/>
      <c r="BB1180" s="16"/>
      <c r="BC1180" s="16"/>
      <c r="BD1180" s="16"/>
      <c r="BE1180" s="16"/>
      <c r="BF1180" s="16"/>
      <c r="BG1180" s="16"/>
      <c r="BH1180" s="16"/>
      <c r="BI1180" s="16"/>
      <c r="BJ1180" s="16"/>
      <c r="BK1180" s="16">
        <v>8.3333335816860199E-2</v>
      </c>
      <c r="BL1180" s="16"/>
      <c r="BM1180" s="16"/>
      <c r="BN1180" s="16">
        <v>0.5</v>
      </c>
      <c r="BO1180" s="16"/>
      <c r="BP1180" s="16"/>
      <c r="BQ1180" s="16"/>
      <c r="BR1180" s="16"/>
      <c r="BS1180" s="16"/>
      <c r="BT1180" s="16"/>
      <c r="BU1180" s="16"/>
      <c r="BV1180" s="16"/>
      <c r="BW1180" s="16"/>
      <c r="BX1180" s="16"/>
      <c r="BY1180" s="16"/>
      <c r="BZ1180" s="16"/>
      <c r="CA1180" s="16"/>
      <c r="CB1180" s="16"/>
      <c r="CC1180" s="16">
        <v>0.28333333134651184</v>
      </c>
      <c r="CD1180" s="16"/>
      <c r="CE1180" s="16"/>
      <c r="CF1180" s="16"/>
      <c r="CG1180" s="16"/>
      <c r="CH1180" s="16"/>
      <c r="CI1180" s="16"/>
      <c r="CJ1180" s="16"/>
      <c r="CK1180" s="16"/>
      <c r="CL1180" s="16"/>
      <c r="CM1180" s="16"/>
      <c r="CN1180" s="16"/>
      <c r="CO1180" s="16"/>
      <c r="CP1180" s="16"/>
      <c r="CQ1180" s="16"/>
      <c r="CR1180" s="16"/>
      <c r="CS1180" s="16">
        <v>0.1666666716337204</v>
      </c>
      <c r="CT1180" s="16"/>
      <c r="CU1180" s="16"/>
      <c r="CV1180" s="16"/>
      <c r="CW1180" s="16"/>
      <c r="CX1180" s="16"/>
      <c r="CY1180" s="16"/>
      <c r="CZ1180" s="16"/>
      <c r="DA1180" s="16"/>
      <c r="DB1180" s="16"/>
      <c r="DC1180" s="16"/>
      <c r="DD1180" s="16"/>
      <c r="DE1180" s="16"/>
      <c r="DF1180" s="16"/>
      <c r="DG1180" s="16"/>
      <c r="DH1180" s="16"/>
      <c r="DI1180" s="24"/>
      <c r="DJ1180" s="24"/>
      <c r="DK1180" s="24"/>
      <c r="DL1180" s="24"/>
      <c r="DM1180" s="24">
        <v>0.30000001192092896</v>
      </c>
      <c r="DN1180" s="16"/>
      <c r="DO1180" s="16"/>
      <c r="DP1180" s="24"/>
      <c r="DQ1180" s="17"/>
      <c r="DR1180" s="17"/>
      <c r="DS1180" s="17"/>
      <c r="DT1180" s="17"/>
      <c r="DU1180" s="17"/>
      <c r="DV1180" s="17"/>
      <c r="DW1180" s="17"/>
      <c r="DX1180" s="17"/>
      <c r="DY1180" s="17"/>
      <c r="DZ1180" s="17"/>
      <c r="EA1180" s="17"/>
      <c r="EB1180" s="17"/>
      <c r="EC1180" s="17"/>
      <c r="ED1180" s="17">
        <v>1</v>
      </c>
      <c r="EE1180" s="17"/>
      <c r="EF1180" s="17"/>
      <c r="EG1180" s="17">
        <v>3</v>
      </c>
      <c r="EH1180" s="17"/>
      <c r="EI1180" s="27"/>
      <c r="EJ1180" s="27"/>
      <c r="EK1180" s="27"/>
    </row>
    <row r="1181" spans="1:141" s="9" customFormat="1" ht="20.25" x14ac:dyDescent="0.3">
      <c r="A1181" s="10" t="s">
        <v>616</v>
      </c>
      <c r="B1181" s="10" t="s">
        <v>231</v>
      </c>
      <c r="C1181" s="10" t="s">
        <v>232</v>
      </c>
      <c r="D1181" s="10" t="s">
        <v>233</v>
      </c>
      <c r="E1181" s="10" t="s">
        <v>222</v>
      </c>
      <c r="F1181" s="11">
        <v>15286</v>
      </c>
      <c r="G1181" s="11">
        <v>4124</v>
      </c>
      <c r="H1181" s="11">
        <v>4103</v>
      </c>
      <c r="I1181" s="10" t="s">
        <v>241</v>
      </c>
      <c r="J1181" s="12">
        <v>12.6</v>
      </c>
      <c r="K1181" s="10" t="s">
        <v>235</v>
      </c>
      <c r="L1181" s="10" t="s">
        <v>236</v>
      </c>
      <c r="M1181" s="10" t="s">
        <v>220</v>
      </c>
      <c r="N1181" s="13">
        <v>63</v>
      </c>
      <c r="O1181" s="13">
        <v>63</v>
      </c>
      <c r="P1181" s="13">
        <v>0</v>
      </c>
      <c r="Q1181" s="14">
        <v>0</v>
      </c>
      <c r="R1181" s="14">
        <v>1.03</v>
      </c>
      <c r="S1181" s="14">
        <v>1.9166669999999999</v>
      </c>
      <c r="T1181" s="14">
        <v>1.0814999999999999</v>
      </c>
      <c r="U1181" s="14">
        <v>56.426070000000003</v>
      </c>
      <c r="V1181" s="14">
        <v>0.2395834</v>
      </c>
      <c r="W1181" s="14">
        <v>244.54949999999999</v>
      </c>
      <c r="X1181" s="14">
        <f>10*S1181</f>
        <v>19.16667</v>
      </c>
      <c r="Y1181" s="14">
        <v>0</v>
      </c>
      <c r="Z1181" s="14">
        <v>1.1666669999999999</v>
      </c>
      <c r="AA1181" s="14">
        <v>0.75</v>
      </c>
      <c r="AB1181" s="14">
        <v>39.130429999999997</v>
      </c>
      <c r="AC1181" s="14">
        <v>8.5167049999999994E-2</v>
      </c>
      <c r="AD1181" s="14">
        <v>4.4434979999999999</v>
      </c>
      <c r="AE1181" s="14">
        <v>58.59</v>
      </c>
      <c r="AF1181" s="14">
        <v>24.57</v>
      </c>
      <c r="AG1181" s="14">
        <v>0</v>
      </c>
      <c r="AH1181" s="14">
        <v>0</v>
      </c>
      <c r="AI1181" s="14">
        <v>1.0814999999999999</v>
      </c>
      <c r="AJ1181" s="14">
        <v>1.1666669999999999</v>
      </c>
      <c r="AK1181" s="15">
        <v>0.60869569999999995</v>
      </c>
      <c r="AL1181" s="15">
        <v>0.92699969999999998</v>
      </c>
      <c r="AM1181" s="15">
        <v>1</v>
      </c>
      <c r="AN1181" s="15">
        <v>0.56426080000000001</v>
      </c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  <c r="BA1181" s="16"/>
      <c r="BB1181" s="16"/>
      <c r="BC1181" s="16"/>
      <c r="BD1181" s="16"/>
      <c r="BE1181" s="16"/>
      <c r="BF1181" s="16"/>
      <c r="BG1181" s="16"/>
      <c r="BH1181" s="16"/>
      <c r="BI1181" s="16"/>
      <c r="BJ1181" s="16"/>
      <c r="BK1181" s="16"/>
      <c r="BL1181" s="16"/>
      <c r="BM1181" s="16"/>
      <c r="BN1181" s="16"/>
      <c r="BO1181" s="16"/>
      <c r="BP1181" s="16"/>
      <c r="BQ1181" s="16"/>
      <c r="BR1181" s="16"/>
      <c r="BS1181" s="16"/>
      <c r="BT1181" s="16"/>
      <c r="BU1181" s="16"/>
      <c r="BV1181" s="16"/>
      <c r="BW1181" s="16"/>
      <c r="BX1181" s="16"/>
      <c r="BY1181" s="16"/>
      <c r="BZ1181" s="16"/>
      <c r="CA1181" s="16"/>
      <c r="CB1181" s="16"/>
      <c r="CC1181" s="16"/>
      <c r="CD1181" s="16"/>
      <c r="CE1181" s="16"/>
      <c r="CF1181" s="16"/>
      <c r="CG1181" s="16"/>
      <c r="CH1181" s="16"/>
      <c r="CI1181" s="16"/>
      <c r="CJ1181" s="16"/>
      <c r="CK1181" s="16"/>
      <c r="CL1181" s="16"/>
      <c r="CM1181" s="16"/>
      <c r="CN1181" s="16"/>
      <c r="CO1181" s="16"/>
      <c r="CP1181" s="16"/>
      <c r="CQ1181" s="16"/>
      <c r="CR1181" s="16"/>
      <c r="CS1181" s="16"/>
      <c r="CT1181" s="16"/>
      <c r="CU1181" s="16"/>
      <c r="CV1181" s="16"/>
      <c r="CW1181" s="16">
        <v>0.1666666716337204</v>
      </c>
      <c r="CX1181" s="16"/>
      <c r="CY1181" s="16"/>
      <c r="CZ1181" s="16"/>
      <c r="DA1181" s="16"/>
      <c r="DB1181" s="16"/>
      <c r="DC1181" s="16"/>
      <c r="DD1181" s="16"/>
      <c r="DE1181" s="16"/>
      <c r="DF1181" s="16"/>
      <c r="DG1181" s="16"/>
      <c r="DH1181" s="16"/>
      <c r="DI1181" s="24"/>
      <c r="DJ1181" s="24">
        <v>0.5</v>
      </c>
      <c r="DK1181" s="24"/>
      <c r="DL1181" s="24"/>
      <c r="DM1181" s="24">
        <v>8.3333335816860199E-2</v>
      </c>
      <c r="DN1181" s="16"/>
      <c r="DO1181" s="16"/>
      <c r="DP1181" s="24"/>
      <c r="DQ1181" s="17"/>
      <c r="DR1181" s="17"/>
      <c r="DS1181" s="17"/>
      <c r="DT1181" s="17"/>
      <c r="DU1181" s="17"/>
      <c r="DV1181" s="17"/>
      <c r="DW1181" s="17"/>
      <c r="DX1181" s="17"/>
      <c r="DY1181" s="17"/>
      <c r="DZ1181" s="17"/>
      <c r="EA1181" s="17"/>
      <c r="EB1181" s="17"/>
      <c r="EC1181" s="17"/>
      <c r="ED1181" s="17"/>
      <c r="EE1181" s="17"/>
      <c r="EF1181" s="17"/>
      <c r="EG1181" s="17"/>
      <c r="EH1181" s="17"/>
      <c r="EI1181" s="27"/>
      <c r="EJ1181" s="27"/>
      <c r="EK1181" s="27"/>
    </row>
    <row r="1182" spans="1:141" s="9" customFormat="1" ht="20.25" x14ac:dyDescent="0.3">
      <c r="A1182" s="10" t="s">
        <v>617</v>
      </c>
      <c r="B1182" s="10" t="s">
        <v>232</v>
      </c>
      <c r="C1182" s="10" t="s">
        <v>232</v>
      </c>
      <c r="D1182" s="10" t="s">
        <v>237</v>
      </c>
      <c r="E1182" s="10" t="s">
        <v>218</v>
      </c>
      <c r="F1182" s="11">
        <v>10710</v>
      </c>
      <c r="G1182" s="11">
        <v>3962</v>
      </c>
      <c r="H1182" s="11">
        <v>3962</v>
      </c>
      <c r="I1182" s="10" t="s">
        <v>234</v>
      </c>
      <c r="J1182" s="12">
        <v>9.1999999999999993</v>
      </c>
      <c r="K1182" s="10" t="s">
        <v>248</v>
      </c>
      <c r="L1182" s="10" t="s">
        <v>264</v>
      </c>
      <c r="M1182" s="10" t="s">
        <v>220</v>
      </c>
      <c r="N1182" s="13">
        <v>0</v>
      </c>
      <c r="O1182" s="13">
        <v>0</v>
      </c>
      <c r="P1182" s="13">
        <v>0</v>
      </c>
      <c r="Q1182" s="14">
        <v>0</v>
      </c>
      <c r="R1182" s="14">
        <v>2.23</v>
      </c>
      <c r="S1182" s="14">
        <v>8</v>
      </c>
      <c r="T1182" s="14">
        <v>0</v>
      </c>
      <c r="U1182" s="14">
        <v>0</v>
      </c>
      <c r="V1182" s="14">
        <v>1</v>
      </c>
      <c r="W1182" s="14">
        <v>0</v>
      </c>
      <c r="X1182" s="14">
        <v>80</v>
      </c>
      <c r="Y1182" s="14">
        <v>0</v>
      </c>
      <c r="Z1182" s="14">
        <v>0</v>
      </c>
      <c r="AA1182" s="14">
        <v>8</v>
      </c>
      <c r="AB1182" s="14">
        <v>100</v>
      </c>
      <c r="AC1182" s="14">
        <v>0</v>
      </c>
      <c r="AD1182" s="14">
        <v>0</v>
      </c>
      <c r="AE1182" s="14">
        <v>0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  <c r="AK1182" s="15">
        <v>0</v>
      </c>
      <c r="AL1182" s="15">
        <v>0</v>
      </c>
      <c r="AM1182" s="15">
        <v>0</v>
      </c>
      <c r="AN1182" s="15">
        <v>0</v>
      </c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  <c r="BA1182" s="16"/>
      <c r="BB1182" s="16"/>
      <c r="BC1182" s="16"/>
      <c r="BD1182" s="16"/>
      <c r="BE1182" s="16"/>
      <c r="BF1182" s="16"/>
      <c r="BG1182" s="16"/>
      <c r="BH1182" s="16"/>
      <c r="BI1182" s="16"/>
      <c r="BJ1182" s="16"/>
      <c r="BK1182" s="16"/>
      <c r="BL1182" s="16"/>
      <c r="BM1182" s="16"/>
      <c r="BN1182" s="16"/>
      <c r="BO1182" s="16"/>
      <c r="BP1182" s="16"/>
      <c r="BQ1182" s="16"/>
      <c r="BR1182" s="16"/>
      <c r="BS1182" s="16"/>
      <c r="BT1182" s="16"/>
      <c r="BU1182" s="16"/>
      <c r="BV1182" s="16"/>
      <c r="BW1182" s="16"/>
      <c r="BX1182" s="16"/>
      <c r="BY1182" s="16"/>
      <c r="BZ1182" s="16"/>
      <c r="CA1182" s="16">
        <v>8</v>
      </c>
      <c r="CB1182" s="16"/>
      <c r="CC1182" s="16"/>
      <c r="CD1182" s="16"/>
      <c r="CE1182" s="16"/>
      <c r="CF1182" s="16"/>
      <c r="CG1182" s="16"/>
      <c r="CH1182" s="16"/>
      <c r="CI1182" s="16"/>
      <c r="CJ1182" s="16"/>
      <c r="CK1182" s="16"/>
      <c r="CL1182" s="16"/>
      <c r="CM1182" s="16"/>
      <c r="CN1182" s="16"/>
      <c r="CO1182" s="16"/>
      <c r="CP1182" s="16"/>
      <c r="CQ1182" s="16"/>
      <c r="CR1182" s="16"/>
      <c r="CS1182" s="16"/>
      <c r="CT1182" s="16"/>
      <c r="CU1182" s="16"/>
      <c r="CV1182" s="16"/>
      <c r="CW1182" s="16"/>
      <c r="CX1182" s="16"/>
      <c r="CY1182" s="16"/>
      <c r="CZ1182" s="16"/>
      <c r="DA1182" s="16"/>
      <c r="DB1182" s="16"/>
      <c r="DC1182" s="16"/>
      <c r="DD1182" s="16"/>
      <c r="DE1182" s="16"/>
      <c r="DF1182" s="16"/>
      <c r="DG1182" s="16"/>
      <c r="DH1182" s="16"/>
      <c r="DI1182" s="24"/>
      <c r="DJ1182" s="24"/>
      <c r="DK1182" s="24"/>
      <c r="DL1182" s="24"/>
      <c r="DM1182" s="24"/>
      <c r="DN1182" s="16"/>
      <c r="DO1182" s="16"/>
      <c r="DP1182" s="24"/>
      <c r="DQ1182" s="17"/>
      <c r="DR1182" s="17"/>
      <c r="DS1182" s="17"/>
      <c r="DT1182" s="17"/>
      <c r="DU1182" s="17"/>
      <c r="DV1182" s="17"/>
      <c r="DW1182" s="17"/>
      <c r="DX1182" s="17"/>
      <c r="DY1182" s="17"/>
      <c r="DZ1182" s="17"/>
      <c r="EA1182" s="17"/>
      <c r="EB1182" s="17"/>
      <c r="EC1182" s="17"/>
      <c r="ED1182" s="17"/>
      <c r="EE1182" s="17"/>
      <c r="EF1182" s="17"/>
      <c r="EG1182" s="17"/>
      <c r="EH1182" s="17"/>
      <c r="EI1182" s="27"/>
      <c r="EJ1182" s="27"/>
      <c r="EK1182" s="27"/>
    </row>
    <row r="1183" spans="1:141" s="9" customFormat="1" ht="20.25" x14ac:dyDescent="0.3">
      <c r="A1183" s="10" t="s">
        <v>617</v>
      </c>
      <c r="B1183" s="10" t="s">
        <v>232</v>
      </c>
      <c r="C1183" s="10" t="s">
        <v>232</v>
      </c>
      <c r="D1183" s="10" t="s">
        <v>233</v>
      </c>
      <c r="E1183" s="10" t="s">
        <v>218</v>
      </c>
      <c r="F1183" s="11">
        <v>10710</v>
      </c>
      <c r="G1183" s="11">
        <v>4079</v>
      </c>
      <c r="H1183" s="11">
        <v>4103</v>
      </c>
      <c r="I1183" s="10" t="s">
        <v>234</v>
      </c>
      <c r="J1183" s="12">
        <v>9.1999999999999993</v>
      </c>
      <c r="K1183" s="10" t="s">
        <v>248</v>
      </c>
      <c r="L1183" s="10" t="s">
        <v>264</v>
      </c>
      <c r="M1183" s="10" t="s">
        <v>220</v>
      </c>
      <c r="N1183" s="13">
        <v>0</v>
      </c>
      <c r="O1183" s="13">
        <v>0</v>
      </c>
      <c r="P1183" s="13">
        <v>0</v>
      </c>
      <c r="Q1183" s="14">
        <v>0</v>
      </c>
      <c r="R1183" s="14">
        <v>2.23</v>
      </c>
      <c r="S1183" s="14">
        <v>0.83333330000000005</v>
      </c>
      <c r="T1183" s="14">
        <v>0</v>
      </c>
      <c r="U1183" s="14">
        <v>0</v>
      </c>
      <c r="V1183" s="14">
        <v>0.1041667</v>
      </c>
      <c r="W1183" s="14">
        <v>0</v>
      </c>
      <c r="X1183" s="14">
        <v>8.3333331346511805</v>
      </c>
      <c r="Y1183" s="14">
        <v>0</v>
      </c>
      <c r="Z1183" s="14">
        <v>-5.9604640000000001E-8</v>
      </c>
      <c r="AA1183" s="14">
        <v>0.8333334</v>
      </c>
      <c r="AB1183" s="14">
        <v>100</v>
      </c>
      <c r="AC1183" s="14">
        <v>-5.9604640000000001E-8</v>
      </c>
      <c r="AD1183" s="14">
        <v>-7.152558E-6</v>
      </c>
      <c r="AE1183" s="14">
        <v>0</v>
      </c>
      <c r="AF1183" s="14">
        <v>0</v>
      </c>
      <c r="AG1183" s="14">
        <v>0</v>
      </c>
      <c r="AH1183" s="14">
        <v>0</v>
      </c>
      <c r="AI1183" s="14">
        <v>0</v>
      </c>
      <c r="AJ1183" s="14">
        <v>-5.9604640000000001E-8</v>
      </c>
      <c r="AK1183" s="15">
        <v>-7.152558E-8</v>
      </c>
      <c r="AL1183" s="15">
        <v>0</v>
      </c>
      <c r="AM1183" s="15">
        <v>0</v>
      </c>
      <c r="AN1183" s="15">
        <v>0</v>
      </c>
      <c r="AO1183" s="16"/>
      <c r="AP1183" s="16">
        <v>0.66666668653488159</v>
      </c>
      <c r="AQ1183" s="16"/>
      <c r="AR1183" s="16"/>
      <c r="AS1183" s="16"/>
      <c r="AT1183" s="16"/>
      <c r="AU1183" s="16">
        <v>0.1666666716337204</v>
      </c>
      <c r="AV1183" s="16"/>
      <c r="AW1183" s="16"/>
      <c r="AX1183" s="16"/>
      <c r="AY1183" s="16"/>
      <c r="AZ1183" s="16"/>
      <c r="BA1183" s="16"/>
      <c r="BB1183" s="16"/>
      <c r="BC1183" s="16"/>
      <c r="BD1183" s="16"/>
      <c r="BE1183" s="16"/>
      <c r="BF1183" s="16"/>
      <c r="BG1183" s="16"/>
      <c r="BH1183" s="16"/>
      <c r="BI1183" s="16"/>
      <c r="BJ1183" s="16"/>
      <c r="BK1183" s="16"/>
      <c r="BL1183" s="16"/>
      <c r="BM1183" s="16"/>
      <c r="BN1183" s="16"/>
      <c r="BO1183" s="16"/>
      <c r="BP1183" s="16"/>
      <c r="BQ1183" s="16"/>
      <c r="BR1183" s="16"/>
      <c r="BS1183" s="16"/>
      <c r="BT1183" s="16"/>
      <c r="BU1183" s="16"/>
      <c r="BV1183" s="16"/>
      <c r="BW1183" s="16"/>
      <c r="BX1183" s="16"/>
      <c r="BY1183" s="16"/>
      <c r="BZ1183" s="16"/>
      <c r="CA1183" s="16"/>
      <c r="CB1183" s="16"/>
      <c r="CC1183" s="16"/>
      <c r="CD1183" s="16"/>
      <c r="CE1183" s="16"/>
      <c r="CF1183" s="16"/>
      <c r="CG1183" s="16"/>
      <c r="CH1183" s="16"/>
      <c r="CI1183" s="16"/>
      <c r="CJ1183" s="16"/>
      <c r="CK1183" s="16"/>
      <c r="CL1183" s="16"/>
      <c r="CM1183" s="16"/>
      <c r="CN1183" s="16"/>
      <c r="CO1183" s="16"/>
      <c r="CP1183" s="16"/>
      <c r="CQ1183" s="16"/>
      <c r="CR1183" s="16"/>
      <c r="CS1183" s="16"/>
      <c r="CT1183" s="16"/>
      <c r="CU1183" s="16"/>
      <c r="CV1183" s="16"/>
      <c r="CW1183" s="16"/>
      <c r="CX1183" s="16"/>
      <c r="CY1183" s="16"/>
      <c r="CZ1183" s="16"/>
      <c r="DA1183" s="16"/>
      <c r="DB1183" s="16"/>
      <c r="DC1183" s="16"/>
      <c r="DD1183" s="16"/>
      <c r="DE1183" s="16"/>
      <c r="DF1183" s="16"/>
      <c r="DG1183" s="16"/>
      <c r="DH1183" s="16"/>
      <c r="DI1183" s="24"/>
      <c r="DJ1183" s="24"/>
      <c r="DK1183" s="24"/>
      <c r="DL1183" s="24"/>
      <c r="DM1183" s="24"/>
      <c r="DN1183" s="16"/>
      <c r="DO1183" s="16"/>
      <c r="DP1183" s="24"/>
      <c r="DQ1183" s="17"/>
      <c r="DR1183" s="17"/>
      <c r="DS1183" s="17"/>
      <c r="DT1183" s="17"/>
      <c r="DU1183" s="17"/>
      <c r="DV1183" s="17"/>
      <c r="DW1183" s="17"/>
      <c r="DX1183" s="17"/>
      <c r="DY1183" s="17"/>
      <c r="DZ1183" s="17"/>
      <c r="EA1183" s="17"/>
      <c r="EB1183" s="17"/>
      <c r="EC1183" s="17"/>
      <c r="ED1183" s="17"/>
      <c r="EE1183" s="17"/>
      <c r="EF1183" s="17"/>
      <c r="EG1183" s="17"/>
      <c r="EH1183" s="17"/>
      <c r="EI1183" s="27"/>
      <c r="EJ1183" s="27"/>
      <c r="EK1183" s="27"/>
    </row>
    <row r="1184" spans="1:141" s="9" customFormat="1" ht="20.25" x14ac:dyDescent="0.3">
      <c r="A1184" s="10" t="s">
        <v>617</v>
      </c>
      <c r="B1184" s="10" t="s">
        <v>231</v>
      </c>
      <c r="C1184" s="10" t="s">
        <v>232</v>
      </c>
      <c r="D1184" s="10" t="s">
        <v>237</v>
      </c>
      <c r="E1184" s="10" t="s">
        <v>218</v>
      </c>
      <c r="F1184" s="11">
        <v>10710</v>
      </c>
      <c r="G1184" s="11">
        <v>3733</v>
      </c>
      <c r="H1184" s="11">
        <v>4091</v>
      </c>
      <c r="I1184" s="10" t="s">
        <v>234</v>
      </c>
      <c r="J1184" s="12">
        <v>9.1999999999999993</v>
      </c>
      <c r="K1184" s="10" t="s">
        <v>248</v>
      </c>
      <c r="L1184" s="10" t="s">
        <v>264</v>
      </c>
      <c r="M1184" s="10" t="s">
        <v>220</v>
      </c>
      <c r="N1184" s="13">
        <v>55</v>
      </c>
      <c r="O1184" s="13">
        <v>52</v>
      </c>
      <c r="P1184" s="13">
        <v>3</v>
      </c>
      <c r="Q1184" s="14">
        <v>5.4545450000000004</v>
      </c>
      <c r="R1184" s="14">
        <v>2.23</v>
      </c>
      <c r="S1184" s="14">
        <v>8</v>
      </c>
      <c r="T1184" s="14">
        <v>1.9326669999999999</v>
      </c>
      <c r="U1184" s="14">
        <v>24.158329999999999</v>
      </c>
      <c r="V1184" s="14">
        <v>1</v>
      </c>
      <c r="W1184" s="14">
        <v>61.36</v>
      </c>
      <c r="X1184" s="14">
        <v>80</v>
      </c>
      <c r="Y1184" s="14">
        <v>1.78890871682186</v>
      </c>
      <c r="Z1184" s="14">
        <v>1.9666669999999999</v>
      </c>
      <c r="AA1184" s="14">
        <v>6.0333329999999998</v>
      </c>
      <c r="AB1184" s="14">
        <v>75.416659999999993</v>
      </c>
      <c r="AC1184" s="14">
        <v>-7.7500079999999999E-2</v>
      </c>
      <c r="AD1184" s="14">
        <v>-0.96875100000000003</v>
      </c>
      <c r="AE1184" s="14">
        <v>61.36</v>
      </c>
      <c r="AF1184" s="14">
        <v>44.72</v>
      </c>
      <c r="AG1184" s="14">
        <v>0.1115</v>
      </c>
      <c r="AH1184" s="14">
        <v>1.39375</v>
      </c>
      <c r="AI1184" s="14">
        <v>2.0441669999999998</v>
      </c>
      <c r="AJ1184" s="14">
        <v>1.9666669999999999</v>
      </c>
      <c r="AK1184" s="15">
        <v>0.2458333</v>
      </c>
      <c r="AL1184" s="15">
        <v>1.039407</v>
      </c>
      <c r="AM1184" s="15">
        <v>0.94545449999999998</v>
      </c>
      <c r="AN1184" s="15">
        <v>0.2415833</v>
      </c>
      <c r="AO1184" s="16">
        <v>0.5</v>
      </c>
      <c r="AP1184" s="16"/>
      <c r="AQ1184" s="16"/>
      <c r="AR1184" s="16"/>
      <c r="AS1184" s="16"/>
      <c r="AT1184" s="16"/>
      <c r="AU1184" s="16"/>
      <c r="AV1184" s="16"/>
      <c r="AW1184" s="16"/>
      <c r="AX1184" s="16"/>
      <c r="AY1184" s="16"/>
      <c r="AZ1184" s="16"/>
      <c r="BA1184" s="16"/>
      <c r="BB1184" s="16"/>
      <c r="BC1184" s="16"/>
      <c r="BD1184" s="16"/>
      <c r="BE1184" s="16"/>
      <c r="BF1184" s="16"/>
      <c r="BG1184" s="16"/>
      <c r="BH1184" s="16"/>
      <c r="BI1184" s="16"/>
      <c r="BJ1184" s="16"/>
      <c r="BK1184" s="16"/>
      <c r="BL1184" s="16"/>
      <c r="BM1184" s="16"/>
      <c r="BN1184" s="16"/>
      <c r="BO1184" s="16"/>
      <c r="BP1184" s="16"/>
      <c r="BQ1184" s="16"/>
      <c r="BR1184" s="16"/>
      <c r="BS1184" s="16"/>
      <c r="BT1184" s="16"/>
      <c r="BU1184" s="16"/>
      <c r="BV1184" s="16"/>
      <c r="BW1184" s="16"/>
      <c r="BX1184" s="16"/>
      <c r="BY1184" s="16"/>
      <c r="BZ1184" s="16"/>
      <c r="CA1184" s="16"/>
      <c r="CB1184" s="16"/>
      <c r="CC1184" s="16"/>
      <c r="CD1184" s="16"/>
      <c r="CE1184" s="16"/>
      <c r="CF1184" s="16"/>
      <c r="CG1184" s="16"/>
      <c r="CH1184" s="16"/>
      <c r="CI1184" s="16"/>
      <c r="CJ1184" s="16">
        <v>0.44999998807907104</v>
      </c>
      <c r="CK1184" s="16"/>
      <c r="CL1184" s="16"/>
      <c r="CM1184" s="16"/>
      <c r="CN1184" s="16"/>
      <c r="CO1184" s="16"/>
      <c r="CP1184" s="16">
        <v>3</v>
      </c>
      <c r="CQ1184" s="16"/>
      <c r="CR1184" s="16"/>
      <c r="CS1184" s="16"/>
      <c r="CT1184" s="16">
        <v>1</v>
      </c>
      <c r="CU1184" s="16"/>
      <c r="CV1184" s="16"/>
      <c r="CW1184" s="16"/>
      <c r="CX1184" s="16"/>
      <c r="CY1184" s="16"/>
      <c r="CZ1184" s="16"/>
      <c r="DA1184" s="16">
        <v>1</v>
      </c>
      <c r="DB1184" s="16"/>
      <c r="DC1184" s="16"/>
      <c r="DD1184" s="16"/>
      <c r="DE1184" s="16"/>
      <c r="DF1184" s="16"/>
      <c r="DG1184" s="16"/>
      <c r="DH1184" s="16"/>
      <c r="DI1184" s="24"/>
      <c r="DJ1184" s="24"/>
      <c r="DK1184" s="24"/>
      <c r="DL1184" s="24"/>
      <c r="DM1184" s="24">
        <v>8.3333335816860199E-2</v>
      </c>
      <c r="DN1184" s="16"/>
      <c r="DO1184" s="16"/>
      <c r="DP1184" s="24"/>
      <c r="DQ1184" s="17"/>
      <c r="DR1184" s="17"/>
      <c r="DS1184" s="17"/>
      <c r="DT1184" s="17">
        <v>3</v>
      </c>
      <c r="DU1184" s="17"/>
      <c r="DV1184" s="17"/>
      <c r="DW1184" s="17"/>
      <c r="DX1184" s="17"/>
      <c r="DY1184" s="17"/>
      <c r="DZ1184" s="17"/>
      <c r="EA1184" s="17"/>
      <c r="EB1184" s="17"/>
      <c r="EC1184" s="17"/>
      <c r="ED1184" s="17"/>
      <c r="EE1184" s="17"/>
      <c r="EF1184" s="17"/>
      <c r="EG1184" s="17"/>
      <c r="EH1184" s="17"/>
      <c r="EI1184" s="27"/>
      <c r="EJ1184" s="27"/>
      <c r="EK1184" s="27"/>
    </row>
    <row r="1185" spans="1:141" s="9" customFormat="1" ht="20.25" x14ac:dyDescent="0.3">
      <c r="A1185" s="10" t="s">
        <v>617</v>
      </c>
      <c r="B1185" s="10" t="s">
        <v>231</v>
      </c>
      <c r="C1185" s="10" t="s">
        <v>232</v>
      </c>
      <c r="D1185" s="10" t="s">
        <v>233</v>
      </c>
      <c r="E1185" s="10" t="s">
        <v>218</v>
      </c>
      <c r="F1185" s="11">
        <v>10710</v>
      </c>
      <c r="G1185" s="11">
        <v>4124</v>
      </c>
      <c r="H1185" s="11">
        <v>4103</v>
      </c>
      <c r="I1185" s="10" t="s">
        <v>234</v>
      </c>
      <c r="J1185" s="12">
        <v>9.1999999999999993</v>
      </c>
      <c r="K1185" s="10" t="s">
        <v>248</v>
      </c>
      <c r="L1185" s="10" t="s">
        <v>264</v>
      </c>
      <c r="M1185" s="10" t="s">
        <v>220</v>
      </c>
      <c r="N1185" s="13">
        <v>37</v>
      </c>
      <c r="O1185" s="13">
        <v>34</v>
      </c>
      <c r="P1185" s="13">
        <v>3</v>
      </c>
      <c r="Q1185" s="14">
        <v>8.1081090000000007</v>
      </c>
      <c r="R1185" s="14">
        <v>2.23</v>
      </c>
      <c r="S1185" s="14">
        <v>8</v>
      </c>
      <c r="T1185" s="14">
        <v>1.2636670000000001</v>
      </c>
      <c r="U1185" s="14">
        <v>15.79583</v>
      </c>
      <c r="V1185" s="14">
        <v>1</v>
      </c>
      <c r="W1185" s="14">
        <v>40.119999999999997</v>
      </c>
      <c r="X1185" s="14">
        <v>80</v>
      </c>
      <c r="Y1185" s="14">
        <v>2.7359781335915101</v>
      </c>
      <c r="Z1185" s="14">
        <v>1.5833330000000001</v>
      </c>
      <c r="AA1185" s="14">
        <v>6.4166670000000003</v>
      </c>
      <c r="AB1185" s="14">
        <v>80.208330000000004</v>
      </c>
      <c r="AC1185" s="14">
        <v>0.20816689999999999</v>
      </c>
      <c r="AD1185" s="14">
        <v>2.6020859999999999</v>
      </c>
      <c r="AE1185" s="14">
        <v>40.119999999999997</v>
      </c>
      <c r="AF1185" s="14">
        <v>29.24</v>
      </c>
      <c r="AG1185" s="14">
        <v>0.1115</v>
      </c>
      <c r="AH1185" s="14">
        <v>1.39375</v>
      </c>
      <c r="AI1185" s="14">
        <v>1.375167</v>
      </c>
      <c r="AJ1185" s="14">
        <v>1.5833330000000001</v>
      </c>
      <c r="AK1185" s="15">
        <v>0.1979167</v>
      </c>
      <c r="AL1185" s="15">
        <v>0.86852620000000003</v>
      </c>
      <c r="AM1185" s="15">
        <v>0.91891889999999998</v>
      </c>
      <c r="AN1185" s="15">
        <v>0.1579583</v>
      </c>
      <c r="AO1185" s="16">
        <v>0.5</v>
      </c>
      <c r="AP1185" s="16"/>
      <c r="AQ1185" s="16"/>
      <c r="AR1185" s="16"/>
      <c r="AS1185" s="16"/>
      <c r="AT1185" s="16"/>
      <c r="AU1185" s="16"/>
      <c r="AV1185" s="16"/>
      <c r="AW1185" s="16"/>
      <c r="AX1185" s="16"/>
      <c r="AY1185" s="16"/>
      <c r="AZ1185" s="16"/>
      <c r="BA1185" s="16"/>
      <c r="BB1185" s="16"/>
      <c r="BC1185" s="16"/>
      <c r="BD1185" s="16"/>
      <c r="BE1185" s="16"/>
      <c r="BF1185" s="16"/>
      <c r="BG1185" s="16"/>
      <c r="BH1185" s="16"/>
      <c r="BI1185" s="16"/>
      <c r="BJ1185" s="16"/>
      <c r="BK1185" s="16"/>
      <c r="BL1185" s="16"/>
      <c r="BM1185" s="16"/>
      <c r="BN1185" s="16"/>
      <c r="BO1185" s="16"/>
      <c r="BP1185" s="16"/>
      <c r="BQ1185" s="16"/>
      <c r="BR1185" s="16"/>
      <c r="BS1185" s="16"/>
      <c r="BT1185" s="16"/>
      <c r="BU1185" s="16"/>
      <c r="BV1185" s="16"/>
      <c r="BW1185" s="16"/>
      <c r="BX1185" s="16"/>
      <c r="BY1185" s="16"/>
      <c r="BZ1185" s="16"/>
      <c r="CA1185" s="16"/>
      <c r="CB1185" s="16"/>
      <c r="CC1185" s="16"/>
      <c r="CD1185" s="16"/>
      <c r="CE1185" s="16"/>
      <c r="CF1185" s="16"/>
      <c r="CG1185" s="16"/>
      <c r="CH1185" s="16"/>
      <c r="CI1185" s="16"/>
      <c r="CJ1185" s="16"/>
      <c r="CK1185" s="16"/>
      <c r="CL1185" s="16"/>
      <c r="CM1185" s="16"/>
      <c r="CN1185" s="16"/>
      <c r="CO1185" s="16"/>
      <c r="CP1185" s="16">
        <v>3</v>
      </c>
      <c r="CQ1185" s="16"/>
      <c r="CR1185" s="16">
        <v>0.4166666716337204</v>
      </c>
      <c r="CS1185" s="16"/>
      <c r="CT1185" s="16"/>
      <c r="CU1185" s="16"/>
      <c r="CV1185" s="16"/>
      <c r="CW1185" s="16">
        <v>0.5</v>
      </c>
      <c r="CX1185" s="16"/>
      <c r="CY1185" s="16"/>
      <c r="CZ1185" s="16"/>
      <c r="DA1185" s="16">
        <v>2</v>
      </c>
      <c r="DB1185" s="16"/>
      <c r="DC1185" s="16"/>
      <c r="DD1185" s="16"/>
      <c r="DE1185" s="16"/>
      <c r="DF1185" s="16"/>
      <c r="DG1185" s="16"/>
      <c r="DH1185" s="16"/>
      <c r="DI1185" s="24"/>
      <c r="DJ1185" s="24"/>
      <c r="DK1185" s="24"/>
      <c r="DL1185" s="24"/>
      <c r="DM1185" s="24"/>
      <c r="DN1185" s="16"/>
      <c r="DO1185" s="16"/>
      <c r="DP1185" s="24"/>
      <c r="DQ1185" s="17"/>
      <c r="DR1185" s="17"/>
      <c r="DS1185" s="17"/>
      <c r="DT1185" s="17"/>
      <c r="DU1185" s="17"/>
      <c r="DV1185" s="17"/>
      <c r="DW1185" s="17"/>
      <c r="DX1185" s="17"/>
      <c r="DY1185" s="17"/>
      <c r="DZ1185" s="17"/>
      <c r="EA1185" s="17"/>
      <c r="EB1185" s="17"/>
      <c r="EC1185" s="17"/>
      <c r="ED1185" s="17">
        <v>3</v>
      </c>
      <c r="EE1185" s="17"/>
      <c r="EF1185" s="17"/>
      <c r="EG1185" s="17"/>
      <c r="EH1185" s="17"/>
      <c r="EI1185" s="27"/>
      <c r="EJ1185" s="27"/>
      <c r="EK1185" s="27"/>
    </row>
    <row r="1186" spans="1:141" s="9" customFormat="1" ht="20.25" x14ac:dyDescent="0.3">
      <c r="A1186" s="10" t="s">
        <v>617</v>
      </c>
      <c r="B1186" s="10" t="s">
        <v>232</v>
      </c>
      <c r="C1186" s="10" t="s">
        <v>232</v>
      </c>
      <c r="D1186" s="10" t="s">
        <v>233</v>
      </c>
      <c r="E1186" s="10" t="s">
        <v>222</v>
      </c>
      <c r="F1186" s="11">
        <v>15284</v>
      </c>
      <c r="G1186" s="11">
        <v>4079</v>
      </c>
      <c r="H1186" s="11">
        <v>4103</v>
      </c>
      <c r="I1186" s="10" t="s">
        <v>241</v>
      </c>
      <c r="J1186" s="12">
        <v>12.6</v>
      </c>
      <c r="K1186" s="10" t="s">
        <v>245</v>
      </c>
      <c r="L1186" s="10" t="s">
        <v>236</v>
      </c>
      <c r="M1186" s="10" t="s">
        <v>220</v>
      </c>
      <c r="N1186" s="13">
        <v>122</v>
      </c>
      <c r="O1186" s="13">
        <v>122</v>
      </c>
      <c r="P1186" s="13">
        <v>0</v>
      </c>
      <c r="Q1186" s="14">
        <v>0</v>
      </c>
      <c r="R1186" s="14">
        <v>0.97</v>
      </c>
      <c r="S1186" s="14">
        <v>7.1666670000000003</v>
      </c>
      <c r="T1186" s="14">
        <v>1.9723329999999999</v>
      </c>
      <c r="U1186" s="14">
        <v>27.52093</v>
      </c>
      <c r="V1186" s="14">
        <v>0.8958334</v>
      </c>
      <c r="W1186" s="14">
        <v>118.4819</v>
      </c>
      <c r="X1186" s="14">
        <v>71.666669845581097</v>
      </c>
      <c r="Y1186" s="14">
        <v>1.6317547042068099</v>
      </c>
      <c r="Z1186" s="14">
        <v>2</v>
      </c>
      <c r="AA1186" s="14">
        <v>5.1666670000000003</v>
      </c>
      <c r="AB1186" s="14">
        <v>72.093019999999996</v>
      </c>
      <c r="AC1186" s="14">
        <v>2.7667049999999999E-2</v>
      </c>
      <c r="AD1186" s="14">
        <v>0.3860518</v>
      </c>
      <c r="AE1186" s="14">
        <v>106.14</v>
      </c>
      <c r="AF1186" s="14">
        <v>43.92</v>
      </c>
      <c r="AG1186" s="14">
        <v>0</v>
      </c>
      <c r="AH1186" s="14">
        <v>0</v>
      </c>
      <c r="AI1186" s="14">
        <v>1.9723329999999999</v>
      </c>
      <c r="AJ1186" s="14">
        <v>2</v>
      </c>
      <c r="AK1186" s="15">
        <v>0.27906979999999998</v>
      </c>
      <c r="AL1186" s="15">
        <v>0.98616649999999995</v>
      </c>
      <c r="AM1186" s="15">
        <v>1</v>
      </c>
      <c r="AN1186" s="15">
        <v>0.27520929999999999</v>
      </c>
      <c r="AO1186" s="16">
        <v>0.66666668653488159</v>
      </c>
      <c r="AP1186" s="16"/>
      <c r="AQ1186" s="16"/>
      <c r="AR1186" s="16"/>
      <c r="AS1186" s="16"/>
      <c r="AT1186" s="16"/>
      <c r="AU1186" s="16"/>
      <c r="AV1186" s="16"/>
      <c r="AW1186" s="16"/>
      <c r="AX1186" s="16"/>
      <c r="AY1186" s="16"/>
      <c r="AZ1186" s="16"/>
      <c r="BA1186" s="16"/>
      <c r="BB1186" s="16"/>
      <c r="BC1186" s="16"/>
      <c r="BD1186" s="16"/>
      <c r="BE1186" s="16"/>
      <c r="BF1186" s="16"/>
      <c r="BG1186" s="16"/>
      <c r="BH1186" s="16"/>
      <c r="BI1186" s="16"/>
      <c r="BJ1186" s="16"/>
      <c r="BK1186" s="16"/>
      <c r="BL1186" s="16"/>
      <c r="BM1186" s="16"/>
      <c r="BN1186" s="16"/>
      <c r="BO1186" s="16"/>
      <c r="BP1186" s="16"/>
      <c r="BQ1186" s="16"/>
      <c r="BR1186" s="16"/>
      <c r="BS1186" s="16"/>
      <c r="BT1186" s="16"/>
      <c r="BU1186" s="16"/>
      <c r="BV1186" s="16"/>
      <c r="BW1186" s="16"/>
      <c r="BX1186" s="16"/>
      <c r="BY1186" s="16"/>
      <c r="BZ1186" s="16"/>
      <c r="CA1186" s="16"/>
      <c r="CB1186" s="16"/>
      <c r="CC1186" s="16"/>
      <c r="CD1186" s="16"/>
      <c r="CE1186" s="16"/>
      <c r="CF1186" s="16"/>
      <c r="CG1186" s="16">
        <v>3.6666666269302368</v>
      </c>
      <c r="CH1186" s="16"/>
      <c r="CI1186" s="16"/>
      <c r="CJ1186" s="16"/>
      <c r="CK1186" s="16"/>
      <c r="CL1186" s="16"/>
      <c r="CM1186" s="16"/>
      <c r="CN1186" s="16"/>
      <c r="CO1186" s="16"/>
      <c r="CP1186" s="16"/>
      <c r="CQ1186" s="16"/>
      <c r="CR1186" s="16"/>
      <c r="CS1186" s="16"/>
      <c r="CT1186" s="16"/>
      <c r="CU1186" s="16"/>
      <c r="CV1186" s="16"/>
      <c r="CW1186" s="16"/>
      <c r="CX1186" s="16"/>
      <c r="CY1186" s="16"/>
      <c r="CZ1186" s="16"/>
      <c r="DA1186" s="16"/>
      <c r="DB1186" s="16"/>
      <c r="DC1186" s="16"/>
      <c r="DD1186" s="16"/>
      <c r="DE1186" s="16"/>
      <c r="DF1186" s="16">
        <v>8.3333335816860199E-2</v>
      </c>
      <c r="DG1186" s="16"/>
      <c r="DH1186" s="16"/>
      <c r="DI1186" s="24"/>
      <c r="DJ1186" s="24">
        <v>0.1666666716337204</v>
      </c>
      <c r="DK1186" s="24"/>
      <c r="DL1186" s="24">
        <v>0.5833333358168602</v>
      </c>
      <c r="DM1186" s="24"/>
      <c r="DN1186" s="16"/>
      <c r="DO1186" s="16"/>
      <c r="DP1186" s="24"/>
      <c r="DQ1186" s="17"/>
      <c r="DR1186" s="17"/>
      <c r="DS1186" s="17"/>
      <c r="DT1186" s="17"/>
      <c r="DU1186" s="17"/>
      <c r="DV1186" s="17"/>
      <c r="DW1186" s="17"/>
      <c r="DX1186" s="17"/>
      <c r="DY1186" s="17"/>
      <c r="DZ1186" s="17"/>
      <c r="EA1186" s="17"/>
      <c r="EB1186" s="17"/>
      <c r="EC1186" s="17"/>
      <c r="ED1186" s="17"/>
      <c r="EE1186" s="17"/>
      <c r="EF1186" s="17"/>
      <c r="EG1186" s="17"/>
      <c r="EH1186" s="17"/>
      <c r="EI1186" s="27"/>
      <c r="EJ1186" s="27"/>
      <c r="EK1186" s="27"/>
    </row>
    <row r="1187" spans="1:141" s="9" customFormat="1" ht="20.25" x14ac:dyDescent="0.3">
      <c r="A1187" s="10" t="s">
        <v>618</v>
      </c>
      <c r="B1187" s="10" t="s">
        <v>231</v>
      </c>
      <c r="C1187" s="10" t="s">
        <v>232</v>
      </c>
      <c r="D1187" s="10" t="s">
        <v>237</v>
      </c>
      <c r="E1187" s="10" t="s">
        <v>218</v>
      </c>
      <c r="F1187" s="11">
        <v>10667</v>
      </c>
      <c r="G1187" s="11">
        <v>3733</v>
      </c>
      <c r="H1187" s="11">
        <v>4091</v>
      </c>
      <c r="I1187" s="10" t="s">
        <v>234</v>
      </c>
      <c r="J1187" s="12">
        <v>12.7</v>
      </c>
      <c r="K1187" s="10" t="s">
        <v>248</v>
      </c>
      <c r="L1187" s="10" t="s">
        <v>236</v>
      </c>
      <c r="M1187" s="10" t="s">
        <v>220</v>
      </c>
      <c r="N1187" s="13">
        <v>143</v>
      </c>
      <c r="O1187" s="13">
        <v>143</v>
      </c>
      <c r="P1187" s="13">
        <v>0</v>
      </c>
      <c r="Q1187" s="14">
        <v>0</v>
      </c>
      <c r="R1187" s="14">
        <v>0.96</v>
      </c>
      <c r="S1187" s="14">
        <v>2.8166669999999998</v>
      </c>
      <c r="T1187" s="14">
        <v>2.2879999999999998</v>
      </c>
      <c r="U1187" s="14">
        <v>81.230770000000007</v>
      </c>
      <c r="V1187" s="14">
        <v>0.35208329999999999</v>
      </c>
      <c r="W1187" s="14">
        <v>316.8</v>
      </c>
      <c r="X1187" s="14">
        <v>28.1666660308838</v>
      </c>
      <c r="Y1187" s="14">
        <v>0.59687782525243804</v>
      </c>
      <c r="Z1187" s="14">
        <v>2.4166669999999999</v>
      </c>
      <c r="AA1187" s="14">
        <v>0.40000010000000003</v>
      </c>
      <c r="AB1187" s="14">
        <v>14.20119</v>
      </c>
      <c r="AC1187" s="14">
        <v>0.12866659999999999</v>
      </c>
      <c r="AD1187" s="14">
        <v>4.568047</v>
      </c>
      <c r="AE1187" s="14">
        <v>111.54</v>
      </c>
      <c r="AF1187" s="14">
        <v>47.19</v>
      </c>
      <c r="AG1187" s="14">
        <v>0</v>
      </c>
      <c r="AH1187" s="14">
        <v>0</v>
      </c>
      <c r="AI1187" s="14">
        <v>2.2879999999999998</v>
      </c>
      <c r="AJ1187" s="14">
        <v>2.4166669999999999</v>
      </c>
      <c r="AK1187" s="15">
        <v>0.85798810000000003</v>
      </c>
      <c r="AL1187" s="15">
        <v>0.94675860000000001</v>
      </c>
      <c r="AM1187" s="15">
        <v>1</v>
      </c>
      <c r="AN1187" s="15">
        <v>0.81230769999999997</v>
      </c>
      <c r="AO1187" s="16"/>
      <c r="AP1187" s="16"/>
      <c r="AQ1187" s="16"/>
      <c r="AR1187" s="16"/>
      <c r="AS1187" s="16"/>
      <c r="AT1187" s="16"/>
      <c r="AU1187" s="16"/>
      <c r="AV1187" s="16"/>
      <c r="AW1187" s="16"/>
      <c r="AX1187" s="16"/>
      <c r="AY1187" s="16"/>
      <c r="AZ1187" s="16"/>
      <c r="BA1187" s="16"/>
      <c r="BB1187" s="16"/>
      <c r="BC1187" s="16"/>
      <c r="BD1187" s="16"/>
      <c r="BE1187" s="16"/>
      <c r="BF1187" s="16"/>
      <c r="BG1187" s="16"/>
      <c r="BH1187" s="16"/>
      <c r="BI1187" s="16"/>
      <c r="BJ1187" s="16"/>
      <c r="BK1187" s="16"/>
      <c r="BL1187" s="16"/>
      <c r="BM1187" s="16"/>
      <c r="BN1187" s="16"/>
      <c r="BO1187" s="16"/>
      <c r="BP1187" s="16"/>
      <c r="BQ1187" s="16"/>
      <c r="BR1187" s="16"/>
      <c r="BS1187" s="16"/>
      <c r="BT1187" s="16"/>
      <c r="BU1187" s="16"/>
      <c r="BV1187" s="16"/>
      <c r="BW1187" s="16"/>
      <c r="BX1187" s="16"/>
      <c r="BY1187" s="16"/>
      <c r="BZ1187" s="16"/>
      <c r="CA1187" s="16"/>
      <c r="CB1187" s="16"/>
      <c r="CC1187" s="16"/>
      <c r="CD1187" s="16"/>
      <c r="CE1187" s="16"/>
      <c r="CF1187" s="16"/>
      <c r="CG1187" s="16"/>
      <c r="CH1187" s="16"/>
      <c r="CI1187" s="16"/>
      <c r="CJ1187" s="16"/>
      <c r="CK1187" s="16"/>
      <c r="CL1187" s="16"/>
      <c r="CM1187" s="16"/>
      <c r="CN1187" s="16"/>
      <c r="CO1187" s="16"/>
      <c r="CP1187" s="16"/>
      <c r="CQ1187" s="16"/>
      <c r="CR1187" s="16"/>
      <c r="CS1187" s="16"/>
      <c r="CT1187" s="16"/>
      <c r="CU1187" s="16"/>
      <c r="CV1187" s="16"/>
      <c r="CW1187" s="16"/>
      <c r="CX1187" s="16"/>
      <c r="CY1187" s="16"/>
      <c r="CZ1187" s="16"/>
      <c r="DA1187" s="16"/>
      <c r="DB1187" s="16"/>
      <c r="DC1187" s="16"/>
      <c r="DD1187" s="16"/>
      <c r="DE1187" s="16"/>
      <c r="DF1187" s="16"/>
      <c r="DG1187" s="16"/>
      <c r="DH1187" s="16"/>
      <c r="DI1187" s="24"/>
      <c r="DJ1187" s="24">
        <v>0.1666666716337204</v>
      </c>
      <c r="DK1187" s="24"/>
      <c r="DL1187" s="24">
        <v>8.3333335816860199E-2</v>
      </c>
      <c r="DM1187" s="24">
        <v>0.15000000596046448</v>
      </c>
      <c r="DN1187" s="16"/>
      <c r="DO1187" s="16"/>
      <c r="DP1187" s="24">
        <v>5</v>
      </c>
      <c r="DQ1187" s="17"/>
      <c r="DR1187" s="17"/>
      <c r="DS1187" s="17"/>
      <c r="DT1187" s="17"/>
      <c r="DU1187" s="17"/>
      <c r="DV1187" s="17"/>
      <c r="DW1187" s="17"/>
      <c r="DX1187" s="17"/>
      <c r="DY1187" s="17"/>
      <c r="DZ1187" s="17"/>
      <c r="EA1187" s="17"/>
      <c r="EB1187" s="17"/>
      <c r="EC1187" s="17"/>
      <c r="ED1187" s="17"/>
      <c r="EE1187" s="17"/>
      <c r="EF1187" s="17"/>
      <c r="EG1187" s="17"/>
      <c r="EH1187" s="17"/>
      <c r="EI1187" s="27"/>
      <c r="EJ1187" s="27"/>
      <c r="EK1187" s="27"/>
    </row>
    <row r="1188" spans="1:141" s="9" customFormat="1" ht="20.25" x14ac:dyDescent="0.3">
      <c r="A1188" s="10" t="s">
        <v>618</v>
      </c>
      <c r="B1188" s="10" t="s">
        <v>231</v>
      </c>
      <c r="C1188" s="10" t="s">
        <v>232</v>
      </c>
      <c r="D1188" s="10" t="s">
        <v>233</v>
      </c>
      <c r="E1188" s="10" t="s">
        <v>218</v>
      </c>
      <c r="F1188" s="11">
        <v>10667</v>
      </c>
      <c r="G1188" s="11">
        <v>4189</v>
      </c>
      <c r="H1188" s="11">
        <v>4103</v>
      </c>
      <c r="I1188" s="10" t="s">
        <v>234</v>
      </c>
      <c r="J1188" s="12">
        <v>12.7</v>
      </c>
      <c r="K1188" s="10" t="s">
        <v>248</v>
      </c>
      <c r="L1188" s="10" t="s">
        <v>236</v>
      </c>
      <c r="M1188" s="10" t="s">
        <v>220</v>
      </c>
      <c r="N1188" s="13">
        <v>144</v>
      </c>
      <c r="O1188" s="13">
        <v>144</v>
      </c>
      <c r="P1188" s="13">
        <v>0</v>
      </c>
      <c r="Q1188" s="14">
        <v>0</v>
      </c>
      <c r="R1188" s="14">
        <v>0.96</v>
      </c>
      <c r="S1188" s="14">
        <v>3</v>
      </c>
      <c r="T1188" s="14">
        <v>2.3039999999999998</v>
      </c>
      <c r="U1188" s="14">
        <v>76.8</v>
      </c>
      <c r="V1188" s="14">
        <v>0.375</v>
      </c>
      <c r="W1188" s="14">
        <v>299.52</v>
      </c>
      <c r="X1188" s="14">
        <v>30</v>
      </c>
      <c r="Y1188" s="14">
        <v>0.63131312523164496</v>
      </c>
      <c r="Z1188" s="14">
        <v>2.483333</v>
      </c>
      <c r="AA1188" s="14">
        <v>0.51666670000000003</v>
      </c>
      <c r="AB1188" s="14">
        <v>17.22222</v>
      </c>
      <c r="AC1188" s="14">
        <v>0.1793334</v>
      </c>
      <c r="AD1188" s="14">
        <v>5.977779</v>
      </c>
      <c r="AE1188" s="14">
        <v>112.32</v>
      </c>
      <c r="AF1188" s="14">
        <v>47.52</v>
      </c>
      <c r="AG1188" s="14">
        <v>0</v>
      </c>
      <c r="AH1188" s="14">
        <v>0</v>
      </c>
      <c r="AI1188" s="14">
        <v>2.3039999999999998</v>
      </c>
      <c r="AJ1188" s="14">
        <v>2.483333</v>
      </c>
      <c r="AK1188" s="15">
        <v>0.82777780000000001</v>
      </c>
      <c r="AL1188" s="15">
        <v>0.92778519999999998</v>
      </c>
      <c r="AM1188" s="15">
        <v>1</v>
      </c>
      <c r="AN1188" s="15">
        <v>0.76800000000000002</v>
      </c>
      <c r="AO1188" s="16"/>
      <c r="AP1188" s="16">
        <v>8.3333335816860199E-2</v>
      </c>
      <c r="AQ1188" s="16"/>
      <c r="AR1188" s="16"/>
      <c r="AS1188" s="16"/>
      <c r="AT1188" s="16"/>
      <c r="AU1188" s="16"/>
      <c r="AV1188" s="16"/>
      <c r="AW1188" s="16"/>
      <c r="AX1188" s="16"/>
      <c r="AY1188" s="16"/>
      <c r="AZ1188" s="16"/>
      <c r="BA1188" s="16"/>
      <c r="BB1188" s="16"/>
      <c r="BC1188" s="16"/>
      <c r="BD1188" s="16"/>
      <c r="BE1188" s="16"/>
      <c r="BF1188" s="16"/>
      <c r="BG1188" s="16"/>
      <c r="BH1188" s="16"/>
      <c r="BI1188" s="16"/>
      <c r="BJ1188" s="16"/>
      <c r="BK1188" s="16"/>
      <c r="BL1188" s="16"/>
      <c r="BM1188" s="16"/>
      <c r="BN1188" s="16"/>
      <c r="BO1188" s="16"/>
      <c r="BP1188" s="16"/>
      <c r="BQ1188" s="16"/>
      <c r="BR1188" s="16"/>
      <c r="BS1188" s="16"/>
      <c r="BT1188" s="16"/>
      <c r="BU1188" s="16"/>
      <c r="BV1188" s="16"/>
      <c r="BW1188" s="16"/>
      <c r="BX1188" s="16"/>
      <c r="BY1188" s="16"/>
      <c r="BZ1188" s="16"/>
      <c r="CA1188" s="16"/>
      <c r="CB1188" s="16"/>
      <c r="CC1188" s="16"/>
      <c r="CD1188" s="16"/>
      <c r="CE1188" s="16"/>
      <c r="CF1188" s="16"/>
      <c r="CG1188" s="16"/>
      <c r="CH1188" s="16"/>
      <c r="CI1188" s="16"/>
      <c r="CJ1188" s="16">
        <v>8.3333335816860199E-2</v>
      </c>
      <c r="CK1188" s="16"/>
      <c r="CL1188" s="16"/>
      <c r="CM1188" s="16"/>
      <c r="CN1188" s="16"/>
      <c r="CO1188" s="16"/>
      <c r="CP1188" s="16"/>
      <c r="CQ1188" s="16"/>
      <c r="CR1188" s="16"/>
      <c r="CS1188" s="16"/>
      <c r="CT1188" s="16"/>
      <c r="CU1188" s="16"/>
      <c r="CV1188" s="16"/>
      <c r="CW1188" s="16"/>
      <c r="CX1188" s="16"/>
      <c r="CY1188" s="16"/>
      <c r="CZ1188" s="16"/>
      <c r="DA1188" s="16"/>
      <c r="DB1188" s="16"/>
      <c r="DC1188" s="16"/>
      <c r="DD1188" s="16"/>
      <c r="DE1188" s="16"/>
      <c r="DF1188" s="16">
        <v>5.000000074505806E-2</v>
      </c>
      <c r="DG1188" s="16"/>
      <c r="DH1188" s="16"/>
      <c r="DI1188" s="24"/>
      <c r="DJ1188" s="24">
        <v>0.1666666716337204</v>
      </c>
      <c r="DK1188" s="24"/>
      <c r="DL1188" s="24"/>
      <c r="DM1188" s="24">
        <v>0.13333334028720856</v>
      </c>
      <c r="DN1188" s="16"/>
      <c r="DO1188" s="16"/>
      <c r="DP1188" s="24"/>
      <c r="DQ1188" s="17"/>
      <c r="DR1188" s="17"/>
      <c r="DS1188" s="17"/>
      <c r="DT1188" s="17"/>
      <c r="DU1188" s="17"/>
      <c r="DV1188" s="17"/>
      <c r="DW1188" s="17"/>
      <c r="DX1188" s="17"/>
      <c r="DY1188" s="17"/>
      <c r="DZ1188" s="17"/>
      <c r="EA1188" s="17"/>
      <c r="EB1188" s="17"/>
      <c r="EC1188" s="17"/>
      <c r="ED1188" s="17"/>
      <c r="EE1188" s="17"/>
      <c r="EF1188" s="17"/>
      <c r="EG1188" s="17"/>
      <c r="EH1188" s="17"/>
      <c r="EI1188" s="27"/>
      <c r="EJ1188" s="27"/>
      <c r="EK1188" s="27"/>
    </row>
    <row r="1189" spans="1:141" s="9" customFormat="1" ht="20.25" x14ac:dyDescent="0.3">
      <c r="A1189" s="10" t="s">
        <v>618</v>
      </c>
      <c r="B1189" s="10" t="s">
        <v>232</v>
      </c>
      <c r="C1189" s="10" t="s">
        <v>232</v>
      </c>
      <c r="D1189" s="10" t="s">
        <v>237</v>
      </c>
      <c r="E1189" s="10" t="s">
        <v>218</v>
      </c>
      <c r="F1189" s="11">
        <v>10710</v>
      </c>
      <c r="G1189" s="11">
        <v>4061</v>
      </c>
      <c r="H1189" s="11">
        <v>3975</v>
      </c>
      <c r="I1189" s="10" t="s">
        <v>234</v>
      </c>
      <c r="J1189" s="12">
        <v>9.1999999999999993</v>
      </c>
      <c r="K1189" s="10" t="s">
        <v>248</v>
      </c>
      <c r="L1189" s="10" t="s">
        <v>264</v>
      </c>
      <c r="M1189" s="10" t="s">
        <v>220</v>
      </c>
      <c r="N1189" s="13">
        <v>50</v>
      </c>
      <c r="O1189" s="13">
        <v>50</v>
      </c>
      <c r="P1189" s="13">
        <v>0</v>
      </c>
      <c r="Q1189" s="14">
        <v>0</v>
      </c>
      <c r="R1189" s="14">
        <v>2.23</v>
      </c>
      <c r="S1189" s="14">
        <v>3.75</v>
      </c>
      <c r="T1189" s="14">
        <v>1.858333</v>
      </c>
      <c r="U1189" s="14">
        <v>49.555549999999997</v>
      </c>
      <c r="V1189" s="14">
        <v>0.46875</v>
      </c>
      <c r="W1189" s="14">
        <v>125.86669999999999</v>
      </c>
      <c r="X1189" s="14">
        <v>37.5</v>
      </c>
      <c r="Y1189" s="14">
        <v>0.87209302325581395</v>
      </c>
      <c r="Z1189" s="14">
        <v>1.8333330000000001</v>
      </c>
      <c r="AA1189" s="14">
        <v>1.9166669999999999</v>
      </c>
      <c r="AB1189" s="14">
        <v>51.111109999999996</v>
      </c>
      <c r="AC1189" s="14">
        <v>-2.5000100000000001E-2</v>
      </c>
      <c r="AD1189" s="14">
        <v>-0.66666919999999996</v>
      </c>
      <c r="AE1189" s="14">
        <v>59</v>
      </c>
      <c r="AF1189" s="14">
        <v>43</v>
      </c>
      <c r="AG1189" s="14">
        <v>0</v>
      </c>
      <c r="AH1189" s="14">
        <v>0</v>
      </c>
      <c r="AI1189" s="14">
        <v>1.858333</v>
      </c>
      <c r="AJ1189" s="14">
        <v>1.8333330000000001</v>
      </c>
      <c r="AK1189" s="15">
        <v>0.48888890000000002</v>
      </c>
      <c r="AL1189" s="15">
        <v>1.013636</v>
      </c>
      <c r="AM1189" s="15">
        <v>1</v>
      </c>
      <c r="AN1189" s="15">
        <v>0.49555559999999998</v>
      </c>
      <c r="AO1189" s="16"/>
      <c r="AP1189" s="16"/>
      <c r="AQ1189" s="16"/>
      <c r="AR1189" s="16"/>
      <c r="AS1189" s="16"/>
      <c r="AT1189" s="16"/>
      <c r="AU1189" s="16"/>
      <c r="AV1189" s="16"/>
      <c r="AW1189" s="16"/>
      <c r="AX1189" s="16"/>
      <c r="AY1189" s="16"/>
      <c r="AZ1189" s="16"/>
      <c r="BA1189" s="16"/>
      <c r="BB1189" s="16"/>
      <c r="BC1189" s="16"/>
      <c r="BD1189" s="16"/>
      <c r="BE1189" s="16"/>
      <c r="BF1189" s="16"/>
      <c r="BG1189" s="16"/>
      <c r="BH1189" s="16"/>
      <c r="BI1189" s="16"/>
      <c r="BJ1189" s="16"/>
      <c r="BK1189" s="16"/>
      <c r="BL1189" s="16"/>
      <c r="BM1189" s="16"/>
      <c r="BN1189" s="16"/>
      <c r="BO1189" s="16"/>
      <c r="BP1189" s="16"/>
      <c r="BQ1189" s="16"/>
      <c r="BR1189" s="16"/>
      <c r="BS1189" s="16"/>
      <c r="BT1189" s="16"/>
      <c r="BU1189" s="16"/>
      <c r="BV1189" s="16"/>
      <c r="BW1189" s="16"/>
      <c r="BX1189" s="16"/>
      <c r="BY1189" s="16"/>
      <c r="BZ1189" s="16"/>
      <c r="CA1189" s="16">
        <v>0.25</v>
      </c>
      <c r="CB1189" s="16"/>
      <c r="CC1189" s="16">
        <v>1.3333333730697632</v>
      </c>
      <c r="CD1189" s="16"/>
      <c r="CE1189" s="16"/>
      <c r="CF1189" s="16"/>
      <c r="CG1189" s="16"/>
      <c r="CH1189" s="16"/>
      <c r="CI1189" s="16"/>
      <c r="CJ1189" s="16"/>
      <c r="CK1189" s="16"/>
      <c r="CL1189" s="16">
        <v>0.23333333432674408</v>
      </c>
      <c r="CM1189" s="16"/>
      <c r="CN1189" s="16"/>
      <c r="CO1189" s="16"/>
      <c r="CP1189" s="16"/>
      <c r="CQ1189" s="16"/>
      <c r="CR1189" s="16"/>
      <c r="CS1189" s="16"/>
      <c r="CT1189" s="16"/>
      <c r="CU1189" s="16"/>
      <c r="CV1189" s="16"/>
      <c r="CW1189" s="16"/>
      <c r="CX1189" s="16"/>
      <c r="CY1189" s="16"/>
      <c r="CZ1189" s="16"/>
      <c r="DA1189" s="16"/>
      <c r="DB1189" s="16"/>
      <c r="DC1189" s="16"/>
      <c r="DD1189" s="16"/>
      <c r="DE1189" s="16"/>
      <c r="DF1189" s="16"/>
      <c r="DG1189" s="16"/>
      <c r="DH1189" s="16"/>
      <c r="DI1189" s="24"/>
      <c r="DJ1189" s="24"/>
      <c r="DK1189" s="24"/>
      <c r="DL1189" s="24"/>
      <c r="DM1189" s="24">
        <v>0.10000000149011612</v>
      </c>
      <c r="DN1189" s="16"/>
      <c r="DO1189" s="16"/>
      <c r="DP1189" s="24"/>
      <c r="DQ1189" s="17"/>
      <c r="DR1189" s="17"/>
      <c r="DS1189" s="17"/>
      <c r="DT1189" s="17"/>
      <c r="DU1189" s="17"/>
      <c r="DV1189" s="17"/>
      <c r="DW1189" s="17"/>
      <c r="DX1189" s="17"/>
      <c r="DY1189" s="17"/>
      <c r="DZ1189" s="17"/>
      <c r="EA1189" s="17"/>
      <c r="EB1189" s="17"/>
      <c r="EC1189" s="17"/>
      <c r="ED1189" s="17"/>
      <c r="EE1189" s="17"/>
      <c r="EF1189" s="17"/>
      <c r="EG1189" s="17"/>
      <c r="EH1189" s="17"/>
      <c r="EI1189" s="27"/>
      <c r="EJ1189" s="27"/>
      <c r="EK1189" s="27"/>
    </row>
    <row r="1190" spans="1:141" s="9" customFormat="1" ht="20.25" x14ac:dyDescent="0.3">
      <c r="A1190" s="10" t="s">
        <v>618</v>
      </c>
      <c r="B1190" s="10" t="s">
        <v>231</v>
      </c>
      <c r="C1190" s="10" t="s">
        <v>232</v>
      </c>
      <c r="D1190" s="10" t="s">
        <v>233</v>
      </c>
      <c r="E1190" s="10" t="s">
        <v>222</v>
      </c>
      <c r="F1190" s="11">
        <v>15284</v>
      </c>
      <c r="G1190" s="11">
        <v>4189</v>
      </c>
      <c r="H1190" s="11">
        <v>4103</v>
      </c>
      <c r="I1190" s="10" t="s">
        <v>241</v>
      </c>
      <c r="J1190" s="12">
        <v>12.6</v>
      </c>
      <c r="K1190" s="10" t="s">
        <v>245</v>
      </c>
      <c r="L1190" s="10" t="s">
        <v>236</v>
      </c>
      <c r="M1190" s="10" t="s">
        <v>220</v>
      </c>
      <c r="N1190" s="13">
        <v>75</v>
      </c>
      <c r="O1190" s="13">
        <v>75</v>
      </c>
      <c r="P1190" s="13">
        <v>0</v>
      </c>
      <c r="Q1190" s="14">
        <v>0</v>
      </c>
      <c r="R1190" s="14">
        <v>0.97</v>
      </c>
      <c r="S1190" s="14">
        <v>2</v>
      </c>
      <c r="T1190" s="14">
        <v>1.2124999999999999</v>
      </c>
      <c r="U1190" s="14">
        <v>60.624989999999997</v>
      </c>
      <c r="V1190" s="14">
        <v>0.25</v>
      </c>
      <c r="W1190" s="14">
        <v>261</v>
      </c>
      <c r="X1190" s="14">
        <v>20.000002384185802</v>
      </c>
      <c r="Y1190" s="14">
        <v>0.74074077671610705</v>
      </c>
      <c r="Z1190" s="14">
        <v>1.5833330000000001</v>
      </c>
      <c r="AA1190" s="14">
        <v>0.4166667</v>
      </c>
      <c r="AB1190" s="14">
        <v>20.83333</v>
      </c>
      <c r="AC1190" s="14">
        <v>0.37083349999999998</v>
      </c>
      <c r="AD1190" s="14">
        <v>18.54167</v>
      </c>
      <c r="AE1190" s="14">
        <v>65.25</v>
      </c>
      <c r="AF1190" s="14">
        <v>27</v>
      </c>
      <c r="AG1190" s="14">
        <v>0</v>
      </c>
      <c r="AH1190" s="14">
        <v>0</v>
      </c>
      <c r="AI1190" s="14">
        <v>1.2124999999999999</v>
      </c>
      <c r="AJ1190" s="14">
        <v>1.5833330000000001</v>
      </c>
      <c r="AK1190" s="15">
        <v>0.7916666</v>
      </c>
      <c r="AL1190" s="15">
        <v>0.76578939999999995</v>
      </c>
      <c r="AM1190" s="15">
        <v>1</v>
      </c>
      <c r="AN1190" s="15">
        <v>0.60624990000000001</v>
      </c>
      <c r="AO1190" s="16"/>
      <c r="AP1190" s="16">
        <v>0.3333333432674408</v>
      </c>
      <c r="AQ1190" s="16"/>
      <c r="AR1190" s="16"/>
      <c r="AS1190" s="16">
        <v>8.3333335816860199E-2</v>
      </c>
      <c r="AT1190" s="16"/>
      <c r="AU1190" s="16"/>
      <c r="AV1190" s="16"/>
      <c r="AW1190" s="16"/>
      <c r="AX1190" s="16"/>
      <c r="AY1190" s="16"/>
      <c r="AZ1190" s="16"/>
      <c r="BA1190" s="16"/>
      <c r="BB1190" s="16"/>
      <c r="BC1190" s="16"/>
      <c r="BD1190" s="16"/>
      <c r="BE1190" s="16"/>
      <c r="BF1190" s="16"/>
      <c r="BG1190" s="16"/>
      <c r="BH1190" s="16"/>
      <c r="BI1190" s="16"/>
      <c r="BJ1190" s="16"/>
      <c r="BK1190" s="16"/>
      <c r="BL1190" s="16"/>
      <c r="BM1190" s="16"/>
      <c r="BN1190" s="16"/>
      <c r="BO1190" s="16"/>
      <c r="BP1190" s="16"/>
      <c r="BQ1190" s="16"/>
      <c r="BR1190" s="16"/>
      <c r="BS1190" s="16"/>
      <c r="BT1190" s="16"/>
      <c r="BU1190" s="16"/>
      <c r="BV1190" s="16"/>
      <c r="BW1190" s="16"/>
      <c r="BX1190" s="16"/>
      <c r="BY1190" s="16"/>
      <c r="BZ1190" s="16"/>
      <c r="CA1190" s="16"/>
      <c r="CB1190" s="16"/>
      <c r="CC1190" s="16"/>
      <c r="CD1190" s="16"/>
      <c r="CE1190" s="16"/>
      <c r="CF1190" s="16"/>
      <c r="CG1190" s="16"/>
      <c r="CH1190" s="16"/>
      <c r="CI1190" s="16"/>
      <c r="CJ1190" s="16"/>
      <c r="CK1190" s="16"/>
      <c r="CL1190" s="16"/>
      <c r="CM1190" s="16"/>
      <c r="CN1190" s="16"/>
      <c r="CO1190" s="16"/>
      <c r="CP1190" s="16"/>
      <c r="CQ1190" s="16"/>
      <c r="CR1190" s="16"/>
      <c r="CS1190" s="16"/>
      <c r="CT1190" s="16"/>
      <c r="CU1190" s="16"/>
      <c r="CV1190" s="16"/>
      <c r="CW1190" s="16"/>
      <c r="CX1190" s="16"/>
      <c r="CY1190" s="16"/>
      <c r="CZ1190" s="16"/>
      <c r="DA1190" s="16"/>
      <c r="DB1190" s="16"/>
      <c r="DC1190" s="16"/>
      <c r="DD1190" s="16"/>
      <c r="DE1190" s="16"/>
      <c r="DF1190" s="16"/>
      <c r="DG1190" s="16"/>
      <c r="DH1190" s="16"/>
      <c r="DI1190" s="24"/>
      <c r="DJ1190" s="24"/>
      <c r="DK1190" s="24"/>
      <c r="DL1190" s="24"/>
      <c r="DM1190" s="24"/>
      <c r="DN1190" s="16"/>
      <c r="DO1190" s="16"/>
      <c r="DP1190" s="24">
        <v>2.1666667461395264</v>
      </c>
      <c r="DQ1190" s="17"/>
      <c r="DR1190" s="17"/>
      <c r="DS1190" s="17"/>
      <c r="DT1190" s="17"/>
      <c r="DU1190" s="17"/>
      <c r="DV1190" s="17"/>
      <c r="DW1190" s="17"/>
      <c r="DX1190" s="17"/>
      <c r="DY1190" s="17"/>
      <c r="DZ1190" s="17"/>
      <c r="EA1190" s="17"/>
      <c r="EB1190" s="17"/>
      <c r="EC1190" s="17"/>
      <c r="ED1190" s="17"/>
      <c r="EE1190" s="17"/>
      <c r="EF1190" s="17"/>
      <c r="EG1190" s="17"/>
      <c r="EH1190" s="17"/>
      <c r="EI1190" s="27"/>
      <c r="EJ1190" s="27"/>
      <c r="EK1190" s="27"/>
    </row>
    <row r="1191" spans="1:141" s="9" customFormat="1" ht="20.25" x14ac:dyDescent="0.3">
      <c r="A1191" s="10" t="s">
        <v>618</v>
      </c>
      <c r="B1191" s="10" t="s">
        <v>232</v>
      </c>
      <c r="C1191" s="10" t="s">
        <v>232</v>
      </c>
      <c r="D1191" s="10" t="s">
        <v>237</v>
      </c>
      <c r="E1191" s="10" t="s">
        <v>222</v>
      </c>
      <c r="F1191" s="11">
        <v>15290</v>
      </c>
      <c r="G1191" s="11">
        <v>4061</v>
      </c>
      <c r="H1191" s="11">
        <v>3975</v>
      </c>
      <c r="I1191" s="10" t="s">
        <v>234</v>
      </c>
      <c r="J1191" s="12">
        <v>12.7</v>
      </c>
      <c r="K1191" s="10" t="s">
        <v>235</v>
      </c>
      <c r="L1191" s="10" t="s">
        <v>236</v>
      </c>
      <c r="M1191" s="10" t="s">
        <v>220</v>
      </c>
      <c r="N1191" s="13">
        <v>116</v>
      </c>
      <c r="O1191" s="13">
        <v>116</v>
      </c>
      <c r="P1191" s="13">
        <v>0</v>
      </c>
      <c r="Q1191" s="14">
        <v>0</v>
      </c>
      <c r="R1191" s="14">
        <v>0.97</v>
      </c>
      <c r="S1191" s="14">
        <v>4.25</v>
      </c>
      <c r="T1191" s="14">
        <v>1.8753329999999999</v>
      </c>
      <c r="U1191" s="14">
        <v>44.125489999999999</v>
      </c>
      <c r="V1191" s="14">
        <v>0.53125</v>
      </c>
      <c r="W1191" s="14">
        <v>187.7835</v>
      </c>
      <c r="X1191" s="14">
        <v>42.5</v>
      </c>
      <c r="Y1191" s="14">
        <v>0.99021430651837705</v>
      </c>
      <c r="Z1191" s="14">
        <v>2</v>
      </c>
      <c r="AA1191" s="14">
        <v>2.25</v>
      </c>
      <c r="AB1191" s="14">
        <v>52.941180000000003</v>
      </c>
      <c r="AC1191" s="14">
        <v>0.12466670000000001</v>
      </c>
      <c r="AD1191" s="14">
        <v>2.9333339999999999</v>
      </c>
      <c r="AE1191" s="14">
        <v>99.76</v>
      </c>
      <c r="AF1191" s="14">
        <v>42.92</v>
      </c>
      <c r="AG1191" s="14">
        <v>0</v>
      </c>
      <c r="AH1191" s="14">
        <v>0</v>
      </c>
      <c r="AI1191" s="14">
        <v>1.8753329999999999</v>
      </c>
      <c r="AJ1191" s="14">
        <v>2</v>
      </c>
      <c r="AK1191" s="15">
        <v>0.47058820000000001</v>
      </c>
      <c r="AL1191" s="15">
        <v>0.93766669999999996</v>
      </c>
      <c r="AM1191" s="15">
        <v>1</v>
      </c>
      <c r="AN1191" s="15">
        <v>0.44125490000000001</v>
      </c>
      <c r="AO1191" s="16"/>
      <c r="AP1191" s="16"/>
      <c r="AQ1191" s="16"/>
      <c r="AR1191" s="16"/>
      <c r="AS1191" s="16"/>
      <c r="AT1191" s="16"/>
      <c r="AU1191" s="16"/>
      <c r="AV1191" s="16"/>
      <c r="AW1191" s="16"/>
      <c r="AX1191" s="16"/>
      <c r="AY1191" s="16"/>
      <c r="AZ1191" s="16"/>
      <c r="BA1191" s="16"/>
      <c r="BB1191" s="16"/>
      <c r="BC1191" s="16"/>
      <c r="BD1191" s="16"/>
      <c r="BE1191" s="16"/>
      <c r="BF1191" s="16"/>
      <c r="BG1191" s="16"/>
      <c r="BH1191" s="16"/>
      <c r="BI1191" s="16"/>
      <c r="BJ1191" s="16"/>
      <c r="BK1191" s="16">
        <v>0.1666666716337204</v>
      </c>
      <c r="BL1191" s="16"/>
      <c r="BM1191" s="16"/>
      <c r="BN1191" s="16"/>
      <c r="BO1191" s="16"/>
      <c r="BP1191" s="16"/>
      <c r="BQ1191" s="16"/>
      <c r="BR1191" s="16"/>
      <c r="BS1191" s="16"/>
      <c r="BT1191" s="16"/>
      <c r="BU1191" s="16"/>
      <c r="BV1191" s="16"/>
      <c r="BW1191" s="16"/>
      <c r="BX1191" s="16"/>
      <c r="BY1191" s="16"/>
      <c r="BZ1191" s="16"/>
      <c r="CA1191" s="16"/>
      <c r="CB1191" s="16"/>
      <c r="CC1191" s="16"/>
      <c r="CD1191" s="16"/>
      <c r="CE1191" s="16">
        <v>0.1666666716337204</v>
      </c>
      <c r="CF1191" s="16"/>
      <c r="CG1191" s="16"/>
      <c r="CH1191" s="16"/>
      <c r="CI1191" s="16"/>
      <c r="CJ1191" s="16">
        <v>0.3333333432674408</v>
      </c>
      <c r="CK1191" s="16"/>
      <c r="CL1191" s="16">
        <v>1.5</v>
      </c>
      <c r="CM1191" s="16"/>
      <c r="CN1191" s="16"/>
      <c r="CO1191" s="16"/>
      <c r="CP1191" s="16"/>
      <c r="CQ1191" s="16"/>
      <c r="CR1191" s="16"/>
      <c r="CS1191" s="16"/>
      <c r="CT1191" s="16"/>
      <c r="CU1191" s="16"/>
      <c r="CV1191" s="16"/>
      <c r="CW1191" s="16"/>
      <c r="CX1191" s="16"/>
      <c r="CY1191" s="16"/>
      <c r="CZ1191" s="16"/>
      <c r="DA1191" s="16"/>
      <c r="DB1191" s="16"/>
      <c r="DC1191" s="16"/>
      <c r="DD1191" s="16"/>
      <c r="DE1191" s="16"/>
      <c r="DF1191" s="16"/>
      <c r="DG1191" s="16"/>
      <c r="DH1191" s="16"/>
      <c r="DI1191" s="24"/>
      <c r="DJ1191" s="24"/>
      <c r="DK1191" s="24"/>
      <c r="DL1191" s="24"/>
      <c r="DM1191" s="24">
        <v>8.3333335816860199E-2</v>
      </c>
      <c r="DN1191" s="16"/>
      <c r="DO1191" s="16"/>
      <c r="DP1191" s="24"/>
      <c r="DQ1191" s="17"/>
      <c r="DR1191" s="17"/>
      <c r="DS1191" s="17"/>
      <c r="DT1191" s="17"/>
      <c r="DU1191" s="17"/>
      <c r="DV1191" s="17"/>
      <c r="DW1191" s="17"/>
      <c r="DX1191" s="17"/>
      <c r="DY1191" s="17"/>
      <c r="DZ1191" s="17"/>
      <c r="EA1191" s="17"/>
      <c r="EB1191" s="17"/>
      <c r="EC1191" s="17"/>
      <c r="ED1191" s="17"/>
      <c r="EE1191" s="17"/>
      <c r="EF1191" s="17"/>
      <c r="EG1191" s="17"/>
      <c r="EH1191" s="17"/>
      <c r="EI1191" s="27"/>
      <c r="EJ1191" s="27"/>
      <c r="EK1191" s="27"/>
    </row>
    <row r="1192" spans="1:141" s="9" customFormat="1" ht="20.25" x14ac:dyDescent="0.3">
      <c r="A1192" s="10" t="s">
        <v>618</v>
      </c>
      <c r="B1192" s="10" t="s">
        <v>232</v>
      </c>
      <c r="C1192" s="10" t="s">
        <v>232</v>
      </c>
      <c r="D1192" s="10" t="s">
        <v>233</v>
      </c>
      <c r="E1192" s="10" t="s">
        <v>222</v>
      </c>
      <c r="F1192" s="11">
        <v>15290</v>
      </c>
      <c r="G1192" s="11">
        <v>4079</v>
      </c>
      <c r="H1192" s="11">
        <v>4091</v>
      </c>
      <c r="I1192" s="10" t="s">
        <v>234</v>
      </c>
      <c r="J1192" s="12">
        <v>12.7</v>
      </c>
      <c r="K1192" s="10" t="s">
        <v>235</v>
      </c>
      <c r="L1192" s="10" t="s">
        <v>236</v>
      </c>
      <c r="M1192" s="10" t="s">
        <v>220</v>
      </c>
      <c r="N1192" s="13">
        <v>95</v>
      </c>
      <c r="O1192" s="13">
        <v>94</v>
      </c>
      <c r="P1192" s="13">
        <v>1</v>
      </c>
      <c r="Q1192" s="14">
        <v>1.052632</v>
      </c>
      <c r="R1192" s="14">
        <v>0.97</v>
      </c>
      <c r="S1192" s="14">
        <v>2.25</v>
      </c>
      <c r="T1192" s="14">
        <v>1.5196670000000001</v>
      </c>
      <c r="U1192" s="14">
        <v>67.54074</v>
      </c>
      <c r="V1192" s="14">
        <v>0.28125</v>
      </c>
      <c r="W1192" s="14">
        <v>287.43110000000001</v>
      </c>
      <c r="X1192" s="14">
        <v>22.5</v>
      </c>
      <c r="Y1192" s="14">
        <v>0.64692354196956803</v>
      </c>
      <c r="Z1192" s="14">
        <v>1.6</v>
      </c>
      <c r="AA1192" s="14">
        <v>0.65</v>
      </c>
      <c r="AB1192" s="14">
        <v>28.88889</v>
      </c>
      <c r="AC1192" s="14">
        <v>6.4166689999999998E-2</v>
      </c>
      <c r="AD1192" s="14">
        <v>2.8518530000000002</v>
      </c>
      <c r="AE1192" s="14">
        <v>80.84</v>
      </c>
      <c r="AF1192" s="14">
        <v>34.78</v>
      </c>
      <c r="AG1192" s="14">
        <v>1.6166670000000001E-2</v>
      </c>
      <c r="AH1192" s="14">
        <v>0.71851860000000001</v>
      </c>
      <c r="AI1192" s="14">
        <v>1.535833</v>
      </c>
      <c r="AJ1192" s="14">
        <v>1.6</v>
      </c>
      <c r="AK1192" s="15">
        <v>0.7111111</v>
      </c>
      <c r="AL1192" s="15">
        <v>0.95989579999999997</v>
      </c>
      <c r="AM1192" s="15">
        <v>0.98947370000000001</v>
      </c>
      <c r="AN1192" s="15">
        <v>0.67540750000000005</v>
      </c>
      <c r="AO1192" s="16"/>
      <c r="AP1192" s="16">
        <v>0.25</v>
      </c>
      <c r="AQ1192" s="16"/>
      <c r="AR1192" s="16">
        <v>6.6666670143604279E-2</v>
      </c>
      <c r="AS1192" s="16">
        <v>8.3333335816860199E-2</v>
      </c>
      <c r="AT1192" s="16"/>
      <c r="AU1192" s="16"/>
      <c r="AV1192" s="16"/>
      <c r="AW1192" s="16"/>
      <c r="AX1192" s="16"/>
      <c r="AY1192" s="16"/>
      <c r="AZ1192" s="16"/>
      <c r="BA1192" s="16"/>
      <c r="BB1192" s="16"/>
      <c r="BC1192" s="16"/>
      <c r="BD1192" s="16"/>
      <c r="BE1192" s="16"/>
      <c r="BF1192" s="16"/>
      <c r="BG1192" s="16"/>
      <c r="BH1192" s="16"/>
      <c r="BI1192" s="16"/>
      <c r="BJ1192" s="16"/>
      <c r="BK1192" s="16"/>
      <c r="BL1192" s="16"/>
      <c r="BM1192" s="16"/>
      <c r="BN1192" s="16"/>
      <c r="BO1192" s="16"/>
      <c r="BP1192" s="16"/>
      <c r="BQ1192" s="16"/>
      <c r="BR1192" s="16"/>
      <c r="BS1192" s="16"/>
      <c r="BT1192" s="16"/>
      <c r="BU1192" s="16"/>
      <c r="BV1192" s="16"/>
      <c r="BW1192" s="16"/>
      <c r="BX1192" s="16"/>
      <c r="BY1192" s="16"/>
      <c r="BZ1192" s="16"/>
      <c r="CA1192" s="16"/>
      <c r="CB1192" s="16"/>
      <c r="CC1192" s="16"/>
      <c r="CD1192" s="16"/>
      <c r="CE1192" s="16"/>
      <c r="CF1192" s="16"/>
      <c r="CG1192" s="16"/>
      <c r="CH1192" s="16"/>
      <c r="CI1192" s="16"/>
      <c r="CJ1192" s="16">
        <v>0.25</v>
      </c>
      <c r="CK1192" s="16"/>
      <c r="CL1192" s="16"/>
      <c r="CM1192" s="16"/>
      <c r="CN1192" s="16"/>
      <c r="CO1192" s="16"/>
      <c r="CP1192" s="16"/>
      <c r="CQ1192" s="16"/>
      <c r="CR1192" s="16"/>
      <c r="CS1192" s="16"/>
      <c r="CT1192" s="16"/>
      <c r="CU1192" s="16"/>
      <c r="CV1192" s="16"/>
      <c r="CW1192" s="16"/>
      <c r="CX1192" s="16"/>
      <c r="CY1192" s="16"/>
      <c r="CZ1192" s="16"/>
      <c r="DA1192" s="16"/>
      <c r="DB1192" s="16"/>
      <c r="DC1192" s="16"/>
      <c r="DD1192" s="16"/>
      <c r="DE1192" s="16"/>
      <c r="DF1192" s="16"/>
      <c r="DG1192" s="16"/>
      <c r="DH1192" s="16"/>
      <c r="DI1192" s="24"/>
      <c r="DJ1192" s="24"/>
      <c r="DK1192" s="24"/>
      <c r="DL1192" s="24"/>
      <c r="DM1192" s="24"/>
      <c r="DN1192" s="16"/>
      <c r="DO1192" s="16"/>
      <c r="DP1192" s="24"/>
      <c r="DQ1192" s="17"/>
      <c r="DR1192" s="17"/>
      <c r="DS1192" s="17"/>
      <c r="DT1192" s="17"/>
      <c r="DU1192" s="17"/>
      <c r="DV1192" s="17"/>
      <c r="DW1192" s="17"/>
      <c r="DX1192" s="17"/>
      <c r="DY1192" s="17"/>
      <c r="DZ1192" s="17"/>
      <c r="EA1192" s="17"/>
      <c r="EB1192" s="17"/>
      <c r="EC1192" s="17"/>
      <c r="ED1192" s="17">
        <v>1</v>
      </c>
      <c r="EE1192" s="17"/>
      <c r="EF1192" s="17"/>
      <c r="EG1192" s="17"/>
      <c r="EH1192" s="17"/>
      <c r="EI1192" s="27"/>
      <c r="EJ1192" s="27"/>
      <c r="EK1192" s="27"/>
    </row>
    <row r="1193" spans="1:141" s="9" customFormat="1" ht="20.25" x14ac:dyDescent="0.3">
      <c r="A1193" s="10" t="s">
        <v>618</v>
      </c>
      <c r="B1193" s="10" t="s">
        <v>231</v>
      </c>
      <c r="C1193" s="10" t="s">
        <v>232</v>
      </c>
      <c r="D1193" s="10" t="s">
        <v>237</v>
      </c>
      <c r="E1193" s="10" t="s">
        <v>222</v>
      </c>
      <c r="F1193" s="11">
        <v>15290</v>
      </c>
      <c r="G1193" s="11">
        <v>3733</v>
      </c>
      <c r="H1193" s="11">
        <v>4091</v>
      </c>
      <c r="I1193" s="10" t="s">
        <v>234</v>
      </c>
      <c r="J1193" s="12">
        <v>12.7</v>
      </c>
      <c r="K1193" s="10" t="s">
        <v>235</v>
      </c>
      <c r="L1193" s="10" t="s">
        <v>236</v>
      </c>
      <c r="M1193" s="10" t="s">
        <v>220</v>
      </c>
      <c r="N1193" s="13">
        <v>10</v>
      </c>
      <c r="O1193" s="13">
        <v>10</v>
      </c>
      <c r="P1193" s="13">
        <v>0</v>
      </c>
      <c r="Q1193" s="14">
        <v>0</v>
      </c>
      <c r="R1193" s="14">
        <v>0.97</v>
      </c>
      <c r="S1193" s="14">
        <v>0.1833333</v>
      </c>
      <c r="T1193" s="14">
        <v>0.1616667</v>
      </c>
      <c r="U1193" s="14">
        <v>88.181839999999994</v>
      </c>
      <c r="V1193" s="14">
        <v>2.2916659999999998E-2</v>
      </c>
      <c r="W1193" s="14">
        <v>375.27280000000002</v>
      </c>
      <c r="X1193" s="14">
        <v>1.83333292603493</v>
      </c>
      <c r="Y1193" s="14">
        <v>0.49549537902915303</v>
      </c>
      <c r="Z1193" s="14">
        <v>0.1833333</v>
      </c>
      <c r="AA1193" s="14">
        <v>0</v>
      </c>
      <c r="AB1193" s="14">
        <v>0</v>
      </c>
      <c r="AC1193" s="14">
        <v>2.1666620000000001E-2</v>
      </c>
      <c r="AD1193" s="14">
        <v>11.818160000000001</v>
      </c>
      <c r="AE1193" s="14">
        <v>8.6</v>
      </c>
      <c r="AF1193" s="14">
        <v>3.7</v>
      </c>
      <c r="AG1193" s="14">
        <v>0</v>
      </c>
      <c r="AH1193" s="14">
        <v>0</v>
      </c>
      <c r="AI1193" s="14">
        <v>0.1616667</v>
      </c>
      <c r="AJ1193" s="14">
        <v>0.1833333</v>
      </c>
      <c r="AK1193" s="15">
        <v>1</v>
      </c>
      <c r="AL1193" s="15">
        <v>0.8818184</v>
      </c>
      <c r="AM1193" s="15">
        <v>1</v>
      </c>
      <c r="AN1193" s="15">
        <v>0.8818184</v>
      </c>
      <c r="AO1193" s="16"/>
      <c r="AP1193" s="16"/>
      <c r="AQ1193" s="16"/>
      <c r="AR1193" s="16"/>
      <c r="AS1193" s="16"/>
      <c r="AT1193" s="16"/>
      <c r="AU1193" s="16"/>
      <c r="AV1193" s="16"/>
      <c r="AW1193" s="16"/>
      <c r="AX1193" s="16"/>
      <c r="AY1193" s="16"/>
      <c r="AZ1193" s="16"/>
      <c r="BA1193" s="16"/>
      <c r="BB1193" s="16"/>
      <c r="BC1193" s="16"/>
      <c r="BD1193" s="16"/>
      <c r="BE1193" s="16"/>
      <c r="BF1193" s="16"/>
      <c r="BG1193" s="16"/>
      <c r="BH1193" s="16"/>
      <c r="BI1193" s="16"/>
      <c r="BJ1193" s="16"/>
      <c r="BK1193" s="16"/>
      <c r="BL1193" s="16"/>
      <c r="BM1193" s="16"/>
      <c r="BN1193" s="16"/>
      <c r="BO1193" s="16"/>
      <c r="BP1193" s="16"/>
      <c r="BQ1193" s="16"/>
      <c r="BR1193" s="16"/>
      <c r="BS1193" s="16"/>
      <c r="BT1193" s="16"/>
      <c r="BU1193" s="16"/>
      <c r="BV1193" s="16"/>
      <c r="BW1193" s="16"/>
      <c r="BX1193" s="16"/>
      <c r="BY1193" s="16"/>
      <c r="BZ1193" s="16"/>
      <c r="CA1193" s="16"/>
      <c r="CB1193" s="16"/>
      <c r="CC1193" s="16"/>
      <c r="CD1193" s="16"/>
      <c r="CE1193" s="16"/>
      <c r="CF1193" s="16"/>
      <c r="CG1193" s="16"/>
      <c r="CH1193" s="16"/>
      <c r="CI1193" s="16"/>
      <c r="CJ1193" s="16"/>
      <c r="CK1193" s="16"/>
      <c r="CL1193" s="16"/>
      <c r="CM1193" s="16"/>
      <c r="CN1193" s="16"/>
      <c r="CO1193" s="16"/>
      <c r="CP1193" s="16"/>
      <c r="CQ1193" s="16"/>
      <c r="CR1193" s="16"/>
      <c r="CS1193" s="16"/>
      <c r="CT1193" s="16"/>
      <c r="CU1193" s="16"/>
      <c r="CV1193" s="16"/>
      <c r="CW1193" s="16"/>
      <c r="CX1193" s="16"/>
      <c r="CY1193" s="16"/>
      <c r="CZ1193" s="16"/>
      <c r="DA1193" s="16"/>
      <c r="DB1193" s="16"/>
      <c r="DC1193" s="16"/>
      <c r="DD1193" s="16"/>
      <c r="DE1193" s="16"/>
      <c r="DF1193" s="16"/>
      <c r="DG1193" s="16"/>
      <c r="DH1193" s="16"/>
      <c r="DI1193" s="24"/>
      <c r="DJ1193" s="24"/>
      <c r="DK1193" s="24"/>
      <c r="DL1193" s="24"/>
      <c r="DM1193" s="24"/>
      <c r="DN1193" s="16"/>
      <c r="DO1193" s="16"/>
      <c r="DP1193" s="24"/>
      <c r="DQ1193" s="17"/>
      <c r="DR1193" s="17"/>
      <c r="DS1193" s="17"/>
      <c r="DT1193" s="17"/>
      <c r="DU1193" s="17"/>
      <c r="DV1193" s="17"/>
      <c r="DW1193" s="17"/>
      <c r="DX1193" s="17"/>
      <c r="DY1193" s="17"/>
      <c r="DZ1193" s="17"/>
      <c r="EA1193" s="17"/>
      <c r="EB1193" s="17"/>
      <c r="EC1193" s="17"/>
      <c r="ED1193" s="17"/>
      <c r="EE1193" s="17"/>
      <c r="EF1193" s="17"/>
      <c r="EG1193" s="17"/>
      <c r="EH1193" s="17"/>
      <c r="EI1193" s="27"/>
      <c r="EJ1193" s="27"/>
      <c r="EK1193" s="27"/>
    </row>
    <row r="1194" spans="1:141" s="9" customFormat="1" ht="20.25" x14ac:dyDescent="0.3">
      <c r="A1194" s="10" t="s">
        <v>618</v>
      </c>
      <c r="B1194" s="10" t="s">
        <v>231</v>
      </c>
      <c r="C1194" s="10" t="s">
        <v>232</v>
      </c>
      <c r="D1194" s="10" t="s">
        <v>233</v>
      </c>
      <c r="E1194" s="10" t="s">
        <v>222</v>
      </c>
      <c r="F1194" s="11">
        <v>15290</v>
      </c>
      <c r="G1194" s="11">
        <v>4189</v>
      </c>
      <c r="H1194" s="11">
        <v>4103</v>
      </c>
      <c r="I1194" s="10" t="s">
        <v>234</v>
      </c>
      <c r="J1194" s="12">
        <v>12.7</v>
      </c>
      <c r="K1194" s="10" t="s">
        <v>235</v>
      </c>
      <c r="L1194" s="10" t="s">
        <v>236</v>
      </c>
      <c r="M1194" s="10" t="s">
        <v>220</v>
      </c>
      <c r="N1194" s="13">
        <v>32</v>
      </c>
      <c r="O1194" s="13">
        <v>32</v>
      </c>
      <c r="P1194" s="13">
        <v>0</v>
      </c>
      <c r="Q1194" s="14">
        <v>0</v>
      </c>
      <c r="R1194" s="14">
        <v>0.97</v>
      </c>
      <c r="S1194" s="14">
        <v>0.83333330000000005</v>
      </c>
      <c r="T1194" s="14">
        <v>0.5173333</v>
      </c>
      <c r="U1194" s="14">
        <v>62.08</v>
      </c>
      <c r="V1194" s="14">
        <v>0.1041667</v>
      </c>
      <c r="W1194" s="14">
        <v>264.19200000000001</v>
      </c>
      <c r="X1194" s="14">
        <v>8.3333331346511805</v>
      </c>
      <c r="Y1194" s="14">
        <v>0.70382880297765504</v>
      </c>
      <c r="Z1194" s="14">
        <v>0.83333330000000005</v>
      </c>
      <c r="AA1194" s="14">
        <v>0</v>
      </c>
      <c r="AB1194" s="14">
        <v>0</v>
      </c>
      <c r="AC1194" s="14">
        <v>0.316</v>
      </c>
      <c r="AD1194" s="14">
        <v>37.92</v>
      </c>
      <c r="AE1194" s="14">
        <v>27.52</v>
      </c>
      <c r="AF1194" s="14">
        <v>11.84</v>
      </c>
      <c r="AG1194" s="14">
        <v>0</v>
      </c>
      <c r="AH1194" s="14">
        <v>0</v>
      </c>
      <c r="AI1194" s="14">
        <v>0.5173333</v>
      </c>
      <c r="AJ1194" s="14">
        <v>0.83333330000000005</v>
      </c>
      <c r="AK1194" s="15">
        <v>1</v>
      </c>
      <c r="AL1194" s="15">
        <v>0.62080000000000002</v>
      </c>
      <c r="AM1194" s="15">
        <v>1</v>
      </c>
      <c r="AN1194" s="15">
        <v>0.62080000000000002</v>
      </c>
      <c r="AO1194" s="16"/>
      <c r="AP1194" s="16"/>
      <c r="AQ1194" s="16"/>
      <c r="AR1194" s="16"/>
      <c r="AS1194" s="16"/>
      <c r="AT1194" s="16"/>
      <c r="AU1194" s="16"/>
      <c r="AV1194" s="16"/>
      <c r="AW1194" s="16"/>
      <c r="AX1194" s="16"/>
      <c r="AY1194" s="16"/>
      <c r="AZ1194" s="16"/>
      <c r="BA1194" s="16"/>
      <c r="BB1194" s="16"/>
      <c r="BC1194" s="16"/>
      <c r="BD1194" s="16"/>
      <c r="BE1194" s="16"/>
      <c r="BF1194" s="16"/>
      <c r="BG1194" s="16"/>
      <c r="BH1194" s="16"/>
      <c r="BI1194" s="16"/>
      <c r="BJ1194" s="16"/>
      <c r="BK1194" s="16"/>
      <c r="BL1194" s="16"/>
      <c r="BM1194" s="16"/>
      <c r="BN1194" s="16"/>
      <c r="BO1194" s="16"/>
      <c r="BP1194" s="16"/>
      <c r="BQ1194" s="16"/>
      <c r="BR1194" s="16"/>
      <c r="BS1194" s="16"/>
      <c r="BT1194" s="16"/>
      <c r="BU1194" s="16"/>
      <c r="BV1194" s="16"/>
      <c r="BW1194" s="16"/>
      <c r="BX1194" s="16"/>
      <c r="BY1194" s="16"/>
      <c r="BZ1194" s="16"/>
      <c r="CA1194" s="16"/>
      <c r="CB1194" s="16"/>
      <c r="CC1194" s="16"/>
      <c r="CD1194" s="16"/>
      <c r="CE1194" s="16"/>
      <c r="CF1194" s="16"/>
      <c r="CG1194" s="16"/>
      <c r="CH1194" s="16"/>
      <c r="CI1194" s="16"/>
      <c r="CJ1194" s="16"/>
      <c r="CK1194" s="16"/>
      <c r="CL1194" s="16"/>
      <c r="CM1194" s="16"/>
      <c r="CN1194" s="16"/>
      <c r="CO1194" s="16"/>
      <c r="CP1194" s="16"/>
      <c r="CQ1194" s="16"/>
      <c r="CR1194" s="16"/>
      <c r="CS1194" s="16"/>
      <c r="CT1194" s="16"/>
      <c r="CU1194" s="16"/>
      <c r="CV1194" s="16"/>
      <c r="CW1194" s="16"/>
      <c r="CX1194" s="16"/>
      <c r="CY1194" s="16"/>
      <c r="CZ1194" s="16"/>
      <c r="DA1194" s="16"/>
      <c r="DB1194" s="16"/>
      <c r="DC1194" s="16"/>
      <c r="DD1194" s="16"/>
      <c r="DE1194" s="16"/>
      <c r="DF1194" s="16"/>
      <c r="DG1194" s="16"/>
      <c r="DH1194" s="16"/>
      <c r="DI1194" s="24"/>
      <c r="DJ1194" s="24"/>
      <c r="DK1194" s="24"/>
      <c r="DL1194" s="24"/>
      <c r="DM1194" s="24"/>
      <c r="DN1194" s="16"/>
      <c r="DO1194" s="16"/>
      <c r="DP1194" s="24"/>
      <c r="DQ1194" s="17"/>
      <c r="DR1194" s="17"/>
      <c r="DS1194" s="17"/>
      <c r="DT1194" s="17"/>
      <c r="DU1194" s="17"/>
      <c r="DV1194" s="17"/>
      <c r="DW1194" s="17"/>
      <c r="DX1194" s="17"/>
      <c r="DY1194" s="17"/>
      <c r="DZ1194" s="17"/>
      <c r="EA1194" s="17"/>
      <c r="EB1194" s="17"/>
      <c r="EC1194" s="17"/>
      <c r="ED1194" s="17"/>
      <c r="EE1194" s="17"/>
      <c r="EF1194" s="17"/>
      <c r="EG1194" s="17"/>
      <c r="EH1194" s="17"/>
      <c r="EI1194" s="27"/>
      <c r="EJ1194" s="27"/>
      <c r="EK1194" s="27"/>
    </row>
    <row r="1195" spans="1:141" s="9" customFormat="1" ht="20.25" x14ac:dyDescent="0.3">
      <c r="A1195" s="10" t="s">
        <v>618</v>
      </c>
      <c r="B1195" s="10" t="s">
        <v>232</v>
      </c>
      <c r="C1195" s="10" t="s">
        <v>232</v>
      </c>
      <c r="D1195" s="10" t="s">
        <v>233</v>
      </c>
      <c r="E1195" s="10" t="s">
        <v>222</v>
      </c>
      <c r="F1195" s="11">
        <v>15294</v>
      </c>
      <c r="G1195" s="11">
        <v>4079</v>
      </c>
      <c r="H1195" s="11">
        <v>4091</v>
      </c>
      <c r="I1195" s="10" t="s">
        <v>234</v>
      </c>
      <c r="J1195" s="12">
        <v>9.1999999999999993</v>
      </c>
      <c r="K1195" s="10" t="s">
        <v>245</v>
      </c>
      <c r="L1195" s="10" t="s">
        <v>264</v>
      </c>
      <c r="M1195" s="10" t="s">
        <v>220</v>
      </c>
      <c r="N1195" s="13">
        <v>68</v>
      </c>
      <c r="O1195" s="13">
        <v>68</v>
      </c>
      <c r="P1195" s="13">
        <v>0</v>
      </c>
      <c r="Q1195" s="14">
        <v>0</v>
      </c>
      <c r="R1195" s="14">
        <v>2.23</v>
      </c>
      <c r="S1195" s="14">
        <v>5.75</v>
      </c>
      <c r="T1195" s="14">
        <v>2.5273330000000001</v>
      </c>
      <c r="U1195" s="14">
        <v>43.953620000000001</v>
      </c>
      <c r="V1195" s="14">
        <v>0.71875</v>
      </c>
      <c r="W1195" s="14">
        <v>111.6383</v>
      </c>
      <c r="X1195" s="14">
        <v>57.5</v>
      </c>
      <c r="Y1195" s="14">
        <v>0.98324214175944802</v>
      </c>
      <c r="Z1195" s="14">
        <v>3.1166670000000001</v>
      </c>
      <c r="AA1195" s="14">
        <v>2.6333329999999999</v>
      </c>
      <c r="AB1195" s="14">
        <v>45.7971</v>
      </c>
      <c r="AC1195" s="14">
        <v>0.58933329999999995</v>
      </c>
      <c r="AD1195" s="14">
        <v>10.249280000000001</v>
      </c>
      <c r="AE1195" s="14">
        <v>80.239999999999995</v>
      </c>
      <c r="AF1195" s="14">
        <v>58.48</v>
      </c>
      <c r="AG1195" s="14">
        <v>0</v>
      </c>
      <c r="AH1195" s="14">
        <v>0</v>
      </c>
      <c r="AI1195" s="14">
        <v>2.5273330000000001</v>
      </c>
      <c r="AJ1195" s="14">
        <v>3.1166670000000001</v>
      </c>
      <c r="AK1195" s="15">
        <v>0.54202899999999998</v>
      </c>
      <c r="AL1195" s="15">
        <v>0.81090910000000005</v>
      </c>
      <c r="AM1195" s="15">
        <v>1</v>
      </c>
      <c r="AN1195" s="15">
        <v>0.43953619999999999</v>
      </c>
      <c r="AO1195" s="16"/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  <c r="BA1195" s="16"/>
      <c r="BB1195" s="16"/>
      <c r="BC1195" s="16"/>
      <c r="BD1195" s="16"/>
      <c r="BE1195" s="16"/>
      <c r="BF1195" s="16"/>
      <c r="BG1195" s="16"/>
      <c r="BH1195" s="16"/>
      <c r="BI1195" s="16"/>
      <c r="BJ1195" s="16"/>
      <c r="BK1195" s="16"/>
      <c r="BL1195" s="16"/>
      <c r="BM1195" s="16"/>
      <c r="BN1195" s="16"/>
      <c r="BO1195" s="16"/>
      <c r="BP1195" s="16"/>
      <c r="BQ1195" s="16"/>
      <c r="BR1195" s="16"/>
      <c r="BS1195" s="16"/>
      <c r="BT1195" s="16"/>
      <c r="BU1195" s="16"/>
      <c r="BV1195" s="16"/>
      <c r="BW1195" s="16"/>
      <c r="BX1195" s="16"/>
      <c r="BY1195" s="16"/>
      <c r="BZ1195" s="16"/>
      <c r="CA1195" s="16"/>
      <c r="CB1195" s="16"/>
      <c r="CC1195" s="16"/>
      <c r="CD1195" s="16"/>
      <c r="CE1195" s="16"/>
      <c r="CF1195" s="16"/>
      <c r="CG1195" s="16"/>
      <c r="CH1195" s="16"/>
      <c r="CI1195" s="16"/>
      <c r="CJ1195" s="16"/>
      <c r="CK1195" s="16"/>
      <c r="CL1195" s="16"/>
      <c r="CM1195" s="16"/>
      <c r="CN1195" s="16"/>
      <c r="CO1195" s="16"/>
      <c r="CP1195" s="16"/>
      <c r="CQ1195" s="16"/>
      <c r="CR1195" s="16"/>
      <c r="CS1195" s="16"/>
      <c r="CT1195" s="16"/>
      <c r="CU1195" s="16"/>
      <c r="CV1195" s="16"/>
      <c r="CW1195" s="16">
        <v>0.91666668653488159</v>
      </c>
      <c r="CX1195" s="16"/>
      <c r="CY1195" s="16">
        <v>0.30000001192092896</v>
      </c>
      <c r="CZ1195" s="16"/>
      <c r="DA1195" s="16"/>
      <c r="DB1195" s="16"/>
      <c r="DC1195" s="16"/>
      <c r="DD1195" s="16"/>
      <c r="DE1195" s="16"/>
      <c r="DF1195" s="16">
        <v>0.91666667908430099</v>
      </c>
      <c r="DG1195" s="16"/>
      <c r="DH1195" s="16"/>
      <c r="DI1195" s="24"/>
      <c r="DJ1195" s="24">
        <v>0.1666666716337204</v>
      </c>
      <c r="DK1195" s="24"/>
      <c r="DL1195" s="24">
        <v>8.3333335816860199E-2</v>
      </c>
      <c r="DM1195" s="24">
        <v>0.25</v>
      </c>
      <c r="DN1195" s="16"/>
      <c r="DO1195" s="16"/>
      <c r="DP1195" s="24"/>
      <c r="DQ1195" s="17"/>
      <c r="DR1195" s="17"/>
      <c r="DS1195" s="17"/>
      <c r="DT1195" s="17"/>
      <c r="DU1195" s="17"/>
      <c r="DV1195" s="17"/>
      <c r="DW1195" s="17"/>
      <c r="DX1195" s="17"/>
      <c r="DY1195" s="17"/>
      <c r="DZ1195" s="17"/>
      <c r="EA1195" s="17"/>
      <c r="EB1195" s="17"/>
      <c r="EC1195" s="17"/>
      <c r="ED1195" s="17"/>
      <c r="EE1195" s="17"/>
      <c r="EF1195" s="17"/>
      <c r="EG1195" s="17"/>
      <c r="EH1195" s="17"/>
      <c r="EI1195" s="27"/>
      <c r="EJ1195" s="27"/>
      <c r="EK1195" s="27"/>
    </row>
    <row r="1196" spans="1:141" s="9" customFormat="1" ht="20.25" x14ac:dyDescent="0.3">
      <c r="A1196" s="10" t="s">
        <v>619</v>
      </c>
      <c r="B1196" s="10" t="s">
        <v>232</v>
      </c>
      <c r="C1196" s="10" t="s">
        <v>232</v>
      </c>
      <c r="D1196" s="10" t="s">
        <v>237</v>
      </c>
      <c r="E1196" s="10" t="s">
        <v>222</v>
      </c>
      <c r="F1196" s="11">
        <v>15287</v>
      </c>
      <c r="G1196" s="11">
        <v>3733</v>
      </c>
      <c r="H1196" s="11">
        <v>4091</v>
      </c>
      <c r="I1196" s="10" t="s">
        <v>241</v>
      </c>
      <c r="J1196" s="12">
        <v>15.2</v>
      </c>
      <c r="K1196" s="10" t="s">
        <v>245</v>
      </c>
      <c r="L1196" s="10" t="s">
        <v>236</v>
      </c>
      <c r="M1196" s="10" t="s">
        <v>220</v>
      </c>
      <c r="N1196" s="13">
        <v>105</v>
      </c>
      <c r="O1196" s="13">
        <v>105</v>
      </c>
      <c r="P1196" s="13">
        <v>0</v>
      </c>
      <c r="Q1196" s="14">
        <v>0</v>
      </c>
      <c r="R1196" s="14">
        <v>0.97</v>
      </c>
      <c r="S1196" s="14">
        <v>4.5</v>
      </c>
      <c r="T1196" s="14">
        <v>1.6975</v>
      </c>
      <c r="U1196" s="14">
        <v>37.722230000000003</v>
      </c>
      <c r="V1196" s="14">
        <v>0.5625</v>
      </c>
      <c r="W1196" s="14">
        <v>162.4</v>
      </c>
      <c r="X1196" s="14">
        <v>45</v>
      </c>
      <c r="Y1196" s="14">
        <v>1.1904760943638999</v>
      </c>
      <c r="Z1196" s="14">
        <v>1.7166669999999999</v>
      </c>
      <c r="AA1196" s="14">
        <v>2.7833329999999998</v>
      </c>
      <c r="AB1196" s="14">
        <v>61.851849999999999</v>
      </c>
      <c r="AC1196" s="14">
        <v>1.9166470000000001E-2</v>
      </c>
      <c r="AD1196" s="14">
        <v>0.42592160000000001</v>
      </c>
      <c r="AE1196" s="14">
        <v>91.35</v>
      </c>
      <c r="AF1196" s="14">
        <v>37.799999999999997</v>
      </c>
      <c r="AG1196" s="14">
        <v>0</v>
      </c>
      <c r="AH1196" s="14">
        <v>0</v>
      </c>
      <c r="AI1196" s="14">
        <v>1.6975</v>
      </c>
      <c r="AJ1196" s="14">
        <v>1.7166669999999999</v>
      </c>
      <c r="AK1196" s="15">
        <v>0.38148149999999997</v>
      </c>
      <c r="AL1196" s="15">
        <v>0.98883500000000002</v>
      </c>
      <c r="AM1196" s="15">
        <v>1</v>
      </c>
      <c r="AN1196" s="15">
        <v>0.37722220000000001</v>
      </c>
      <c r="AO1196" s="16">
        <v>0.5</v>
      </c>
      <c r="AP1196" s="16">
        <v>0.25</v>
      </c>
      <c r="AQ1196" s="16"/>
      <c r="AR1196" s="16">
        <v>3.3333335071802139E-2</v>
      </c>
      <c r="AS1196" s="16">
        <v>3.3333335071802139E-2</v>
      </c>
      <c r="AT1196" s="16"/>
      <c r="AU1196" s="16"/>
      <c r="AV1196" s="16"/>
      <c r="AW1196" s="16"/>
      <c r="AX1196" s="16"/>
      <c r="AY1196" s="16"/>
      <c r="AZ1196" s="16"/>
      <c r="BA1196" s="16"/>
      <c r="BB1196" s="16"/>
      <c r="BC1196" s="16"/>
      <c r="BD1196" s="16"/>
      <c r="BE1196" s="16"/>
      <c r="BF1196" s="16"/>
      <c r="BG1196" s="16"/>
      <c r="BH1196" s="16"/>
      <c r="BI1196" s="16"/>
      <c r="BJ1196" s="16"/>
      <c r="BK1196" s="16"/>
      <c r="BL1196" s="16"/>
      <c r="BM1196" s="16"/>
      <c r="BN1196" s="16"/>
      <c r="BO1196" s="16"/>
      <c r="BP1196" s="16"/>
      <c r="BQ1196" s="16">
        <v>1.7166666612029076</v>
      </c>
      <c r="BR1196" s="16"/>
      <c r="BS1196" s="16"/>
      <c r="BT1196" s="16"/>
      <c r="BU1196" s="16"/>
      <c r="BV1196" s="16"/>
      <c r="BW1196" s="16"/>
      <c r="BX1196" s="16"/>
      <c r="BY1196" s="16"/>
      <c r="BZ1196" s="16"/>
      <c r="CA1196" s="16"/>
      <c r="CB1196" s="16"/>
      <c r="CC1196" s="16"/>
      <c r="CD1196" s="16"/>
      <c r="CE1196" s="16"/>
      <c r="CF1196" s="16"/>
      <c r="CG1196" s="16"/>
      <c r="CH1196" s="16"/>
      <c r="CI1196" s="16"/>
      <c r="CJ1196" s="16"/>
      <c r="CK1196" s="16">
        <v>0.13333334028720856</v>
      </c>
      <c r="CL1196" s="16"/>
      <c r="CM1196" s="16"/>
      <c r="CN1196" s="16"/>
      <c r="CO1196" s="16"/>
      <c r="CP1196" s="16"/>
      <c r="CQ1196" s="16"/>
      <c r="CR1196" s="16"/>
      <c r="CS1196" s="16"/>
      <c r="CT1196" s="16"/>
      <c r="CU1196" s="16"/>
      <c r="CV1196" s="16"/>
      <c r="CW1196" s="16"/>
      <c r="CX1196" s="16"/>
      <c r="CY1196" s="16"/>
      <c r="CZ1196" s="16"/>
      <c r="DA1196" s="16"/>
      <c r="DB1196" s="16"/>
      <c r="DC1196" s="16"/>
      <c r="DD1196" s="16"/>
      <c r="DE1196" s="16"/>
      <c r="DF1196" s="16"/>
      <c r="DG1196" s="16"/>
      <c r="DH1196" s="16"/>
      <c r="DI1196" s="24"/>
      <c r="DJ1196" s="24"/>
      <c r="DK1196" s="24"/>
      <c r="DL1196" s="24"/>
      <c r="DM1196" s="24">
        <v>0.11666666716337204</v>
      </c>
      <c r="DN1196" s="16"/>
      <c r="DO1196" s="16"/>
      <c r="DP1196" s="24"/>
      <c r="DQ1196" s="17"/>
      <c r="DR1196" s="17"/>
      <c r="DS1196" s="17"/>
      <c r="DT1196" s="17"/>
      <c r="DU1196" s="17"/>
      <c r="DV1196" s="17"/>
      <c r="DW1196" s="17"/>
      <c r="DX1196" s="17"/>
      <c r="DY1196" s="17"/>
      <c r="DZ1196" s="17"/>
      <c r="EA1196" s="17"/>
      <c r="EB1196" s="17"/>
      <c r="EC1196" s="17"/>
      <c r="ED1196" s="17"/>
      <c r="EE1196" s="17"/>
      <c r="EF1196" s="17"/>
      <c r="EG1196" s="17"/>
      <c r="EH1196" s="17"/>
      <c r="EI1196" s="27"/>
      <c r="EJ1196" s="27"/>
      <c r="EK1196" s="27"/>
    </row>
    <row r="1197" spans="1:141" s="9" customFormat="1" ht="20.25" x14ac:dyDescent="0.3">
      <c r="A1197" s="10" t="s">
        <v>619</v>
      </c>
      <c r="B1197" s="10" t="s">
        <v>232</v>
      </c>
      <c r="C1197" s="10" t="s">
        <v>232</v>
      </c>
      <c r="D1197" s="10" t="s">
        <v>233</v>
      </c>
      <c r="E1197" s="10" t="s">
        <v>222</v>
      </c>
      <c r="F1197" s="11">
        <v>15287</v>
      </c>
      <c r="G1197" s="11">
        <v>4062</v>
      </c>
      <c r="H1197" s="11">
        <v>3975</v>
      </c>
      <c r="I1197" s="10" t="s">
        <v>241</v>
      </c>
      <c r="J1197" s="12">
        <v>15.2</v>
      </c>
      <c r="K1197" s="10" t="s">
        <v>245</v>
      </c>
      <c r="L1197" s="10" t="s">
        <v>236</v>
      </c>
      <c r="M1197" s="10" t="s">
        <v>220</v>
      </c>
      <c r="N1197" s="13">
        <v>105</v>
      </c>
      <c r="O1197" s="13">
        <v>105</v>
      </c>
      <c r="P1197" s="13">
        <v>0</v>
      </c>
      <c r="Q1197" s="14">
        <v>0</v>
      </c>
      <c r="R1197" s="14">
        <v>0.97</v>
      </c>
      <c r="S1197" s="14">
        <v>4.9166670000000003</v>
      </c>
      <c r="T1197" s="14">
        <v>1.6975</v>
      </c>
      <c r="U1197" s="14">
        <v>34.525419999999997</v>
      </c>
      <c r="V1197" s="14">
        <v>0.6145834</v>
      </c>
      <c r="W1197" s="14">
        <v>148.63730000000001</v>
      </c>
      <c r="X1197" s="14">
        <v>49.166669845581097</v>
      </c>
      <c r="Y1197" s="14">
        <v>1.3007054464588099</v>
      </c>
      <c r="Z1197" s="14">
        <v>1.8666670000000001</v>
      </c>
      <c r="AA1197" s="14">
        <v>3.05</v>
      </c>
      <c r="AB1197" s="14">
        <v>62.03389</v>
      </c>
      <c r="AC1197" s="14">
        <v>0.16916680000000001</v>
      </c>
      <c r="AD1197" s="14">
        <v>3.44068</v>
      </c>
      <c r="AE1197" s="14">
        <v>91.35</v>
      </c>
      <c r="AF1197" s="14">
        <v>37.799999999999997</v>
      </c>
      <c r="AG1197" s="14">
        <v>0</v>
      </c>
      <c r="AH1197" s="14">
        <v>0</v>
      </c>
      <c r="AI1197" s="14">
        <v>1.6975</v>
      </c>
      <c r="AJ1197" s="14">
        <v>1.8666670000000001</v>
      </c>
      <c r="AK1197" s="15">
        <v>0.37966109999999997</v>
      </c>
      <c r="AL1197" s="15">
        <v>0.90937489999999999</v>
      </c>
      <c r="AM1197" s="15">
        <v>1</v>
      </c>
      <c r="AN1197" s="15">
        <v>0.34525420000000001</v>
      </c>
      <c r="AO1197" s="16">
        <v>0.5</v>
      </c>
      <c r="AP1197" s="16"/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  <c r="BA1197" s="16"/>
      <c r="BB1197" s="16"/>
      <c r="BC1197" s="16"/>
      <c r="BD1197" s="16"/>
      <c r="BE1197" s="16"/>
      <c r="BF1197" s="16"/>
      <c r="BG1197" s="16"/>
      <c r="BH1197" s="16"/>
      <c r="BI1197" s="16"/>
      <c r="BJ1197" s="16"/>
      <c r="BK1197" s="16"/>
      <c r="BL1197" s="16"/>
      <c r="BM1197" s="16"/>
      <c r="BN1197" s="16"/>
      <c r="BO1197" s="16"/>
      <c r="BP1197" s="16"/>
      <c r="BQ1197" s="16"/>
      <c r="BR1197" s="16"/>
      <c r="BS1197" s="16"/>
      <c r="BT1197" s="16"/>
      <c r="BU1197" s="16"/>
      <c r="BV1197" s="16"/>
      <c r="BW1197" s="16"/>
      <c r="BX1197" s="16"/>
      <c r="BY1197" s="16"/>
      <c r="BZ1197" s="16"/>
      <c r="CA1197" s="16"/>
      <c r="CB1197" s="16"/>
      <c r="CC1197" s="16">
        <v>2.5</v>
      </c>
      <c r="CD1197" s="16"/>
      <c r="CE1197" s="16"/>
      <c r="CF1197" s="16"/>
      <c r="CG1197" s="16"/>
      <c r="CH1197" s="16"/>
      <c r="CI1197" s="16"/>
      <c r="CJ1197" s="16"/>
      <c r="CK1197" s="16"/>
      <c r="CL1197" s="16"/>
      <c r="CM1197" s="16"/>
      <c r="CN1197" s="16"/>
      <c r="CO1197" s="16"/>
      <c r="CP1197" s="16"/>
      <c r="CQ1197" s="16"/>
      <c r="CR1197" s="16"/>
      <c r="CS1197" s="16"/>
      <c r="CT1197" s="16"/>
      <c r="CU1197" s="16"/>
      <c r="CV1197" s="16"/>
      <c r="CW1197" s="16"/>
      <c r="CX1197" s="16"/>
      <c r="CY1197" s="16"/>
      <c r="CZ1197" s="16"/>
      <c r="DA1197" s="16"/>
      <c r="DB1197" s="16"/>
      <c r="DC1197" s="16"/>
      <c r="DD1197" s="16"/>
      <c r="DE1197" s="16"/>
      <c r="DF1197" s="16"/>
      <c r="DG1197" s="16"/>
      <c r="DH1197" s="16"/>
      <c r="DI1197" s="24"/>
      <c r="DJ1197" s="24"/>
      <c r="DK1197" s="24"/>
      <c r="DL1197" s="24"/>
      <c r="DM1197" s="24">
        <v>5.000000074505806E-2</v>
      </c>
      <c r="DN1197" s="16"/>
      <c r="DO1197" s="16"/>
      <c r="DP1197" s="24"/>
      <c r="DQ1197" s="17"/>
      <c r="DR1197" s="17"/>
      <c r="DS1197" s="17"/>
      <c r="DT1197" s="17"/>
      <c r="DU1197" s="17"/>
      <c r="DV1197" s="17"/>
      <c r="DW1197" s="17"/>
      <c r="DX1197" s="17"/>
      <c r="DY1197" s="17"/>
      <c r="DZ1197" s="17"/>
      <c r="EA1197" s="17"/>
      <c r="EB1197" s="17"/>
      <c r="EC1197" s="17"/>
      <c r="ED1197" s="17"/>
      <c r="EE1197" s="17"/>
      <c r="EF1197" s="17"/>
      <c r="EG1197" s="17"/>
      <c r="EH1197" s="17"/>
      <c r="EI1197" s="27"/>
      <c r="EJ1197" s="27"/>
      <c r="EK1197" s="27"/>
    </row>
    <row r="1198" spans="1:141" s="9" customFormat="1" ht="20.25" x14ac:dyDescent="0.3">
      <c r="A1198" s="10" t="s">
        <v>619</v>
      </c>
      <c r="B1198" s="10" t="s">
        <v>232</v>
      </c>
      <c r="C1198" s="10" t="s">
        <v>232</v>
      </c>
      <c r="D1198" s="10" t="s">
        <v>237</v>
      </c>
      <c r="E1198" s="10" t="s">
        <v>222</v>
      </c>
      <c r="F1198" s="11">
        <v>15305</v>
      </c>
      <c r="G1198" s="11">
        <v>3733</v>
      </c>
      <c r="H1198" s="11">
        <v>4091</v>
      </c>
      <c r="I1198" s="10" t="s">
        <v>241</v>
      </c>
      <c r="J1198" s="12">
        <v>15.2</v>
      </c>
      <c r="K1198" s="10" t="s">
        <v>243</v>
      </c>
      <c r="L1198" s="10" t="s">
        <v>236</v>
      </c>
      <c r="M1198" s="10" t="s">
        <v>220</v>
      </c>
      <c r="N1198" s="13">
        <v>40</v>
      </c>
      <c r="O1198" s="13">
        <v>40</v>
      </c>
      <c r="P1198" s="13">
        <v>0</v>
      </c>
      <c r="Q1198" s="14">
        <v>0</v>
      </c>
      <c r="R1198" s="14">
        <v>1.03</v>
      </c>
      <c r="S1198" s="14">
        <v>1.3333330000000001</v>
      </c>
      <c r="T1198" s="14">
        <v>0.68666660000000002</v>
      </c>
      <c r="U1198" s="14">
        <v>51.500010000000003</v>
      </c>
      <c r="V1198" s="14">
        <v>0.1666666</v>
      </c>
      <c r="W1198" s="14">
        <v>223.20009999999999</v>
      </c>
      <c r="X1198" s="14">
        <v>13.333330154418899</v>
      </c>
      <c r="Y1198" s="14">
        <v>0.854700682274526</v>
      </c>
      <c r="Z1198" s="14">
        <v>1.05</v>
      </c>
      <c r="AA1198" s="14">
        <v>0.28333330000000001</v>
      </c>
      <c r="AB1198" s="14">
        <v>21.25001</v>
      </c>
      <c r="AC1198" s="14">
        <v>0.36333310000000002</v>
      </c>
      <c r="AD1198" s="14">
        <v>27.24999</v>
      </c>
      <c r="AE1198" s="14">
        <v>37.200000000000003</v>
      </c>
      <c r="AF1198" s="14">
        <v>15.6</v>
      </c>
      <c r="AG1198" s="14">
        <v>0</v>
      </c>
      <c r="AH1198" s="14">
        <v>0</v>
      </c>
      <c r="AI1198" s="14">
        <v>0.68666660000000002</v>
      </c>
      <c r="AJ1198" s="14">
        <v>1.05</v>
      </c>
      <c r="AK1198" s="15">
        <v>0.78749999999999998</v>
      </c>
      <c r="AL1198" s="15">
        <v>0.65396840000000001</v>
      </c>
      <c r="AM1198" s="15">
        <v>1</v>
      </c>
      <c r="AN1198" s="15">
        <v>0.51500009999999996</v>
      </c>
      <c r="AO1198" s="16"/>
      <c r="AP1198" s="16">
        <v>5.000000074505806E-2</v>
      </c>
      <c r="AQ1198" s="16"/>
      <c r="AR1198" s="16">
        <v>5.000000074505806E-2</v>
      </c>
      <c r="AS1198" s="16">
        <v>3.3333335071802139E-2</v>
      </c>
      <c r="AT1198" s="16"/>
      <c r="AU1198" s="16"/>
      <c r="AV1198" s="16"/>
      <c r="AW1198" s="16"/>
      <c r="AX1198" s="16"/>
      <c r="AY1198" s="16"/>
      <c r="AZ1198" s="16"/>
      <c r="BA1198" s="16"/>
      <c r="BB1198" s="16"/>
      <c r="BC1198" s="16"/>
      <c r="BD1198" s="16"/>
      <c r="BE1198" s="16"/>
      <c r="BF1198" s="16"/>
      <c r="BG1198" s="16"/>
      <c r="BH1198" s="16"/>
      <c r="BI1198" s="16"/>
      <c r="BJ1198" s="16"/>
      <c r="BK1198" s="16"/>
      <c r="BL1198" s="16"/>
      <c r="BM1198" s="16"/>
      <c r="BN1198" s="16"/>
      <c r="BO1198" s="16"/>
      <c r="BP1198" s="16"/>
      <c r="BQ1198" s="16"/>
      <c r="BR1198" s="16"/>
      <c r="BS1198" s="16"/>
      <c r="BT1198" s="16"/>
      <c r="BU1198" s="16"/>
      <c r="BV1198" s="16"/>
      <c r="BW1198" s="16"/>
      <c r="BX1198" s="16"/>
      <c r="BY1198" s="16"/>
      <c r="BZ1198" s="16"/>
      <c r="CA1198" s="16"/>
      <c r="CB1198" s="16"/>
      <c r="CC1198" s="16"/>
      <c r="CD1198" s="16"/>
      <c r="CE1198" s="16"/>
      <c r="CF1198" s="16"/>
      <c r="CG1198" s="16"/>
      <c r="CH1198" s="16"/>
      <c r="CI1198" s="16"/>
      <c r="CJ1198" s="16"/>
      <c r="CK1198" s="16">
        <v>0.15000000596046448</v>
      </c>
      <c r="CL1198" s="16"/>
      <c r="CM1198" s="16"/>
      <c r="CN1198" s="16"/>
      <c r="CO1198" s="16"/>
      <c r="CP1198" s="16"/>
      <c r="CQ1198" s="16"/>
      <c r="CR1198" s="16"/>
      <c r="CS1198" s="16"/>
      <c r="CT1198" s="16"/>
      <c r="CU1198" s="16"/>
      <c r="CV1198" s="16"/>
      <c r="CW1198" s="16"/>
      <c r="CX1198" s="16"/>
      <c r="CY1198" s="16"/>
      <c r="CZ1198" s="16"/>
      <c r="DA1198" s="16"/>
      <c r="DB1198" s="16"/>
      <c r="DC1198" s="16"/>
      <c r="DD1198" s="16"/>
      <c r="DE1198" s="16"/>
      <c r="DF1198" s="16"/>
      <c r="DG1198" s="16"/>
      <c r="DH1198" s="16"/>
      <c r="DI1198" s="24"/>
      <c r="DJ1198" s="24"/>
      <c r="DK1198" s="24"/>
      <c r="DL1198" s="24"/>
      <c r="DM1198" s="24"/>
      <c r="DN1198" s="16"/>
      <c r="DO1198" s="16"/>
      <c r="DP1198" s="24"/>
      <c r="DQ1198" s="17"/>
      <c r="DR1198" s="17"/>
      <c r="DS1198" s="17"/>
      <c r="DT1198" s="17"/>
      <c r="DU1198" s="17"/>
      <c r="DV1198" s="17"/>
      <c r="DW1198" s="17"/>
      <c r="DX1198" s="17"/>
      <c r="DY1198" s="17"/>
      <c r="DZ1198" s="17"/>
      <c r="EA1198" s="17"/>
      <c r="EB1198" s="17"/>
      <c r="EC1198" s="17"/>
      <c r="ED1198" s="17"/>
      <c r="EE1198" s="17"/>
      <c r="EF1198" s="17"/>
      <c r="EG1198" s="17"/>
      <c r="EH1198" s="17"/>
      <c r="EI1198" s="27"/>
      <c r="EJ1198" s="27"/>
      <c r="EK1198" s="27"/>
    </row>
    <row r="1199" spans="1:141" s="9" customFormat="1" ht="20.25" x14ac:dyDescent="0.3">
      <c r="A1199" s="10" t="s">
        <v>619</v>
      </c>
      <c r="B1199" s="10" t="s">
        <v>232</v>
      </c>
      <c r="C1199" s="10" t="s">
        <v>232</v>
      </c>
      <c r="D1199" s="10" t="s">
        <v>233</v>
      </c>
      <c r="E1199" s="10" t="s">
        <v>222</v>
      </c>
      <c r="F1199" s="11">
        <v>15305</v>
      </c>
      <c r="G1199" s="11">
        <v>4062</v>
      </c>
      <c r="H1199" s="11">
        <v>3975</v>
      </c>
      <c r="I1199" s="10" t="s">
        <v>241</v>
      </c>
      <c r="J1199" s="12">
        <v>15.2</v>
      </c>
      <c r="K1199" s="10" t="s">
        <v>243</v>
      </c>
      <c r="L1199" s="10" t="s">
        <v>236</v>
      </c>
      <c r="M1199" s="10" t="s">
        <v>220</v>
      </c>
      <c r="N1199" s="13">
        <v>30</v>
      </c>
      <c r="O1199" s="13">
        <v>30</v>
      </c>
      <c r="P1199" s="13">
        <v>0</v>
      </c>
      <c r="Q1199" s="14">
        <v>0</v>
      </c>
      <c r="R1199" s="14">
        <v>1.03</v>
      </c>
      <c r="S1199" s="14">
        <v>0.66666669999999995</v>
      </c>
      <c r="T1199" s="14">
        <v>0.51500000000000001</v>
      </c>
      <c r="U1199" s="14">
        <v>77.25</v>
      </c>
      <c r="V1199" s="14">
        <v>8.3333340000000006E-2</v>
      </c>
      <c r="W1199" s="14">
        <v>334.8</v>
      </c>
      <c r="X1199" s="14">
        <v>6.6666668653488204</v>
      </c>
      <c r="Y1199" s="14">
        <v>0.56980059607091105</v>
      </c>
      <c r="Z1199" s="14">
        <v>0.53333339999999996</v>
      </c>
      <c r="AA1199" s="14">
        <v>0.13333329999999999</v>
      </c>
      <c r="AB1199" s="14">
        <v>20</v>
      </c>
      <c r="AC1199" s="14">
        <v>1.833336E-2</v>
      </c>
      <c r="AD1199" s="14">
        <v>2.7500040000000001</v>
      </c>
      <c r="AE1199" s="14">
        <v>27.9</v>
      </c>
      <c r="AF1199" s="14">
        <v>11.7</v>
      </c>
      <c r="AG1199" s="14">
        <v>0</v>
      </c>
      <c r="AH1199" s="14">
        <v>0</v>
      </c>
      <c r="AI1199" s="14">
        <v>0.51500000000000001</v>
      </c>
      <c r="AJ1199" s="14">
        <v>0.53333339999999996</v>
      </c>
      <c r="AK1199" s="15">
        <v>0.8</v>
      </c>
      <c r="AL1199" s="15">
        <v>0.96562490000000001</v>
      </c>
      <c r="AM1199" s="15">
        <v>1</v>
      </c>
      <c r="AN1199" s="15">
        <v>0.77249999999999996</v>
      </c>
      <c r="AO1199" s="16"/>
      <c r="AP1199" s="16">
        <v>5.000000074505806E-2</v>
      </c>
      <c r="AQ1199" s="16"/>
      <c r="AR1199" s="16">
        <v>5.000000074505806E-2</v>
      </c>
      <c r="AS1199" s="16">
        <v>3.3333335071802139E-2</v>
      </c>
      <c r="AT1199" s="16"/>
      <c r="AU1199" s="16"/>
      <c r="AV1199" s="16"/>
      <c r="AW1199" s="16"/>
      <c r="AX1199" s="16"/>
      <c r="AY1199" s="16"/>
      <c r="AZ1199" s="16"/>
      <c r="BA1199" s="16"/>
      <c r="BB1199" s="16"/>
      <c r="BC1199" s="16"/>
      <c r="BD1199" s="16"/>
      <c r="BE1199" s="16"/>
      <c r="BF1199" s="16"/>
      <c r="BG1199" s="16"/>
      <c r="BH1199" s="16"/>
      <c r="BI1199" s="16"/>
      <c r="BJ1199" s="16"/>
      <c r="BK1199" s="16"/>
      <c r="BL1199" s="16"/>
      <c r="BM1199" s="16"/>
      <c r="BN1199" s="16"/>
      <c r="BO1199" s="16"/>
      <c r="BP1199" s="16"/>
      <c r="BQ1199" s="16"/>
      <c r="BR1199" s="16"/>
      <c r="BS1199" s="16"/>
      <c r="BT1199" s="16"/>
      <c r="BU1199" s="16"/>
      <c r="BV1199" s="16"/>
      <c r="BW1199" s="16"/>
      <c r="BX1199" s="16"/>
      <c r="BY1199" s="16"/>
      <c r="BZ1199" s="16"/>
      <c r="CA1199" s="16"/>
      <c r="CB1199" s="16"/>
      <c r="CC1199" s="16"/>
      <c r="CD1199" s="16"/>
      <c r="CE1199" s="16"/>
      <c r="CF1199" s="16"/>
      <c r="CG1199" s="16"/>
      <c r="CH1199" s="16"/>
      <c r="CI1199" s="16"/>
      <c r="CJ1199" s="16"/>
      <c r="CK1199" s="16"/>
      <c r="CL1199" s="16"/>
      <c r="CM1199" s="16"/>
      <c r="CN1199" s="16"/>
      <c r="CO1199" s="16"/>
      <c r="CP1199" s="16"/>
      <c r="CQ1199" s="16"/>
      <c r="CR1199" s="16"/>
      <c r="CS1199" s="16"/>
      <c r="CT1199" s="16"/>
      <c r="CU1199" s="16"/>
      <c r="CV1199" s="16"/>
      <c r="CW1199" s="16"/>
      <c r="CX1199" s="16"/>
      <c r="CY1199" s="16"/>
      <c r="CZ1199" s="16"/>
      <c r="DA1199" s="16"/>
      <c r="DB1199" s="16"/>
      <c r="DC1199" s="16"/>
      <c r="DD1199" s="16"/>
      <c r="DE1199" s="16"/>
      <c r="DF1199" s="16"/>
      <c r="DG1199" s="16"/>
      <c r="DH1199" s="16"/>
      <c r="DI1199" s="24"/>
      <c r="DJ1199" s="24"/>
      <c r="DK1199" s="24"/>
      <c r="DL1199" s="24"/>
      <c r="DM1199" s="24"/>
      <c r="DN1199" s="16"/>
      <c r="DO1199" s="16"/>
      <c r="DP1199" s="24"/>
      <c r="DQ1199" s="17"/>
      <c r="DR1199" s="17"/>
      <c r="DS1199" s="17"/>
      <c r="DT1199" s="17"/>
      <c r="DU1199" s="17"/>
      <c r="DV1199" s="17"/>
      <c r="DW1199" s="17"/>
      <c r="DX1199" s="17"/>
      <c r="DY1199" s="17"/>
      <c r="DZ1199" s="17"/>
      <c r="EA1199" s="17"/>
      <c r="EB1199" s="17"/>
      <c r="EC1199" s="17"/>
      <c r="ED1199" s="17"/>
      <c r="EE1199" s="17"/>
      <c r="EF1199" s="17"/>
      <c r="EG1199" s="17"/>
      <c r="EH1199" s="17"/>
      <c r="EI1199" s="27"/>
      <c r="EJ1199" s="27"/>
      <c r="EK1199" s="27"/>
    </row>
    <row r="1200" spans="1:141" s="9" customFormat="1" ht="20.25" x14ac:dyDescent="0.3">
      <c r="A1200" s="10" t="s">
        <v>619</v>
      </c>
      <c r="B1200" s="10" t="s">
        <v>231</v>
      </c>
      <c r="C1200" s="10" t="s">
        <v>232</v>
      </c>
      <c r="D1200" s="10" t="s">
        <v>237</v>
      </c>
      <c r="E1200" s="10" t="s">
        <v>222</v>
      </c>
      <c r="F1200" s="11">
        <v>15305</v>
      </c>
      <c r="G1200" s="11">
        <v>3733</v>
      </c>
      <c r="H1200" s="11">
        <v>4091</v>
      </c>
      <c r="I1200" s="10" t="s">
        <v>241</v>
      </c>
      <c r="J1200" s="12">
        <v>15.2</v>
      </c>
      <c r="K1200" s="10" t="s">
        <v>243</v>
      </c>
      <c r="L1200" s="10" t="s">
        <v>236</v>
      </c>
      <c r="M1200" s="10" t="s">
        <v>220</v>
      </c>
      <c r="N1200" s="13">
        <v>145</v>
      </c>
      <c r="O1200" s="13">
        <v>145</v>
      </c>
      <c r="P1200" s="13">
        <v>0</v>
      </c>
      <c r="Q1200" s="14">
        <v>0</v>
      </c>
      <c r="R1200" s="14">
        <v>1.03</v>
      </c>
      <c r="S1200" s="14">
        <v>4</v>
      </c>
      <c r="T1200" s="14">
        <v>2.489166</v>
      </c>
      <c r="U1200" s="14">
        <v>62.22916</v>
      </c>
      <c r="V1200" s="14">
        <v>0.5</v>
      </c>
      <c r="W1200" s="14">
        <v>269.7</v>
      </c>
      <c r="X1200" s="14">
        <f>10*S1200</f>
        <v>40</v>
      </c>
      <c r="Y1200" s="14">
        <v>0</v>
      </c>
      <c r="Z1200" s="14">
        <v>2.516667</v>
      </c>
      <c r="AA1200" s="14">
        <v>1.483333</v>
      </c>
      <c r="AB1200" s="14">
        <v>37.083329999999997</v>
      </c>
      <c r="AC1200" s="14">
        <v>2.7500150000000001E-2</v>
      </c>
      <c r="AD1200" s="14">
        <v>0.6875038</v>
      </c>
      <c r="AE1200" s="14">
        <v>134.85</v>
      </c>
      <c r="AF1200" s="14">
        <v>56.55</v>
      </c>
      <c r="AG1200" s="14">
        <v>0</v>
      </c>
      <c r="AH1200" s="14">
        <v>0</v>
      </c>
      <c r="AI1200" s="14">
        <v>2.489166</v>
      </c>
      <c r="AJ1200" s="14">
        <v>2.516667</v>
      </c>
      <c r="AK1200" s="15">
        <v>0.62916669999999997</v>
      </c>
      <c r="AL1200" s="15">
        <v>0.98907279999999997</v>
      </c>
      <c r="AM1200" s="15">
        <v>1</v>
      </c>
      <c r="AN1200" s="15">
        <v>0.62229159999999994</v>
      </c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  <c r="BA1200" s="16"/>
      <c r="BB1200" s="16"/>
      <c r="BC1200" s="16"/>
      <c r="BD1200" s="16"/>
      <c r="BE1200" s="16"/>
      <c r="BF1200" s="16"/>
      <c r="BG1200" s="16"/>
      <c r="BH1200" s="16"/>
      <c r="BI1200" s="16"/>
      <c r="BJ1200" s="16"/>
      <c r="BK1200" s="16"/>
      <c r="BL1200" s="16"/>
      <c r="BM1200" s="16"/>
      <c r="BN1200" s="16"/>
      <c r="BO1200" s="16"/>
      <c r="BP1200" s="16"/>
      <c r="BQ1200" s="16"/>
      <c r="BR1200" s="16"/>
      <c r="BS1200" s="16"/>
      <c r="BT1200" s="16"/>
      <c r="BU1200" s="16"/>
      <c r="BV1200" s="16"/>
      <c r="BW1200" s="16"/>
      <c r="BX1200" s="16"/>
      <c r="BY1200" s="16"/>
      <c r="BZ1200" s="16"/>
      <c r="CA1200" s="16"/>
      <c r="CB1200" s="16"/>
      <c r="CC1200" s="16"/>
      <c r="CD1200" s="16"/>
      <c r="CE1200" s="16"/>
      <c r="CF1200" s="16"/>
      <c r="CG1200" s="16"/>
      <c r="CH1200" s="16"/>
      <c r="CI1200" s="16"/>
      <c r="CJ1200" s="16"/>
      <c r="CK1200" s="16">
        <v>1.333333358168602</v>
      </c>
      <c r="CL1200" s="16"/>
      <c r="CM1200" s="16"/>
      <c r="CN1200" s="16"/>
      <c r="CO1200" s="16"/>
      <c r="CP1200" s="16"/>
      <c r="CQ1200" s="16"/>
      <c r="CR1200" s="16"/>
      <c r="CS1200" s="16"/>
      <c r="CT1200" s="16"/>
      <c r="CU1200" s="16"/>
      <c r="CV1200" s="16"/>
      <c r="CW1200" s="16"/>
      <c r="CX1200" s="16"/>
      <c r="CY1200" s="16"/>
      <c r="CZ1200" s="16"/>
      <c r="DA1200" s="16"/>
      <c r="DB1200" s="16"/>
      <c r="DC1200" s="16"/>
      <c r="DD1200" s="16"/>
      <c r="DE1200" s="16"/>
      <c r="DF1200" s="16"/>
      <c r="DG1200" s="16"/>
      <c r="DH1200" s="16"/>
      <c r="DI1200" s="24"/>
      <c r="DJ1200" s="24"/>
      <c r="DK1200" s="24"/>
      <c r="DL1200" s="24"/>
      <c r="DM1200" s="24">
        <v>0.15000000596046448</v>
      </c>
      <c r="DN1200" s="16"/>
      <c r="DO1200" s="16"/>
      <c r="DP1200" s="24"/>
      <c r="DQ1200" s="17"/>
      <c r="DR1200" s="17"/>
      <c r="DS1200" s="17"/>
      <c r="DT1200" s="17"/>
      <c r="DU1200" s="17"/>
      <c r="DV1200" s="17"/>
      <c r="DW1200" s="17"/>
      <c r="DX1200" s="17"/>
      <c r="DY1200" s="17"/>
      <c r="DZ1200" s="17"/>
      <c r="EA1200" s="17"/>
      <c r="EB1200" s="17"/>
      <c r="EC1200" s="17"/>
      <c r="ED1200" s="17"/>
      <c r="EE1200" s="17"/>
      <c r="EF1200" s="17"/>
      <c r="EG1200" s="17"/>
      <c r="EH1200" s="17"/>
      <c r="EI1200" s="27"/>
      <c r="EJ1200" s="27"/>
      <c r="EK1200" s="27"/>
    </row>
    <row r="1201" spans="1:141" s="9" customFormat="1" ht="20.25" x14ac:dyDescent="0.3">
      <c r="A1201" s="10" t="s">
        <v>619</v>
      </c>
      <c r="B1201" s="10" t="s">
        <v>231</v>
      </c>
      <c r="C1201" s="10" t="s">
        <v>232</v>
      </c>
      <c r="D1201" s="10" t="s">
        <v>233</v>
      </c>
      <c r="E1201" s="10" t="s">
        <v>222</v>
      </c>
      <c r="F1201" s="11">
        <v>15305</v>
      </c>
      <c r="G1201" s="11">
        <v>4062</v>
      </c>
      <c r="H1201" s="11">
        <v>3975</v>
      </c>
      <c r="I1201" s="10" t="s">
        <v>241</v>
      </c>
      <c r="J1201" s="12">
        <v>15.2</v>
      </c>
      <c r="K1201" s="10" t="s">
        <v>243</v>
      </c>
      <c r="L1201" s="10" t="s">
        <v>236</v>
      </c>
      <c r="M1201" s="10" t="s">
        <v>220</v>
      </c>
      <c r="N1201" s="13">
        <v>148</v>
      </c>
      <c r="O1201" s="13">
        <v>144</v>
      </c>
      <c r="P1201" s="13">
        <v>4</v>
      </c>
      <c r="Q1201" s="14">
        <v>2.7027030000000001</v>
      </c>
      <c r="R1201" s="14">
        <v>1.03</v>
      </c>
      <c r="S1201" s="14">
        <v>4</v>
      </c>
      <c r="T1201" s="14">
        <v>2.472</v>
      </c>
      <c r="U1201" s="14">
        <v>61.8</v>
      </c>
      <c r="V1201" s="14">
        <v>0.5</v>
      </c>
      <c r="W1201" s="14">
        <v>267.83999999999997</v>
      </c>
      <c r="X1201" s="14">
        <f>10*S1201</f>
        <v>40</v>
      </c>
      <c r="Y1201" s="14">
        <v>0</v>
      </c>
      <c r="Z1201" s="14">
        <v>2.7833329999999998</v>
      </c>
      <c r="AA1201" s="14">
        <v>1.2166669999999999</v>
      </c>
      <c r="AB1201" s="14">
        <v>30.41667</v>
      </c>
      <c r="AC1201" s="14">
        <v>0.24266679999999999</v>
      </c>
      <c r="AD1201" s="14">
        <v>6.0666690000000001</v>
      </c>
      <c r="AE1201" s="14">
        <v>133.91999999999999</v>
      </c>
      <c r="AF1201" s="14">
        <v>56.16</v>
      </c>
      <c r="AG1201" s="14">
        <v>6.8666669999999999E-2</v>
      </c>
      <c r="AH1201" s="14">
        <v>1.7166669999999999</v>
      </c>
      <c r="AI1201" s="14">
        <v>2.540667</v>
      </c>
      <c r="AJ1201" s="14">
        <v>2.7833329999999998</v>
      </c>
      <c r="AK1201" s="15">
        <v>0.69583329999999999</v>
      </c>
      <c r="AL1201" s="15">
        <v>0.91281440000000003</v>
      </c>
      <c r="AM1201" s="15">
        <v>0.97297299999999998</v>
      </c>
      <c r="AN1201" s="15">
        <v>0.61799999999999999</v>
      </c>
      <c r="AO1201" s="16"/>
      <c r="AP1201" s="16"/>
      <c r="AQ1201" s="16"/>
      <c r="AR1201" s="16"/>
      <c r="AS1201" s="16"/>
      <c r="AT1201" s="16"/>
      <c r="AU1201" s="16"/>
      <c r="AV1201" s="16"/>
      <c r="AW1201" s="16"/>
      <c r="AX1201" s="16"/>
      <c r="AY1201" s="16"/>
      <c r="AZ1201" s="16"/>
      <c r="BA1201" s="16"/>
      <c r="BB1201" s="16"/>
      <c r="BC1201" s="16"/>
      <c r="BD1201" s="16"/>
      <c r="BE1201" s="16"/>
      <c r="BF1201" s="16"/>
      <c r="BG1201" s="16"/>
      <c r="BH1201" s="16"/>
      <c r="BI1201" s="16"/>
      <c r="BJ1201" s="16"/>
      <c r="BK1201" s="16"/>
      <c r="BL1201" s="16"/>
      <c r="BM1201" s="16"/>
      <c r="BN1201" s="16"/>
      <c r="BO1201" s="16"/>
      <c r="BP1201" s="16"/>
      <c r="BQ1201" s="16"/>
      <c r="BR1201" s="16"/>
      <c r="BS1201" s="16"/>
      <c r="BT1201" s="16"/>
      <c r="BU1201" s="16"/>
      <c r="BV1201" s="16"/>
      <c r="BW1201" s="16"/>
      <c r="BX1201" s="16"/>
      <c r="BY1201" s="16"/>
      <c r="BZ1201" s="16"/>
      <c r="CA1201" s="16"/>
      <c r="CB1201" s="16"/>
      <c r="CC1201" s="16"/>
      <c r="CD1201" s="16"/>
      <c r="CE1201" s="16"/>
      <c r="CF1201" s="16"/>
      <c r="CG1201" s="16"/>
      <c r="CH1201" s="16"/>
      <c r="CI1201" s="16"/>
      <c r="CJ1201" s="16"/>
      <c r="CK1201" s="16">
        <v>0.75</v>
      </c>
      <c r="CL1201" s="16"/>
      <c r="CM1201" s="16"/>
      <c r="CN1201" s="16"/>
      <c r="CO1201" s="16"/>
      <c r="CP1201" s="16"/>
      <c r="CQ1201" s="16"/>
      <c r="CR1201" s="16">
        <v>0.25</v>
      </c>
      <c r="CS1201" s="16"/>
      <c r="CT1201" s="16"/>
      <c r="CU1201" s="16"/>
      <c r="CV1201" s="16"/>
      <c r="CW1201" s="16"/>
      <c r="CX1201" s="16"/>
      <c r="CY1201" s="16"/>
      <c r="CZ1201" s="16"/>
      <c r="DA1201" s="16"/>
      <c r="DB1201" s="16"/>
      <c r="DC1201" s="16"/>
      <c r="DD1201" s="16"/>
      <c r="DE1201" s="16"/>
      <c r="DF1201" s="16"/>
      <c r="DG1201" s="16"/>
      <c r="DH1201" s="16"/>
      <c r="DI1201" s="24"/>
      <c r="DJ1201" s="24"/>
      <c r="DK1201" s="24"/>
      <c r="DL1201" s="24"/>
      <c r="DM1201" s="24">
        <v>0.21666666865348816</v>
      </c>
      <c r="DN1201" s="16"/>
      <c r="DO1201" s="16"/>
      <c r="DP1201" s="24"/>
      <c r="DQ1201" s="17"/>
      <c r="DR1201" s="17"/>
      <c r="DS1201" s="17"/>
      <c r="DT1201" s="17"/>
      <c r="DU1201" s="17"/>
      <c r="DV1201" s="17"/>
      <c r="DW1201" s="17"/>
      <c r="DX1201" s="17"/>
      <c r="DY1201" s="17"/>
      <c r="DZ1201" s="17"/>
      <c r="EA1201" s="17">
        <v>3</v>
      </c>
      <c r="EB1201" s="17"/>
      <c r="EC1201" s="17"/>
      <c r="ED1201" s="17"/>
      <c r="EE1201" s="17"/>
      <c r="EF1201" s="17"/>
      <c r="EG1201" s="17"/>
      <c r="EH1201" s="17"/>
      <c r="EI1201" s="27"/>
      <c r="EJ1201" s="27"/>
      <c r="EK1201" s="27">
        <v>1</v>
      </c>
    </row>
    <row r="1202" spans="1:141" s="9" customFormat="1" ht="20.25" x14ac:dyDescent="0.3">
      <c r="A1202" s="10" t="s">
        <v>619</v>
      </c>
      <c r="B1202" s="10" t="s">
        <v>232</v>
      </c>
      <c r="C1202" s="10" t="s">
        <v>232</v>
      </c>
      <c r="D1202" s="10" t="s">
        <v>237</v>
      </c>
      <c r="E1202" s="10" t="s">
        <v>222</v>
      </c>
      <c r="F1202" s="11">
        <v>15340</v>
      </c>
      <c r="G1202" s="11">
        <v>3733</v>
      </c>
      <c r="H1202" s="11">
        <v>4091</v>
      </c>
      <c r="I1202" s="10" t="s">
        <v>241</v>
      </c>
      <c r="J1202" s="12">
        <v>12.6</v>
      </c>
      <c r="K1202" s="10" t="s">
        <v>243</v>
      </c>
      <c r="L1202" s="10" t="s">
        <v>236</v>
      </c>
      <c r="M1202" s="10" t="s">
        <v>220</v>
      </c>
      <c r="N1202" s="13">
        <v>90</v>
      </c>
      <c r="O1202" s="13">
        <v>90</v>
      </c>
      <c r="P1202" s="13">
        <v>0</v>
      </c>
      <c r="Q1202" s="14">
        <v>0</v>
      </c>
      <c r="R1202" s="14">
        <v>1.03</v>
      </c>
      <c r="S1202" s="14">
        <v>2.1666669999999999</v>
      </c>
      <c r="T1202" s="14">
        <v>1.5449999999999999</v>
      </c>
      <c r="U1202" s="14">
        <v>71.307680000000005</v>
      </c>
      <c r="V1202" s="14">
        <v>0.2708334</v>
      </c>
      <c r="W1202" s="14">
        <v>309.04610000000002</v>
      </c>
      <c r="X1202" s="14">
        <v>21.666669845581101</v>
      </c>
      <c r="Y1202" s="14">
        <v>0.61728406801942404</v>
      </c>
      <c r="Z1202" s="14">
        <v>1.55</v>
      </c>
      <c r="AA1202" s="14">
        <v>0.61666670000000001</v>
      </c>
      <c r="AB1202" s="14">
        <v>28.46153</v>
      </c>
      <c r="AC1202" s="14">
        <v>5.0003529999999999E-3</v>
      </c>
      <c r="AD1202" s="14">
        <v>0.2307855</v>
      </c>
      <c r="AE1202" s="14">
        <v>83.7</v>
      </c>
      <c r="AF1202" s="14">
        <v>35.1</v>
      </c>
      <c r="AG1202" s="14">
        <v>0</v>
      </c>
      <c r="AH1202" s="14">
        <v>0</v>
      </c>
      <c r="AI1202" s="14">
        <v>1.5449999999999999</v>
      </c>
      <c r="AJ1202" s="14">
        <v>1.55</v>
      </c>
      <c r="AK1202" s="15">
        <v>0.71538469999999998</v>
      </c>
      <c r="AL1202" s="15">
        <v>0.99677400000000005</v>
      </c>
      <c r="AM1202" s="15">
        <v>1</v>
      </c>
      <c r="AN1202" s="15">
        <v>0.71307679999999996</v>
      </c>
      <c r="AO1202" s="16"/>
      <c r="AP1202" s="16">
        <v>3.3333335071802139E-2</v>
      </c>
      <c r="AQ1202" s="16"/>
      <c r="AR1202" s="16">
        <v>6.6666670143604279E-2</v>
      </c>
      <c r="AS1202" s="16">
        <v>3.3333335071802139E-2</v>
      </c>
      <c r="AT1202" s="16"/>
      <c r="AU1202" s="16"/>
      <c r="AV1202" s="16"/>
      <c r="AW1202" s="16"/>
      <c r="AX1202" s="16"/>
      <c r="AY1202" s="16"/>
      <c r="AZ1202" s="16"/>
      <c r="BA1202" s="16"/>
      <c r="BB1202" s="16"/>
      <c r="BC1202" s="16"/>
      <c r="BD1202" s="16"/>
      <c r="BE1202" s="16"/>
      <c r="BF1202" s="16"/>
      <c r="BG1202" s="16"/>
      <c r="BH1202" s="16"/>
      <c r="BI1202" s="16"/>
      <c r="BJ1202" s="16"/>
      <c r="BK1202" s="16"/>
      <c r="BL1202" s="16"/>
      <c r="BM1202" s="16"/>
      <c r="BN1202" s="16"/>
      <c r="BO1202" s="16"/>
      <c r="BP1202" s="16"/>
      <c r="BQ1202" s="16"/>
      <c r="BR1202" s="16"/>
      <c r="BS1202" s="16"/>
      <c r="BT1202" s="16"/>
      <c r="BU1202" s="16"/>
      <c r="BV1202" s="16"/>
      <c r="BW1202" s="16"/>
      <c r="BX1202" s="16"/>
      <c r="BY1202" s="16"/>
      <c r="BZ1202" s="16"/>
      <c r="CA1202" s="16"/>
      <c r="CB1202" s="16"/>
      <c r="CC1202" s="16">
        <v>0.20000000298023224</v>
      </c>
      <c r="CD1202" s="16"/>
      <c r="CE1202" s="16"/>
      <c r="CF1202" s="16"/>
      <c r="CG1202" s="16"/>
      <c r="CH1202" s="16"/>
      <c r="CI1202" s="16"/>
      <c r="CJ1202" s="16"/>
      <c r="CK1202" s="16">
        <v>0.20000000298023224</v>
      </c>
      <c r="CL1202" s="16"/>
      <c r="CM1202" s="16"/>
      <c r="CN1202" s="16"/>
      <c r="CO1202" s="16"/>
      <c r="CP1202" s="16"/>
      <c r="CQ1202" s="16"/>
      <c r="CR1202" s="16"/>
      <c r="CS1202" s="16"/>
      <c r="CT1202" s="16"/>
      <c r="CU1202" s="16"/>
      <c r="CV1202" s="16"/>
      <c r="CW1202" s="16"/>
      <c r="CX1202" s="16"/>
      <c r="CY1202" s="16"/>
      <c r="CZ1202" s="16"/>
      <c r="DA1202" s="16"/>
      <c r="DB1202" s="16"/>
      <c r="DC1202" s="16"/>
      <c r="DD1202" s="16"/>
      <c r="DE1202" s="16"/>
      <c r="DF1202" s="16"/>
      <c r="DG1202" s="16"/>
      <c r="DH1202" s="16"/>
      <c r="DI1202" s="24"/>
      <c r="DJ1202" s="24"/>
      <c r="DK1202" s="24"/>
      <c r="DL1202" s="24"/>
      <c r="DM1202" s="24">
        <v>8.3333335816860199E-2</v>
      </c>
      <c r="DN1202" s="16"/>
      <c r="DO1202" s="16"/>
      <c r="DP1202" s="24"/>
      <c r="DQ1202" s="17"/>
      <c r="DR1202" s="17"/>
      <c r="DS1202" s="17"/>
      <c r="DT1202" s="17"/>
      <c r="DU1202" s="17"/>
      <c r="DV1202" s="17"/>
      <c r="DW1202" s="17"/>
      <c r="DX1202" s="17"/>
      <c r="DY1202" s="17"/>
      <c r="DZ1202" s="17"/>
      <c r="EA1202" s="17"/>
      <c r="EB1202" s="17"/>
      <c r="EC1202" s="17"/>
      <c r="ED1202" s="17"/>
      <c r="EE1202" s="17"/>
      <c r="EF1202" s="17"/>
      <c r="EG1202" s="17"/>
      <c r="EH1202" s="17"/>
      <c r="EI1202" s="27"/>
      <c r="EJ1202" s="27"/>
      <c r="EK1202" s="27"/>
    </row>
    <row r="1203" spans="1:141" s="9" customFormat="1" ht="20.25" x14ac:dyDescent="0.3">
      <c r="A1203" s="10" t="s">
        <v>619</v>
      </c>
      <c r="B1203" s="10" t="s">
        <v>232</v>
      </c>
      <c r="C1203" s="10" t="s">
        <v>232</v>
      </c>
      <c r="D1203" s="10" t="s">
        <v>233</v>
      </c>
      <c r="E1203" s="10" t="s">
        <v>222</v>
      </c>
      <c r="F1203" s="11">
        <v>15340</v>
      </c>
      <c r="G1203" s="11">
        <v>4062</v>
      </c>
      <c r="H1203" s="11">
        <v>3975</v>
      </c>
      <c r="I1203" s="10" t="s">
        <v>241</v>
      </c>
      <c r="J1203" s="12">
        <v>12.6</v>
      </c>
      <c r="K1203" s="10" t="s">
        <v>243</v>
      </c>
      <c r="L1203" s="10" t="s">
        <v>236</v>
      </c>
      <c r="M1203" s="10" t="s">
        <v>220</v>
      </c>
      <c r="N1203" s="13">
        <v>90</v>
      </c>
      <c r="O1203" s="13">
        <v>90</v>
      </c>
      <c r="P1203" s="13">
        <v>0</v>
      </c>
      <c r="Q1203" s="14">
        <v>0</v>
      </c>
      <c r="R1203" s="14">
        <v>1.03</v>
      </c>
      <c r="S1203" s="14">
        <v>2.4166669999999999</v>
      </c>
      <c r="T1203" s="14">
        <v>1.5449999999999999</v>
      </c>
      <c r="U1203" s="14">
        <v>63.931019999999997</v>
      </c>
      <c r="V1203" s="14">
        <v>0.3020834</v>
      </c>
      <c r="W1203" s="14">
        <v>277.07580000000002</v>
      </c>
      <c r="X1203" s="14">
        <v>24.166669845581101</v>
      </c>
      <c r="Y1203" s="14">
        <v>0.68850914234081595</v>
      </c>
      <c r="Z1203" s="14">
        <v>1.6833340000000001</v>
      </c>
      <c r="AA1203" s="14">
        <v>0.73333329999999997</v>
      </c>
      <c r="AB1203" s="14">
        <v>30.344819999999999</v>
      </c>
      <c r="AC1203" s="14">
        <v>0.1383337</v>
      </c>
      <c r="AD1203" s="14">
        <v>5.7241520000000001</v>
      </c>
      <c r="AE1203" s="14">
        <v>83.7</v>
      </c>
      <c r="AF1203" s="14">
        <v>35.1</v>
      </c>
      <c r="AG1203" s="14">
        <v>0</v>
      </c>
      <c r="AH1203" s="14">
        <v>0</v>
      </c>
      <c r="AI1203" s="14">
        <v>1.5449999999999999</v>
      </c>
      <c r="AJ1203" s="14">
        <v>1.6833340000000001</v>
      </c>
      <c r="AK1203" s="15">
        <v>0.6965517</v>
      </c>
      <c r="AL1203" s="15">
        <v>0.91782160000000002</v>
      </c>
      <c r="AM1203" s="15">
        <v>1</v>
      </c>
      <c r="AN1203" s="15">
        <v>0.63931020000000005</v>
      </c>
      <c r="AO1203" s="16"/>
      <c r="AP1203" s="16">
        <v>5.000000074505806E-2</v>
      </c>
      <c r="AQ1203" s="16"/>
      <c r="AR1203" s="16">
        <v>5.000000074505806E-2</v>
      </c>
      <c r="AS1203" s="16">
        <v>3.3333335071802139E-2</v>
      </c>
      <c r="AT1203" s="16"/>
      <c r="AU1203" s="16"/>
      <c r="AV1203" s="16"/>
      <c r="AW1203" s="16"/>
      <c r="AX1203" s="16"/>
      <c r="AY1203" s="16"/>
      <c r="AZ1203" s="16"/>
      <c r="BA1203" s="16"/>
      <c r="BB1203" s="16"/>
      <c r="BC1203" s="16"/>
      <c r="BD1203" s="16"/>
      <c r="BE1203" s="16"/>
      <c r="BF1203" s="16"/>
      <c r="BG1203" s="16"/>
      <c r="BH1203" s="16"/>
      <c r="BI1203" s="16"/>
      <c r="BJ1203" s="16"/>
      <c r="BK1203" s="16"/>
      <c r="BL1203" s="16"/>
      <c r="BM1203" s="16"/>
      <c r="BN1203" s="16"/>
      <c r="BO1203" s="16"/>
      <c r="BP1203" s="16"/>
      <c r="BQ1203" s="16">
        <v>0.20000000298023224</v>
      </c>
      <c r="BR1203" s="16"/>
      <c r="BS1203" s="16"/>
      <c r="BT1203" s="16"/>
      <c r="BU1203" s="16"/>
      <c r="BV1203" s="16"/>
      <c r="BW1203" s="16"/>
      <c r="BX1203" s="16"/>
      <c r="BY1203" s="16"/>
      <c r="BZ1203" s="16"/>
      <c r="CA1203" s="16"/>
      <c r="CB1203" s="16"/>
      <c r="CC1203" s="16"/>
      <c r="CD1203" s="16"/>
      <c r="CE1203" s="16"/>
      <c r="CF1203" s="16"/>
      <c r="CG1203" s="16"/>
      <c r="CH1203" s="16"/>
      <c r="CI1203" s="16"/>
      <c r="CJ1203" s="16"/>
      <c r="CK1203" s="16">
        <v>0.36666667461395264</v>
      </c>
      <c r="CL1203" s="16"/>
      <c r="CM1203" s="16"/>
      <c r="CN1203" s="16"/>
      <c r="CO1203" s="16"/>
      <c r="CP1203" s="16"/>
      <c r="CQ1203" s="16"/>
      <c r="CR1203" s="16"/>
      <c r="CS1203" s="16"/>
      <c r="CT1203" s="16"/>
      <c r="CU1203" s="16"/>
      <c r="CV1203" s="16"/>
      <c r="CW1203" s="16"/>
      <c r="CX1203" s="16"/>
      <c r="CY1203" s="16"/>
      <c r="CZ1203" s="16"/>
      <c r="DA1203" s="16"/>
      <c r="DB1203" s="16"/>
      <c r="DC1203" s="16"/>
      <c r="DD1203" s="16"/>
      <c r="DE1203" s="16"/>
      <c r="DF1203" s="16"/>
      <c r="DG1203" s="16"/>
      <c r="DH1203" s="16"/>
      <c r="DI1203" s="24"/>
      <c r="DJ1203" s="24"/>
      <c r="DK1203" s="24"/>
      <c r="DL1203" s="24"/>
      <c r="DM1203" s="24">
        <v>3.3333335071802139E-2</v>
      </c>
      <c r="DN1203" s="16"/>
      <c r="DO1203" s="16"/>
      <c r="DP1203" s="24"/>
      <c r="DQ1203" s="17"/>
      <c r="DR1203" s="17"/>
      <c r="DS1203" s="17"/>
      <c r="DT1203" s="17"/>
      <c r="DU1203" s="17"/>
      <c r="DV1203" s="17"/>
      <c r="DW1203" s="17"/>
      <c r="DX1203" s="17"/>
      <c r="DY1203" s="17"/>
      <c r="DZ1203" s="17"/>
      <c r="EA1203" s="17"/>
      <c r="EB1203" s="17"/>
      <c r="EC1203" s="17"/>
      <c r="ED1203" s="17"/>
      <c r="EE1203" s="17"/>
      <c r="EF1203" s="17"/>
      <c r="EG1203" s="17"/>
      <c r="EH1203" s="17"/>
      <c r="EI1203" s="27"/>
      <c r="EJ1203" s="27"/>
      <c r="EK1203" s="27"/>
    </row>
    <row r="1204" spans="1:141" s="9" customFormat="1" ht="20.25" x14ac:dyDescent="0.3">
      <c r="A1204" s="10" t="s">
        <v>620</v>
      </c>
      <c r="B1204" s="10" t="s">
        <v>231</v>
      </c>
      <c r="C1204" s="10" t="s">
        <v>232</v>
      </c>
      <c r="D1204" s="10" t="s">
        <v>237</v>
      </c>
      <c r="E1204" s="10" t="s">
        <v>218</v>
      </c>
      <c r="F1204" s="11">
        <v>10562</v>
      </c>
      <c r="G1204" s="11">
        <v>4062</v>
      </c>
      <c r="H1204" s="11">
        <v>4091</v>
      </c>
      <c r="I1204" s="10" t="s">
        <v>241</v>
      </c>
      <c r="J1204" s="12">
        <v>12.6</v>
      </c>
      <c r="K1204" s="10" t="s">
        <v>235</v>
      </c>
      <c r="L1204" s="10" t="s">
        <v>236</v>
      </c>
      <c r="M1204" s="10" t="s">
        <v>220</v>
      </c>
      <c r="N1204" s="13">
        <v>103</v>
      </c>
      <c r="O1204" s="13">
        <v>98</v>
      </c>
      <c r="P1204" s="13">
        <v>5</v>
      </c>
      <c r="Q1204" s="14">
        <v>4.8543690000000002</v>
      </c>
      <c r="R1204" s="14">
        <v>1.03</v>
      </c>
      <c r="S1204" s="14">
        <v>3.5</v>
      </c>
      <c r="T1204" s="14">
        <v>1.6823330000000001</v>
      </c>
      <c r="U1204" s="14">
        <v>48.066670000000002</v>
      </c>
      <c r="V1204" s="14">
        <v>0.4375</v>
      </c>
      <c r="W1204" s="14">
        <v>208.32</v>
      </c>
      <c r="X1204" s="14">
        <v>35</v>
      </c>
      <c r="Y1204" s="14">
        <v>0.91575097790299997</v>
      </c>
      <c r="Z1204" s="14">
        <v>1.816667</v>
      </c>
      <c r="AA1204" s="14">
        <v>1.683333</v>
      </c>
      <c r="AB1204" s="14">
        <v>48.095239999999997</v>
      </c>
      <c r="AC1204" s="14">
        <v>4.8500050000000003E-2</v>
      </c>
      <c r="AD1204" s="14">
        <v>1.3857159999999999</v>
      </c>
      <c r="AE1204" s="14">
        <v>91.14</v>
      </c>
      <c r="AF1204" s="14">
        <v>38.22</v>
      </c>
      <c r="AG1204" s="14">
        <v>8.5833329999999999E-2</v>
      </c>
      <c r="AH1204" s="14">
        <v>2.4523809999999999</v>
      </c>
      <c r="AI1204" s="14">
        <v>1.768167</v>
      </c>
      <c r="AJ1204" s="14">
        <v>1.816667</v>
      </c>
      <c r="AK1204" s="15">
        <v>0.51904760000000005</v>
      </c>
      <c r="AL1204" s="15">
        <v>0.97330280000000002</v>
      </c>
      <c r="AM1204" s="15">
        <v>0.95145630000000003</v>
      </c>
      <c r="AN1204" s="15">
        <v>0.4806667</v>
      </c>
      <c r="AO1204" s="16">
        <v>0.5</v>
      </c>
      <c r="AP1204" s="16">
        <v>0.23333333432674408</v>
      </c>
      <c r="AQ1204" s="16"/>
      <c r="AR1204" s="16">
        <v>5.000000074505806E-2</v>
      </c>
      <c r="AS1204" s="16">
        <v>3.3333335071802139E-2</v>
      </c>
      <c r="AT1204" s="16"/>
      <c r="AU1204" s="16">
        <v>0.26666668057441711</v>
      </c>
      <c r="AV1204" s="16"/>
      <c r="AW1204" s="16"/>
      <c r="AX1204" s="16"/>
      <c r="AY1204" s="16"/>
      <c r="AZ1204" s="16">
        <v>0.13333334028720856</v>
      </c>
      <c r="BA1204" s="16"/>
      <c r="BB1204" s="16"/>
      <c r="BC1204" s="16"/>
      <c r="BD1204" s="16"/>
      <c r="BE1204" s="16"/>
      <c r="BF1204" s="16"/>
      <c r="BG1204" s="16"/>
      <c r="BH1204" s="16"/>
      <c r="BI1204" s="16"/>
      <c r="BJ1204" s="16"/>
      <c r="BK1204" s="16"/>
      <c r="BL1204" s="16"/>
      <c r="BM1204" s="16"/>
      <c r="BN1204" s="16"/>
      <c r="BO1204" s="16"/>
      <c r="BP1204" s="16"/>
      <c r="BQ1204" s="16"/>
      <c r="BR1204" s="16"/>
      <c r="BS1204" s="16"/>
      <c r="BT1204" s="16"/>
      <c r="BU1204" s="16"/>
      <c r="BV1204" s="16"/>
      <c r="BW1204" s="16"/>
      <c r="BX1204" s="16"/>
      <c r="BY1204" s="16"/>
      <c r="BZ1204" s="16"/>
      <c r="CA1204" s="16"/>
      <c r="CB1204" s="16"/>
      <c r="CC1204" s="16"/>
      <c r="CD1204" s="16"/>
      <c r="CE1204" s="16"/>
      <c r="CF1204" s="16"/>
      <c r="CG1204" s="16"/>
      <c r="CH1204" s="16"/>
      <c r="CI1204" s="16"/>
      <c r="CJ1204" s="16"/>
      <c r="CK1204" s="16"/>
      <c r="CL1204" s="16"/>
      <c r="CM1204" s="16"/>
      <c r="CN1204" s="16"/>
      <c r="CO1204" s="16"/>
      <c r="CP1204" s="16"/>
      <c r="CQ1204" s="16"/>
      <c r="CR1204" s="16">
        <v>0.13333334028720856</v>
      </c>
      <c r="CS1204" s="16"/>
      <c r="CT1204" s="16"/>
      <c r="CU1204" s="16"/>
      <c r="CV1204" s="16"/>
      <c r="CW1204" s="16">
        <v>0.1666666716337204</v>
      </c>
      <c r="CX1204" s="16"/>
      <c r="CY1204" s="16"/>
      <c r="CZ1204" s="16"/>
      <c r="DA1204" s="16"/>
      <c r="DB1204" s="16"/>
      <c r="DC1204" s="16"/>
      <c r="DD1204" s="16"/>
      <c r="DE1204" s="16"/>
      <c r="DF1204" s="16"/>
      <c r="DG1204" s="16"/>
      <c r="DH1204" s="16"/>
      <c r="DI1204" s="24"/>
      <c r="DJ1204" s="24"/>
      <c r="DK1204" s="24"/>
      <c r="DL1204" s="24"/>
      <c r="DM1204" s="24">
        <v>0.1666666716337204</v>
      </c>
      <c r="DN1204" s="16"/>
      <c r="DO1204" s="16"/>
      <c r="DP1204" s="24"/>
      <c r="DQ1204" s="17"/>
      <c r="DR1204" s="17"/>
      <c r="DS1204" s="17"/>
      <c r="DT1204" s="17"/>
      <c r="DU1204" s="17"/>
      <c r="DV1204" s="17">
        <v>5</v>
      </c>
      <c r="DW1204" s="17"/>
      <c r="DX1204" s="17"/>
      <c r="DY1204" s="17"/>
      <c r="DZ1204" s="17"/>
      <c r="EA1204" s="17"/>
      <c r="EB1204" s="17"/>
      <c r="EC1204" s="17"/>
      <c r="ED1204" s="17"/>
      <c r="EE1204" s="17"/>
      <c r="EF1204" s="17"/>
      <c r="EG1204" s="17"/>
      <c r="EH1204" s="17"/>
      <c r="EI1204" s="27"/>
      <c r="EJ1204" s="27"/>
      <c r="EK1204" s="27"/>
    </row>
    <row r="1205" spans="1:141" s="9" customFormat="1" ht="20.25" x14ac:dyDescent="0.3">
      <c r="A1205" s="10" t="s">
        <v>620</v>
      </c>
      <c r="B1205" s="10" t="s">
        <v>231</v>
      </c>
      <c r="C1205" s="10" t="s">
        <v>232</v>
      </c>
      <c r="D1205" s="10" t="s">
        <v>233</v>
      </c>
      <c r="E1205" s="10" t="s">
        <v>218</v>
      </c>
      <c r="F1205" s="11">
        <v>10562</v>
      </c>
      <c r="G1205" s="11">
        <v>4124</v>
      </c>
      <c r="H1205" s="11">
        <v>4103</v>
      </c>
      <c r="I1205" s="10" t="s">
        <v>241</v>
      </c>
      <c r="J1205" s="12">
        <v>12.6</v>
      </c>
      <c r="K1205" s="10" t="s">
        <v>235</v>
      </c>
      <c r="L1205" s="10" t="s">
        <v>236</v>
      </c>
      <c r="M1205" s="10" t="s">
        <v>220</v>
      </c>
      <c r="N1205" s="13">
        <v>80</v>
      </c>
      <c r="O1205" s="13">
        <v>80</v>
      </c>
      <c r="P1205" s="13">
        <v>0</v>
      </c>
      <c r="Q1205" s="14">
        <v>0</v>
      </c>
      <c r="R1205" s="14">
        <v>1.03</v>
      </c>
      <c r="S1205" s="14">
        <v>3.5</v>
      </c>
      <c r="T1205" s="14">
        <v>1.3733329999999999</v>
      </c>
      <c r="U1205" s="14">
        <v>39.23809</v>
      </c>
      <c r="V1205" s="14">
        <v>0.4375</v>
      </c>
      <c r="W1205" s="14">
        <v>170.05709999999999</v>
      </c>
      <c r="X1205" s="14">
        <v>35</v>
      </c>
      <c r="Y1205" s="14">
        <v>1.1217949129420599</v>
      </c>
      <c r="Z1205" s="14">
        <v>1.6333329999999999</v>
      </c>
      <c r="AA1205" s="14">
        <v>1.8666670000000001</v>
      </c>
      <c r="AB1205" s="14">
        <v>53.333329999999997</v>
      </c>
      <c r="AC1205" s="14">
        <v>0.26000010000000001</v>
      </c>
      <c r="AD1205" s="14">
        <v>7.4285750000000004</v>
      </c>
      <c r="AE1205" s="14">
        <v>74.400000000000006</v>
      </c>
      <c r="AF1205" s="14">
        <v>31.2</v>
      </c>
      <c r="AG1205" s="14">
        <v>0</v>
      </c>
      <c r="AH1205" s="14">
        <v>0</v>
      </c>
      <c r="AI1205" s="14">
        <v>1.3733329999999999</v>
      </c>
      <c r="AJ1205" s="14">
        <v>1.6333329999999999</v>
      </c>
      <c r="AK1205" s="15">
        <v>0.46666669999999999</v>
      </c>
      <c r="AL1205" s="15">
        <v>0.84081629999999996</v>
      </c>
      <c r="AM1205" s="15">
        <v>1</v>
      </c>
      <c r="AN1205" s="15">
        <v>0.39238089999999998</v>
      </c>
      <c r="AO1205" s="16">
        <v>0.5</v>
      </c>
      <c r="AP1205" s="16">
        <v>0.36666667461395264</v>
      </c>
      <c r="AQ1205" s="16"/>
      <c r="AR1205" s="16">
        <v>6.6666670143604279E-2</v>
      </c>
      <c r="AS1205" s="16">
        <v>5.000000074505806E-2</v>
      </c>
      <c r="AT1205" s="16"/>
      <c r="AU1205" s="16">
        <v>0.1666666716337204</v>
      </c>
      <c r="AV1205" s="16"/>
      <c r="AW1205" s="16"/>
      <c r="AX1205" s="16"/>
      <c r="AY1205" s="16"/>
      <c r="AZ1205" s="16">
        <v>0.21666666865348816</v>
      </c>
      <c r="BA1205" s="16"/>
      <c r="BB1205" s="16"/>
      <c r="BC1205" s="16"/>
      <c r="BD1205" s="16"/>
      <c r="BE1205" s="16"/>
      <c r="BF1205" s="16"/>
      <c r="BG1205" s="16"/>
      <c r="BH1205" s="16"/>
      <c r="BI1205" s="16"/>
      <c r="BJ1205" s="16"/>
      <c r="BK1205" s="16"/>
      <c r="BL1205" s="16"/>
      <c r="BM1205" s="16"/>
      <c r="BN1205" s="16"/>
      <c r="BO1205" s="16"/>
      <c r="BP1205" s="16"/>
      <c r="BQ1205" s="16"/>
      <c r="BR1205" s="16"/>
      <c r="BS1205" s="16"/>
      <c r="BT1205" s="16"/>
      <c r="BU1205" s="16"/>
      <c r="BV1205" s="16"/>
      <c r="BW1205" s="16"/>
      <c r="BX1205" s="16"/>
      <c r="BY1205" s="16"/>
      <c r="BZ1205" s="16"/>
      <c r="CA1205" s="16"/>
      <c r="CB1205" s="16"/>
      <c r="CC1205" s="16"/>
      <c r="CD1205" s="16"/>
      <c r="CE1205" s="16"/>
      <c r="CF1205" s="16"/>
      <c r="CG1205" s="16"/>
      <c r="CH1205" s="16"/>
      <c r="CI1205" s="16"/>
      <c r="CJ1205" s="16">
        <v>0.1666666716337204</v>
      </c>
      <c r="CK1205" s="16"/>
      <c r="CL1205" s="16"/>
      <c r="CM1205" s="16"/>
      <c r="CN1205" s="16"/>
      <c r="CO1205" s="16"/>
      <c r="CP1205" s="16"/>
      <c r="CQ1205" s="16"/>
      <c r="CR1205" s="16"/>
      <c r="CS1205" s="16"/>
      <c r="CT1205" s="16"/>
      <c r="CU1205" s="16"/>
      <c r="CV1205" s="16"/>
      <c r="CW1205" s="16">
        <v>0.3333333432674408</v>
      </c>
      <c r="CX1205" s="16"/>
      <c r="CY1205" s="16"/>
      <c r="CZ1205" s="16"/>
      <c r="DA1205" s="16"/>
      <c r="DB1205" s="16"/>
      <c r="DC1205" s="16"/>
      <c r="DD1205" s="16"/>
      <c r="DE1205" s="16"/>
      <c r="DF1205" s="16"/>
      <c r="DG1205" s="16"/>
      <c r="DH1205" s="16"/>
      <c r="DI1205" s="24"/>
      <c r="DJ1205" s="24"/>
      <c r="DK1205" s="24"/>
      <c r="DL1205" s="24"/>
      <c r="DM1205" s="24"/>
      <c r="DN1205" s="16"/>
      <c r="DO1205" s="16"/>
      <c r="DP1205" s="24"/>
      <c r="DQ1205" s="17"/>
      <c r="DR1205" s="17"/>
      <c r="DS1205" s="17"/>
      <c r="DT1205" s="17"/>
      <c r="DU1205" s="17"/>
      <c r="DV1205" s="17"/>
      <c r="DW1205" s="17"/>
      <c r="DX1205" s="17"/>
      <c r="DY1205" s="17"/>
      <c r="DZ1205" s="17"/>
      <c r="EA1205" s="17"/>
      <c r="EB1205" s="17"/>
      <c r="EC1205" s="17"/>
      <c r="ED1205" s="17"/>
      <c r="EE1205" s="17"/>
      <c r="EF1205" s="17"/>
      <c r="EG1205" s="17"/>
      <c r="EH1205" s="17"/>
      <c r="EI1205" s="27"/>
      <c r="EJ1205" s="27"/>
      <c r="EK1205" s="27"/>
    </row>
    <row r="1206" spans="1:141" s="9" customFormat="1" ht="20.25" x14ac:dyDescent="0.3">
      <c r="A1206" s="10" t="s">
        <v>620</v>
      </c>
      <c r="B1206" s="10" t="s">
        <v>231</v>
      </c>
      <c r="C1206" s="10" t="s">
        <v>232</v>
      </c>
      <c r="D1206" s="10" t="s">
        <v>237</v>
      </c>
      <c r="E1206" s="10" t="s">
        <v>222</v>
      </c>
      <c r="F1206" s="11">
        <v>15280</v>
      </c>
      <c r="G1206" s="11">
        <v>4062</v>
      </c>
      <c r="H1206" s="11">
        <v>4091</v>
      </c>
      <c r="I1206" s="10" t="s">
        <v>234</v>
      </c>
      <c r="J1206" s="12">
        <v>9.1999999999999993</v>
      </c>
      <c r="K1206" s="10" t="s">
        <v>245</v>
      </c>
      <c r="L1206" s="10" t="s">
        <v>236</v>
      </c>
      <c r="M1206" s="10" t="s">
        <v>220</v>
      </c>
      <c r="N1206" s="13">
        <v>2</v>
      </c>
      <c r="O1206" s="13">
        <v>2</v>
      </c>
      <c r="P1206" s="13">
        <v>0</v>
      </c>
      <c r="Q1206" s="14">
        <v>0</v>
      </c>
      <c r="R1206" s="14">
        <v>0.93</v>
      </c>
      <c r="S1206" s="14">
        <v>3.3333340000000003E-2</v>
      </c>
      <c r="T1206" s="14">
        <v>3.1E-2</v>
      </c>
      <c r="U1206" s="14">
        <v>92.999979999999994</v>
      </c>
      <c r="V1206" s="14">
        <v>4.1666669999999998E-3</v>
      </c>
      <c r="W1206" s="14">
        <v>374.3999</v>
      </c>
      <c r="X1206" s="14">
        <v>0.33333338797092399</v>
      </c>
      <c r="Y1206" s="14">
        <v>0.50505056776582702</v>
      </c>
      <c r="Z1206" s="14">
        <v>3.3333340000000003E-2</v>
      </c>
      <c r="AA1206" s="14">
        <v>0</v>
      </c>
      <c r="AB1206" s="14">
        <v>0</v>
      </c>
      <c r="AC1206" s="14">
        <v>2.3333389999999998E-3</v>
      </c>
      <c r="AD1206" s="14">
        <v>7.0000159999999996</v>
      </c>
      <c r="AE1206" s="14">
        <v>1.56</v>
      </c>
      <c r="AF1206" s="14">
        <v>0.66</v>
      </c>
      <c r="AG1206" s="14">
        <v>0</v>
      </c>
      <c r="AH1206" s="14">
        <v>0</v>
      </c>
      <c r="AI1206" s="14">
        <v>3.1E-2</v>
      </c>
      <c r="AJ1206" s="14">
        <v>3.3333340000000003E-2</v>
      </c>
      <c r="AK1206" s="15">
        <v>1</v>
      </c>
      <c r="AL1206" s="15">
        <v>0.92999980000000004</v>
      </c>
      <c r="AM1206" s="15">
        <v>1</v>
      </c>
      <c r="AN1206" s="15">
        <v>0.92999980000000004</v>
      </c>
      <c r="AO1206" s="16"/>
      <c r="AP1206" s="16"/>
      <c r="AQ1206" s="16"/>
      <c r="AR1206" s="16"/>
      <c r="AS1206" s="16"/>
      <c r="AT1206" s="16"/>
      <c r="AU1206" s="16"/>
      <c r="AV1206" s="16"/>
      <c r="AW1206" s="16"/>
      <c r="AX1206" s="16"/>
      <c r="AY1206" s="16"/>
      <c r="AZ1206" s="16"/>
      <c r="BA1206" s="16"/>
      <c r="BB1206" s="16"/>
      <c r="BC1206" s="16"/>
      <c r="BD1206" s="16"/>
      <c r="BE1206" s="16"/>
      <c r="BF1206" s="16"/>
      <c r="BG1206" s="16"/>
      <c r="BH1206" s="16"/>
      <c r="BI1206" s="16"/>
      <c r="BJ1206" s="16"/>
      <c r="BK1206" s="16"/>
      <c r="BL1206" s="16"/>
      <c r="BM1206" s="16"/>
      <c r="BN1206" s="16"/>
      <c r="BO1206" s="16"/>
      <c r="BP1206" s="16"/>
      <c r="BQ1206" s="16"/>
      <c r="BR1206" s="16"/>
      <c r="BS1206" s="16"/>
      <c r="BT1206" s="16"/>
      <c r="BU1206" s="16"/>
      <c r="BV1206" s="16"/>
      <c r="BW1206" s="16"/>
      <c r="BX1206" s="16"/>
      <c r="BY1206" s="16"/>
      <c r="BZ1206" s="16"/>
      <c r="CA1206" s="16"/>
      <c r="CB1206" s="16"/>
      <c r="CC1206" s="16"/>
      <c r="CD1206" s="16"/>
      <c r="CE1206" s="16"/>
      <c r="CF1206" s="16"/>
      <c r="CG1206" s="16"/>
      <c r="CH1206" s="16"/>
      <c r="CI1206" s="16"/>
      <c r="CJ1206" s="16"/>
      <c r="CK1206" s="16"/>
      <c r="CL1206" s="16"/>
      <c r="CM1206" s="16"/>
      <c r="CN1206" s="16"/>
      <c r="CO1206" s="16"/>
      <c r="CP1206" s="16"/>
      <c r="CQ1206" s="16"/>
      <c r="CR1206" s="16"/>
      <c r="CS1206" s="16"/>
      <c r="CT1206" s="16"/>
      <c r="CU1206" s="16"/>
      <c r="CV1206" s="16"/>
      <c r="CW1206" s="16"/>
      <c r="CX1206" s="16"/>
      <c r="CY1206" s="16"/>
      <c r="CZ1206" s="16"/>
      <c r="DA1206" s="16"/>
      <c r="DB1206" s="16"/>
      <c r="DC1206" s="16"/>
      <c r="DD1206" s="16"/>
      <c r="DE1206" s="16"/>
      <c r="DF1206" s="16"/>
      <c r="DG1206" s="16"/>
      <c r="DH1206" s="16"/>
      <c r="DI1206" s="24"/>
      <c r="DJ1206" s="24"/>
      <c r="DK1206" s="24"/>
      <c r="DL1206" s="24"/>
      <c r="DM1206" s="24"/>
      <c r="DN1206" s="16"/>
      <c r="DO1206" s="16"/>
      <c r="DP1206" s="24"/>
      <c r="DQ1206" s="17"/>
      <c r="DR1206" s="17"/>
      <c r="DS1206" s="17"/>
      <c r="DT1206" s="17"/>
      <c r="DU1206" s="17"/>
      <c r="DV1206" s="17"/>
      <c r="DW1206" s="17"/>
      <c r="DX1206" s="17"/>
      <c r="DY1206" s="17"/>
      <c r="DZ1206" s="17"/>
      <c r="EA1206" s="17"/>
      <c r="EB1206" s="17"/>
      <c r="EC1206" s="17"/>
      <c r="ED1206" s="17"/>
      <c r="EE1206" s="17"/>
      <c r="EF1206" s="17"/>
      <c r="EG1206" s="17"/>
      <c r="EH1206" s="17"/>
      <c r="EI1206" s="27"/>
      <c r="EJ1206" s="27"/>
      <c r="EK1206" s="27"/>
    </row>
    <row r="1207" spans="1:141" s="9" customFormat="1" ht="20.25" x14ac:dyDescent="0.3">
      <c r="A1207" s="10" t="s">
        <v>620</v>
      </c>
      <c r="B1207" s="10" t="s">
        <v>231</v>
      </c>
      <c r="C1207" s="10" t="s">
        <v>232</v>
      </c>
      <c r="D1207" s="10" t="s">
        <v>233</v>
      </c>
      <c r="E1207" s="10" t="s">
        <v>222</v>
      </c>
      <c r="F1207" s="11">
        <v>15280</v>
      </c>
      <c r="G1207" s="11">
        <v>4124</v>
      </c>
      <c r="H1207" s="11">
        <v>4103</v>
      </c>
      <c r="I1207" s="10" t="s">
        <v>234</v>
      </c>
      <c r="J1207" s="12">
        <v>9.1999999999999993</v>
      </c>
      <c r="K1207" s="10" t="s">
        <v>245</v>
      </c>
      <c r="L1207" s="10" t="s">
        <v>236</v>
      </c>
      <c r="M1207" s="10" t="s">
        <v>220</v>
      </c>
      <c r="N1207" s="13">
        <v>2</v>
      </c>
      <c r="O1207" s="13">
        <v>2</v>
      </c>
      <c r="P1207" s="13">
        <v>0</v>
      </c>
      <c r="Q1207" s="14">
        <v>0</v>
      </c>
      <c r="R1207" s="14">
        <v>0.93</v>
      </c>
      <c r="S1207" s="14">
        <v>3.3333340000000003E-2</v>
      </c>
      <c r="T1207" s="14">
        <v>3.1E-2</v>
      </c>
      <c r="U1207" s="14">
        <v>92.999979999999994</v>
      </c>
      <c r="V1207" s="14">
        <v>4.1666669999999998E-3</v>
      </c>
      <c r="W1207" s="14">
        <v>374.3999</v>
      </c>
      <c r="X1207" s="14">
        <v>0.33333338797092399</v>
      </c>
      <c r="Y1207" s="14">
        <v>0.50505056776582702</v>
      </c>
      <c r="Z1207" s="14">
        <v>3.3333340000000003E-2</v>
      </c>
      <c r="AA1207" s="14">
        <v>0</v>
      </c>
      <c r="AB1207" s="14">
        <v>0</v>
      </c>
      <c r="AC1207" s="14">
        <v>2.3333389999999998E-3</v>
      </c>
      <c r="AD1207" s="14">
        <v>7.0000159999999996</v>
      </c>
      <c r="AE1207" s="14">
        <v>1.56</v>
      </c>
      <c r="AF1207" s="14">
        <v>0.66</v>
      </c>
      <c r="AG1207" s="14">
        <v>0</v>
      </c>
      <c r="AH1207" s="14">
        <v>0</v>
      </c>
      <c r="AI1207" s="14">
        <v>3.1E-2</v>
      </c>
      <c r="AJ1207" s="14">
        <v>3.3333340000000003E-2</v>
      </c>
      <c r="AK1207" s="15">
        <v>1</v>
      </c>
      <c r="AL1207" s="15">
        <v>0.92999980000000004</v>
      </c>
      <c r="AM1207" s="15">
        <v>1</v>
      </c>
      <c r="AN1207" s="15">
        <v>0.92999980000000004</v>
      </c>
      <c r="AO1207" s="16"/>
      <c r="AP1207" s="16"/>
      <c r="AQ1207" s="16"/>
      <c r="AR1207" s="16"/>
      <c r="AS1207" s="16"/>
      <c r="AT1207" s="16"/>
      <c r="AU1207" s="16"/>
      <c r="AV1207" s="16"/>
      <c r="AW1207" s="16"/>
      <c r="AX1207" s="16"/>
      <c r="AY1207" s="16"/>
      <c r="AZ1207" s="16"/>
      <c r="BA1207" s="16"/>
      <c r="BB1207" s="16"/>
      <c r="BC1207" s="16"/>
      <c r="BD1207" s="16"/>
      <c r="BE1207" s="16"/>
      <c r="BF1207" s="16"/>
      <c r="BG1207" s="16"/>
      <c r="BH1207" s="16"/>
      <c r="BI1207" s="16"/>
      <c r="BJ1207" s="16"/>
      <c r="BK1207" s="16"/>
      <c r="BL1207" s="16"/>
      <c r="BM1207" s="16"/>
      <c r="BN1207" s="16"/>
      <c r="BO1207" s="16"/>
      <c r="BP1207" s="16"/>
      <c r="BQ1207" s="16"/>
      <c r="BR1207" s="16"/>
      <c r="BS1207" s="16"/>
      <c r="BT1207" s="16"/>
      <c r="BU1207" s="16"/>
      <c r="BV1207" s="16"/>
      <c r="BW1207" s="16"/>
      <c r="BX1207" s="16"/>
      <c r="BY1207" s="16"/>
      <c r="BZ1207" s="16"/>
      <c r="CA1207" s="16"/>
      <c r="CB1207" s="16"/>
      <c r="CC1207" s="16"/>
      <c r="CD1207" s="16"/>
      <c r="CE1207" s="16"/>
      <c r="CF1207" s="16"/>
      <c r="CG1207" s="16"/>
      <c r="CH1207" s="16"/>
      <c r="CI1207" s="16"/>
      <c r="CJ1207" s="16"/>
      <c r="CK1207" s="16"/>
      <c r="CL1207" s="16"/>
      <c r="CM1207" s="16"/>
      <c r="CN1207" s="16"/>
      <c r="CO1207" s="16"/>
      <c r="CP1207" s="16"/>
      <c r="CQ1207" s="16"/>
      <c r="CR1207" s="16"/>
      <c r="CS1207" s="16"/>
      <c r="CT1207" s="16"/>
      <c r="CU1207" s="16"/>
      <c r="CV1207" s="16"/>
      <c r="CW1207" s="16"/>
      <c r="CX1207" s="16"/>
      <c r="CY1207" s="16"/>
      <c r="CZ1207" s="16"/>
      <c r="DA1207" s="16"/>
      <c r="DB1207" s="16"/>
      <c r="DC1207" s="16"/>
      <c r="DD1207" s="16"/>
      <c r="DE1207" s="16"/>
      <c r="DF1207" s="16"/>
      <c r="DG1207" s="16"/>
      <c r="DH1207" s="16"/>
      <c r="DI1207" s="24"/>
      <c r="DJ1207" s="24"/>
      <c r="DK1207" s="24"/>
      <c r="DL1207" s="24"/>
      <c r="DM1207" s="24"/>
      <c r="DN1207" s="16"/>
      <c r="DO1207" s="16"/>
      <c r="DP1207" s="24"/>
      <c r="DQ1207" s="17"/>
      <c r="DR1207" s="17"/>
      <c r="DS1207" s="17"/>
      <c r="DT1207" s="17"/>
      <c r="DU1207" s="17"/>
      <c r="DV1207" s="17"/>
      <c r="DW1207" s="17"/>
      <c r="DX1207" s="17"/>
      <c r="DY1207" s="17"/>
      <c r="DZ1207" s="17"/>
      <c r="EA1207" s="17"/>
      <c r="EB1207" s="17"/>
      <c r="EC1207" s="17"/>
      <c r="ED1207" s="17"/>
      <c r="EE1207" s="17"/>
      <c r="EF1207" s="17"/>
      <c r="EG1207" s="17"/>
      <c r="EH1207" s="17"/>
      <c r="EI1207" s="27"/>
      <c r="EJ1207" s="27"/>
      <c r="EK1207" s="27"/>
    </row>
    <row r="1208" spans="1:141" s="9" customFormat="1" ht="20.25" x14ac:dyDescent="0.3">
      <c r="A1208" s="10" t="s">
        <v>620</v>
      </c>
      <c r="B1208" s="10" t="s">
        <v>231</v>
      </c>
      <c r="C1208" s="10" t="s">
        <v>232</v>
      </c>
      <c r="D1208" s="10" t="s">
        <v>237</v>
      </c>
      <c r="E1208" s="10" t="s">
        <v>222</v>
      </c>
      <c r="F1208" s="11">
        <v>15290</v>
      </c>
      <c r="G1208" s="11">
        <v>4062</v>
      </c>
      <c r="H1208" s="11">
        <v>4091</v>
      </c>
      <c r="I1208" s="10" t="s">
        <v>234</v>
      </c>
      <c r="J1208" s="12">
        <v>12.7</v>
      </c>
      <c r="K1208" s="10" t="s">
        <v>235</v>
      </c>
      <c r="L1208" s="10" t="s">
        <v>236</v>
      </c>
      <c r="M1208" s="10" t="s">
        <v>220</v>
      </c>
      <c r="N1208" s="13">
        <v>121</v>
      </c>
      <c r="O1208" s="13">
        <v>121</v>
      </c>
      <c r="P1208" s="13">
        <v>0</v>
      </c>
      <c r="Q1208" s="14">
        <v>0</v>
      </c>
      <c r="R1208" s="14">
        <v>0.97</v>
      </c>
      <c r="S1208" s="14">
        <v>4.4666670000000002</v>
      </c>
      <c r="T1208" s="14">
        <v>1.956167</v>
      </c>
      <c r="U1208" s="14">
        <v>43.79477</v>
      </c>
      <c r="V1208" s="14">
        <v>0.55833339999999998</v>
      </c>
      <c r="W1208" s="14">
        <v>186.37610000000001</v>
      </c>
      <c r="X1208" s="14">
        <v>44.666671752929702</v>
      </c>
      <c r="Y1208" s="14">
        <v>0.99769201019036202</v>
      </c>
      <c r="Z1208" s="14">
        <v>2.0666669999999998</v>
      </c>
      <c r="AA1208" s="14">
        <v>2.4</v>
      </c>
      <c r="AB1208" s="14">
        <v>53.731340000000003</v>
      </c>
      <c r="AC1208" s="14">
        <v>0.1105003</v>
      </c>
      <c r="AD1208" s="14">
        <v>2.4738880000000001</v>
      </c>
      <c r="AE1208" s="14">
        <v>104.06</v>
      </c>
      <c r="AF1208" s="14">
        <v>44.77</v>
      </c>
      <c r="AG1208" s="14">
        <v>0</v>
      </c>
      <c r="AH1208" s="14">
        <v>0</v>
      </c>
      <c r="AI1208" s="14">
        <v>1.956167</v>
      </c>
      <c r="AJ1208" s="14">
        <v>2.0666669999999998</v>
      </c>
      <c r="AK1208" s="15">
        <v>0.4626866</v>
      </c>
      <c r="AL1208" s="15">
        <v>0.94653209999999999</v>
      </c>
      <c r="AM1208" s="15">
        <v>1</v>
      </c>
      <c r="AN1208" s="15">
        <v>0.4379477</v>
      </c>
      <c r="AO1208" s="16"/>
      <c r="AP1208" s="16">
        <v>0.25</v>
      </c>
      <c r="AQ1208" s="16"/>
      <c r="AR1208" s="16">
        <v>5.000000074505806E-2</v>
      </c>
      <c r="AS1208" s="16">
        <v>5.000000074505806E-2</v>
      </c>
      <c r="AT1208" s="16"/>
      <c r="AU1208" s="16">
        <v>0.30000001192092896</v>
      </c>
      <c r="AV1208" s="16"/>
      <c r="AW1208" s="16"/>
      <c r="AX1208" s="16"/>
      <c r="AY1208" s="16"/>
      <c r="AZ1208" s="16">
        <v>0.25</v>
      </c>
      <c r="BA1208" s="16"/>
      <c r="BB1208" s="16"/>
      <c r="BC1208" s="16"/>
      <c r="BD1208" s="16"/>
      <c r="BE1208" s="16"/>
      <c r="BF1208" s="16"/>
      <c r="BG1208" s="16"/>
      <c r="BH1208" s="16"/>
      <c r="BI1208" s="16"/>
      <c r="BJ1208" s="16"/>
      <c r="BK1208" s="16"/>
      <c r="BL1208" s="16"/>
      <c r="BM1208" s="16"/>
      <c r="BN1208" s="16"/>
      <c r="BO1208" s="16"/>
      <c r="BP1208" s="16"/>
      <c r="BQ1208" s="16"/>
      <c r="BR1208" s="16"/>
      <c r="BS1208" s="16"/>
      <c r="BT1208" s="16"/>
      <c r="BU1208" s="16"/>
      <c r="BV1208" s="16"/>
      <c r="BW1208" s="16"/>
      <c r="BX1208" s="16"/>
      <c r="BY1208" s="16"/>
      <c r="BZ1208" s="16"/>
      <c r="CA1208" s="16"/>
      <c r="CB1208" s="16"/>
      <c r="CC1208" s="16"/>
      <c r="CD1208" s="16"/>
      <c r="CE1208" s="16"/>
      <c r="CF1208" s="16"/>
      <c r="CG1208" s="16"/>
      <c r="CH1208" s="16">
        <v>0.5</v>
      </c>
      <c r="CI1208" s="16"/>
      <c r="CJ1208" s="16">
        <v>0.3333333432674408</v>
      </c>
      <c r="CK1208" s="16"/>
      <c r="CL1208" s="16">
        <v>0.58333331346511841</v>
      </c>
      <c r="CM1208" s="16"/>
      <c r="CN1208" s="16"/>
      <c r="CO1208" s="16"/>
      <c r="CP1208" s="16"/>
      <c r="CQ1208" s="16"/>
      <c r="CR1208" s="16"/>
      <c r="CS1208" s="16"/>
      <c r="CT1208" s="16"/>
      <c r="CU1208" s="16"/>
      <c r="CV1208" s="16"/>
      <c r="CW1208" s="16"/>
      <c r="CX1208" s="16"/>
      <c r="CY1208" s="16"/>
      <c r="CZ1208" s="16"/>
      <c r="DA1208" s="16"/>
      <c r="DB1208" s="16"/>
      <c r="DC1208" s="16"/>
      <c r="DD1208" s="16"/>
      <c r="DE1208" s="16"/>
      <c r="DF1208" s="16"/>
      <c r="DG1208" s="16"/>
      <c r="DH1208" s="16"/>
      <c r="DI1208" s="24"/>
      <c r="DJ1208" s="24"/>
      <c r="DK1208" s="24"/>
      <c r="DL1208" s="24"/>
      <c r="DM1208" s="24">
        <v>8.3333335816860199E-2</v>
      </c>
      <c r="DN1208" s="16"/>
      <c r="DO1208" s="16"/>
      <c r="DP1208" s="24"/>
      <c r="DQ1208" s="17"/>
      <c r="DR1208" s="17"/>
      <c r="DS1208" s="17"/>
      <c r="DT1208" s="17"/>
      <c r="DU1208" s="17"/>
      <c r="DV1208" s="17"/>
      <c r="DW1208" s="17"/>
      <c r="DX1208" s="17"/>
      <c r="DY1208" s="17"/>
      <c r="DZ1208" s="17"/>
      <c r="EA1208" s="17"/>
      <c r="EB1208" s="17"/>
      <c r="EC1208" s="17"/>
      <c r="ED1208" s="17"/>
      <c r="EE1208" s="17"/>
      <c r="EF1208" s="17"/>
      <c r="EG1208" s="17"/>
      <c r="EH1208" s="17"/>
      <c r="EI1208" s="27"/>
      <c r="EJ1208" s="27"/>
      <c r="EK1208" s="27"/>
    </row>
    <row r="1209" spans="1:141" s="9" customFormat="1" ht="20.25" x14ac:dyDescent="0.3">
      <c r="A1209" s="10" t="s">
        <v>620</v>
      </c>
      <c r="B1209" s="10" t="s">
        <v>231</v>
      </c>
      <c r="C1209" s="10" t="s">
        <v>232</v>
      </c>
      <c r="D1209" s="10" t="s">
        <v>233</v>
      </c>
      <c r="E1209" s="10" t="s">
        <v>222</v>
      </c>
      <c r="F1209" s="11">
        <v>15290</v>
      </c>
      <c r="G1209" s="11">
        <v>4124</v>
      </c>
      <c r="H1209" s="11">
        <v>4103</v>
      </c>
      <c r="I1209" s="10" t="s">
        <v>234</v>
      </c>
      <c r="J1209" s="12">
        <v>12.7</v>
      </c>
      <c r="K1209" s="10" t="s">
        <v>235</v>
      </c>
      <c r="L1209" s="10" t="s">
        <v>236</v>
      </c>
      <c r="M1209" s="10" t="s">
        <v>220</v>
      </c>
      <c r="N1209" s="13">
        <v>121</v>
      </c>
      <c r="O1209" s="13">
        <v>121</v>
      </c>
      <c r="P1209" s="13">
        <v>0</v>
      </c>
      <c r="Q1209" s="14">
        <v>0</v>
      </c>
      <c r="R1209" s="14">
        <v>0.97</v>
      </c>
      <c r="S1209" s="14">
        <v>4.05</v>
      </c>
      <c r="T1209" s="14">
        <v>1.956167</v>
      </c>
      <c r="U1209" s="14">
        <v>48.300409999999999</v>
      </c>
      <c r="V1209" s="14">
        <v>0.50624999999999998</v>
      </c>
      <c r="W1209" s="14">
        <v>205.5506</v>
      </c>
      <c r="X1209" s="14">
        <v>40.500001907348597</v>
      </c>
      <c r="Y1209" s="14">
        <v>0.904623665250051</v>
      </c>
      <c r="Z1209" s="14">
        <v>2.033334</v>
      </c>
      <c r="AA1209" s="14">
        <v>2.016667</v>
      </c>
      <c r="AB1209" s="14">
        <v>49.794240000000002</v>
      </c>
      <c r="AC1209" s="14">
        <v>7.7166799999999994E-2</v>
      </c>
      <c r="AD1209" s="14">
        <v>1.9053530000000001</v>
      </c>
      <c r="AE1209" s="14">
        <v>104.06</v>
      </c>
      <c r="AF1209" s="14">
        <v>44.77</v>
      </c>
      <c r="AG1209" s="14">
        <v>0</v>
      </c>
      <c r="AH1209" s="14">
        <v>0</v>
      </c>
      <c r="AI1209" s="14">
        <v>1.956167</v>
      </c>
      <c r="AJ1209" s="14">
        <v>2.033334</v>
      </c>
      <c r="AK1209" s="15">
        <v>0.50205759999999999</v>
      </c>
      <c r="AL1209" s="15">
        <v>0.96204909999999999</v>
      </c>
      <c r="AM1209" s="15">
        <v>1</v>
      </c>
      <c r="AN1209" s="15">
        <v>0.48300409999999999</v>
      </c>
      <c r="AO1209" s="16"/>
      <c r="AP1209" s="16">
        <v>0.3333333432674408</v>
      </c>
      <c r="AQ1209" s="16"/>
      <c r="AR1209" s="16">
        <v>8.3333335816860199E-2</v>
      </c>
      <c r="AS1209" s="16">
        <v>5.000000074505806E-2</v>
      </c>
      <c r="AT1209" s="16"/>
      <c r="AU1209" s="16">
        <v>0.3333333432674408</v>
      </c>
      <c r="AV1209" s="16"/>
      <c r="AW1209" s="16"/>
      <c r="AX1209" s="16"/>
      <c r="AY1209" s="16"/>
      <c r="AZ1209" s="16">
        <v>0.25</v>
      </c>
      <c r="BA1209" s="16"/>
      <c r="BB1209" s="16"/>
      <c r="BC1209" s="16"/>
      <c r="BD1209" s="16"/>
      <c r="BE1209" s="16"/>
      <c r="BF1209" s="16"/>
      <c r="BG1209" s="16"/>
      <c r="BH1209" s="16"/>
      <c r="BI1209" s="16"/>
      <c r="BJ1209" s="16"/>
      <c r="BK1209" s="16"/>
      <c r="BL1209" s="16"/>
      <c r="BM1209" s="16"/>
      <c r="BN1209" s="16"/>
      <c r="BO1209" s="16"/>
      <c r="BP1209" s="16"/>
      <c r="BQ1209" s="16"/>
      <c r="BR1209" s="16"/>
      <c r="BS1209" s="16"/>
      <c r="BT1209" s="16"/>
      <c r="BU1209" s="16"/>
      <c r="BV1209" s="16"/>
      <c r="BW1209" s="16"/>
      <c r="BX1209" s="16"/>
      <c r="BY1209" s="16"/>
      <c r="BZ1209" s="16"/>
      <c r="CA1209" s="16"/>
      <c r="CB1209" s="16"/>
      <c r="CC1209" s="16"/>
      <c r="CD1209" s="16"/>
      <c r="CE1209" s="16">
        <v>0.1666666716337204</v>
      </c>
      <c r="CF1209" s="16"/>
      <c r="CG1209" s="16"/>
      <c r="CH1209" s="16">
        <v>0.3333333432674408</v>
      </c>
      <c r="CI1209" s="16"/>
      <c r="CJ1209" s="16"/>
      <c r="CK1209" s="16"/>
      <c r="CL1209" s="16">
        <v>0.4166666567325592</v>
      </c>
      <c r="CM1209" s="16"/>
      <c r="CN1209" s="16"/>
      <c r="CO1209" s="16"/>
      <c r="CP1209" s="16"/>
      <c r="CQ1209" s="16"/>
      <c r="CR1209" s="16"/>
      <c r="CS1209" s="16"/>
      <c r="CT1209" s="16"/>
      <c r="CU1209" s="16"/>
      <c r="CV1209" s="16"/>
      <c r="CW1209" s="16"/>
      <c r="CX1209" s="16"/>
      <c r="CY1209" s="16"/>
      <c r="CZ1209" s="16"/>
      <c r="DA1209" s="16"/>
      <c r="DB1209" s="16"/>
      <c r="DC1209" s="16"/>
      <c r="DD1209" s="16"/>
      <c r="DE1209" s="16"/>
      <c r="DF1209" s="16"/>
      <c r="DG1209" s="16"/>
      <c r="DH1209" s="16"/>
      <c r="DI1209" s="24"/>
      <c r="DJ1209" s="24"/>
      <c r="DK1209" s="24"/>
      <c r="DL1209" s="24"/>
      <c r="DM1209" s="24">
        <v>5.000000074505806E-2</v>
      </c>
      <c r="DN1209" s="16"/>
      <c r="DO1209" s="16"/>
      <c r="DP1209" s="24"/>
      <c r="DQ1209" s="17"/>
      <c r="DR1209" s="17"/>
      <c r="DS1209" s="17"/>
      <c r="DT1209" s="17"/>
      <c r="DU1209" s="17"/>
      <c r="DV1209" s="17"/>
      <c r="DW1209" s="17"/>
      <c r="DX1209" s="17"/>
      <c r="DY1209" s="17"/>
      <c r="DZ1209" s="17"/>
      <c r="EA1209" s="17"/>
      <c r="EB1209" s="17"/>
      <c r="EC1209" s="17"/>
      <c r="ED1209" s="17"/>
      <c r="EE1209" s="17"/>
      <c r="EF1209" s="17"/>
      <c r="EG1209" s="17"/>
      <c r="EH1209" s="17"/>
      <c r="EI1209" s="27"/>
      <c r="EJ1209" s="27"/>
      <c r="EK1209" s="27"/>
    </row>
    <row r="1210" spans="1:141" s="9" customFormat="1" ht="20.25" x14ac:dyDescent="0.3">
      <c r="A1210" s="10" t="s">
        <v>620</v>
      </c>
      <c r="B1210" s="10" t="s">
        <v>232</v>
      </c>
      <c r="C1210" s="10" t="s">
        <v>232</v>
      </c>
      <c r="D1210" s="10" t="s">
        <v>237</v>
      </c>
      <c r="E1210" s="10" t="s">
        <v>222</v>
      </c>
      <c r="F1210" s="11">
        <v>15305</v>
      </c>
      <c r="G1210" s="11">
        <v>4189</v>
      </c>
      <c r="H1210" s="11">
        <v>4161</v>
      </c>
      <c r="I1210" s="10" t="s">
        <v>241</v>
      </c>
      <c r="J1210" s="12">
        <v>15.2</v>
      </c>
      <c r="K1210" s="10" t="s">
        <v>243</v>
      </c>
      <c r="L1210" s="10" t="s">
        <v>236</v>
      </c>
      <c r="M1210" s="10" t="s">
        <v>220</v>
      </c>
      <c r="N1210" s="13">
        <v>170</v>
      </c>
      <c r="O1210" s="13">
        <v>170</v>
      </c>
      <c r="P1210" s="13">
        <v>0</v>
      </c>
      <c r="Q1210" s="14">
        <v>0</v>
      </c>
      <c r="R1210" s="14">
        <v>1.03</v>
      </c>
      <c r="S1210" s="14">
        <v>8</v>
      </c>
      <c r="T1210" s="14">
        <v>2.9183330000000001</v>
      </c>
      <c r="U1210" s="14">
        <v>36.479170000000003</v>
      </c>
      <c r="V1210" s="14">
        <v>1</v>
      </c>
      <c r="W1210" s="14">
        <v>158.1</v>
      </c>
      <c r="X1210" s="14">
        <v>80</v>
      </c>
      <c r="Y1210" s="14">
        <v>1.20663658406552</v>
      </c>
      <c r="Z1210" s="14">
        <v>3.0333329999999998</v>
      </c>
      <c r="AA1210" s="14">
        <v>4.9666670000000002</v>
      </c>
      <c r="AB1210" s="14">
        <v>62.083329999999997</v>
      </c>
      <c r="AC1210" s="14">
        <v>0.1150002</v>
      </c>
      <c r="AD1210" s="14">
        <v>1.437503</v>
      </c>
      <c r="AE1210" s="14">
        <v>158.1</v>
      </c>
      <c r="AF1210" s="14">
        <v>66.3</v>
      </c>
      <c r="AG1210" s="14">
        <v>0</v>
      </c>
      <c r="AH1210" s="14">
        <v>0</v>
      </c>
      <c r="AI1210" s="14">
        <v>2.9183330000000001</v>
      </c>
      <c r="AJ1210" s="14">
        <v>3.0333329999999998</v>
      </c>
      <c r="AK1210" s="15">
        <v>0.37916670000000002</v>
      </c>
      <c r="AL1210" s="15">
        <v>0.9620879</v>
      </c>
      <c r="AM1210" s="15">
        <v>1</v>
      </c>
      <c r="AN1210" s="15">
        <v>0.3647917</v>
      </c>
      <c r="AO1210" s="16"/>
      <c r="AP1210" s="16"/>
      <c r="AQ1210" s="16"/>
      <c r="AR1210" s="16"/>
      <c r="AS1210" s="16"/>
      <c r="AT1210" s="16"/>
      <c r="AU1210" s="16"/>
      <c r="AV1210" s="16"/>
      <c r="AW1210" s="16"/>
      <c r="AX1210" s="16"/>
      <c r="AY1210" s="16"/>
      <c r="AZ1210" s="16"/>
      <c r="BA1210" s="16"/>
      <c r="BB1210" s="16"/>
      <c r="BC1210" s="16"/>
      <c r="BD1210" s="16"/>
      <c r="BE1210" s="16"/>
      <c r="BF1210" s="16">
        <v>2.5833332538604736</v>
      </c>
      <c r="BG1210" s="16">
        <v>0.25</v>
      </c>
      <c r="BH1210" s="16"/>
      <c r="BI1210" s="16"/>
      <c r="BJ1210" s="16"/>
      <c r="BK1210" s="16">
        <v>0.1666666716337204</v>
      </c>
      <c r="BL1210" s="16"/>
      <c r="BM1210" s="16"/>
      <c r="BN1210" s="16"/>
      <c r="BO1210" s="16"/>
      <c r="BP1210" s="16"/>
      <c r="BQ1210" s="16"/>
      <c r="BR1210" s="16"/>
      <c r="BS1210" s="16"/>
      <c r="BT1210" s="16"/>
      <c r="BU1210" s="16"/>
      <c r="BV1210" s="16"/>
      <c r="BW1210" s="16"/>
      <c r="BX1210" s="16"/>
      <c r="BY1210" s="16"/>
      <c r="BZ1210" s="16"/>
      <c r="CA1210" s="16">
        <v>0.58333331346511841</v>
      </c>
      <c r="CB1210" s="16"/>
      <c r="CC1210" s="16"/>
      <c r="CD1210" s="16"/>
      <c r="CE1210" s="16"/>
      <c r="CF1210" s="16"/>
      <c r="CG1210" s="16"/>
      <c r="CH1210" s="16"/>
      <c r="CI1210" s="16"/>
      <c r="CJ1210" s="16"/>
      <c r="CK1210" s="16">
        <v>0.83333331346511841</v>
      </c>
      <c r="CL1210" s="16"/>
      <c r="CM1210" s="16"/>
      <c r="CN1210" s="16"/>
      <c r="CO1210" s="16"/>
      <c r="CP1210" s="16"/>
      <c r="CQ1210" s="16"/>
      <c r="CR1210" s="16"/>
      <c r="CS1210" s="16"/>
      <c r="CT1210" s="16"/>
      <c r="CU1210" s="16"/>
      <c r="CV1210" s="16"/>
      <c r="CW1210" s="16"/>
      <c r="CX1210" s="16"/>
      <c r="CY1210" s="16"/>
      <c r="CZ1210" s="16"/>
      <c r="DA1210" s="16"/>
      <c r="DB1210" s="16"/>
      <c r="DC1210" s="16"/>
      <c r="DD1210" s="16"/>
      <c r="DE1210" s="16"/>
      <c r="DF1210" s="16"/>
      <c r="DG1210" s="16"/>
      <c r="DH1210" s="16"/>
      <c r="DI1210" s="24"/>
      <c r="DJ1210" s="24">
        <v>0.25</v>
      </c>
      <c r="DK1210" s="24"/>
      <c r="DL1210" s="24"/>
      <c r="DM1210" s="24">
        <v>0.30000001192092896</v>
      </c>
      <c r="DN1210" s="16"/>
      <c r="DO1210" s="16"/>
      <c r="DP1210" s="24"/>
      <c r="DQ1210" s="17"/>
      <c r="DR1210" s="17"/>
      <c r="DS1210" s="17"/>
      <c r="DT1210" s="17"/>
      <c r="DU1210" s="17"/>
      <c r="DV1210" s="17"/>
      <c r="DW1210" s="17"/>
      <c r="DX1210" s="17"/>
      <c r="DY1210" s="17"/>
      <c r="DZ1210" s="17"/>
      <c r="EA1210" s="17"/>
      <c r="EB1210" s="17"/>
      <c r="EC1210" s="17"/>
      <c r="ED1210" s="17"/>
      <c r="EE1210" s="17"/>
      <c r="EF1210" s="17"/>
      <c r="EG1210" s="17"/>
      <c r="EH1210" s="17"/>
      <c r="EI1210" s="27"/>
      <c r="EJ1210" s="27"/>
      <c r="EK1210" s="27"/>
    </row>
    <row r="1211" spans="1:141" s="9" customFormat="1" ht="20.25" x14ac:dyDescent="0.3">
      <c r="A1211" s="10" t="s">
        <v>620</v>
      </c>
      <c r="B1211" s="10" t="s">
        <v>232</v>
      </c>
      <c r="C1211" s="10" t="s">
        <v>232</v>
      </c>
      <c r="D1211" s="10" t="s">
        <v>233</v>
      </c>
      <c r="E1211" s="10" t="s">
        <v>222</v>
      </c>
      <c r="F1211" s="11">
        <v>15305</v>
      </c>
      <c r="G1211" s="11">
        <v>3733</v>
      </c>
      <c r="H1211" s="11">
        <v>3951</v>
      </c>
      <c r="I1211" s="10" t="s">
        <v>241</v>
      </c>
      <c r="J1211" s="12">
        <v>15.2</v>
      </c>
      <c r="K1211" s="10" t="s">
        <v>243</v>
      </c>
      <c r="L1211" s="10" t="s">
        <v>236</v>
      </c>
      <c r="M1211" s="10" t="s">
        <v>220</v>
      </c>
      <c r="N1211" s="13">
        <v>153</v>
      </c>
      <c r="O1211" s="13">
        <v>153</v>
      </c>
      <c r="P1211" s="13">
        <v>0</v>
      </c>
      <c r="Q1211" s="14">
        <v>0</v>
      </c>
      <c r="R1211" s="14">
        <v>1.03</v>
      </c>
      <c r="S1211" s="14">
        <v>8</v>
      </c>
      <c r="T1211" s="14">
        <v>2.6265000000000001</v>
      </c>
      <c r="U1211" s="14">
        <v>32.831249999999997</v>
      </c>
      <c r="V1211" s="14">
        <v>1</v>
      </c>
      <c r="W1211" s="14">
        <v>142.29</v>
      </c>
      <c r="X1211" s="14">
        <v>80</v>
      </c>
      <c r="Y1211" s="14">
        <v>1.34070726420158</v>
      </c>
      <c r="Z1211" s="14">
        <v>2.6333329999999999</v>
      </c>
      <c r="AA1211" s="14">
        <v>5.3666669999999996</v>
      </c>
      <c r="AB1211" s="14">
        <v>67.083340000000007</v>
      </c>
      <c r="AC1211" s="14">
        <v>6.8330760000000004E-3</v>
      </c>
      <c r="AD1211" s="14">
        <v>8.5413459999999997E-2</v>
      </c>
      <c r="AE1211" s="14">
        <v>142.29</v>
      </c>
      <c r="AF1211" s="14">
        <v>59.67</v>
      </c>
      <c r="AG1211" s="14">
        <v>0</v>
      </c>
      <c r="AH1211" s="14">
        <v>0</v>
      </c>
      <c r="AI1211" s="14">
        <v>2.6265000000000001</v>
      </c>
      <c r="AJ1211" s="14">
        <v>2.6333329999999999</v>
      </c>
      <c r="AK1211" s="15">
        <v>0.32916669999999998</v>
      </c>
      <c r="AL1211" s="15">
        <v>0.99740510000000004</v>
      </c>
      <c r="AM1211" s="15">
        <v>1</v>
      </c>
      <c r="AN1211" s="15">
        <v>0.32831250000000001</v>
      </c>
      <c r="AO1211" s="16"/>
      <c r="AP1211" s="16"/>
      <c r="AQ1211" s="16"/>
      <c r="AR1211" s="16"/>
      <c r="AS1211" s="16"/>
      <c r="AT1211" s="16"/>
      <c r="AU1211" s="16"/>
      <c r="AV1211" s="16"/>
      <c r="AW1211" s="16"/>
      <c r="AX1211" s="16"/>
      <c r="AY1211" s="16"/>
      <c r="AZ1211" s="16"/>
      <c r="BA1211" s="16"/>
      <c r="BB1211" s="16"/>
      <c r="BC1211" s="16"/>
      <c r="BD1211" s="16"/>
      <c r="BE1211" s="16"/>
      <c r="BF1211" s="16">
        <v>2.75</v>
      </c>
      <c r="BG1211" s="16">
        <v>0.25</v>
      </c>
      <c r="BH1211" s="16"/>
      <c r="BI1211" s="16"/>
      <c r="BJ1211" s="16"/>
      <c r="BK1211" s="16"/>
      <c r="BL1211" s="16"/>
      <c r="BM1211" s="16"/>
      <c r="BN1211" s="16"/>
      <c r="BO1211" s="16"/>
      <c r="BP1211" s="16"/>
      <c r="BQ1211" s="16">
        <v>0.66666668653488159</v>
      </c>
      <c r="BR1211" s="16"/>
      <c r="BS1211" s="16"/>
      <c r="BT1211" s="16"/>
      <c r="BU1211" s="16"/>
      <c r="BV1211" s="16"/>
      <c r="BW1211" s="16"/>
      <c r="BX1211" s="16"/>
      <c r="BY1211" s="16"/>
      <c r="BZ1211" s="16"/>
      <c r="CA1211" s="16"/>
      <c r="CB1211" s="16"/>
      <c r="CC1211" s="16">
        <v>0.5833333358168602</v>
      </c>
      <c r="CD1211" s="16"/>
      <c r="CE1211" s="16"/>
      <c r="CF1211" s="16"/>
      <c r="CG1211" s="16"/>
      <c r="CH1211" s="16"/>
      <c r="CI1211" s="16"/>
      <c r="CJ1211" s="16">
        <v>0.13333334028720856</v>
      </c>
      <c r="CK1211" s="16">
        <v>0.73333333432674408</v>
      </c>
      <c r="CL1211" s="16"/>
      <c r="CM1211" s="16"/>
      <c r="CN1211" s="16"/>
      <c r="CO1211" s="16"/>
      <c r="CP1211" s="16"/>
      <c r="CQ1211" s="16"/>
      <c r="CR1211" s="16"/>
      <c r="CS1211" s="16"/>
      <c r="CT1211" s="16"/>
      <c r="CU1211" s="16"/>
      <c r="CV1211" s="16"/>
      <c r="CW1211" s="16"/>
      <c r="CX1211" s="16"/>
      <c r="CY1211" s="16"/>
      <c r="CZ1211" s="16"/>
      <c r="DA1211" s="16"/>
      <c r="DB1211" s="16"/>
      <c r="DC1211" s="16"/>
      <c r="DD1211" s="16"/>
      <c r="DE1211" s="16"/>
      <c r="DF1211" s="16"/>
      <c r="DG1211" s="16"/>
      <c r="DH1211" s="16"/>
      <c r="DI1211" s="24"/>
      <c r="DJ1211" s="24">
        <v>0.25</v>
      </c>
      <c r="DK1211" s="24"/>
      <c r="DL1211" s="24"/>
      <c r="DM1211" s="24"/>
      <c r="DN1211" s="16"/>
      <c r="DO1211" s="16"/>
      <c r="DP1211" s="24"/>
      <c r="DQ1211" s="17"/>
      <c r="DR1211" s="17"/>
      <c r="DS1211" s="17"/>
      <c r="DT1211" s="17"/>
      <c r="DU1211" s="17"/>
      <c r="DV1211" s="17"/>
      <c r="DW1211" s="17"/>
      <c r="DX1211" s="17"/>
      <c r="DY1211" s="17"/>
      <c r="DZ1211" s="17"/>
      <c r="EA1211" s="17"/>
      <c r="EB1211" s="17"/>
      <c r="EC1211" s="17"/>
      <c r="ED1211" s="17"/>
      <c r="EE1211" s="17"/>
      <c r="EF1211" s="17"/>
      <c r="EG1211" s="17"/>
      <c r="EH1211" s="17"/>
      <c r="EI1211" s="27"/>
      <c r="EJ1211" s="27"/>
      <c r="EK1211" s="27"/>
    </row>
    <row r="1212" spans="1:141" s="9" customFormat="1" ht="20.25" x14ac:dyDescent="0.3">
      <c r="A1212" s="10" t="s">
        <v>620</v>
      </c>
      <c r="B1212" s="10" t="s">
        <v>231</v>
      </c>
      <c r="C1212" s="10" t="s">
        <v>232</v>
      </c>
      <c r="D1212" s="10" t="s">
        <v>233</v>
      </c>
      <c r="E1212" s="10" t="s">
        <v>222</v>
      </c>
      <c r="F1212" s="11">
        <v>15305</v>
      </c>
      <c r="G1212" s="11">
        <v>4124</v>
      </c>
      <c r="H1212" s="11">
        <v>4103</v>
      </c>
      <c r="I1212" s="10" t="s">
        <v>241</v>
      </c>
      <c r="J1212" s="12">
        <v>15.2</v>
      </c>
      <c r="K1212" s="10" t="s">
        <v>243</v>
      </c>
      <c r="L1212" s="10" t="s">
        <v>236</v>
      </c>
      <c r="M1212" s="10" t="s">
        <v>220</v>
      </c>
      <c r="N1212" s="13">
        <v>21</v>
      </c>
      <c r="O1212" s="13">
        <v>21</v>
      </c>
      <c r="P1212" s="13">
        <v>0</v>
      </c>
      <c r="Q1212" s="14">
        <v>0</v>
      </c>
      <c r="R1212" s="14">
        <v>1.03</v>
      </c>
      <c r="S1212" s="14">
        <v>0.4166667</v>
      </c>
      <c r="T1212" s="14">
        <v>0.36049999999999999</v>
      </c>
      <c r="U1212" s="14">
        <v>86.519990000000007</v>
      </c>
      <c r="V1212" s="14">
        <v>5.2083339999999999E-2</v>
      </c>
      <c r="W1212" s="14">
        <v>374.976</v>
      </c>
      <c r="X1212" s="14">
        <v>4.1666668653488204</v>
      </c>
      <c r="Y1212" s="14">
        <v>0.50875055907558597</v>
      </c>
      <c r="Z1212" s="14">
        <v>0.4166667</v>
      </c>
      <c r="AA1212" s="14">
        <v>0</v>
      </c>
      <c r="AB1212" s="14">
        <v>0</v>
      </c>
      <c r="AC1212" s="14">
        <v>5.6166710000000002E-2</v>
      </c>
      <c r="AD1212" s="14">
        <v>13.48001</v>
      </c>
      <c r="AE1212" s="14">
        <v>19.53</v>
      </c>
      <c r="AF1212" s="14">
        <v>8.19</v>
      </c>
      <c r="AG1212" s="14">
        <v>0</v>
      </c>
      <c r="AH1212" s="14">
        <v>0</v>
      </c>
      <c r="AI1212" s="14">
        <v>0.36049999999999999</v>
      </c>
      <c r="AJ1212" s="14">
        <v>0.4166667</v>
      </c>
      <c r="AK1212" s="15">
        <v>1</v>
      </c>
      <c r="AL1212" s="15">
        <v>0.86519990000000002</v>
      </c>
      <c r="AM1212" s="15">
        <v>1</v>
      </c>
      <c r="AN1212" s="15">
        <v>0.86519990000000002</v>
      </c>
      <c r="AO1212" s="16"/>
      <c r="AP1212" s="16"/>
      <c r="AQ1212" s="16"/>
      <c r="AR1212" s="16"/>
      <c r="AS1212" s="16"/>
      <c r="AT1212" s="16"/>
      <c r="AU1212" s="16"/>
      <c r="AV1212" s="16"/>
      <c r="AW1212" s="16"/>
      <c r="AX1212" s="16"/>
      <c r="AY1212" s="16"/>
      <c r="AZ1212" s="16"/>
      <c r="BA1212" s="16"/>
      <c r="BB1212" s="16"/>
      <c r="BC1212" s="16"/>
      <c r="BD1212" s="16"/>
      <c r="BE1212" s="16"/>
      <c r="BF1212" s="16"/>
      <c r="BG1212" s="16"/>
      <c r="BH1212" s="16"/>
      <c r="BI1212" s="16"/>
      <c r="BJ1212" s="16"/>
      <c r="BK1212" s="16"/>
      <c r="BL1212" s="16"/>
      <c r="BM1212" s="16"/>
      <c r="BN1212" s="16"/>
      <c r="BO1212" s="16"/>
      <c r="BP1212" s="16"/>
      <c r="BQ1212" s="16"/>
      <c r="BR1212" s="16"/>
      <c r="BS1212" s="16"/>
      <c r="BT1212" s="16"/>
      <c r="BU1212" s="16"/>
      <c r="BV1212" s="16"/>
      <c r="BW1212" s="16"/>
      <c r="BX1212" s="16"/>
      <c r="BY1212" s="16"/>
      <c r="BZ1212" s="16"/>
      <c r="CA1212" s="16"/>
      <c r="CB1212" s="16"/>
      <c r="CC1212" s="16"/>
      <c r="CD1212" s="16"/>
      <c r="CE1212" s="16"/>
      <c r="CF1212" s="16"/>
      <c r="CG1212" s="16"/>
      <c r="CH1212" s="16"/>
      <c r="CI1212" s="16"/>
      <c r="CJ1212" s="16"/>
      <c r="CK1212" s="16"/>
      <c r="CL1212" s="16"/>
      <c r="CM1212" s="16"/>
      <c r="CN1212" s="16"/>
      <c r="CO1212" s="16"/>
      <c r="CP1212" s="16"/>
      <c r="CQ1212" s="16"/>
      <c r="CR1212" s="16"/>
      <c r="CS1212" s="16"/>
      <c r="CT1212" s="16"/>
      <c r="CU1212" s="16"/>
      <c r="CV1212" s="16"/>
      <c r="CW1212" s="16"/>
      <c r="CX1212" s="16"/>
      <c r="CY1212" s="16"/>
      <c r="CZ1212" s="16"/>
      <c r="DA1212" s="16"/>
      <c r="DB1212" s="16"/>
      <c r="DC1212" s="16"/>
      <c r="DD1212" s="16"/>
      <c r="DE1212" s="16"/>
      <c r="DF1212" s="16"/>
      <c r="DG1212" s="16"/>
      <c r="DH1212" s="16"/>
      <c r="DI1212" s="24"/>
      <c r="DJ1212" s="24"/>
      <c r="DK1212" s="24"/>
      <c r="DL1212" s="24"/>
      <c r="DM1212" s="24"/>
      <c r="DN1212" s="16"/>
      <c r="DO1212" s="16"/>
      <c r="DP1212" s="24"/>
      <c r="DQ1212" s="17"/>
      <c r="DR1212" s="17"/>
      <c r="DS1212" s="17"/>
      <c r="DT1212" s="17"/>
      <c r="DU1212" s="17"/>
      <c r="DV1212" s="17"/>
      <c r="DW1212" s="17"/>
      <c r="DX1212" s="17"/>
      <c r="DY1212" s="17"/>
      <c r="DZ1212" s="17"/>
      <c r="EA1212" s="17"/>
      <c r="EB1212" s="17"/>
      <c r="EC1212" s="17"/>
      <c r="ED1212" s="17"/>
      <c r="EE1212" s="17"/>
      <c r="EF1212" s="17"/>
      <c r="EG1212" s="17"/>
      <c r="EH1212" s="17"/>
      <c r="EI1212" s="27"/>
      <c r="EJ1212" s="27"/>
      <c r="EK1212" s="27"/>
    </row>
    <row r="1213" spans="1:141" s="9" customFormat="1" ht="20.25" x14ac:dyDescent="0.3">
      <c r="A1213" s="10" t="s">
        <v>621</v>
      </c>
      <c r="B1213" s="10" t="s">
        <v>232</v>
      </c>
      <c r="C1213" s="10" t="s">
        <v>232</v>
      </c>
      <c r="D1213" s="10" t="s">
        <v>237</v>
      </c>
      <c r="E1213" s="10" t="s">
        <v>218</v>
      </c>
      <c r="F1213" s="11">
        <v>10562</v>
      </c>
      <c r="G1213" s="11">
        <v>3733</v>
      </c>
      <c r="H1213" s="11">
        <v>4091</v>
      </c>
      <c r="I1213" s="10" t="s">
        <v>241</v>
      </c>
      <c r="J1213" s="12">
        <v>12.6</v>
      </c>
      <c r="K1213" s="10" t="s">
        <v>235</v>
      </c>
      <c r="L1213" s="10" t="s">
        <v>236</v>
      </c>
      <c r="M1213" s="10" t="s">
        <v>220</v>
      </c>
      <c r="N1213" s="13">
        <v>92</v>
      </c>
      <c r="O1213" s="13">
        <v>92</v>
      </c>
      <c r="P1213" s="13">
        <v>0</v>
      </c>
      <c r="Q1213" s="14">
        <v>0</v>
      </c>
      <c r="R1213" s="14">
        <v>1.03</v>
      </c>
      <c r="S1213" s="14">
        <v>2</v>
      </c>
      <c r="T1213" s="14">
        <v>1.5793330000000001</v>
      </c>
      <c r="U1213" s="14">
        <v>78.966660000000005</v>
      </c>
      <c r="V1213" s="14">
        <v>0.25</v>
      </c>
      <c r="W1213" s="14">
        <v>342.24</v>
      </c>
      <c r="X1213" s="14">
        <f>10*S1213</f>
        <v>20</v>
      </c>
      <c r="Y1213" s="14">
        <v>0</v>
      </c>
      <c r="Z1213" s="14">
        <v>1.5833330000000001</v>
      </c>
      <c r="AA1213" s="14">
        <v>0.4166667</v>
      </c>
      <c r="AB1213" s="14">
        <v>20.83333</v>
      </c>
      <c r="AC1213" s="14">
        <v>4.000127E-3</v>
      </c>
      <c r="AD1213" s="14">
        <v>0.2000064</v>
      </c>
      <c r="AE1213" s="14">
        <v>85.56</v>
      </c>
      <c r="AF1213" s="14">
        <v>35.880000000000003</v>
      </c>
      <c r="AG1213" s="14">
        <v>0</v>
      </c>
      <c r="AH1213" s="14">
        <v>0</v>
      </c>
      <c r="AI1213" s="14">
        <v>1.5793330000000001</v>
      </c>
      <c r="AJ1213" s="14">
        <v>1.5833330000000001</v>
      </c>
      <c r="AK1213" s="15">
        <v>0.7916666</v>
      </c>
      <c r="AL1213" s="15">
        <v>0.99747370000000002</v>
      </c>
      <c r="AM1213" s="15">
        <v>1</v>
      </c>
      <c r="AN1213" s="15">
        <v>0.7896666</v>
      </c>
      <c r="AO1213" s="16"/>
      <c r="AP1213" s="16"/>
      <c r="AQ1213" s="16"/>
      <c r="AR1213" s="16"/>
      <c r="AS1213" s="16"/>
      <c r="AT1213" s="16"/>
      <c r="AU1213" s="16"/>
      <c r="AV1213" s="16"/>
      <c r="AW1213" s="16"/>
      <c r="AX1213" s="16"/>
      <c r="AY1213" s="16"/>
      <c r="AZ1213" s="16"/>
      <c r="BA1213" s="16"/>
      <c r="BB1213" s="16"/>
      <c r="BC1213" s="16"/>
      <c r="BD1213" s="16"/>
      <c r="BE1213" s="16"/>
      <c r="BF1213" s="16"/>
      <c r="BG1213" s="16"/>
      <c r="BH1213" s="16"/>
      <c r="BI1213" s="16"/>
      <c r="BJ1213" s="16"/>
      <c r="BK1213" s="16"/>
      <c r="BL1213" s="16"/>
      <c r="BM1213" s="16"/>
      <c r="BN1213" s="16"/>
      <c r="BO1213" s="16"/>
      <c r="BP1213" s="16"/>
      <c r="BQ1213" s="16"/>
      <c r="BR1213" s="16"/>
      <c r="BS1213" s="16"/>
      <c r="BT1213" s="16"/>
      <c r="BU1213" s="16"/>
      <c r="BV1213" s="16"/>
      <c r="BW1213" s="16"/>
      <c r="BX1213" s="16"/>
      <c r="BY1213" s="16"/>
      <c r="BZ1213" s="16"/>
      <c r="CA1213" s="16"/>
      <c r="CB1213" s="16"/>
      <c r="CC1213" s="16">
        <v>8.3333335816860199E-2</v>
      </c>
      <c r="CD1213" s="16"/>
      <c r="CE1213" s="16">
        <v>8.3333335816860199E-2</v>
      </c>
      <c r="CF1213" s="16"/>
      <c r="CG1213" s="16"/>
      <c r="CH1213" s="16"/>
      <c r="CI1213" s="16"/>
      <c r="CJ1213" s="16">
        <v>0.1666666716337204</v>
      </c>
      <c r="CK1213" s="16"/>
      <c r="CL1213" s="16"/>
      <c r="CM1213" s="16"/>
      <c r="CN1213" s="16"/>
      <c r="CO1213" s="16"/>
      <c r="CP1213" s="16"/>
      <c r="CQ1213" s="16"/>
      <c r="CR1213" s="16"/>
      <c r="CS1213" s="16"/>
      <c r="CT1213" s="16"/>
      <c r="CU1213" s="16"/>
      <c r="CV1213" s="16"/>
      <c r="CW1213" s="16"/>
      <c r="CX1213" s="16"/>
      <c r="CY1213" s="16"/>
      <c r="CZ1213" s="16"/>
      <c r="DA1213" s="16"/>
      <c r="DB1213" s="16"/>
      <c r="DC1213" s="16"/>
      <c r="DD1213" s="16"/>
      <c r="DE1213" s="16"/>
      <c r="DF1213" s="16"/>
      <c r="DG1213" s="16"/>
      <c r="DH1213" s="16"/>
      <c r="DI1213" s="24"/>
      <c r="DJ1213" s="24"/>
      <c r="DK1213" s="24"/>
      <c r="DL1213" s="24"/>
      <c r="DM1213" s="24">
        <v>8.3333335816860199E-2</v>
      </c>
      <c r="DN1213" s="16"/>
      <c r="DO1213" s="16"/>
      <c r="DP1213" s="24"/>
      <c r="DQ1213" s="17"/>
      <c r="DR1213" s="17"/>
      <c r="DS1213" s="17"/>
      <c r="DT1213" s="17"/>
      <c r="DU1213" s="17"/>
      <c r="DV1213" s="17"/>
      <c r="DW1213" s="17"/>
      <c r="DX1213" s="17"/>
      <c r="DY1213" s="17"/>
      <c r="DZ1213" s="17"/>
      <c r="EA1213" s="17"/>
      <c r="EB1213" s="17"/>
      <c r="EC1213" s="17"/>
      <c r="ED1213" s="17"/>
      <c r="EE1213" s="17"/>
      <c r="EF1213" s="17"/>
      <c r="EG1213" s="17"/>
      <c r="EH1213" s="17"/>
      <c r="EI1213" s="27"/>
      <c r="EJ1213" s="27"/>
      <c r="EK1213" s="27"/>
    </row>
    <row r="1214" spans="1:141" s="9" customFormat="1" ht="20.25" x14ac:dyDescent="0.3">
      <c r="A1214" s="10" t="s">
        <v>621</v>
      </c>
      <c r="B1214" s="10" t="s">
        <v>232</v>
      </c>
      <c r="C1214" s="10" t="s">
        <v>232</v>
      </c>
      <c r="D1214" s="10" t="s">
        <v>233</v>
      </c>
      <c r="E1214" s="10" t="s">
        <v>218</v>
      </c>
      <c r="F1214" s="11">
        <v>10562</v>
      </c>
      <c r="G1214" s="11">
        <v>4124</v>
      </c>
      <c r="H1214" s="11">
        <v>4103</v>
      </c>
      <c r="I1214" s="10" t="s">
        <v>241</v>
      </c>
      <c r="J1214" s="12">
        <v>12.6</v>
      </c>
      <c r="K1214" s="10" t="s">
        <v>235</v>
      </c>
      <c r="L1214" s="10" t="s">
        <v>236</v>
      </c>
      <c r="M1214" s="10" t="s">
        <v>220</v>
      </c>
      <c r="N1214" s="13">
        <v>100</v>
      </c>
      <c r="O1214" s="13">
        <v>100</v>
      </c>
      <c r="P1214" s="13">
        <v>0</v>
      </c>
      <c r="Q1214" s="14">
        <v>0</v>
      </c>
      <c r="R1214" s="14">
        <v>1.03</v>
      </c>
      <c r="S1214" s="14">
        <v>2</v>
      </c>
      <c r="T1214" s="14">
        <v>1.7166669999999999</v>
      </c>
      <c r="U1214" s="14">
        <v>85.833340000000007</v>
      </c>
      <c r="V1214" s="14">
        <v>0.25</v>
      </c>
      <c r="W1214" s="14">
        <v>372</v>
      </c>
      <c r="X1214" s="14">
        <f>10*S1214</f>
        <v>20</v>
      </c>
      <c r="Y1214" s="14">
        <v>0</v>
      </c>
      <c r="Z1214" s="14">
        <v>1.75</v>
      </c>
      <c r="AA1214" s="14">
        <v>0.25</v>
      </c>
      <c r="AB1214" s="14">
        <v>12.5</v>
      </c>
      <c r="AC1214" s="14">
        <v>3.3333300000000003E-2</v>
      </c>
      <c r="AD1214" s="14">
        <v>1.6666650000000001</v>
      </c>
      <c r="AE1214" s="14">
        <v>93</v>
      </c>
      <c r="AF1214" s="14">
        <v>39</v>
      </c>
      <c r="AG1214" s="14">
        <v>0</v>
      </c>
      <c r="AH1214" s="14">
        <v>0</v>
      </c>
      <c r="AI1214" s="14">
        <v>1.7166669999999999</v>
      </c>
      <c r="AJ1214" s="14">
        <v>1.75</v>
      </c>
      <c r="AK1214" s="15">
        <v>0.875</v>
      </c>
      <c r="AL1214" s="15">
        <v>0.98095239999999995</v>
      </c>
      <c r="AM1214" s="15">
        <v>1</v>
      </c>
      <c r="AN1214" s="15">
        <v>0.85833329999999997</v>
      </c>
      <c r="AO1214" s="16"/>
      <c r="AP1214" s="16"/>
      <c r="AQ1214" s="16"/>
      <c r="AR1214" s="16"/>
      <c r="AS1214" s="16"/>
      <c r="AT1214" s="16"/>
      <c r="AU1214" s="16"/>
      <c r="AV1214" s="16"/>
      <c r="AW1214" s="16"/>
      <c r="AX1214" s="16"/>
      <c r="AY1214" s="16"/>
      <c r="AZ1214" s="16"/>
      <c r="BA1214" s="16"/>
      <c r="BB1214" s="16"/>
      <c r="BC1214" s="16"/>
      <c r="BD1214" s="16"/>
      <c r="BE1214" s="16"/>
      <c r="BF1214" s="16"/>
      <c r="BG1214" s="16"/>
      <c r="BH1214" s="16"/>
      <c r="BI1214" s="16"/>
      <c r="BJ1214" s="16"/>
      <c r="BK1214" s="16"/>
      <c r="BL1214" s="16">
        <v>8.3333335816860199E-2</v>
      </c>
      <c r="BM1214" s="16"/>
      <c r="BN1214" s="16"/>
      <c r="BO1214" s="16"/>
      <c r="BP1214" s="16"/>
      <c r="BQ1214" s="16"/>
      <c r="BR1214" s="16"/>
      <c r="BS1214" s="16"/>
      <c r="BT1214" s="16"/>
      <c r="BU1214" s="16"/>
      <c r="BV1214" s="16"/>
      <c r="BW1214" s="16"/>
      <c r="BX1214" s="16"/>
      <c r="BY1214" s="16"/>
      <c r="BZ1214" s="16"/>
      <c r="CA1214" s="16"/>
      <c r="CB1214" s="16"/>
      <c r="CC1214" s="16"/>
      <c r="CD1214" s="16"/>
      <c r="CE1214" s="16"/>
      <c r="CF1214" s="16"/>
      <c r="CG1214" s="16"/>
      <c r="CH1214" s="16"/>
      <c r="CI1214" s="16"/>
      <c r="CJ1214" s="16">
        <v>8.3333335816860199E-2</v>
      </c>
      <c r="CK1214" s="16"/>
      <c r="CL1214" s="16"/>
      <c r="CM1214" s="16"/>
      <c r="CN1214" s="16"/>
      <c r="CO1214" s="16"/>
      <c r="CP1214" s="16"/>
      <c r="CQ1214" s="16"/>
      <c r="CR1214" s="16"/>
      <c r="CS1214" s="16"/>
      <c r="CT1214" s="16"/>
      <c r="CU1214" s="16"/>
      <c r="CV1214" s="16"/>
      <c r="CW1214" s="16"/>
      <c r="CX1214" s="16"/>
      <c r="CY1214" s="16"/>
      <c r="CZ1214" s="16"/>
      <c r="DA1214" s="16"/>
      <c r="DB1214" s="16"/>
      <c r="DC1214" s="16"/>
      <c r="DD1214" s="16"/>
      <c r="DE1214" s="16"/>
      <c r="DF1214" s="16">
        <v>8.3333335816860199E-2</v>
      </c>
      <c r="DG1214" s="16"/>
      <c r="DH1214" s="16"/>
      <c r="DI1214" s="24"/>
      <c r="DJ1214" s="24"/>
      <c r="DK1214" s="24"/>
      <c r="DL1214" s="24"/>
      <c r="DM1214" s="24"/>
      <c r="DN1214" s="16"/>
      <c r="DO1214" s="16"/>
      <c r="DP1214" s="24"/>
      <c r="DQ1214" s="17"/>
      <c r="DR1214" s="17"/>
      <c r="DS1214" s="17"/>
      <c r="DT1214" s="17"/>
      <c r="DU1214" s="17"/>
      <c r="DV1214" s="17"/>
      <c r="DW1214" s="17"/>
      <c r="DX1214" s="17"/>
      <c r="DY1214" s="17"/>
      <c r="DZ1214" s="17"/>
      <c r="EA1214" s="17"/>
      <c r="EB1214" s="17"/>
      <c r="EC1214" s="17"/>
      <c r="ED1214" s="17"/>
      <c r="EE1214" s="17"/>
      <c r="EF1214" s="17"/>
      <c r="EG1214" s="17"/>
      <c r="EH1214" s="17"/>
      <c r="EI1214" s="27"/>
      <c r="EJ1214" s="27"/>
      <c r="EK1214" s="27"/>
    </row>
    <row r="1215" spans="1:141" s="9" customFormat="1" ht="20.25" x14ac:dyDescent="0.3">
      <c r="A1215" s="10" t="s">
        <v>621</v>
      </c>
      <c r="B1215" s="10" t="s">
        <v>231</v>
      </c>
      <c r="C1215" s="10" t="s">
        <v>232</v>
      </c>
      <c r="D1215" s="10" t="s">
        <v>237</v>
      </c>
      <c r="E1215" s="10" t="s">
        <v>218</v>
      </c>
      <c r="F1215" s="11">
        <v>10562</v>
      </c>
      <c r="G1215" s="11">
        <v>3733</v>
      </c>
      <c r="H1215" s="11">
        <v>4091</v>
      </c>
      <c r="I1215" s="10" t="s">
        <v>241</v>
      </c>
      <c r="J1215" s="12">
        <v>12.6</v>
      </c>
      <c r="K1215" s="10" t="s">
        <v>235</v>
      </c>
      <c r="L1215" s="10" t="s">
        <v>236</v>
      </c>
      <c r="M1215" s="10" t="s">
        <v>220</v>
      </c>
      <c r="N1215" s="13">
        <v>63</v>
      </c>
      <c r="O1215" s="13">
        <v>63</v>
      </c>
      <c r="P1215" s="13">
        <v>0</v>
      </c>
      <c r="Q1215" s="14">
        <v>0</v>
      </c>
      <c r="R1215" s="14">
        <v>1.03</v>
      </c>
      <c r="S1215" s="14">
        <v>1.2</v>
      </c>
      <c r="T1215" s="14">
        <v>1.0814999999999999</v>
      </c>
      <c r="U1215" s="14">
        <v>90.124979999999994</v>
      </c>
      <c r="V1215" s="14">
        <v>0.15</v>
      </c>
      <c r="W1215" s="14">
        <v>390.6</v>
      </c>
      <c r="X1215" s="14">
        <v>12.000000476837201</v>
      </c>
      <c r="Y1215" s="14">
        <v>0.48840051387403999</v>
      </c>
      <c r="Z1215" s="14">
        <v>1.1000000000000001</v>
      </c>
      <c r="AA1215" s="14">
        <v>0.1</v>
      </c>
      <c r="AB1215" s="14">
        <v>8.3333329999999997</v>
      </c>
      <c r="AC1215" s="14">
        <v>1.850011E-2</v>
      </c>
      <c r="AD1215" s="14">
        <v>1.541676</v>
      </c>
      <c r="AE1215" s="14">
        <v>58.59</v>
      </c>
      <c r="AF1215" s="14">
        <v>24.57</v>
      </c>
      <c r="AG1215" s="14">
        <v>0</v>
      </c>
      <c r="AH1215" s="14">
        <v>0</v>
      </c>
      <c r="AI1215" s="14">
        <v>1.0814999999999999</v>
      </c>
      <c r="AJ1215" s="14">
        <v>1.1000000000000001</v>
      </c>
      <c r="AK1215" s="15">
        <v>0.9166666</v>
      </c>
      <c r="AL1215" s="15">
        <v>0.98318170000000005</v>
      </c>
      <c r="AM1215" s="15">
        <v>1</v>
      </c>
      <c r="AN1215" s="15">
        <v>0.90124990000000005</v>
      </c>
      <c r="AO1215" s="16"/>
      <c r="AP1215" s="16"/>
      <c r="AQ1215" s="16"/>
      <c r="AR1215" s="16"/>
      <c r="AS1215" s="16"/>
      <c r="AT1215" s="16"/>
      <c r="AU1215" s="16"/>
      <c r="AV1215" s="16"/>
      <c r="AW1215" s="16"/>
      <c r="AX1215" s="16"/>
      <c r="AY1215" s="16"/>
      <c r="AZ1215" s="16"/>
      <c r="BA1215" s="16"/>
      <c r="BB1215" s="16"/>
      <c r="BC1215" s="16"/>
      <c r="BD1215" s="16"/>
      <c r="BE1215" s="16"/>
      <c r="BF1215" s="16"/>
      <c r="BG1215" s="16"/>
      <c r="BH1215" s="16"/>
      <c r="BI1215" s="16"/>
      <c r="BJ1215" s="16"/>
      <c r="BK1215" s="16"/>
      <c r="BL1215" s="16"/>
      <c r="BM1215" s="16"/>
      <c r="BN1215" s="16"/>
      <c r="BO1215" s="16"/>
      <c r="BP1215" s="16"/>
      <c r="BQ1215" s="16"/>
      <c r="BR1215" s="16"/>
      <c r="BS1215" s="16"/>
      <c r="BT1215" s="16"/>
      <c r="BU1215" s="16"/>
      <c r="BV1215" s="16"/>
      <c r="BW1215" s="16"/>
      <c r="BX1215" s="16"/>
      <c r="BY1215" s="16"/>
      <c r="BZ1215" s="16"/>
      <c r="CA1215" s="16"/>
      <c r="CB1215" s="16"/>
      <c r="CC1215" s="16">
        <v>5.000000074505806E-2</v>
      </c>
      <c r="CD1215" s="16"/>
      <c r="CE1215" s="16"/>
      <c r="CF1215" s="16"/>
      <c r="CG1215" s="16"/>
      <c r="CH1215" s="16"/>
      <c r="CI1215" s="16"/>
      <c r="CJ1215" s="16"/>
      <c r="CK1215" s="16"/>
      <c r="CL1215" s="16"/>
      <c r="CM1215" s="16"/>
      <c r="CN1215" s="16"/>
      <c r="CO1215" s="16"/>
      <c r="CP1215" s="16"/>
      <c r="CQ1215" s="16"/>
      <c r="CR1215" s="16"/>
      <c r="CS1215" s="16"/>
      <c r="CT1215" s="16"/>
      <c r="CU1215" s="16"/>
      <c r="CV1215" s="16"/>
      <c r="CW1215" s="16"/>
      <c r="CX1215" s="16"/>
      <c r="CY1215" s="16"/>
      <c r="CZ1215" s="16"/>
      <c r="DA1215" s="16"/>
      <c r="DB1215" s="16"/>
      <c r="DC1215" s="16"/>
      <c r="DD1215" s="16"/>
      <c r="DE1215" s="16"/>
      <c r="DF1215" s="16"/>
      <c r="DG1215" s="16"/>
      <c r="DH1215" s="16"/>
      <c r="DI1215" s="24"/>
      <c r="DJ1215" s="24"/>
      <c r="DK1215" s="24"/>
      <c r="DL1215" s="24"/>
      <c r="DM1215" s="24">
        <v>5.000000074505806E-2</v>
      </c>
      <c r="DN1215" s="16"/>
      <c r="DO1215" s="16"/>
      <c r="DP1215" s="24"/>
      <c r="DQ1215" s="17"/>
      <c r="DR1215" s="17"/>
      <c r="DS1215" s="17"/>
      <c r="DT1215" s="17"/>
      <c r="DU1215" s="17"/>
      <c r="DV1215" s="17"/>
      <c r="DW1215" s="17"/>
      <c r="DX1215" s="17"/>
      <c r="DY1215" s="17"/>
      <c r="DZ1215" s="17"/>
      <c r="EA1215" s="17"/>
      <c r="EB1215" s="17"/>
      <c r="EC1215" s="17"/>
      <c r="ED1215" s="17"/>
      <c r="EE1215" s="17"/>
      <c r="EF1215" s="17"/>
      <c r="EG1215" s="17"/>
      <c r="EH1215" s="17"/>
      <c r="EI1215" s="27"/>
      <c r="EJ1215" s="27"/>
      <c r="EK1215" s="27"/>
    </row>
    <row r="1216" spans="1:141" s="9" customFormat="1" ht="20.25" x14ac:dyDescent="0.3">
      <c r="A1216" s="10" t="s">
        <v>621</v>
      </c>
      <c r="B1216" s="10" t="s">
        <v>231</v>
      </c>
      <c r="C1216" s="10" t="s">
        <v>232</v>
      </c>
      <c r="D1216" s="10" t="s">
        <v>233</v>
      </c>
      <c r="E1216" s="10" t="s">
        <v>218</v>
      </c>
      <c r="F1216" s="11">
        <v>10562</v>
      </c>
      <c r="G1216" s="11">
        <v>4124</v>
      </c>
      <c r="H1216" s="11">
        <v>4103</v>
      </c>
      <c r="I1216" s="10" t="s">
        <v>241</v>
      </c>
      <c r="J1216" s="12">
        <v>12.6</v>
      </c>
      <c r="K1216" s="10" t="s">
        <v>235</v>
      </c>
      <c r="L1216" s="10" t="s">
        <v>236</v>
      </c>
      <c r="M1216" s="10" t="s">
        <v>220</v>
      </c>
      <c r="N1216" s="13">
        <v>74</v>
      </c>
      <c r="O1216" s="13">
        <v>72</v>
      </c>
      <c r="P1216" s="13">
        <v>2</v>
      </c>
      <c r="Q1216" s="14">
        <v>2.7027030000000001</v>
      </c>
      <c r="R1216" s="14">
        <v>1.03</v>
      </c>
      <c r="S1216" s="14">
        <v>1.6666669999999999</v>
      </c>
      <c r="T1216" s="14">
        <v>1.236</v>
      </c>
      <c r="U1216" s="14">
        <v>74.159980000000004</v>
      </c>
      <c r="V1216" s="14">
        <v>0.2083334</v>
      </c>
      <c r="W1216" s="14">
        <v>321.40789999999998</v>
      </c>
      <c r="X1216" s="14">
        <v>16.666669845581101</v>
      </c>
      <c r="Y1216" s="14">
        <v>0.59354241534747398</v>
      </c>
      <c r="Z1216" s="14">
        <v>1.1666669999999999</v>
      </c>
      <c r="AA1216" s="14">
        <v>0.5</v>
      </c>
      <c r="AB1216" s="14">
        <v>29.99999</v>
      </c>
      <c r="AC1216" s="14">
        <v>-0.1036663</v>
      </c>
      <c r="AD1216" s="14">
        <v>-6.2199759999999999</v>
      </c>
      <c r="AE1216" s="14">
        <v>66.959999999999994</v>
      </c>
      <c r="AF1216" s="14">
        <v>28.08</v>
      </c>
      <c r="AG1216" s="14">
        <v>3.4333330000000002E-2</v>
      </c>
      <c r="AH1216" s="14">
        <v>2.06</v>
      </c>
      <c r="AI1216" s="14">
        <v>1.2703329999999999</v>
      </c>
      <c r="AJ1216" s="14">
        <v>1.1666669999999999</v>
      </c>
      <c r="AK1216" s="15">
        <v>0.7</v>
      </c>
      <c r="AL1216" s="15">
        <v>1.088857</v>
      </c>
      <c r="AM1216" s="15">
        <v>0.97297299999999998</v>
      </c>
      <c r="AN1216" s="15">
        <v>0.74159989999999998</v>
      </c>
      <c r="AO1216" s="16">
        <v>0.5</v>
      </c>
      <c r="AP1216" s="16"/>
      <c r="AQ1216" s="16"/>
      <c r="AR1216" s="16"/>
      <c r="AS1216" s="16"/>
      <c r="AT1216" s="16"/>
      <c r="AU1216" s="16"/>
      <c r="AV1216" s="16"/>
      <c r="AW1216" s="16"/>
      <c r="AX1216" s="16"/>
      <c r="AY1216" s="16"/>
      <c r="AZ1216" s="16"/>
      <c r="BA1216" s="16"/>
      <c r="BB1216" s="16"/>
      <c r="BC1216" s="16"/>
      <c r="BD1216" s="16"/>
      <c r="BE1216" s="16"/>
      <c r="BF1216" s="16"/>
      <c r="BG1216" s="16"/>
      <c r="BH1216" s="16"/>
      <c r="BI1216" s="16"/>
      <c r="BJ1216" s="16"/>
      <c r="BK1216" s="16"/>
      <c r="BL1216" s="16"/>
      <c r="BM1216" s="16"/>
      <c r="BN1216" s="16"/>
      <c r="BO1216" s="16"/>
      <c r="BP1216" s="16"/>
      <c r="BQ1216" s="16"/>
      <c r="BR1216" s="16"/>
      <c r="BS1216" s="16"/>
      <c r="BT1216" s="16"/>
      <c r="BU1216" s="16"/>
      <c r="BV1216" s="16"/>
      <c r="BW1216" s="16"/>
      <c r="BX1216" s="16"/>
      <c r="BY1216" s="16"/>
      <c r="BZ1216" s="16"/>
      <c r="CA1216" s="16"/>
      <c r="CB1216" s="16"/>
      <c r="CC1216" s="16"/>
      <c r="CD1216" s="16"/>
      <c r="CE1216" s="16"/>
      <c r="CF1216" s="16"/>
      <c r="CG1216" s="16"/>
      <c r="CH1216" s="16"/>
      <c r="CI1216" s="16"/>
      <c r="CJ1216" s="16"/>
      <c r="CK1216" s="16"/>
      <c r="CL1216" s="16"/>
      <c r="CM1216" s="16"/>
      <c r="CN1216" s="16"/>
      <c r="CO1216" s="16"/>
      <c r="CP1216" s="16"/>
      <c r="CQ1216" s="16"/>
      <c r="CR1216" s="16"/>
      <c r="CS1216" s="16"/>
      <c r="CT1216" s="16"/>
      <c r="CU1216" s="16"/>
      <c r="CV1216" s="16"/>
      <c r="CW1216" s="16"/>
      <c r="CX1216" s="16"/>
      <c r="CY1216" s="16"/>
      <c r="CZ1216" s="16"/>
      <c r="DA1216" s="16"/>
      <c r="DB1216" s="16"/>
      <c r="DC1216" s="16"/>
      <c r="DD1216" s="16"/>
      <c r="DE1216" s="16"/>
      <c r="DF1216" s="16"/>
      <c r="DG1216" s="16"/>
      <c r="DH1216" s="16"/>
      <c r="DI1216" s="24"/>
      <c r="DJ1216" s="24"/>
      <c r="DK1216" s="24"/>
      <c r="DL1216" s="24"/>
      <c r="DM1216" s="24"/>
      <c r="DN1216" s="16"/>
      <c r="DO1216" s="16"/>
      <c r="DP1216" s="24"/>
      <c r="DQ1216" s="17"/>
      <c r="DR1216" s="17"/>
      <c r="DS1216" s="17"/>
      <c r="DT1216" s="17"/>
      <c r="DU1216" s="17"/>
      <c r="DV1216" s="17"/>
      <c r="DW1216" s="17"/>
      <c r="DX1216" s="17"/>
      <c r="DY1216" s="17"/>
      <c r="DZ1216" s="17"/>
      <c r="EA1216" s="17"/>
      <c r="EB1216" s="17"/>
      <c r="EC1216" s="17"/>
      <c r="ED1216" s="17"/>
      <c r="EE1216" s="17">
        <v>2</v>
      </c>
      <c r="EF1216" s="17"/>
      <c r="EG1216" s="17"/>
      <c r="EH1216" s="17"/>
      <c r="EI1216" s="27"/>
      <c r="EJ1216" s="27"/>
      <c r="EK1216" s="27"/>
    </row>
    <row r="1217" spans="1:141" s="9" customFormat="1" ht="20.25" x14ac:dyDescent="0.3">
      <c r="A1217" s="10" t="s">
        <v>621</v>
      </c>
      <c r="B1217" s="10" t="s">
        <v>231</v>
      </c>
      <c r="C1217" s="10" t="s">
        <v>232</v>
      </c>
      <c r="D1217" s="10" t="s">
        <v>237</v>
      </c>
      <c r="E1217" s="10" t="s">
        <v>218</v>
      </c>
      <c r="F1217" s="11">
        <v>10712</v>
      </c>
      <c r="G1217" s="11">
        <v>3733</v>
      </c>
      <c r="H1217" s="11">
        <v>4091</v>
      </c>
      <c r="I1217" s="10" t="s">
        <v>241</v>
      </c>
      <c r="J1217" s="12">
        <v>12.6</v>
      </c>
      <c r="K1217" s="10" t="s">
        <v>248</v>
      </c>
      <c r="L1217" s="10" t="s">
        <v>236</v>
      </c>
      <c r="M1217" s="10" t="s">
        <v>220</v>
      </c>
      <c r="N1217" s="13">
        <v>95</v>
      </c>
      <c r="O1217" s="13">
        <v>95</v>
      </c>
      <c r="P1217" s="13">
        <v>0</v>
      </c>
      <c r="Q1217" s="14">
        <v>0</v>
      </c>
      <c r="R1217" s="14">
        <v>0.97</v>
      </c>
      <c r="S1217" s="14">
        <v>2.8</v>
      </c>
      <c r="T1217" s="14">
        <v>1.535833</v>
      </c>
      <c r="U1217" s="14">
        <v>54.851190000000003</v>
      </c>
      <c r="V1217" s="14">
        <v>0.35</v>
      </c>
      <c r="W1217" s="14">
        <v>236.1429</v>
      </c>
      <c r="X1217" s="14">
        <v>27.999999523162799</v>
      </c>
      <c r="Y1217" s="14">
        <v>0.81871341808579201</v>
      </c>
      <c r="Z1217" s="14">
        <v>1.55</v>
      </c>
      <c r="AA1217" s="14">
        <v>1.25</v>
      </c>
      <c r="AB1217" s="14">
        <v>44.642859999999999</v>
      </c>
      <c r="AC1217" s="14">
        <v>1.416659E-2</v>
      </c>
      <c r="AD1217" s="14">
        <v>0.50594980000000001</v>
      </c>
      <c r="AE1217" s="14">
        <v>82.65</v>
      </c>
      <c r="AF1217" s="14">
        <v>34.200000000000003</v>
      </c>
      <c r="AG1217" s="14">
        <v>0</v>
      </c>
      <c r="AH1217" s="14">
        <v>0</v>
      </c>
      <c r="AI1217" s="14">
        <v>1.535833</v>
      </c>
      <c r="AJ1217" s="14">
        <v>1.55</v>
      </c>
      <c r="AK1217" s="15">
        <v>0.55357140000000005</v>
      </c>
      <c r="AL1217" s="15">
        <v>0.99086030000000003</v>
      </c>
      <c r="AM1217" s="15">
        <v>1</v>
      </c>
      <c r="AN1217" s="15">
        <v>0.54851190000000005</v>
      </c>
      <c r="AO1217" s="16"/>
      <c r="AP1217" s="16"/>
      <c r="AQ1217" s="16"/>
      <c r="AR1217" s="16"/>
      <c r="AS1217" s="16"/>
      <c r="AT1217" s="16"/>
      <c r="AU1217" s="16"/>
      <c r="AV1217" s="16"/>
      <c r="AW1217" s="16"/>
      <c r="AX1217" s="16"/>
      <c r="AY1217" s="16"/>
      <c r="AZ1217" s="16"/>
      <c r="BA1217" s="16"/>
      <c r="BB1217" s="16"/>
      <c r="BC1217" s="16"/>
      <c r="BD1217" s="16"/>
      <c r="BE1217" s="16"/>
      <c r="BF1217" s="16"/>
      <c r="BG1217" s="16"/>
      <c r="BH1217" s="16"/>
      <c r="BI1217" s="16"/>
      <c r="BJ1217" s="16"/>
      <c r="BK1217" s="16"/>
      <c r="BL1217" s="16"/>
      <c r="BM1217" s="16"/>
      <c r="BN1217" s="16">
        <v>0.30000001192092896</v>
      </c>
      <c r="BO1217" s="16"/>
      <c r="BP1217" s="16"/>
      <c r="BQ1217" s="16">
        <v>0.88333335518836975</v>
      </c>
      <c r="BR1217" s="16"/>
      <c r="BS1217" s="16"/>
      <c r="BT1217" s="16"/>
      <c r="BU1217" s="16"/>
      <c r="BV1217" s="16"/>
      <c r="BW1217" s="16"/>
      <c r="BX1217" s="16"/>
      <c r="BY1217" s="16"/>
      <c r="BZ1217" s="16"/>
      <c r="CA1217" s="16"/>
      <c r="CB1217" s="16"/>
      <c r="CC1217" s="16"/>
      <c r="CD1217" s="16"/>
      <c r="CE1217" s="16"/>
      <c r="CF1217" s="16"/>
      <c r="CG1217" s="16"/>
      <c r="CH1217" s="16"/>
      <c r="CI1217" s="16"/>
      <c r="CJ1217" s="16"/>
      <c r="CK1217" s="16"/>
      <c r="CL1217" s="16"/>
      <c r="CM1217" s="16"/>
      <c r="CN1217" s="16"/>
      <c r="CO1217" s="16"/>
      <c r="CP1217" s="16"/>
      <c r="CQ1217" s="16"/>
      <c r="CR1217" s="16"/>
      <c r="CS1217" s="16"/>
      <c r="CT1217" s="16"/>
      <c r="CU1217" s="16"/>
      <c r="CV1217" s="16"/>
      <c r="CW1217" s="16"/>
      <c r="CX1217" s="16"/>
      <c r="CY1217" s="16"/>
      <c r="CZ1217" s="16"/>
      <c r="DA1217" s="16"/>
      <c r="DB1217" s="16"/>
      <c r="DC1217" s="16"/>
      <c r="DD1217" s="16"/>
      <c r="DE1217" s="16"/>
      <c r="DF1217" s="16"/>
      <c r="DG1217" s="16"/>
      <c r="DH1217" s="16"/>
      <c r="DI1217" s="24"/>
      <c r="DJ1217" s="24"/>
      <c r="DK1217" s="24"/>
      <c r="DL1217" s="24"/>
      <c r="DM1217" s="24">
        <v>6.6666670143604279E-2</v>
      </c>
      <c r="DN1217" s="16"/>
      <c r="DO1217" s="16"/>
      <c r="DP1217" s="24"/>
      <c r="DQ1217" s="17"/>
      <c r="DR1217" s="17"/>
      <c r="DS1217" s="17"/>
      <c r="DT1217" s="17"/>
      <c r="DU1217" s="17"/>
      <c r="DV1217" s="17"/>
      <c r="DW1217" s="17"/>
      <c r="DX1217" s="17"/>
      <c r="DY1217" s="17"/>
      <c r="DZ1217" s="17"/>
      <c r="EA1217" s="17"/>
      <c r="EB1217" s="17"/>
      <c r="EC1217" s="17"/>
      <c r="ED1217" s="17"/>
      <c r="EE1217" s="17"/>
      <c r="EF1217" s="17"/>
      <c r="EG1217" s="17"/>
      <c r="EH1217" s="17"/>
      <c r="EI1217" s="27"/>
      <c r="EJ1217" s="27"/>
      <c r="EK1217" s="27"/>
    </row>
    <row r="1218" spans="1:141" s="9" customFormat="1" ht="20.25" x14ac:dyDescent="0.3">
      <c r="A1218" s="10" t="s">
        <v>621</v>
      </c>
      <c r="B1218" s="10" t="s">
        <v>231</v>
      </c>
      <c r="C1218" s="10" t="s">
        <v>232</v>
      </c>
      <c r="D1218" s="10" t="s">
        <v>233</v>
      </c>
      <c r="E1218" s="10" t="s">
        <v>218</v>
      </c>
      <c r="F1218" s="11">
        <v>10712</v>
      </c>
      <c r="G1218" s="11">
        <v>4124</v>
      </c>
      <c r="H1218" s="11">
        <v>4103</v>
      </c>
      <c r="I1218" s="10" t="s">
        <v>241</v>
      </c>
      <c r="J1218" s="12">
        <v>12.6</v>
      </c>
      <c r="K1218" s="10" t="s">
        <v>248</v>
      </c>
      <c r="L1218" s="10" t="s">
        <v>236</v>
      </c>
      <c r="M1218" s="10" t="s">
        <v>220</v>
      </c>
      <c r="N1218" s="13">
        <v>70</v>
      </c>
      <c r="O1218" s="13">
        <v>65</v>
      </c>
      <c r="P1218" s="13">
        <v>5</v>
      </c>
      <c r="Q1218" s="14">
        <v>7.1428570000000002</v>
      </c>
      <c r="R1218" s="14">
        <v>0.97</v>
      </c>
      <c r="S1218" s="14">
        <v>2.3333330000000001</v>
      </c>
      <c r="T1218" s="14">
        <v>1.0508329999999999</v>
      </c>
      <c r="U1218" s="14">
        <v>45.035719999999998</v>
      </c>
      <c r="V1218" s="14">
        <v>0.2916666</v>
      </c>
      <c r="W1218" s="14">
        <v>193.88570000000001</v>
      </c>
      <c r="X1218" s="14">
        <v>23.333330154418899</v>
      </c>
      <c r="Y1218" s="14">
        <v>0.99715079627724701</v>
      </c>
      <c r="Z1218" s="14">
        <v>1.25</v>
      </c>
      <c r="AA1218" s="14">
        <v>1.0833330000000001</v>
      </c>
      <c r="AB1218" s="14">
        <v>46.428579999999997</v>
      </c>
      <c r="AC1218" s="14">
        <v>0.11833299999999999</v>
      </c>
      <c r="AD1218" s="14">
        <v>5.0714129999999997</v>
      </c>
      <c r="AE1218" s="14">
        <v>56.55</v>
      </c>
      <c r="AF1218" s="14">
        <v>23.4</v>
      </c>
      <c r="AG1218" s="14">
        <v>8.0833340000000004E-2</v>
      </c>
      <c r="AH1218" s="14">
        <v>3.464286</v>
      </c>
      <c r="AI1218" s="14">
        <v>1.131667</v>
      </c>
      <c r="AJ1218" s="14">
        <v>1.25</v>
      </c>
      <c r="AK1218" s="15">
        <v>0.53571420000000003</v>
      </c>
      <c r="AL1218" s="15">
        <v>0.90533359999999996</v>
      </c>
      <c r="AM1218" s="15">
        <v>0.92857140000000005</v>
      </c>
      <c r="AN1218" s="15">
        <v>0.45035720000000001</v>
      </c>
      <c r="AO1218" s="16"/>
      <c r="AP1218" s="16">
        <v>8.3333335816860199E-2</v>
      </c>
      <c r="AQ1218" s="16"/>
      <c r="AR1218" s="16"/>
      <c r="AS1218" s="16"/>
      <c r="AT1218" s="16"/>
      <c r="AU1218" s="16"/>
      <c r="AV1218" s="16"/>
      <c r="AW1218" s="16"/>
      <c r="AX1218" s="16"/>
      <c r="AY1218" s="16"/>
      <c r="AZ1218" s="16"/>
      <c r="BA1218" s="16"/>
      <c r="BB1218" s="16"/>
      <c r="BC1218" s="16"/>
      <c r="BD1218" s="16"/>
      <c r="BE1218" s="16"/>
      <c r="BF1218" s="16"/>
      <c r="BG1218" s="16"/>
      <c r="BH1218" s="16"/>
      <c r="BI1218" s="16"/>
      <c r="BJ1218" s="16"/>
      <c r="BK1218" s="16"/>
      <c r="BL1218" s="16"/>
      <c r="BM1218" s="16"/>
      <c r="BN1218" s="16"/>
      <c r="BO1218" s="16"/>
      <c r="BP1218" s="16"/>
      <c r="BQ1218" s="16"/>
      <c r="BR1218" s="16">
        <v>1</v>
      </c>
      <c r="BS1218" s="16"/>
      <c r="BT1218" s="16"/>
      <c r="BU1218" s="16"/>
      <c r="BV1218" s="16"/>
      <c r="BW1218" s="16"/>
      <c r="BX1218" s="16"/>
      <c r="BY1218" s="16"/>
      <c r="BZ1218" s="16"/>
      <c r="CA1218" s="16"/>
      <c r="CB1218" s="16"/>
      <c r="CC1218" s="16"/>
      <c r="CD1218" s="16"/>
      <c r="CE1218" s="16"/>
      <c r="CF1218" s="16"/>
      <c r="CG1218" s="16"/>
      <c r="CH1218" s="16"/>
      <c r="CI1218" s="16"/>
      <c r="CJ1218" s="16"/>
      <c r="CK1218" s="16"/>
      <c r="CL1218" s="16"/>
      <c r="CM1218" s="16"/>
      <c r="CN1218" s="16"/>
      <c r="CO1218" s="16"/>
      <c r="CP1218" s="16"/>
      <c r="CQ1218" s="16"/>
      <c r="CR1218" s="16"/>
      <c r="CS1218" s="16"/>
      <c r="CT1218" s="16"/>
      <c r="CU1218" s="16"/>
      <c r="CV1218" s="16"/>
      <c r="CW1218" s="16"/>
      <c r="CX1218" s="16"/>
      <c r="CY1218" s="16"/>
      <c r="CZ1218" s="16"/>
      <c r="DA1218" s="16"/>
      <c r="DB1218" s="16"/>
      <c r="DC1218" s="16"/>
      <c r="DD1218" s="16"/>
      <c r="DE1218" s="16"/>
      <c r="DF1218" s="16"/>
      <c r="DG1218" s="16"/>
      <c r="DH1218" s="16"/>
      <c r="DI1218" s="24"/>
      <c r="DJ1218" s="24"/>
      <c r="DK1218" s="24"/>
      <c r="DL1218" s="24"/>
      <c r="DM1218" s="24"/>
      <c r="DN1218" s="16"/>
      <c r="DO1218" s="16"/>
      <c r="DP1218" s="24"/>
      <c r="DQ1218" s="17"/>
      <c r="DR1218" s="17"/>
      <c r="DS1218" s="17"/>
      <c r="DT1218" s="17"/>
      <c r="DU1218" s="17"/>
      <c r="DV1218" s="17"/>
      <c r="DW1218" s="17"/>
      <c r="DX1218" s="17"/>
      <c r="DY1218" s="17"/>
      <c r="DZ1218" s="17"/>
      <c r="EA1218" s="17"/>
      <c r="EB1218" s="17"/>
      <c r="EC1218" s="17"/>
      <c r="ED1218" s="17"/>
      <c r="EE1218" s="17">
        <v>5</v>
      </c>
      <c r="EF1218" s="17"/>
      <c r="EG1218" s="17"/>
      <c r="EH1218" s="17"/>
      <c r="EI1218" s="27"/>
      <c r="EJ1218" s="27"/>
      <c r="EK1218" s="27"/>
    </row>
    <row r="1219" spans="1:141" s="9" customFormat="1" ht="20.25" x14ac:dyDescent="0.3">
      <c r="A1219" s="10" t="s">
        <v>622</v>
      </c>
      <c r="B1219" s="10" t="s">
        <v>240</v>
      </c>
      <c r="C1219" s="10" t="s">
        <v>232</v>
      </c>
      <c r="D1219" s="10" t="s">
        <v>237</v>
      </c>
      <c r="E1219" s="10" t="s">
        <v>218</v>
      </c>
      <c r="F1219" s="11">
        <v>10712</v>
      </c>
      <c r="G1219" s="11">
        <v>4005</v>
      </c>
      <c r="H1219" s="11">
        <v>3807</v>
      </c>
      <c r="I1219" s="10" t="s">
        <v>241</v>
      </c>
      <c r="J1219" s="12">
        <v>12.6</v>
      </c>
      <c r="K1219" s="10" t="s">
        <v>248</v>
      </c>
      <c r="L1219" s="10" t="s">
        <v>236</v>
      </c>
      <c r="M1219" s="10" t="s">
        <v>220</v>
      </c>
      <c r="N1219" s="13">
        <v>109</v>
      </c>
      <c r="O1219" s="13">
        <v>109</v>
      </c>
      <c r="P1219" s="13">
        <v>0</v>
      </c>
      <c r="Q1219" s="14">
        <v>0</v>
      </c>
      <c r="R1219" s="14">
        <v>0.97</v>
      </c>
      <c r="S1219" s="14">
        <v>3</v>
      </c>
      <c r="T1219" s="14">
        <v>1.762167</v>
      </c>
      <c r="U1219" s="14">
        <v>58.738889999999998</v>
      </c>
      <c r="V1219" s="14">
        <v>0.375</v>
      </c>
      <c r="W1219" s="14">
        <v>252.88</v>
      </c>
      <c r="X1219" s="14">
        <f>10*S1219</f>
        <v>30</v>
      </c>
      <c r="Y1219" s="14">
        <v>0</v>
      </c>
      <c r="Z1219" s="14">
        <v>1.9166669999999999</v>
      </c>
      <c r="AA1219" s="14">
        <v>1.0833330000000001</v>
      </c>
      <c r="AB1219" s="14">
        <v>36.111109999999996</v>
      </c>
      <c r="AC1219" s="14">
        <v>0.1544999</v>
      </c>
      <c r="AD1219" s="14">
        <v>5.1499959999999998</v>
      </c>
      <c r="AE1219" s="14">
        <v>94.83</v>
      </c>
      <c r="AF1219" s="14">
        <v>39.24</v>
      </c>
      <c r="AG1219" s="14">
        <v>0</v>
      </c>
      <c r="AH1219" s="14">
        <v>0</v>
      </c>
      <c r="AI1219" s="14">
        <v>1.762167</v>
      </c>
      <c r="AJ1219" s="14">
        <v>1.9166669999999999</v>
      </c>
      <c r="AK1219" s="15">
        <v>0.63888889999999998</v>
      </c>
      <c r="AL1219" s="15">
        <v>0.91939130000000002</v>
      </c>
      <c r="AM1219" s="15">
        <v>1</v>
      </c>
      <c r="AN1219" s="15">
        <v>0.58738889999999999</v>
      </c>
      <c r="AO1219" s="16"/>
      <c r="AP1219" s="16"/>
      <c r="AQ1219" s="16"/>
      <c r="AR1219" s="16"/>
      <c r="AS1219" s="16"/>
      <c r="AT1219" s="16"/>
      <c r="AU1219" s="16"/>
      <c r="AV1219" s="16"/>
      <c r="AW1219" s="16"/>
      <c r="AX1219" s="16"/>
      <c r="AY1219" s="16"/>
      <c r="AZ1219" s="16"/>
      <c r="BA1219" s="16"/>
      <c r="BB1219" s="16"/>
      <c r="BC1219" s="16"/>
      <c r="BD1219" s="16">
        <v>0.63333332538604736</v>
      </c>
      <c r="BE1219" s="16"/>
      <c r="BF1219" s="16"/>
      <c r="BG1219" s="16"/>
      <c r="BH1219" s="16"/>
      <c r="BI1219" s="16"/>
      <c r="BJ1219" s="16"/>
      <c r="BK1219" s="16"/>
      <c r="BL1219" s="16"/>
      <c r="BM1219" s="16"/>
      <c r="BN1219" s="16"/>
      <c r="BO1219" s="16"/>
      <c r="BP1219" s="16">
        <v>0.3333333432674408</v>
      </c>
      <c r="BQ1219" s="16"/>
      <c r="BR1219" s="16"/>
      <c r="BS1219" s="16"/>
      <c r="BT1219" s="16"/>
      <c r="BU1219" s="16"/>
      <c r="BV1219" s="16"/>
      <c r="BW1219" s="16"/>
      <c r="BX1219" s="16"/>
      <c r="BY1219" s="16"/>
      <c r="BZ1219" s="16"/>
      <c r="CA1219" s="16"/>
      <c r="CB1219" s="16"/>
      <c r="CC1219" s="16"/>
      <c r="CD1219" s="16"/>
      <c r="CE1219" s="16"/>
      <c r="CF1219" s="16"/>
      <c r="CG1219" s="16"/>
      <c r="CH1219" s="16"/>
      <c r="CI1219" s="16"/>
      <c r="CJ1219" s="16"/>
      <c r="CK1219" s="16"/>
      <c r="CL1219" s="16"/>
      <c r="CM1219" s="16"/>
      <c r="CN1219" s="16"/>
      <c r="CO1219" s="16"/>
      <c r="CP1219" s="16"/>
      <c r="CQ1219" s="16"/>
      <c r="CR1219" s="16"/>
      <c r="CS1219" s="16"/>
      <c r="CT1219" s="16"/>
      <c r="CU1219" s="16"/>
      <c r="CV1219" s="16"/>
      <c r="CW1219" s="16"/>
      <c r="CX1219" s="16"/>
      <c r="CY1219" s="16"/>
      <c r="CZ1219" s="16"/>
      <c r="DA1219" s="16"/>
      <c r="DB1219" s="16"/>
      <c r="DC1219" s="16"/>
      <c r="DD1219" s="16"/>
      <c r="DE1219" s="16"/>
      <c r="DF1219" s="16"/>
      <c r="DG1219" s="16"/>
      <c r="DH1219" s="16"/>
      <c r="DI1219" s="24"/>
      <c r="DJ1219" s="24"/>
      <c r="DK1219" s="24"/>
      <c r="DL1219" s="24"/>
      <c r="DM1219" s="24">
        <v>0.11666666716337204</v>
      </c>
      <c r="DN1219" s="16"/>
      <c r="DO1219" s="16"/>
      <c r="DP1219" s="24"/>
      <c r="DQ1219" s="17"/>
      <c r="DR1219" s="17"/>
      <c r="DS1219" s="17"/>
      <c r="DT1219" s="17"/>
      <c r="DU1219" s="17"/>
      <c r="DV1219" s="17"/>
      <c r="DW1219" s="17"/>
      <c r="DX1219" s="17"/>
      <c r="DY1219" s="17"/>
      <c r="DZ1219" s="17"/>
      <c r="EA1219" s="17"/>
      <c r="EB1219" s="17"/>
      <c r="EC1219" s="17"/>
      <c r="ED1219" s="17"/>
      <c r="EE1219" s="17"/>
      <c r="EF1219" s="17"/>
      <c r="EG1219" s="17"/>
      <c r="EH1219" s="17"/>
      <c r="EI1219" s="27"/>
      <c r="EJ1219" s="27"/>
      <c r="EK1219" s="27"/>
    </row>
    <row r="1220" spans="1:141" s="9" customFormat="1" ht="20.25" x14ac:dyDescent="0.3">
      <c r="A1220" s="10" t="s">
        <v>622</v>
      </c>
      <c r="B1220" s="10" t="s">
        <v>240</v>
      </c>
      <c r="C1220" s="10" t="s">
        <v>232</v>
      </c>
      <c r="D1220" s="10" t="s">
        <v>233</v>
      </c>
      <c r="E1220" s="10" t="s">
        <v>218</v>
      </c>
      <c r="F1220" s="11">
        <v>10712</v>
      </c>
      <c r="G1220" s="11">
        <v>3999</v>
      </c>
      <c r="H1220" s="11">
        <v>3866</v>
      </c>
      <c r="I1220" s="10" t="s">
        <v>241</v>
      </c>
      <c r="J1220" s="12">
        <v>12.6</v>
      </c>
      <c r="K1220" s="10" t="s">
        <v>248</v>
      </c>
      <c r="L1220" s="10" t="s">
        <v>236</v>
      </c>
      <c r="M1220" s="10" t="s">
        <v>220</v>
      </c>
      <c r="N1220" s="13">
        <v>116</v>
      </c>
      <c r="O1220" s="13">
        <v>114</v>
      </c>
      <c r="P1220" s="13">
        <v>2</v>
      </c>
      <c r="Q1220" s="14">
        <v>1.7241379999999999</v>
      </c>
      <c r="R1220" s="14">
        <v>0.97</v>
      </c>
      <c r="S1220" s="14">
        <v>3</v>
      </c>
      <c r="T1220" s="14">
        <v>1.843</v>
      </c>
      <c r="U1220" s="14">
        <v>61.433329999999998</v>
      </c>
      <c r="V1220" s="14">
        <v>0.375</v>
      </c>
      <c r="W1220" s="14">
        <v>264.48</v>
      </c>
      <c r="X1220" s="14">
        <f>10*S1220</f>
        <v>30</v>
      </c>
      <c r="Y1220" s="14">
        <v>0</v>
      </c>
      <c r="Z1220" s="14">
        <v>1.9166669999999999</v>
      </c>
      <c r="AA1220" s="14">
        <v>1.0833330000000001</v>
      </c>
      <c r="AB1220" s="14">
        <v>36.111109999999996</v>
      </c>
      <c r="AC1220" s="14">
        <v>4.133324E-2</v>
      </c>
      <c r="AD1220" s="14">
        <v>1.377775</v>
      </c>
      <c r="AE1220" s="14">
        <v>99.18</v>
      </c>
      <c r="AF1220" s="14">
        <v>41.04</v>
      </c>
      <c r="AG1220" s="14">
        <v>3.233333E-2</v>
      </c>
      <c r="AH1220" s="14">
        <v>1.0777779999999999</v>
      </c>
      <c r="AI1220" s="14">
        <v>1.8753329999999999</v>
      </c>
      <c r="AJ1220" s="14">
        <v>1.9166669999999999</v>
      </c>
      <c r="AK1220" s="15">
        <v>0.63888889999999998</v>
      </c>
      <c r="AL1220" s="15">
        <v>0.9784349</v>
      </c>
      <c r="AM1220" s="15">
        <v>0.98275860000000004</v>
      </c>
      <c r="AN1220" s="15">
        <v>0.61433340000000003</v>
      </c>
      <c r="AO1220" s="16"/>
      <c r="AP1220" s="16"/>
      <c r="AQ1220" s="16"/>
      <c r="AR1220" s="16"/>
      <c r="AS1220" s="16"/>
      <c r="AT1220" s="16"/>
      <c r="AU1220" s="16"/>
      <c r="AV1220" s="16"/>
      <c r="AW1220" s="16"/>
      <c r="AX1220" s="16"/>
      <c r="AY1220" s="16"/>
      <c r="AZ1220" s="16"/>
      <c r="BA1220" s="16"/>
      <c r="BB1220" s="16"/>
      <c r="BC1220" s="16"/>
      <c r="BD1220" s="16">
        <v>0.5</v>
      </c>
      <c r="BE1220" s="16"/>
      <c r="BF1220" s="16"/>
      <c r="BG1220" s="16"/>
      <c r="BH1220" s="16"/>
      <c r="BI1220" s="16"/>
      <c r="BJ1220" s="16"/>
      <c r="BK1220" s="16"/>
      <c r="BL1220" s="16"/>
      <c r="BM1220" s="16"/>
      <c r="BN1220" s="16"/>
      <c r="BO1220" s="16"/>
      <c r="BP1220" s="16">
        <v>0.4166666567325592</v>
      </c>
      <c r="BQ1220" s="16"/>
      <c r="BR1220" s="16"/>
      <c r="BS1220" s="16"/>
      <c r="BT1220" s="16"/>
      <c r="BU1220" s="16"/>
      <c r="BV1220" s="16"/>
      <c r="BW1220" s="16"/>
      <c r="BX1220" s="16"/>
      <c r="BY1220" s="16"/>
      <c r="BZ1220" s="16"/>
      <c r="CA1220" s="16"/>
      <c r="CB1220" s="16"/>
      <c r="CC1220" s="16"/>
      <c r="CD1220" s="16"/>
      <c r="CE1220" s="16"/>
      <c r="CF1220" s="16"/>
      <c r="CG1220" s="16"/>
      <c r="CH1220" s="16"/>
      <c r="CI1220" s="16"/>
      <c r="CJ1220" s="16"/>
      <c r="CK1220" s="16"/>
      <c r="CL1220" s="16"/>
      <c r="CM1220" s="16"/>
      <c r="CN1220" s="16"/>
      <c r="CO1220" s="16"/>
      <c r="CP1220" s="16"/>
      <c r="CQ1220" s="16"/>
      <c r="CR1220" s="16"/>
      <c r="CS1220" s="16"/>
      <c r="CT1220" s="16"/>
      <c r="CU1220" s="16"/>
      <c r="CV1220" s="16"/>
      <c r="CW1220" s="16"/>
      <c r="CX1220" s="16"/>
      <c r="CY1220" s="16"/>
      <c r="CZ1220" s="16"/>
      <c r="DA1220" s="16"/>
      <c r="DB1220" s="16"/>
      <c r="DC1220" s="16"/>
      <c r="DD1220" s="16"/>
      <c r="DE1220" s="16"/>
      <c r="DF1220" s="16"/>
      <c r="DG1220" s="16"/>
      <c r="DH1220" s="16"/>
      <c r="DI1220" s="24"/>
      <c r="DJ1220" s="24"/>
      <c r="DK1220" s="24"/>
      <c r="DL1220" s="24"/>
      <c r="DM1220" s="24">
        <v>0.1666666716337204</v>
      </c>
      <c r="DN1220" s="16"/>
      <c r="DO1220" s="16"/>
      <c r="DP1220" s="24"/>
      <c r="DQ1220" s="17"/>
      <c r="DR1220" s="17"/>
      <c r="DS1220" s="17"/>
      <c r="DT1220" s="17"/>
      <c r="DU1220" s="17"/>
      <c r="DV1220" s="17"/>
      <c r="DW1220" s="17"/>
      <c r="DX1220" s="17"/>
      <c r="DY1220" s="17"/>
      <c r="DZ1220" s="17"/>
      <c r="EA1220" s="17"/>
      <c r="EB1220" s="17"/>
      <c r="EC1220" s="17"/>
      <c r="ED1220" s="17"/>
      <c r="EE1220" s="17"/>
      <c r="EF1220" s="17"/>
      <c r="EG1220" s="17">
        <v>2</v>
      </c>
      <c r="EH1220" s="17"/>
      <c r="EI1220" s="27"/>
      <c r="EJ1220" s="27"/>
      <c r="EK1220" s="27"/>
    </row>
    <row r="1221" spans="1:141" s="46" customFormat="1" ht="20.25" x14ac:dyDescent="0.3">
      <c r="A1221" s="39" t="s">
        <v>640</v>
      </c>
      <c r="B1221" s="39" t="s">
        <v>231</v>
      </c>
      <c r="C1221" s="39" t="s">
        <v>232</v>
      </c>
      <c r="D1221" s="39" t="s">
        <v>237</v>
      </c>
      <c r="E1221" s="39" t="s">
        <v>218</v>
      </c>
      <c r="F1221" s="40">
        <v>10562</v>
      </c>
      <c r="G1221" s="40">
        <v>4124</v>
      </c>
      <c r="H1221" s="40">
        <v>4091</v>
      </c>
      <c r="I1221" s="39" t="s">
        <v>241</v>
      </c>
      <c r="J1221" s="41">
        <v>12.6</v>
      </c>
      <c r="K1221" s="39" t="s">
        <v>235</v>
      </c>
      <c r="L1221" s="39" t="s">
        <v>236</v>
      </c>
      <c r="M1221" s="39" t="s">
        <v>220</v>
      </c>
      <c r="N1221" s="42">
        <v>57</v>
      </c>
      <c r="O1221" s="42">
        <v>57</v>
      </c>
      <c r="P1221" s="42">
        <v>0</v>
      </c>
      <c r="Q1221" s="25">
        <v>0</v>
      </c>
      <c r="R1221" s="25">
        <v>1.03</v>
      </c>
      <c r="S1221" s="25">
        <v>1.3333330000000001</v>
      </c>
      <c r="T1221" s="25">
        <v>0.97850000000000004</v>
      </c>
      <c r="U1221" s="25">
        <v>73.387510000000006</v>
      </c>
      <c r="V1221" s="25">
        <v>0.1666666</v>
      </c>
      <c r="W1221" s="25">
        <v>318.06009999999998</v>
      </c>
      <c r="X1221" s="25">
        <f>10*S1221</f>
        <v>13.33333</v>
      </c>
      <c r="Y1221" s="25">
        <v>0</v>
      </c>
      <c r="Z1221" s="25">
        <v>1.0333330000000001</v>
      </c>
      <c r="AA1221" s="25">
        <v>0.3</v>
      </c>
      <c r="AB1221" s="25">
        <v>22.50001</v>
      </c>
      <c r="AC1221" s="25">
        <v>5.4832989999999998E-2</v>
      </c>
      <c r="AD1221" s="25">
        <v>4.112476</v>
      </c>
      <c r="AE1221" s="25">
        <v>53.01</v>
      </c>
      <c r="AF1221" s="25">
        <v>22.23</v>
      </c>
      <c r="AG1221" s="25">
        <v>0</v>
      </c>
      <c r="AH1221" s="25">
        <v>0</v>
      </c>
      <c r="AI1221" s="25">
        <v>0.97850000000000004</v>
      </c>
      <c r="AJ1221" s="25">
        <v>1.0333330000000001</v>
      </c>
      <c r="AK1221" s="26">
        <v>0.77500000000000002</v>
      </c>
      <c r="AL1221" s="26">
        <v>0.94693570000000005</v>
      </c>
      <c r="AM1221" s="26">
        <v>1</v>
      </c>
      <c r="AN1221" s="26">
        <v>0.73387519999999995</v>
      </c>
      <c r="AO1221" s="16"/>
      <c r="AP1221" s="16"/>
      <c r="AQ1221" s="43"/>
      <c r="AR1221" s="16"/>
      <c r="AS1221" s="16"/>
      <c r="AT1221" s="43"/>
      <c r="AU1221" s="16"/>
      <c r="AV1221" s="43"/>
      <c r="AW1221" s="43"/>
      <c r="AX1221" s="43"/>
      <c r="AY1221" s="43"/>
      <c r="AZ1221" s="16"/>
      <c r="BA1221" s="43"/>
      <c r="BB1221" s="43"/>
      <c r="BC1221" s="43"/>
      <c r="BD1221" s="43"/>
      <c r="BE1221" s="43"/>
      <c r="BF1221" s="16"/>
      <c r="BG1221" s="16"/>
      <c r="BH1221" s="16"/>
      <c r="BI1221" s="43"/>
      <c r="BJ1221" s="43"/>
      <c r="BK1221" s="16"/>
      <c r="BL1221" s="43"/>
      <c r="BM1221" s="43"/>
      <c r="BN1221" s="16"/>
      <c r="BO1221" s="16"/>
      <c r="BP1221" s="16"/>
      <c r="BQ1221" s="16"/>
      <c r="BR1221" s="43"/>
      <c r="BS1221" s="43"/>
      <c r="BT1221" s="43"/>
      <c r="BU1221" s="43"/>
      <c r="BV1221" s="16"/>
      <c r="BW1221" s="43"/>
      <c r="BX1221" s="43"/>
      <c r="BY1221" s="43"/>
      <c r="BZ1221" s="16"/>
      <c r="CA1221" s="16"/>
      <c r="CB1221" s="43"/>
      <c r="CC1221" s="43"/>
      <c r="CD1221" s="43"/>
      <c r="CE1221" s="16">
        <v>0.1666666716337204</v>
      </c>
      <c r="CF1221" s="16"/>
      <c r="CG1221" s="16"/>
      <c r="CH1221" s="16"/>
      <c r="CI1221" s="16"/>
      <c r="CJ1221" s="16"/>
      <c r="CK1221" s="16"/>
      <c r="CL1221" s="16"/>
      <c r="CM1221" s="43"/>
      <c r="CN1221" s="43"/>
      <c r="CO1221" s="43"/>
      <c r="CP1221" s="43"/>
      <c r="CQ1221" s="43"/>
      <c r="CR1221" s="43"/>
      <c r="CS1221" s="43"/>
      <c r="CT1221" s="43"/>
      <c r="CU1221" s="43"/>
      <c r="CV1221" s="43"/>
      <c r="CW1221" s="16"/>
      <c r="CX1221" s="43"/>
      <c r="CY1221" s="43"/>
      <c r="CZ1221" s="43"/>
      <c r="DA1221" s="43"/>
      <c r="DB1221" s="43"/>
      <c r="DC1221" s="43"/>
      <c r="DD1221" s="43"/>
      <c r="DE1221" s="43"/>
      <c r="DF1221" s="16">
        <v>8.3333335816860199E-2</v>
      </c>
      <c r="DG1221" s="43"/>
      <c r="DH1221" s="43"/>
      <c r="DI1221" s="44"/>
      <c r="DJ1221" s="24"/>
      <c r="DK1221" s="44"/>
      <c r="DL1221" s="24"/>
      <c r="DM1221" s="24">
        <v>5.000000074505806E-2</v>
      </c>
      <c r="DN1221" s="43"/>
      <c r="DO1221" s="43"/>
      <c r="DP1221" s="44"/>
      <c r="DQ1221" s="45"/>
      <c r="DR1221" s="45"/>
      <c r="DS1221" s="45"/>
      <c r="DT1221" s="45"/>
      <c r="DU1221" s="45"/>
      <c r="DV1221" s="45"/>
      <c r="DW1221" s="45"/>
      <c r="DX1221" s="45"/>
      <c r="DY1221" s="45"/>
      <c r="DZ1221" s="45"/>
      <c r="EA1221" s="17"/>
      <c r="EB1221" s="45"/>
      <c r="EC1221" s="45"/>
      <c r="ED1221" s="45"/>
      <c r="EE1221" s="45"/>
      <c r="EF1221" s="45"/>
      <c r="EG1221" s="45"/>
      <c r="EH1221" s="45"/>
      <c r="EI1221" s="49"/>
      <c r="EJ1221" s="49"/>
      <c r="EK1221" s="49"/>
    </row>
    <row r="1222" spans="1:141" s="9" customFormat="1" ht="20.25" x14ac:dyDescent="0.3">
      <c r="A1222" s="10" t="s">
        <v>640</v>
      </c>
      <c r="B1222" s="10" t="s">
        <v>231</v>
      </c>
      <c r="C1222" s="10" t="s">
        <v>232</v>
      </c>
      <c r="D1222" s="10" t="s">
        <v>233</v>
      </c>
      <c r="E1222" s="10" t="s">
        <v>218</v>
      </c>
      <c r="F1222" s="11">
        <v>10562</v>
      </c>
      <c r="G1222" s="11">
        <v>4017</v>
      </c>
      <c r="H1222" s="11">
        <v>4103</v>
      </c>
      <c r="I1222" s="10" t="s">
        <v>241</v>
      </c>
      <c r="J1222" s="12">
        <v>12.6</v>
      </c>
      <c r="K1222" s="10" t="s">
        <v>235</v>
      </c>
      <c r="L1222" s="10" t="s">
        <v>236</v>
      </c>
      <c r="M1222" s="10" t="s">
        <v>220</v>
      </c>
      <c r="N1222" s="13">
        <v>60</v>
      </c>
      <c r="O1222" s="13">
        <v>60</v>
      </c>
      <c r="P1222" s="13">
        <v>0</v>
      </c>
      <c r="Q1222" s="14">
        <v>0</v>
      </c>
      <c r="R1222" s="14">
        <v>1.03</v>
      </c>
      <c r="S1222" s="14">
        <v>1.25</v>
      </c>
      <c r="T1222" s="14">
        <v>1.03</v>
      </c>
      <c r="U1222" s="14">
        <v>82.4</v>
      </c>
      <c r="V1222" s="14">
        <v>0.15625</v>
      </c>
      <c r="W1222" s="14">
        <v>357.12</v>
      </c>
      <c r="X1222" s="14">
        <f t="shared" ref="X1222:X1237" si="4">10*S1222</f>
        <v>12.5</v>
      </c>
      <c r="Y1222" s="14">
        <v>0</v>
      </c>
      <c r="Z1222" s="14">
        <v>1.1000000000000001</v>
      </c>
      <c r="AA1222" s="14">
        <v>0.15</v>
      </c>
      <c r="AB1222" s="14">
        <v>12</v>
      </c>
      <c r="AC1222" s="14">
        <v>7.0000019999999996E-2</v>
      </c>
      <c r="AD1222" s="14">
        <v>5.6000019999999999</v>
      </c>
      <c r="AE1222" s="14">
        <v>55.8</v>
      </c>
      <c r="AF1222" s="14">
        <v>23.4</v>
      </c>
      <c r="AG1222" s="14">
        <v>0</v>
      </c>
      <c r="AH1222" s="14">
        <v>0</v>
      </c>
      <c r="AI1222" s="14">
        <v>1.03</v>
      </c>
      <c r="AJ1222" s="14">
        <v>1.1000000000000001</v>
      </c>
      <c r="AK1222" s="15">
        <v>0.88</v>
      </c>
      <c r="AL1222" s="15">
        <v>0.93636359999999996</v>
      </c>
      <c r="AM1222" s="15">
        <v>1</v>
      </c>
      <c r="AN1222" s="15">
        <v>0.82399990000000001</v>
      </c>
      <c r="AO1222" s="16"/>
      <c r="AP1222" s="16"/>
      <c r="AQ1222" s="16"/>
      <c r="AR1222" s="16"/>
      <c r="AS1222" s="16"/>
      <c r="AT1222" s="16"/>
      <c r="AU1222" s="16"/>
      <c r="AV1222" s="16"/>
      <c r="AW1222" s="16"/>
      <c r="AX1222" s="16"/>
      <c r="AY1222" s="16"/>
      <c r="AZ1222" s="16"/>
      <c r="BA1222" s="16"/>
      <c r="BB1222" s="16"/>
      <c r="BC1222" s="16"/>
      <c r="BD1222" s="16"/>
      <c r="BE1222" s="16"/>
      <c r="BF1222" s="16"/>
      <c r="BG1222" s="16"/>
      <c r="BH1222" s="16"/>
      <c r="BI1222" s="16"/>
      <c r="BJ1222" s="16"/>
      <c r="BK1222" s="16"/>
      <c r="BL1222" s="16"/>
      <c r="BM1222" s="16"/>
      <c r="BN1222" s="16"/>
      <c r="BO1222" s="16"/>
      <c r="BP1222" s="16"/>
      <c r="BQ1222" s="16"/>
      <c r="BR1222" s="16"/>
      <c r="BS1222" s="16"/>
      <c r="BT1222" s="16"/>
      <c r="BU1222" s="16"/>
      <c r="BV1222" s="16"/>
      <c r="BW1222" s="16"/>
      <c r="BX1222" s="16"/>
      <c r="BY1222" s="16"/>
      <c r="BZ1222" s="16"/>
      <c r="CA1222" s="16"/>
      <c r="CB1222" s="16"/>
      <c r="CC1222" s="16"/>
      <c r="CD1222" s="16"/>
      <c r="CE1222" s="16"/>
      <c r="CF1222" s="16"/>
      <c r="CG1222" s="16"/>
      <c r="CH1222" s="16"/>
      <c r="CI1222" s="16"/>
      <c r="CJ1222" s="16">
        <v>0.15000000596046448</v>
      </c>
      <c r="CK1222" s="16"/>
      <c r="CL1222" s="16"/>
      <c r="CM1222" s="16"/>
      <c r="CN1222" s="16"/>
      <c r="CO1222" s="16"/>
      <c r="CP1222" s="16"/>
      <c r="CQ1222" s="16"/>
      <c r="CR1222" s="16"/>
      <c r="CS1222" s="16"/>
      <c r="CT1222" s="16"/>
      <c r="CU1222" s="16"/>
      <c r="CV1222" s="16"/>
      <c r="CW1222" s="16"/>
      <c r="CX1222" s="16"/>
      <c r="CY1222" s="16"/>
      <c r="CZ1222" s="16"/>
      <c r="DA1222" s="16"/>
      <c r="DB1222" s="16"/>
      <c r="DC1222" s="16"/>
      <c r="DD1222" s="16"/>
      <c r="DE1222" s="16"/>
      <c r="DF1222" s="16"/>
      <c r="DG1222" s="16"/>
      <c r="DH1222" s="16"/>
      <c r="DI1222" s="24"/>
      <c r="DJ1222" s="24"/>
      <c r="DK1222" s="24"/>
      <c r="DL1222" s="24"/>
      <c r="DM1222" s="24"/>
      <c r="DN1222" s="16"/>
      <c r="DO1222" s="16"/>
      <c r="DP1222" s="24"/>
      <c r="DQ1222" s="17"/>
      <c r="DR1222" s="17"/>
      <c r="DS1222" s="17"/>
      <c r="DT1222" s="17"/>
      <c r="DU1222" s="17"/>
      <c r="DV1222" s="17"/>
      <c r="DW1222" s="17"/>
      <c r="DX1222" s="17"/>
      <c r="DY1222" s="17"/>
      <c r="DZ1222" s="17"/>
      <c r="EA1222" s="17"/>
      <c r="EB1222" s="17"/>
      <c r="EC1222" s="17"/>
      <c r="ED1222" s="17"/>
      <c r="EE1222" s="17"/>
      <c r="EF1222" s="17"/>
      <c r="EG1222" s="17"/>
      <c r="EH1222" s="17"/>
      <c r="EI1222" s="27"/>
      <c r="EJ1222" s="27"/>
      <c r="EK1222" s="27"/>
    </row>
    <row r="1223" spans="1:141" s="9" customFormat="1" ht="20.25" x14ac:dyDescent="0.3">
      <c r="A1223" s="10" t="s">
        <v>640</v>
      </c>
      <c r="B1223" s="10" t="s">
        <v>231</v>
      </c>
      <c r="C1223" s="10" t="s">
        <v>232</v>
      </c>
      <c r="D1223" s="10" t="s">
        <v>237</v>
      </c>
      <c r="E1223" s="10" t="s">
        <v>218</v>
      </c>
      <c r="F1223" s="11">
        <v>10570</v>
      </c>
      <c r="G1223" s="11">
        <v>4124</v>
      </c>
      <c r="H1223" s="11">
        <v>4091</v>
      </c>
      <c r="I1223" s="10" t="s">
        <v>241</v>
      </c>
      <c r="J1223" s="12">
        <v>12.6</v>
      </c>
      <c r="K1223" s="10" t="s">
        <v>245</v>
      </c>
      <c r="L1223" s="10" t="s">
        <v>236</v>
      </c>
      <c r="M1223" s="10" t="s">
        <v>220</v>
      </c>
      <c r="N1223" s="13">
        <v>35</v>
      </c>
      <c r="O1223" s="13">
        <v>35</v>
      </c>
      <c r="P1223" s="13">
        <v>0</v>
      </c>
      <c r="Q1223" s="14">
        <v>0</v>
      </c>
      <c r="R1223" s="14">
        <v>0.97</v>
      </c>
      <c r="S1223" s="14">
        <v>0.75</v>
      </c>
      <c r="T1223" s="14">
        <v>0.56583329999999998</v>
      </c>
      <c r="U1223" s="14">
        <v>75.44444</v>
      </c>
      <c r="V1223" s="14">
        <v>9.375E-2</v>
      </c>
      <c r="W1223" s="14">
        <v>324.8</v>
      </c>
      <c r="X1223" s="14">
        <f t="shared" si="4"/>
        <v>7.5</v>
      </c>
      <c r="Y1223" s="14">
        <v>0</v>
      </c>
      <c r="Z1223" s="14">
        <v>0.58333330000000005</v>
      </c>
      <c r="AA1223" s="14">
        <v>0.1666667</v>
      </c>
      <c r="AB1223" s="14">
        <v>22.22222</v>
      </c>
      <c r="AC1223" s="14">
        <v>1.7500000000000002E-2</v>
      </c>
      <c r="AD1223" s="14">
        <v>2.3333330000000001</v>
      </c>
      <c r="AE1223" s="14">
        <v>30.45</v>
      </c>
      <c r="AF1223" s="14">
        <v>12.6</v>
      </c>
      <c r="AG1223" s="14">
        <v>0</v>
      </c>
      <c r="AH1223" s="14">
        <v>0</v>
      </c>
      <c r="AI1223" s="14">
        <v>0.56583329999999998</v>
      </c>
      <c r="AJ1223" s="14">
        <v>0.58333330000000005</v>
      </c>
      <c r="AK1223" s="15">
        <v>0.77777770000000002</v>
      </c>
      <c r="AL1223" s="15">
        <v>0.97</v>
      </c>
      <c r="AM1223" s="15">
        <v>1</v>
      </c>
      <c r="AN1223" s="15">
        <v>0.75444440000000002</v>
      </c>
      <c r="AO1223" s="16"/>
      <c r="AP1223" s="16"/>
      <c r="AQ1223" s="16"/>
      <c r="AR1223" s="16"/>
      <c r="AS1223" s="16"/>
      <c r="AT1223" s="16"/>
      <c r="AU1223" s="16"/>
      <c r="AV1223" s="16"/>
      <c r="AW1223" s="16"/>
      <c r="AX1223" s="16"/>
      <c r="AY1223" s="16"/>
      <c r="AZ1223" s="16"/>
      <c r="BA1223" s="16"/>
      <c r="BB1223" s="16"/>
      <c r="BC1223" s="16"/>
      <c r="BD1223" s="16"/>
      <c r="BE1223" s="16"/>
      <c r="BF1223" s="16"/>
      <c r="BG1223" s="16"/>
      <c r="BH1223" s="16"/>
      <c r="BI1223" s="16"/>
      <c r="BJ1223" s="16"/>
      <c r="BK1223" s="16"/>
      <c r="BL1223" s="16"/>
      <c r="BM1223" s="16"/>
      <c r="BN1223" s="16"/>
      <c r="BO1223" s="16"/>
      <c r="BP1223" s="16"/>
      <c r="BQ1223" s="16"/>
      <c r="BR1223" s="16"/>
      <c r="BS1223" s="16"/>
      <c r="BT1223" s="16"/>
      <c r="BU1223" s="16"/>
      <c r="BV1223" s="16"/>
      <c r="BW1223" s="16"/>
      <c r="BX1223" s="16"/>
      <c r="BY1223" s="16"/>
      <c r="BZ1223" s="16"/>
      <c r="CA1223" s="16"/>
      <c r="CB1223" s="16"/>
      <c r="CC1223" s="16"/>
      <c r="CD1223" s="16"/>
      <c r="CE1223" s="16"/>
      <c r="CF1223" s="16"/>
      <c r="CG1223" s="16"/>
      <c r="CH1223" s="16"/>
      <c r="CI1223" s="16"/>
      <c r="CJ1223" s="16"/>
      <c r="CK1223" s="16">
        <v>0.1666666716337204</v>
      </c>
      <c r="CL1223" s="16"/>
      <c r="CM1223" s="16"/>
      <c r="CN1223" s="16"/>
      <c r="CO1223" s="16"/>
      <c r="CP1223" s="16"/>
      <c r="CQ1223" s="16"/>
      <c r="CR1223" s="16"/>
      <c r="CS1223" s="16"/>
      <c r="CT1223" s="16"/>
      <c r="CU1223" s="16"/>
      <c r="CV1223" s="16"/>
      <c r="CW1223" s="16"/>
      <c r="CX1223" s="16"/>
      <c r="CY1223" s="16"/>
      <c r="CZ1223" s="16"/>
      <c r="DA1223" s="16"/>
      <c r="DB1223" s="16"/>
      <c r="DC1223" s="16"/>
      <c r="DD1223" s="16"/>
      <c r="DE1223" s="16"/>
      <c r="DF1223" s="16"/>
      <c r="DG1223" s="16"/>
      <c r="DH1223" s="16"/>
      <c r="DI1223" s="24"/>
      <c r="DJ1223" s="24"/>
      <c r="DK1223" s="24"/>
      <c r="DL1223" s="24"/>
      <c r="DM1223" s="24"/>
      <c r="DN1223" s="16"/>
      <c r="DO1223" s="16"/>
      <c r="DP1223" s="24"/>
      <c r="DQ1223" s="17"/>
      <c r="DR1223" s="17"/>
      <c r="DS1223" s="17"/>
      <c r="DT1223" s="17"/>
      <c r="DU1223" s="17"/>
      <c r="DV1223" s="17"/>
      <c r="DW1223" s="17"/>
      <c r="DX1223" s="17"/>
      <c r="DY1223" s="17"/>
      <c r="DZ1223" s="17"/>
      <c r="EA1223" s="17"/>
      <c r="EB1223" s="17"/>
      <c r="EC1223" s="17"/>
      <c r="ED1223" s="17"/>
      <c r="EE1223" s="17"/>
      <c r="EF1223" s="17"/>
      <c r="EG1223" s="17"/>
      <c r="EH1223" s="17"/>
      <c r="EI1223" s="27"/>
      <c r="EJ1223" s="27"/>
      <c r="EK1223" s="27"/>
    </row>
    <row r="1224" spans="1:141" s="9" customFormat="1" ht="20.25" x14ac:dyDescent="0.3">
      <c r="A1224" s="10" t="s">
        <v>640</v>
      </c>
      <c r="B1224" s="10" t="s">
        <v>231</v>
      </c>
      <c r="C1224" s="10" t="s">
        <v>232</v>
      </c>
      <c r="D1224" s="10" t="s">
        <v>233</v>
      </c>
      <c r="E1224" s="10" t="s">
        <v>218</v>
      </c>
      <c r="F1224" s="11">
        <v>10570</v>
      </c>
      <c r="G1224" s="11">
        <v>4017</v>
      </c>
      <c r="H1224" s="11">
        <v>4103</v>
      </c>
      <c r="I1224" s="10" t="s">
        <v>241</v>
      </c>
      <c r="J1224" s="12">
        <v>12.6</v>
      </c>
      <c r="K1224" s="10" t="s">
        <v>245</v>
      </c>
      <c r="L1224" s="10" t="s">
        <v>236</v>
      </c>
      <c r="M1224" s="10" t="s">
        <v>220</v>
      </c>
      <c r="N1224" s="13">
        <v>35</v>
      </c>
      <c r="O1224" s="13">
        <v>35</v>
      </c>
      <c r="P1224" s="13">
        <v>0</v>
      </c>
      <c r="Q1224" s="14">
        <v>0</v>
      </c>
      <c r="R1224" s="14">
        <v>0.97</v>
      </c>
      <c r="S1224" s="14">
        <v>0.66666669999999995</v>
      </c>
      <c r="T1224" s="14">
        <v>0.56583329999999998</v>
      </c>
      <c r="U1224" s="14">
        <v>84.875</v>
      </c>
      <c r="V1224" s="14">
        <v>8.3333340000000006E-2</v>
      </c>
      <c r="W1224" s="14">
        <v>365.4</v>
      </c>
      <c r="X1224" s="14">
        <f t="shared" si="4"/>
        <v>6.6666669999999995</v>
      </c>
      <c r="Y1224" s="14">
        <v>0</v>
      </c>
      <c r="Z1224" s="14">
        <v>0.66666669999999995</v>
      </c>
      <c r="AA1224" s="14">
        <v>0</v>
      </c>
      <c r="AB1224" s="14">
        <v>0</v>
      </c>
      <c r="AC1224" s="14">
        <v>0.1008334</v>
      </c>
      <c r="AD1224" s="14">
        <v>15.125</v>
      </c>
      <c r="AE1224" s="14">
        <v>30.45</v>
      </c>
      <c r="AF1224" s="14">
        <v>12.6</v>
      </c>
      <c r="AG1224" s="14">
        <v>0</v>
      </c>
      <c r="AH1224" s="14">
        <v>0</v>
      </c>
      <c r="AI1224" s="14">
        <v>0.56583329999999998</v>
      </c>
      <c r="AJ1224" s="14">
        <v>0.66666669999999995</v>
      </c>
      <c r="AK1224" s="15">
        <v>1</v>
      </c>
      <c r="AL1224" s="15">
        <v>0.84875</v>
      </c>
      <c r="AM1224" s="15">
        <v>1</v>
      </c>
      <c r="AN1224" s="15">
        <v>0.84875</v>
      </c>
      <c r="AO1224" s="16"/>
      <c r="AP1224" s="16"/>
      <c r="AQ1224" s="16"/>
      <c r="AR1224" s="16"/>
      <c r="AS1224" s="16"/>
      <c r="AT1224" s="16"/>
      <c r="AU1224" s="16"/>
      <c r="AV1224" s="16"/>
      <c r="AW1224" s="16"/>
      <c r="AX1224" s="16"/>
      <c r="AY1224" s="16"/>
      <c r="AZ1224" s="16"/>
      <c r="BA1224" s="16"/>
      <c r="BB1224" s="16"/>
      <c r="BC1224" s="16"/>
      <c r="BD1224" s="16"/>
      <c r="BE1224" s="16"/>
      <c r="BF1224" s="16"/>
      <c r="BG1224" s="16"/>
      <c r="BH1224" s="16"/>
      <c r="BI1224" s="16"/>
      <c r="BJ1224" s="16"/>
      <c r="BK1224" s="16"/>
      <c r="BL1224" s="16"/>
      <c r="BM1224" s="16"/>
      <c r="BN1224" s="16"/>
      <c r="BO1224" s="16"/>
      <c r="BP1224" s="16"/>
      <c r="BQ1224" s="16"/>
      <c r="BR1224" s="16"/>
      <c r="BS1224" s="16"/>
      <c r="BT1224" s="16"/>
      <c r="BU1224" s="16"/>
      <c r="BV1224" s="16"/>
      <c r="BW1224" s="16"/>
      <c r="BX1224" s="16"/>
      <c r="BY1224" s="16"/>
      <c r="BZ1224" s="16"/>
      <c r="CA1224" s="16"/>
      <c r="CB1224" s="16"/>
      <c r="CC1224" s="16"/>
      <c r="CD1224" s="16"/>
      <c r="CE1224" s="16"/>
      <c r="CF1224" s="16"/>
      <c r="CG1224" s="16"/>
      <c r="CH1224" s="16"/>
      <c r="CI1224" s="16"/>
      <c r="CJ1224" s="16"/>
      <c r="CK1224" s="16"/>
      <c r="CL1224" s="16"/>
      <c r="CM1224" s="16"/>
      <c r="CN1224" s="16"/>
      <c r="CO1224" s="16"/>
      <c r="CP1224" s="16"/>
      <c r="CQ1224" s="16"/>
      <c r="CR1224" s="16"/>
      <c r="CS1224" s="16"/>
      <c r="CT1224" s="16"/>
      <c r="CU1224" s="16"/>
      <c r="CV1224" s="16"/>
      <c r="CW1224" s="16"/>
      <c r="CX1224" s="16"/>
      <c r="CY1224" s="16"/>
      <c r="CZ1224" s="16"/>
      <c r="DA1224" s="16"/>
      <c r="DB1224" s="16"/>
      <c r="DC1224" s="16"/>
      <c r="DD1224" s="16"/>
      <c r="DE1224" s="16"/>
      <c r="DF1224" s="16"/>
      <c r="DG1224" s="16"/>
      <c r="DH1224" s="16"/>
      <c r="DI1224" s="24"/>
      <c r="DJ1224" s="24"/>
      <c r="DK1224" s="24"/>
      <c r="DL1224" s="24"/>
      <c r="DM1224" s="24"/>
      <c r="DN1224" s="16"/>
      <c r="DO1224" s="16"/>
      <c r="DP1224" s="24"/>
      <c r="DQ1224" s="17"/>
      <c r="DR1224" s="17"/>
      <c r="DS1224" s="17"/>
      <c r="DT1224" s="17"/>
      <c r="DU1224" s="17"/>
      <c r="DV1224" s="17"/>
      <c r="DW1224" s="17"/>
      <c r="DX1224" s="17"/>
      <c r="DY1224" s="17"/>
      <c r="DZ1224" s="17"/>
      <c r="EA1224" s="17"/>
      <c r="EB1224" s="17"/>
      <c r="EC1224" s="17"/>
      <c r="ED1224" s="17"/>
      <c r="EE1224" s="17"/>
      <c r="EF1224" s="17"/>
      <c r="EG1224" s="17"/>
      <c r="EH1224" s="17"/>
      <c r="EI1224" s="27"/>
      <c r="EJ1224" s="27"/>
      <c r="EK1224" s="27"/>
    </row>
    <row r="1225" spans="1:141" s="9" customFormat="1" ht="20.25" x14ac:dyDescent="0.3">
      <c r="A1225" s="10" t="s">
        <v>640</v>
      </c>
      <c r="B1225" s="10" t="s">
        <v>240</v>
      </c>
      <c r="C1225" s="10" t="s">
        <v>232</v>
      </c>
      <c r="D1225" s="10" t="s">
        <v>237</v>
      </c>
      <c r="E1225" s="10" t="s">
        <v>218</v>
      </c>
      <c r="F1225" s="11">
        <v>10587</v>
      </c>
      <c r="G1225" s="11">
        <v>4189</v>
      </c>
      <c r="H1225" s="11">
        <v>4161</v>
      </c>
      <c r="I1225" s="10" t="s">
        <v>234</v>
      </c>
      <c r="J1225" s="12">
        <v>9.1999999999999993</v>
      </c>
      <c r="K1225" s="10" t="s">
        <v>238</v>
      </c>
      <c r="L1225" s="10" t="s">
        <v>236</v>
      </c>
      <c r="M1225" s="10" t="s">
        <v>220</v>
      </c>
      <c r="N1225" s="13">
        <v>117</v>
      </c>
      <c r="O1225" s="13">
        <v>117</v>
      </c>
      <c r="P1225" s="13">
        <v>0</v>
      </c>
      <c r="Q1225" s="14">
        <v>0</v>
      </c>
      <c r="R1225" s="14">
        <v>0.9</v>
      </c>
      <c r="S1225" s="14">
        <v>3.25</v>
      </c>
      <c r="T1225" s="14">
        <v>1.7549999999999999</v>
      </c>
      <c r="U1225" s="14">
        <v>54</v>
      </c>
      <c r="V1225" s="14">
        <v>0.40625</v>
      </c>
      <c r="W1225" s="14">
        <v>216</v>
      </c>
      <c r="X1225" s="14">
        <f t="shared" si="4"/>
        <v>32.5</v>
      </c>
      <c r="Y1225" s="14">
        <v>0</v>
      </c>
      <c r="Z1225" s="14">
        <v>1.9166669999999999</v>
      </c>
      <c r="AA1225" s="14">
        <v>1.3333330000000001</v>
      </c>
      <c r="AB1225" s="14">
        <v>41.025640000000003</v>
      </c>
      <c r="AC1225" s="14">
        <v>0.1616668</v>
      </c>
      <c r="AD1225" s="14">
        <v>4.974361</v>
      </c>
      <c r="AE1225" s="14">
        <v>87.75</v>
      </c>
      <c r="AF1225" s="14">
        <v>37.44</v>
      </c>
      <c r="AG1225" s="14">
        <v>0</v>
      </c>
      <c r="AH1225" s="14">
        <v>0</v>
      </c>
      <c r="AI1225" s="14">
        <v>1.7549999999999999</v>
      </c>
      <c r="AJ1225" s="14">
        <v>1.9166669999999999</v>
      </c>
      <c r="AK1225" s="15">
        <v>0.58974360000000003</v>
      </c>
      <c r="AL1225" s="15">
        <v>0.91565220000000003</v>
      </c>
      <c r="AM1225" s="15">
        <v>1</v>
      </c>
      <c r="AN1225" s="15">
        <v>0.54</v>
      </c>
      <c r="AO1225" s="16">
        <v>0.5</v>
      </c>
      <c r="AP1225" s="16">
        <v>0.3333333432674408</v>
      </c>
      <c r="AQ1225" s="16"/>
      <c r="AR1225" s="16"/>
      <c r="AS1225" s="16">
        <v>0.10000000149011612</v>
      </c>
      <c r="AT1225" s="16"/>
      <c r="AU1225" s="16">
        <v>0.23333333432674408</v>
      </c>
      <c r="AV1225" s="16"/>
      <c r="AW1225" s="16"/>
      <c r="AX1225" s="16"/>
      <c r="AY1225" s="16"/>
      <c r="AZ1225" s="16"/>
      <c r="BA1225" s="16"/>
      <c r="BB1225" s="16"/>
      <c r="BC1225" s="16"/>
      <c r="BD1225" s="16"/>
      <c r="BE1225" s="16"/>
      <c r="BF1225" s="16"/>
      <c r="BG1225" s="16"/>
      <c r="BH1225" s="16"/>
      <c r="BI1225" s="16"/>
      <c r="BJ1225" s="16"/>
      <c r="BK1225" s="16">
        <v>0.1666666716337204</v>
      </c>
      <c r="BL1225" s="16"/>
      <c r="BM1225" s="16"/>
      <c r="BN1225" s="16"/>
      <c r="BO1225" s="16"/>
      <c r="BP1225" s="16"/>
      <c r="BQ1225" s="16"/>
      <c r="BR1225" s="16"/>
      <c r="BS1225" s="16"/>
      <c r="BT1225" s="16"/>
      <c r="BU1225" s="16"/>
      <c r="BV1225" s="16"/>
      <c r="BW1225" s="16"/>
      <c r="BX1225" s="16"/>
      <c r="BY1225" s="16"/>
      <c r="BZ1225" s="16"/>
      <c r="CA1225" s="16"/>
      <c r="CB1225" s="16"/>
      <c r="CC1225" s="16"/>
      <c r="CD1225" s="16"/>
      <c r="CE1225" s="16"/>
      <c r="CF1225" s="16"/>
      <c r="CG1225" s="16"/>
      <c r="CH1225" s="16"/>
      <c r="CI1225" s="16"/>
      <c r="CJ1225" s="16"/>
      <c r="CK1225" s="16"/>
      <c r="CL1225" s="16"/>
      <c r="CM1225" s="16"/>
      <c r="CN1225" s="16"/>
      <c r="CO1225" s="16"/>
      <c r="CP1225" s="16"/>
      <c r="CQ1225" s="16"/>
      <c r="CR1225" s="16"/>
      <c r="CS1225" s="16"/>
      <c r="CT1225" s="16"/>
      <c r="CU1225" s="16"/>
      <c r="CV1225" s="16"/>
      <c r="CW1225" s="16"/>
      <c r="CX1225" s="16"/>
      <c r="CY1225" s="16"/>
      <c r="CZ1225" s="16"/>
      <c r="DA1225" s="16"/>
      <c r="DB1225" s="16"/>
      <c r="DC1225" s="16"/>
      <c r="DD1225" s="16"/>
      <c r="DE1225" s="16"/>
      <c r="DF1225" s="16"/>
      <c r="DG1225" s="16"/>
      <c r="DH1225" s="16"/>
      <c r="DI1225" s="24"/>
      <c r="DJ1225" s="24"/>
      <c r="DK1225" s="24"/>
      <c r="DL1225" s="24"/>
      <c r="DM1225" s="24"/>
      <c r="DN1225" s="16"/>
      <c r="DO1225" s="16"/>
      <c r="DP1225" s="24"/>
      <c r="DQ1225" s="17"/>
      <c r="DR1225" s="17"/>
      <c r="DS1225" s="17"/>
      <c r="DT1225" s="17"/>
      <c r="DU1225" s="17"/>
      <c r="DV1225" s="17"/>
      <c r="DW1225" s="17"/>
      <c r="DX1225" s="17"/>
      <c r="DY1225" s="17"/>
      <c r="DZ1225" s="17"/>
      <c r="EA1225" s="17"/>
      <c r="EB1225" s="17"/>
      <c r="EC1225" s="17"/>
      <c r="ED1225" s="17"/>
      <c r="EE1225" s="17"/>
      <c r="EF1225" s="17"/>
      <c r="EG1225" s="17"/>
      <c r="EH1225" s="17"/>
      <c r="EI1225" s="27"/>
      <c r="EJ1225" s="27"/>
      <c r="EK1225" s="27"/>
    </row>
    <row r="1226" spans="1:141" s="9" customFormat="1" ht="20.25" x14ac:dyDescent="0.3">
      <c r="A1226" s="10" t="s">
        <v>640</v>
      </c>
      <c r="B1226" s="10" t="s">
        <v>240</v>
      </c>
      <c r="C1226" s="10" t="s">
        <v>232</v>
      </c>
      <c r="D1226" s="10" t="s">
        <v>233</v>
      </c>
      <c r="E1226" s="10" t="s">
        <v>218</v>
      </c>
      <c r="F1226" s="11">
        <v>10587</v>
      </c>
      <c r="G1226" s="11">
        <v>4062</v>
      </c>
      <c r="H1226" s="11">
        <v>3951</v>
      </c>
      <c r="I1226" s="10" t="s">
        <v>234</v>
      </c>
      <c r="J1226" s="12">
        <v>9.1999999999999993</v>
      </c>
      <c r="K1226" s="10" t="s">
        <v>238</v>
      </c>
      <c r="L1226" s="10" t="s">
        <v>236</v>
      </c>
      <c r="M1226" s="10" t="s">
        <v>220</v>
      </c>
      <c r="N1226" s="13">
        <v>104</v>
      </c>
      <c r="O1226" s="13">
        <v>104</v>
      </c>
      <c r="P1226" s="13">
        <v>0</v>
      </c>
      <c r="Q1226" s="14">
        <v>0</v>
      </c>
      <c r="R1226" s="14">
        <v>0.9</v>
      </c>
      <c r="S1226" s="14">
        <v>2.8333330000000001</v>
      </c>
      <c r="T1226" s="14">
        <v>1.56</v>
      </c>
      <c r="U1226" s="14">
        <v>55.05883</v>
      </c>
      <c r="V1226" s="14">
        <v>0.3541666</v>
      </c>
      <c r="W1226" s="14">
        <v>220.2353</v>
      </c>
      <c r="X1226" s="14">
        <f t="shared" si="4"/>
        <v>28.33333</v>
      </c>
      <c r="Y1226" s="14">
        <v>0</v>
      </c>
      <c r="Z1226" s="14">
        <v>1.666666</v>
      </c>
      <c r="AA1226" s="14">
        <v>1.1666669999999999</v>
      </c>
      <c r="AB1226" s="14">
        <v>41.176479999999998</v>
      </c>
      <c r="AC1226" s="14">
        <v>0.10666639999999999</v>
      </c>
      <c r="AD1226" s="14">
        <v>3.7646989999999998</v>
      </c>
      <c r="AE1226" s="14">
        <v>78</v>
      </c>
      <c r="AF1226" s="14">
        <v>33.28</v>
      </c>
      <c r="AG1226" s="14">
        <v>0</v>
      </c>
      <c r="AH1226" s="14">
        <v>0</v>
      </c>
      <c r="AI1226" s="14">
        <v>1.56</v>
      </c>
      <c r="AJ1226" s="14">
        <v>1.666666</v>
      </c>
      <c r="AK1226" s="15">
        <v>0.58823530000000002</v>
      </c>
      <c r="AL1226" s="15">
        <v>0.9360001</v>
      </c>
      <c r="AM1226" s="15">
        <v>1</v>
      </c>
      <c r="AN1226" s="15">
        <v>0.55058830000000003</v>
      </c>
      <c r="AO1226" s="16"/>
      <c r="AP1226" s="16">
        <v>0.25</v>
      </c>
      <c r="AQ1226" s="16"/>
      <c r="AR1226" s="16">
        <v>5.000000074505806E-2</v>
      </c>
      <c r="AS1226" s="16">
        <v>8.3333335816860199E-2</v>
      </c>
      <c r="AT1226" s="16"/>
      <c r="AU1226" s="16">
        <v>0.20000000298023224</v>
      </c>
      <c r="AV1226" s="16"/>
      <c r="AW1226" s="16"/>
      <c r="AX1226" s="16"/>
      <c r="AY1226" s="16"/>
      <c r="AZ1226" s="16">
        <v>8.3333335816860199E-2</v>
      </c>
      <c r="BA1226" s="16"/>
      <c r="BB1226" s="16"/>
      <c r="BC1226" s="16"/>
      <c r="BD1226" s="16"/>
      <c r="BE1226" s="16"/>
      <c r="BF1226" s="16"/>
      <c r="BG1226" s="16"/>
      <c r="BH1226" s="16"/>
      <c r="BI1226" s="16"/>
      <c r="BJ1226" s="16"/>
      <c r="BK1226" s="16"/>
      <c r="BL1226" s="16"/>
      <c r="BM1226" s="16"/>
      <c r="BN1226" s="16"/>
      <c r="BO1226" s="16"/>
      <c r="BP1226" s="16"/>
      <c r="BQ1226" s="16"/>
      <c r="BR1226" s="16"/>
      <c r="BS1226" s="16"/>
      <c r="BT1226" s="16"/>
      <c r="BU1226" s="16"/>
      <c r="BV1226" s="16"/>
      <c r="BW1226" s="16"/>
      <c r="BX1226" s="16"/>
      <c r="BY1226" s="16"/>
      <c r="BZ1226" s="16"/>
      <c r="CA1226" s="16"/>
      <c r="CB1226" s="16"/>
      <c r="CC1226" s="16"/>
      <c r="CD1226" s="16"/>
      <c r="CE1226" s="16"/>
      <c r="CF1226" s="16"/>
      <c r="CG1226" s="16"/>
      <c r="CH1226" s="16">
        <v>0.25</v>
      </c>
      <c r="CI1226" s="16"/>
      <c r="CJ1226" s="16">
        <v>0.25</v>
      </c>
      <c r="CK1226" s="16"/>
      <c r="CL1226" s="16"/>
      <c r="CM1226" s="16"/>
      <c r="CN1226" s="16"/>
      <c r="CO1226" s="16"/>
      <c r="CP1226" s="16"/>
      <c r="CQ1226" s="16"/>
      <c r="CR1226" s="16"/>
      <c r="CS1226" s="16"/>
      <c r="CT1226" s="16"/>
      <c r="CU1226" s="16"/>
      <c r="CV1226" s="16"/>
      <c r="CW1226" s="16"/>
      <c r="CX1226" s="16"/>
      <c r="CY1226" s="16"/>
      <c r="CZ1226" s="16"/>
      <c r="DA1226" s="16"/>
      <c r="DB1226" s="16"/>
      <c r="DC1226" s="16"/>
      <c r="DD1226" s="16"/>
      <c r="DE1226" s="16"/>
      <c r="DF1226" s="16"/>
      <c r="DG1226" s="16"/>
      <c r="DH1226" s="16"/>
      <c r="DI1226" s="24"/>
      <c r="DJ1226" s="24"/>
      <c r="DK1226" s="24"/>
      <c r="DL1226" s="24"/>
      <c r="DM1226" s="24"/>
      <c r="DN1226" s="16"/>
      <c r="DO1226" s="16"/>
      <c r="DP1226" s="24"/>
      <c r="DQ1226" s="17"/>
      <c r="DR1226" s="17"/>
      <c r="DS1226" s="17"/>
      <c r="DT1226" s="17"/>
      <c r="DU1226" s="17"/>
      <c r="DV1226" s="17"/>
      <c r="DW1226" s="17"/>
      <c r="DX1226" s="17"/>
      <c r="DY1226" s="17"/>
      <c r="DZ1226" s="17"/>
      <c r="EA1226" s="17"/>
      <c r="EB1226" s="17"/>
      <c r="EC1226" s="17"/>
      <c r="ED1226" s="17"/>
      <c r="EE1226" s="17"/>
      <c r="EF1226" s="17"/>
      <c r="EG1226" s="17"/>
      <c r="EH1226" s="17"/>
      <c r="EI1226" s="27"/>
      <c r="EJ1226" s="27"/>
      <c r="EK1226" s="27"/>
    </row>
    <row r="1227" spans="1:141" s="9" customFormat="1" ht="20.25" x14ac:dyDescent="0.3">
      <c r="A1227" s="10" t="s">
        <v>640</v>
      </c>
      <c r="B1227" s="10" t="s">
        <v>240</v>
      </c>
      <c r="C1227" s="10" t="s">
        <v>232</v>
      </c>
      <c r="D1227" s="10" t="s">
        <v>237</v>
      </c>
      <c r="E1227" s="10" t="s">
        <v>218</v>
      </c>
      <c r="F1227" s="11">
        <v>10625</v>
      </c>
      <c r="G1227" s="11">
        <v>4189</v>
      </c>
      <c r="H1227" s="11">
        <v>4161</v>
      </c>
      <c r="I1227" s="10" t="s">
        <v>241</v>
      </c>
      <c r="J1227" s="12">
        <v>15.2</v>
      </c>
      <c r="K1227" s="10" t="s">
        <v>235</v>
      </c>
      <c r="L1227" s="10" t="s">
        <v>236</v>
      </c>
      <c r="M1227" s="10" t="s">
        <v>220</v>
      </c>
      <c r="N1227" s="13">
        <v>138</v>
      </c>
      <c r="O1227" s="13">
        <v>138</v>
      </c>
      <c r="P1227" s="13">
        <v>0</v>
      </c>
      <c r="Q1227" s="14">
        <v>0</v>
      </c>
      <c r="R1227" s="14">
        <v>1.03</v>
      </c>
      <c r="S1227" s="14">
        <v>4.25</v>
      </c>
      <c r="T1227" s="14">
        <v>2.3690000000000002</v>
      </c>
      <c r="U1227" s="14">
        <v>55.741169999999997</v>
      </c>
      <c r="V1227" s="14">
        <v>0.53125</v>
      </c>
      <c r="W1227" s="14">
        <v>241.5812</v>
      </c>
      <c r="X1227" s="14">
        <f t="shared" si="4"/>
        <v>42.5</v>
      </c>
      <c r="Y1227" s="14">
        <v>0</v>
      </c>
      <c r="Z1227" s="14">
        <v>2.6666669999999999</v>
      </c>
      <c r="AA1227" s="14">
        <v>1.5833330000000001</v>
      </c>
      <c r="AB1227" s="14">
        <v>37.254899999999999</v>
      </c>
      <c r="AC1227" s="14">
        <v>0.29766670000000001</v>
      </c>
      <c r="AD1227" s="14">
        <v>7.0039220000000002</v>
      </c>
      <c r="AE1227" s="14">
        <v>128.34</v>
      </c>
      <c r="AF1227" s="14">
        <v>53.82</v>
      </c>
      <c r="AG1227" s="14">
        <v>0</v>
      </c>
      <c r="AH1227" s="14">
        <v>0</v>
      </c>
      <c r="AI1227" s="14">
        <v>2.3690000000000002</v>
      </c>
      <c r="AJ1227" s="14">
        <v>2.6666669999999999</v>
      </c>
      <c r="AK1227" s="15">
        <v>0.62745090000000003</v>
      </c>
      <c r="AL1227" s="15">
        <v>0.88837500000000003</v>
      </c>
      <c r="AM1227" s="15">
        <v>1</v>
      </c>
      <c r="AN1227" s="15">
        <v>0.55741169999999995</v>
      </c>
      <c r="AO1227" s="16">
        <v>0.5</v>
      </c>
      <c r="AP1227" s="16"/>
      <c r="AQ1227" s="16"/>
      <c r="AR1227" s="16"/>
      <c r="AS1227" s="16"/>
      <c r="AT1227" s="16"/>
      <c r="AU1227" s="16"/>
      <c r="AV1227" s="16"/>
      <c r="AW1227" s="16"/>
      <c r="AX1227" s="16"/>
      <c r="AY1227" s="16"/>
      <c r="AZ1227" s="16"/>
      <c r="BA1227" s="16"/>
      <c r="BB1227" s="16"/>
      <c r="BC1227" s="16"/>
      <c r="BD1227" s="16"/>
      <c r="BE1227" s="16"/>
      <c r="BF1227" s="16"/>
      <c r="BG1227" s="16"/>
      <c r="BH1227" s="16"/>
      <c r="BI1227" s="16"/>
      <c r="BJ1227" s="16"/>
      <c r="BK1227" s="16"/>
      <c r="BL1227" s="16"/>
      <c r="BM1227" s="16"/>
      <c r="BN1227" s="16"/>
      <c r="BO1227" s="16"/>
      <c r="BP1227" s="16"/>
      <c r="BQ1227" s="16"/>
      <c r="BR1227" s="16"/>
      <c r="BS1227" s="16"/>
      <c r="BT1227" s="16"/>
      <c r="BU1227" s="16"/>
      <c r="BV1227" s="16"/>
      <c r="BW1227" s="16"/>
      <c r="BX1227" s="16"/>
      <c r="BY1227" s="16"/>
      <c r="BZ1227" s="16"/>
      <c r="CA1227" s="16"/>
      <c r="CB1227" s="16"/>
      <c r="CC1227" s="16"/>
      <c r="CD1227" s="16"/>
      <c r="CE1227" s="16"/>
      <c r="CF1227" s="16"/>
      <c r="CG1227" s="16"/>
      <c r="CH1227" s="16"/>
      <c r="CI1227" s="16"/>
      <c r="CJ1227" s="16">
        <v>0.5</v>
      </c>
      <c r="CK1227" s="16"/>
      <c r="CL1227" s="16">
        <v>0.4166666567325592</v>
      </c>
      <c r="CM1227" s="16"/>
      <c r="CN1227" s="16"/>
      <c r="CO1227" s="16"/>
      <c r="CP1227" s="16"/>
      <c r="CQ1227" s="16"/>
      <c r="CR1227" s="16"/>
      <c r="CS1227" s="16"/>
      <c r="CT1227" s="16"/>
      <c r="CU1227" s="16"/>
      <c r="CV1227" s="16"/>
      <c r="CW1227" s="16"/>
      <c r="CX1227" s="16"/>
      <c r="CY1227" s="16"/>
      <c r="CZ1227" s="16"/>
      <c r="DA1227" s="16"/>
      <c r="DB1227" s="16"/>
      <c r="DC1227" s="16"/>
      <c r="DD1227" s="16"/>
      <c r="DE1227" s="16"/>
      <c r="DF1227" s="16">
        <v>0.1666666716337204</v>
      </c>
      <c r="DG1227" s="16"/>
      <c r="DH1227" s="16"/>
      <c r="DI1227" s="24"/>
      <c r="DJ1227" s="24"/>
      <c r="DK1227" s="24"/>
      <c r="DL1227" s="24"/>
      <c r="DM1227" s="24"/>
      <c r="DN1227" s="16"/>
      <c r="DO1227" s="16"/>
      <c r="DP1227" s="24"/>
      <c r="DQ1227" s="17"/>
      <c r="DR1227" s="17"/>
      <c r="DS1227" s="17"/>
      <c r="DT1227" s="17"/>
      <c r="DU1227" s="17"/>
      <c r="DV1227" s="17"/>
      <c r="DW1227" s="17"/>
      <c r="DX1227" s="17"/>
      <c r="DY1227" s="17"/>
      <c r="DZ1227" s="17"/>
      <c r="EA1227" s="17"/>
      <c r="EB1227" s="17"/>
      <c r="EC1227" s="17"/>
      <c r="ED1227" s="17"/>
      <c r="EE1227" s="17"/>
      <c r="EF1227" s="17"/>
      <c r="EG1227" s="17"/>
      <c r="EH1227" s="17"/>
      <c r="EI1227" s="27"/>
      <c r="EJ1227" s="27"/>
      <c r="EK1227" s="27"/>
    </row>
    <row r="1228" spans="1:141" s="9" customFormat="1" ht="20.25" x14ac:dyDescent="0.3">
      <c r="A1228" s="10" t="s">
        <v>640</v>
      </c>
      <c r="B1228" s="10" t="s">
        <v>240</v>
      </c>
      <c r="C1228" s="10" t="s">
        <v>232</v>
      </c>
      <c r="D1228" s="10" t="s">
        <v>233</v>
      </c>
      <c r="E1228" s="10" t="s">
        <v>218</v>
      </c>
      <c r="F1228" s="11">
        <v>10625</v>
      </c>
      <c r="G1228" s="11">
        <v>4062</v>
      </c>
      <c r="H1228" s="11">
        <v>3951</v>
      </c>
      <c r="I1228" s="10" t="s">
        <v>241</v>
      </c>
      <c r="J1228" s="12">
        <v>15.2</v>
      </c>
      <c r="K1228" s="10" t="s">
        <v>235</v>
      </c>
      <c r="L1228" s="10" t="s">
        <v>236</v>
      </c>
      <c r="M1228" s="10" t="s">
        <v>220</v>
      </c>
      <c r="N1228" s="13">
        <v>137</v>
      </c>
      <c r="O1228" s="13">
        <v>137</v>
      </c>
      <c r="P1228" s="13">
        <v>0</v>
      </c>
      <c r="Q1228" s="14">
        <v>0</v>
      </c>
      <c r="R1228" s="14">
        <v>1.03</v>
      </c>
      <c r="S1228" s="14">
        <v>3.5833330000000001</v>
      </c>
      <c r="T1228" s="14">
        <v>2.3518330000000001</v>
      </c>
      <c r="U1228" s="14">
        <v>65.632559999999998</v>
      </c>
      <c r="V1228" s="14">
        <v>0.4479166</v>
      </c>
      <c r="W1228" s="14">
        <v>284.45030000000003</v>
      </c>
      <c r="X1228" s="14">
        <f t="shared" si="4"/>
        <v>35.833330000000004</v>
      </c>
      <c r="Y1228" s="14">
        <v>0</v>
      </c>
      <c r="Z1228" s="14">
        <v>2.5499999999999998</v>
      </c>
      <c r="AA1228" s="14">
        <v>1.0333330000000001</v>
      </c>
      <c r="AB1228" s="14">
        <v>28.837209999999999</v>
      </c>
      <c r="AC1228" s="14">
        <v>0.19816639999999999</v>
      </c>
      <c r="AD1228" s="14">
        <v>5.5302249999999997</v>
      </c>
      <c r="AE1228" s="14">
        <v>127.41</v>
      </c>
      <c r="AF1228" s="14">
        <v>53.43</v>
      </c>
      <c r="AG1228" s="14">
        <v>0</v>
      </c>
      <c r="AH1228" s="14">
        <v>0</v>
      </c>
      <c r="AI1228" s="14">
        <v>2.3518330000000001</v>
      </c>
      <c r="AJ1228" s="14">
        <v>2.5499999999999998</v>
      </c>
      <c r="AK1228" s="15">
        <v>0.71162789999999998</v>
      </c>
      <c r="AL1228" s="15">
        <v>0.92228770000000004</v>
      </c>
      <c r="AM1228" s="15">
        <v>1</v>
      </c>
      <c r="AN1228" s="15">
        <v>0.65632559999999995</v>
      </c>
      <c r="AO1228" s="16">
        <v>0.5</v>
      </c>
      <c r="AP1228" s="16">
        <v>0.11666666716337204</v>
      </c>
      <c r="AQ1228" s="16"/>
      <c r="AR1228" s="16">
        <v>5.000000074505806E-2</v>
      </c>
      <c r="AS1228" s="16">
        <v>3.3333335071802139E-2</v>
      </c>
      <c r="AT1228" s="16"/>
      <c r="AU1228" s="16">
        <v>0.18333333730697632</v>
      </c>
      <c r="AV1228" s="16"/>
      <c r="AW1228" s="16"/>
      <c r="AX1228" s="16"/>
      <c r="AY1228" s="16"/>
      <c r="AZ1228" s="16"/>
      <c r="BA1228" s="16"/>
      <c r="BB1228" s="16"/>
      <c r="BC1228" s="16"/>
      <c r="BD1228" s="16"/>
      <c r="BE1228" s="16"/>
      <c r="BF1228" s="16"/>
      <c r="BG1228" s="16"/>
      <c r="BH1228" s="16"/>
      <c r="BI1228" s="16"/>
      <c r="BJ1228" s="16"/>
      <c r="BK1228" s="16"/>
      <c r="BL1228" s="16"/>
      <c r="BM1228" s="16"/>
      <c r="BN1228" s="16"/>
      <c r="BO1228" s="16"/>
      <c r="BP1228" s="16"/>
      <c r="BQ1228" s="16"/>
      <c r="BR1228" s="16"/>
      <c r="BS1228" s="16"/>
      <c r="BT1228" s="16"/>
      <c r="BU1228" s="16"/>
      <c r="BV1228" s="16"/>
      <c r="BW1228" s="16"/>
      <c r="BX1228" s="16"/>
      <c r="BY1228" s="16"/>
      <c r="BZ1228" s="16"/>
      <c r="CA1228" s="16"/>
      <c r="CB1228" s="16"/>
      <c r="CC1228" s="16"/>
      <c r="CD1228" s="16"/>
      <c r="CE1228" s="16"/>
      <c r="CF1228" s="16"/>
      <c r="CG1228" s="16"/>
      <c r="CH1228" s="16"/>
      <c r="CI1228" s="16"/>
      <c r="CJ1228" s="16"/>
      <c r="CK1228" s="16"/>
      <c r="CL1228" s="16">
        <v>8.3333335816860199E-2</v>
      </c>
      <c r="CM1228" s="16"/>
      <c r="CN1228" s="16"/>
      <c r="CO1228" s="16"/>
      <c r="CP1228" s="16"/>
      <c r="CQ1228" s="16"/>
      <c r="CR1228" s="16"/>
      <c r="CS1228" s="16"/>
      <c r="CT1228" s="16"/>
      <c r="CU1228" s="16"/>
      <c r="CV1228" s="16"/>
      <c r="CW1228" s="16"/>
      <c r="CX1228" s="16"/>
      <c r="CY1228" s="16"/>
      <c r="CZ1228" s="16"/>
      <c r="DA1228" s="16"/>
      <c r="DB1228" s="16"/>
      <c r="DC1228" s="16"/>
      <c r="DD1228" s="16"/>
      <c r="DE1228" s="16"/>
      <c r="DF1228" s="16"/>
      <c r="DG1228" s="16"/>
      <c r="DH1228" s="16"/>
      <c r="DI1228" s="24"/>
      <c r="DJ1228" s="24"/>
      <c r="DK1228" s="24"/>
      <c r="DL1228" s="24"/>
      <c r="DM1228" s="24">
        <v>6.6666670143604279E-2</v>
      </c>
      <c r="DN1228" s="16"/>
      <c r="DO1228" s="16"/>
      <c r="DP1228" s="24"/>
      <c r="DQ1228" s="17"/>
      <c r="DR1228" s="17"/>
      <c r="DS1228" s="17"/>
      <c r="DT1228" s="17"/>
      <c r="DU1228" s="17"/>
      <c r="DV1228" s="17"/>
      <c r="DW1228" s="17"/>
      <c r="DX1228" s="17"/>
      <c r="DY1228" s="17"/>
      <c r="DZ1228" s="17"/>
      <c r="EA1228" s="17"/>
      <c r="EB1228" s="17"/>
      <c r="EC1228" s="17"/>
      <c r="ED1228" s="17"/>
      <c r="EE1228" s="17"/>
      <c r="EF1228" s="17"/>
      <c r="EG1228" s="17"/>
      <c r="EH1228" s="17"/>
      <c r="EI1228" s="27"/>
      <c r="EJ1228" s="27"/>
      <c r="EK1228" s="27"/>
    </row>
    <row r="1229" spans="1:141" s="9" customFormat="1" ht="20.25" x14ac:dyDescent="0.3">
      <c r="A1229" s="10" t="s">
        <v>640</v>
      </c>
      <c r="B1229" s="10" t="s">
        <v>231</v>
      </c>
      <c r="C1229" s="10" t="s">
        <v>232</v>
      </c>
      <c r="D1229" s="10" t="s">
        <v>237</v>
      </c>
      <c r="E1229" s="10" t="s">
        <v>218</v>
      </c>
      <c r="F1229" s="11">
        <v>10638</v>
      </c>
      <c r="G1229" s="11">
        <v>4189</v>
      </c>
      <c r="H1229" s="11">
        <v>4161</v>
      </c>
      <c r="I1229" s="10" t="s">
        <v>241</v>
      </c>
      <c r="J1229" s="12">
        <v>12.6</v>
      </c>
      <c r="K1229" s="10" t="s">
        <v>243</v>
      </c>
      <c r="L1229" s="10" t="s">
        <v>236</v>
      </c>
      <c r="M1229" s="10" t="s">
        <v>220</v>
      </c>
      <c r="N1229" s="13">
        <v>20</v>
      </c>
      <c r="O1229" s="13">
        <v>20</v>
      </c>
      <c r="P1229" s="13">
        <v>0</v>
      </c>
      <c r="Q1229" s="14">
        <v>0</v>
      </c>
      <c r="R1229" s="14">
        <v>1.03</v>
      </c>
      <c r="S1229" s="14">
        <v>1</v>
      </c>
      <c r="T1229" s="14">
        <v>0.34333330000000001</v>
      </c>
      <c r="U1229" s="14">
        <v>34.333329999999997</v>
      </c>
      <c r="V1229" s="14">
        <v>0.125</v>
      </c>
      <c r="W1229" s="14">
        <v>148.80000000000001</v>
      </c>
      <c r="X1229" s="14">
        <f t="shared" si="4"/>
        <v>10</v>
      </c>
      <c r="Y1229" s="14">
        <v>0</v>
      </c>
      <c r="Z1229" s="14">
        <v>0.4166667</v>
      </c>
      <c r="AA1229" s="14">
        <v>0.58333330000000005</v>
      </c>
      <c r="AB1229" s="14">
        <v>58.333329999999997</v>
      </c>
      <c r="AC1229" s="14">
        <v>7.3333380000000004E-2</v>
      </c>
      <c r="AD1229" s="14">
        <v>7.3333380000000004</v>
      </c>
      <c r="AE1229" s="14">
        <v>18.600000000000001</v>
      </c>
      <c r="AF1229" s="14">
        <v>7.8</v>
      </c>
      <c r="AG1229" s="14">
        <v>0</v>
      </c>
      <c r="AH1229" s="14">
        <v>0</v>
      </c>
      <c r="AI1229" s="14">
        <v>0.34333330000000001</v>
      </c>
      <c r="AJ1229" s="14">
        <v>0.4166667</v>
      </c>
      <c r="AK1229" s="15">
        <v>0.4166667</v>
      </c>
      <c r="AL1229" s="15">
        <v>0.82399990000000001</v>
      </c>
      <c r="AM1229" s="15">
        <v>1</v>
      </c>
      <c r="AN1229" s="15">
        <v>0.34333330000000001</v>
      </c>
      <c r="AO1229" s="16"/>
      <c r="AP1229" s="16">
        <v>8.3333335816860199E-2</v>
      </c>
      <c r="AQ1229" s="16"/>
      <c r="AR1229" s="16"/>
      <c r="AS1229" s="16"/>
      <c r="AT1229" s="16"/>
      <c r="AU1229" s="16"/>
      <c r="AV1229" s="16"/>
      <c r="AW1229" s="16"/>
      <c r="AX1229" s="16"/>
      <c r="AY1229" s="16"/>
      <c r="AZ1229" s="16"/>
      <c r="BA1229" s="16"/>
      <c r="BB1229" s="16"/>
      <c r="BC1229" s="16"/>
      <c r="BD1229" s="16"/>
      <c r="BE1229" s="16"/>
      <c r="BF1229" s="16"/>
      <c r="BG1229" s="16"/>
      <c r="BH1229" s="16"/>
      <c r="BI1229" s="16"/>
      <c r="BJ1229" s="16"/>
      <c r="BK1229" s="16"/>
      <c r="BL1229" s="16"/>
      <c r="BM1229" s="16"/>
      <c r="BN1229" s="16"/>
      <c r="BO1229" s="16"/>
      <c r="BP1229" s="16"/>
      <c r="BQ1229" s="16"/>
      <c r="BR1229" s="16"/>
      <c r="BS1229" s="16"/>
      <c r="BT1229" s="16"/>
      <c r="BU1229" s="16"/>
      <c r="BV1229" s="16"/>
      <c r="BW1229" s="16"/>
      <c r="BX1229" s="16"/>
      <c r="BY1229" s="16"/>
      <c r="BZ1229" s="16"/>
      <c r="CA1229" s="16"/>
      <c r="CB1229" s="16"/>
      <c r="CC1229" s="16"/>
      <c r="CD1229" s="16"/>
      <c r="CE1229" s="16"/>
      <c r="CF1229" s="16"/>
      <c r="CG1229" s="16"/>
      <c r="CH1229" s="16"/>
      <c r="CI1229" s="16"/>
      <c r="CJ1229" s="16"/>
      <c r="CK1229" s="16">
        <v>0.4166666567325592</v>
      </c>
      <c r="CL1229" s="16"/>
      <c r="CM1229" s="16"/>
      <c r="CN1229" s="16"/>
      <c r="CO1229" s="16"/>
      <c r="CP1229" s="16"/>
      <c r="CQ1229" s="16"/>
      <c r="CR1229" s="16"/>
      <c r="CS1229" s="16"/>
      <c r="CT1229" s="16"/>
      <c r="CU1229" s="16"/>
      <c r="CV1229" s="16"/>
      <c r="CW1229" s="16"/>
      <c r="CX1229" s="16"/>
      <c r="CY1229" s="16"/>
      <c r="CZ1229" s="16"/>
      <c r="DA1229" s="16"/>
      <c r="DB1229" s="16"/>
      <c r="DC1229" s="16"/>
      <c r="DD1229" s="16"/>
      <c r="DE1229" s="16"/>
      <c r="DF1229" s="16">
        <v>8.3333335816860199E-2</v>
      </c>
      <c r="DG1229" s="16"/>
      <c r="DH1229" s="16"/>
      <c r="DI1229" s="24"/>
      <c r="DJ1229" s="24"/>
      <c r="DK1229" s="24"/>
      <c r="DL1229" s="24"/>
      <c r="DM1229" s="24"/>
      <c r="DN1229" s="16"/>
      <c r="DO1229" s="16"/>
      <c r="DP1229" s="24"/>
      <c r="DQ1229" s="17"/>
      <c r="DR1229" s="17"/>
      <c r="DS1229" s="17"/>
      <c r="DT1229" s="17"/>
      <c r="DU1229" s="17"/>
      <c r="DV1229" s="17"/>
      <c r="DW1229" s="17"/>
      <c r="DX1229" s="17"/>
      <c r="DY1229" s="17"/>
      <c r="DZ1229" s="17"/>
      <c r="EA1229" s="17"/>
      <c r="EB1229" s="17"/>
      <c r="EC1229" s="17"/>
      <c r="ED1229" s="17"/>
      <c r="EE1229" s="17"/>
      <c r="EF1229" s="17"/>
      <c r="EG1229" s="17"/>
      <c r="EH1229" s="17"/>
      <c r="EI1229" s="27"/>
      <c r="EJ1229" s="27"/>
      <c r="EK1229" s="27"/>
    </row>
    <row r="1230" spans="1:141" s="9" customFormat="1" ht="20.25" x14ac:dyDescent="0.3">
      <c r="A1230" s="10" t="s">
        <v>640</v>
      </c>
      <c r="B1230" s="10" t="s">
        <v>240</v>
      </c>
      <c r="C1230" s="10" t="s">
        <v>232</v>
      </c>
      <c r="D1230" s="10" t="s">
        <v>237</v>
      </c>
      <c r="E1230" s="10" t="s">
        <v>218</v>
      </c>
      <c r="F1230" s="11">
        <v>10638</v>
      </c>
      <c r="G1230" s="11">
        <v>4189</v>
      </c>
      <c r="H1230" s="11">
        <v>4161</v>
      </c>
      <c r="I1230" s="10" t="s">
        <v>241</v>
      </c>
      <c r="J1230" s="12">
        <v>12.6</v>
      </c>
      <c r="K1230" s="10" t="s">
        <v>243</v>
      </c>
      <c r="L1230" s="10" t="s">
        <v>236</v>
      </c>
      <c r="M1230" s="10" t="s">
        <v>220</v>
      </c>
      <c r="N1230" s="13">
        <v>27</v>
      </c>
      <c r="O1230" s="13">
        <v>27</v>
      </c>
      <c r="P1230" s="13">
        <v>0</v>
      </c>
      <c r="Q1230" s="14">
        <v>0</v>
      </c>
      <c r="R1230" s="14">
        <v>1.03</v>
      </c>
      <c r="S1230" s="14">
        <v>0.5</v>
      </c>
      <c r="T1230" s="14">
        <v>0.46350000000000002</v>
      </c>
      <c r="U1230" s="14">
        <v>92.7</v>
      </c>
      <c r="V1230" s="14">
        <v>6.25E-2</v>
      </c>
      <c r="W1230" s="14">
        <v>401.76</v>
      </c>
      <c r="X1230" s="14">
        <f t="shared" si="4"/>
        <v>5</v>
      </c>
      <c r="Y1230" s="14">
        <v>0</v>
      </c>
      <c r="Z1230" s="14">
        <v>0.5</v>
      </c>
      <c r="AA1230" s="14">
        <v>0</v>
      </c>
      <c r="AB1230" s="14">
        <v>0</v>
      </c>
      <c r="AC1230" s="14">
        <v>3.6500009999999999E-2</v>
      </c>
      <c r="AD1230" s="14">
        <v>7.300001</v>
      </c>
      <c r="AE1230" s="14">
        <v>25.11</v>
      </c>
      <c r="AF1230" s="14">
        <v>10.53</v>
      </c>
      <c r="AG1230" s="14">
        <v>0</v>
      </c>
      <c r="AH1230" s="14">
        <v>0</v>
      </c>
      <c r="AI1230" s="14">
        <v>0.46350000000000002</v>
      </c>
      <c r="AJ1230" s="14">
        <v>0.5</v>
      </c>
      <c r="AK1230" s="15">
        <v>1</v>
      </c>
      <c r="AL1230" s="15">
        <v>0.92700000000000005</v>
      </c>
      <c r="AM1230" s="15">
        <v>1</v>
      </c>
      <c r="AN1230" s="15">
        <v>0.92700000000000005</v>
      </c>
      <c r="AO1230" s="16"/>
      <c r="AP1230" s="16"/>
      <c r="AQ1230" s="16"/>
      <c r="AR1230" s="16"/>
      <c r="AS1230" s="16"/>
      <c r="AT1230" s="16"/>
      <c r="AU1230" s="16"/>
      <c r="AV1230" s="16"/>
      <c r="AW1230" s="16"/>
      <c r="AX1230" s="16"/>
      <c r="AY1230" s="16"/>
      <c r="AZ1230" s="16"/>
      <c r="BA1230" s="16"/>
      <c r="BB1230" s="16"/>
      <c r="BC1230" s="16"/>
      <c r="BD1230" s="16"/>
      <c r="BE1230" s="16"/>
      <c r="BF1230" s="16"/>
      <c r="BG1230" s="16"/>
      <c r="BH1230" s="16"/>
      <c r="BI1230" s="16"/>
      <c r="BJ1230" s="16"/>
      <c r="BK1230" s="16"/>
      <c r="BL1230" s="16"/>
      <c r="BM1230" s="16"/>
      <c r="BN1230" s="16"/>
      <c r="BO1230" s="16"/>
      <c r="BP1230" s="16"/>
      <c r="BQ1230" s="16"/>
      <c r="BR1230" s="16"/>
      <c r="BS1230" s="16"/>
      <c r="BT1230" s="16"/>
      <c r="BU1230" s="16"/>
      <c r="BV1230" s="16"/>
      <c r="BW1230" s="16"/>
      <c r="BX1230" s="16"/>
      <c r="BY1230" s="16"/>
      <c r="BZ1230" s="16"/>
      <c r="CA1230" s="16"/>
      <c r="CB1230" s="16"/>
      <c r="CC1230" s="16"/>
      <c r="CD1230" s="16"/>
      <c r="CE1230" s="16"/>
      <c r="CF1230" s="16"/>
      <c r="CG1230" s="16"/>
      <c r="CH1230" s="16"/>
      <c r="CI1230" s="16"/>
      <c r="CJ1230" s="16"/>
      <c r="CK1230" s="16"/>
      <c r="CL1230" s="16"/>
      <c r="CM1230" s="16"/>
      <c r="CN1230" s="16"/>
      <c r="CO1230" s="16"/>
      <c r="CP1230" s="16"/>
      <c r="CQ1230" s="16"/>
      <c r="CR1230" s="16"/>
      <c r="CS1230" s="16"/>
      <c r="CT1230" s="16"/>
      <c r="CU1230" s="16"/>
      <c r="CV1230" s="16"/>
      <c r="CW1230" s="16"/>
      <c r="CX1230" s="16"/>
      <c r="CY1230" s="16"/>
      <c r="CZ1230" s="16"/>
      <c r="DA1230" s="16"/>
      <c r="DB1230" s="16"/>
      <c r="DC1230" s="16"/>
      <c r="DD1230" s="16"/>
      <c r="DE1230" s="16"/>
      <c r="DF1230" s="16"/>
      <c r="DG1230" s="16"/>
      <c r="DH1230" s="16"/>
      <c r="DI1230" s="24"/>
      <c r="DJ1230" s="24"/>
      <c r="DK1230" s="24"/>
      <c r="DL1230" s="24"/>
      <c r="DM1230" s="24"/>
      <c r="DN1230" s="16"/>
      <c r="DO1230" s="16"/>
      <c r="DP1230" s="24"/>
      <c r="DQ1230" s="17"/>
      <c r="DR1230" s="17"/>
      <c r="DS1230" s="17"/>
      <c r="DT1230" s="17"/>
      <c r="DU1230" s="17"/>
      <c r="DV1230" s="17"/>
      <c r="DW1230" s="17"/>
      <c r="DX1230" s="17"/>
      <c r="DY1230" s="17"/>
      <c r="DZ1230" s="17"/>
      <c r="EA1230" s="17"/>
      <c r="EB1230" s="17"/>
      <c r="EC1230" s="17"/>
      <c r="ED1230" s="17"/>
      <c r="EE1230" s="17"/>
      <c r="EF1230" s="17"/>
      <c r="EG1230" s="17"/>
      <c r="EH1230" s="17"/>
      <c r="EI1230" s="27"/>
      <c r="EJ1230" s="27"/>
      <c r="EK1230" s="27"/>
    </row>
    <row r="1231" spans="1:141" s="9" customFormat="1" ht="20.25" x14ac:dyDescent="0.3">
      <c r="A1231" s="10" t="s">
        <v>640</v>
      </c>
      <c r="B1231" s="10" t="s">
        <v>240</v>
      </c>
      <c r="C1231" s="10" t="s">
        <v>232</v>
      </c>
      <c r="D1231" s="10" t="s">
        <v>233</v>
      </c>
      <c r="E1231" s="10" t="s">
        <v>218</v>
      </c>
      <c r="F1231" s="11">
        <v>10638</v>
      </c>
      <c r="G1231" s="11">
        <v>4062</v>
      </c>
      <c r="H1231" s="11">
        <v>3951</v>
      </c>
      <c r="I1231" s="10" t="s">
        <v>241</v>
      </c>
      <c r="J1231" s="12">
        <v>12.6</v>
      </c>
      <c r="K1231" s="10" t="s">
        <v>243</v>
      </c>
      <c r="L1231" s="10" t="s">
        <v>236</v>
      </c>
      <c r="M1231" s="10" t="s">
        <v>220</v>
      </c>
      <c r="N1231" s="13">
        <v>47</v>
      </c>
      <c r="O1231" s="13">
        <v>47</v>
      </c>
      <c r="P1231" s="13">
        <v>0</v>
      </c>
      <c r="Q1231" s="14">
        <v>0</v>
      </c>
      <c r="R1231" s="14">
        <v>1.03</v>
      </c>
      <c r="S1231" s="14">
        <v>1.5833330000000001</v>
      </c>
      <c r="T1231" s="14">
        <v>0.80683329999999998</v>
      </c>
      <c r="U1231" s="14">
        <v>50.957900000000002</v>
      </c>
      <c r="V1231" s="14">
        <v>0.1979166</v>
      </c>
      <c r="W1231" s="14">
        <v>220.85059999999999</v>
      </c>
      <c r="X1231" s="14">
        <f t="shared" si="4"/>
        <v>15.83333</v>
      </c>
      <c r="Y1231" s="14">
        <v>0</v>
      </c>
      <c r="Z1231" s="14">
        <v>0.83333299999999999</v>
      </c>
      <c r="AA1231" s="14">
        <v>0.75</v>
      </c>
      <c r="AB1231" s="14">
        <v>47.368429999999996</v>
      </c>
      <c r="AC1231" s="14">
        <v>2.6499689999999999E-2</v>
      </c>
      <c r="AD1231" s="14">
        <v>1.673665</v>
      </c>
      <c r="AE1231" s="14">
        <v>43.71</v>
      </c>
      <c r="AF1231" s="14">
        <v>18.329999999999998</v>
      </c>
      <c r="AG1231" s="14">
        <v>0</v>
      </c>
      <c r="AH1231" s="14">
        <v>0</v>
      </c>
      <c r="AI1231" s="14">
        <v>0.80683329999999998</v>
      </c>
      <c r="AJ1231" s="14">
        <v>0.83333299999999999</v>
      </c>
      <c r="AK1231" s="15">
        <v>0.52631570000000005</v>
      </c>
      <c r="AL1231" s="15">
        <v>0.96820039999999996</v>
      </c>
      <c r="AM1231" s="15">
        <v>1</v>
      </c>
      <c r="AN1231" s="15">
        <v>0.50957909999999995</v>
      </c>
      <c r="AO1231" s="16">
        <v>0.5</v>
      </c>
      <c r="AP1231" s="16"/>
      <c r="AQ1231" s="16"/>
      <c r="AR1231" s="16"/>
      <c r="AS1231" s="16"/>
      <c r="AT1231" s="16"/>
      <c r="AU1231" s="16"/>
      <c r="AV1231" s="16"/>
      <c r="AW1231" s="16"/>
      <c r="AX1231" s="16"/>
      <c r="AY1231" s="16"/>
      <c r="AZ1231" s="16"/>
      <c r="BA1231" s="16"/>
      <c r="BB1231" s="16"/>
      <c r="BC1231" s="16"/>
      <c r="BD1231" s="16"/>
      <c r="BE1231" s="16"/>
      <c r="BF1231" s="16"/>
      <c r="BG1231" s="16"/>
      <c r="BH1231" s="16"/>
      <c r="BI1231" s="16"/>
      <c r="BJ1231" s="16"/>
      <c r="BK1231" s="16"/>
      <c r="BL1231" s="16"/>
      <c r="BM1231" s="16"/>
      <c r="BN1231" s="16"/>
      <c r="BO1231" s="16"/>
      <c r="BP1231" s="16"/>
      <c r="BQ1231" s="16"/>
      <c r="BR1231" s="16"/>
      <c r="BS1231" s="16"/>
      <c r="BT1231" s="16"/>
      <c r="BU1231" s="16"/>
      <c r="BV1231" s="16"/>
      <c r="BW1231" s="16"/>
      <c r="BX1231" s="16"/>
      <c r="BY1231" s="16"/>
      <c r="BZ1231" s="16"/>
      <c r="CA1231" s="16"/>
      <c r="CB1231" s="16"/>
      <c r="CC1231" s="16"/>
      <c r="CD1231" s="16"/>
      <c r="CE1231" s="16"/>
      <c r="CF1231" s="16"/>
      <c r="CG1231" s="16"/>
      <c r="CH1231" s="16"/>
      <c r="CI1231" s="16"/>
      <c r="CJ1231" s="16"/>
      <c r="CK1231" s="16">
        <v>0.25</v>
      </c>
      <c r="CL1231" s="16"/>
      <c r="CM1231" s="16"/>
      <c r="CN1231" s="16"/>
      <c r="CO1231" s="16"/>
      <c r="CP1231" s="16"/>
      <c r="CQ1231" s="16"/>
      <c r="CR1231" s="16"/>
      <c r="CS1231" s="16"/>
      <c r="CT1231" s="16"/>
      <c r="CU1231" s="16"/>
      <c r="CV1231" s="16"/>
      <c r="CW1231" s="16"/>
      <c r="CX1231" s="16"/>
      <c r="CY1231" s="16"/>
      <c r="CZ1231" s="16"/>
      <c r="DA1231" s="16"/>
      <c r="DB1231" s="16"/>
      <c r="DC1231" s="16"/>
      <c r="DD1231" s="16"/>
      <c r="DE1231" s="16"/>
      <c r="DF1231" s="16"/>
      <c r="DG1231" s="16"/>
      <c r="DH1231" s="16"/>
      <c r="DI1231" s="24"/>
      <c r="DJ1231" s="24"/>
      <c r="DK1231" s="24"/>
      <c r="DL1231" s="24"/>
      <c r="DM1231" s="24"/>
      <c r="DN1231" s="16"/>
      <c r="DO1231" s="16"/>
      <c r="DP1231" s="24"/>
      <c r="DQ1231" s="17"/>
      <c r="DR1231" s="17"/>
      <c r="DS1231" s="17"/>
      <c r="DT1231" s="17"/>
      <c r="DU1231" s="17"/>
      <c r="DV1231" s="17"/>
      <c r="DW1231" s="17"/>
      <c r="DX1231" s="17"/>
      <c r="DY1231" s="17"/>
      <c r="DZ1231" s="17"/>
      <c r="EA1231" s="17"/>
      <c r="EB1231" s="17"/>
      <c r="EC1231" s="17"/>
      <c r="ED1231" s="17"/>
      <c r="EE1231" s="17"/>
      <c r="EF1231" s="17"/>
      <c r="EG1231" s="17"/>
      <c r="EH1231" s="17"/>
      <c r="EI1231" s="27"/>
      <c r="EJ1231" s="27"/>
      <c r="EK1231" s="27"/>
    </row>
    <row r="1232" spans="1:141" s="9" customFormat="1" ht="20.25" x14ac:dyDescent="0.3">
      <c r="A1232" s="10" t="s">
        <v>640</v>
      </c>
      <c r="B1232" s="10" t="s">
        <v>231</v>
      </c>
      <c r="C1232" s="10" t="s">
        <v>232</v>
      </c>
      <c r="D1232" s="10" t="s">
        <v>237</v>
      </c>
      <c r="E1232" s="10" t="s">
        <v>218</v>
      </c>
      <c r="F1232" s="11">
        <v>10712</v>
      </c>
      <c r="G1232" s="11">
        <v>4124</v>
      </c>
      <c r="H1232" s="11">
        <v>4091</v>
      </c>
      <c r="I1232" s="10" t="s">
        <v>241</v>
      </c>
      <c r="J1232" s="12">
        <v>12.6</v>
      </c>
      <c r="K1232" s="10" t="s">
        <v>248</v>
      </c>
      <c r="L1232" s="10" t="s">
        <v>236</v>
      </c>
      <c r="M1232" s="10" t="s">
        <v>220</v>
      </c>
      <c r="N1232" s="13">
        <v>45</v>
      </c>
      <c r="O1232" s="13">
        <v>45</v>
      </c>
      <c r="P1232" s="13">
        <v>0</v>
      </c>
      <c r="Q1232" s="14">
        <v>0</v>
      </c>
      <c r="R1232" s="14">
        <v>0.97</v>
      </c>
      <c r="S1232" s="14">
        <v>0.91666669999999995</v>
      </c>
      <c r="T1232" s="14">
        <v>0.72750000000000004</v>
      </c>
      <c r="U1232" s="14">
        <v>79.363640000000004</v>
      </c>
      <c r="V1232" s="14">
        <v>0.1145833</v>
      </c>
      <c r="W1232" s="14">
        <v>341.67270000000002</v>
      </c>
      <c r="X1232" s="14">
        <f t="shared" si="4"/>
        <v>9.1666670000000003</v>
      </c>
      <c r="Y1232" s="14">
        <v>0</v>
      </c>
      <c r="Z1232" s="14">
        <v>0.8333334</v>
      </c>
      <c r="AA1232" s="14">
        <v>8.3333340000000006E-2</v>
      </c>
      <c r="AB1232" s="14">
        <v>9.0909089999999999</v>
      </c>
      <c r="AC1232" s="14">
        <v>0.10583330000000001</v>
      </c>
      <c r="AD1232" s="14">
        <v>11.545450000000001</v>
      </c>
      <c r="AE1232" s="14">
        <v>39.15</v>
      </c>
      <c r="AF1232" s="14">
        <v>16.2</v>
      </c>
      <c r="AG1232" s="14">
        <v>0</v>
      </c>
      <c r="AH1232" s="14">
        <v>0</v>
      </c>
      <c r="AI1232" s="14">
        <v>0.72750000000000004</v>
      </c>
      <c r="AJ1232" s="14">
        <v>0.8333334</v>
      </c>
      <c r="AK1232" s="15">
        <v>0.90909090000000004</v>
      </c>
      <c r="AL1232" s="15">
        <v>0.873</v>
      </c>
      <c r="AM1232" s="15">
        <v>1</v>
      </c>
      <c r="AN1232" s="15">
        <v>0.79363640000000002</v>
      </c>
      <c r="AO1232" s="16"/>
      <c r="AP1232" s="16"/>
      <c r="AQ1232" s="16"/>
      <c r="AR1232" s="16"/>
      <c r="AS1232" s="16"/>
      <c r="AT1232" s="16"/>
      <c r="AU1232" s="16"/>
      <c r="AV1232" s="16"/>
      <c r="AW1232" s="16"/>
      <c r="AX1232" s="16"/>
      <c r="AY1232" s="16"/>
      <c r="AZ1232" s="16"/>
      <c r="BA1232" s="16"/>
      <c r="BB1232" s="16"/>
      <c r="BC1232" s="16"/>
      <c r="BD1232" s="16"/>
      <c r="BE1232" s="16"/>
      <c r="BF1232" s="16"/>
      <c r="BG1232" s="16"/>
      <c r="BH1232" s="16"/>
      <c r="BI1232" s="16"/>
      <c r="BJ1232" s="16"/>
      <c r="BK1232" s="16"/>
      <c r="BL1232" s="16"/>
      <c r="BM1232" s="16"/>
      <c r="BN1232" s="16"/>
      <c r="BO1232" s="16"/>
      <c r="BP1232" s="16"/>
      <c r="BQ1232" s="16"/>
      <c r="BR1232" s="16"/>
      <c r="BS1232" s="16"/>
      <c r="BT1232" s="16"/>
      <c r="BU1232" s="16"/>
      <c r="BV1232" s="16"/>
      <c r="BW1232" s="16"/>
      <c r="BX1232" s="16"/>
      <c r="BY1232" s="16"/>
      <c r="BZ1232" s="16"/>
      <c r="CA1232" s="16"/>
      <c r="CB1232" s="16"/>
      <c r="CC1232" s="16"/>
      <c r="CD1232" s="16"/>
      <c r="CE1232" s="16"/>
      <c r="CF1232" s="16"/>
      <c r="CG1232" s="16"/>
      <c r="CH1232" s="16"/>
      <c r="CI1232" s="16"/>
      <c r="CJ1232" s="16"/>
      <c r="CK1232" s="16"/>
      <c r="CL1232" s="16"/>
      <c r="CM1232" s="16"/>
      <c r="CN1232" s="16"/>
      <c r="CO1232" s="16"/>
      <c r="CP1232" s="16"/>
      <c r="CQ1232" s="16"/>
      <c r="CR1232" s="16"/>
      <c r="CS1232" s="16"/>
      <c r="CT1232" s="16"/>
      <c r="CU1232" s="16"/>
      <c r="CV1232" s="16"/>
      <c r="CW1232" s="16"/>
      <c r="CX1232" s="16"/>
      <c r="CY1232" s="16"/>
      <c r="CZ1232" s="16"/>
      <c r="DA1232" s="16"/>
      <c r="DB1232" s="16"/>
      <c r="DC1232" s="16"/>
      <c r="DD1232" s="16"/>
      <c r="DE1232" s="16"/>
      <c r="DF1232" s="16"/>
      <c r="DG1232" s="16"/>
      <c r="DH1232" s="16"/>
      <c r="DI1232" s="24"/>
      <c r="DJ1232" s="24"/>
      <c r="DK1232" s="24"/>
      <c r="DL1232" s="24"/>
      <c r="DM1232" s="24">
        <v>8.3333335816860199E-2</v>
      </c>
      <c r="DN1232" s="16"/>
      <c r="DO1232" s="16"/>
      <c r="DP1232" s="24"/>
      <c r="DQ1232" s="17"/>
      <c r="DR1232" s="17"/>
      <c r="DS1232" s="17"/>
      <c r="DT1232" s="17"/>
      <c r="DU1232" s="17"/>
      <c r="DV1232" s="17"/>
      <c r="DW1232" s="17"/>
      <c r="DX1232" s="17"/>
      <c r="DY1232" s="17"/>
      <c r="DZ1232" s="17"/>
      <c r="EA1232" s="17"/>
      <c r="EB1232" s="17"/>
      <c r="EC1232" s="17"/>
      <c r="ED1232" s="17"/>
      <c r="EE1232" s="17"/>
      <c r="EF1232" s="17"/>
      <c r="EG1232" s="17"/>
      <c r="EH1232" s="17"/>
      <c r="EI1232" s="27"/>
      <c r="EJ1232" s="27"/>
      <c r="EK1232" s="27"/>
    </row>
    <row r="1233" spans="1:141" s="9" customFormat="1" ht="20.25" x14ac:dyDescent="0.3">
      <c r="A1233" s="10" t="s">
        <v>640</v>
      </c>
      <c r="B1233" s="10" t="s">
        <v>231</v>
      </c>
      <c r="C1233" s="10" t="s">
        <v>232</v>
      </c>
      <c r="D1233" s="10" t="s">
        <v>233</v>
      </c>
      <c r="E1233" s="10" t="s">
        <v>218</v>
      </c>
      <c r="F1233" s="11">
        <v>10712</v>
      </c>
      <c r="G1233" s="11">
        <v>4017</v>
      </c>
      <c r="H1233" s="11">
        <v>4103</v>
      </c>
      <c r="I1233" s="10" t="s">
        <v>241</v>
      </c>
      <c r="J1233" s="12">
        <v>12.6</v>
      </c>
      <c r="K1233" s="10" t="s">
        <v>248</v>
      </c>
      <c r="L1233" s="10" t="s">
        <v>236</v>
      </c>
      <c r="M1233" s="10" t="s">
        <v>220</v>
      </c>
      <c r="N1233" s="13">
        <v>69</v>
      </c>
      <c r="O1233" s="13">
        <v>69</v>
      </c>
      <c r="P1233" s="13">
        <v>0</v>
      </c>
      <c r="Q1233" s="14">
        <v>0</v>
      </c>
      <c r="R1233" s="14">
        <v>0.97</v>
      </c>
      <c r="S1233" s="14">
        <v>1.4166669999999999</v>
      </c>
      <c r="T1233" s="14">
        <v>1.1154999999999999</v>
      </c>
      <c r="U1233" s="14">
        <v>78.741159999999994</v>
      </c>
      <c r="V1233" s="14">
        <v>0.1770834</v>
      </c>
      <c r="W1233" s="14">
        <v>338.99290000000002</v>
      </c>
      <c r="X1233" s="14">
        <f t="shared" si="4"/>
        <v>14.16667</v>
      </c>
      <c r="Y1233" s="14">
        <v>0</v>
      </c>
      <c r="Z1233" s="14">
        <v>1.25</v>
      </c>
      <c r="AA1233" s="14">
        <v>0.1666667</v>
      </c>
      <c r="AB1233" s="14">
        <v>11.764699999999999</v>
      </c>
      <c r="AC1233" s="14">
        <v>0.13450029999999999</v>
      </c>
      <c r="AD1233" s="14">
        <v>9.4941399999999998</v>
      </c>
      <c r="AE1233" s="14">
        <v>60.03</v>
      </c>
      <c r="AF1233" s="14">
        <v>24.84</v>
      </c>
      <c r="AG1233" s="14">
        <v>0</v>
      </c>
      <c r="AH1233" s="14">
        <v>0</v>
      </c>
      <c r="AI1233" s="14">
        <v>1.1154999999999999</v>
      </c>
      <c r="AJ1233" s="14">
        <v>1.25</v>
      </c>
      <c r="AK1233" s="15">
        <v>0.88235300000000005</v>
      </c>
      <c r="AL1233" s="15">
        <v>0.89239970000000002</v>
      </c>
      <c r="AM1233" s="15">
        <v>1</v>
      </c>
      <c r="AN1233" s="15">
        <v>0.78741159999999999</v>
      </c>
      <c r="AO1233" s="16"/>
      <c r="AP1233" s="16"/>
      <c r="AQ1233" s="16"/>
      <c r="AR1233" s="16"/>
      <c r="AS1233" s="16"/>
      <c r="AT1233" s="16"/>
      <c r="AU1233" s="16"/>
      <c r="AV1233" s="16"/>
      <c r="AW1233" s="16"/>
      <c r="AX1233" s="16"/>
      <c r="AY1233" s="16"/>
      <c r="AZ1233" s="16"/>
      <c r="BA1233" s="16"/>
      <c r="BB1233" s="16"/>
      <c r="BC1233" s="16"/>
      <c r="BD1233" s="16"/>
      <c r="BE1233" s="16"/>
      <c r="BF1233" s="16"/>
      <c r="BG1233" s="16"/>
      <c r="BH1233" s="16"/>
      <c r="BI1233" s="16"/>
      <c r="BJ1233" s="16"/>
      <c r="BK1233" s="16"/>
      <c r="BL1233" s="16"/>
      <c r="BM1233" s="16"/>
      <c r="BN1233" s="16"/>
      <c r="BO1233" s="16"/>
      <c r="BP1233" s="16"/>
      <c r="BQ1233" s="16"/>
      <c r="BR1233" s="16"/>
      <c r="BS1233" s="16"/>
      <c r="BT1233" s="16"/>
      <c r="BU1233" s="16"/>
      <c r="BV1233" s="16"/>
      <c r="BW1233" s="16"/>
      <c r="BX1233" s="16"/>
      <c r="BY1233" s="16"/>
      <c r="BZ1233" s="16"/>
      <c r="CA1233" s="16"/>
      <c r="CB1233" s="16"/>
      <c r="CC1233" s="16"/>
      <c r="CD1233" s="16"/>
      <c r="CE1233" s="16"/>
      <c r="CF1233" s="16"/>
      <c r="CG1233" s="16"/>
      <c r="CH1233" s="16"/>
      <c r="CI1233" s="16"/>
      <c r="CJ1233" s="16"/>
      <c r="CK1233" s="16"/>
      <c r="CL1233" s="16"/>
      <c r="CM1233" s="16"/>
      <c r="CN1233" s="16"/>
      <c r="CO1233" s="16"/>
      <c r="CP1233" s="16"/>
      <c r="CQ1233" s="16"/>
      <c r="CR1233" s="16"/>
      <c r="CS1233" s="16"/>
      <c r="CT1233" s="16"/>
      <c r="CU1233" s="16"/>
      <c r="CV1233" s="16"/>
      <c r="CW1233" s="16"/>
      <c r="CX1233" s="16"/>
      <c r="CY1233" s="16"/>
      <c r="CZ1233" s="16"/>
      <c r="DA1233" s="16"/>
      <c r="DB1233" s="16"/>
      <c r="DC1233" s="16"/>
      <c r="DD1233" s="16"/>
      <c r="DE1233" s="16"/>
      <c r="DF1233" s="16">
        <v>8.3333335816860199E-2</v>
      </c>
      <c r="DG1233" s="16"/>
      <c r="DH1233" s="16"/>
      <c r="DI1233" s="24"/>
      <c r="DJ1233" s="24"/>
      <c r="DK1233" s="24"/>
      <c r="DL1233" s="24">
        <v>8.3333335816860199E-2</v>
      </c>
      <c r="DM1233" s="24"/>
      <c r="DN1233" s="16"/>
      <c r="DO1233" s="16"/>
      <c r="DP1233" s="24"/>
      <c r="DQ1233" s="17"/>
      <c r="DR1233" s="17"/>
      <c r="DS1233" s="17"/>
      <c r="DT1233" s="17"/>
      <c r="DU1233" s="17"/>
      <c r="DV1233" s="17"/>
      <c r="DW1233" s="17"/>
      <c r="DX1233" s="17"/>
      <c r="DY1233" s="17"/>
      <c r="DZ1233" s="17"/>
      <c r="EA1233" s="17"/>
      <c r="EB1233" s="17"/>
      <c r="EC1233" s="17"/>
      <c r="ED1233" s="17"/>
      <c r="EE1233" s="17"/>
      <c r="EF1233" s="17"/>
      <c r="EG1233" s="17"/>
      <c r="EH1233" s="17"/>
      <c r="EI1233" s="27"/>
      <c r="EJ1233" s="27"/>
      <c r="EK1233" s="27"/>
    </row>
    <row r="1234" spans="1:141" s="9" customFormat="1" ht="20.25" x14ac:dyDescent="0.3">
      <c r="A1234" s="10" t="s">
        <v>640</v>
      </c>
      <c r="B1234" s="10" t="s">
        <v>244</v>
      </c>
      <c r="C1234" s="10" t="s">
        <v>232</v>
      </c>
      <c r="D1234" s="10" t="s">
        <v>237</v>
      </c>
      <c r="E1234" s="10" t="s">
        <v>218</v>
      </c>
      <c r="F1234" s="11">
        <v>10712</v>
      </c>
      <c r="G1234" s="11">
        <v>4124</v>
      </c>
      <c r="H1234" s="11">
        <v>4091</v>
      </c>
      <c r="I1234" s="10" t="s">
        <v>241</v>
      </c>
      <c r="J1234" s="12">
        <v>12.6</v>
      </c>
      <c r="K1234" s="10" t="s">
        <v>248</v>
      </c>
      <c r="L1234" s="10" t="s">
        <v>236</v>
      </c>
      <c r="M1234" s="10" t="s">
        <v>220</v>
      </c>
      <c r="N1234" s="13">
        <v>27</v>
      </c>
      <c r="O1234" s="13">
        <v>27</v>
      </c>
      <c r="P1234" s="13">
        <v>0</v>
      </c>
      <c r="Q1234" s="14">
        <v>0</v>
      </c>
      <c r="R1234" s="14">
        <v>0.97</v>
      </c>
      <c r="S1234" s="14">
        <v>0.75</v>
      </c>
      <c r="T1234" s="14">
        <v>0.4365</v>
      </c>
      <c r="U1234" s="14">
        <v>58.2</v>
      </c>
      <c r="V1234" s="14">
        <v>9.375E-2</v>
      </c>
      <c r="W1234" s="14">
        <v>250.56</v>
      </c>
      <c r="X1234" s="14">
        <f t="shared" si="4"/>
        <v>7.5</v>
      </c>
      <c r="Y1234" s="14">
        <v>0</v>
      </c>
      <c r="Z1234" s="14">
        <v>0.58333330000000005</v>
      </c>
      <c r="AA1234" s="14">
        <v>0.1666667</v>
      </c>
      <c r="AB1234" s="14">
        <v>22.22222</v>
      </c>
      <c r="AC1234" s="14">
        <v>0.1468333</v>
      </c>
      <c r="AD1234" s="14">
        <v>19.577780000000001</v>
      </c>
      <c r="AE1234" s="14">
        <v>23.49</v>
      </c>
      <c r="AF1234" s="14">
        <v>9.7200000000000006</v>
      </c>
      <c r="AG1234" s="14">
        <v>0</v>
      </c>
      <c r="AH1234" s="14">
        <v>0</v>
      </c>
      <c r="AI1234" s="14">
        <v>0.4365</v>
      </c>
      <c r="AJ1234" s="14">
        <v>0.58333330000000005</v>
      </c>
      <c r="AK1234" s="15">
        <v>0.77777770000000002</v>
      </c>
      <c r="AL1234" s="15">
        <v>0.7482858</v>
      </c>
      <c r="AM1234" s="15">
        <v>1</v>
      </c>
      <c r="AN1234" s="15">
        <v>0.58199999999999996</v>
      </c>
      <c r="AO1234" s="16"/>
      <c r="AP1234" s="16"/>
      <c r="AQ1234" s="16"/>
      <c r="AR1234" s="16"/>
      <c r="AS1234" s="16"/>
      <c r="AT1234" s="16"/>
      <c r="AU1234" s="16"/>
      <c r="AV1234" s="16"/>
      <c r="AW1234" s="16"/>
      <c r="AX1234" s="16"/>
      <c r="AY1234" s="16"/>
      <c r="AZ1234" s="16"/>
      <c r="BA1234" s="16"/>
      <c r="BB1234" s="16"/>
      <c r="BC1234" s="16"/>
      <c r="BD1234" s="16"/>
      <c r="BE1234" s="16"/>
      <c r="BF1234" s="16"/>
      <c r="BG1234" s="16"/>
      <c r="BH1234" s="16">
        <v>8.3333335816860199E-2</v>
      </c>
      <c r="BI1234" s="16"/>
      <c r="BJ1234" s="16"/>
      <c r="BK1234" s="16"/>
      <c r="BL1234" s="16"/>
      <c r="BM1234" s="16"/>
      <c r="BN1234" s="16"/>
      <c r="BO1234" s="16"/>
      <c r="BP1234" s="16"/>
      <c r="BQ1234" s="16"/>
      <c r="BR1234" s="16"/>
      <c r="BS1234" s="16"/>
      <c r="BT1234" s="16"/>
      <c r="BU1234" s="16"/>
      <c r="BV1234" s="16"/>
      <c r="BW1234" s="16"/>
      <c r="BX1234" s="16"/>
      <c r="BY1234" s="16"/>
      <c r="BZ1234" s="16"/>
      <c r="CA1234" s="16"/>
      <c r="CB1234" s="16"/>
      <c r="CC1234" s="16"/>
      <c r="CD1234" s="16"/>
      <c r="CE1234" s="16"/>
      <c r="CF1234" s="16"/>
      <c r="CG1234" s="16"/>
      <c r="CH1234" s="16"/>
      <c r="CI1234" s="16"/>
      <c r="CJ1234" s="16"/>
      <c r="CK1234" s="16"/>
      <c r="CL1234" s="16"/>
      <c r="CM1234" s="16"/>
      <c r="CN1234" s="16"/>
      <c r="CO1234" s="16"/>
      <c r="CP1234" s="16"/>
      <c r="CQ1234" s="16"/>
      <c r="CR1234" s="16"/>
      <c r="CS1234" s="16"/>
      <c r="CT1234" s="16"/>
      <c r="CU1234" s="16"/>
      <c r="CV1234" s="16"/>
      <c r="CW1234" s="16"/>
      <c r="CX1234" s="16"/>
      <c r="CY1234" s="16"/>
      <c r="CZ1234" s="16"/>
      <c r="DA1234" s="16"/>
      <c r="DB1234" s="16"/>
      <c r="DC1234" s="16"/>
      <c r="DD1234" s="16"/>
      <c r="DE1234" s="16"/>
      <c r="DF1234" s="16"/>
      <c r="DG1234" s="16"/>
      <c r="DH1234" s="16"/>
      <c r="DI1234" s="24"/>
      <c r="DJ1234" s="24"/>
      <c r="DK1234" s="24"/>
      <c r="DL1234" s="24"/>
      <c r="DM1234" s="24">
        <v>8.3333335816860199E-2</v>
      </c>
      <c r="DN1234" s="16"/>
      <c r="DO1234" s="16"/>
      <c r="DP1234" s="24"/>
      <c r="DQ1234" s="17"/>
      <c r="DR1234" s="17"/>
      <c r="DS1234" s="17"/>
      <c r="DT1234" s="17"/>
      <c r="DU1234" s="17"/>
      <c r="DV1234" s="17"/>
      <c r="DW1234" s="17"/>
      <c r="DX1234" s="17"/>
      <c r="DY1234" s="17"/>
      <c r="DZ1234" s="17"/>
      <c r="EA1234" s="17"/>
      <c r="EB1234" s="17"/>
      <c r="EC1234" s="17"/>
      <c r="ED1234" s="17"/>
      <c r="EE1234" s="17"/>
      <c r="EF1234" s="17"/>
      <c r="EG1234" s="17"/>
      <c r="EH1234" s="17"/>
      <c r="EI1234" s="27"/>
      <c r="EJ1234" s="27"/>
      <c r="EK1234" s="27"/>
    </row>
    <row r="1235" spans="1:141" s="9" customFormat="1" ht="20.25" x14ac:dyDescent="0.3">
      <c r="A1235" s="10" t="s">
        <v>640</v>
      </c>
      <c r="B1235" s="10" t="s">
        <v>244</v>
      </c>
      <c r="C1235" s="10" t="s">
        <v>232</v>
      </c>
      <c r="D1235" s="10" t="s">
        <v>233</v>
      </c>
      <c r="E1235" s="10" t="s">
        <v>218</v>
      </c>
      <c r="F1235" s="11">
        <v>10712</v>
      </c>
      <c r="G1235" s="11">
        <v>4017</v>
      </c>
      <c r="H1235" s="11">
        <v>4103</v>
      </c>
      <c r="I1235" s="10" t="s">
        <v>241</v>
      </c>
      <c r="J1235" s="12">
        <v>12.6</v>
      </c>
      <c r="K1235" s="10" t="s">
        <v>248</v>
      </c>
      <c r="L1235" s="10" t="s">
        <v>236</v>
      </c>
      <c r="M1235" s="10" t="s">
        <v>220</v>
      </c>
      <c r="N1235" s="13">
        <v>15</v>
      </c>
      <c r="O1235" s="13">
        <v>15</v>
      </c>
      <c r="P1235" s="13">
        <v>0</v>
      </c>
      <c r="Q1235" s="14">
        <v>0</v>
      </c>
      <c r="R1235" s="14">
        <v>0.97</v>
      </c>
      <c r="S1235" s="14">
        <v>0.4166667</v>
      </c>
      <c r="T1235" s="14">
        <v>0.24249999999999999</v>
      </c>
      <c r="U1235" s="14">
        <v>58.2</v>
      </c>
      <c r="V1235" s="14">
        <v>5.2083339999999999E-2</v>
      </c>
      <c r="W1235" s="14">
        <v>250.56</v>
      </c>
      <c r="X1235" s="14">
        <f t="shared" si="4"/>
        <v>4.1666670000000003</v>
      </c>
      <c r="Y1235" s="14">
        <v>0</v>
      </c>
      <c r="Z1235" s="14">
        <v>0.26666669999999998</v>
      </c>
      <c r="AA1235" s="14">
        <v>0.15</v>
      </c>
      <c r="AB1235" s="14">
        <v>36</v>
      </c>
      <c r="AC1235" s="14">
        <v>2.4166670000000001E-2</v>
      </c>
      <c r="AD1235" s="14">
        <v>5.800001</v>
      </c>
      <c r="AE1235" s="14">
        <v>13.05</v>
      </c>
      <c r="AF1235" s="14">
        <v>5.4</v>
      </c>
      <c r="AG1235" s="14">
        <v>0</v>
      </c>
      <c r="AH1235" s="14">
        <v>0</v>
      </c>
      <c r="AI1235" s="14">
        <v>0.24249999999999999</v>
      </c>
      <c r="AJ1235" s="14">
        <v>0.26666669999999998</v>
      </c>
      <c r="AK1235" s="15">
        <v>0.64</v>
      </c>
      <c r="AL1235" s="15">
        <v>0.90937500000000004</v>
      </c>
      <c r="AM1235" s="15">
        <v>1</v>
      </c>
      <c r="AN1235" s="15">
        <v>0.58199999999999996</v>
      </c>
      <c r="AO1235" s="16"/>
      <c r="AP1235" s="16"/>
      <c r="AQ1235" s="16"/>
      <c r="AR1235" s="16"/>
      <c r="AS1235" s="16"/>
      <c r="AT1235" s="16"/>
      <c r="AU1235" s="16"/>
      <c r="AV1235" s="16"/>
      <c r="AW1235" s="16"/>
      <c r="AX1235" s="16"/>
      <c r="AY1235" s="16"/>
      <c r="AZ1235" s="16"/>
      <c r="BA1235" s="16"/>
      <c r="BB1235" s="16"/>
      <c r="BC1235" s="16"/>
      <c r="BD1235" s="16"/>
      <c r="BE1235" s="16"/>
      <c r="BF1235" s="16"/>
      <c r="BG1235" s="16"/>
      <c r="BH1235" s="16"/>
      <c r="BI1235" s="16"/>
      <c r="BJ1235" s="16"/>
      <c r="BK1235" s="16"/>
      <c r="BL1235" s="16"/>
      <c r="BM1235" s="16"/>
      <c r="BN1235" s="16"/>
      <c r="BO1235" s="16"/>
      <c r="BP1235" s="16"/>
      <c r="BQ1235" s="16"/>
      <c r="BR1235" s="16"/>
      <c r="BS1235" s="16"/>
      <c r="BT1235" s="16"/>
      <c r="BU1235" s="16"/>
      <c r="BV1235" s="16"/>
      <c r="BW1235" s="16"/>
      <c r="BX1235" s="16"/>
      <c r="BY1235" s="16"/>
      <c r="BZ1235" s="16"/>
      <c r="CA1235" s="16"/>
      <c r="CB1235" s="16"/>
      <c r="CC1235" s="16"/>
      <c r="CD1235" s="16"/>
      <c r="CE1235" s="16">
        <v>0.15000000596046448</v>
      </c>
      <c r="CF1235" s="16"/>
      <c r="CG1235" s="16"/>
      <c r="CH1235" s="16"/>
      <c r="CI1235" s="16"/>
      <c r="CJ1235" s="16"/>
      <c r="CK1235" s="16"/>
      <c r="CL1235" s="16"/>
      <c r="CM1235" s="16"/>
      <c r="CN1235" s="16"/>
      <c r="CO1235" s="16"/>
      <c r="CP1235" s="16"/>
      <c r="CQ1235" s="16"/>
      <c r="CR1235" s="16"/>
      <c r="CS1235" s="16"/>
      <c r="CT1235" s="16"/>
      <c r="CU1235" s="16"/>
      <c r="CV1235" s="16"/>
      <c r="CW1235" s="16"/>
      <c r="CX1235" s="16"/>
      <c r="CY1235" s="16"/>
      <c r="CZ1235" s="16"/>
      <c r="DA1235" s="16"/>
      <c r="DB1235" s="16"/>
      <c r="DC1235" s="16"/>
      <c r="DD1235" s="16"/>
      <c r="DE1235" s="16"/>
      <c r="DF1235" s="16"/>
      <c r="DG1235" s="16"/>
      <c r="DH1235" s="16"/>
      <c r="DI1235" s="24"/>
      <c r="DJ1235" s="24"/>
      <c r="DK1235" s="24"/>
      <c r="DL1235" s="24"/>
      <c r="DM1235" s="24"/>
      <c r="DN1235" s="16"/>
      <c r="DO1235" s="16"/>
      <c r="DP1235" s="24"/>
      <c r="DQ1235" s="17"/>
      <c r="DR1235" s="17"/>
      <c r="DS1235" s="17"/>
      <c r="DT1235" s="17"/>
      <c r="DU1235" s="17"/>
      <c r="DV1235" s="17"/>
      <c r="DW1235" s="17"/>
      <c r="DX1235" s="17"/>
      <c r="DY1235" s="17"/>
      <c r="DZ1235" s="17"/>
      <c r="EA1235" s="17"/>
      <c r="EB1235" s="17"/>
      <c r="EC1235" s="17"/>
      <c r="ED1235" s="17"/>
      <c r="EE1235" s="17"/>
      <c r="EF1235" s="17"/>
      <c r="EG1235" s="17"/>
      <c r="EH1235" s="17"/>
      <c r="EI1235" s="27"/>
      <c r="EJ1235" s="27"/>
      <c r="EK1235" s="27"/>
    </row>
    <row r="1236" spans="1:141" s="9" customFormat="1" ht="20.25" x14ac:dyDescent="0.3">
      <c r="A1236" s="10" t="s">
        <v>640</v>
      </c>
      <c r="B1236" s="10" t="s">
        <v>529</v>
      </c>
      <c r="C1236" s="10" t="s">
        <v>232</v>
      </c>
      <c r="D1236" s="10" t="s">
        <v>237</v>
      </c>
      <c r="E1236" s="10" t="s">
        <v>218</v>
      </c>
      <c r="F1236" s="11">
        <v>10712</v>
      </c>
      <c r="G1236" s="11">
        <v>4189</v>
      </c>
      <c r="H1236" s="11">
        <v>4161</v>
      </c>
      <c r="I1236" s="10" t="s">
        <v>241</v>
      </c>
      <c r="J1236" s="12">
        <v>12.6</v>
      </c>
      <c r="K1236" s="10" t="s">
        <v>248</v>
      </c>
      <c r="L1236" s="10" t="s">
        <v>236</v>
      </c>
      <c r="M1236" s="10" t="s">
        <v>220</v>
      </c>
      <c r="N1236" s="13">
        <v>167</v>
      </c>
      <c r="O1236" s="13">
        <v>167</v>
      </c>
      <c r="P1236" s="13">
        <v>0</v>
      </c>
      <c r="Q1236" s="14">
        <v>0</v>
      </c>
      <c r="R1236" s="14">
        <v>0.97</v>
      </c>
      <c r="S1236" s="14">
        <v>3</v>
      </c>
      <c r="T1236" s="14">
        <v>2.6998329999999999</v>
      </c>
      <c r="U1236" s="14">
        <v>89.994450000000001</v>
      </c>
      <c r="V1236" s="14">
        <v>0.375</v>
      </c>
      <c r="W1236" s="14">
        <v>387.44</v>
      </c>
      <c r="X1236" s="14">
        <f t="shared" si="4"/>
        <v>30</v>
      </c>
      <c r="Y1236" s="14">
        <v>0</v>
      </c>
      <c r="Z1236" s="14">
        <v>2.75</v>
      </c>
      <c r="AA1236" s="14">
        <v>0.25</v>
      </c>
      <c r="AB1236" s="14">
        <v>8.3333329999999997</v>
      </c>
      <c r="AC1236" s="14">
        <v>5.016661E-2</v>
      </c>
      <c r="AD1236" s="14">
        <v>1.67222</v>
      </c>
      <c r="AE1236" s="14">
        <v>145.29</v>
      </c>
      <c r="AF1236" s="14">
        <v>60.12</v>
      </c>
      <c r="AG1236" s="14">
        <v>0</v>
      </c>
      <c r="AH1236" s="14">
        <v>0</v>
      </c>
      <c r="AI1236" s="14">
        <v>2.6998329999999999</v>
      </c>
      <c r="AJ1236" s="14">
        <v>2.75</v>
      </c>
      <c r="AK1236" s="15">
        <v>0.91666669999999995</v>
      </c>
      <c r="AL1236" s="15">
        <v>0.98175760000000001</v>
      </c>
      <c r="AM1236" s="15">
        <v>1</v>
      </c>
      <c r="AN1236" s="15">
        <v>0.89994450000000004</v>
      </c>
      <c r="AO1236" s="16"/>
      <c r="AP1236" s="16"/>
      <c r="AQ1236" s="16"/>
      <c r="AR1236" s="16"/>
      <c r="AS1236" s="16"/>
      <c r="AT1236" s="16"/>
      <c r="AU1236" s="16"/>
      <c r="AV1236" s="16"/>
      <c r="AW1236" s="16"/>
      <c r="AX1236" s="16"/>
      <c r="AY1236" s="16"/>
      <c r="AZ1236" s="16"/>
      <c r="BA1236" s="16"/>
      <c r="BB1236" s="16"/>
      <c r="BC1236" s="16"/>
      <c r="BD1236" s="16"/>
      <c r="BE1236" s="16"/>
      <c r="BF1236" s="16"/>
      <c r="BG1236" s="16"/>
      <c r="BH1236" s="16"/>
      <c r="BI1236" s="16"/>
      <c r="BJ1236" s="16"/>
      <c r="BK1236" s="16"/>
      <c r="BL1236" s="16"/>
      <c r="BM1236" s="16"/>
      <c r="BN1236" s="16"/>
      <c r="BO1236" s="16"/>
      <c r="BP1236" s="16"/>
      <c r="BQ1236" s="16"/>
      <c r="BR1236" s="16"/>
      <c r="BS1236" s="16"/>
      <c r="BT1236" s="16"/>
      <c r="BU1236" s="16"/>
      <c r="BV1236" s="16"/>
      <c r="BW1236" s="16"/>
      <c r="BX1236" s="16"/>
      <c r="BY1236" s="16"/>
      <c r="BZ1236" s="16"/>
      <c r="CA1236" s="16"/>
      <c r="CB1236" s="16"/>
      <c r="CC1236" s="16"/>
      <c r="CD1236" s="16"/>
      <c r="CE1236" s="16"/>
      <c r="CF1236" s="16"/>
      <c r="CG1236" s="16"/>
      <c r="CH1236" s="16"/>
      <c r="CI1236" s="16"/>
      <c r="CJ1236" s="16"/>
      <c r="CK1236" s="16"/>
      <c r="CL1236" s="16"/>
      <c r="CM1236" s="16"/>
      <c r="CN1236" s="16"/>
      <c r="CO1236" s="16"/>
      <c r="CP1236" s="16"/>
      <c r="CQ1236" s="16"/>
      <c r="CR1236" s="16"/>
      <c r="CS1236" s="16"/>
      <c r="CT1236" s="16"/>
      <c r="CU1236" s="16"/>
      <c r="CV1236" s="16"/>
      <c r="CW1236" s="16"/>
      <c r="CX1236" s="16"/>
      <c r="CY1236" s="16"/>
      <c r="CZ1236" s="16"/>
      <c r="DA1236" s="16"/>
      <c r="DB1236" s="16"/>
      <c r="DC1236" s="16"/>
      <c r="DD1236" s="16"/>
      <c r="DE1236" s="16"/>
      <c r="DF1236" s="16"/>
      <c r="DG1236" s="16"/>
      <c r="DH1236" s="16"/>
      <c r="DI1236" s="24"/>
      <c r="DJ1236" s="24">
        <v>0.1666666716337204</v>
      </c>
      <c r="DK1236" s="24"/>
      <c r="DL1236" s="24"/>
      <c r="DM1236" s="24">
        <v>8.3333335816860199E-2</v>
      </c>
      <c r="DN1236" s="16"/>
      <c r="DO1236" s="16"/>
      <c r="DP1236" s="24"/>
      <c r="DQ1236" s="17"/>
      <c r="DR1236" s="17"/>
      <c r="DS1236" s="17"/>
      <c r="DT1236" s="17"/>
      <c r="DU1236" s="17"/>
      <c r="DV1236" s="17"/>
      <c r="DW1236" s="17"/>
      <c r="DX1236" s="17"/>
      <c r="DY1236" s="17"/>
      <c r="DZ1236" s="17"/>
      <c r="EA1236" s="17"/>
      <c r="EB1236" s="17"/>
      <c r="EC1236" s="17"/>
      <c r="ED1236" s="17"/>
      <c r="EE1236" s="17"/>
      <c r="EF1236" s="17"/>
      <c r="EG1236" s="17"/>
      <c r="EH1236" s="17"/>
      <c r="EI1236" s="27"/>
      <c r="EJ1236" s="27"/>
      <c r="EK1236" s="27"/>
    </row>
    <row r="1237" spans="1:141" s="9" customFormat="1" ht="20.25" x14ac:dyDescent="0.3">
      <c r="A1237" s="10" t="s">
        <v>640</v>
      </c>
      <c r="B1237" s="10" t="s">
        <v>529</v>
      </c>
      <c r="C1237" s="10" t="s">
        <v>232</v>
      </c>
      <c r="D1237" s="10" t="s">
        <v>233</v>
      </c>
      <c r="E1237" s="10" t="s">
        <v>218</v>
      </c>
      <c r="F1237" s="11">
        <v>10712</v>
      </c>
      <c r="G1237" s="11">
        <v>4062</v>
      </c>
      <c r="H1237" s="11">
        <v>3951</v>
      </c>
      <c r="I1237" s="10" t="s">
        <v>241</v>
      </c>
      <c r="J1237" s="12">
        <v>12.6</v>
      </c>
      <c r="K1237" s="10" t="s">
        <v>248</v>
      </c>
      <c r="L1237" s="10" t="s">
        <v>236</v>
      </c>
      <c r="M1237" s="10" t="s">
        <v>220</v>
      </c>
      <c r="N1237" s="13">
        <v>180</v>
      </c>
      <c r="O1237" s="13">
        <v>180</v>
      </c>
      <c r="P1237" s="13">
        <v>0</v>
      </c>
      <c r="Q1237" s="14">
        <v>0</v>
      </c>
      <c r="R1237" s="14">
        <v>0.97</v>
      </c>
      <c r="S1237" s="14">
        <v>4</v>
      </c>
      <c r="T1237" s="14">
        <v>2.91</v>
      </c>
      <c r="U1237" s="14">
        <v>72.75</v>
      </c>
      <c r="V1237" s="14">
        <v>0.5</v>
      </c>
      <c r="W1237" s="14">
        <v>313.2</v>
      </c>
      <c r="X1237" s="14">
        <f t="shared" si="4"/>
        <v>40</v>
      </c>
      <c r="Y1237" s="14">
        <v>0</v>
      </c>
      <c r="Z1237" s="14">
        <v>3.233333</v>
      </c>
      <c r="AA1237" s="14">
        <v>0.76666670000000003</v>
      </c>
      <c r="AB1237" s="14">
        <v>19.16667</v>
      </c>
      <c r="AC1237" s="14">
        <v>0.32333319999999999</v>
      </c>
      <c r="AD1237" s="14">
        <v>8.0833300000000001</v>
      </c>
      <c r="AE1237" s="14">
        <v>156.6</v>
      </c>
      <c r="AF1237" s="14">
        <v>64.8</v>
      </c>
      <c r="AG1237" s="14">
        <v>0</v>
      </c>
      <c r="AH1237" s="14">
        <v>0</v>
      </c>
      <c r="AI1237" s="14">
        <v>2.91</v>
      </c>
      <c r="AJ1237" s="14">
        <v>3.233333</v>
      </c>
      <c r="AK1237" s="15">
        <v>0.80833330000000003</v>
      </c>
      <c r="AL1237" s="15">
        <v>0.9</v>
      </c>
      <c r="AM1237" s="15">
        <v>1</v>
      </c>
      <c r="AN1237" s="15">
        <v>0.72750000000000004</v>
      </c>
      <c r="AO1237" s="16"/>
      <c r="AP1237" s="16"/>
      <c r="AQ1237" s="16"/>
      <c r="AR1237" s="16"/>
      <c r="AS1237" s="16"/>
      <c r="AT1237" s="16"/>
      <c r="AU1237" s="16"/>
      <c r="AV1237" s="16"/>
      <c r="AW1237" s="16"/>
      <c r="AX1237" s="16"/>
      <c r="AY1237" s="16"/>
      <c r="AZ1237" s="16"/>
      <c r="BA1237" s="16"/>
      <c r="BB1237" s="16"/>
      <c r="BC1237" s="16"/>
      <c r="BD1237" s="16"/>
      <c r="BE1237" s="16"/>
      <c r="BF1237" s="16"/>
      <c r="BG1237" s="16">
        <v>0.53333336114883423</v>
      </c>
      <c r="BH1237" s="16"/>
      <c r="BI1237" s="16"/>
      <c r="BJ1237" s="16"/>
      <c r="BK1237" s="16"/>
      <c r="BL1237" s="16"/>
      <c r="BM1237" s="16"/>
      <c r="BN1237" s="16"/>
      <c r="BO1237" s="16"/>
      <c r="BP1237" s="16"/>
      <c r="BQ1237" s="16"/>
      <c r="BR1237" s="16"/>
      <c r="BS1237" s="16"/>
      <c r="BT1237" s="16"/>
      <c r="BU1237" s="16"/>
      <c r="BV1237" s="16"/>
      <c r="BW1237" s="16"/>
      <c r="BX1237" s="16"/>
      <c r="BY1237" s="16"/>
      <c r="BZ1237" s="16"/>
      <c r="CA1237" s="16"/>
      <c r="CB1237" s="16"/>
      <c r="CC1237" s="16"/>
      <c r="CD1237" s="16"/>
      <c r="CE1237" s="16"/>
      <c r="CF1237" s="16"/>
      <c r="CG1237" s="16"/>
      <c r="CH1237" s="16"/>
      <c r="CI1237" s="16"/>
      <c r="CJ1237" s="16"/>
      <c r="CK1237" s="16"/>
      <c r="CL1237" s="16">
        <v>0.1666666716337204</v>
      </c>
      <c r="CM1237" s="16"/>
      <c r="CN1237" s="16"/>
      <c r="CO1237" s="16"/>
      <c r="CP1237" s="16"/>
      <c r="CQ1237" s="16"/>
      <c r="CR1237" s="16"/>
      <c r="CS1237" s="16"/>
      <c r="CT1237" s="16"/>
      <c r="CU1237" s="16"/>
      <c r="CV1237" s="16"/>
      <c r="CW1237" s="16"/>
      <c r="CX1237" s="16"/>
      <c r="CY1237" s="16"/>
      <c r="CZ1237" s="16"/>
      <c r="DA1237" s="16"/>
      <c r="DB1237" s="16"/>
      <c r="DC1237" s="16"/>
      <c r="DD1237" s="16"/>
      <c r="DE1237" s="16"/>
      <c r="DF1237" s="16"/>
      <c r="DG1237" s="16"/>
      <c r="DH1237" s="16"/>
      <c r="DI1237" s="24"/>
      <c r="DJ1237" s="24"/>
      <c r="DK1237" s="24"/>
      <c r="DL1237" s="24"/>
      <c r="DM1237" s="24">
        <v>6.6666670143604279E-2</v>
      </c>
      <c r="DN1237" s="16"/>
      <c r="DO1237" s="16"/>
      <c r="DP1237" s="24"/>
      <c r="DQ1237" s="17"/>
      <c r="DR1237" s="17"/>
      <c r="DS1237" s="17"/>
      <c r="DT1237" s="17"/>
      <c r="DU1237" s="17"/>
      <c r="DV1237" s="17"/>
      <c r="DW1237" s="17"/>
      <c r="DX1237" s="17"/>
      <c r="DY1237" s="17"/>
      <c r="DZ1237" s="17"/>
      <c r="EA1237" s="17"/>
      <c r="EB1237" s="17"/>
      <c r="EC1237" s="17"/>
      <c r="ED1237" s="17"/>
      <c r="EE1237" s="17"/>
      <c r="EF1237" s="17"/>
      <c r="EG1237" s="17"/>
      <c r="EH1237" s="17"/>
      <c r="EI1237" s="27"/>
      <c r="EJ1237" s="27"/>
      <c r="EK1237" s="27"/>
    </row>
    <row r="1238" spans="1:141" s="9" customFormat="1" ht="20.25" x14ac:dyDescent="0.3">
      <c r="A1238" s="10" t="s">
        <v>641</v>
      </c>
      <c r="B1238" s="10" t="s">
        <v>231</v>
      </c>
      <c r="C1238" s="10" t="s">
        <v>232</v>
      </c>
      <c r="D1238" s="10" t="s">
        <v>237</v>
      </c>
      <c r="E1238" s="10" t="s">
        <v>218</v>
      </c>
      <c r="F1238" s="11">
        <v>10587</v>
      </c>
      <c r="G1238" s="11">
        <v>4062</v>
      </c>
      <c r="H1238" s="11">
        <v>3951</v>
      </c>
      <c r="I1238" s="10" t="s">
        <v>234</v>
      </c>
      <c r="J1238" s="12">
        <v>9.1999999999999993</v>
      </c>
      <c r="K1238" s="10" t="s">
        <v>238</v>
      </c>
      <c r="L1238" s="10" t="s">
        <v>236</v>
      </c>
      <c r="M1238" s="10" t="s">
        <v>220</v>
      </c>
      <c r="N1238" s="13">
        <v>10</v>
      </c>
      <c r="O1238" s="13">
        <v>10</v>
      </c>
      <c r="P1238" s="13">
        <v>0</v>
      </c>
      <c r="Q1238" s="14">
        <v>0</v>
      </c>
      <c r="R1238" s="14">
        <v>0.9</v>
      </c>
      <c r="S1238" s="14">
        <v>3.4166669999999999</v>
      </c>
      <c r="T1238" s="14">
        <v>0.15</v>
      </c>
      <c r="U1238" s="14">
        <v>4.390244</v>
      </c>
      <c r="V1238" s="14">
        <v>0.4270834</v>
      </c>
      <c r="W1238" s="14">
        <v>17.560970000000001</v>
      </c>
      <c r="X1238" s="14">
        <v>30.750002861022899</v>
      </c>
      <c r="Y1238" s="14">
        <v>9.6093764668331403</v>
      </c>
      <c r="Z1238" s="14">
        <v>0.16666700000000001</v>
      </c>
      <c r="AA1238" s="14">
        <v>3.25</v>
      </c>
      <c r="AB1238" s="14">
        <v>95.121939999999995</v>
      </c>
      <c r="AC1238" s="14">
        <v>1.666689E-2</v>
      </c>
      <c r="AD1238" s="14">
        <v>0.48781140000000001</v>
      </c>
      <c r="AE1238" s="14">
        <v>7.5</v>
      </c>
      <c r="AF1238" s="14">
        <v>3.2</v>
      </c>
      <c r="AG1238" s="14">
        <v>0</v>
      </c>
      <c r="AH1238" s="14">
        <v>0</v>
      </c>
      <c r="AI1238" s="14">
        <v>0.15</v>
      </c>
      <c r="AJ1238" s="14">
        <v>0.16666700000000001</v>
      </c>
      <c r="AK1238" s="15">
        <v>4.8780579999999997E-2</v>
      </c>
      <c r="AL1238" s="15">
        <v>0.89999830000000003</v>
      </c>
      <c r="AM1238" s="15">
        <v>1</v>
      </c>
      <c r="AN1238" s="15">
        <v>4.3902429999999999E-2</v>
      </c>
      <c r="AO1238" s="16"/>
      <c r="AP1238" s="16"/>
      <c r="AQ1238" s="16"/>
      <c r="AR1238" s="16"/>
      <c r="AS1238" s="16"/>
      <c r="AT1238" s="16"/>
      <c r="AU1238" s="16"/>
      <c r="AV1238" s="16"/>
      <c r="AW1238" s="16"/>
      <c r="AX1238" s="16"/>
      <c r="AY1238" s="16"/>
      <c r="AZ1238" s="16"/>
      <c r="BA1238" s="16"/>
      <c r="BB1238" s="16"/>
      <c r="BC1238" s="16"/>
      <c r="BD1238" s="16"/>
      <c r="BE1238" s="16"/>
      <c r="BF1238" s="16">
        <v>3.25</v>
      </c>
      <c r="BG1238" s="16"/>
      <c r="BH1238" s="16"/>
      <c r="BI1238" s="16"/>
      <c r="BJ1238" s="16"/>
      <c r="BK1238" s="16"/>
      <c r="BL1238" s="16"/>
      <c r="BM1238" s="16"/>
      <c r="BN1238" s="16"/>
      <c r="BO1238" s="16"/>
      <c r="BP1238" s="16"/>
      <c r="BQ1238" s="16"/>
      <c r="BR1238" s="16"/>
      <c r="BS1238" s="16"/>
      <c r="BT1238" s="16"/>
      <c r="BU1238" s="16"/>
      <c r="BV1238" s="16"/>
      <c r="BW1238" s="16"/>
      <c r="BX1238" s="16"/>
      <c r="BY1238" s="16"/>
      <c r="BZ1238" s="16"/>
      <c r="CA1238" s="16"/>
      <c r="CB1238" s="16"/>
      <c r="CC1238" s="16"/>
      <c r="CD1238" s="16"/>
      <c r="CE1238" s="16"/>
      <c r="CF1238" s="16"/>
      <c r="CG1238" s="16"/>
      <c r="CH1238" s="16"/>
      <c r="CI1238" s="16"/>
      <c r="CJ1238" s="16"/>
      <c r="CK1238" s="16"/>
      <c r="CL1238" s="16"/>
      <c r="CM1238" s="16"/>
      <c r="CN1238" s="16"/>
      <c r="CO1238" s="16"/>
      <c r="CP1238" s="16"/>
      <c r="CQ1238" s="16"/>
      <c r="CR1238" s="16"/>
      <c r="CS1238" s="16"/>
      <c r="CT1238" s="16"/>
      <c r="CU1238" s="16"/>
      <c r="CV1238" s="16"/>
      <c r="CW1238" s="16"/>
      <c r="CX1238" s="16"/>
      <c r="CY1238" s="16"/>
      <c r="CZ1238" s="16"/>
      <c r="DA1238" s="16"/>
      <c r="DB1238" s="16"/>
      <c r="DC1238" s="16"/>
      <c r="DD1238" s="16"/>
      <c r="DE1238" s="16"/>
      <c r="DF1238" s="16"/>
      <c r="DG1238" s="16"/>
      <c r="DH1238" s="16"/>
      <c r="DI1238" s="24"/>
      <c r="DJ1238" s="24"/>
      <c r="DK1238" s="24"/>
      <c r="DL1238" s="24"/>
      <c r="DM1238" s="24"/>
      <c r="DN1238" s="16"/>
      <c r="DO1238" s="16"/>
      <c r="DP1238" s="24"/>
      <c r="DQ1238" s="17"/>
      <c r="DR1238" s="17"/>
      <c r="DS1238" s="17"/>
      <c r="DT1238" s="17"/>
      <c r="DU1238" s="17"/>
      <c r="DV1238" s="17"/>
      <c r="DW1238" s="17"/>
      <c r="DX1238" s="17"/>
      <c r="DY1238" s="17"/>
      <c r="DZ1238" s="17"/>
      <c r="EA1238" s="17"/>
      <c r="EB1238" s="17"/>
      <c r="EC1238" s="17"/>
      <c r="ED1238" s="17"/>
      <c r="EE1238" s="17"/>
      <c r="EF1238" s="17"/>
      <c r="EG1238" s="17"/>
      <c r="EH1238" s="17"/>
      <c r="EI1238" s="27"/>
      <c r="EJ1238" s="27"/>
      <c r="EK1238" s="27"/>
    </row>
    <row r="1239" spans="1:141" s="9" customFormat="1" ht="20.25" x14ac:dyDescent="0.3">
      <c r="A1239" s="10" t="s">
        <v>641</v>
      </c>
      <c r="B1239" s="10" t="s">
        <v>231</v>
      </c>
      <c r="C1239" s="10" t="s">
        <v>232</v>
      </c>
      <c r="D1239" s="10" t="s">
        <v>233</v>
      </c>
      <c r="E1239" s="10" t="s">
        <v>218</v>
      </c>
      <c r="F1239" s="11">
        <v>10587</v>
      </c>
      <c r="G1239" s="11">
        <v>4062</v>
      </c>
      <c r="H1239" s="11">
        <v>3951</v>
      </c>
      <c r="I1239" s="10" t="s">
        <v>234</v>
      </c>
      <c r="J1239" s="12">
        <v>9.1999999999999993</v>
      </c>
      <c r="K1239" s="10" t="s">
        <v>238</v>
      </c>
      <c r="L1239" s="10" t="s">
        <v>236</v>
      </c>
      <c r="M1239" s="10" t="s">
        <v>220</v>
      </c>
      <c r="N1239" s="13">
        <v>22</v>
      </c>
      <c r="O1239" s="13">
        <v>22</v>
      </c>
      <c r="P1239" s="13">
        <v>0</v>
      </c>
      <c r="Q1239" s="14">
        <v>0</v>
      </c>
      <c r="R1239" s="14">
        <v>0.9</v>
      </c>
      <c r="S1239" s="14">
        <v>3.75</v>
      </c>
      <c r="T1239" s="14">
        <v>0.33</v>
      </c>
      <c r="U1239" s="14">
        <v>8.7999989999999997</v>
      </c>
      <c r="V1239" s="14">
        <v>0.46875</v>
      </c>
      <c r="W1239" s="14">
        <v>35.200000000000003</v>
      </c>
      <c r="X1239" s="14">
        <v>33.75</v>
      </c>
      <c r="Y1239" s="14">
        <v>4.7940341168860598</v>
      </c>
      <c r="Z1239" s="14">
        <v>0.34999989999999997</v>
      </c>
      <c r="AA1239" s="14">
        <v>3.4</v>
      </c>
      <c r="AB1239" s="14">
        <v>90.666669999999996</v>
      </c>
      <c r="AC1239" s="14">
        <v>1.9999980000000001E-2</v>
      </c>
      <c r="AD1239" s="14">
        <v>0.53333280000000005</v>
      </c>
      <c r="AE1239" s="14">
        <v>16.5</v>
      </c>
      <c r="AF1239" s="14">
        <v>7.04</v>
      </c>
      <c r="AG1239" s="14">
        <v>0</v>
      </c>
      <c r="AH1239" s="14">
        <v>0</v>
      </c>
      <c r="AI1239" s="14">
        <v>0.33</v>
      </c>
      <c r="AJ1239" s="14">
        <v>0.34999989999999997</v>
      </c>
      <c r="AK1239" s="15">
        <v>9.3333310000000003E-2</v>
      </c>
      <c r="AL1239" s="15">
        <v>0.94285730000000001</v>
      </c>
      <c r="AM1239" s="15">
        <v>1</v>
      </c>
      <c r="AN1239" s="15">
        <v>8.7999999999999995E-2</v>
      </c>
      <c r="AO1239" s="16"/>
      <c r="AP1239" s="16"/>
      <c r="AQ1239" s="16"/>
      <c r="AR1239" s="16"/>
      <c r="AS1239" s="16"/>
      <c r="AT1239" s="16"/>
      <c r="AU1239" s="16"/>
      <c r="AV1239" s="16"/>
      <c r="AW1239" s="16"/>
      <c r="AX1239" s="16"/>
      <c r="AY1239" s="16"/>
      <c r="AZ1239" s="16"/>
      <c r="BA1239" s="16"/>
      <c r="BB1239" s="16"/>
      <c r="BC1239" s="16"/>
      <c r="BD1239" s="16"/>
      <c r="BE1239" s="16"/>
      <c r="BF1239" s="16">
        <v>3.4000000953674316</v>
      </c>
      <c r="BG1239" s="16"/>
      <c r="BH1239" s="16"/>
      <c r="BI1239" s="16"/>
      <c r="BJ1239" s="16"/>
      <c r="BK1239" s="16"/>
      <c r="BL1239" s="16"/>
      <c r="BM1239" s="16"/>
      <c r="BN1239" s="16"/>
      <c r="BO1239" s="16"/>
      <c r="BP1239" s="16"/>
      <c r="BQ1239" s="16"/>
      <c r="BR1239" s="16"/>
      <c r="BS1239" s="16"/>
      <c r="BT1239" s="16"/>
      <c r="BU1239" s="16"/>
      <c r="BV1239" s="16"/>
      <c r="BW1239" s="16"/>
      <c r="BX1239" s="16"/>
      <c r="BY1239" s="16"/>
      <c r="BZ1239" s="16"/>
      <c r="CA1239" s="16"/>
      <c r="CB1239" s="16"/>
      <c r="CC1239" s="16"/>
      <c r="CD1239" s="16"/>
      <c r="CE1239" s="16"/>
      <c r="CF1239" s="16"/>
      <c r="CG1239" s="16"/>
      <c r="CH1239" s="16"/>
      <c r="CI1239" s="16"/>
      <c r="CJ1239" s="16"/>
      <c r="CK1239" s="16"/>
      <c r="CL1239" s="16"/>
      <c r="CM1239" s="16"/>
      <c r="CN1239" s="16"/>
      <c r="CO1239" s="16"/>
      <c r="CP1239" s="16"/>
      <c r="CQ1239" s="16"/>
      <c r="CR1239" s="16"/>
      <c r="CS1239" s="16"/>
      <c r="CT1239" s="16"/>
      <c r="CU1239" s="16"/>
      <c r="CV1239" s="16"/>
      <c r="CW1239" s="16"/>
      <c r="CX1239" s="16"/>
      <c r="CY1239" s="16"/>
      <c r="CZ1239" s="16"/>
      <c r="DA1239" s="16"/>
      <c r="DB1239" s="16"/>
      <c r="DC1239" s="16"/>
      <c r="DD1239" s="16"/>
      <c r="DE1239" s="16"/>
      <c r="DF1239" s="16"/>
      <c r="DG1239" s="16"/>
      <c r="DH1239" s="16"/>
      <c r="DI1239" s="24"/>
      <c r="DJ1239" s="24"/>
      <c r="DK1239" s="24"/>
      <c r="DL1239" s="24"/>
      <c r="DM1239" s="24"/>
      <c r="DN1239" s="16"/>
      <c r="DO1239" s="16"/>
      <c r="DP1239" s="24"/>
      <c r="DQ1239" s="17"/>
      <c r="DR1239" s="17"/>
      <c r="DS1239" s="17"/>
      <c r="DT1239" s="17"/>
      <c r="DU1239" s="17"/>
      <c r="DV1239" s="17"/>
      <c r="DW1239" s="17"/>
      <c r="DX1239" s="17"/>
      <c r="DY1239" s="17"/>
      <c r="DZ1239" s="17"/>
      <c r="EA1239" s="17"/>
      <c r="EB1239" s="17"/>
      <c r="EC1239" s="17"/>
      <c r="ED1239" s="17"/>
      <c r="EE1239" s="17"/>
      <c r="EF1239" s="17"/>
      <c r="EG1239" s="17"/>
      <c r="EH1239" s="17"/>
      <c r="EI1239" s="27"/>
      <c r="EJ1239" s="27"/>
      <c r="EK1239" s="27"/>
    </row>
    <row r="1240" spans="1:141" s="9" customFormat="1" ht="20.25" x14ac:dyDescent="0.3">
      <c r="A1240" s="10" t="s">
        <v>641</v>
      </c>
      <c r="B1240" s="10" t="s">
        <v>231</v>
      </c>
      <c r="C1240" s="10" t="s">
        <v>232</v>
      </c>
      <c r="D1240" s="10" t="s">
        <v>237</v>
      </c>
      <c r="E1240" s="10" t="s">
        <v>218</v>
      </c>
      <c r="F1240" s="11">
        <v>10588</v>
      </c>
      <c r="G1240" s="11">
        <v>4062</v>
      </c>
      <c r="H1240" s="11">
        <v>3951</v>
      </c>
      <c r="I1240" s="10" t="s">
        <v>234</v>
      </c>
      <c r="J1240" s="12">
        <v>9.1999999999999993</v>
      </c>
      <c r="K1240" s="10" t="s">
        <v>235</v>
      </c>
      <c r="L1240" s="10" t="s">
        <v>236</v>
      </c>
      <c r="M1240" s="10" t="s">
        <v>220</v>
      </c>
      <c r="N1240" s="13">
        <v>14</v>
      </c>
      <c r="O1240" s="13">
        <v>14</v>
      </c>
      <c r="P1240" s="13">
        <v>0</v>
      </c>
      <c r="Q1240" s="14">
        <v>0</v>
      </c>
      <c r="R1240" s="14">
        <v>0.95</v>
      </c>
      <c r="S1240" s="14">
        <v>0.25</v>
      </c>
      <c r="T1240" s="14">
        <v>0.22166669999999999</v>
      </c>
      <c r="U1240" s="14">
        <v>88.666659999999993</v>
      </c>
      <c r="V1240" s="14">
        <v>3.125E-2</v>
      </c>
      <c r="W1240" s="14">
        <v>385.28</v>
      </c>
      <c r="X1240" s="14">
        <v>2.25</v>
      </c>
      <c r="Y1240" s="14">
        <v>0.42293235508810401</v>
      </c>
      <c r="Z1240" s="14">
        <v>0.25</v>
      </c>
      <c r="AA1240" s="14">
        <v>0</v>
      </c>
      <c r="AB1240" s="14">
        <v>0</v>
      </c>
      <c r="AC1240" s="14">
        <v>2.8333339999999999E-2</v>
      </c>
      <c r="AD1240" s="14">
        <v>11.33333</v>
      </c>
      <c r="AE1240" s="14">
        <v>12.04</v>
      </c>
      <c r="AF1240" s="14">
        <v>5.32</v>
      </c>
      <c r="AG1240" s="14">
        <v>0</v>
      </c>
      <c r="AH1240" s="14">
        <v>0</v>
      </c>
      <c r="AI1240" s="14">
        <v>0.22166669999999999</v>
      </c>
      <c r="AJ1240" s="14">
        <v>0.25</v>
      </c>
      <c r="AK1240" s="15">
        <v>1</v>
      </c>
      <c r="AL1240" s="15">
        <v>0.88666670000000003</v>
      </c>
      <c r="AM1240" s="15">
        <v>1</v>
      </c>
      <c r="AN1240" s="15">
        <v>0.88666670000000003</v>
      </c>
      <c r="AO1240" s="16"/>
      <c r="AP1240" s="16"/>
      <c r="AQ1240" s="16"/>
      <c r="AR1240" s="16"/>
      <c r="AS1240" s="16"/>
      <c r="AT1240" s="16"/>
      <c r="AU1240" s="16"/>
      <c r="AV1240" s="16"/>
      <c r="AW1240" s="16"/>
      <c r="AX1240" s="16"/>
      <c r="AY1240" s="16"/>
      <c r="AZ1240" s="16"/>
      <c r="BA1240" s="16"/>
      <c r="BB1240" s="16"/>
      <c r="BC1240" s="16"/>
      <c r="BD1240" s="16"/>
      <c r="BE1240" s="16"/>
      <c r="BF1240" s="16"/>
      <c r="BG1240" s="16"/>
      <c r="BH1240" s="16"/>
      <c r="BI1240" s="16"/>
      <c r="BJ1240" s="16"/>
      <c r="BK1240" s="16"/>
      <c r="BL1240" s="16"/>
      <c r="BM1240" s="16"/>
      <c r="BN1240" s="16"/>
      <c r="BO1240" s="16"/>
      <c r="BP1240" s="16"/>
      <c r="BQ1240" s="16"/>
      <c r="BR1240" s="16"/>
      <c r="BS1240" s="16"/>
      <c r="BT1240" s="16"/>
      <c r="BU1240" s="16"/>
      <c r="BV1240" s="16"/>
      <c r="BW1240" s="16"/>
      <c r="BX1240" s="16"/>
      <c r="BY1240" s="16"/>
      <c r="BZ1240" s="16"/>
      <c r="CA1240" s="16"/>
      <c r="CB1240" s="16"/>
      <c r="CC1240" s="16"/>
      <c r="CD1240" s="16"/>
      <c r="CE1240" s="16"/>
      <c r="CF1240" s="16"/>
      <c r="CG1240" s="16"/>
      <c r="CH1240" s="16"/>
      <c r="CI1240" s="16"/>
      <c r="CJ1240" s="16"/>
      <c r="CK1240" s="16"/>
      <c r="CL1240" s="16"/>
      <c r="CM1240" s="16"/>
      <c r="CN1240" s="16"/>
      <c r="CO1240" s="16"/>
      <c r="CP1240" s="16"/>
      <c r="CQ1240" s="16"/>
      <c r="CR1240" s="16"/>
      <c r="CS1240" s="16"/>
      <c r="CT1240" s="16"/>
      <c r="CU1240" s="16"/>
      <c r="CV1240" s="16"/>
      <c r="CW1240" s="16"/>
      <c r="CX1240" s="16"/>
      <c r="CY1240" s="16"/>
      <c r="CZ1240" s="16"/>
      <c r="DA1240" s="16"/>
      <c r="DB1240" s="16"/>
      <c r="DC1240" s="16"/>
      <c r="DD1240" s="16"/>
      <c r="DE1240" s="16"/>
      <c r="DF1240" s="16"/>
      <c r="DG1240" s="16"/>
      <c r="DH1240" s="16"/>
      <c r="DI1240" s="24"/>
      <c r="DJ1240" s="24"/>
      <c r="DK1240" s="24"/>
      <c r="DL1240" s="24"/>
      <c r="DM1240" s="24"/>
      <c r="DN1240" s="16"/>
      <c r="DO1240" s="16"/>
      <c r="DP1240" s="24"/>
      <c r="DQ1240" s="17"/>
      <c r="DR1240" s="17"/>
      <c r="DS1240" s="17"/>
      <c r="DT1240" s="17"/>
      <c r="DU1240" s="17"/>
      <c r="DV1240" s="17"/>
      <c r="DW1240" s="17"/>
      <c r="DX1240" s="17"/>
      <c r="DY1240" s="17"/>
      <c r="DZ1240" s="17"/>
      <c r="EA1240" s="17"/>
      <c r="EB1240" s="17"/>
      <c r="EC1240" s="17"/>
      <c r="ED1240" s="17"/>
      <c r="EE1240" s="17"/>
      <c r="EF1240" s="17"/>
      <c r="EG1240" s="17"/>
      <c r="EH1240" s="17"/>
      <c r="EI1240" s="27"/>
      <c r="EJ1240" s="27"/>
      <c r="EK1240" s="27"/>
    </row>
    <row r="1241" spans="1:141" s="9" customFormat="1" ht="20.25" x14ac:dyDescent="0.3">
      <c r="A1241" s="10" t="s">
        <v>641</v>
      </c>
      <c r="B1241" s="10" t="s">
        <v>231</v>
      </c>
      <c r="C1241" s="10" t="s">
        <v>232</v>
      </c>
      <c r="D1241" s="10" t="s">
        <v>233</v>
      </c>
      <c r="E1241" s="10" t="s">
        <v>218</v>
      </c>
      <c r="F1241" s="11">
        <v>10588</v>
      </c>
      <c r="G1241" s="11">
        <v>4062</v>
      </c>
      <c r="H1241" s="11">
        <v>3951</v>
      </c>
      <c r="I1241" s="10" t="s">
        <v>234</v>
      </c>
      <c r="J1241" s="12">
        <v>9.1999999999999993</v>
      </c>
      <c r="K1241" s="10" t="s">
        <v>235</v>
      </c>
      <c r="L1241" s="10" t="s">
        <v>236</v>
      </c>
      <c r="M1241" s="10" t="s">
        <v>220</v>
      </c>
      <c r="N1241" s="13">
        <v>14</v>
      </c>
      <c r="O1241" s="13">
        <v>14</v>
      </c>
      <c r="P1241" s="13">
        <v>0</v>
      </c>
      <c r="Q1241" s="14">
        <v>0</v>
      </c>
      <c r="R1241" s="14">
        <v>0.95</v>
      </c>
      <c r="S1241" s="14">
        <v>0.25</v>
      </c>
      <c r="T1241" s="14">
        <v>0.22166669999999999</v>
      </c>
      <c r="U1241" s="14">
        <v>88.666659999999993</v>
      </c>
      <c r="V1241" s="14">
        <v>3.125E-2</v>
      </c>
      <c r="W1241" s="14">
        <v>385.28</v>
      </c>
      <c r="X1241" s="14">
        <v>2.25</v>
      </c>
      <c r="Y1241" s="14">
        <v>0.42293235508810401</v>
      </c>
      <c r="Z1241" s="14">
        <v>0.25</v>
      </c>
      <c r="AA1241" s="14">
        <v>0</v>
      </c>
      <c r="AB1241" s="14">
        <v>0</v>
      </c>
      <c r="AC1241" s="14">
        <v>2.8333339999999999E-2</v>
      </c>
      <c r="AD1241" s="14">
        <v>11.33333</v>
      </c>
      <c r="AE1241" s="14">
        <v>12.04</v>
      </c>
      <c r="AF1241" s="14">
        <v>5.32</v>
      </c>
      <c r="AG1241" s="14">
        <v>0</v>
      </c>
      <c r="AH1241" s="14">
        <v>0</v>
      </c>
      <c r="AI1241" s="14">
        <v>0.22166669999999999</v>
      </c>
      <c r="AJ1241" s="14">
        <v>0.25</v>
      </c>
      <c r="AK1241" s="15">
        <v>1</v>
      </c>
      <c r="AL1241" s="15">
        <v>0.88666670000000003</v>
      </c>
      <c r="AM1241" s="15">
        <v>1</v>
      </c>
      <c r="AN1241" s="15">
        <v>0.88666670000000003</v>
      </c>
      <c r="AO1241" s="16"/>
      <c r="AP1241" s="16"/>
      <c r="AQ1241" s="16"/>
      <c r="AR1241" s="16"/>
      <c r="AS1241" s="16"/>
      <c r="AT1241" s="16"/>
      <c r="AU1241" s="16"/>
      <c r="AV1241" s="16"/>
      <c r="AW1241" s="16"/>
      <c r="AX1241" s="16"/>
      <c r="AY1241" s="16"/>
      <c r="AZ1241" s="16"/>
      <c r="BA1241" s="16"/>
      <c r="BB1241" s="16"/>
      <c r="BC1241" s="16"/>
      <c r="BD1241" s="16"/>
      <c r="BE1241" s="16"/>
      <c r="BF1241" s="16"/>
      <c r="BG1241" s="16"/>
      <c r="BH1241" s="16"/>
      <c r="BI1241" s="16"/>
      <c r="BJ1241" s="16"/>
      <c r="BK1241" s="16"/>
      <c r="BL1241" s="16"/>
      <c r="BM1241" s="16"/>
      <c r="BN1241" s="16"/>
      <c r="BO1241" s="16"/>
      <c r="BP1241" s="16"/>
      <c r="BQ1241" s="16"/>
      <c r="BR1241" s="16"/>
      <c r="BS1241" s="16"/>
      <c r="BT1241" s="16"/>
      <c r="BU1241" s="16"/>
      <c r="BV1241" s="16"/>
      <c r="BW1241" s="16"/>
      <c r="BX1241" s="16"/>
      <c r="BY1241" s="16"/>
      <c r="BZ1241" s="16"/>
      <c r="CA1241" s="16"/>
      <c r="CB1241" s="16"/>
      <c r="CC1241" s="16"/>
      <c r="CD1241" s="16"/>
      <c r="CE1241" s="16"/>
      <c r="CF1241" s="16"/>
      <c r="CG1241" s="16"/>
      <c r="CH1241" s="16"/>
      <c r="CI1241" s="16"/>
      <c r="CJ1241" s="16"/>
      <c r="CK1241" s="16"/>
      <c r="CL1241" s="16"/>
      <c r="CM1241" s="16"/>
      <c r="CN1241" s="16"/>
      <c r="CO1241" s="16"/>
      <c r="CP1241" s="16"/>
      <c r="CQ1241" s="16"/>
      <c r="CR1241" s="16"/>
      <c r="CS1241" s="16"/>
      <c r="CT1241" s="16"/>
      <c r="CU1241" s="16"/>
      <c r="CV1241" s="16"/>
      <c r="CW1241" s="16"/>
      <c r="CX1241" s="16"/>
      <c r="CY1241" s="16"/>
      <c r="CZ1241" s="16"/>
      <c r="DA1241" s="16"/>
      <c r="DB1241" s="16"/>
      <c r="DC1241" s="16"/>
      <c r="DD1241" s="16"/>
      <c r="DE1241" s="16"/>
      <c r="DF1241" s="16"/>
      <c r="DG1241" s="16"/>
      <c r="DH1241" s="16"/>
      <c r="DI1241" s="24"/>
      <c r="DJ1241" s="24"/>
      <c r="DK1241" s="24"/>
      <c r="DL1241" s="24"/>
      <c r="DM1241" s="24"/>
      <c r="DN1241" s="16"/>
      <c r="DO1241" s="16"/>
      <c r="DP1241" s="24"/>
      <c r="DQ1241" s="17"/>
      <c r="DR1241" s="17"/>
      <c r="DS1241" s="17"/>
      <c r="DT1241" s="17"/>
      <c r="DU1241" s="17"/>
      <c r="DV1241" s="17"/>
      <c r="DW1241" s="17"/>
      <c r="DX1241" s="17"/>
      <c r="DY1241" s="17"/>
      <c r="DZ1241" s="17"/>
      <c r="EA1241" s="17"/>
      <c r="EB1241" s="17"/>
      <c r="EC1241" s="17"/>
      <c r="ED1241" s="17"/>
      <c r="EE1241" s="17"/>
      <c r="EF1241" s="17"/>
      <c r="EG1241" s="17"/>
      <c r="EH1241" s="17"/>
      <c r="EI1241" s="27"/>
      <c r="EJ1241" s="27"/>
      <c r="EK1241" s="27"/>
    </row>
    <row r="1242" spans="1:141" s="9" customFormat="1" ht="20.25" x14ac:dyDescent="0.3">
      <c r="A1242" s="10" t="s">
        <v>641</v>
      </c>
      <c r="B1242" s="10" t="s">
        <v>231</v>
      </c>
      <c r="C1242" s="10" t="s">
        <v>232</v>
      </c>
      <c r="D1242" s="10" t="s">
        <v>237</v>
      </c>
      <c r="E1242" s="10" t="s">
        <v>218</v>
      </c>
      <c r="F1242" s="11">
        <v>10667</v>
      </c>
      <c r="G1242" s="11">
        <v>4062</v>
      </c>
      <c r="H1242" s="11">
        <v>3951</v>
      </c>
      <c r="I1242" s="10" t="s">
        <v>234</v>
      </c>
      <c r="J1242" s="12">
        <v>12.7</v>
      </c>
      <c r="K1242" s="10" t="s">
        <v>248</v>
      </c>
      <c r="L1242" s="10" t="s">
        <v>236</v>
      </c>
      <c r="M1242" s="10" t="s">
        <v>220</v>
      </c>
      <c r="N1242" s="13">
        <v>15</v>
      </c>
      <c r="O1242" s="13">
        <v>15</v>
      </c>
      <c r="P1242" s="13">
        <v>0</v>
      </c>
      <c r="Q1242" s="14">
        <v>0</v>
      </c>
      <c r="R1242" s="14">
        <v>0.96</v>
      </c>
      <c r="S1242" s="14">
        <v>0.3333333</v>
      </c>
      <c r="T1242" s="14">
        <v>0.24</v>
      </c>
      <c r="U1242" s="14">
        <v>72</v>
      </c>
      <c r="V1242" s="14">
        <v>4.1666660000000001E-2</v>
      </c>
      <c r="W1242" s="14">
        <v>280.8</v>
      </c>
      <c r="X1242" s="14">
        <v>2.9999998211860701</v>
      </c>
      <c r="Y1242" s="14">
        <v>0.606060534907223</v>
      </c>
      <c r="Z1242" s="14">
        <v>0.25</v>
      </c>
      <c r="AA1242" s="14">
        <v>8.3333340000000006E-2</v>
      </c>
      <c r="AB1242" s="14">
        <v>25</v>
      </c>
      <c r="AC1242" s="14">
        <v>9.9999830000000005E-3</v>
      </c>
      <c r="AD1242" s="14">
        <v>2.9999950000000002</v>
      </c>
      <c r="AE1242" s="14">
        <v>11.7</v>
      </c>
      <c r="AF1242" s="14">
        <v>4.95</v>
      </c>
      <c r="AG1242" s="14">
        <v>0</v>
      </c>
      <c r="AH1242" s="14">
        <v>0</v>
      </c>
      <c r="AI1242" s="14">
        <v>0.24</v>
      </c>
      <c r="AJ1242" s="14">
        <v>0.25</v>
      </c>
      <c r="AK1242" s="15">
        <v>0.74999990000000005</v>
      </c>
      <c r="AL1242" s="15">
        <v>0.96000010000000002</v>
      </c>
      <c r="AM1242" s="15">
        <v>1</v>
      </c>
      <c r="AN1242" s="15">
        <v>0.72</v>
      </c>
      <c r="AO1242" s="16"/>
      <c r="AP1242" s="16">
        <v>5.000000074505806E-2</v>
      </c>
      <c r="AQ1242" s="16"/>
      <c r="AR1242" s="16"/>
      <c r="AS1242" s="16">
        <v>3.3333335071802139E-2</v>
      </c>
      <c r="AT1242" s="16"/>
      <c r="AU1242" s="16"/>
      <c r="AV1242" s="16"/>
      <c r="AW1242" s="16"/>
      <c r="AX1242" s="16"/>
      <c r="AY1242" s="16"/>
      <c r="AZ1242" s="16"/>
      <c r="BA1242" s="16"/>
      <c r="BB1242" s="16"/>
      <c r="BC1242" s="16"/>
      <c r="BD1242" s="16"/>
      <c r="BE1242" s="16"/>
      <c r="BF1242" s="16"/>
      <c r="BG1242" s="16"/>
      <c r="BH1242" s="16"/>
      <c r="BI1242" s="16"/>
      <c r="BJ1242" s="16"/>
      <c r="BK1242" s="16"/>
      <c r="BL1242" s="16"/>
      <c r="BM1242" s="16"/>
      <c r="BN1242" s="16"/>
      <c r="BO1242" s="16"/>
      <c r="BP1242" s="16"/>
      <c r="BQ1242" s="16"/>
      <c r="BR1242" s="16"/>
      <c r="BS1242" s="16"/>
      <c r="BT1242" s="16"/>
      <c r="BU1242" s="16"/>
      <c r="BV1242" s="16"/>
      <c r="BW1242" s="16"/>
      <c r="BX1242" s="16"/>
      <c r="BY1242" s="16"/>
      <c r="BZ1242" s="16"/>
      <c r="CA1242" s="16"/>
      <c r="CB1242" s="16"/>
      <c r="CC1242" s="16"/>
      <c r="CD1242" s="16"/>
      <c r="CE1242" s="16"/>
      <c r="CF1242" s="16"/>
      <c r="CG1242" s="16"/>
      <c r="CH1242" s="16"/>
      <c r="CI1242" s="16"/>
      <c r="CJ1242" s="16"/>
      <c r="CK1242" s="16"/>
      <c r="CL1242" s="16"/>
      <c r="CM1242" s="16"/>
      <c r="CN1242" s="16"/>
      <c r="CO1242" s="16"/>
      <c r="CP1242" s="16"/>
      <c r="CQ1242" s="16"/>
      <c r="CR1242" s="16"/>
      <c r="CS1242" s="16"/>
      <c r="CT1242" s="16"/>
      <c r="CU1242" s="16"/>
      <c r="CV1242" s="16"/>
      <c r="CW1242" s="16"/>
      <c r="CX1242" s="16"/>
      <c r="CY1242" s="16"/>
      <c r="CZ1242" s="16"/>
      <c r="DA1242" s="16"/>
      <c r="DB1242" s="16"/>
      <c r="DC1242" s="16"/>
      <c r="DD1242" s="16"/>
      <c r="DE1242" s="16"/>
      <c r="DF1242" s="16"/>
      <c r="DG1242" s="16"/>
      <c r="DH1242" s="16"/>
      <c r="DI1242" s="24"/>
      <c r="DJ1242" s="24"/>
      <c r="DK1242" s="24"/>
      <c r="DL1242" s="24"/>
      <c r="DM1242" s="24"/>
      <c r="DN1242" s="16"/>
      <c r="DO1242" s="16"/>
      <c r="DP1242" s="24"/>
      <c r="DQ1242" s="17"/>
      <c r="DR1242" s="17"/>
      <c r="DS1242" s="17"/>
      <c r="DT1242" s="17"/>
      <c r="DU1242" s="17"/>
      <c r="DV1242" s="17"/>
      <c r="DW1242" s="17"/>
      <c r="DX1242" s="17"/>
      <c r="DY1242" s="17"/>
      <c r="DZ1242" s="17"/>
      <c r="EA1242" s="17"/>
      <c r="EB1242" s="17"/>
      <c r="EC1242" s="17"/>
      <c r="ED1242" s="17"/>
      <c r="EE1242" s="17"/>
      <c r="EF1242" s="17"/>
      <c r="EG1242" s="17"/>
      <c r="EH1242" s="17"/>
      <c r="EI1242" s="27"/>
      <c r="EJ1242" s="27"/>
      <c r="EK1242" s="27"/>
    </row>
    <row r="1243" spans="1:141" s="9" customFormat="1" ht="20.25" x14ac:dyDescent="0.3">
      <c r="A1243" s="10" t="s">
        <v>641</v>
      </c>
      <c r="B1243" s="10" t="s">
        <v>240</v>
      </c>
      <c r="C1243" s="10" t="s">
        <v>232</v>
      </c>
      <c r="D1243" s="10" t="s">
        <v>237</v>
      </c>
      <c r="E1243" s="10" t="s">
        <v>218</v>
      </c>
      <c r="F1243" s="11">
        <v>10667</v>
      </c>
      <c r="G1243" s="11">
        <v>4189</v>
      </c>
      <c r="H1243" s="11">
        <v>4161</v>
      </c>
      <c r="I1243" s="10" t="s">
        <v>234</v>
      </c>
      <c r="J1243" s="12">
        <v>12.7</v>
      </c>
      <c r="K1243" s="10" t="s">
        <v>248</v>
      </c>
      <c r="L1243" s="10" t="s">
        <v>236</v>
      </c>
      <c r="M1243" s="10" t="s">
        <v>220</v>
      </c>
      <c r="N1243" s="13">
        <v>165</v>
      </c>
      <c r="O1243" s="13">
        <v>165</v>
      </c>
      <c r="P1243" s="13">
        <v>0</v>
      </c>
      <c r="Q1243" s="14">
        <v>0</v>
      </c>
      <c r="R1243" s="14">
        <v>0.96</v>
      </c>
      <c r="S1243" s="14">
        <v>8</v>
      </c>
      <c r="T1243" s="14">
        <v>2.64</v>
      </c>
      <c r="U1243" s="14">
        <v>33</v>
      </c>
      <c r="V1243" s="14">
        <v>1</v>
      </c>
      <c r="W1243" s="14">
        <v>128.69999999999999</v>
      </c>
      <c r="X1243" s="14">
        <v>80</v>
      </c>
      <c r="Y1243" s="14">
        <v>1.46923781228761</v>
      </c>
      <c r="Z1243" s="14">
        <v>3</v>
      </c>
      <c r="AA1243" s="14">
        <v>5</v>
      </c>
      <c r="AB1243" s="14">
        <v>62.5</v>
      </c>
      <c r="AC1243" s="14">
        <v>0.36000009999999999</v>
      </c>
      <c r="AD1243" s="14">
        <v>4.5000020000000003</v>
      </c>
      <c r="AE1243" s="14">
        <v>128.69999999999999</v>
      </c>
      <c r="AF1243" s="14">
        <v>54.45</v>
      </c>
      <c r="AG1243" s="14">
        <v>0</v>
      </c>
      <c r="AH1243" s="14">
        <v>0</v>
      </c>
      <c r="AI1243" s="14">
        <v>2.64</v>
      </c>
      <c r="AJ1243" s="14">
        <v>3</v>
      </c>
      <c r="AK1243" s="15">
        <v>0.375</v>
      </c>
      <c r="AL1243" s="15">
        <v>0.87999989999999995</v>
      </c>
      <c r="AM1243" s="15">
        <v>1</v>
      </c>
      <c r="AN1243" s="15">
        <v>0.33</v>
      </c>
      <c r="AO1243" s="16">
        <v>0.5</v>
      </c>
      <c r="AP1243" s="16"/>
      <c r="AQ1243" s="16"/>
      <c r="AR1243" s="16"/>
      <c r="AS1243" s="16"/>
      <c r="AT1243" s="16"/>
      <c r="AU1243" s="16"/>
      <c r="AV1243" s="16"/>
      <c r="AW1243" s="16"/>
      <c r="AX1243" s="16"/>
      <c r="AY1243" s="16"/>
      <c r="AZ1243" s="16"/>
      <c r="BA1243" s="16"/>
      <c r="BB1243" s="16"/>
      <c r="BC1243" s="16"/>
      <c r="BD1243" s="16"/>
      <c r="BE1243" s="16"/>
      <c r="BF1243" s="16"/>
      <c r="BG1243" s="16"/>
      <c r="BH1243" s="16"/>
      <c r="BI1243" s="16"/>
      <c r="BJ1243" s="16"/>
      <c r="BK1243" s="16"/>
      <c r="BL1243" s="16"/>
      <c r="BM1243" s="16"/>
      <c r="BN1243" s="16"/>
      <c r="BO1243" s="16"/>
      <c r="BP1243" s="16"/>
      <c r="BQ1243" s="16"/>
      <c r="BR1243" s="16"/>
      <c r="BS1243" s="16"/>
      <c r="BT1243" s="16"/>
      <c r="BU1243" s="16"/>
      <c r="BV1243" s="16"/>
      <c r="BW1243" s="16"/>
      <c r="BX1243" s="16"/>
      <c r="BY1243" s="16"/>
      <c r="BZ1243" s="16"/>
      <c r="CA1243" s="16">
        <v>4</v>
      </c>
      <c r="CB1243" s="16"/>
      <c r="CC1243" s="16"/>
      <c r="CD1243" s="16"/>
      <c r="CE1243" s="16"/>
      <c r="CF1243" s="16"/>
      <c r="CG1243" s="16"/>
      <c r="CH1243" s="16"/>
      <c r="CI1243" s="16"/>
      <c r="CJ1243" s="16"/>
      <c r="CK1243" s="16"/>
      <c r="CL1243" s="16"/>
      <c r="CM1243" s="16"/>
      <c r="CN1243" s="16"/>
      <c r="CO1243" s="16"/>
      <c r="CP1243" s="16"/>
      <c r="CQ1243" s="16"/>
      <c r="CR1243" s="16"/>
      <c r="CS1243" s="16"/>
      <c r="CT1243" s="16"/>
      <c r="CU1243" s="16"/>
      <c r="CV1243" s="16"/>
      <c r="CW1243" s="16">
        <v>0.3333333432674408</v>
      </c>
      <c r="CX1243" s="16"/>
      <c r="CY1243" s="16"/>
      <c r="CZ1243" s="16"/>
      <c r="DA1243" s="16"/>
      <c r="DB1243" s="16"/>
      <c r="DC1243" s="16"/>
      <c r="DD1243" s="16"/>
      <c r="DE1243" s="16"/>
      <c r="DF1243" s="16">
        <v>0.1666666716337204</v>
      </c>
      <c r="DG1243" s="16"/>
      <c r="DH1243" s="16"/>
      <c r="DI1243" s="24"/>
      <c r="DJ1243" s="24"/>
      <c r="DK1243" s="24"/>
      <c r="DL1243" s="24"/>
      <c r="DM1243" s="24"/>
      <c r="DN1243" s="16"/>
      <c r="DO1243" s="16"/>
      <c r="DP1243" s="24"/>
      <c r="DQ1243" s="17"/>
      <c r="DR1243" s="17"/>
      <c r="DS1243" s="17"/>
      <c r="DT1243" s="17"/>
      <c r="DU1243" s="17"/>
      <c r="DV1243" s="17"/>
      <c r="DW1243" s="17"/>
      <c r="DX1243" s="17"/>
      <c r="DY1243" s="17"/>
      <c r="DZ1243" s="17"/>
      <c r="EA1243" s="17"/>
      <c r="EB1243" s="17"/>
      <c r="EC1243" s="17"/>
      <c r="ED1243" s="17"/>
      <c r="EE1243" s="17"/>
      <c r="EF1243" s="17"/>
      <c r="EG1243" s="17"/>
      <c r="EH1243" s="17"/>
      <c r="EI1243" s="27"/>
      <c r="EJ1243" s="27"/>
      <c r="EK1243" s="27"/>
    </row>
    <row r="1244" spans="1:141" s="9" customFormat="1" ht="20.25" x14ac:dyDescent="0.3">
      <c r="A1244" s="10" t="s">
        <v>641</v>
      </c>
      <c r="B1244" s="10" t="s">
        <v>240</v>
      </c>
      <c r="C1244" s="10" t="s">
        <v>232</v>
      </c>
      <c r="D1244" s="10" t="s">
        <v>233</v>
      </c>
      <c r="E1244" s="10" t="s">
        <v>218</v>
      </c>
      <c r="F1244" s="11">
        <v>10667</v>
      </c>
      <c r="G1244" s="11">
        <v>4062</v>
      </c>
      <c r="H1244" s="11">
        <v>3951</v>
      </c>
      <c r="I1244" s="10" t="s">
        <v>234</v>
      </c>
      <c r="J1244" s="12">
        <v>12.7</v>
      </c>
      <c r="K1244" s="10" t="s">
        <v>248</v>
      </c>
      <c r="L1244" s="10" t="s">
        <v>236</v>
      </c>
      <c r="M1244" s="10" t="s">
        <v>220</v>
      </c>
      <c r="N1244" s="13">
        <v>318</v>
      </c>
      <c r="O1244" s="13">
        <v>318</v>
      </c>
      <c r="P1244" s="13">
        <v>0</v>
      </c>
      <c r="Q1244" s="14">
        <v>0</v>
      </c>
      <c r="R1244" s="14">
        <v>0.96</v>
      </c>
      <c r="S1244" s="14">
        <v>8</v>
      </c>
      <c r="T1244" s="14">
        <v>5.0880000000000001</v>
      </c>
      <c r="U1244" s="14">
        <v>63.6</v>
      </c>
      <c r="V1244" s="14">
        <v>1</v>
      </c>
      <c r="W1244" s="14">
        <v>248.04</v>
      </c>
      <c r="X1244" s="14">
        <v>80</v>
      </c>
      <c r="Y1244" s="14">
        <v>0.76234036724621201</v>
      </c>
      <c r="Z1244" s="14">
        <v>5.5166659999999998</v>
      </c>
      <c r="AA1244" s="14">
        <v>2.483333</v>
      </c>
      <c r="AB1244" s="14">
        <v>31.04167</v>
      </c>
      <c r="AC1244" s="14">
        <v>0.42866680000000001</v>
      </c>
      <c r="AD1244" s="14">
        <v>5.3583350000000003</v>
      </c>
      <c r="AE1244" s="14">
        <v>248.04</v>
      </c>
      <c r="AF1244" s="14">
        <v>104.94</v>
      </c>
      <c r="AG1244" s="14">
        <v>0</v>
      </c>
      <c r="AH1244" s="14">
        <v>0</v>
      </c>
      <c r="AI1244" s="14">
        <v>5.0880000000000001</v>
      </c>
      <c r="AJ1244" s="14">
        <v>5.5166659999999998</v>
      </c>
      <c r="AK1244" s="15">
        <v>0.68958330000000001</v>
      </c>
      <c r="AL1244" s="15">
        <v>0.92229609999999995</v>
      </c>
      <c r="AM1244" s="15">
        <v>1</v>
      </c>
      <c r="AN1244" s="15">
        <v>0.63600000000000001</v>
      </c>
      <c r="AO1244" s="16">
        <v>0.5</v>
      </c>
      <c r="AP1244" s="16">
        <v>0.10000000149011612</v>
      </c>
      <c r="AQ1244" s="16"/>
      <c r="AR1244" s="16">
        <v>3.3333335071802139E-2</v>
      </c>
      <c r="AS1244" s="16">
        <v>3.3333335071802139E-2</v>
      </c>
      <c r="AT1244" s="16"/>
      <c r="AU1244" s="16"/>
      <c r="AV1244" s="16"/>
      <c r="AW1244" s="16"/>
      <c r="AX1244" s="16"/>
      <c r="AY1244" s="16"/>
      <c r="AZ1244" s="16"/>
      <c r="BA1244" s="16"/>
      <c r="BB1244" s="16"/>
      <c r="BC1244" s="16"/>
      <c r="BD1244" s="16"/>
      <c r="BE1244" s="16"/>
      <c r="BF1244" s="16">
        <v>0.3333333432674408</v>
      </c>
      <c r="BG1244" s="16"/>
      <c r="BH1244" s="16"/>
      <c r="BI1244" s="16"/>
      <c r="BJ1244" s="16"/>
      <c r="BK1244" s="16"/>
      <c r="BL1244" s="16"/>
      <c r="BM1244" s="16"/>
      <c r="BN1244" s="16"/>
      <c r="BO1244" s="16"/>
      <c r="BP1244" s="16"/>
      <c r="BQ1244" s="16">
        <v>1.3333333432674408</v>
      </c>
      <c r="BR1244" s="16"/>
      <c r="BS1244" s="16"/>
      <c r="BT1244" s="16"/>
      <c r="BU1244" s="16"/>
      <c r="BV1244" s="16"/>
      <c r="BW1244" s="16"/>
      <c r="BX1244" s="16"/>
      <c r="BY1244" s="16"/>
      <c r="BZ1244" s="16"/>
      <c r="CA1244" s="16"/>
      <c r="CB1244" s="16"/>
      <c r="CC1244" s="16"/>
      <c r="CD1244" s="16"/>
      <c r="CE1244" s="16"/>
      <c r="CF1244" s="16"/>
      <c r="CG1244" s="16"/>
      <c r="CH1244" s="16"/>
      <c r="CI1244" s="16"/>
      <c r="CJ1244" s="16"/>
      <c r="CK1244" s="16"/>
      <c r="CL1244" s="16"/>
      <c r="CM1244" s="16"/>
      <c r="CN1244" s="16"/>
      <c r="CO1244" s="16"/>
      <c r="CP1244" s="16"/>
      <c r="CQ1244" s="16"/>
      <c r="CR1244" s="16"/>
      <c r="CS1244" s="16"/>
      <c r="CT1244" s="16"/>
      <c r="CU1244" s="16"/>
      <c r="CV1244" s="16"/>
      <c r="CW1244" s="16"/>
      <c r="CX1244" s="16"/>
      <c r="CY1244" s="16"/>
      <c r="CZ1244" s="16"/>
      <c r="DA1244" s="16"/>
      <c r="DB1244" s="16"/>
      <c r="DC1244" s="16"/>
      <c r="DD1244" s="16"/>
      <c r="DE1244" s="16"/>
      <c r="DF1244" s="16"/>
      <c r="DG1244" s="16"/>
      <c r="DH1244" s="16"/>
      <c r="DI1244" s="24"/>
      <c r="DJ1244" s="24"/>
      <c r="DK1244" s="24"/>
      <c r="DL1244" s="24"/>
      <c r="DM1244" s="24">
        <v>0.15000000596046448</v>
      </c>
      <c r="DN1244" s="16"/>
      <c r="DO1244" s="16"/>
      <c r="DP1244" s="24"/>
      <c r="DQ1244" s="17"/>
      <c r="DR1244" s="17"/>
      <c r="DS1244" s="17"/>
      <c r="DT1244" s="17"/>
      <c r="DU1244" s="17"/>
      <c r="DV1244" s="17"/>
      <c r="DW1244" s="17"/>
      <c r="DX1244" s="17"/>
      <c r="DY1244" s="17"/>
      <c r="DZ1244" s="17"/>
      <c r="EA1244" s="17"/>
      <c r="EB1244" s="17"/>
      <c r="EC1244" s="17"/>
      <c r="ED1244" s="17"/>
      <c r="EE1244" s="17"/>
      <c r="EF1244" s="17"/>
      <c r="EG1244" s="17"/>
      <c r="EH1244" s="17"/>
      <c r="EI1244" s="27"/>
      <c r="EJ1244" s="27"/>
      <c r="EK1244" s="27"/>
    </row>
    <row r="1245" spans="1:141" s="9" customFormat="1" ht="20.25" x14ac:dyDescent="0.3">
      <c r="A1245" s="10" t="s">
        <v>642</v>
      </c>
      <c r="B1245" s="10" t="s">
        <v>231</v>
      </c>
      <c r="C1245" s="10" t="s">
        <v>232</v>
      </c>
      <c r="D1245" s="10" t="s">
        <v>233</v>
      </c>
      <c r="E1245" s="10" t="s">
        <v>218</v>
      </c>
      <c r="F1245" s="11">
        <v>10667</v>
      </c>
      <c r="G1245" s="11">
        <v>4189</v>
      </c>
      <c r="H1245" s="11">
        <v>4103</v>
      </c>
      <c r="I1245" s="10" t="s">
        <v>234</v>
      </c>
      <c r="J1245" s="12">
        <v>12.7</v>
      </c>
      <c r="K1245" s="10" t="s">
        <v>248</v>
      </c>
      <c r="L1245" s="10" t="s">
        <v>236</v>
      </c>
      <c r="M1245" s="10" t="s">
        <v>220</v>
      </c>
      <c r="N1245" s="13">
        <v>306</v>
      </c>
      <c r="O1245" s="13">
        <v>306</v>
      </c>
      <c r="P1245" s="13">
        <v>0</v>
      </c>
      <c r="Q1245" s="14">
        <v>0</v>
      </c>
      <c r="R1245" s="14">
        <v>0.96</v>
      </c>
      <c r="S1245" s="14">
        <v>8</v>
      </c>
      <c r="T1245" s="14">
        <v>4.8959989999999998</v>
      </c>
      <c r="U1245" s="14">
        <v>61.19999</v>
      </c>
      <c r="V1245" s="14">
        <v>1</v>
      </c>
      <c r="W1245" s="14">
        <v>238.68</v>
      </c>
      <c r="X1245" s="14">
        <v>80</v>
      </c>
      <c r="Y1245" s="14">
        <v>0.79223606001699498</v>
      </c>
      <c r="Z1245" s="14">
        <v>5.25</v>
      </c>
      <c r="AA1245" s="14">
        <v>2.75</v>
      </c>
      <c r="AB1245" s="14">
        <v>34.375</v>
      </c>
      <c r="AC1245" s="14">
        <v>0.3540006</v>
      </c>
      <c r="AD1245" s="14">
        <v>4.4250069999999999</v>
      </c>
      <c r="AE1245" s="14">
        <v>238.68</v>
      </c>
      <c r="AF1245" s="14">
        <v>100.98</v>
      </c>
      <c r="AG1245" s="14">
        <v>0</v>
      </c>
      <c r="AH1245" s="14">
        <v>0</v>
      </c>
      <c r="AI1245" s="14">
        <v>4.8959989999999998</v>
      </c>
      <c r="AJ1245" s="14">
        <v>5.25</v>
      </c>
      <c r="AK1245" s="15">
        <v>0.65625</v>
      </c>
      <c r="AL1245" s="15">
        <v>0.93257129999999999</v>
      </c>
      <c r="AM1245" s="15">
        <v>1</v>
      </c>
      <c r="AN1245" s="15">
        <v>0.61199990000000004</v>
      </c>
      <c r="AO1245" s="16">
        <v>0.5</v>
      </c>
      <c r="AP1245" s="16"/>
      <c r="AQ1245" s="16"/>
      <c r="AR1245" s="16"/>
      <c r="AS1245" s="16"/>
      <c r="AT1245" s="16"/>
      <c r="AU1245" s="16"/>
      <c r="AV1245" s="16"/>
      <c r="AW1245" s="16"/>
      <c r="AX1245" s="16"/>
      <c r="AY1245" s="16"/>
      <c r="AZ1245" s="16"/>
      <c r="BA1245" s="16"/>
      <c r="BB1245" s="16"/>
      <c r="BC1245" s="16"/>
      <c r="BD1245" s="16"/>
      <c r="BE1245" s="16"/>
      <c r="BF1245" s="16"/>
      <c r="BG1245" s="16"/>
      <c r="BH1245" s="16">
        <v>1</v>
      </c>
      <c r="BI1245" s="16"/>
      <c r="BJ1245" s="16"/>
      <c r="BK1245" s="16"/>
      <c r="BL1245" s="16"/>
      <c r="BM1245" s="16"/>
      <c r="BN1245" s="16"/>
      <c r="BO1245" s="16"/>
      <c r="BP1245" s="16"/>
      <c r="BQ1245" s="16"/>
      <c r="BR1245" s="16"/>
      <c r="BS1245" s="16"/>
      <c r="BT1245" s="16"/>
      <c r="BU1245" s="16"/>
      <c r="BV1245" s="16">
        <v>0.3333333432674408</v>
      </c>
      <c r="BW1245" s="16"/>
      <c r="BX1245" s="16"/>
      <c r="BY1245" s="16"/>
      <c r="BZ1245" s="16"/>
      <c r="CA1245" s="16"/>
      <c r="CB1245" s="16"/>
      <c r="CC1245" s="16"/>
      <c r="CD1245" s="16"/>
      <c r="CE1245" s="16">
        <v>0.1666666716337204</v>
      </c>
      <c r="CF1245" s="16"/>
      <c r="CG1245" s="16"/>
      <c r="CH1245" s="16">
        <v>0.4166666567325592</v>
      </c>
      <c r="CI1245" s="16"/>
      <c r="CJ1245" s="16"/>
      <c r="CK1245" s="16"/>
      <c r="CL1245" s="16"/>
      <c r="CM1245" s="16"/>
      <c r="CN1245" s="16"/>
      <c r="CO1245" s="16"/>
      <c r="CP1245" s="16"/>
      <c r="CQ1245" s="16"/>
      <c r="CR1245" s="16"/>
      <c r="CS1245" s="16"/>
      <c r="CT1245" s="16"/>
      <c r="CU1245" s="16"/>
      <c r="CV1245" s="16"/>
      <c r="CW1245" s="16"/>
      <c r="CX1245" s="16"/>
      <c r="CY1245" s="16"/>
      <c r="CZ1245" s="16"/>
      <c r="DA1245" s="16"/>
      <c r="DB1245" s="16"/>
      <c r="DC1245" s="16"/>
      <c r="DD1245" s="16"/>
      <c r="DE1245" s="16"/>
      <c r="DF1245" s="16">
        <v>0.1666666716337204</v>
      </c>
      <c r="DG1245" s="16"/>
      <c r="DH1245" s="16"/>
      <c r="DI1245" s="24"/>
      <c r="DJ1245" s="24"/>
      <c r="DK1245" s="24"/>
      <c r="DL1245" s="24"/>
      <c r="DM1245" s="24">
        <v>0.1666666716337204</v>
      </c>
      <c r="DN1245" s="16"/>
      <c r="DO1245" s="16"/>
      <c r="DP1245" s="24"/>
      <c r="DQ1245" s="17"/>
      <c r="DR1245" s="17"/>
      <c r="DS1245" s="17"/>
      <c r="DT1245" s="17"/>
      <c r="DU1245" s="17"/>
      <c r="DV1245" s="17"/>
      <c r="DW1245" s="17"/>
      <c r="DX1245" s="17"/>
      <c r="DY1245" s="17"/>
      <c r="DZ1245" s="17"/>
      <c r="EA1245" s="17"/>
      <c r="EB1245" s="17"/>
      <c r="EC1245" s="17"/>
      <c r="ED1245" s="17"/>
      <c r="EE1245" s="17"/>
      <c r="EF1245" s="17"/>
      <c r="EG1245" s="17"/>
      <c r="EH1245" s="17"/>
      <c r="EI1245" s="27"/>
      <c r="EJ1245" s="27"/>
      <c r="EK1245" s="27"/>
    </row>
    <row r="1246" spans="1:141" s="9" customFormat="1" ht="20.25" x14ac:dyDescent="0.3">
      <c r="A1246" s="10" t="s">
        <v>643</v>
      </c>
      <c r="B1246" s="10" t="s">
        <v>232</v>
      </c>
      <c r="C1246" s="10" t="s">
        <v>232</v>
      </c>
      <c r="D1246" s="10" t="s">
        <v>233</v>
      </c>
      <c r="E1246" s="10" t="s">
        <v>218</v>
      </c>
      <c r="F1246" s="11">
        <v>10667</v>
      </c>
      <c r="G1246" s="11">
        <v>4062</v>
      </c>
      <c r="H1246" s="11">
        <v>4062</v>
      </c>
      <c r="I1246" s="10" t="s">
        <v>234</v>
      </c>
      <c r="J1246" s="12">
        <v>12.7</v>
      </c>
      <c r="K1246" s="10" t="s">
        <v>248</v>
      </c>
      <c r="L1246" s="10" t="s">
        <v>236</v>
      </c>
      <c r="M1246" s="10" t="s">
        <v>220</v>
      </c>
      <c r="N1246" s="13">
        <v>325</v>
      </c>
      <c r="O1246" s="13">
        <v>325</v>
      </c>
      <c r="P1246" s="13">
        <v>0</v>
      </c>
      <c r="Q1246" s="14">
        <v>0</v>
      </c>
      <c r="R1246" s="14">
        <v>0.96</v>
      </c>
      <c r="S1246" s="14">
        <v>8</v>
      </c>
      <c r="T1246" s="14">
        <v>5.2</v>
      </c>
      <c r="U1246" s="14">
        <v>65</v>
      </c>
      <c r="V1246" s="14">
        <v>1</v>
      </c>
      <c r="W1246" s="14">
        <v>253.5</v>
      </c>
      <c r="X1246" s="14">
        <v>72</v>
      </c>
      <c r="Y1246" s="14">
        <v>0.67132862357267198</v>
      </c>
      <c r="Z1246" s="14">
        <v>5.7666659999999998</v>
      </c>
      <c r="AA1246" s="14">
        <v>2.233333</v>
      </c>
      <c r="AB1246" s="14">
        <v>27.91667</v>
      </c>
      <c r="AC1246" s="14">
        <v>0.56666680000000003</v>
      </c>
      <c r="AD1246" s="14">
        <v>7.0833349999999999</v>
      </c>
      <c r="AE1246" s="14">
        <v>253.5</v>
      </c>
      <c r="AF1246" s="14">
        <v>107.25</v>
      </c>
      <c r="AG1246" s="14">
        <v>0</v>
      </c>
      <c r="AH1246" s="14">
        <v>0</v>
      </c>
      <c r="AI1246" s="14">
        <v>5.2</v>
      </c>
      <c r="AJ1246" s="14">
        <v>5.7666659999999998</v>
      </c>
      <c r="AK1246" s="15">
        <v>0.72083330000000001</v>
      </c>
      <c r="AL1246" s="15">
        <v>0.90173409999999998</v>
      </c>
      <c r="AM1246" s="15">
        <v>1</v>
      </c>
      <c r="AN1246" s="15">
        <v>0.65</v>
      </c>
      <c r="AO1246" s="16"/>
      <c r="AP1246" s="16"/>
      <c r="AQ1246" s="16"/>
      <c r="AR1246" s="16"/>
      <c r="AS1246" s="16"/>
      <c r="AT1246" s="16"/>
      <c r="AU1246" s="16"/>
      <c r="AV1246" s="16"/>
      <c r="AW1246" s="16"/>
      <c r="AX1246" s="16"/>
      <c r="AY1246" s="16"/>
      <c r="AZ1246" s="16"/>
      <c r="BA1246" s="16"/>
      <c r="BB1246" s="16"/>
      <c r="BC1246" s="16"/>
      <c r="BD1246" s="16"/>
      <c r="BE1246" s="16"/>
      <c r="BF1246" s="16"/>
      <c r="BG1246" s="16"/>
      <c r="BH1246" s="16"/>
      <c r="BI1246" s="16"/>
      <c r="BJ1246" s="16"/>
      <c r="BK1246" s="16"/>
      <c r="BL1246" s="16"/>
      <c r="BM1246" s="16"/>
      <c r="BN1246" s="16">
        <v>1.25</v>
      </c>
      <c r="BO1246" s="16"/>
      <c r="BP1246" s="16"/>
      <c r="BQ1246" s="16">
        <v>0.11666666716337204</v>
      </c>
      <c r="BR1246" s="16"/>
      <c r="BS1246" s="16"/>
      <c r="BT1246" s="16"/>
      <c r="BU1246" s="16"/>
      <c r="BV1246" s="16"/>
      <c r="BW1246" s="16"/>
      <c r="BX1246" s="16"/>
      <c r="BY1246" s="16"/>
      <c r="BZ1246" s="16"/>
      <c r="CA1246" s="16"/>
      <c r="CB1246" s="16"/>
      <c r="CC1246" s="16"/>
      <c r="CD1246" s="16"/>
      <c r="CE1246" s="16"/>
      <c r="CF1246" s="16"/>
      <c r="CG1246" s="16"/>
      <c r="CH1246" s="16"/>
      <c r="CI1246" s="16"/>
      <c r="CJ1246" s="16">
        <v>0.28333333134651184</v>
      </c>
      <c r="CK1246" s="16">
        <v>0.25</v>
      </c>
      <c r="CL1246" s="16"/>
      <c r="CM1246" s="16"/>
      <c r="CN1246" s="16"/>
      <c r="CO1246" s="16"/>
      <c r="CP1246" s="16"/>
      <c r="CQ1246" s="16"/>
      <c r="CR1246" s="16"/>
      <c r="CS1246" s="16"/>
      <c r="CT1246" s="16"/>
      <c r="CU1246" s="16"/>
      <c r="CV1246" s="16"/>
      <c r="CW1246" s="16"/>
      <c r="CX1246" s="16"/>
      <c r="CY1246" s="16"/>
      <c r="CZ1246" s="16"/>
      <c r="DA1246" s="16"/>
      <c r="DB1246" s="16"/>
      <c r="DC1246" s="16"/>
      <c r="DD1246" s="16"/>
      <c r="DE1246" s="16"/>
      <c r="DF1246" s="16">
        <v>8.3333335816860199E-2</v>
      </c>
      <c r="DG1246" s="16"/>
      <c r="DH1246" s="16"/>
      <c r="DI1246" s="24"/>
      <c r="DJ1246" s="24"/>
      <c r="DK1246" s="24"/>
      <c r="DL1246" s="24">
        <v>8.3333335816860199E-2</v>
      </c>
      <c r="DM1246" s="24">
        <v>0.1666666716337204</v>
      </c>
      <c r="DN1246" s="16"/>
      <c r="DO1246" s="16"/>
      <c r="DP1246" s="24"/>
      <c r="DQ1246" s="17"/>
      <c r="DR1246" s="17"/>
      <c r="DS1246" s="17"/>
      <c r="DT1246" s="17"/>
      <c r="DU1246" s="17"/>
      <c r="DV1246" s="17"/>
      <c r="DW1246" s="17"/>
      <c r="DX1246" s="17"/>
      <c r="DY1246" s="17"/>
      <c r="DZ1246" s="17"/>
      <c r="EA1246" s="17"/>
      <c r="EB1246" s="17"/>
      <c r="EC1246" s="17"/>
      <c r="ED1246" s="17"/>
      <c r="EE1246" s="17"/>
      <c r="EF1246" s="17"/>
      <c r="EG1246" s="17"/>
      <c r="EH1246" s="17"/>
      <c r="EI1246" s="27"/>
      <c r="EJ1246" s="27"/>
      <c r="EK1246" s="27"/>
    </row>
    <row r="1247" spans="1:141" s="9" customFormat="1" ht="20.25" x14ac:dyDescent="0.3">
      <c r="A1247" s="10" t="s">
        <v>643</v>
      </c>
      <c r="B1247" s="10" t="s">
        <v>231</v>
      </c>
      <c r="C1247" s="10" t="s">
        <v>232</v>
      </c>
      <c r="D1247" s="10" t="s">
        <v>233</v>
      </c>
      <c r="E1247" s="10" t="s">
        <v>218</v>
      </c>
      <c r="F1247" s="11">
        <v>10667</v>
      </c>
      <c r="G1247" s="11">
        <v>4124</v>
      </c>
      <c r="H1247" s="11">
        <v>4124</v>
      </c>
      <c r="I1247" s="10" t="s">
        <v>234</v>
      </c>
      <c r="J1247" s="12">
        <v>12.7</v>
      </c>
      <c r="K1247" s="10" t="s">
        <v>248</v>
      </c>
      <c r="L1247" s="10" t="s">
        <v>236</v>
      </c>
      <c r="M1247" s="10" t="s">
        <v>220</v>
      </c>
      <c r="N1247" s="13">
        <v>389</v>
      </c>
      <c r="O1247" s="13">
        <v>389</v>
      </c>
      <c r="P1247" s="13">
        <v>0</v>
      </c>
      <c r="Q1247" s="14">
        <v>0</v>
      </c>
      <c r="R1247" s="14">
        <v>0.96</v>
      </c>
      <c r="S1247" s="14">
        <v>8</v>
      </c>
      <c r="T1247" s="14">
        <v>6.2240000000000002</v>
      </c>
      <c r="U1247" s="14">
        <v>77.8</v>
      </c>
      <c r="V1247" s="14">
        <v>1</v>
      </c>
      <c r="W1247" s="14">
        <v>303.42</v>
      </c>
      <c r="X1247" s="14">
        <v>72</v>
      </c>
      <c r="Y1247" s="14">
        <v>0.56087866464389002</v>
      </c>
      <c r="Z1247" s="14">
        <v>6.5666669999999998</v>
      </c>
      <c r="AA1247" s="14">
        <v>1.433333</v>
      </c>
      <c r="AB1247" s="14">
        <v>17.91667</v>
      </c>
      <c r="AC1247" s="14">
        <v>0.34266659999999999</v>
      </c>
      <c r="AD1247" s="14">
        <v>4.2833329999999998</v>
      </c>
      <c r="AE1247" s="14">
        <v>303.42</v>
      </c>
      <c r="AF1247" s="14">
        <v>128.37</v>
      </c>
      <c r="AG1247" s="14">
        <v>0</v>
      </c>
      <c r="AH1247" s="14">
        <v>0</v>
      </c>
      <c r="AI1247" s="14">
        <v>6.2240000000000002</v>
      </c>
      <c r="AJ1247" s="14">
        <v>6.5666669999999998</v>
      </c>
      <c r="AK1247" s="15">
        <v>0.82083329999999999</v>
      </c>
      <c r="AL1247" s="15">
        <v>0.94781729999999997</v>
      </c>
      <c r="AM1247" s="15">
        <v>1</v>
      </c>
      <c r="AN1247" s="15">
        <v>0.77800000000000002</v>
      </c>
      <c r="AO1247" s="16"/>
      <c r="AP1247" s="16"/>
      <c r="AQ1247" s="16"/>
      <c r="AR1247" s="16"/>
      <c r="AS1247" s="16"/>
      <c r="AT1247" s="16"/>
      <c r="AU1247" s="16"/>
      <c r="AV1247" s="16"/>
      <c r="AW1247" s="16"/>
      <c r="AX1247" s="16"/>
      <c r="AY1247" s="16"/>
      <c r="AZ1247" s="16"/>
      <c r="BA1247" s="16"/>
      <c r="BB1247" s="16"/>
      <c r="BC1247" s="16"/>
      <c r="BD1247" s="16"/>
      <c r="BE1247" s="16"/>
      <c r="BF1247" s="16"/>
      <c r="BG1247" s="16"/>
      <c r="BH1247" s="16"/>
      <c r="BI1247" s="16"/>
      <c r="BJ1247" s="16"/>
      <c r="BK1247" s="16"/>
      <c r="BL1247" s="16"/>
      <c r="BM1247" s="16"/>
      <c r="BN1247" s="16"/>
      <c r="BO1247" s="16">
        <v>0.3333333432674408</v>
      </c>
      <c r="BP1247" s="16"/>
      <c r="BQ1247" s="16"/>
      <c r="BR1247" s="16"/>
      <c r="BS1247" s="16"/>
      <c r="BT1247" s="16"/>
      <c r="BU1247" s="16"/>
      <c r="BV1247" s="16"/>
      <c r="BW1247" s="16"/>
      <c r="BX1247" s="16"/>
      <c r="BY1247" s="16"/>
      <c r="BZ1247" s="16"/>
      <c r="CA1247" s="16"/>
      <c r="CB1247" s="16"/>
      <c r="CC1247" s="16"/>
      <c r="CD1247" s="16"/>
      <c r="CE1247" s="16"/>
      <c r="CF1247" s="16"/>
      <c r="CG1247" s="16"/>
      <c r="CH1247" s="16"/>
      <c r="CI1247" s="16"/>
      <c r="CJ1247" s="16"/>
      <c r="CK1247" s="16">
        <v>0.50000001490116119</v>
      </c>
      <c r="CL1247" s="16"/>
      <c r="CM1247" s="16"/>
      <c r="CN1247" s="16"/>
      <c r="CO1247" s="16"/>
      <c r="CP1247" s="16"/>
      <c r="CQ1247" s="16"/>
      <c r="CR1247" s="16"/>
      <c r="CS1247" s="16"/>
      <c r="CT1247" s="16"/>
      <c r="CU1247" s="16"/>
      <c r="CV1247" s="16"/>
      <c r="CW1247" s="16"/>
      <c r="CX1247" s="16"/>
      <c r="CY1247" s="16"/>
      <c r="CZ1247" s="16"/>
      <c r="DA1247" s="16"/>
      <c r="DB1247" s="16"/>
      <c r="DC1247" s="16"/>
      <c r="DD1247" s="16"/>
      <c r="DE1247" s="16"/>
      <c r="DF1247" s="16">
        <v>8.3333335816860199E-2</v>
      </c>
      <c r="DG1247" s="16"/>
      <c r="DH1247" s="16"/>
      <c r="DI1247" s="24"/>
      <c r="DJ1247" s="24">
        <v>0.1666666716337204</v>
      </c>
      <c r="DK1247" s="24"/>
      <c r="DL1247" s="24">
        <v>8.3333335816860199E-2</v>
      </c>
      <c r="DM1247" s="24">
        <v>0.26666668057441711</v>
      </c>
      <c r="DN1247" s="16"/>
      <c r="DO1247" s="16"/>
      <c r="DP1247" s="24"/>
      <c r="DQ1247" s="17"/>
      <c r="DR1247" s="17"/>
      <c r="DS1247" s="17"/>
      <c r="DT1247" s="17"/>
      <c r="DU1247" s="17"/>
      <c r="DV1247" s="17"/>
      <c r="DW1247" s="17"/>
      <c r="DX1247" s="17"/>
      <c r="DY1247" s="17"/>
      <c r="DZ1247" s="17"/>
      <c r="EA1247" s="17"/>
      <c r="EB1247" s="17"/>
      <c r="EC1247" s="17"/>
      <c r="ED1247" s="17"/>
      <c r="EE1247" s="17"/>
      <c r="EF1247" s="17"/>
      <c r="EG1247" s="17"/>
      <c r="EH1247" s="17"/>
      <c r="EI1247" s="27"/>
      <c r="EJ1247" s="27"/>
      <c r="EK1247" s="27"/>
    </row>
    <row r="1248" spans="1:141" s="9" customFormat="1" ht="20.25" x14ac:dyDescent="0.3">
      <c r="A1248" s="10" t="s">
        <v>644</v>
      </c>
      <c r="B1248" s="10" t="s">
        <v>232</v>
      </c>
      <c r="C1248" s="10" t="s">
        <v>232</v>
      </c>
      <c r="D1248" s="10" t="s">
        <v>233</v>
      </c>
      <c r="E1248" s="10" t="s">
        <v>218</v>
      </c>
      <c r="F1248" s="11">
        <v>10667</v>
      </c>
      <c r="G1248" s="11">
        <v>4062</v>
      </c>
      <c r="H1248" s="11">
        <v>4161</v>
      </c>
      <c r="I1248" s="10" t="s">
        <v>234</v>
      </c>
      <c r="J1248" s="12">
        <v>12.7</v>
      </c>
      <c r="K1248" s="10" t="s">
        <v>248</v>
      </c>
      <c r="L1248" s="10" t="s">
        <v>236</v>
      </c>
      <c r="M1248" s="10" t="s">
        <v>220</v>
      </c>
      <c r="N1248" s="13">
        <v>420</v>
      </c>
      <c r="O1248" s="13">
        <v>420</v>
      </c>
      <c r="P1248" s="13">
        <v>0</v>
      </c>
      <c r="Q1248" s="14">
        <v>0</v>
      </c>
      <c r="R1248" s="14">
        <v>0.96</v>
      </c>
      <c r="S1248" s="14">
        <v>8</v>
      </c>
      <c r="T1248" s="14">
        <v>6.72</v>
      </c>
      <c r="U1248" s="14">
        <v>84</v>
      </c>
      <c r="V1248" s="14">
        <v>1</v>
      </c>
      <c r="W1248" s="14">
        <v>327.60000000000002</v>
      </c>
      <c r="X1248" s="14">
        <v>72</v>
      </c>
      <c r="Y1248" s="14">
        <v>0.51948049660420403</v>
      </c>
      <c r="Z1248" s="14">
        <v>7.2</v>
      </c>
      <c r="AA1248" s="14">
        <v>0.8</v>
      </c>
      <c r="AB1248" s="14">
        <v>10</v>
      </c>
      <c r="AC1248" s="14">
        <v>0.48000019999999999</v>
      </c>
      <c r="AD1248" s="14">
        <v>6.0000020000000003</v>
      </c>
      <c r="AE1248" s="14">
        <v>327.60000000000002</v>
      </c>
      <c r="AF1248" s="14">
        <v>138.6</v>
      </c>
      <c r="AG1248" s="14">
        <v>0</v>
      </c>
      <c r="AH1248" s="14">
        <v>0</v>
      </c>
      <c r="AI1248" s="14">
        <v>6.72</v>
      </c>
      <c r="AJ1248" s="14">
        <v>7.2</v>
      </c>
      <c r="AK1248" s="15">
        <v>0.9</v>
      </c>
      <c r="AL1248" s="15">
        <v>0.93333330000000003</v>
      </c>
      <c r="AM1248" s="15">
        <v>1</v>
      </c>
      <c r="AN1248" s="15">
        <v>0.84</v>
      </c>
      <c r="AO1248" s="16"/>
      <c r="AP1248" s="16"/>
      <c r="AQ1248" s="16"/>
      <c r="AR1248" s="16"/>
      <c r="AS1248" s="16"/>
      <c r="AT1248" s="16"/>
      <c r="AU1248" s="16"/>
      <c r="AV1248" s="16"/>
      <c r="AW1248" s="16"/>
      <c r="AX1248" s="16"/>
      <c r="AY1248" s="16"/>
      <c r="AZ1248" s="16"/>
      <c r="BA1248" s="16"/>
      <c r="BB1248" s="16"/>
      <c r="BC1248" s="16"/>
      <c r="BD1248" s="16"/>
      <c r="BE1248" s="16"/>
      <c r="BF1248" s="16"/>
      <c r="BG1248" s="16"/>
      <c r="BH1248" s="16"/>
      <c r="BI1248" s="16"/>
      <c r="BJ1248" s="16"/>
      <c r="BK1248" s="16"/>
      <c r="BL1248" s="16"/>
      <c r="BM1248" s="16"/>
      <c r="BN1248" s="16"/>
      <c r="BO1248" s="16"/>
      <c r="BP1248" s="16"/>
      <c r="BQ1248" s="16"/>
      <c r="BR1248" s="16"/>
      <c r="BS1248" s="16"/>
      <c r="BT1248" s="16"/>
      <c r="BU1248" s="16"/>
      <c r="BV1248" s="16"/>
      <c r="BW1248" s="16"/>
      <c r="BX1248" s="16"/>
      <c r="BY1248" s="16"/>
      <c r="BZ1248" s="16">
        <v>0.1666666716337204</v>
      </c>
      <c r="CA1248" s="16"/>
      <c r="CB1248" s="16"/>
      <c r="CC1248" s="16"/>
      <c r="CD1248" s="16"/>
      <c r="CE1248" s="16"/>
      <c r="CF1248" s="16"/>
      <c r="CG1248" s="16"/>
      <c r="CH1248" s="16"/>
      <c r="CI1248" s="16"/>
      <c r="CJ1248" s="16"/>
      <c r="CK1248" s="16">
        <v>0.1666666716337204</v>
      </c>
      <c r="CL1248" s="16"/>
      <c r="CM1248" s="16"/>
      <c r="CN1248" s="16"/>
      <c r="CO1248" s="16"/>
      <c r="CP1248" s="16"/>
      <c r="CQ1248" s="16"/>
      <c r="CR1248" s="16"/>
      <c r="CS1248" s="16"/>
      <c r="CT1248" s="16"/>
      <c r="CU1248" s="16"/>
      <c r="CV1248" s="16"/>
      <c r="CW1248" s="16"/>
      <c r="CX1248" s="16"/>
      <c r="CY1248" s="16"/>
      <c r="CZ1248" s="16"/>
      <c r="DA1248" s="16"/>
      <c r="DB1248" s="16"/>
      <c r="DC1248" s="16"/>
      <c r="DD1248" s="16"/>
      <c r="DE1248" s="16"/>
      <c r="DF1248" s="16"/>
      <c r="DG1248" s="16"/>
      <c r="DH1248" s="16"/>
      <c r="DI1248" s="24"/>
      <c r="DJ1248" s="24">
        <v>0.1666666716337204</v>
      </c>
      <c r="DK1248" s="24"/>
      <c r="DL1248" s="24"/>
      <c r="DM1248" s="24">
        <v>0.30000001192092896</v>
      </c>
      <c r="DN1248" s="16"/>
      <c r="DO1248" s="16"/>
      <c r="DP1248" s="24"/>
      <c r="DQ1248" s="17"/>
      <c r="DR1248" s="17"/>
      <c r="DS1248" s="17"/>
      <c r="DT1248" s="17"/>
      <c r="DU1248" s="17"/>
      <c r="DV1248" s="17"/>
      <c r="DW1248" s="17"/>
      <c r="DX1248" s="17"/>
      <c r="DY1248" s="17"/>
      <c r="DZ1248" s="17"/>
      <c r="EA1248" s="17"/>
      <c r="EB1248" s="17"/>
      <c r="EC1248" s="17"/>
      <c r="ED1248" s="17"/>
      <c r="EE1248" s="17"/>
      <c r="EF1248" s="17"/>
      <c r="EG1248" s="17"/>
      <c r="EH1248" s="17"/>
      <c r="EI1248" s="27"/>
      <c r="EJ1248" s="27"/>
      <c r="EK1248" s="27"/>
    </row>
    <row r="1249" spans="1:141" s="9" customFormat="1" ht="20.25" x14ac:dyDescent="0.3">
      <c r="A1249" s="10" t="s">
        <v>644</v>
      </c>
      <c r="B1249" s="10" t="s">
        <v>231</v>
      </c>
      <c r="C1249" s="10" t="s">
        <v>232</v>
      </c>
      <c r="D1249" s="10" t="s">
        <v>233</v>
      </c>
      <c r="E1249" s="10" t="s">
        <v>218</v>
      </c>
      <c r="F1249" s="11">
        <v>10667</v>
      </c>
      <c r="G1249" s="11">
        <v>4124</v>
      </c>
      <c r="H1249" s="11">
        <v>3807</v>
      </c>
      <c r="I1249" s="10" t="s">
        <v>234</v>
      </c>
      <c r="J1249" s="12">
        <v>12.7</v>
      </c>
      <c r="K1249" s="10" t="s">
        <v>248</v>
      </c>
      <c r="L1249" s="10" t="s">
        <v>236</v>
      </c>
      <c r="M1249" s="10" t="s">
        <v>220</v>
      </c>
      <c r="N1249" s="13">
        <v>420</v>
      </c>
      <c r="O1249" s="13">
        <v>420</v>
      </c>
      <c r="P1249" s="13">
        <v>0</v>
      </c>
      <c r="Q1249" s="14">
        <v>0</v>
      </c>
      <c r="R1249" s="14">
        <v>0.96</v>
      </c>
      <c r="S1249" s="14">
        <v>8</v>
      </c>
      <c r="T1249" s="14">
        <v>6.72</v>
      </c>
      <c r="U1249" s="14">
        <v>84</v>
      </c>
      <c r="V1249" s="14">
        <v>1</v>
      </c>
      <c r="W1249" s="14">
        <v>327.60000000000002</v>
      </c>
      <c r="X1249" s="14">
        <v>72</v>
      </c>
      <c r="Y1249" s="14">
        <v>0.51948049660420403</v>
      </c>
      <c r="Z1249" s="14">
        <v>7</v>
      </c>
      <c r="AA1249" s="14">
        <v>1</v>
      </c>
      <c r="AB1249" s="14">
        <v>12.5</v>
      </c>
      <c r="AC1249" s="14">
        <v>0.28000019999999998</v>
      </c>
      <c r="AD1249" s="14">
        <v>3.500003</v>
      </c>
      <c r="AE1249" s="14">
        <v>327.60000000000002</v>
      </c>
      <c r="AF1249" s="14">
        <v>138.6</v>
      </c>
      <c r="AG1249" s="14">
        <v>0</v>
      </c>
      <c r="AH1249" s="14">
        <v>0</v>
      </c>
      <c r="AI1249" s="14">
        <v>6.72</v>
      </c>
      <c r="AJ1249" s="14">
        <v>7</v>
      </c>
      <c r="AK1249" s="15">
        <v>0.875</v>
      </c>
      <c r="AL1249" s="15">
        <v>0.96</v>
      </c>
      <c r="AM1249" s="15">
        <v>1</v>
      </c>
      <c r="AN1249" s="15">
        <v>0.84</v>
      </c>
      <c r="AO1249" s="16"/>
      <c r="AP1249" s="16"/>
      <c r="AQ1249" s="16"/>
      <c r="AR1249" s="16"/>
      <c r="AS1249" s="16"/>
      <c r="AT1249" s="16"/>
      <c r="AU1249" s="16"/>
      <c r="AV1249" s="16"/>
      <c r="AW1249" s="16"/>
      <c r="AX1249" s="16"/>
      <c r="AY1249" s="16"/>
      <c r="AZ1249" s="16"/>
      <c r="BA1249" s="16"/>
      <c r="BB1249" s="16"/>
      <c r="BC1249" s="16"/>
      <c r="BD1249" s="16"/>
      <c r="BE1249" s="16"/>
      <c r="BF1249" s="16"/>
      <c r="BG1249" s="16"/>
      <c r="BH1249" s="16"/>
      <c r="BI1249" s="16"/>
      <c r="BJ1249" s="16"/>
      <c r="BK1249" s="16"/>
      <c r="BL1249" s="16"/>
      <c r="BM1249" s="16"/>
      <c r="BN1249" s="16"/>
      <c r="BO1249" s="16"/>
      <c r="BP1249" s="16"/>
      <c r="BQ1249" s="16"/>
      <c r="BR1249" s="16"/>
      <c r="BS1249" s="16"/>
      <c r="BT1249" s="16"/>
      <c r="BU1249" s="16"/>
      <c r="BV1249" s="16">
        <v>8.3333335816860199E-2</v>
      </c>
      <c r="BW1249" s="16"/>
      <c r="BX1249" s="16"/>
      <c r="BY1249" s="16"/>
      <c r="BZ1249" s="16"/>
      <c r="CA1249" s="16"/>
      <c r="CB1249" s="16"/>
      <c r="CC1249" s="16"/>
      <c r="CD1249" s="16"/>
      <c r="CE1249" s="16">
        <v>8.3333335816860199E-2</v>
      </c>
      <c r="CF1249" s="16"/>
      <c r="CG1249" s="16"/>
      <c r="CH1249" s="16"/>
      <c r="CI1249" s="16"/>
      <c r="CJ1249" s="16">
        <v>8.3333335816860199E-2</v>
      </c>
      <c r="CK1249" s="16">
        <v>0.25</v>
      </c>
      <c r="CL1249" s="16"/>
      <c r="CM1249" s="16"/>
      <c r="CN1249" s="16"/>
      <c r="CO1249" s="16"/>
      <c r="CP1249" s="16"/>
      <c r="CQ1249" s="16"/>
      <c r="CR1249" s="16"/>
      <c r="CS1249" s="16"/>
      <c r="CT1249" s="16"/>
      <c r="CU1249" s="16"/>
      <c r="CV1249" s="16"/>
      <c r="CW1249" s="16"/>
      <c r="CX1249" s="16"/>
      <c r="CY1249" s="16"/>
      <c r="CZ1249" s="16"/>
      <c r="DA1249" s="16"/>
      <c r="DB1249" s="16"/>
      <c r="DC1249" s="16"/>
      <c r="DD1249" s="16"/>
      <c r="DE1249" s="16"/>
      <c r="DF1249" s="16">
        <v>8.3333335816860199E-2</v>
      </c>
      <c r="DG1249" s="16"/>
      <c r="DH1249" s="16"/>
      <c r="DI1249" s="24"/>
      <c r="DJ1249" s="24"/>
      <c r="DK1249" s="24"/>
      <c r="DL1249" s="24"/>
      <c r="DM1249" s="24">
        <v>0.4166666567325592</v>
      </c>
      <c r="DN1249" s="16"/>
      <c r="DO1249" s="16"/>
      <c r="DP1249" s="24"/>
      <c r="DQ1249" s="17"/>
      <c r="DR1249" s="17"/>
      <c r="DS1249" s="17"/>
      <c r="DT1249" s="17"/>
      <c r="DU1249" s="17"/>
      <c r="DV1249" s="17"/>
      <c r="DW1249" s="17"/>
      <c r="DX1249" s="17"/>
      <c r="DY1249" s="17"/>
      <c r="DZ1249" s="17"/>
      <c r="EA1249" s="17"/>
      <c r="EB1249" s="17"/>
      <c r="EC1249" s="17"/>
      <c r="ED1249" s="17"/>
      <c r="EE1249" s="17"/>
      <c r="EF1249" s="17"/>
      <c r="EG1249" s="17"/>
      <c r="EH1249" s="17"/>
      <c r="EI1249" s="27"/>
      <c r="EJ1249" s="27"/>
      <c r="EK1249" s="27"/>
    </row>
    <row r="1250" spans="1:141" s="9" customFormat="1" ht="20.25" x14ac:dyDescent="0.3">
      <c r="A1250" s="10" t="s">
        <v>645</v>
      </c>
      <c r="B1250" s="10" t="s">
        <v>232</v>
      </c>
      <c r="C1250" s="10" t="s">
        <v>232</v>
      </c>
      <c r="D1250" s="10" t="s">
        <v>233</v>
      </c>
      <c r="E1250" s="10" t="s">
        <v>218</v>
      </c>
      <c r="F1250" s="11">
        <v>10667</v>
      </c>
      <c r="G1250" s="11">
        <v>4061</v>
      </c>
      <c r="H1250" s="11">
        <v>3866</v>
      </c>
      <c r="I1250" s="10" t="s">
        <v>234</v>
      </c>
      <c r="J1250" s="12">
        <v>12.7</v>
      </c>
      <c r="K1250" s="10" t="s">
        <v>248</v>
      </c>
      <c r="L1250" s="10" t="s">
        <v>236</v>
      </c>
      <c r="M1250" s="10" t="s">
        <v>220</v>
      </c>
      <c r="N1250" s="13">
        <v>228</v>
      </c>
      <c r="O1250" s="13">
        <v>228</v>
      </c>
      <c r="P1250" s="13">
        <v>0</v>
      </c>
      <c r="Q1250" s="14">
        <v>0</v>
      </c>
      <c r="R1250" s="14">
        <v>0.96</v>
      </c>
      <c r="S1250" s="14">
        <v>8</v>
      </c>
      <c r="T1250" s="14">
        <v>3.6480000000000001</v>
      </c>
      <c r="U1250" s="14">
        <v>45.6</v>
      </c>
      <c r="V1250" s="14">
        <v>1</v>
      </c>
      <c r="W1250" s="14">
        <v>177.84</v>
      </c>
      <c r="X1250" s="14">
        <v>80</v>
      </c>
      <c r="Y1250" s="14">
        <v>1.0632641435315699</v>
      </c>
      <c r="Z1250" s="14">
        <v>4.0833329999999997</v>
      </c>
      <c r="AA1250" s="14">
        <v>3.9166669999999999</v>
      </c>
      <c r="AB1250" s="14">
        <v>48.95834</v>
      </c>
      <c r="AC1250" s="14">
        <v>0.43533349999999998</v>
      </c>
      <c r="AD1250" s="14">
        <v>5.4416690000000001</v>
      </c>
      <c r="AE1250" s="14">
        <v>177.84</v>
      </c>
      <c r="AF1250" s="14">
        <v>75.240009999999998</v>
      </c>
      <c r="AG1250" s="14">
        <v>0</v>
      </c>
      <c r="AH1250" s="14">
        <v>0</v>
      </c>
      <c r="AI1250" s="14">
        <v>3.6480000000000001</v>
      </c>
      <c r="AJ1250" s="14">
        <v>4.0833329999999997</v>
      </c>
      <c r="AK1250" s="15">
        <v>0.5104166</v>
      </c>
      <c r="AL1250" s="15">
        <v>0.89338779999999995</v>
      </c>
      <c r="AM1250" s="15">
        <v>1</v>
      </c>
      <c r="AN1250" s="15">
        <v>0.45600000000000002</v>
      </c>
      <c r="AO1250" s="16"/>
      <c r="AP1250" s="16"/>
      <c r="AQ1250" s="16"/>
      <c r="AR1250" s="16"/>
      <c r="AS1250" s="16"/>
      <c r="AT1250" s="16"/>
      <c r="AU1250" s="16"/>
      <c r="AV1250" s="16"/>
      <c r="AW1250" s="16"/>
      <c r="AX1250" s="16"/>
      <c r="AY1250" s="16"/>
      <c r="AZ1250" s="16"/>
      <c r="BA1250" s="16"/>
      <c r="BB1250" s="16"/>
      <c r="BC1250" s="16"/>
      <c r="BD1250" s="16"/>
      <c r="BE1250" s="16"/>
      <c r="BF1250" s="16"/>
      <c r="BG1250" s="16"/>
      <c r="BH1250" s="16"/>
      <c r="BI1250" s="16"/>
      <c r="BJ1250" s="16"/>
      <c r="BK1250" s="16">
        <v>0.1666666716337204</v>
      </c>
      <c r="BL1250" s="16"/>
      <c r="BM1250" s="16"/>
      <c r="BN1250" s="16">
        <v>0.5</v>
      </c>
      <c r="BO1250" s="16"/>
      <c r="BP1250" s="16"/>
      <c r="BQ1250" s="16"/>
      <c r="BR1250" s="16"/>
      <c r="BS1250" s="16"/>
      <c r="BT1250" s="16"/>
      <c r="BU1250" s="16"/>
      <c r="BV1250" s="16">
        <v>3</v>
      </c>
      <c r="BW1250" s="16"/>
      <c r="BX1250" s="16"/>
      <c r="BY1250" s="16"/>
      <c r="BZ1250" s="16"/>
      <c r="CA1250" s="16"/>
      <c r="CB1250" s="16"/>
      <c r="CC1250" s="16"/>
      <c r="CD1250" s="16"/>
      <c r="CE1250" s="16">
        <v>0.1666666716337204</v>
      </c>
      <c r="CF1250" s="16"/>
      <c r="CG1250" s="16"/>
      <c r="CH1250" s="16"/>
      <c r="CI1250" s="16"/>
      <c r="CJ1250" s="16"/>
      <c r="CK1250" s="16"/>
      <c r="CL1250" s="16"/>
      <c r="CM1250" s="16"/>
      <c r="CN1250" s="16"/>
      <c r="CO1250" s="16"/>
      <c r="CP1250" s="16"/>
      <c r="CQ1250" s="16"/>
      <c r="CR1250" s="16"/>
      <c r="CS1250" s="16"/>
      <c r="CT1250" s="16"/>
      <c r="CU1250" s="16"/>
      <c r="CV1250" s="16"/>
      <c r="CW1250" s="16"/>
      <c r="CX1250" s="16"/>
      <c r="CY1250" s="16"/>
      <c r="CZ1250" s="16"/>
      <c r="DA1250" s="16"/>
      <c r="DB1250" s="16"/>
      <c r="DC1250" s="16"/>
      <c r="DD1250" s="16"/>
      <c r="DE1250" s="16"/>
      <c r="DF1250" s="16"/>
      <c r="DG1250" s="16"/>
      <c r="DH1250" s="16"/>
      <c r="DI1250" s="24"/>
      <c r="DJ1250" s="24"/>
      <c r="DK1250" s="24"/>
      <c r="DL1250" s="24"/>
      <c r="DM1250" s="24">
        <v>8.3333335816860199E-2</v>
      </c>
      <c r="DN1250" s="16"/>
      <c r="DO1250" s="16"/>
      <c r="DP1250" s="24"/>
      <c r="DQ1250" s="17"/>
      <c r="DR1250" s="17"/>
      <c r="DS1250" s="17"/>
      <c r="DT1250" s="17"/>
      <c r="DU1250" s="17"/>
      <c r="DV1250" s="17"/>
      <c r="DW1250" s="17"/>
      <c r="DX1250" s="17"/>
      <c r="DY1250" s="17"/>
      <c r="DZ1250" s="17"/>
      <c r="EA1250" s="17"/>
      <c r="EB1250" s="17"/>
      <c r="EC1250" s="17"/>
      <c r="ED1250" s="17"/>
      <c r="EE1250" s="17"/>
      <c r="EF1250" s="17"/>
      <c r="EG1250" s="17"/>
      <c r="EH1250" s="17"/>
      <c r="EI1250" s="27"/>
      <c r="EJ1250" s="27"/>
      <c r="EK1250" s="27"/>
    </row>
    <row r="1251" spans="1:141" s="9" customFormat="1" ht="20.25" x14ac:dyDescent="0.3">
      <c r="A1251" s="10" t="s">
        <v>645</v>
      </c>
      <c r="B1251" s="10" t="s">
        <v>231</v>
      </c>
      <c r="C1251" s="10" t="s">
        <v>232</v>
      </c>
      <c r="D1251" s="10" t="s">
        <v>233</v>
      </c>
      <c r="E1251" s="10" t="s">
        <v>218</v>
      </c>
      <c r="F1251" s="11">
        <v>10667</v>
      </c>
      <c r="G1251" s="11">
        <v>4062</v>
      </c>
      <c r="H1251" s="11">
        <v>3975</v>
      </c>
      <c r="I1251" s="10" t="s">
        <v>234</v>
      </c>
      <c r="J1251" s="12">
        <v>12.7</v>
      </c>
      <c r="K1251" s="10" t="s">
        <v>248</v>
      </c>
      <c r="L1251" s="10" t="s">
        <v>236</v>
      </c>
      <c r="M1251" s="10" t="s">
        <v>220</v>
      </c>
      <c r="N1251" s="13">
        <v>320</v>
      </c>
      <c r="O1251" s="13">
        <v>317</v>
      </c>
      <c r="P1251" s="13">
        <v>3</v>
      </c>
      <c r="Q1251" s="14">
        <v>0.9375</v>
      </c>
      <c r="R1251" s="14">
        <v>0.96</v>
      </c>
      <c r="S1251" s="14">
        <v>8</v>
      </c>
      <c r="T1251" s="14">
        <v>5.0720000000000001</v>
      </c>
      <c r="U1251" s="14">
        <v>63.4</v>
      </c>
      <c r="V1251" s="14">
        <v>1</v>
      </c>
      <c r="W1251" s="14">
        <v>247.26</v>
      </c>
      <c r="X1251" s="14">
        <v>64</v>
      </c>
      <c r="Y1251" s="14">
        <v>0.61179619182285905</v>
      </c>
      <c r="Z1251" s="14">
        <v>5.3166669999999998</v>
      </c>
      <c r="AA1251" s="14">
        <v>2.6833330000000002</v>
      </c>
      <c r="AB1251" s="14">
        <v>33.541670000000003</v>
      </c>
      <c r="AC1251" s="14">
        <v>0.1966666</v>
      </c>
      <c r="AD1251" s="14">
        <v>2.458332</v>
      </c>
      <c r="AE1251" s="14">
        <v>247.26</v>
      </c>
      <c r="AF1251" s="14">
        <v>104.61</v>
      </c>
      <c r="AG1251" s="14">
        <v>4.8000000000000001E-2</v>
      </c>
      <c r="AH1251" s="14">
        <v>0.6</v>
      </c>
      <c r="AI1251" s="14">
        <v>5.12</v>
      </c>
      <c r="AJ1251" s="14">
        <v>5.3166669999999998</v>
      </c>
      <c r="AK1251" s="15">
        <v>0.66458329999999999</v>
      </c>
      <c r="AL1251" s="15">
        <v>0.96300940000000002</v>
      </c>
      <c r="AM1251" s="15">
        <v>0.99062499999999998</v>
      </c>
      <c r="AN1251" s="15">
        <v>0.63400000000000001</v>
      </c>
      <c r="AO1251" s="16">
        <v>0.5</v>
      </c>
      <c r="AP1251" s="16"/>
      <c r="AQ1251" s="16"/>
      <c r="AR1251" s="16"/>
      <c r="AS1251" s="16"/>
      <c r="AT1251" s="16"/>
      <c r="AU1251" s="16"/>
      <c r="AV1251" s="16"/>
      <c r="AW1251" s="16"/>
      <c r="AX1251" s="16"/>
      <c r="AY1251" s="16"/>
      <c r="AZ1251" s="16"/>
      <c r="BA1251" s="16"/>
      <c r="BB1251" s="16"/>
      <c r="BC1251" s="16"/>
      <c r="BD1251" s="16"/>
      <c r="BE1251" s="16"/>
      <c r="BF1251" s="16">
        <v>1.699999988079071</v>
      </c>
      <c r="BG1251" s="16"/>
      <c r="BH1251" s="16"/>
      <c r="BI1251" s="16"/>
      <c r="BJ1251" s="16"/>
      <c r="BK1251" s="16"/>
      <c r="BL1251" s="16"/>
      <c r="BM1251" s="16"/>
      <c r="BN1251" s="16"/>
      <c r="BO1251" s="16"/>
      <c r="BP1251" s="16"/>
      <c r="BQ1251" s="16"/>
      <c r="BR1251" s="16"/>
      <c r="BS1251" s="16"/>
      <c r="BT1251" s="16"/>
      <c r="BU1251" s="16"/>
      <c r="BV1251" s="16"/>
      <c r="BW1251" s="16"/>
      <c r="BX1251" s="16"/>
      <c r="BY1251" s="16"/>
      <c r="BZ1251" s="16"/>
      <c r="CA1251" s="16"/>
      <c r="CB1251" s="16"/>
      <c r="CC1251" s="16"/>
      <c r="CD1251" s="16"/>
      <c r="CE1251" s="16"/>
      <c r="CF1251" s="16"/>
      <c r="CG1251" s="16"/>
      <c r="CH1251" s="16"/>
      <c r="CI1251" s="16"/>
      <c r="CJ1251" s="16"/>
      <c r="CK1251" s="16"/>
      <c r="CL1251" s="16"/>
      <c r="CM1251" s="16"/>
      <c r="CN1251" s="16"/>
      <c r="CO1251" s="16"/>
      <c r="CP1251" s="16"/>
      <c r="CQ1251" s="16"/>
      <c r="CR1251" s="16"/>
      <c r="CS1251" s="16"/>
      <c r="CT1251" s="16"/>
      <c r="CU1251" s="16"/>
      <c r="CV1251" s="16"/>
      <c r="CW1251" s="16"/>
      <c r="CX1251" s="16"/>
      <c r="CY1251" s="16"/>
      <c r="CZ1251" s="16"/>
      <c r="DA1251" s="16"/>
      <c r="DB1251" s="16"/>
      <c r="DC1251" s="16"/>
      <c r="DD1251" s="16"/>
      <c r="DE1251" s="16"/>
      <c r="DF1251" s="16"/>
      <c r="DG1251" s="16"/>
      <c r="DH1251" s="16"/>
      <c r="DI1251" s="24"/>
      <c r="DJ1251" s="24">
        <v>0.1666666716337204</v>
      </c>
      <c r="DK1251" s="24"/>
      <c r="DL1251" s="24"/>
      <c r="DM1251" s="24">
        <v>0.31666666269302368</v>
      </c>
      <c r="DN1251" s="16"/>
      <c r="DO1251" s="16"/>
      <c r="DP1251" s="24"/>
      <c r="DQ1251" s="17"/>
      <c r="DR1251" s="17"/>
      <c r="DS1251" s="17"/>
      <c r="DT1251" s="17"/>
      <c r="DU1251" s="17"/>
      <c r="DV1251" s="17"/>
      <c r="DW1251" s="17"/>
      <c r="DX1251" s="17"/>
      <c r="DY1251" s="17"/>
      <c r="DZ1251" s="17"/>
      <c r="EA1251" s="17">
        <v>3</v>
      </c>
      <c r="EB1251" s="17"/>
      <c r="EC1251" s="17"/>
      <c r="ED1251" s="17"/>
      <c r="EE1251" s="17"/>
      <c r="EF1251" s="17"/>
      <c r="EG1251" s="17"/>
      <c r="EH1251" s="17"/>
      <c r="EI1251" s="27"/>
      <c r="EJ1251" s="27"/>
      <c r="EK1251" s="27"/>
    </row>
    <row r="1252" spans="1:141" s="9" customFormat="1" ht="20.25" x14ac:dyDescent="0.3">
      <c r="A1252" s="18"/>
      <c r="B1252" s="18"/>
      <c r="C1252" s="18"/>
      <c r="D1252" s="18"/>
      <c r="E1252" s="18"/>
      <c r="F1252" s="11"/>
      <c r="G1252" s="11"/>
      <c r="H1252" s="11"/>
      <c r="I1252" s="18"/>
      <c r="J1252" s="18"/>
      <c r="K1252" s="18"/>
      <c r="L1252" s="18"/>
      <c r="M1252" s="18"/>
      <c r="N1252" s="19">
        <f>SUM(N3:N1251)</f>
        <v>157755</v>
      </c>
      <c r="O1252" s="19">
        <f>SUM(O3:O1251)</f>
        <v>157397</v>
      </c>
      <c r="P1252" s="19">
        <f>SUM(P3:P1251)</f>
        <v>358</v>
      </c>
      <c r="Q1252" s="20">
        <f>100*P1252/N1252</f>
        <v>0.2269341700738487</v>
      </c>
      <c r="R1252" s="20"/>
      <c r="S1252" s="20">
        <f>SUM(S3:S1251)</f>
        <v>4988.0333269200028</v>
      </c>
      <c r="T1252" s="20">
        <f>SUM(T3:T1251)</f>
        <v>2666.9374998300013</v>
      </c>
      <c r="U1252" s="20">
        <f>100*T1252/S1252</f>
        <v>53.466713733381866</v>
      </c>
      <c r="V1252" s="20">
        <f>SUM(V3:V1251)</f>
        <v>623.50416603199972</v>
      </c>
      <c r="W1252" s="20">
        <f>AE1252/V1252</f>
        <v>221.06529104237939</v>
      </c>
      <c r="X1252" s="20">
        <f>SUM(X3:X1251)</f>
        <v>49800.333294111573</v>
      </c>
      <c r="Y1252" s="20">
        <f>X1252/AF1252</f>
        <v>0.81055902622738585</v>
      </c>
      <c r="Z1252" s="20">
        <f>SUM(Z3:Z1251)</f>
        <v>2929.24999277079</v>
      </c>
      <c r="AA1252" s="20">
        <f>SUM(AA3:AA1251)</f>
        <v>2058.7833312999974</v>
      </c>
      <c r="AB1252" s="20">
        <f>100*AA1252/S1252</f>
        <v>41.274450196411365</v>
      </c>
      <c r="AC1252" s="20">
        <f>SUM(AC3:AC1251)</f>
        <v>254.20415418199104</v>
      </c>
      <c r="AD1252" s="20">
        <f>100*AC1252/S1252</f>
        <v>5.0962801874252177</v>
      </c>
      <c r="AE1252" s="20">
        <f>SUM(AE3:AE1251)</f>
        <v>137835.12993000005</v>
      </c>
      <c r="AF1252" s="20">
        <f>SUM(AF3:AF1251)</f>
        <v>61439.490133000014</v>
      </c>
      <c r="AG1252" s="20">
        <f>SUM(AG3:AG1251)</f>
        <v>8.1083332800000019</v>
      </c>
      <c r="AH1252" s="20">
        <f>100*AG1252/S1252</f>
        <v>0.16255571582170469</v>
      </c>
      <c r="AI1252" s="20">
        <f>SUM(AI3:AI1251)</f>
        <v>2675.0458349200003</v>
      </c>
      <c r="AJ1252" s="20">
        <f>SUM(AJ3:AJ1251)</f>
        <v>2929.2499925707903</v>
      </c>
      <c r="AK1252" s="21">
        <f>AJ1252/S1252</f>
        <v>0.58725549742458028</v>
      </c>
      <c r="AL1252" s="21">
        <f>AI1252/AJ1252</f>
        <v>0.91321868795920236</v>
      </c>
      <c r="AM1252" s="21">
        <f>O1252/N1252</f>
        <v>0.99773065829926155</v>
      </c>
      <c r="AN1252" s="21">
        <f>AM1252*AL1252*AK1252</f>
        <v>0.53507566347866831</v>
      </c>
      <c r="AO1252" s="22">
        <f>(SUM(AO3:AO1251) / $S$1252*100)</f>
        <v>3.9364211738333488</v>
      </c>
      <c r="AP1252" s="22">
        <f t="shared" ref="AP1252:DA1252" si="5">(SUM(AP3:AP1251) / $S$1252*100)</f>
        <v>1.4260797718506186</v>
      </c>
      <c r="AQ1252" s="22">
        <f t="shared" si="5"/>
        <v>0</v>
      </c>
      <c r="AR1252" s="22">
        <f t="shared" si="5"/>
        <v>0.22553979992178935</v>
      </c>
      <c r="AS1252" s="22">
        <f t="shared" si="5"/>
        <v>0.32878690618100925</v>
      </c>
      <c r="AT1252" s="22">
        <f t="shared" si="5"/>
        <v>0.12362922161447595</v>
      </c>
      <c r="AU1252" s="22">
        <f t="shared" si="5"/>
        <v>0.68864817859238847</v>
      </c>
      <c r="AV1252" s="22">
        <f t="shared" si="5"/>
        <v>3.3413303542747835E-3</v>
      </c>
      <c r="AW1252" s="22">
        <f t="shared" si="5"/>
        <v>1.6706651771373918E-3</v>
      </c>
      <c r="AX1252" s="22">
        <f t="shared" si="5"/>
        <v>0.13465560781036465</v>
      </c>
      <c r="AY1252" s="22">
        <f t="shared" si="5"/>
        <v>3.3413303542747835E-3</v>
      </c>
      <c r="AZ1252" s="22">
        <f t="shared" si="5"/>
        <v>0.42969507762978382</v>
      </c>
      <c r="BA1252" s="22">
        <f t="shared" si="5"/>
        <v>1.253667117795378</v>
      </c>
      <c r="BB1252" s="22">
        <f t="shared" si="5"/>
        <v>0.13198254570773371</v>
      </c>
      <c r="BC1252" s="22">
        <f t="shared" si="5"/>
        <v>0.53160564320338122</v>
      </c>
      <c r="BD1252" s="22">
        <f t="shared" si="5"/>
        <v>0.33546955774070131</v>
      </c>
      <c r="BE1252" s="22">
        <f t="shared" si="5"/>
        <v>1.0023990764086147E-2</v>
      </c>
      <c r="BF1252" s="22">
        <f t="shared" si="5"/>
        <v>0.64253780956123441</v>
      </c>
      <c r="BG1252" s="22">
        <f t="shared" si="5"/>
        <v>2.0716248136756016E-2</v>
      </c>
      <c r="BH1252" s="22">
        <f t="shared" si="5"/>
        <v>0.20415527953776599</v>
      </c>
      <c r="BI1252" s="22">
        <f t="shared" si="5"/>
        <v>1.0023991062824351E-2</v>
      </c>
      <c r="BJ1252" s="22">
        <f t="shared" si="5"/>
        <v>3.3413303542747835E-3</v>
      </c>
      <c r="BK1252" s="22">
        <f t="shared" si="5"/>
        <v>0.73308786377526736</v>
      </c>
      <c r="BL1252" s="22">
        <f t="shared" si="5"/>
        <v>0.2168523333006977</v>
      </c>
      <c r="BM1252" s="22">
        <f t="shared" si="5"/>
        <v>4.0095962757606379E-2</v>
      </c>
      <c r="BN1252" s="22">
        <f t="shared" si="5"/>
        <v>3.2554580798361266</v>
      </c>
      <c r="BO1252" s="22">
        <f t="shared" si="5"/>
        <v>0.56167761639185421</v>
      </c>
      <c r="BP1252" s="22">
        <f t="shared" si="5"/>
        <v>0.62817009420602388</v>
      </c>
      <c r="BQ1252" s="22">
        <f t="shared" si="5"/>
        <v>4.2795757980208702</v>
      </c>
      <c r="BR1252" s="22">
        <f t="shared" si="5"/>
        <v>0.19012169390198874</v>
      </c>
      <c r="BS1252" s="22">
        <f t="shared" si="5"/>
        <v>0.16973957862141731</v>
      </c>
      <c r="BT1252" s="22">
        <f t="shared" si="5"/>
        <v>0.16840304405992793</v>
      </c>
      <c r="BU1252" s="22">
        <f t="shared" si="5"/>
        <v>3.074023860210396E-2</v>
      </c>
      <c r="BV1252" s="22">
        <f t="shared" si="5"/>
        <v>1.1470786800616148</v>
      </c>
      <c r="BW1252" s="22">
        <f t="shared" si="5"/>
        <v>0.62984075826289287</v>
      </c>
      <c r="BX1252" s="22">
        <f t="shared" si="5"/>
        <v>5.5131949202473801E-2</v>
      </c>
      <c r="BY1252" s="22">
        <f t="shared" si="5"/>
        <v>0.42234414575689283</v>
      </c>
      <c r="BZ1252" s="22">
        <f t="shared" si="5"/>
        <v>0.47079343410144803</v>
      </c>
      <c r="CA1252" s="22">
        <f t="shared" si="5"/>
        <v>1.7665613050699298</v>
      </c>
      <c r="CB1252" s="22">
        <f t="shared" si="5"/>
        <v>0.12463161943618412</v>
      </c>
      <c r="CC1252" s="22">
        <f t="shared" si="5"/>
        <v>0.97366364192662347</v>
      </c>
      <c r="CD1252" s="22">
        <f t="shared" si="5"/>
        <v>3.508396827177792E-2</v>
      </c>
      <c r="CE1252" s="22">
        <f t="shared" si="5"/>
        <v>0.3972841734024351</v>
      </c>
      <c r="CF1252" s="22">
        <f t="shared" si="5"/>
        <v>7.0167934153650205E-3</v>
      </c>
      <c r="CG1252" s="22">
        <f t="shared" si="5"/>
        <v>0.55232188835275509</v>
      </c>
      <c r="CH1252" s="22">
        <f t="shared" si="5"/>
        <v>0.71136921624842764</v>
      </c>
      <c r="CI1252" s="22">
        <f t="shared" si="5"/>
        <v>0.10926149938828664</v>
      </c>
      <c r="CJ1252" s="22">
        <f t="shared" si="5"/>
        <v>1.4130485781364699</v>
      </c>
      <c r="CK1252" s="22">
        <f t="shared" si="5"/>
        <v>2.314205346505898</v>
      </c>
      <c r="CL1252" s="22">
        <f t="shared" si="5"/>
        <v>0.83366190188240774</v>
      </c>
      <c r="CM1252" s="22">
        <f t="shared" si="5"/>
        <v>3.7422899310653526E-2</v>
      </c>
      <c r="CN1252" s="22">
        <f t="shared" si="5"/>
        <v>3.3413303542747835E-3</v>
      </c>
      <c r="CO1252" s="22">
        <f t="shared" si="5"/>
        <v>0</v>
      </c>
      <c r="CP1252" s="22">
        <f t="shared" si="5"/>
        <v>0.83466429208629167</v>
      </c>
      <c r="CQ1252" s="22">
        <f t="shared" si="5"/>
        <v>2.6730643431674677E-3</v>
      </c>
      <c r="CR1252" s="22">
        <f t="shared" si="5"/>
        <v>0.21016967483268464</v>
      </c>
      <c r="CS1252" s="22">
        <f t="shared" si="5"/>
        <v>0.10792496863570938</v>
      </c>
      <c r="CT1252" s="22">
        <f t="shared" si="5"/>
        <v>0.31976530909363871</v>
      </c>
      <c r="CU1252" s="22">
        <f t="shared" si="5"/>
        <v>6.3485277029959094E-3</v>
      </c>
      <c r="CV1252" s="22">
        <f t="shared" si="5"/>
        <v>0.38425297759711913</v>
      </c>
      <c r="CW1252" s="22">
        <f t="shared" si="5"/>
        <v>0.40563749652479369</v>
      </c>
      <c r="CX1252" s="22">
        <f t="shared" si="5"/>
        <v>7.618232974730707E-2</v>
      </c>
      <c r="CY1252" s="22">
        <f t="shared" si="5"/>
        <v>3.174263799218769E-2</v>
      </c>
      <c r="CZ1252" s="22">
        <f t="shared" si="5"/>
        <v>3.3413303542747835E-3</v>
      </c>
      <c r="DA1252" s="22">
        <f t="shared" si="5"/>
        <v>7.9857793107135505E-2</v>
      </c>
      <c r="DB1252" s="22">
        <f t="shared" ref="DB1252:DP1252" si="6">(SUM(DB3:DB1251) / $S$1252*100)</f>
        <v>0.11460762822399068</v>
      </c>
      <c r="DC1252" s="22">
        <f t="shared" si="6"/>
        <v>1.1694655791854436E-2</v>
      </c>
      <c r="DD1252" s="22">
        <f t="shared" si="6"/>
        <v>2.5394110214507229E-2</v>
      </c>
      <c r="DE1252" s="22">
        <f t="shared" si="6"/>
        <v>4.5776225046971382E-2</v>
      </c>
      <c r="DF1252" s="22">
        <f t="shared" si="6"/>
        <v>1.3679406163746197</v>
      </c>
      <c r="DG1252" s="22">
        <f t="shared" si="6"/>
        <v>1.8377316500404004E-2</v>
      </c>
      <c r="DH1252" s="22">
        <f t="shared" si="6"/>
        <v>7.1170334664002202E-2</v>
      </c>
      <c r="DI1252" s="22">
        <f t="shared" si="6"/>
        <v>0.44038733179101797</v>
      </c>
      <c r="DJ1252" s="22">
        <f t="shared" si="6"/>
        <v>1.6038385525757111</v>
      </c>
      <c r="DK1252" s="22">
        <f t="shared" si="6"/>
        <v>0.1416724036156353</v>
      </c>
      <c r="DL1252" s="22">
        <f t="shared" si="6"/>
        <v>0.39060151187235548</v>
      </c>
      <c r="DM1252" s="22">
        <f t="shared" si="6"/>
        <v>1.8571113990161443</v>
      </c>
      <c r="DN1252" s="22">
        <f t="shared" si="6"/>
        <v>0.12028788976651017</v>
      </c>
      <c r="DO1252" s="22">
        <f t="shared" si="6"/>
        <v>0.19479955344046523</v>
      </c>
      <c r="DP1252" s="22">
        <f t="shared" si="6"/>
        <v>0.52458884680063411</v>
      </c>
      <c r="DQ1252" s="23">
        <f>(SUM(DQ3:DQ1251))</f>
        <v>1</v>
      </c>
      <c r="DR1252" s="23">
        <f t="shared" ref="DR1252:EK1252" si="7">(SUM(DR3:DR1251))</f>
        <v>1</v>
      </c>
      <c r="DS1252" s="23">
        <f t="shared" si="7"/>
        <v>1</v>
      </c>
      <c r="DT1252" s="23">
        <f t="shared" si="7"/>
        <v>3</v>
      </c>
      <c r="DU1252" s="23">
        <f t="shared" si="7"/>
        <v>3</v>
      </c>
      <c r="DV1252" s="23">
        <f t="shared" si="7"/>
        <v>61</v>
      </c>
      <c r="DW1252" s="23">
        <f t="shared" si="7"/>
        <v>5</v>
      </c>
      <c r="DX1252" s="23">
        <f t="shared" si="7"/>
        <v>15</v>
      </c>
      <c r="DY1252" s="23">
        <f t="shared" si="7"/>
        <v>14</v>
      </c>
      <c r="DZ1252" s="23">
        <f t="shared" si="7"/>
        <v>2</v>
      </c>
      <c r="EA1252" s="23">
        <f t="shared" si="7"/>
        <v>117</v>
      </c>
      <c r="EB1252" s="23">
        <f t="shared" si="7"/>
        <v>2</v>
      </c>
      <c r="EC1252" s="23">
        <f t="shared" si="7"/>
        <v>1</v>
      </c>
      <c r="ED1252" s="23">
        <f t="shared" si="7"/>
        <v>43</v>
      </c>
      <c r="EE1252" s="23">
        <f t="shared" si="7"/>
        <v>7</v>
      </c>
      <c r="EF1252" s="23">
        <f t="shared" si="7"/>
        <v>2</v>
      </c>
      <c r="EG1252" s="23">
        <f t="shared" si="7"/>
        <v>42</v>
      </c>
      <c r="EH1252" s="23">
        <f t="shared" si="7"/>
        <v>20</v>
      </c>
      <c r="EI1252" s="23">
        <f t="shared" si="7"/>
        <v>10</v>
      </c>
      <c r="EJ1252" s="23">
        <f t="shared" si="7"/>
        <v>1</v>
      </c>
      <c r="EK1252" s="23">
        <f t="shared" si="7"/>
        <v>6</v>
      </c>
    </row>
    <row r="1253" spans="1:141" s="9" customFormat="1" ht="20.25" x14ac:dyDescent="0.3">
      <c r="A1253" s="18"/>
      <c r="B1253" s="18"/>
      <c r="C1253" s="18"/>
      <c r="D1253" s="18"/>
      <c r="E1253" s="18"/>
      <c r="F1253" s="18"/>
      <c r="G1253" s="18"/>
      <c r="H1253" s="18"/>
      <c r="I1253" s="18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35">
        <f>X1252/2</f>
        <v>24900.166647055787</v>
      </c>
      <c r="Y1253" s="18"/>
      <c r="Z1253" s="18"/>
      <c r="AA1253" s="18"/>
      <c r="AB1253" s="18"/>
      <c r="AC1253" s="18"/>
      <c r="AD1253" s="18"/>
      <c r="AE1253" s="35">
        <f>AE1252/2</f>
        <v>68917.564965000027</v>
      </c>
      <c r="AF1253" s="35">
        <f>AF1252/2</f>
        <v>30719.745066500007</v>
      </c>
      <c r="AG1253" s="18"/>
      <c r="AH1253" s="18"/>
      <c r="AI1253" s="18"/>
      <c r="AJ1253" s="18"/>
      <c r="AK1253" s="15"/>
      <c r="AL1253" s="15"/>
      <c r="AM1253" s="15"/>
      <c r="AN1253" s="15"/>
      <c r="AO1253" s="24">
        <f>(SUM(AO3:AO1251))</f>
        <v>196.35000003874302</v>
      </c>
      <c r="AP1253" s="24">
        <f t="shared" ref="AP1253:DA1253" si="8">(SUM(AP3:AP1251))</f>
        <v>71.13333428837359</v>
      </c>
      <c r="AQ1253" s="24">
        <f t="shared" si="8"/>
        <v>0</v>
      </c>
      <c r="AR1253" s="24">
        <f t="shared" si="8"/>
        <v>11.250000385567546</v>
      </c>
      <c r="AS1253" s="24">
        <f t="shared" si="8"/>
        <v>16.400000454857945</v>
      </c>
      <c r="AT1253" s="24">
        <f t="shared" si="8"/>
        <v>6.1666667759418488</v>
      </c>
      <c r="AU1253" s="24">
        <f t="shared" si="8"/>
        <v>34.350000653415918</v>
      </c>
      <c r="AV1253" s="24">
        <f t="shared" si="8"/>
        <v>0.1666666716337204</v>
      </c>
      <c r="AW1253" s="24">
        <f t="shared" si="8"/>
        <v>8.3333335816860199E-2</v>
      </c>
      <c r="AX1253" s="24">
        <f t="shared" si="8"/>
        <v>6.7166665941476822</v>
      </c>
      <c r="AY1253" s="24">
        <f t="shared" si="8"/>
        <v>0.1666666716337204</v>
      </c>
      <c r="AZ1253" s="24">
        <f t="shared" si="8"/>
        <v>21.433333676308393</v>
      </c>
      <c r="BA1253" s="24">
        <f t="shared" si="8"/>
        <v>62.533333644270897</v>
      </c>
      <c r="BB1253" s="24">
        <f t="shared" si="8"/>
        <v>6.5833333656191826</v>
      </c>
      <c r="BC1253" s="24">
        <f t="shared" si="8"/>
        <v>26.516666650772095</v>
      </c>
      <c r="BD1253" s="24">
        <f t="shared" si="8"/>
        <v>16.733333341777325</v>
      </c>
      <c r="BE1253" s="24">
        <f t="shared" si="8"/>
        <v>0.5</v>
      </c>
      <c r="BF1253" s="24">
        <f t="shared" si="8"/>
        <v>32.050000078976154</v>
      </c>
      <c r="BG1253" s="24">
        <f t="shared" si="8"/>
        <v>1.0333333611488342</v>
      </c>
      <c r="BH1253" s="24">
        <f t="shared" si="8"/>
        <v>10.18333338201046</v>
      </c>
      <c r="BI1253" s="24">
        <f t="shared" si="8"/>
        <v>0.50000001490116119</v>
      </c>
      <c r="BJ1253" s="24">
        <f t="shared" si="8"/>
        <v>0.1666666716337204</v>
      </c>
      <c r="BK1253" s="24">
        <f t="shared" si="8"/>
        <v>36.566666960716248</v>
      </c>
      <c r="BL1253" s="24">
        <f t="shared" si="8"/>
        <v>10.816666655242443</v>
      </c>
      <c r="BM1253" s="24">
        <f t="shared" si="8"/>
        <v>1.9999999850988388</v>
      </c>
      <c r="BN1253" s="24">
        <f t="shared" si="8"/>
        <v>162.38333396613598</v>
      </c>
      <c r="BO1253" s="24">
        <f t="shared" si="8"/>
        <v>28.016666695475578</v>
      </c>
      <c r="BP1253" s="24">
        <f t="shared" si="8"/>
        <v>31.333333648741245</v>
      </c>
      <c r="BQ1253" s="24">
        <f t="shared" si="8"/>
        <v>213.46666705608368</v>
      </c>
      <c r="BR1253" s="24">
        <f t="shared" si="8"/>
        <v>9.4833334535360336</v>
      </c>
      <c r="BS1253" s="24">
        <f t="shared" si="8"/>
        <v>8.4666667506098747</v>
      </c>
      <c r="BT1253" s="24">
        <f t="shared" si="8"/>
        <v>8.3999999612569809</v>
      </c>
      <c r="BU1253" s="24">
        <f t="shared" si="8"/>
        <v>1.533333346247673</v>
      </c>
      <c r="BV1253" s="24">
        <f t="shared" si="8"/>
        <v>57.216666847467422</v>
      </c>
      <c r="BW1253" s="24">
        <f t="shared" si="8"/>
        <v>31.416666928678751</v>
      </c>
      <c r="BX1253" s="24">
        <f t="shared" si="8"/>
        <v>2.75</v>
      </c>
      <c r="BY1253" s="24">
        <f t="shared" si="8"/>
        <v>21.06666674464941</v>
      </c>
      <c r="BZ1253" s="24">
        <f t="shared" si="8"/>
        <v>23.483333393931389</v>
      </c>
      <c r="CA1253" s="24">
        <f t="shared" si="8"/>
        <v>88.11666663736105</v>
      </c>
      <c r="CB1253" s="24">
        <f t="shared" si="8"/>
        <v>6.2166667133569717</v>
      </c>
      <c r="CC1253" s="24">
        <f t="shared" si="8"/>
        <v>48.566666951403022</v>
      </c>
      <c r="CD1253" s="24">
        <f t="shared" si="8"/>
        <v>1.7500000298023224</v>
      </c>
      <c r="CE1253" s="24">
        <f t="shared" si="8"/>
        <v>19.816666971892118</v>
      </c>
      <c r="CF1253" s="24">
        <f t="shared" si="8"/>
        <v>0.34999999403953552</v>
      </c>
      <c r="CG1253" s="24">
        <f t="shared" si="8"/>
        <v>27.549999862909317</v>
      </c>
      <c r="CH1253" s="24">
        <f t="shared" si="8"/>
        <v>35.483333583921194</v>
      </c>
      <c r="CI1253" s="24">
        <f t="shared" si="8"/>
        <v>5.4500000029802322</v>
      </c>
      <c r="CJ1253" s="24">
        <f t="shared" si="8"/>
        <v>70.483334003016353</v>
      </c>
      <c r="CK1253" s="24">
        <f t="shared" si="8"/>
        <v>115.43333393707871</v>
      </c>
      <c r="CL1253" s="24">
        <f t="shared" si="8"/>
        <v>41.583333499729633</v>
      </c>
      <c r="CM1253" s="24">
        <f t="shared" si="8"/>
        <v>1.8666666895151138</v>
      </c>
      <c r="CN1253" s="24">
        <f t="shared" si="8"/>
        <v>0.1666666716337204</v>
      </c>
      <c r="CO1253" s="24">
        <f t="shared" si="8"/>
        <v>0</v>
      </c>
      <c r="CP1253" s="24">
        <f t="shared" si="8"/>
        <v>41.633333057165146</v>
      </c>
      <c r="CQ1253" s="24">
        <f t="shared" si="8"/>
        <v>0.13333334028720856</v>
      </c>
      <c r="CR1253" s="24">
        <f t="shared" si="8"/>
        <v>10.483333423733711</v>
      </c>
      <c r="CS1253" s="24">
        <f t="shared" si="8"/>
        <v>5.3833334036171436</v>
      </c>
      <c r="CT1253" s="24">
        <f t="shared" si="8"/>
        <v>15.950000185519457</v>
      </c>
      <c r="CU1253" s="24">
        <f t="shared" si="8"/>
        <v>0.31666667759418488</v>
      </c>
      <c r="CV1253" s="24">
        <f t="shared" si="8"/>
        <v>19.166666582226753</v>
      </c>
      <c r="CW1253" s="24">
        <f t="shared" si="8"/>
        <v>20.233333513140678</v>
      </c>
      <c r="CX1253" s="24">
        <f t="shared" si="8"/>
        <v>3.7999999970197678</v>
      </c>
      <c r="CY1253" s="24">
        <f t="shared" si="8"/>
        <v>1.5833333618938923</v>
      </c>
      <c r="CZ1253" s="24">
        <f t="shared" si="8"/>
        <v>0.1666666716337204</v>
      </c>
      <c r="DA1253" s="24">
        <f t="shared" si="8"/>
        <v>3.9833333343267441</v>
      </c>
      <c r="DB1253" s="24">
        <f t="shared" ref="DB1253:DP1253" si="9">(SUM(DB3:DB1251))</f>
        <v>5.7166666910052299</v>
      </c>
      <c r="DC1253" s="24">
        <f t="shared" si="9"/>
        <v>0.5833333283662796</v>
      </c>
      <c r="DD1253" s="24">
        <f t="shared" si="9"/>
        <v>1.2666666805744171</v>
      </c>
      <c r="DE1253" s="24">
        <f t="shared" si="9"/>
        <v>2.2833333611488342</v>
      </c>
      <c r="DF1253" s="24">
        <f t="shared" si="9"/>
        <v>68.233333837240934</v>
      </c>
      <c r="DG1253" s="24">
        <f t="shared" si="9"/>
        <v>0.9166666716337204</v>
      </c>
      <c r="DH1253" s="24">
        <f t="shared" si="9"/>
        <v>3.550000011920929</v>
      </c>
      <c r="DI1253" s="24">
        <f t="shared" si="9"/>
        <v>21.966666877269745</v>
      </c>
      <c r="DJ1253" s="24">
        <f t="shared" si="9"/>
        <v>80.000001512467861</v>
      </c>
      <c r="DK1253" s="24">
        <f t="shared" si="9"/>
        <v>7.0666667073965073</v>
      </c>
      <c r="DL1253" s="24">
        <f t="shared" si="9"/>
        <v>19.483333587646484</v>
      </c>
      <c r="DM1253" s="24">
        <f t="shared" si="9"/>
        <v>92.633335500955582</v>
      </c>
      <c r="DN1253" s="24">
        <f t="shared" si="9"/>
        <v>6.0000000298023224</v>
      </c>
      <c r="DO1253" s="24">
        <f t="shared" si="9"/>
        <v>9.7166666463017464</v>
      </c>
      <c r="DP1253" s="24">
        <f t="shared" si="9"/>
        <v>26.166666507720947</v>
      </c>
      <c r="DQ1253" s="24"/>
      <c r="DR1253" s="24"/>
      <c r="DS1253" s="24"/>
      <c r="DT1253" s="24"/>
      <c r="DU1253" s="24"/>
      <c r="DV1253" s="24"/>
      <c r="DW1253" s="24"/>
    </row>
    <row r="1254" spans="1:141" s="9" customFormat="1" ht="20.25" x14ac:dyDescent="0.3">
      <c r="A1254" s="18"/>
      <c r="B1254" s="18"/>
      <c r="C1254" s="18"/>
      <c r="D1254" s="18"/>
      <c r="E1254" s="18"/>
      <c r="F1254" s="18"/>
      <c r="G1254" s="18"/>
      <c r="H1254" s="18"/>
      <c r="I1254" s="18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8"/>
      <c r="X1254" s="18"/>
      <c r="Y1254" s="18"/>
      <c r="Z1254" s="18"/>
      <c r="AA1254" s="18"/>
      <c r="AB1254" s="18"/>
      <c r="AC1254" s="18"/>
      <c r="AD1254" s="18"/>
      <c r="AE1254" s="18"/>
      <c r="AF1254" s="18"/>
      <c r="AG1254" s="18"/>
      <c r="AH1254" s="18"/>
      <c r="AI1254" s="18"/>
      <c r="AJ1254" s="18"/>
      <c r="AK1254" s="15"/>
      <c r="AL1254" s="15"/>
      <c r="AM1254" s="15"/>
      <c r="AN1254" s="15"/>
      <c r="DI1254" s="24"/>
      <c r="DJ1254" s="24"/>
      <c r="DK1254" s="24"/>
      <c r="DL1254" s="24"/>
      <c r="DM1254" s="24"/>
      <c r="DN1254" s="24"/>
      <c r="DP1254" s="24"/>
      <c r="DQ1254" s="24"/>
      <c r="DR1254" s="24"/>
      <c r="DS1254" s="24"/>
      <c r="DT1254" s="24"/>
      <c r="DU1254" s="24"/>
      <c r="DV1254" s="24"/>
      <c r="DW1254" s="24"/>
    </row>
    <row r="1255" spans="1:141" s="9" customFormat="1" ht="20.25" x14ac:dyDescent="0.3">
      <c r="A1255" s="18"/>
      <c r="B1255" s="18"/>
      <c r="C1255" s="18"/>
      <c r="D1255" s="18"/>
      <c r="E1255" s="18"/>
      <c r="F1255" s="18"/>
      <c r="G1255" s="18"/>
      <c r="H1255" s="18"/>
      <c r="I1255" s="18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  <c r="Y1255" s="18"/>
      <c r="Z1255" s="18"/>
      <c r="AA1255" s="18"/>
      <c r="AB1255" s="18"/>
      <c r="AC1255" s="18"/>
      <c r="AD1255" s="18"/>
      <c r="AE1255" s="18"/>
      <c r="AF1255" s="18"/>
      <c r="AG1255" s="18"/>
      <c r="AH1255" s="18"/>
      <c r="AI1255" s="18"/>
      <c r="AJ1255" s="18"/>
      <c r="AK1255" s="15"/>
      <c r="AL1255" s="15"/>
      <c r="AM1255" s="15"/>
      <c r="AN1255" s="15"/>
      <c r="DI1255" s="24"/>
      <c r="DJ1255" s="24"/>
      <c r="DK1255" s="24"/>
      <c r="DL1255" s="24"/>
      <c r="DM1255" s="24"/>
      <c r="DN1255" s="24"/>
      <c r="DP1255" s="24"/>
      <c r="DQ1255" s="24"/>
      <c r="DR1255" s="24"/>
      <c r="DS1255" s="24"/>
      <c r="DT1255" s="24"/>
      <c r="DU1255" s="24"/>
      <c r="DV1255" s="24"/>
      <c r="DW1255" s="24"/>
    </row>
    <row r="1256" spans="1:141" s="9" customFormat="1" ht="20.25" x14ac:dyDescent="0.3">
      <c r="A1256" s="18"/>
      <c r="B1256" s="18"/>
      <c r="C1256" s="18"/>
      <c r="D1256" s="18"/>
      <c r="E1256" s="18"/>
      <c r="F1256" s="18"/>
      <c r="G1256" s="18"/>
      <c r="H1256" s="18"/>
      <c r="I1256" s="18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8"/>
      <c r="Y1256" s="18"/>
      <c r="Z1256" s="18"/>
      <c r="AA1256" s="18"/>
      <c r="AB1256" s="18"/>
      <c r="AC1256" s="18"/>
      <c r="AD1256" s="18"/>
      <c r="AE1256" s="18"/>
      <c r="AF1256" s="18"/>
      <c r="AG1256" s="18"/>
      <c r="AH1256" s="18"/>
      <c r="AI1256" s="18"/>
      <c r="AJ1256" s="18"/>
      <c r="AK1256" s="15"/>
      <c r="AL1256" s="15"/>
      <c r="AM1256" s="15"/>
      <c r="AN1256" s="15"/>
      <c r="DI1256" s="24"/>
      <c r="DJ1256" s="24"/>
      <c r="DK1256" s="24"/>
      <c r="DL1256" s="24"/>
      <c r="DM1256" s="24"/>
      <c r="DN1256" s="24"/>
      <c r="DP1256" s="24"/>
      <c r="DQ1256" s="24"/>
      <c r="DR1256" s="24"/>
      <c r="DS1256" s="24"/>
      <c r="DT1256" s="24"/>
      <c r="DU1256" s="24"/>
      <c r="DV1256" s="24"/>
      <c r="DW1256" s="24"/>
    </row>
    <row r="1257" spans="1:141" s="9" customFormat="1" ht="20.25" x14ac:dyDescent="0.3">
      <c r="A1257" s="18"/>
      <c r="B1257" s="18"/>
      <c r="C1257" s="18"/>
      <c r="D1257" s="18"/>
      <c r="E1257" s="18"/>
      <c r="F1257" s="18"/>
      <c r="G1257" s="18"/>
      <c r="H1257" s="18"/>
      <c r="I1257" s="18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18"/>
      <c r="AE1257" s="18"/>
      <c r="AF1257" s="18"/>
      <c r="AG1257" s="18"/>
      <c r="AH1257" s="18"/>
      <c r="AI1257" s="18"/>
      <c r="AJ1257" s="18"/>
      <c r="AK1257" s="15"/>
      <c r="AL1257" s="15"/>
      <c r="AM1257" s="15"/>
      <c r="AN1257" s="15"/>
      <c r="DI1257" s="24"/>
      <c r="DJ1257" s="24"/>
      <c r="DK1257" s="24"/>
      <c r="DL1257" s="24"/>
      <c r="DM1257" s="24"/>
      <c r="DN1257" s="24"/>
      <c r="DP1257" s="24"/>
      <c r="DQ1257" s="24"/>
      <c r="DR1257" s="24"/>
      <c r="DS1257" s="24"/>
      <c r="DT1257" s="24"/>
      <c r="DU1257" s="24"/>
      <c r="DV1257" s="24"/>
      <c r="DW1257" s="24"/>
    </row>
    <row r="1258" spans="1:141" s="9" customFormat="1" ht="20.25" x14ac:dyDescent="0.3">
      <c r="A1258" s="18"/>
      <c r="B1258" s="18"/>
      <c r="C1258" s="18"/>
      <c r="D1258" s="18"/>
      <c r="E1258" s="18"/>
      <c r="F1258" s="18"/>
      <c r="G1258" s="18"/>
      <c r="H1258" s="18"/>
      <c r="I1258" s="18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8"/>
      <c r="Y1258" s="18"/>
      <c r="Z1258" s="18"/>
      <c r="AA1258" s="18"/>
      <c r="AB1258" s="18"/>
      <c r="AC1258" s="18"/>
      <c r="AD1258" s="18"/>
      <c r="AE1258" s="18"/>
      <c r="AF1258" s="18"/>
      <c r="AG1258" s="18"/>
      <c r="AH1258" s="18"/>
      <c r="AI1258" s="18"/>
      <c r="AJ1258" s="18"/>
      <c r="AK1258" s="15"/>
      <c r="AL1258" s="15"/>
      <c r="AM1258" s="15"/>
      <c r="AN1258" s="15"/>
      <c r="DI1258" s="24"/>
      <c r="DJ1258" s="24"/>
      <c r="DK1258" s="24"/>
      <c r="DL1258" s="24"/>
      <c r="DM1258" s="24"/>
      <c r="DN1258" s="24"/>
      <c r="DP1258" s="24"/>
      <c r="DQ1258" s="24"/>
      <c r="DR1258" s="24"/>
      <c r="DS1258" s="24"/>
      <c r="DT1258" s="24"/>
      <c r="DU1258" s="24"/>
      <c r="DV1258" s="24"/>
      <c r="DW1258" s="24"/>
    </row>
    <row r="1259" spans="1:141" s="9" customFormat="1" ht="20.25" x14ac:dyDescent="0.3">
      <c r="A1259" s="18"/>
      <c r="B1259" s="18"/>
      <c r="C1259" s="18"/>
      <c r="D1259" s="18"/>
      <c r="E1259" s="18"/>
      <c r="F1259" s="18"/>
      <c r="G1259" s="18"/>
      <c r="H1259" s="18"/>
      <c r="I1259" s="18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18"/>
      <c r="AD1259" s="18"/>
      <c r="AE1259" s="18"/>
      <c r="AF1259" s="18"/>
      <c r="AG1259" s="18"/>
      <c r="AH1259" s="18"/>
      <c r="AI1259" s="18"/>
      <c r="AJ1259" s="18"/>
      <c r="AK1259" s="15"/>
      <c r="AL1259" s="15"/>
      <c r="AM1259" s="15"/>
      <c r="AN1259" s="15"/>
      <c r="DI1259" s="24"/>
      <c r="DJ1259" s="24"/>
      <c r="DK1259" s="24"/>
      <c r="DL1259" s="24"/>
      <c r="DM1259" s="24"/>
      <c r="DN1259" s="24"/>
      <c r="DP1259" s="24"/>
      <c r="DQ1259" s="24"/>
      <c r="DR1259" s="24"/>
      <c r="DS1259" s="24"/>
      <c r="DT1259" s="24"/>
      <c r="DU1259" s="24"/>
      <c r="DV1259" s="24"/>
      <c r="DW1259" s="24"/>
    </row>
    <row r="1260" spans="1:141" s="9" customFormat="1" ht="20.25" x14ac:dyDescent="0.3">
      <c r="A1260" s="18"/>
      <c r="B1260" s="18"/>
      <c r="C1260" s="18"/>
      <c r="D1260" s="18"/>
      <c r="E1260" s="18"/>
      <c r="F1260" s="18"/>
      <c r="G1260" s="18"/>
      <c r="H1260" s="18"/>
      <c r="I1260" s="18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8"/>
      <c r="Y1260" s="18"/>
      <c r="Z1260" s="18"/>
      <c r="AA1260" s="18"/>
      <c r="AB1260" s="18"/>
      <c r="AC1260" s="18"/>
      <c r="AD1260" s="18"/>
      <c r="AE1260" s="18"/>
      <c r="AF1260" s="18"/>
      <c r="AG1260" s="18"/>
      <c r="AH1260" s="18"/>
      <c r="AI1260" s="18"/>
      <c r="AJ1260" s="18"/>
      <c r="AK1260" s="15"/>
      <c r="AL1260" s="15"/>
      <c r="AM1260" s="15"/>
      <c r="AN1260" s="15"/>
      <c r="DI1260" s="24"/>
      <c r="DJ1260" s="24"/>
      <c r="DK1260" s="24"/>
      <c r="DL1260" s="24"/>
      <c r="DM1260" s="24"/>
      <c r="DN1260" s="24"/>
      <c r="DP1260" s="24"/>
      <c r="DQ1260" s="24"/>
      <c r="DR1260" s="24"/>
      <c r="DS1260" s="24"/>
      <c r="DT1260" s="24"/>
      <c r="DU1260" s="24"/>
      <c r="DV1260" s="24"/>
      <c r="DW1260" s="24"/>
    </row>
    <row r="1261" spans="1:141" s="9" customFormat="1" ht="20.25" x14ac:dyDescent="0.3">
      <c r="A1261" s="18"/>
      <c r="B1261" s="18"/>
      <c r="C1261" s="18"/>
      <c r="D1261" s="18"/>
      <c r="E1261" s="18"/>
      <c r="F1261" s="18"/>
      <c r="G1261" s="18"/>
      <c r="H1261" s="18"/>
      <c r="I1261" s="18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  <c r="Y1261" s="18"/>
      <c r="Z1261" s="18"/>
      <c r="AA1261" s="18"/>
      <c r="AB1261" s="18"/>
      <c r="AC1261" s="18"/>
      <c r="AD1261" s="18"/>
      <c r="AE1261" s="18"/>
      <c r="AF1261" s="18"/>
      <c r="AG1261" s="18"/>
      <c r="AH1261" s="18"/>
      <c r="AI1261" s="18"/>
      <c r="AJ1261" s="18"/>
      <c r="AK1261" s="15"/>
      <c r="AL1261" s="15"/>
      <c r="AM1261" s="15"/>
      <c r="AN1261" s="15"/>
      <c r="DI1261" s="24"/>
      <c r="DJ1261" s="24"/>
      <c r="DK1261" s="24"/>
      <c r="DL1261" s="24"/>
      <c r="DM1261" s="24"/>
      <c r="DN1261" s="24"/>
      <c r="DP1261" s="24"/>
      <c r="DQ1261" s="24"/>
      <c r="DR1261" s="24"/>
      <c r="DS1261" s="24"/>
      <c r="DT1261" s="24"/>
      <c r="DU1261" s="24"/>
      <c r="DV1261" s="24"/>
      <c r="DW1261" s="24"/>
    </row>
    <row r="1262" spans="1:141" s="9" customFormat="1" ht="20.25" x14ac:dyDescent="0.3">
      <c r="A1262" s="18"/>
      <c r="B1262" s="18"/>
      <c r="C1262" s="18"/>
      <c r="D1262" s="18"/>
      <c r="E1262" s="18"/>
      <c r="F1262" s="18"/>
      <c r="G1262" s="18"/>
      <c r="H1262" s="18"/>
      <c r="I1262" s="18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8"/>
      <c r="Y1262" s="18"/>
      <c r="Z1262" s="18"/>
      <c r="AA1262" s="18"/>
      <c r="AB1262" s="18"/>
      <c r="AC1262" s="18"/>
      <c r="AD1262" s="18"/>
      <c r="AE1262" s="18"/>
      <c r="AF1262" s="18"/>
      <c r="AG1262" s="18"/>
      <c r="AH1262" s="18"/>
      <c r="AI1262" s="18"/>
      <c r="AJ1262" s="18"/>
      <c r="AK1262" s="15"/>
      <c r="AL1262" s="15"/>
      <c r="AM1262" s="15"/>
      <c r="AN1262" s="15"/>
      <c r="DI1262" s="24"/>
      <c r="DJ1262" s="24"/>
      <c r="DK1262" s="24"/>
      <c r="DL1262" s="24"/>
      <c r="DM1262" s="24"/>
      <c r="DN1262" s="24"/>
      <c r="DP1262" s="24"/>
      <c r="DQ1262" s="24"/>
      <c r="DR1262" s="24"/>
      <c r="DS1262" s="24"/>
      <c r="DT1262" s="24"/>
      <c r="DU1262" s="24"/>
      <c r="DV1262" s="24"/>
      <c r="DW1262" s="24"/>
    </row>
    <row r="1263" spans="1:141" s="9" customFormat="1" ht="20.25" x14ac:dyDescent="0.3">
      <c r="A1263" s="18"/>
      <c r="B1263" s="18"/>
      <c r="C1263" s="18"/>
      <c r="D1263" s="18"/>
      <c r="E1263" s="18"/>
      <c r="F1263" s="18"/>
      <c r="G1263" s="18"/>
      <c r="H1263" s="18"/>
      <c r="I1263" s="18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18"/>
      <c r="AE1263" s="18"/>
      <c r="AF1263" s="18"/>
      <c r="AG1263" s="18"/>
      <c r="AH1263" s="18"/>
      <c r="AI1263" s="18"/>
      <c r="AJ1263" s="18"/>
      <c r="AK1263" s="15"/>
      <c r="AL1263" s="15"/>
      <c r="AM1263" s="15"/>
      <c r="AN1263" s="15"/>
      <c r="DI1263" s="24"/>
      <c r="DJ1263" s="24"/>
      <c r="DK1263" s="24"/>
      <c r="DL1263" s="24"/>
      <c r="DM1263" s="24"/>
      <c r="DN1263" s="24"/>
      <c r="DP1263" s="24"/>
      <c r="DQ1263" s="24"/>
      <c r="DR1263" s="24"/>
      <c r="DS1263" s="24"/>
      <c r="DT1263" s="24"/>
      <c r="DU1263" s="24"/>
      <c r="DV1263" s="24"/>
      <c r="DW1263" s="24"/>
    </row>
    <row r="1264" spans="1:141" s="9" customFormat="1" ht="20.25" x14ac:dyDescent="0.3">
      <c r="A1264" s="18"/>
      <c r="B1264" s="18"/>
      <c r="C1264" s="18"/>
      <c r="D1264" s="18"/>
      <c r="E1264" s="18"/>
      <c r="F1264" s="18"/>
      <c r="G1264" s="18"/>
      <c r="H1264" s="18"/>
      <c r="I1264" s="18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  <c r="Y1264" s="18"/>
      <c r="Z1264" s="18"/>
      <c r="AA1264" s="18"/>
      <c r="AB1264" s="18"/>
      <c r="AC1264" s="18"/>
      <c r="AD1264" s="18"/>
      <c r="AE1264" s="18"/>
      <c r="AF1264" s="18"/>
      <c r="AG1264" s="18"/>
      <c r="AH1264" s="18"/>
      <c r="AI1264" s="18"/>
      <c r="AJ1264" s="18"/>
      <c r="AK1264" s="15"/>
      <c r="AL1264" s="15"/>
      <c r="AM1264" s="15"/>
      <c r="AN1264" s="15"/>
      <c r="DI1264" s="24"/>
      <c r="DJ1264" s="24"/>
      <c r="DK1264" s="24"/>
      <c r="DL1264" s="24"/>
      <c r="DM1264" s="24"/>
      <c r="DN1264" s="24"/>
      <c r="DP1264" s="24"/>
      <c r="DQ1264" s="24"/>
      <c r="DR1264" s="24"/>
      <c r="DS1264" s="24"/>
      <c r="DT1264" s="24"/>
      <c r="DU1264" s="24"/>
      <c r="DV1264" s="24"/>
      <c r="DW1264" s="24"/>
    </row>
    <row r="1265" spans="1:127" s="9" customFormat="1" ht="20.25" x14ac:dyDescent="0.3">
      <c r="A1265" s="18"/>
      <c r="B1265" s="18"/>
      <c r="C1265" s="18"/>
      <c r="D1265" s="18"/>
      <c r="E1265" s="18"/>
      <c r="F1265" s="18"/>
      <c r="G1265" s="18"/>
      <c r="H1265" s="18"/>
      <c r="I1265" s="18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  <c r="Y1265" s="18"/>
      <c r="Z1265" s="18"/>
      <c r="AA1265" s="18"/>
      <c r="AB1265" s="18"/>
      <c r="AC1265" s="18"/>
      <c r="AD1265" s="18"/>
      <c r="AE1265" s="18"/>
      <c r="AF1265" s="18"/>
      <c r="AG1265" s="18"/>
      <c r="AH1265" s="18"/>
      <c r="AI1265" s="18"/>
      <c r="AJ1265" s="18"/>
      <c r="AK1265" s="15"/>
      <c r="AL1265" s="15"/>
      <c r="AM1265" s="15"/>
      <c r="AN1265" s="15"/>
      <c r="DI1265" s="24"/>
      <c r="DJ1265" s="24"/>
      <c r="DK1265" s="24"/>
      <c r="DL1265" s="24"/>
      <c r="DM1265" s="24"/>
      <c r="DN1265" s="24"/>
      <c r="DP1265" s="24"/>
      <c r="DQ1265" s="24"/>
      <c r="DR1265" s="24"/>
      <c r="DS1265" s="24"/>
      <c r="DT1265" s="24"/>
      <c r="DU1265" s="24"/>
      <c r="DV1265" s="24"/>
      <c r="DW1265" s="24"/>
    </row>
    <row r="1266" spans="1:127" s="9" customFormat="1" ht="20.25" x14ac:dyDescent="0.3">
      <c r="A1266" s="18"/>
      <c r="B1266" s="18"/>
      <c r="C1266" s="18"/>
      <c r="D1266" s="18"/>
      <c r="E1266" s="18"/>
      <c r="F1266" s="18"/>
      <c r="G1266" s="18"/>
      <c r="H1266" s="18"/>
      <c r="I1266" s="18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8"/>
      <c r="Y1266" s="18"/>
      <c r="Z1266" s="18"/>
      <c r="AA1266" s="18"/>
      <c r="AB1266" s="18"/>
      <c r="AC1266" s="18"/>
      <c r="AD1266" s="18"/>
      <c r="AE1266" s="18"/>
      <c r="AF1266" s="18"/>
      <c r="AG1266" s="18"/>
      <c r="AH1266" s="18"/>
      <c r="AI1266" s="18"/>
      <c r="AJ1266" s="18"/>
      <c r="AK1266" s="15"/>
      <c r="AL1266" s="15"/>
      <c r="AM1266" s="15"/>
      <c r="AN1266" s="15"/>
      <c r="DI1266" s="24"/>
      <c r="DJ1266" s="24"/>
      <c r="DK1266" s="24"/>
      <c r="DL1266" s="24"/>
      <c r="DM1266" s="24"/>
      <c r="DN1266" s="24"/>
      <c r="DP1266" s="24"/>
      <c r="DQ1266" s="24"/>
      <c r="DR1266" s="24"/>
      <c r="DS1266" s="24"/>
      <c r="DT1266" s="24"/>
      <c r="DU1266" s="24"/>
      <c r="DV1266" s="24"/>
      <c r="DW1266" s="24"/>
    </row>
    <row r="1267" spans="1:127" s="9" customFormat="1" ht="20.25" x14ac:dyDescent="0.3">
      <c r="A1267" s="18"/>
      <c r="B1267" s="18"/>
      <c r="C1267" s="18"/>
      <c r="D1267" s="18"/>
      <c r="E1267" s="18"/>
      <c r="F1267" s="18"/>
      <c r="G1267" s="18"/>
      <c r="H1267" s="18"/>
      <c r="I1267" s="18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  <c r="Y1267" s="18"/>
      <c r="Z1267" s="18"/>
      <c r="AA1267" s="18"/>
      <c r="AB1267" s="18"/>
      <c r="AC1267" s="18"/>
      <c r="AD1267" s="18"/>
      <c r="AE1267" s="18"/>
      <c r="AF1267" s="18"/>
      <c r="AG1267" s="18"/>
      <c r="AH1267" s="18"/>
      <c r="AI1267" s="18"/>
      <c r="AJ1267" s="18"/>
      <c r="AK1267" s="15"/>
      <c r="AL1267" s="15"/>
      <c r="AM1267" s="15"/>
      <c r="AN1267" s="15"/>
      <c r="DI1267" s="24"/>
      <c r="DJ1267" s="24"/>
      <c r="DK1267" s="24"/>
      <c r="DL1267" s="24"/>
      <c r="DM1267" s="24"/>
      <c r="DN1267" s="24"/>
      <c r="DP1267" s="24"/>
      <c r="DQ1267" s="24"/>
      <c r="DR1267" s="24"/>
      <c r="DS1267" s="24"/>
      <c r="DT1267" s="24"/>
      <c r="DU1267" s="24"/>
      <c r="DV1267" s="24"/>
      <c r="DW1267" s="24"/>
    </row>
    <row r="1268" spans="1:127" s="9" customFormat="1" ht="20.25" x14ac:dyDescent="0.3">
      <c r="A1268" s="18"/>
      <c r="B1268" s="18"/>
      <c r="C1268" s="18"/>
      <c r="D1268" s="18"/>
      <c r="E1268" s="18"/>
      <c r="F1268" s="18"/>
      <c r="G1268" s="18"/>
      <c r="H1268" s="18"/>
      <c r="I1268" s="18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8"/>
      <c r="Y1268" s="18"/>
      <c r="Z1268" s="18"/>
      <c r="AA1268" s="18"/>
      <c r="AB1268" s="18"/>
      <c r="AC1268" s="18"/>
      <c r="AD1268" s="18"/>
      <c r="AE1268" s="18"/>
      <c r="AF1268" s="18"/>
      <c r="AG1268" s="18"/>
      <c r="AH1268" s="18"/>
      <c r="AI1268" s="18"/>
      <c r="AJ1268" s="18"/>
      <c r="AK1268" s="15"/>
      <c r="AL1268" s="15"/>
      <c r="AM1268" s="15"/>
      <c r="AN1268" s="15"/>
      <c r="DI1268" s="24"/>
      <c r="DJ1268" s="24"/>
      <c r="DK1268" s="24"/>
      <c r="DL1268" s="24"/>
      <c r="DM1268" s="24"/>
      <c r="DN1268" s="24"/>
      <c r="DP1268" s="24"/>
      <c r="DQ1268" s="24"/>
      <c r="DR1268" s="24"/>
      <c r="DS1268" s="24"/>
      <c r="DT1268" s="24"/>
      <c r="DU1268" s="24"/>
      <c r="DV1268" s="24"/>
      <c r="DW1268" s="24"/>
    </row>
    <row r="1269" spans="1:127" s="9" customFormat="1" ht="20.25" x14ac:dyDescent="0.3">
      <c r="A1269" s="18"/>
      <c r="B1269" s="18"/>
      <c r="C1269" s="18"/>
      <c r="D1269" s="18"/>
      <c r="E1269" s="18"/>
      <c r="F1269" s="18"/>
      <c r="G1269" s="18"/>
      <c r="H1269" s="18"/>
      <c r="I1269" s="18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18"/>
      <c r="AE1269" s="18"/>
      <c r="AF1269" s="18"/>
      <c r="AG1269" s="18"/>
      <c r="AH1269" s="18"/>
      <c r="AI1269" s="18"/>
      <c r="AJ1269" s="18"/>
      <c r="AK1269" s="15"/>
      <c r="AL1269" s="15"/>
      <c r="AM1269" s="15"/>
      <c r="AN1269" s="15"/>
      <c r="DI1269" s="24"/>
      <c r="DJ1269" s="24"/>
      <c r="DK1269" s="24"/>
      <c r="DL1269" s="24"/>
      <c r="DM1269" s="24"/>
      <c r="DN1269" s="24"/>
      <c r="DP1269" s="24"/>
      <c r="DQ1269" s="24"/>
      <c r="DR1269" s="24"/>
      <c r="DS1269" s="24"/>
      <c r="DT1269" s="24"/>
      <c r="DU1269" s="24"/>
      <c r="DV1269" s="24"/>
      <c r="DW1269" s="24"/>
    </row>
    <row r="1270" spans="1:127" s="9" customFormat="1" ht="20.25" x14ac:dyDescent="0.3">
      <c r="A1270" s="18"/>
      <c r="B1270" s="18"/>
      <c r="C1270" s="18"/>
      <c r="D1270" s="18"/>
      <c r="E1270" s="18"/>
      <c r="F1270" s="18"/>
      <c r="G1270" s="18"/>
      <c r="H1270" s="18"/>
      <c r="I1270" s="18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8"/>
      <c r="Y1270" s="18"/>
      <c r="Z1270" s="18"/>
      <c r="AA1270" s="18"/>
      <c r="AB1270" s="18"/>
      <c r="AC1270" s="18"/>
      <c r="AD1270" s="18"/>
      <c r="AE1270" s="18"/>
      <c r="AF1270" s="18"/>
      <c r="AG1270" s="18"/>
      <c r="AH1270" s="18"/>
      <c r="AI1270" s="18"/>
      <c r="AJ1270" s="18"/>
      <c r="AK1270" s="15"/>
      <c r="AL1270" s="15"/>
      <c r="AM1270" s="15"/>
      <c r="AN1270" s="15"/>
      <c r="DI1270" s="24"/>
      <c r="DJ1270" s="24"/>
      <c r="DK1270" s="24"/>
      <c r="DL1270" s="24"/>
      <c r="DM1270" s="24"/>
      <c r="DN1270" s="24"/>
      <c r="DP1270" s="24"/>
      <c r="DQ1270" s="24"/>
      <c r="DR1270" s="24"/>
      <c r="DS1270" s="24"/>
      <c r="DT1270" s="24"/>
      <c r="DU1270" s="24"/>
      <c r="DV1270" s="24"/>
      <c r="DW1270" s="24"/>
    </row>
    <row r="1271" spans="1:127" s="9" customFormat="1" ht="20.25" x14ac:dyDescent="0.3">
      <c r="A1271" s="18"/>
      <c r="B1271" s="18"/>
      <c r="C1271" s="18"/>
      <c r="D1271" s="18"/>
      <c r="E1271" s="18"/>
      <c r="F1271" s="18"/>
      <c r="G1271" s="18"/>
      <c r="H1271" s="18"/>
      <c r="I1271" s="18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  <c r="Y1271" s="18"/>
      <c r="Z1271" s="18"/>
      <c r="AA1271" s="18"/>
      <c r="AB1271" s="18"/>
      <c r="AC1271" s="18"/>
      <c r="AD1271" s="18"/>
      <c r="AE1271" s="18"/>
      <c r="AF1271" s="18"/>
      <c r="AG1271" s="18"/>
      <c r="AH1271" s="18"/>
      <c r="AI1271" s="18"/>
      <c r="AJ1271" s="18"/>
      <c r="AK1271" s="15"/>
      <c r="AL1271" s="15"/>
      <c r="AM1271" s="15"/>
      <c r="AN1271" s="15"/>
      <c r="DI1271" s="24"/>
      <c r="DJ1271" s="24"/>
      <c r="DK1271" s="24"/>
      <c r="DL1271" s="24"/>
      <c r="DM1271" s="24"/>
      <c r="DN1271" s="24"/>
      <c r="DP1271" s="24"/>
      <c r="DQ1271" s="24"/>
      <c r="DR1271" s="24"/>
      <c r="DS1271" s="24"/>
      <c r="DT1271" s="24"/>
      <c r="DU1271" s="24"/>
      <c r="DV1271" s="24"/>
      <c r="DW1271" s="24"/>
    </row>
    <row r="1272" spans="1:127" s="9" customFormat="1" ht="20.25" x14ac:dyDescent="0.3">
      <c r="A1272" s="18"/>
      <c r="B1272" s="18"/>
      <c r="C1272" s="18"/>
      <c r="D1272" s="18"/>
      <c r="E1272" s="18"/>
      <c r="F1272" s="18"/>
      <c r="G1272" s="18"/>
      <c r="H1272" s="18"/>
      <c r="I1272" s="18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  <c r="AG1272" s="18"/>
      <c r="AH1272" s="18"/>
      <c r="AI1272" s="18"/>
      <c r="AJ1272" s="18"/>
      <c r="AK1272" s="15"/>
      <c r="AL1272" s="15"/>
      <c r="AM1272" s="15"/>
      <c r="AN1272" s="15"/>
      <c r="DI1272" s="24"/>
      <c r="DJ1272" s="24"/>
      <c r="DK1272" s="24"/>
      <c r="DL1272" s="24"/>
      <c r="DM1272" s="24"/>
      <c r="DN1272" s="24"/>
      <c r="DP1272" s="24"/>
      <c r="DQ1272" s="24"/>
      <c r="DR1272" s="24"/>
      <c r="DS1272" s="24"/>
      <c r="DT1272" s="24"/>
      <c r="DU1272" s="24"/>
      <c r="DV1272" s="24"/>
      <c r="DW1272" s="24"/>
    </row>
    <row r="1273" spans="1:127" s="9" customFormat="1" ht="20.25" x14ac:dyDescent="0.3">
      <c r="A1273" s="18"/>
      <c r="B1273" s="18"/>
      <c r="C1273" s="18"/>
      <c r="D1273" s="18"/>
      <c r="E1273" s="18"/>
      <c r="F1273" s="18"/>
      <c r="G1273" s="18"/>
      <c r="H1273" s="18"/>
      <c r="I1273" s="18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  <c r="Y1273" s="18"/>
      <c r="Z1273" s="18"/>
      <c r="AA1273" s="18"/>
      <c r="AB1273" s="18"/>
      <c r="AC1273" s="18"/>
      <c r="AD1273" s="18"/>
      <c r="AE1273" s="18"/>
      <c r="AF1273" s="18"/>
      <c r="AG1273" s="18"/>
      <c r="AH1273" s="18"/>
      <c r="AI1273" s="18"/>
      <c r="AJ1273" s="18"/>
      <c r="AK1273" s="15"/>
      <c r="AL1273" s="15"/>
      <c r="AM1273" s="15"/>
      <c r="AN1273" s="15"/>
      <c r="DI1273" s="24"/>
      <c r="DJ1273" s="24"/>
      <c r="DK1273" s="24"/>
      <c r="DL1273" s="24"/>
      <c r="DM1273" s="24"/>
      <c r="DN1273" s="24"/>
      <c r="DP1273" s="24"/>
      <c r="DQ1273" s="24"/>
      <c r="DR1273" s="24"/>
      <c r="DS1273" s="24"/>
      <c r="DT1273" s="24"/>
      <c r="DU1273" s="24"/>
      <c r="DV1273" s="24"/>
      <c r="DW1273" s="24"/>
    </row>
    <row r="1274" spans="1:127" s="9" customFormat="1" ht="20.25" x14ac:dyDescent="0.3">
      <c r="A1274" s="18"/>
      <c r="B1274" s="18"/>
      <c r="C1274" s="18"/>
      <c r="D1274" s="18"/>
      <c r="E1274" s="18"/>
      <c r="F1274" s="18"/>
      <c r="G1274" s="18"/>
      <c r="H1274" s="18"/>
      <c r="I1274" s="18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8"/>
      <c r="X1274" s="18"/>
      <c r="Y1274" s="18"/>
      <c r="Z1274" s="18"/>
      <c r="AA1274" s="18"/>
      <c r="AB1274" s="18"/>
      <c r="AC1274" s="18"/>
      <c r="AD1274" s="18"/>
      <c r="AE1274" s="18"/>
      <c r="AF1274" s="18"/>
      <c r="AG1274" s="18"/>
      <c r="AH1274" s="18"/>
      <c r="AI1274" s="18"/>
      <c r="AJ1274" s="18"/>
      <c r="AK1274" s="15"/>
      <c r="AL1274" s="15"/>
      <c r="AM1274" s="15"/>
      <c r="AN1274" s="15"/>
      <c r="DI1274" s="24"/>
      <c r="DJ1274" s="24"/>
      <c r="DK1274" s="24"/>
      <c r="DL1274" s="24"/>
      <c r="DM1274" s="24"/>
      <c r="DN1274" s="24"/>
      <c r="DP1274" s="24"/>
      <c r="DQ1274" s="24"/>
      <c r="DR1274" s="24"/>
      <c r="DS1274" s="24"/>
      <c r="DT1274" s="24"/>
      <c r="DU1274" s="24"/>
      <c r="DV1274" s="24"/>
      <c r="DW1274" s="24"/>
    </row>
    <row r="1275" spans="1:127" s="9" customFormat="1" ht="20.25" x14ac:dyDescent="0.3">
      <c r="A1275" s="18"/>
      <c r="B1275" s="18"/>
      <c r="C1275" s="18"/>
      <c r="D1275" s="18"/>
      <c r="E1275" s="18"/>
      <c r="F1275" s="18"/>
      <c r="G1275" s="18"/>
      <c r="H1275" s="18"/>
      <c r="I1275" s="18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18"/>
      <c r="AE1275" s="18"/>
      <c r="AF1275" s="18"/>
      <c r="AG1275" s="18"/>
      <c r="AH1275" s="18"/>
      <c r="AI1275" s="18"/>
      <c r="AJ1275" s="18"/>
      <c r="AK1275" s="15"/>
      <c r="AL1275" s="15"/>
      <c r="AM1275" s="15"/>
      <c r="AN1275" s="15"/>
      <c r="DI1275" s="24"/>
      <c r="DJ1275" s="24"/>
      <c r="DK1275" s="24"/>
      <c r="DL1275" s="24"/>
      <c r="DM1275" s="24"/>
      <c r="DN1275" s="24"/>
      <c r="DP1275" s="24"/>
      <c r="DQ1275" s="24"/>
      <c r="DR1275" s="24"/>
      <c r="DS1275" s="24"/>
      <c r="DT1275" s="24"/>
      <c r="DU1275" s="24"/>
      <c r="DV1275" s="24"/>
      <c r="DW1275" s="24"/>
    </row>
    <row r="1276" spans="1:127" s="9" customFormat="1" ht="20.25" x14ac:dyDescent="0.3">
      <c r="A1276" s="18"/>
      <c r="B1276" s="18"/>
      <c r="C1276" s="18"/>
      <c r="D1276" s="18"/>
      <c r="E1276" s="18"/>
      <c r="F1276" s="18"/>
      <c r="G1276" s="18"/>
      <c r="H1276" s="18"/>
      <c r="I1276" s="18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  <c r="Y1276" s="18"/>
      <c r="Z1276" s="18"/>
      <c r="AA1276" s="18"/>
      <c r="AB1276" s="18"/>
      <c r="AC1276" s="18"/>
      <c r="AD1276" s="18"/>
      <c r="AE1276" s="18"/>
      <c r="AF1276" s="18"/>
      <c r="AG1276" s="18"/>
      <c r="AH1276" s="18"/>
      <c r="AI1276" s="18"/>
      <c r="AJ1276" s="18"/>
      <c r="AK1276" s="15"/>
      <c r="AL1276" s="15"/>
      <c r="AM1276" s="15"/>
      <c r="AN1276" s="15"/>
      <c r="DI1276" s="24"/>
      <c r="DJ1276" s="24"/>
      <c r="DK1276" s="24"/>
      <c r="DL1276" s="24"/>
      <c r="DM1276" s="24"/>
      <c r="DN1276" s="24"/>
      <c r="DP1276" s="24"/>
      <c r="DQ1276" s="24"/>
      <c r="DR1276" s="24"/>
      <c r="DS1276" s="24"/>
      <c r="DT1276" s="24"/>
      <c r="DU1276" s="24"/>
      <c r="DV1276" s="24"/>
      <c r="DW1276" s="24"/>
    </row>
    <row r="1277" spans="1:127" s="9" customFormat="1" ht="20.25" x14ac:dyDescent="0.3">
      <c r="A1277" s="18"/>
      <c r="B1277" s="18"/>
      <c r="C1277" s="18"/>
      <c r="D1277" s="18"/>
      <c r="E1277" s="18"/>
      <c r="F1277" s="18"/>
      <c r="G1277" s="18"/>
      <c r="H1277" s="18"/>
      <c r="I1277" s="18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  <c r="Y1277" s="18"/>
      <c r="Z1277" s="18"/>
      <c r="AA1277" s="18"/>
      <c r="AB1277" s="18"/>
      <c r="AC1277" s="18"/>
      <c r="AD1277" s="18"/>
      <c r="AE1277" s="18"/>
      <c r="AF1277" s="18"/>
      <c r="AG1277" s="18"/>
      <c r="AH1277" s="18"/>
      <c r="AI1277" s="18"/>
      <c r="AJ1277" s="18"/>
      <c r="AK1277" s="15"/>
      <c r="AL1277" s="15"/>
      <c r="AM1277" s="15"/>
      <c r="AN1277" s="15"/>
      <c r="DI1277" s="24"/>
      <c r="DJ1277" s="24"/>
      <c r="DK1277" s="24"/>
      <c r="DL1277" s="24"/>
      <c r="DM1277" s="24"/>
      <c r="DN1277" s="24"/>
      <c r="DP1277" s="24"/>
      <c r="DQ1277" s="24"/>
      <c r="DR1277" s="24"/>
      <c r="DS1277" s="24"/>
      <c r="DT1277" s="24"/>
      <c r="DU1277" s="24"/>
      <c r="DV1277" s="24"/>
      <c r="DW1277" s="24"/>
    </row>
    <row r="1278" spans="1:127" s="9" customFormat="1" ht="20.25" x14ac:dyDescent="0.3">
      <c r="A1278" s="18"/>
      <c r="B1278" s="18"/>
      <c r="C1278" s="18"/>
      <c r="D1278" s="18"/>
      <c r="E1278" s="18"/>
      <c r="F1278" s="18"/>
      <c r="G1278" s="18"/>
      <c r="H1278" s="18"/>
      <c r="I1278" s="18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  <c r="Y1278" s="18"/>
      <c r="Z1278" s="18"/>
      <c r="AA1278" s="18"/>
      <c r="AB1278" s="18"/>
      <c r="AC1278" s="18"/>
      <c r="AD1278" s="18"/>
      <c r="AE1278" s="18"/>
      <c r="AF1278" s="18"/>
      <c r="AG1278" s="18"/>
      <c r="AH1278" s="18"/>
      <c r="AI1278" s="18"/>
      <c r="AJ1278" s="18"/>
      <c r="AK1278" s="15"/>
      <c r="AL1278" s="15"/>
      <c r="AM1278" s="15"/>
      <c r="AN1278" s="15"/>
      <c r="DI1278" s="24"/>
      <c r="DJ1278" s="24"/>
      <c r="DK1278" s="24"/>
      <c r="DL1278" s="24"/>
      <c r="DM1278" s="24"/>
      <c r="DN1278" s="24"/>
      <c r="DP1278" s="24"/>
      <c r="DQ1278" s="24"/>
      <c r="DR1278" s="24"/>
      <c r="DS1278" s="24"/>
      <c r="DT1278" s="24"/>
      <c r="DU1278" s="24"/>
      <c r="DV1278" s="24"/>
      <c r="DW1278" s="24"/>
    </row>
    <row r="1279" spans="1:127" s="9" customFormat="1" ht="20.25" x14ac:dyDescent="0.3">
      <c r="A1279" s="18"/>
      <c r="B1279" s="18"/>
      <c r="C1279" s="18"/>
      <c r="D1279" s="18"/>
      <c r="E1279" s="18"/>
      <c r="F1279" s="18"/>
      <c r="G1279" s="18"/>
      <c r="H1279" s="18"/>
      <c r="I1279" s="18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8"/>
      <c r="Z1279" s="18"/>
      <c r="AA1279" s="18"/>
      <c r="AB1279" s="18"/>
      <c r="AC1279" s="18"/>
      <c r="AD1279" s="18"/>
      <c r="AE1279" s="18"/>
      <c r="AF1279" s="18"/>
      <c r="AG1279" s="18"/>
      <c r="AH1279" s="18"/>
      <c r="AI1279" s="18"/>
      <c r="AJ1279" s="18"/>
      <c r="AK1279" s="15"/>
      <c r="AL1279" s="15"/>
      <c r="AM1279" s="15"/>
      <c r="AN1279" s="15"/>
      <c r="DI1279" s="24"/>
      <c r="DJ1279" s="24"/>
      <c r="DK1279" s="24"/>
      <c r="DL1279" s="24"/>
      <c r="DM1279" s="24"/>
      <c r="DN1279" s="24"/>
      <c r="DP1279" s="24"/>
      <c r="DQ1279" s="24"/>
      <c r="DR1279" s="24"/>
      <c r="DS1279" s="24"/>
      <c r="DT1279" s="24"/>
      <c r="DU1279" s="24"/>
      <c r="DV1279" s="24"/>
      <c r="DW1279" s="24"/>
    </row>
    <row r="1280" spans="1:127" s="9" customFormat="1" ht="20.25" x14ac:dyDescent="0.3">
      <c r="A1280" s="18"/>
      <c r="B1280" s="18"/>
      <c r="C1280" s="18"/>
      <c r="D1280" s="18"/>
      <c r="E1280" s="18"/>
      <c r="F1280" s="18"/>
      <c r="G1280" s="18"/>
      <c r="H1280" s="18"/>
      <c r="I1280" s="18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8"/>
      <c r="Z1280" s="18"/>
      <c r="AA1280" s="18"/>
      <c r="AB1280" s="18"/>
      <c r="AC1280" s="18"/>
      <c r="AD1280" s="18"/>
      <c r="AE1280" s="18"/>
      <c r="AF1280" s="18"/>
      <c r="AG1280" s="18"/>
      <c r="AH1280" s="18"/>
      <c r="AI1280" s="18"/>
      <c r="AJ1280" s="18"/>
      <c r="AK1280" s="15"/>
      <c r="AL1280" s="15"/>
      <c r="AM1280" s="15"/>
      <c r="AN1280" s="15"/>
      <c r="DI1280" s="24"/>
      <c r="DJ1280" s="24"/>
      <c r="DK1280" s="24"/>
      <c r="DL1280" s="24"/>
      <c r="DM1280" s="24"/>
      <c r="DN1280" s="24"/>
      <c r="DP1280" s="24"/>
      <c r="DQ1280" s="24"/>
      <c r="DR1280" s="24"/>
      <c r="DS1280" s="24"/>
      <c r="DT1280" s="24"/>
      <c r="DU1280" s="24"/>
      <c r="DV1280" s="24"/>
      <c r="DW1280" s="24"/>
    </row>
    <row r="1281" spans="1:127" s="9" customFormat="1" ht="20.25" x14ac:dyDescent="0.3">
      <c r="A1281" s="18"/>
      <c r="B1281" s="18"/>
      <c r="C1281" s="18"/>
      <c r="D1281" s="18"/>
      <c r="E1281" s="18"/>
      <c r="F1281" s="18"/>
      <c r="G1281" s="18"/>
      <c r="H1281" s="18"/>
      <c r="I1281" s="18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18"/>
      <c r="AE1281" s="18"/>
      <c r="AF1281" s="18"/>
      <c r="AG1281" s="18"/>
      <c r="AH1281" s="18"/>
      <c r="AI1281" s="18"/>
      <c r="AJ1281" s="18"/>
      <c r="AK1281" s="15"/>
      <c r="AL1281" s="15"/>
      <c r="AM1281" s="15"/>
      <c r="AN1281" s="15"/>
      <c r="DI1281" s="24"/>
      <c r="DJ1281" s="24"/>
      <c r="DK1281" s="24"/>
      <c r="DL1281" s="24"/>
      <c r="DM1281" s="24"/>
      <c r="DN1281" s="24"/>
      <c r="DP1281" s="24"/>
      <c r="DQ1281" s="24"/>
      <c r="DR1281" s="24"/>
      <c r="DS1281" s="24"/>
      <c r="DT1281" s="24"/>
      <c r="DU1281" s="24"/>
      <c r="DV1281" s="24"/>
      <c r="DW1281" s="24"/>
    </row>
    <row r="1282" spans="1:127" s="9" customFormat="1" ht="20.25" x14ac:dyDescent="0.3">
      <c r="A1282" s="18"/>
      <c r="B1282" s="18"/>
      <c r="C1282" s="18"/>
      <c r="D1282" s="18"/>
      <c r="E1282" s="18"/>
      <c r="F1282" s="18"/>
      <c r="G1282" s="18"/>
      <c r="H1282" s="18"/>
      <c r="I1282" s="18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8"/>
      <c r="Z1282" s="18"/>
      <c r="AA1282" s="18"/>
      <c r="AB1282" s="18"/>
      <c r="AC1282" s="18"/>
      <c r="AD1282" s="18"/>
      <c r="AE1282" s="18"/>
      <c r="AF1282" s="18"/>
      <c r="AG1282" s="18"/>
      <c r="AH1282" s="18"/>
      <c r="AI1282" s="18"/>
      <c r="AJ1282" s="18"/>
      <c r="AK1282" s="15"/>
      <c r="AL1282" s="15"/>
      <c r="AM1282" s="15"/>
      <c r="AN1282" s="15"/>
      <c r="DI1282" s="24"/>
      <c r="DJ1282" s="24"/>
      <c r="DK1282" s="24"/>
      <c r="DL1282" s="24"/>
      <c r="DM1282" s="24"/>
      <c r="DN1282" s="24"/>
      <c r="DP1282" s="24"/>
      <c r="DQ1282" s="24"/>
      <c r="DR1282" s="24"/>
      <c r="DS1282" s="24"/>
      <c r="DT1282" s="24"/>
      <c r="DU1282" s="24"/>
      <c r="DV1282" s="24"/>
      <c r="DW1282" s="24"/>
    </row>
    <row r="1283" spans="1:127" s="9" customFormat="1" ht="20.25" x14ac:dyDescent="0.3">
      <c r="A1283" s="18"/>
      <c r="B1283" s="18"/>
      <c r="C1283" s="18"/>
      <c r="D1283" s="18"/>
      <c r="E1283" s="18"/>
      <c r="F1283" s="18"/>
      <c r="G1283" s="18"/>
      <c r="H1283" s="18"/>
      <c r="I1283" s="18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8"/>
      <c r="Z1283" s="18"/>
      <c r="AA1283" s="18"/>
      <c r="AB1283" s="18"/>
      <c r="AC1283" s="18"/>
      <c r="AD1283" s="18"/>
      <c r="AE1283" s="18"/>
      <c r="AF1283" s="18"/>
      <c r="AG1283" s="18"/>
      <c r="AH1283" s="18"/>
      <c r="AI1283" s="18"/>
      <c r="AJ1283" s="18"/>
      <c r="AK1283" s="15"/>
      <c r="AL1283" s="15"/>
      <c r="AM1283" s="15"/>
      <c r="AN1283" s="15"/>
      <c r="DI1283" s="24"/>
      <c r="DJ1283" s="24"/>
      <c r="DK1283" s="24"/>
      <c r="DL1283" s="24"/>
      <c r="DM1283" s="24"/>
      <c r="DN1283" s="24"/>
      <c r="DP1283" s="24"/>
      <c r="DQ1283" s="24"/>
      <c r="DR1283" s="24"/>
      <c r="DS1283" s="24"/>
      <c r="DT1283" s="24"/>
      <c r="DU1283" s="24"/>
      <c r="DV1283" s="24"/>
      <c r="DW1283" s="24"/>
    </row>
    <row r="1284" spans="1:127" s="9" customFormat="1" ht="20.25" x14ac:dyDescent="0.3">
      <c r="A1284" s="18"/>
      <c r="B1284" s="18"/>
      <c r="C1284" s="18"/>
      <c r="D1284" s="18"/>
      <c r="E1284" s="18"/>
      <c r="F1284" s="18"/>
      <c r="G1284" s="18"/>
      <c r="H1284" s="18"/>
      <c r="I1284" s="18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8"/>
      <c r="Z1284" s="18"/>
      <c r="AA1284" s="18"/>
      <c r="AB1284" s="18"/>
      <c r="AC1284" s="18"/>
      <c r="AD1284" s="18"/>
      <c r="AE1284" s="18"/>
      <c r="AF1284" s="18"/>
      <c r="AG1284" s="18"/>
      <c r="AH1284" s="18"/>
      <c r="AI1284" s="18"/>
      <c r="AJ1284" s="18"/>
      <c r="AK1284" s="15"/>
      <c r="AL1284" s="15"/>
      <c r="AM1284" s="15"/>
      <c r="AN1284" s="15"/>
      <c r="DI1284" s="24"/>
      <c r="DJ1284" s="24"/>
      <c r="DK1284" s="24"/>
      <c r="DL1284" s="24"/>
      <c r="DM1284" s="24"/>
      <c r="DN1284" s="24"/>
      <c r="DP1284" s="24"/>
      <c r="DQ1284" s="24"/>
      <c r="DR1284" s="24"/>
      <c r="DS1284" s="24"/>
      <c r="DT1284" s="24"/>
      <c r="DU1284" s="24"/>
      <c r="DV1284" s="24"/>
      <c r="DW1284" s="24"/>
    </row>
    <row r="1285" spans="1:127" s="9" customFormat="1" ht="20.25" x14ac:dyDescent="0.3">
      <c r="A1285" s="18"/>
      <c r="B1285" s="18"/>
      <c r="C1285" s="18"/>
      <c r="D1285" s="18"/>
      <c r="E1285" s="18"/>
      <c r="F1285" s="18"/>
      <c r="G1285" s="18"/>
      <c r="H1285" s="18"/>
      <c r="I1285" s="18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8"/>
      <c r="Z1285" s="18"/>
      <c r="AA1285" s="18"/>
      <c r="AB1285" s="18"/>
      <c r="AC1285" s="18"/>
      <c r="AD1285" s="18"/>
      <c r="AE1285" s="18"/>
      <c r="AF1285" s="18"/>
      <c r="AG1285" s="18"/>
      <c r="AH1285" s="18"/>
      <c r="AI1285" s="18"/>
      <c r="AJ1285" s="18"/>
      <c r="AK1285" s="15"/>
      <c r="AL1285" s="15"/>
      <c r="AM1285" s="15"/>
      <c r="AN1285" s="15"/>
      <c r="DI1285" s="24"/>
      <c r="DJ1285" s="24"/>
      <c r="DK1285" s="24"/>
      <c r="DL1285" s="24"/>
      <c r="DM1285" s="24"/>
      <c r="DN1285" s="24"/>
      <c r="DP1285" s="24"/>
      <c r="DQ1285" s="24"/>
      <c r="DR1285" s="24"/>
      <c r="DS1285" s="24"/>
      <c r="DT1285" s="24"/>
      <c r="DU1285" s="24"/>
      <c r="DV1285" s="24"/>
      <c r="DW1285" s="24"/>
    </row>
    <row r="1286" spans="1:127" s="9" customFormat="1" ht="20.25" x14ac:dyDescent="0.3">
      <c r="A1286" s="18"/>
      <c r="B1286" s="18"/>
      <c r="C1286" s="18"/>
      <c r="D1286" s="18"/>
      <c r="E1286" s="18"/>
      <c r="F1286" s="18"/>
      <c r="G1286" s="18"/>
      <c r="H1286" s="18"/>
      <c r="I1286" s="18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8"/>
      <c r="Z1286" s="18"/>
      <c r="AA1286" s="18"/>
      <c r="AB1286" s="18"/>
      <c r="AC1286" s="18"/>
      <c r="AD1286" s="18"/>
      <c r="AE1286" s="18"/>
      <c r="AF1286" s="18"/>
      <c r="AG1286" s="18"/>
      <c r="AH1286" s="18"/>
      <c r="AI1286" s="18"/>
      <c r="AJ1286" s="18"/>
      <c r="AK1286" s="15"/>
      <c r="AL1286" s="15"/>
      <c r="AM1286" s="15"/>
      <c r="AN1286" s="15"/>
      <c r="DI1286" s="24"/>
      <c r="DJ1286" s="24"/>
      <c r="DK1286" s="24"/>
      <c r="DL1286" s="24"/>
      <c r="DM1286" s="24"/>
      <c r="DN1286" s="24"/>
      <c r="DP1286" s="24"/>
      <c r="DQ1286" s="24"/>
      <c r="DR1286" s="24"/>
      <c r="DS1286" s="24"/>
      <c r="DT1286" s="24"/>
      <c r="DU1286" s="24"/>
      <c r="DV1286" s="24"/>
      <c r="DW1286" s="24"/>
    </row>
    <row r="1287" spans="1:127" s="9" customFormat="1" ht="20.25" x14ac:dyDescent="0.3">
      <c r="A1287" s="18"/>
      <c r="B1287" s="18"/>
      <c r="C1287" s="18"/>
      <c r="D1287" s="18"/>
      <c r="E1287" s="18"/>
      <c r="F1287" s="18"/>
      <c r="G1287" s="18"/>
      <c r="H1287" s="18"/>
      <c r="I1287" s="18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18"/>
      <c r="AE1287" s="18"/>
      <c r="AF1287" s="18"/>
      <c r="AG1287" s="18"/>
      <c r="AH1287" s="18"/>
      <c r="AI1287" s="18"/>
      <c r="AJ1287" s="18"/>
      <c r="AK1287" s="15"/>
      <c r="AL1287" s="15"/>
      <c r="AM1287" s="15"/>
      <c r="AN1287" s="15"/>
      <c r="DI1287" s="24"/>
      <c r="DJ1287" s="24"/>
      <c r="DK1287" s="24"/>
      <c r="DL1287" s="24"/>
      <c r="DM1287" s="24"/>
      <c r="DN1287" s="24"/>
      <c r="DP1287" s="24"/>
      <c r="DQ1287" s="24"/>
      <c r="DR1287" s="24"/>
      <c r="DS1287" s="24"/>
      <c r="DT1287" s="24"/>
      <c r="DU1287" s="24"/>
      <c r="DV1287" s="24"/>
      <c r="DW1287" s="24"/>
    </row>
    <row r="1288" spans="1:127" s="9" customFormat="1" ht="20.25" x14ac:dyDescent="0.3">
      <c r="A1288" s="18"/>
      <c r="B1288" s="18"/>
      <c r="C1288" s="18"/>
      <c r="D1288" s="18"/>
      <c r="E1288" s="18"/>
      <c r="F1288" s="18"/>
      <c r="G1288" s="18"/>
      <c r="H1288" s="18"/>
      <c r="I1288" s="18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8"/>
      <c r="Z1288" s="18"/>
      <c r="AA1288" s="18"/>
      <c r="AB1288" s="18"/>
      <c r="AC1288" s="18"/>
      <c r="AD1288" s="18"/>
      <c r="AE1288" s="18"/>
      <c r="AF1288" s="18"/>
      <c r="AG1288" s="18"/>
      <c r="AH1288" s="18"/>
      <c r="AI1288" s="18"/>
      <c r="AJ1288" s="18"/>
      <c r="AK1288" s="15"/>
      <c r="AL1288" s="15"/>
      <c r="AM1288" s="15"/>
      <c r="AN1288" s="15"/>
      <c r="DI1288" s="24"/>
      <c r="DJ1288" s="24"/>
      <c r="DK1288" s="24"/>
      <c r="DL1288" s="24"/>
      <c r="DM1288" s="24"/>
      <c r="DN1288" s="24"/>
      <c r="DP1288" s="24"/>
      <c r="DQ1288" s="24"/>
      <c r="DR1288" s="24"/>
      <c r="DS1288" s="24"/>
      <c r="DT1288" s="24"/>
      <c r="DU1288" s="24"/>
      <c r="DV1288" s="24"/>
      <c r="DW1288" s="24"/>
    </row>
    <row r="1289" spans="1:127" s="9" customFormat="1" ht="20.25" x14ac:dyDescent="0.3">
      <c r="A1289" s="18"/>
      <c r="B1289" s="18"/>
      <c r="C1289" s="18"/>
      <c r="D1289" s="18"/>
      <c r="E1289" s="18"/>
      <c r="F1289" s="18"/>
      <c r="G1289" s="18"/>
      <c r="H1289" s="18"/>
      <c r="I1289" s="18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8"/>
      <c r="X1289" s="18"/>
      <c r="Y1289" s="18"/>
      <c r="Z1289" s="18"/>
      <c r="AA1289" s="18"/>
      <c r="AB1289" s="18"/>
      <c r="AC1289" s="18"/>
      <c r="AD1289" s="18"/>
      <c r="AE1289" s="18"/>
      <c r="AF1289" s="18"/>
      <c r="AG1289" s="18"/>
      <c r="AH1289" s="18"/>
      <c r="AI1289" s="18"/>
      <c r="AJ1289" s="18"/>
      <c r="AK1289" s="15"/>
      <c r="AL1289" s="15"/>
      <c r="AM1289" s="15"/>
      <c r="AN1289" s="15"/>
      <c r="DI1289" s="24"/>
      <c r="DJ1289" s="24"/>
      <c r="DK1289" s="24"/>
      <c r="DL1289" s="24"/>
      <c r="DM1289" s="24"/>
      <c r="DN1289" s="24"/>
      <c r="DP1289" s="24"/>
      <c r="DQ1289" s="24"/>
      <c r="DR1289" s="24"/>
      <c r="DS1289" s="24"/>
      <c r="DT1289" s="24"/>
      <c r="DU1289" s="24"/>
      <c r="DV1289" s="24"/>
      <c r="DW1289" s="24"/>
    </row>
    <row r="1290" spans="1:127" s="9" customFormat="1" ht="20.25" x14ac:dyDescent="0.3">
      <c r="A1290" s="18"/>
      <c r="B1290" s="18"/>
      <c r="C1290" s="18"/>
      <c r="D1290" s="18"/>
      <c r="E1290" s="18"/>
      <c r="F1290" s="18"/>
      <c r="G1290" s="18"/>
      <c r="H1290" s="18"/>
      <c r="I1290" s="18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8"/>
      <c r="X1290" s="18"/>
      <c r="Y1290" s="18"/>
      <c r="Z1290" s="18"/>
      <c r="AA1290" s="18"/>
      <c r="AB1290" s="18"/>
      <c r="AC1290" s="18"/>
      <c r="AD1290" s="18"/>
      <c r="AE1290" s="18"/>
      <c r="AF1290" s="18"/>
      <c r="AG1290" s="18"/>
      <c r="AH1290" s="18"/>
      <c r="AI1290" s="18"/>
      <c r="AJ1290" s="18"/>
      <c r="AK1290" s="15"/>
      <c r="AL1290" s="15"/>
      <c r="AM1290" s="15"/>
      <c r="AN1290" s="15"/>
      <c r="DI1290" s="24"/>
      <c r="DJ1290" s="24"/>
      <c r="DK1290" s="24"/>
      <c r="DL1290" s="24"/>
      <c r="DM1290" s="24"/>
      <c r="DN1290" s="24"/>
      <c r="DP1290" s="24"/>
      <c r="DQ1290" s="24"/>
      <c r="DR1290" s="24"/>
      <c r="DS1290" s="24"/>
      <c r="DT1290" s="24"/>
      <c r="DU1290" s="24"/>
      <c r="DV1290" s="24"/>
      <c r="DW1290" s="24"/>
    </row>
    <row r="1291" spans="1:127" s="9" customFormat="1" ht="20.25" x14ac:dyDescent="0.3">
      <c r="A1291" s="18"/>
      <c r="B1291" s="18"/>
      <c r="C1291" s="18"/>
      <c r="D1291" s="18"/>
      <c r="E1291" s="18"/>
      <c r="F1291" s="18"/>
      <c r="G1291" s="18"/>
      <c r="H1291" s="18"/>
      <c r="I1291" s="18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8"/>
      <c r="Y1291" s="18"/>
      <c r="Z1291" s="18"/>
      <c r="AA1291" s="18"/>
      <c r="AB1291" s="18"/>
      <c r="AC1291" s="18"/>
      <c r="AD1291" s="18"/>
      <c r="AE1291" s="18"/>
      <c r="AF1291" s="18"/>
      <c r="AG1291" s="18"/>
      <c r="AH1291" s="18"/>
      <c r="AI1291" s="18"/>
      <c r="AJ1291" s="18"/>
      <c r="AK1291" s="15"/>
      <c r="AL1291" s="15"/>
      <c r="AM1291" s="15"/>
      <c r="AN1291" s="15"/>
      <c r="DI1291" s="24"/>
      <c r="DJ1291" s="24"/>
      <c r="DK1291" s="24"/>
      <c r="DL1291" s="24"/>
      <c r="DM1291" s="24"/>
      <c r="DN1291" s="24"/>
      <c r="DP1291" s="24"/>
      <c r="DQ1291" s="24"/>
      <c r="DR1291" s="24"/>
      <c r="DS1291" s="24"/>
      <c r="DT1291" s="24"/>
      <c r="DU1291" s="24"/>
      <c r="DV1291" s="24"/>
      <c r="DW1291" s="24"/>
    </row>
    <row r="1292" spans="1:127" s="9" customFormat="1" ht="20.25" x14ac:dyDescent="0.3">
      <c r="A1292" s="18"/>
      <c r="B1292" s="18"/>
      <c r="C1292" s="18"/>
      <c r="D1292" s="18"/>
      <c r="E1292" s="18"/>
      <c r="F1292" s="18"/>
      <c r="G1292" s="18"/>
      <c r="H1292" s="18"/>
      <c r="I1292" s="18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8"/>
      <c r="Y1292" s="18"/>
      <c r="Z1292" s="18"/>
      <c r="AA1292" s="18"/>
      <c r="AB1292" s="18"/>
      <c r="AC1292" s="18"/>
      <c r="AD1292" s="18"/>
      <c r="AE1292" s="18"/>
      <c r="AF1292" s="18"/>
      <c r="AG1292" s="18"/>
      <c r="AH1292" s="18"/>
      <c r="AI1292" s="18"/>
      <c r="AJ1292" s="18"/>
      <c r="AK1292" s="15"/>
      <c r="AL1292" s="15"/>
      <c r="AM1292" s="15"/>
      <c r="AN1292" s="15"/>
      <c r="DI1292" s="24"/>
      <c r="DJ1292" s="24"/>
      <c r="DK1292" s="24"/>
      <c r="DL1292" s="24"/>
      <c r="DM1292" s="24"/>
      <c r="DN1292" s="24"/>
      <c r="DP1292" s="24"/>
      <c r="DQ1292" s="24"/>
      <c r="DR1292" s="24"/>
      <c r="DS1292" s="24"/>
      <c r="DT1292" s="24"/>
      <c r="DU1292" s="24"/>
      <c r="DV1292" s="24"/>
      <c r="DW1292" s="24"/>
    </row>
    <row r="1293" spans="1:127" s="9" customFormat="1" ht="20.25" x14ac:dyDescent="0.3">
      <c r="A1293" s="18"/>
      <c r="B1293" s="18"/>
      <c r="C1293" s="18"/>
      <c r="D1293" s="18"/>
      <c r="E1293" s="18"/>
      <c r="F1293" s="18"/>
      <c r="G1293" s="18"/>
      <c r="H1293" s="18"/>
      <c r="I1293" s="18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18"/>
      <c r="AE1293" s="18"/>
      <c r="AF1293" s="18"/>
      <c r="AG1293" s="18"/>
      <c r="AH1293" s="18"/>
      <c r="AI1293" s="18"/>
      <c r="AJ1293" s="18"/>
      <c r="AK1293" s="15"/>
      <c r="AL1293" s="15"/>
      <c r="AM1293" s="15"/>
      <c r="AN1293" s="15"/>
      <c r="DI1293" s="24"/>
      <c r="DJ1293" s="24"/>
      <c r="DK1293" s="24"/>
      <c r="DL1293" s="24"/>
      <c r="DM1293" s="24"/>
      <c r="DN1293" s="24"/>
      <c r="DP1293" s="24"/>
      <c r="DQ1293" s="24"/>
      <c r="DR1293" s="24"/>
      <c r="DS1293" s="24"/>
      <c r="DT1293" s="24"/>
      <c r="DU1293" s="24"/>
      <c r="DV1293" s="24"/>
      <c r="DW1293" s="24"/>
    </row>
    <row r="1294" spans="1:127" s="9" customFormat="1" ht="20.25" x14ac:dyDescent="0.3">
      <c r="A1294" s="18"/>
      <c r="B1294" s="18"/>
      <c r="C1294" s="18"/>
      <c r="D1294" s="18"/>
      <c r="E1294" s="18"/>
      <c r="F1294" s="18"/>
      <c r="G1294" s="18"/>
      <c r="H1294" s="18"/>
      <c r="I1294" s="18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8"/>
      <c r="AG1294" s="18"/>
      <c r="AH1294" s="18"/>
      <c r="AI1294" s="18"/>
      <c r="AJ1294" s="18"/>
      <c r="AK1294" s="15"/>
      <c r="AL1294" s="15"/>
      <c r="AM1294" s="15"/>
      <c r="AN1294" s="15"/>
      <c r="DI1294" s="24"/>
      <c r="DJ1294" s="24"/>
      <c r="DK1294" s="24"/>
      <c r="DL1294" s="24"/>
      <c r="DM1294" s="24"/>
      <c r="DN1294" s="24"/>
      <c r="DP1294" s="24"/>
      <c r="DQ1294" s="24"/>
      <c r="DR1294" s="24"/>
      <c r="DS1294" s="24"/>
      <c r="DT1294" s="24"/>
      <c r="DU1294" s="24"/>
      <c r="DV1294" s="24"/>
      <c r="DW1294" s="24"/>
    </row>
    <row r="1295" spans="1:127" s="9" customFormat="1" ht="20.25" x14ac:dyDescent="0.3">
      <c r="A1295" s="18"/>
      <c r="B1295" s="18"/>
      <c r="C1295" s="18"/>
      <c r="D1295" s="18"/>
      <c r="E1295" s="18"/>
      <c r="F1295" s="18"/>
      <c r="G1295" s="18"/>
      <c r="H1295" s="18"/>
      <c r="I1295" s="18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8"/>
      <c r="Y1295" s="18"/>
      <c r="Z1295" s="18"/>
      <c r="AA1295" s="18"/>
      <c r="AB1295" s="18"/>
      <c r="AC1295" s="18"/>
      <c r="AD1295" s="18"/>
      <c r="AE1295" s="18"/>
      <c r="AF1295" s="18"/>
      <c r="AG1295" s="18"/>
      <c r="AH1295" s="18"/>
      <c r="AI1295" s="18"/>
      <c r="AJ1295" s="18"/>
      <c r="AK1295" s="15"/>
      <c r="AL1295" s="15"/>
      <c r="AM1295" s="15"/>
      <c r="AN1295" s="15"/>
      <c r="DI1295" s="24"/>
      <c r="DJ1295" s="24"/>
      <c r="DK1295" s="24"/>
      <c r="DL1295" s="24"/>
      <c r="DM1295" s="24"/>
      <c r="DN1295" s="24"/>
      <c r="DP1295" s="24"/>
      <c r="DQ1295" s="24"/>
      <c r="DR1295" s="24"/>
      <c r="DS1295" s="24"/>
      <c r="DT1295" s="24"/>
      <c r="DU1295" s="24"/>
      <c r="DV1295" s="24"/>
      <c r="DW1295" s="24"/>
    </row>
    <row r="1296" spans="1:127" s="9" customFormat="1" ht="20.25" x14ac:dyDescent="0.3">
      <c r="A1296" s="18"/>
      <c r="B1296" s="18"/>
      <c r="C1296" s="18"/>
      <c r="D1296" s="18"/>
      <c r="E1296" s="18"/>
      <c r="F1296" s="18"/>
      <c r="G1296" s="18"/>
      <c r="H1296" s="18"/>
      <c r="I1296" s="18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8"/>
      <c r="X1296" s="18"/>
      <c r="Y1296" s="18"/>
      <c r="Z1296" s="18"/>
      <c r="AA1296" s="18"/>
      <c r="AB1296" s="18"/>
      <c r="AC1296" s="18"/>
      <c r="AD1296" s="18"/>
      <c r="AE1296" s="18"/>
      <c r="AF1296" s="18"/>
      <c r="AG1296" s="18"/>
      <c r="AH1296" s="18"/>
      <c r="AI1296" s="18"/>
      <c r="AJ1296" s="18"/>
      <c r="AK1296" s="15"/>
      <c r="AL1296" s="15"/>
      <c r="AM1296" s="15"/>
      <c r="AN1296" s="15"/>
      <c r="DI1296" s="24"/>
      <c r="DJ1296" s="24"/>
      <c r="DK1296" s="24"/>
      <c r="DL1296" s="24"/>
      <c r="DM1296" s="24"/>
      <c r="DN1296" s="24"/>
      <c r="DP1296" s="24"/>
      <c r="DQ1296" s="24"/>
      <c r="DR1296" s="24"/>
      <c r="DS1296" s="24"/>
      <c r="DT1296" s="24"/>
      <c r="DU1296" s="24"/>
      <c r="DV1296" s="24"/>
      <c r="DW1296" s="24"/>
    </row>
    <row r="1297" spans="1:127" s="9" customFormat="1" ht="20.25" x14ac:dyDescent="0.3">
      <c r="A1297" s="18"/>
      <c r="B1297" s="18"/>
      <c r="C1297" s="18"/>
      <c r="D1297" s="18"/>
      <c r="E1297" s="18"/>
      <c r="F1297" s="18"/>
      <c r="G1297" s="18"/>
      <c r="H1297" s="18"/>
      <c r="I1297" s="18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8"/>
      <c r="Y1297" s="18"/>
      <c r="Z1297" s="18"/>
      <c r="AA1297" s="18"/>
      <c r="AB1297" s="18"/>
      <c r="AC1297" s="18"/>
      <c r="AD1297" s="18"/>
      <c r="AE1297" s="18"/>
      <c r="AF1297" s="18"/>
      <c r="AG1297" s="18"/>
      <c r="AH1297" s="18"/>
      <c r="AI1297" s="18"/>
      <c r="AJ1297" s="18"/>
      <c r="AK1297" s="15"/>
      <c r="AL1297" s="15"/>
      <c r="AM1297" s="15"/>
      <c r="AN1297" s="15"/>
      <c r="DI1297" s="24"/>
      <c r="DJ1297" s="24"/>
      <c r="DK1297" s="24"/>
      <c r="DL1297" s="24"/>
      <c r="DM1297" s="24"/>
      <c r="DN1297" s="24"/>
      <c r="DP1297" s="24"/>
      <c r="DQ1297" s="24"/>
      <c r="DR1297" s="24"/>
      <c r="DS1297" s="24"/>
      <c r="DT1297" s="24"/>
      <c r="DU1297" s="24"/>
      <c r="DV1297" s="24"/>
      <c r="DW1297" s="24"/>
    </row>
    <row r="1298" spans="1:127" s="9" customFormat="1" ht="20.25" x14ac:dyDescent="0.3">
      <c r="A1298" s="18"/>
      <c r="B1298" s="18"/>
      <c r="C1298" s="18"/>
      <c r="D1298" s="18"/>
      <c r="E1298" s="18"/>
      <c r="F1298" s="18"/>
      <c r="G1298" s="18"/>
      <c r="H1298" s="18"/>
      <c r="I1298" s="18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8"/>
      <c r="X1298" s="18"/>
      <c r="Y1298" s="18"/>
      <c r="Z1298" s="18"/>
      <c r="AA1298" s="18"/>
      <c r="AB1298" s="18"/>
      <c r="AC1298" s="18"/>
      <c r="AD1298" s="18"/>
      <c r="AE1298" s="18"/>
      <c r="AF1298" s="18"/>
      <c r="AG1298" s="18"/>
      <c r="AH1298" s="18"/>
      <c r="AI1298" s="18"/>
      <c r="AJ1298" s="18"/>
      <c r="AK1298" s="15"/>
      <c r="AL1298" s="15"/>
      <c r="AM1298" s="15"/>
      <c r="AN1298" s="15"/>
      <c r="DI1298" s="24"/>
      <c r="DJ1298" s="24"/>
      <c r="DK1298" s="24"/>
      <c r="DL1298" s="24"/>
      <c r="DM1298" s="24"/>
      <c r="DN1298" s="24"/>
      <c r="DP1298" s="24"/>
      <c r="DQ1298" s="24"/>
      <c r="DR1298" s="24"/>
      <c r="DS1298" s="24"/>
      <c r="DT1298" s="24"/>
      <c r="DU1298" s="24"/>
      <c r="DV1298" s="24"/>
      <c r="DW1298" s="24"/>
    </row>
    <row r="1299" spans="1:127" s="9" customFormat="1" ht="20.25" x14ac:dyDescent="0.3">
      <c r="A1299" s="18"/>
      <c r="B1299" s="18"/>
      <c r="C1299" s="18"/>
      <c r="D1299" s="18"/>
      <c r="E1299" s="18"/>
      <c r="F1299" s="18"/>
      <c r="G1299" s="18"/>
      <c r="H1299" s="18"/>
      <c r="I1299" s="18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18"/>
      <c r="AE1299" s="18"/>
      <c r="AF1299" s="18"/>
      <c r="AG1299" s="18"/>
      <c r="AH1299" s="18"/>
      <c r="AI1299" s="18"/>
      <c r="AJ1299" s="18"/>
      <c r="AK1299" s="15"/>
      <c r="AL1299" s="15"/>
      <c r="AM1299" s="15"/>
      <c r="AN1299" s="15"/>
      <c r="DI1299" s="24"/>
      <c r="DJ1299" s="24"/>
      <c r="DK1299" s="24"/>
      <c r="DL1299" s="24"/>
      <c r="DM1299" s="24"/>
      <c r="DN1299" s="24"/>
      <c r="DP1299" s="24"/>
      <c r="DQ1299" s="24"/>
      <c r="DR1299" s="24"/>
      <c r="DS1299" s="24"/>
      <c r="DT1299" s="24"/>
      <c r="DU1299" s="24"/>
      <c r="DV1299" s="24"/>
      <c r="DW1299" s="24"/>
    </row>
    <row r="1300" spans="1:127" s="9" customFormat="1" ht="20.25" x14ac:dyDescent="0.3">
      <c r="A1300" s="18"/>
      <c r="B1300" s="18"/>
      <c r="C1300" s="18"/>
      <c r="D1300" s="18"/>
      <c r="E1300" s="18"/>
      <c r="F1300" s="18"/>
      <c r="G1300" s="18"/>
      <c r="H1300" s="18"/>
      <c r="I1300" s="18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  <c r="AG1300" s="18"/>
      <c r="AH1300" s="18"/>
      <c r="AI1300" s="18"/>
      <c r="AJ1300" s="18"/>
      <c r="AK1300" s="15"/>
      <c r="AL1300" s="15"/>
      <c r="AM1300" s="15"/>
      <c r="AN1300" s="15"/>
      <c r="DI1300" s="24"/>
      <c r="DJ1300" s="24"/>
      <c r="DK1300" s="24"/>
      <c r="DL1300" s="24"/>
      <c r="DM1300" s="24"/>
      <c r="DN1300" s="24"/>
      <c r="DP1300" s="24"/>
      <c r="DQ1300" s="24"/>
      <c r="DR1300" s="24"/>
      <c r="DS1300" s="24"/>
      <c r="DT1300" s="24"/>
      <c r="DU1300" s="24"/>
      <c r="DV1300" s="24"/>
      <c r="DW1300" s="24"/>
    </row>
    <row r="1301" spans="1:127" s="9" customFormat="1" ht="20.25" x14ac:dyDescent="0.3">
      <c r="A1301" s="18"/>
      <c r="B1301" s="18"/>
      <c r="C1301" s="18"/>
      <c r="D1301" s="18"/>
      <c r="E1301" s="18"/>
      <c r="F1301" s="18"/>
      <c r="G1301" s="18"/>
      <c r="H1301" s="18"/>
      <c r="I1301" s="18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8"/>
      <c r="Y1301" s="18"/>
      <c r="Z1301" s="18"/>
      <c r="AA1301" s="18"/>
      <c r="AB1301" s="18"/>
      <c r="AC1301" s="18"/>
      <c r="AD1301" s="18"/>
      <c r="AE1301" s="18"/>
      <c r="AF1301" s="18"/>
      <c r="AG1301" s="18"/>
      <c r="AH1301" s="18"/>
      <c r="AI1301" s="18"/>
      <c r="AJ1301" s="18"/>
      <c r="AK1301" s="15"/>
      <c r="AL1301" s="15"/>
      <c r="AM1301" s="15"/>
      <c r="AN1301" s="15"/>
      <c r="DI1301" s="24"/>
      <c r="DJ1301" s="24"/>
      <c r="DK1301" s="24"/>
      <c r="DL1301" s="24"/>
      <c r="DM1301" s="24"/>
      <c r="DN1301" s="24"/>
      <c r="DP1301" s="24"/>
      <c r="DQ1301" s="24"/>
      <c r="DR1301" s="24"/>
      <c r="DS1301" s="24"/>
      <c r="DT1301" s="24"/>
      <c r="DU1301" s="24"/>
      <c r="DV1301" s="24"/>
      <c r="DW1301" s="24"/>
    </row>
    <row r="1302" spans="1:127" s="9" customFormat="1" ht="20.25" x14ac:dyDescent="0.3">
      <c r="A1302" s="18"/>
      <c r="B1302" s="18"/>
      <c r="C1302" s="18"/>
      <c r="D1302" s="18"/>
      <c r="E1302" s="18"/>
      <c r="F1302" s="18"/>
      <c r="G1302" s="18"/>
      <c r="H1302" s="18"/>
      <c r="I1302" s="18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8"/>
      <c r="X1302" s="18"/>
      <c r="Y1302" s="18"/>
      <c r="Z1302" s="18"/>
      <c r="AA1302" s="18"/>
      <c r="AB1302" s="18"/>
      <c r="AC1302" s="18"/>
      <c r="AD1302" s="18"/>
      <c r="AE1302" s="18"/>
      <c r="AF1302" s="18"/>
      <c r="AG1302" s="18"/>
      <c r="AH1302" s="18"/>
      <c r="AI1302" s="18"/>
      <c r="AJ1302" s="18"/>
      <c r="AK1302" s="15"/>
      <c r="AL1302" s="15"/>
      <c r="AM1302" s="15"/>
      <c r="AN1302" s="15"/>
      <c r="DI1302" s="24"/>
      <c r="DJ1302" s="24"/>
      <c r="DK1302" s="24"/>
      <c r="DL1302" s="24"/>
      <c r="DM1302" s="24"/>
      <c r="DN1302" s="24"/>
      <c r="DP1302" s="24"/>
      <c r="DQ1302" s="24"/>
      <c r="DR1302" s="24"/>
      <c r="DS1302" s="24"/>
      <c r="DT1302" s="24"/>
      <c r="DU1302" s="24"/>
      <c r="DV1302" s="24"/>
      <c r="DW1302" s="24"/>
    </row>
    <row r="1303" spans="1:127" s="9" customFormat="1" ht="20.25" x14ac:dyDescent="0.3">
      <c r="A1303" s="18"/>
      <c r="B1303" s="18"/>
      <c r="C1303" s="18"/>
      <c r="D1303" s="18"/>
      <c r="E1303" s="18"/>
      <c r="F1303" s="18"/>
      <c r="G1303" s="18"/>
      <c r="H1303" s="18"/>
      <c r="I1303" s="18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8"/>
      <c r="Y1303" s="18"/>
      <c r="Z1303" s="18"/>
      <c r="AA1303" s="18"/>
      <c r="AB1303" s="18"/>
      <c r="AC1303" s="18"/>
      <c r="AD1303" s="18"/>
      <c r="AE1303" s="18"/>
      <c r="AF1303" s="18"/>
      <c r="AG1303" s="18"/>
      <c r="AH1303" s="18"/>
      <c r="AI1303" s="18"/>
      <c r="AJ1303" s="18"/>
      <c r="AK1303" s="15"/>
      <c r="AL1303" s="15"/>
      <c r="AM1303" s="15"/>
      <c r="AN1303" s="15"/>
      <c r="DI1303" s="24"/>
      <c r="DJ1303" s="24"/>
      <c r="DK1303" s="24"/>
      <c r="DL1303" s="24"/>
      <c r="DM1303" s="24"/>
      <c r="DN1303" s="24"/>
      <c r="DP1303" s="24"/>
      <c r="DQ1303" s="24"/>
      <c r="DR1303" s="24"/>
      <c r="DS1303" s="24"/>
      <c r="DT1303" s="24"/>
      <c r="DU1303" s="24"/>
      <c r="DV1303" s="24"/>
      <c r="DW1303" s="24"/>
    </row>
    <row r="1304" spans="1:127" s="9" customFormat="1" ht="20.25" x14ac:dyDescent="0.3">
      <c r="A1304" s="18"/>
      <c r="B1304" s="18"/>
      <c r="C1304" s="18"/>
      <c r="D1304" s="18"/>
      <c r="E1304" s="18"/>
      <c r="F1304" s="18"/>
      <c r="G1304" s="18"/>
      <c r="H1304" s="18"/>
      <c r="I1304" s="18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8"/>
      <c r="X1304" s="18"/>
      <c r="Y1304" s="18"/>
      <c r="Z1304" s="18"/>
      <c r="AA1304" s="18"/>
      <c r="AB1304" s="18"/>
      <c r="AC1304" s="18"/>
      <c r="AD1304" s="18"/>
      <c r="AE1304" s="18"/>
      <c r="AF1304" s="18"/>
      <c r="AG1304" s="18"/>
      <c r="AH1304" s="18"/>
      <c r="AI1304" s="18"/>
      <c r="AJ1304" s="18"/>
      <c r="AK1304" s="15"/>
      <c r="AL1304" s="15"/>
      <c r="AM1304" s="15"/>
      <c r="AN1304" s="15"/>
      <c r="DI1304" s="24"/>
      <c r="DJ1304" s="24"/>
      <c r="DK1304" s="24"/>
      <c r="DL1304" s="24"/>
      <c r="DM1304" s="24"/>
      <c r="DN1304" s="24"/>
      <c r="DP1304" s="24"/>
      <c r="DQ1304" s="24"/>
      <c r="DR1304" s="24"/>
      <c r="DS1304" s="24"/>
      <c r="DT1304" s="24"/>
      <c r="DU1304" s="24"/>
      <c r="DV1304" s="24"/>
      <c r="DW1304" s="24"/>
    </row>
    <row r="1305" spans="1:127" s="9" customFormat="1" ht="20.25" x14ac:dyDescent="0.3">
      <c r="A1305" s="18"/>
      <c r="B1305" s="18"/>
      <c r="C1305" s="18"/>
      <c r="D1305" s="18"/>
      <c r="E1305" s="18"/>
      <c r="F1305" s="18"/>
      <c r="G1305" s="18"/>
      <c r="H1305" s="18"/>
      <c r="I1305" s="18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18"/>
      <c r="AD1305" s="18"/>
      <c r="AE1305" s="18"/>
      <c r="AF1305" s="18"/>
      <c r="AG1305" s="18"/>
      <c r="AH1305" s="18"/>
      <c r="AI1305" s="18"/>
      <c r="AJ1305" s="18"/>
      <c r="AK1305" s="15"/>
      <c r="AL1305" s="15"/>
      <c r="AM1305" s="15"/>
      <c r="AN1305" s="15"/>
      <c r="DI1305" s="24"/>
      <c r="DJ1305" s="24"/>
      <c r="DK1305" s="24"/>
      <c r="DL1305" s="24"/>
      <c r="DM1305" s="24"/>
      <c r="DN1305" s="24"/>
      <c r="DP1305" s="24"/>
      <c r="DQ1305" s="24"/>
      <c r="DR1305" s="24"/>
      <c r="DS1305" s="24"/>
      <c r="DT1305" s="24"/>
      <c r="DU1305" s="24"/>
      <c r="DV1305" s="24"/>
      <c r="DW1305" s="24"/>
    </row>
    <row r="1306" spans="1:127" s="9" customFormat="1" ht="20.25" x14ac:dyDescent="0.3">
      <c r="A1306" s="18"/>
      <c r="B1306" s="18"/>
      <c r="C1306" s="18"/>
      <c r="D1306" s="18"/>
      <c r="E1306" s="18"/>
      <c r="F1306" s="18"/>
      <c r="G1306" s="18"/>
      <c r="H1306" s="18"/>
      <c r="I1306" s="18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8"/>
      <c r="X1306" s="18"/>
      <c r="Y1306" s="18"/>
      <c r="Z1306" s="18"/>
      <c r="AA1306" s="18"/>
      <c r="AB1306" s="18"/>
      <c r="AC1306" s="18"/>
      <c r="AD1306" s="18"/>
      <c r="AE1306" s="18"/>
      <c r="AF1306" s="18"/>
      <c r="AG1306" s="18"/>
      <c r="AH1306" s="18"/>
      <c r="AI1306" s="18"/>
      <c r="AJ1306" s="18"/>
      <c r="AK1306" s="15"/>
      <c r="AL1306" s="15"/>
      <c r="AM1306" s="15"/>
      <c r="AN1306" s="15"/>
      <c r="DI1306" s="24"/>
      <c r="DJ1306" s="24"/>
      <c r="DK1306" s="24"/>
      <c r="DL1306" s="24"/>
      <c r="DM1306" s="24"/>
      <c r="DN1306" s="24"/>
      <c r="DP1306" s="24"/>
      <c r="DQ1306" s="24"/>
      <c r="DR1306" s="24"/>
      <c r="DS1306" s="24"/>
      <c r="DT1306" s="24"/>
      <c r="DU1306" s="24"/>
      <c r="DV1306" s="24"/>
      <c r="DW1306" s="24"/>
    </row>
    <row r="1307" spans="1:127" s="9" customFormat="1" ht="20.25" x14ac:dyDescent="0.3">
      <c r="A1307" s="18"/>
      <c r="B1307" s="18"/>
      <c r="C1307" s="18"/>
      <c r="D1307" s="18"/>
      <c r="E1307" s="18"/>
      <c r="F1307" s="18"/>
      <c r="G1307" s="18"/>
      <c r="H1307" s="18"/>
      <c r="I1307" s="18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8"/>
      <c r="Y1307" s="18"/>
      <c r="Z1307" s="18"/>
      <c r="AA1307" s="18"/>
      <c r="AB1307" s="18"/>
      <c r="AC1307" s="18"/>
      <c r="AD1307" s="18"/>
      <c r="AE1307" s="18"/>
      <c r="AF1307" s="18"/>
      <c r="AG1307" s="18"/>
      <c r="AH1307" s="18"/>
      <c r="AI1307" s="18"/>
      <c r="AJ1307" s="18"/>
      <c r="AK1307" s="15"/>
      <c r="AL1307" s="15"/>
      <c r="AM1307" s="15"/>
      <c r="AN1307" s="15"/>
      <c r="DI1307" s="24"/>
      <c r="DJ1307" s="24"/>
      <c r="DK1307" s="24"/>
      <c r="DL1307" s="24"/>
      <c r="DM1307" s="24"/>
      <c r="DN1307" s="24"/>
      <c r="DP1307" s="24"/>
      <c r="DQ1307" s="24"/>
      <c r="DR1307" s="24"/>
      <c r="DS1307" s="24"/>
      <c r="DT1307" s="24"/>
      <c r="DU1307" s="24"/>
      <c r="DV1307" s="24"/>
      <c r="DW1307" s="24"/>
    </row>
    <row r="1308" spans="1:127" s="9" customFormat="1" ht="20.25" x14ac:dyDescent="0.3">
      <c r="A1308" s="18"/>
      <c r="B1308" s="18"/>
      <c r="C1308" s="18"/>
      <c r="D1308" s="18"/>
      <c r="E1308" s="18"/>
      <c r="F1308" s="18"/>
      <c r="G1308" s="18"/>
      <c r="H1308" s="18"/>
      <c r="I1308" s="18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8"/>
      <c r="X1308" s="18"/>
      <c r="Y1308" s="18"/>
      <c r="Z1308" s="18"/>
      <c r="AA1308" s="18"/>
      <c r="AB1308" s="18"/>
      <c r="AC1308" s="18"/>
      <c r="AD1308" s="18"/>
      <c r="AE1308" s="18"/>
      <c r="AF1308" s="18"/>
      <c r="AG1308" s="18"/>
      <c r="AH1308" s="18"/>
      <c r="AI1308" s="18"/>
      <c r="AJ1308" s="18"/>
      <c r="AK1308" s="15"/>
      <c r="AL1308" s="15"/>
      <c r="AM1308" s="15"/>
      <c r="AN1308" s="15"/>
      <c r="DI1308" s="24"/>
      <c r="DJ1308" s="24"/>
      <c r="DK1308" s="24"/>
      <c r="DL1308" s="24"/>
      <c r="DM1308" s="24"/>
      <c r="DN1308" s="24"/>
      <c r="DP1308" s="24"/>
      <c r="DQ1308" s="24"/>
      <c r="DR1308" s="24"/>
      <c r="DS1308" s="24"/>
      <c r="DT1308" s="24"/>
      <c r="DU1308" s="24"/>
      <c r="DV1308" s="24"/>
      <c r="DW1308" s="24"/>
    </row>
    <row r="1309" spans="1:127" s="9" customFormat="1" ht="20.25" x14ac:dyDescent="0.3">
      <c r="A1309" s="18"/>
      <c r="B1309" s="18"/>
      <c r="C1309" s="18"/>
      <c r="D1309" s="18"/>
      <c r="E1309" s="18"/>
      <c r="F1309" s="18"/>
      <c r="G1309" s="18"/>
      <c r="H1309" s="18"/>
      <c r="I1309" s="18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8"/>
      <c r="Y1309" s="18"/>
      <c r="Z1309" s="18"/>
      <c r="AA1309" s="18"/>
      <c r="AB1309" s="18"/>
      <c r="AC1309" s="18"/>
      <c r="AD1309" s="18"/>
      <c r="AE1309" s="18"/>
      <c r="AF1309" s="18"/>
      <c r="AG1309" s="18"/>
      <c r="AH1309" s="18"/>
      <c r="AI1309" s="18"/>
      <c r="AJ1309" s="18"/>
      <c r="AK1309" s="15"/>
      <c r="AL1309" s="15"/>
      <c r="AM1309" s="15"/>
      <c r="AN1309" s="15"/>
      <c r="DI1309" s="24"/>
      <c r="DJ1309" s="24"/>
      <c r="DK1309" s="24"/>
      <c r="DL1309" s="24"/>
      <c r="DM1309" s="24"/>
      <c r="DN1309" s="24"/>
      <c r="DP1309" s="24"/>
      <c r="DQ1309" s="24"/>
      <c r="DR1309" s="24"/>
      <c r="DS1309" s="24"/>
      <c r="DT1309" s="24"/>
      <c r="DU1309" s="24"/>
      <c r="DV1309" s="24"/>
      <c r="DW1309" s="24"/>
    </row>
    <row r="1310" spans="1:127" s="9" customFormat="1" ht="20.25" x14ac:dyDescent="0.3">
      <c r="A1310" s="18"/>
      <c r="B1310" s="18"/>
      <c r="C1310" s="18"/>
      <c r="D1310" s="18"/>
      <c r="E1310" s="18"/>
      <c r="F1310" s="18"/>
      <c r="G1310" s="18"/>
      <c r="H1310" s="18"/>
      <c r="I1310" s="18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8"/>
      <c r="X1310" s="18"/>
      <c r="Y1310" s="18"/>
      <c r="Z1310" s="18"/>
      <c r="AA1310" s="18"/>
      <c r="AB1310" s="18"/>
      <c r="AC1310" s="18"/>
      <c r="AD1310" s="18"/>
      <c r="AE1310" s="18"/>
      <c r="AF1310" s="18"/>
      <c r="AG1310" s="18"/>
      <c r="AH1310" s="18"/>
      <c r="AI1310" s="18"/>
      <c r="AJ1310" s="18"/>
      <c r="AK1310" s="15"/>
      <c r="AL1310" s="15"/>
      <c r="AM1310" s="15"/>
      <c r="AN1310" s="15"/>
      <c r="DI1310" s="24"/>
      <c r="DJ1310" s="24"/>
      <c r="DK1310" s="24"/>
      <c r="DL1310" s="24"/>
      <c r="DM1310" s="24"/>
      <c r="DN1310" s="24"/>
      <c r="DP1310" s="24"/>
      <c r="DQ1310" s="24"/>
      <c r="DR1310" s="24"/>
      <c r="DS1310" s="24"/>
      <c r="DT1310" s="24"/>
      <c r="DU1310" s="24"/>
      <c r="DV1310" s="24"/>
      <c r="DW1310" s="24"/>
    </row>
    <row r="1311" spans="1:127" s="9" customFormat="1" ht="20.25" x14ac:dyDescent="0.3">
      <c r="A1311" s="18"/>
      <c r="B1311" s="18"/>
      <c r="C1311" s="18"/>
      <c r="D1311" s="18"/>
      <c r="E1311" s="18"/>
      <c r="F1311" s="18"/>
      <c r="G1311" s="18"/>
      <c r="H1311" s="18"/>
      <c r="I1311" s="18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18"/>
      <c r="AE1311" s="18"/>
      <c r="AF1311" s="18"/>
      <c r="AG1311" s="18"/>
      <c r="AH1311" s="18"/>
      <c r="AI1311" s="18"/>
      <c r="AJ1311" s="18"/>
      <c r="AK1311" s="15"/>
      <c r="AL1311" s="15"/>
      <c r="AM1311" s="15"/>
      <c r="AN1311" s="15"/>
      <c r="DI1311" s="24"/>
      <c r="DJ1311" s="24"/>
      <c r="DK1311" s="24"/>
      <c r="DL1311" s="24"/>
      <c r="DM1311" s="24"/>
      <c r="DN1311" s="24"/>
      <c r="DP1311" s="24"/>
      <c r="DQ1311" s="24"/>
      <c r="DR1311" s="24"/>
      <c r="DS1311" s="24"/>
      <c r="DT1311" s="24"/>
      <c r="DU1311" s="24"/>
      <c r="DV1311" s="24"/>
      <c r="DW1311" s="24"/>
    </row>
    <row r="1312" spans="1:127" s="9" customFormat="1" ht="20.25" x14ac:dyDescent="0.3">
      <c r="A1312" s="18"/>
      <c r="B1312" s="18"/>
      <c r="C1312" s="18"/>
      <c r="D1312" s="18"/>
      <c r="E1312" s="18"/>
      <c r="F1312" s="18"/>
      <c r="G1312" s="18"/>
      <c r="H1312" s="18"/>
      <c r="I1312" s="18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8"/>
      <c r="Y1312" s="18"/>
      <c r="Z1312" s="18"/>
      <c r="AA1312" s="18"/>
      <c r="AB1312" s="18"/>
      <c r="AC1312" s="18"/>
      <c r="AD1312" s="18"/>
      <c r="AE1312" s="18"/>
      <c r="AF1312" s="18"/>
      <c r="AG1312" s="18"/>
      <c r="AH1312" s="18"/>
      <c r="AI1312" s="18"/>
      <c r="AJ1312" s="18"/>
      <c r="AK1312" s="15"/>
      <c r="AL1312" s="15"/>
      <c r="AM1312" s="15"/>
      <c r="AN1312" s="15"/>
      <c r="DI1312" s="24"/>
      <c r="DJ1312" s="24"/>
      <c r="DK1312" s="24"/>
      <c r="DL1312" s="24"/>
      <c r="DM1312" s="24"/>
      <c r="DN1312" s="24"/>
      <c r="DP1312" s="24"/>
      <c r="DQ1312" s="24"/>
      <c r="DR1312" s="24"/>
      <c r="DS1312" s="24"/>
      <c r="DT1312" s="24"/>
      <c r="DU1312" s="24"/>
      <c r="DV1312" s="24"/>
      <c r="DW1312" s="24"/>
    </row>
    <row r="1313" spans="1:127" s="9" customFormat="1" ht="20.25" x14ac:dyDescent="0.3">
      <c r="A1313" s="18"/>
      <c r="B1313" s="18"/>
      <c r="C1313" s="18"/>
      <c r="D1313" s="18"/>
      <c r="E1313" s="18"/>
      <c r="F1313" s="18"/>
      <c r="G1313" s="18"/>
      <c r="H1313" s="18"/>
      <c r="I1313" s="18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  <c r="Y1313" s="18"/>
      <c r="Z1313" s="18"/>
      <c r="AA1313" s="18"/>
      <c r="AB1313" s="18"/>
      <c r="AC1313" s="18"/>
      <c r="AD1313" s="18"/>
      <c r="AE1313" s="18"/>
      <c r="AF1313" s="18"/>
      <c r="AG1313" s="18"/>
      <c r="AH1313" s="18"/>
      <c r="AI1313" s="18"/>
      <c r="AJ1313" s="18"/>
      <c r="AK1313" s="15"/>
      <c r="AL1313" s="15"/>
      <c r="AM1313" s="15"/>
      <c r="AN1313" s="15"/>
      <c r="DI1313" s="24"/>
      <c r="DJ1313" s="24"/>
      <c r="DK1313" s="24"/>
      <c r="DL1313" s="24"/>
      <c r="DM1313" s="24"/>
      <c r="DN1313" s="24"/>
      <c r="DP1313" s="24"/>
      <c r="DQ1313" s="24"/>
      <c r="DR1313" s="24"/>
      <c r="DS1313" s="24"/>
      <c r="DT1313" s="24"/>
      <c r="DU1313" s="24"/>
      <c r="DV1313" s="24"/>
      <c r="DW1313" s="24"/>
    </row>
    <row r="1314" spans="1:127" s="9" customFormat="1" ht="20.25" x14ac:dyDescent="0.3">
      <c r="A1314" s="18"/>
      <c r="B1314" s="18"/>
      <c r="C1314" s="18"/>
      <c r="D1314" s="18"/>
      <c r="E1314" s="18"/>
      <c r="F1314" s="18"/>
      <c r="G1314" s="18"/>
      <c r="H1314" s="18"/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  <c r="Y1314" s="18"/>
      <c r="Z1314" s="18"/>
      <c r="AA1314" s="18"/>
      <c r="AB1314" s="18"/>
      <c r="AC1314" s="18"/>
      <c r="AD1314" s="18"/>
      <c r="AE1314" s="18"/>
      <c r="AF1314" s="18"/>
      <c r="AG1314" s="18"/>
      <c r="AH1314" s="18"/>
      <c r="AI1314" s="18"/>
      <c r="AJ1314" s="18"/>
      <c r="AK1314" s="15"/>
      <c r="AL1314" s="15"/>
      <c r="AM1314" s="15"/>
      <c r="AN1314" s="15"/>
      <c r="DI1314" s="24"/>
      <c r="DJ1314" s="24"/>
      <c r="DK1314" s="24"/>
      <c r="DL1314" s="24"/>
      <c r="DM1314" s="24"/>
      <c r="DN1314" s="24"/>
      <c r="DP1314" s="24"/>
      <c r="DQ1314" s="24"/>
      <c r="DR1314" s="24"/>
      <c r="DS1314" s="24"/>
      <c r="DT1314" s="24"/>
      <c r="DU1314" s="24"/>
      <c r="DV1314" s="24"/>
      <c r="DW1314" s="24"/>
    </row>
    <row r="1315" spans="1:127" s="9" customFormat="1" ht="20.25" x14ac:dyDescent="0.3">
      <c r="A1315" s="18"/>
      <c r="B1315" s="18"/>
      <c r="C1315" s="18"/>
      <c r="D1315" s="18"/>
      <c r="E1315" s="18"/>
      <c r="F1315" s="18"/>
      <c r="G1315" s="18"/>
      <c r="H1315" s="18"/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  <c r="Y1315" s="18"/>
      <c r="Z1315" s="18"/>
      <c r="AA1315" s="18"/>
      <c r="AB1315" s="18"/>
      <c r="AC1315" s="18"/>
      <c r="AD1315" s="18"/>
      <c r="AE1315" s="18"/>
      <c r="AF1315" s="18"/>
      <c r="AG1315" s="18"/>
      <c r="AH1315" s="18"/>
      <c r="AI1315" s="18"/>
      <c r="AJ1315" s="18"/>
      <c r="AK1315" s="15"/>
      <c r="AL1315" s="15"/>
      <c r="AM1315" s="15"/>
      <c r="AN1315" s="15"/>
      <c r="DI1315" s="24"/>
      <c r="DJ1315" s="24"/>
      <c r="DK1315" s="24"/>
      <c r="DL1315" s="24"/>
      <c r="DM1315" s="24"/>
      <c r="DN1315" s="24"/>
      <c r="DP1315" s="24"/>
      <c r="DQ1315" s="24"/>
      <c r="DR1315" s="24"/>
      <c r="DS1315" s="24"/>
      <c r="DT1315" s="24"/>
      <c r="DU1315" s="24"/>
      <c r="DV1315" s="24"/>
      <c r="DW1315" s="24"/>
    </row>
    <row r="1316" spans="1:127" s="9" customFormat="1" ht="20.25" x14ac:dyDescent="0.3">
      <c r="A1316" s="18"/>
      <c r="B1316" s="18"/>
      <c r="C1316" s="18"/>
      <c r="D1316" s="18"/>
      <c r="E1316" s="18"/>
      <c r="F1316" s="18"/>
      <c r="G1316" s="18"/>
      <c r="H1316" s="18"/>
      <c r="I1316" s="18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8"/>
      <c r="X1316" s="18"/>
      <c r="Y1316" s="18"/>
      <c r="Z1316" s="18"/>
      <c r="AA1316" s="18"/>
      <c r="AB1316" s="18"/>
      <c r="AC1316" s="18"/>
      <c r="AD1316" s="18"/>
      <c r="AE1316" s="18"/>
      <c r="AF1316" s="18"/>
      <c r="AG1316" s="18"/>
      <c r="AH1316" s="18"/>
      <c r="AI1316" s="18"/>
      <c r="AJ1316" s="18"/>
      <c r="AK1316" s="15"/>
      <c r="AL1316" s="15"/>
      <c r="AM1316" s="15"/>
      <c r="AN1316" s="15"/>
      <c r="DI1316" s="24"/>
      <c r="DJ1316" s="24"/>
      <c r="DK1316" s="24"/>
      <c r="DL1316" s="24"/>
      <c r="DM1316" s="24"/>
      <c r="DN1316" s="24"/>
      <c r="DP1316" s="24"/>
      <c r="DQ1316" s="24"/>
      <c r="DR1316" s="24"/>
      <c r="DS1316" s="24"/>
      <c r="DT1316" s="24"/>
      <c r="DU1316" s="24"/>
      <c r="DV1316" s="24"/>
      <c r="DW1316" s="24"/>
    </row>
    <row r="1317" spans="1:127" s="9" customFormat="1" ht="20.25" x14ac:dyDescent="0.3">
      <c r="A1317" s="18"/>
      <c r="B1317" s="18"/>
      <c r="C1317" s="18"/>
      <c r="D1317" s="18"/>
      <c r="E1317" s="18"/>
      <c r="F1317" s="18"/>
      <c r="G1317" s="18"/>
      <c r="H1317" s="18"/>
      <c r="I1317" s="18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18"/>
      <c r="AE1317" s="18"/>
      <c r="AF1317" s="18"/>
      <c r="AG1317" s="18"/>
      <c r="AH1317" s="18"/>
      <c r="AI1317" s="18"/>
      <c r="AJ1317" s="18"/>
      <c r="AK1317" s="15"/>
      <c r="AL1317" s="15"/>
      <c r="AM1317" s="15"/>
      <c r="AN1317" s="15"/>
      <c r="DI1317" s="24"/>
      <c r="DJ1317" s="24"/>
      <c r="DK1317" s="24"/>
      <c r="DL1317" s="24"/>
      <c r="DM1317" s="24"/>
      <c r="DN1317" s="24"/>
      <c r="DP1317" s="24"/>
      <c r="DQ1317" s="24"/>
      <c r="DR1317" s="24"/>
      <c r="DS1317" s="24"/>
      <c r="DT1317" s="24"/>
      <c r="DU1317" s="24"/>
      <c r="DV1317" s="24"/>
      <c r="DW1317" s="24"/>
    </row>
    <row r="1318" spans="1:127" s="9" customFormat="1" ht="20.25" x14ac:dyDescent="0.3">
      <c r="A1318" s="18"/>
      <c r="B1318" s="18"/>
      <c r="C1318" s="18"/>
      <c r="D1318" s="18"/>
      <c r="E1318" s="18"/>
      <c r="F1318" s="18"/>
      <c r="G1318" s="18"/>
      <c r="H1318" s="18"/>
      <c r="I1318" s="18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8"/>
      <c r="Y1318" s="18"/>
      <c r="Z1318" s="18"/>
      <c r="AA1318" s="18"/>
      <c r="AB1318" s="18"/>
      <c r="AC1318" s="18"/>
      <c r="AD1318" s="18"/>
      <c r="AE1318" s="18"/>
      <c r="AF1318" s="18"/>
      <c r="AG1318" s="18"/>
      <c r="AH1318" s="18"/>
      <c r="AI1318" s="18"/>
      <c r="AJ1318" s="18"/>
      <c r="AK1318" s="15"/>
      <c r="AL1318" s="15"/>
      <c r="AM1318" s="15"/>
      <c r="AN1318" s="15"/>
      <c r="DI1318" s="24"/>
      <c r="DJ1318" s="24"/>
      <c r="DK1318" s="24"/>
      <c r="DL1318" s="24"/>
      <c r="DM1318" s="24"/>
      <c r="DN1318" s="24"/>
      <c r="DP1318" s="24"/>
      <c r="DQ1318" s="24"/>
      <c r="DR1318" s="24"/>
      <c r="DS1318" s="24"/>
      <c r="DT1318" s="24"/>
      <c r="DU1318" s="24"/>
      <c r="DV1318" s="24"/>
      <c r="DW1318" s="24"/>
    </row>
    <row r="1319" spans="1:127" s="9" customFormat="1" ht="20.25" x14ac:dyDescent="0.3">
      <c r="A1319" s="18"/>
      <c r="B1319" s="18"/>
      <c r="C1319" s="18"/>
      <c r="D1319" s="18"/>
      <c r="E1319" s="18"/>
      <c r="F1319" s="18"/>
      <c r="G1319" s="18"/>
      <c r="H1319" s="18"/>
      <c r="I1319" s="18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  <c r="Y1319" s="18"/>
      <c r="Z1319" s="18"/>
      <c r="AA1319" s="18"/>
      <c r="AB1319" s="18"/>
      <c r="AC1319" s="18"/>
      <c r="AD1319" s="18"/>
      <c r="AE1319" s="18"/>
      <c r="AF1319" s="18"/>
      <c r="AG1319" s="18"/>
      <c r="AH1319" s="18"/>
      <c r="AI1319" s="18"/>
      <c r="AJ1319" s="18"/>
      <c r="AK1319" s="15"/>
      <c r="AL1319" s="15"/>
      <c r="AM1319" s="15"/>
      <c r="AN1319" s="15"/>
      <c r="DI1319" s="24"/>
      <c r="DJ1319" s="24"/>
      <c r="DK1319" s="24"/>
      <c r="DL1319" s="24"/>
      <c r="DM1319" s="24"/>
      <c r="DN1319" s="24"/>
      <c r="DP1319" s="24"/>
      <c r="DQ1319" s="24"/>
      <c r="DR1319" s="24"/>
      <c r="DS1319" s="24"/>
      <c r="DT1319" s="24"/>
      <c r="DU1319" s="24"/>
      <c r="DV1319" s="24"/>
      <c r="DW1319" s="24"/>
    </row>
    <row r="1320" spans="1:127" s="9" customFormat="1" ht="20.25" x14ac:dyDescent="0.3">
      <c r="A1320" s="18"/>
      <c r="B1320" s="18"/>
      <c r="C1320" s="18"/>
      <c r="D1320" s="18"/>
      <c r="E1320" s="18"/>
      <c r="F1320" s="18"/>
      <c r="G1320" s="18"/>
      <c r="H1320" s="18"/>
      <c r="I1320" s="18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8"/>
      <c r="X1320" s="18"/>
      <c r="Y1320" s="18"/>
      <c r="Z1320" s="18"/>
      <c r="AA1320" s="18"/>
      <c r="AB1320" s="18"/>
      <c r="AC1320" s="18"/>
      <c r="AD1320" s="18"/>
      <c r="AE1320" s="18"/>
      <c r="AF1320" s="18"/>
      <c r="AG1320" s="18"/>
      <c r="AH1320" s="18"/>
      <c r="AI1320" s="18"/>
      <c r="AJ1320" s="18"/>
      <c r="AK1320" s="15"/>
      <c r="AL1320" s="15"/>
      <c r="AM1320" s="15"/>
      <c r="AN1320" s="15"/>
      <c r="DI1320" s="24"/>
      <c r="DJ1320" s="24"/>
      <c r="DK1320" s="24"/>
      <c r="DL1320" s="24"/>
      <c r="DM1320" s="24"/>
      <c r="DN1320" s="24"/>
      <c r="DP1320" s="24"/>
      <c r="DQ1320" s="24"/>
      <c r="DR1320" s="24"/>
      <c r="DS1320" s="24"/>
      <c r="DT1320" s="24"/>
      <c r="DU1320" s="24"/>
      <c r="DV1320" s="24"/>
      <c r="DW1320" s="24"/>
    </row>
    <row r="1321" spans="1:127" s="9" customFormat="1" ht="20.25" x14ac:dyDescent="0.3">
      <c r="A1321" s="18"/>
      <c r="B1321" s="18"/>
      <c r="C1321" s="18"/>
      <c r="D1321" s="18"/>
      <c r="E1321" s="18"/>
      <c r="F1321" s="18"/>
      <c r="G1321" s="18"/>
      <c r="H1321" s="18"/>
      <c r="I1321" s="18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  <c r="Y1321" s="18"/>
      <c r="Z1321" s="18"/>
      <c r="AA1321" s="18"/>
      <c r="AB1321" s="18"/>
      <c r="AC1321" s="18"/>
      <c r="AD1321" s="18"/>
      <c r="AE1321" s="18"/>
      <c r="AF1321" s="18"/>
      <c r="AG1321" s="18"/>
      <c r="AH1321" s="18"/>
      <c r="AI1321" s="18"/>
      <c r="AJ1321" s="18"/>
      <c r="AK1321" s="15"/>
      <c r="AL1321" s="15"/>
      <c r="AM1321" s="15"/>
      <c r="AN1321" s="15"/>
      <c r="DI1321" s="24"/>
      <c r="DJ1321" s="24"/>
      <c r="DK1321" s="24"/>
      <c r="DL1321" s="24"/>
      <c r="DM1321" s="24"/>
      <c r="DN1321" s="24"/>
      <c r="DP1321" s="24"/>
      <c r="DQ1321" s="24"/>
      <c r="DR1321" s="24"/>
      <c r="DS1321" s="24"/>
      <c r="DT1321" s="24"/>
      <c r="DU1321" s="24"/>
      <c r="DV1321" s="24"/>
      <c r="DW1321" s="24"/>
    </row>
    <row r="1322" spans="1:127" s="9" customFormat="1" ht="20.25" x14ac:dyDescent="0.3">
      <c r="A1322" s="18"/>
      <c r="B1322" s="18"/>
      <c r="C1322" s="18"/>
      <c r="D1322" s="18"/>
      <c r="E1322" s="18"/>
      <c r="F1322" s="18"/>
      <c r="G1322" s="18"/>
      <c r="H1322" s="18"/>
      <c r="I1322" s="18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8"/>
      <c r="X1322" s="18"/>
      <c r="Y1322" s="18"/>
      <c r="Z1322" s="18"/>
      <c r="AA1322" s="18"/>
      <c r="AB1322" s="18"/>
      <c r="AC1322" s="18"/>
      <c r="AD1322" s="18"/>
      <c r="AE1322" s="18"/>
      <c r="AF1322" s="18"/>
      <c r="AG1322" s="18"/>
      <c r="AH1322" s="18"/>
      <c r="AI1322" s="18"/>
      <c r="AJ1322" s="18"/>
      <c r="AK1322" s="15"/>
      <c r="AL1322" s="15"/>
      <c r="AM1322" s="15"/>
      <c r="AN1322" s="15"/>
      <c r="DI1322" s="24"/>
      <c r="DJ1322" s="24"/>
      <c r="DK1322" s="24"/>
      <c r="DL1322" s="24"/>
      <c r="DM1322" s="24"/>
      <c r="DN1322" s="24"/>
      <c r="DP1322" s="24"/>
      <c r="DQ1322" s="24"/>
      <c r="DR1322" s="24"/>
      <c r="DS1322" s="24"/>
      <c r="DT1322" s="24"/>
      <c r="DU1322" s="24"/>
      <c r="DV1322" s="24"/>
      <c r="DW1322" s="24"/>
    </row>
    <row r="1323" spans="1:127" s="9" customFormat="1" ht="20.25" x14ac:dyDescent="0.3">
      <c r="A1323" s="18"/>
      <c r="B1323" s="18"/>
      <c r="C1323" s="18"/>
      <c r="D1323" s="18"/>
      <c r="E1323" s="18"/>
      <c r="F1323" s="18"/>
      <c r="G1323" s="18"/>
      <c r="H1323" s="18"/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18"/>
      <c r="AE1323" s="18"/>
      <c r="AF1323" s="18"/>
      <c r="AG1323" s="18"/>
      <c r="AH1323" s="18"/>
      <c r="AI1323" s="18"/>
      <c r="AJ1323" s="18"/>
      <c r="AK1323" s="15"/>
      <c r="AL1323" s="15"/>
      <c r="AM1323" s="15"/>
      <c r="AN1323" s="15"/>
      <c r="DI1323" s="24"/>
      <c r="DJ1323" s="24"/>
      <c r="DK1323" s="24"/>
      <c r="DL1323" s="24"/>
      <c r="DM1323" s="24"/>
      <c r="DN1323" s="24"/>
      <c r="DP1323" s="24"/>
      <c r="DQ1323" s="24"/>
      <c r="DR1323" s="24"/>
      <c r="DS1323" s="24"/>
      <c r="DT1323" s="24"/>
      <c r="DU1323" s="24"/>
      <c r="DV1323" s="24"/>
      <c r="DW1323" s="24"/>
    </row>
    <row r="1324" spans="1:127" s="9" customFormat="1" ht="20.25" x14ac:dyDescent="0.3">
      <c r="A1324" s="18"/>
      <c r="B1324" s="18"/>
      <c r="C1324" s="18"/>
      <c r="D1324" s="18"/>
      <c r="E1324" s="18"/>
      <c r="F1324" s="18"/>
      <c r="G1324" s="18"/>
      <c r="H1324" s="18"/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8"/>
      <c r="Y1324" s="18"/>
      <c r="Z1324" s="18"/>
      <c r="AA1324" s="18"/>
      <c r="AB1324" s="18"/>
      <c r="AC1324" s="18"/>
      <c r="AD1324" s="18"/>
      <c r="AE1324" s="18"/>
      <c r="AF1324" s="18"/>
      <c r="AG1324" s="18"/>
      <c r="AH1324" s="18"/>
      <c r="AI1324" s="18"/>
      <c r="AJ1324" s="18"/>
      <c r="AK1324" s="15"/>
      <c r="AL1324" s="15"/>
      <c r="AM1324" s="15"/>
      <c r="AN1324" s="15"/>
      <c r="DI1324" s="24"/>
      <c r="DJ1324" s="24"/>
      <c r="DK1324" s="24"/>
      <c r="DL1324" s="24"/>
      <c r="DM1324" s="24"/>
      <c r="DN1324" s="24"/>
      <c r="DP1324" s="24"/>
      <c r="DQ1324" s="24"/>
      <c r="DR1324" s="24"/>
      <c r="DS1324" s="24"/>
      <c r="DT1324" s="24"/>
      <c r="DU1324" s="24"/>
      <c r="DV1324" s="24"/>
      <c r="DW1324" s="24"/>
    </row>
    <row r="1325" spans="1:127" s="9" customFormat="1" ht="20.25" x14ac:dyDescent="0.3">
      <c r="A1325" s="18"/>
      <c r="B1325" s="18"/>
      <c r="C1325" s="18"/>
      <c r="D1325" s="18"/>
      <c r="E1325" s="18"/>
      <c r="F1325" s="18"/>
      <c r="G1325" s="18"/>
      <c r="H1325" s="18"/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  <c r="Y1325" s="18"/>
      <c r="Z1325" s="18"/>
      <c r="AA1325" s="18"/>
      <c r="AB1325" s="18"/>
      <c r="AC1325" s="18"/>
      <c r="AD1325" s="18"/>
      <c r="AE1325" s="18"/>
      <c r="AF1325" s="18"/>
      <c r="AG1325" s="18"/>
      <c r="AH1325" s="18"/>
      <c r="AI1325" s="18"/>
      <c r="AJ1325" s="18"/>
      <c r="AK1325" s="15"/>
      <c r="AL1325" s="15"/>
      <c r="AM1325" s="15"/>
      <c r="AN1325" s="15"/>
      <c r="DI1325" s="24"/>
      <c r="DJ1325" s="24"/>
      <c r="DK1325" s="24"/>
      <c r="DL1325" s="24"/>
      <c r="DM1325" s="24"/>
      <c r="DN1325" s="24"/>
      <c r="DP1325" s="24"/>
      <c r="DQ1325" s="24"/>
      <c r="DR1325" s="24"/>
      <c r="DS1325" s="24"/>
      <c r="DT1325" s="24"/>
      <c r="DU1325" s="24"/>
      <c r="DV1325" s="24"/>
      <c r="DW1325" s="24"/>
    </row>
    <row r="1326" spans="1:127" s="9" customFormat="1" ht="20.25" x14ac:dyDescent="0.3">
      <c r="A1326" s="18"/>
      <c r="B1326" s="18"/>
      <c r="C1326" s="18"/>
      <c r="D1326" s="18"/>
      <c r="E1326" s="18"/>
      <c r="F1326" s="18"/>
      <c r="G1326" s="18"/>
      <c r="H1326" s="18"/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  <c r="Y1326" s="18"/>
      <c r="Z1326" s="18"/>
      <c r="AA1326" s="18"/>
      <c r="AB1326" s="18"/>
      <c r="AC1326" s="18"/>
      <c r="AD1326" s="18"/>
      <c r="AE1326" s="18"/>
      <c r="AF1326" s="18"/>
      <c r="AG1326" s="18"/>
      <c r="AH1326" s="18"/>
      <c r="AI1326" s="18"/>
      <c r="AJ1326" s="18"/>
      <c r="AK1326" s="15"/>
      <c r="AL1326" s="15"/>
      <c r="AM1326" s="15"/>
      <c r="AN1326" s="15"/>
      <c r="DI1326" s="24"/>
      <c r="DJ1326" s="24"/>
      <c r="DK1326" s="24"/>
      <c r="DL1326" s="24"/>
      <c r="DM1326" s="24"/>
      <c r="DN1326" s="24"/>
      <c r="DP1326" s="24"/>
      <c r="DQ1326" s="24"/>
      <c r="DR1326" s="24"/>
      <c r="DS1326" s="24"/>
      <c r="DT1326" s="24"/>
      <c r="DU1326" s="24"/>
      <c r="DV1326" s="24"/>
      <c r="DW1326" s="24"/>
    </row>
    <row r="1327" spans="1:127" s="9" customFormat="1" ht="20.25" x14ac:dyDescent="0.3">
      <c r="A1327" s="18"/>
      <c r="B1327" s="18"/>
      <c r="C1327" s="18"/>
      <c r="D1327" s="18"/>
      <c r="E1327" s="18"/>
      <c r="F1327" s="18"/>
      <c r="G1327" s="18"/>
      <c r="H1327" s="18"/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  <c r="Y1327" s="18"/>
      <c r="Z1327" s="18"/>
      <c r="AA1327" s="18"/>
      <c r="AB1327" s="18"/>
      <c r="AC1327" s="18"/>
      <c r="AD1327" s="18"/>
      <c r="AE1327" s="18"/>
      <c r="AF1327" s="18"/>
      <c r="AG1327" s="18"/>
      <c r="AH1327" s="18"/>
      <c r="AI1327" s="18"/>
      <c r="AJ1327" s="18"/>
      <c r="AK1327" s="15"/>
      <c r="AL1327" s="15"/>
      <c r="AM1327" s="15"/>
      <c r="AN1327" s="15"/>
      <c r="DI1327" s="24"/>
      <c r="DJ1327" s="24"/>
      <c r="DK1327" s="24"/>
      <c r="DL1327" s="24"/>
      <c r="DM1327" s="24"/>
      <c r="DN1327" s="24"/>
      <c r="DP1327" s="24"/>
      <c r="DQ1327" s="24"/>
      <c r="DR1327" s="24"/>
      <c r="DS1327" s="24"/>
      <c r="DT1327" s="24"/>
      <c r="DU1327" s="24"/>
      <c r="DV1327" s="24"/>
      <c r="DW1327" s="24"/>
    </row>
    <row r="1328" spans="1:127" s="9" customFormat="1" ht="20.25" x14ac:dyDescent="0.3">
      <c r="A1328" s="18"/>
      <c r="B1328" s="18"/>
      <c r="C1328" s="18"/>
      <c r="D1328" s="18"/>
      <c r="E1328" s="18"/>
      <c r="F1328" s="18"/>
      <c r="G1328" s="18"/>
      <c r="H1328" s="18"/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8"/>
      <c r="Y1328" s="18"/>
      <c r="Z1328" s="18"/>
      <c r="AA1328" s="18"/>
      <c r="AB1328" s="18"/>
      <c r="AC1328" s="18"/>
      <c r="AD1328" s="18"/>
      <c r="AE1328" s="18"/>
      <c r="AF1328" s="18"/>
      <c r="AG1328" s="18"/>
      <c r="AH1328" s="18"/>
      <c r="AI1328" s="18"/>
      <c r="AJ1328" s="18"/>
      <c r="AK1328" s="15"/>
      <c r="AL1328" s="15"/>
      <c r="AM1328" s="15"/>
      <c r="AN1328" s="15"/>
      <c r="DI1328" s="24"/>
      <c r="DJ1328" s="24"/>
      <c r="DK1328" s="24"/>
      <c r="DL1328" s="24"/>
      <c r="DM1328" s="24"/>
      <c r="DN1328" s="24"/>
      <c r="DP1328" s="24"/>
      <c r="DQ1328" s="24"/>
      <c r="DR1328" s="24"/>
      <c r="DS1328" s="24"/>
      <c r="DT1328" s="24"/>
      <c r="DU1328" s="24"/>
      <c r="DV1328" s="24"/>
      <c r="DW1328" s="24"/>
    </row>
    <row r="1329" spans="1:127" s="9" customFormat="1" ht="20.25" x14ac:dyDescent="0.3">
      <c r="A1329" s="18"/>
      <c r="B1329" s="18"/>
      <c r="C1329" s="18"/>
      <c r="D1329" s="18"/>
      <c r="E1329" s="18"/>
      <c r="F1329" s="18"/>
      <c r="G1329" s="18"/>
      <c r="H1329" s="18"/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18"/>
      <c r="AE1329" s="18"/>
      <c r="AF1329" s="18"/>
      <c r="AG1329" s="18"/>
      <c r="AH1329" s="18"/>
      <c r="AI1329" s="18"/>
      <c r="AJ1329" s="18"/>
      <c r="AK1329" s="15"/>
      <c r="AL1329" s="15"/>
      <c r="AM1329" s="15"/>
      <c r="AN1329" s="15"/>
      <c r="DI1329" s="24"/>
      <c r="DJ1329" s="24"/>
      <c r="DK1329" s="24"/>
      <c r="DL1329" s="24"/>
      <c r="DM1329" s="24"/>
      <c r="DN1329" s="24"/>
      <c r="DP1329" s="24"/>
      <c r="DQ1329" s="24"/>
      <c r="DR1329" s="24"/>
      <c r="DS1329" s="24"/>
      <c r="DT1329" s="24"/>
      <c r="DU1329" s="24"/>
      <c r="DV1329" s="24"/>
      <c r="DW1329" s="24"/>
    </row>
    <row r="1330" spans="1:127" s="9" customFormat="1" ht="20.25" x14ac:dyDescent="0.3">
      <c r="A1330" s="18"/>
      <c r="B1330" s="18"/>
      <c r="C1330" s="18"/>
      <c r="D1330" s="18"/>
      <c r="E1330" s="18"/>
      <c r="F1330" s="18"/>
      <c r="G1330" s="18"/>
      <c r="H1330" s="18"/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8"/>
      <c r="Y1330" s="18"/>
      <c r="Z1330" s="18"/>
      <c r="AA1330" s="18"/>
      <c r="AB1330" s="18"/>
      <c r="AC1330" s="18"/>
      <c r="AD1330" s="18"/>
      <c r="AE1330" s="18"/>
      <c r="AF1330" s="18"/>
      <c r="AG1330" s="18"/>
      <c r="AH1330" s="18"/>
      <c r="AI1330" s="18"/>
      <c r="AJ1330" s="18"/>
      <c r="AK1330" s="15"/>
      <c r="AL1330" s="15"/>
      <c r="AM1330" s="15"/>
      <c r="AN1330" s="15"/>
      <c r="DI1330" s="24"/>
      <c r="DJ1330" s="24"/>
      <c r="DK1330" s="24"/>
      <c r="DL1330" s="24"/>
      <c r="DM1330" s="24"/>
      <c r="DN1330" s="24"/>
      <c r="DP1330" s="24"/>
      <c r="DQ1330" s="24"/>
      <c r="DR1330" s="24"/>
      <c r="DS1330" s="24"/>
      <c r="DT1330" s="24"/>
      <c r="DU1330" s="24"/>
      <c r="DV1330" s="24"/>
      <c r="DW1330" s="24"/>
    </row>
    <row r="1331" spans="1:127" s="9" customFormat="1" ht="20.25" x14ac:dyDescent="0.3">
      <c r="A1331" s="18"/>
      <c r="B1331" s="18"/>
      <c r="C1331" s="18"/>
      <c r="D1331" s="18"/>
      <c r="E1331" s="18"/>
      <c r="F1331" s="18"/>
      <c r="G1331" s="18"/>
      <c r="H1331" s="18"/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  <c r="Y1331" s="18"/>
      <c r="Z1331" s="18"/>
      <c r="AA1331" s="18"/>
      <c r="AB1331" s="18"/>
      <c r="AC1331" s="18"/>
      <c r="AD1331" s="18"/>
      <c r="AE1331" s="18"/>
      <c r="AF1331" s="18"/>
      <c r="AG1331" s="18"/>
      <c r="AH1331" s="18"/>
      <c r="AI1331" s="18"/>
      <c r="AJ1331" s="18"/>
      <c r="AK1331" s="15"/>
      <c r="AL1331" s="15"/>
      <c r="AM1331" s="15"/>
      <c r="AN1331" s="15"/>
      <c r="DI1331" s="24"/>
      <c r="DJ1331" s="24"/>
      <c r="DK1331" s="24"/>
      <c r="DL1331" s="24"/>
      <c r="DM1331" s="24"/>
      <c r="DN1331" s="24"/>
      <c r="DP1331" s="24"/>
      <c r="DQ1331" s="24"/>
      <c r="DR1331" s="24"/>
      <c r="DS1331" s="24"/>
      <c r="DT1331" s="24"/>
      <c r="DU1331" s="24"/>
      <c r="DV1331" s="24"/>
      <c r="DW1331" s="24"/>
    </row>
  </sheetData>
  <autoFilter ref="A2:EH1253"/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1264"/>
  <sheetViews>
    <sheetView workbookViewId="0">
      <pane ySplit="2" topLeftCell="A3" activePane="bottomLeft" state="frozen"/>
      <selection pane="bottomLeft" activeCell="D2" sqref="D2"/>
    </sheetView>
  </sheetViews>
  <sheetFormatPr baseColWidth="10" defaultRowHeight="12" x14ac:dyDescent="0.2"/>
  <cols>
    <col min="1" max="5" width="11.42578125" style="3"/>
    <col min="6" max="8" width="11.5703125" style="3" bestFit="1" customWidth="1"/>
    <col min="9" max="9" width="11.42578125" style="3"/>
    <col min="10" max="10" width="11.5703125" style="3" bestFit="1" customWidth="1"/>
    <col min="11" max="13" width="11.42578125" style="3"/>
    <col min="14" max="18" width="11.5703125" style="3" bestFit="1" customWidth="1"/>
    <col min="19" max="20" width="14.140625" style="3" bestFit="1" customWidth="1"/>
    <col min="21" max="23" width="11.5703125" style="3" bestFit="1" customWidth="1"/>
    <col min="24" max="24" width="15.85546875" style="3" bestFit="1" customWidth="1"/>
    <col min="25" max="25" width="11.5703125" style="3" bestFit="1" customWidth="1"/>
    <col min="26" max="27" width="14.140625" style="3" bestFit="1" customWidth="1"/>
    <col min="28" max="29" width="11.5703125" style="3" bestFit="1" customWidth="1"/>
    <col min="30" max="30" width="13.7109375" style="3" bestFit="1" customWidth="1"/>
    <col min="31" max="31" width="17.7109375" style="3" bestFit="1" customWidth="1"/>
    <col min="32" max="32" width="15.85546875" style="3" bestFit="1" customWidth="1"/>
    <col min="33" max="34" width="11.5703125" style="3" bestFit="1" customWidth="1"/>
    <col min="35" max="36" width="14.140625" style="3" bestFit="1" customWidth="1"/>
    <col min="37" max="37" width="13.42578125" style="5" bestFit="1" customWidth="1"/>
    <col min="38" max="38" width="14.42578125" style="5" bestFit="1" customWidth="1"/>
    <col min="39" max="40" width="13.42578125" style="5" bestFit="1" customWidth="1"/>
    <col min="41" max="46" width="11.5703125" style="1" bestFit="1" customWidth="1"/>
    <col min="47" max="49" width="11.5703125" style="1" customWidth="1"/>
    <col min="50" max="50" width="11.5703125" style="1" bestFit="1" customWidth="1"/>
    <col min="51" max="51" width="11.5703125" style="1" customWidth="1"/>
    <col min="52" max="56" width="11.5703125" style="1" bestFit="1" customWidth="1"/>
    <col min="57" max="59" width="11.5703125" style="1" customWidth="1"/>
    <col min="60" max="62" width="11.5703125" style="1" bestFit="1" customWidth="1"/>
    <col min="63" max="63" width="11.5703125" style="1" customWidth="1"/>
    <col min="64" max="64" width="11.5703125" style="1" bestFit="1" customWidth="1"/>
    <col min="65" max="66" width="11.5703125" style="1" customWidth="1"/>
    <col min="67" max="68" width="11.5703125" style="1" bestFit="1" customWidth="1"/>
    <col min="69" max="70" width="11.5703125" style="1" customWidth="1"/>
    <col min="71" max="72" width="11.5703125" style="1" bestFit="1" customWidth="1"/>
    <col min="73" max="78" width="11.5703125" style="1" customWidth="1"/>
    <col min="79" max="79" width="11.5703125" style="1" bestFit="1" customWidth="1"/>
    <col min="80" max="80" width="11.5703125" style="1" customWidth="1"/>
    <col min="81" max="81" width="11.5703125" style="1" bestFit="1" customWidth="1"/>
    <col min="82" max="82" width="11.5703125" style="1" customWidth="1"/>
    <col min="83" max="84" width="11.5703125" style="1" bestFit="1" customWidth="1"/>
    <col min="85" max="89" width="11.5703125" style="1" customWidth="1"/>
    <col min="90" max="91" width="11.5703125" style="1" bestFit="1" customWidth="1"/>
    <col min="92" max="95" width="11.5703125" style="1" customWidth="1"/>
    <col min="96" max="97" width="11.5703125" style="1" bestFit="1" customWidth="1"/>
    <col min="98" max="105" width="11.5703125" style="1" customWidth="1"/>
    <col min="106" max="106" width="11.5703125" style="1" bestFit="1" customWidth="1"/>
    <col min="107" max="108" width="11.5703125" style="1" customWidth="1"/>
    <col min="109" max="114" width="11.5703125" style="2" bestFit="1" customWidth="1"/>
    <col min="115" max="115" width="11.5703125" style="1" bestFit="1" customWidth="1"/>
    <col min="116" max="116" width="11.5703125" style="2" bestFit="1" customWidth="1"/>
    <col min="117" max="118" width="11.5703125" style="2" customWidth="1"/>
    <col min="119" max="119" width="11.5703125" style="1" bestFit="1" customWidth="1"/>
    <col min="120" max="124" width="11.5703125" style="1" customWidth="1"/>
    <col min="125" max="125" width="11.5703125" style="1" bestFit="1" customWidth="1"/>
    <col min="126" max="127" width="11.5703125" style="1" customWidth="1"/>
    <col min="128" max="129" width="11.5703125" style="1" bestFit="1" customWidth="1"/>
    <col min="130" max="134" width="11.5703125" style="1" customWidth="1"/>
    <col min="135" max="136" width="11.5703125" style="1" bestFit="1" customWidth="1"/>
    <col min="137" max="137" width="11.5703125" style="1" customWidth="1"/>
    <col min="138" max="138" width="11.5703125" style="1" bestFit="1" customWidth="1"/>
    <col min="139" max="141" width="11.5703125" style="1" customWidth="1"/>
    <col min="142" max="142" width="11.5703125" style="1" bestFit="1" customWidth="1"/>
    <col min="143" max="143" width="11.5703125" style="1" customWidth="1"/>
    <col min="144" max="16384" width="11.42578125" style="1"/>
  </cols>
  <sheetData>
    <row r="1" spans="1:149" ht="45.75" customHeight="1" x14ac:dyDescent="0.35">
      <c r="A1" s="7" t="s">
        <v>659</v>
      </c>
      <c r="R1" s="3" t="s">
        <v>38</v>
      </c>
      <c r="S1" s="3" t="s">
        <v>39</v>
      </c>
      <c r="T1" s="3" t="s">
        <v>39</v>
      </c>
      <c r="U1" s="3" t="s">
        <v>40</v>
      </c>
      <c r="X1" s="3" t="s">
        <v>41</v>
      </c>
      <c r="Z1" s="3" t="s">
        <v>39</v>
      </c>
      <c r="AA1" s="3" t="s">
        <v>39</v>
      </c>
      <c r="AB1" s="3" t="s">
        <v>40</v>
      </c>
      <c r="AC1" s="3" t="s">
        <v>39</v>
      </c>
      <c r="AD1" s="3" t="s">
        <v>40</v>
      </c>
      <c r="AG1" s="3" t="s">
        <v>42</v>
      </c>
      <c r="AH1" s="3" t="s">
        <v>42</v>
      </c>
      <c r="AI1" s="4"/>
      <c r="AJ1" s="4"/>
      <c r="AK1" s="6"/>
      <c r="AL1" s="6"/>
      <c r="AM1" s="6"/>
      <c r="AN1" s="6"/>
      <c r="AO1" s="28" t="s">
        <v>45</v>
      </c>
      <c r="AP1" s="28" t="s">
        <v>46</v>
      </c>
      <c r="AQ1" s="28" t="s">
        <v>47</v>
      </c>
      <c r="AR1" s="28" t="s">
        <v>48</v>
      </c>
      <c r="AS1" s="28" t="s">
        <v>49</v>
      </c>
      <c r="AT1" s="28" t="s">
        <v>50</v>
      </c>
      <c r="AU1" s="28" t="s">
        <v>51</v>
      </c>
      <c r="AV1" s="28" t="s">
        <v>309</v>
      </c>
      <c r="AW1" s="28" t="s">
        <v>53</v>
      </c>
      <c r="AX1" s="28" t="s">
        <v>54</v>
      </c>
      <c r="AY1" s="28" t="s">
        <v>55</v>
      </c>
      <c r="AZ1" s="28" t="s">
        <v>56</v>
      </c>
      <c r="BA1" s="28" t="s">
        <v>57</v>
      </c>
      <c r="BB1" s="28" t="s">
        <v>58</v>
      </c>
      <c r="BC1" s="28" t="s">
        <v>59</v>
      </c>
      <c r="BD1" s="28" t="s">
        <v>60</v>
      </c>
      <c r="BE1" s="28" t="s">
        <v>349</v>
      </c>
      <c r="BF1" s="28" t="s">
        <v>61</v>
      </c>
      <c r="BG1" s="28" t="s">
        <v>516</v>
      </c>
      <c r="BH1" s="28" t="s">
        <v>62</v>
      </c>
      <c r="BI1" s="28" t="s">
        <v>63</v>
      </c>
      <c r="BJ1" s="28" t="s">
        <v>64</v>
      </c>
      <c r="BK1" s="28" t="s">
        <v>65</v>
      </c>
      <c r="BL1" s="28" t="s">
        <v>66</v>
      </c>
      <c r="BM1" s="28" t="s">
        <v>67</v>
      </c>
      <c r="BN1" s="28" t="s">
        <v>68</v>
      </c>
      <c r="BO1" s="28" t="s">
        <v>69</v>
      </c>
      <c r="BP1" s="28" t="s">
        <v>70</v>
      </c>
      <c r="BQ1" s="28" t="s">
        <v>71</v>
      </c>
      <c r="BR1" s="28" t="s">
        <v>72</v>
      </c>
      <c r="BS1" s="28" t="s">
        <v>74</v>
      </c>
      <c r="BT1" s="28" t="s">
        <v>75</v>
      </c>
      <c r="BU1" s="28" t="s">
        <v>78</v>
      </c>
      <c r="BV1" s="28" t="s">
        <v>79</v>
      </c>
      <c r="BW1" s="28" t="s">
        <v>341</v>
      </c>
      <c r="BX1" s="28" t="s">
        <v>80</v>
      </c>
      <c r="BY1" s="28" t="s">
        <v>81</v>
      </c>
      <c r="BZ1" s="28" t="s">
        <v>82</v>
      </c>
      <c r="CA1" s="28" t="s">
        <v>83</v>
      </c>
      <c r="CB1" s="28" t="s">
        <v>84</v>
      </c>
      <c r="CC1" s="28" t="s">
        <v>85</v>
      </c>
      <c r="CD1" s="28" t="s">
        <v>381</v>
      </c>
      <c r="CE1" s="28" t="s">
        <v>87</v>
      </c>
      <c r="CF1" s="28" t="s">
        <v>89</v>
      </c>
      <c r="CG1" s="28" t="s">
        <v>311</v>
      </c>
      <c r="CH1" s="28" t="s">
        <v>343</v>
      </c>
      <c r="CI1" s="28" t="s">
        <v>90</v>
      </c>
      <c r="CJ1" s="28" t="s">
        <v>345</v>
      </c>
      <c r="CK1" s="28" t="s">
        <v>91</v>
      </c>
      <c r="CL1" s="28" t="s">
        <v>92</v>
      </c>
      <c r="CM1" s="28" t="s">
        <v>93</v>
      </c>
      <c r="CN1" s="28" t="s">
        <v>94</v>
      </c>
      <c r="CO1" s="28" t="s">
        <v>383</v>
      </c>
      <c r="CP1" s="28" t="s">
        <v>95</v>
      </c>
      <c r="CQ1" s="28" t="s">
        <v>326</v>
      </c>
      <c r="CR1" s="28" t="s">
        <v>96</v>
      </c>
      <c r="CS1" s="28" t="s">
        <v>97</v>
      </c>
      <c r="CT1" s="28" t="s">
        <v>98</v>
      </c>
      <c r="CU1" s="28" t="s">
        <v>99</v>
      </c>
      <c r="CV1" s="28" t="s">
        <v>328</v>
      </c>
      <c r="CW1" s="28" t="s">
        <v>100</v>
      </c>
      <c r="CX1" s="28" t="s">
        <v>101</v>
      </c>
      <c r="CY1" s="28" t="s">
        <v>102</v>
      </c>
      <c r="CZ1" s="28" t="s">
        <v>103</v>
      </c>
      <c r="DA1" s="28" t="s">
        <v>104</v>
      </c>
      <c r="DB1" s="28" t="s">
        <v>105</v>
      </c>
      <c r="DC1" s="28" t="s">
        <v>385</v>
      </c>
      <c r="DD1" s="28" t="s">
        <v>355</v>
      </c>
      <c r="DE1" s="28" t="s">
        <v>109</v>
      </c>
      <c r="DF1" s="28" t="s">
        <v>110</v>
      </c>
      <c r="DG1" s="28" t="s">
        <v>111</v>
      </c>
      <c r="DH1" s="28" t="s">
        <v>112</v>
      </c>
      <c r="DI1" s="28" t="s">
        <v>113</v>
      </c>
      <c r="DJ1" s="28" t="s">
        <v>115</v>
      </c>
      <c r="DK1" s="28" t="s">
        <v>104</v>
      </c>
      <c r="DL1" s="28" t="s">
        <v>114</v>
      </c>
      <c r="DM1" s="28" t="s">
        <v>330</v>
      </c>
      <c r="DN1" s="52" t="s">
        <v>347</v>
      </c>
      <c r="DO1" s="28" t="s">
        <v>107</v>
      </c>
      <c r="DP1" s="28" t="s">
        <v>387</v>
      </c>
      <c r="DQ1" s="28" t="s">
        <v>461</v>
      </c>
      <c r="DR1" s="28" t="s">
        <v>189</v>
      </c>
      <c r="DS1" s="52" t="s">
        <v>623</v>
      </c>
      <c r="DT1" s="52" t="s">
        <v>313</v>
      </c>
      <c r="DU1" s="28" t="s">
        <v>190</v>
      </c>
      <c r="DV1" s="28" t="s">
        <v>191</v>
      </c>
      <c r="DW1" s="28" t="s">
        <v>606</v>
      </c>
      <c r="DX1" s="28" t="s">
        <v>192</v>
      </c>
      <c r="DY1" s="28" t="s">
        <v>193</v>
      </c>
      <c r="DZ1" s="28" t="s">
        <v>194</v>
      </c>
      <c r="EA1" s="28" t="s">
        <v>332</v>
      </c>
      <c r="EB1" s="28" t="s">
        <v>389</v>
      </c>
      <c r="EC1" s="28" t="s">
        <v>195</v>
      </c>
      <c r="ED1" s="28" t="s">
        <v>462</v>
      </c>
      <c r="EE1" s="28" t="s">
        <v>196</v>
      </c>
      <c r="EF1" s="28" t="s">
        <v>197</v>
      </c>
      <c r="EG1" s="28" t="s">
        <v>314</v>
      </c>
      <c r="EH1" s="28" t="s">
        <v>199</v>
      </c>
      <c r="EI1" s="28" t="s">
        <v>334</v>
      </c>
      <c r="EJ1" s="28" t="s">
        <v>200</v>
      </c>
      <c r="EK1" s="28" t="s">
        <v>391</v>
      </c>
      <c r="EL1" s="28" t="s">
        <v>201</v>
      </c>
      <c r="EM1" s="28" t="s">
        <v>202</v>
      </c>
      <c r="EN1" s="28" t="s">
        <v>336</v>
      </c>
      <c r="EO1" s="28" t="s">
        <v>203</v>
      </c>
      <c r="EP1" s="28" t="s">
        <v>394</v>
      </c>
      <c r="EQ1" s="28" t="s">
        <v>337</v>
      </c>
      <c r="ER1" s="28" t="s">
        <v>205</v>
      </c>
      <c r="ES1" s="52" t="s">
        <v>206</v>
      </c>
    </row>
    <row r="2" spans="1:149" s="9" customFormat="1" ht="81" x14ac:dyDescent="0.3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8" t="s">
        <v>7</v>
      </c>
      <c r="I2" s="8" t="s">
        <v>8</v>
      </c>
      <c r="J2" s="8" t="s">
        <v>9</v>
      </c>
      <c r="K2" s="8" t="s">
        <v>10</v>
      </c>
      <c r="L2" s="8" t="s">
        <v>11</v>
      </c>
      <c r="M2" s="8" t="s">
        <v>12</v>
      </c>
      <c r="N2" s="8" t="s">
        <v>13</v>
      </c>
      <c r="O2" s="8" t="s">
        <v>14</v>
      </c>
      <c r="P2" s="8" t="s">
        <v>15</v>
      </c>
      <c r="Q2" s="8" t="s">
        <v>16</v>
      </c>
      <c r="R2" s="8" t="s">
        <v>17</v>
      </c>
      <c r="S2" s="8" t="s">
        <v>18</v>
      </c>
      <c r="T2" s="8" t="s">
        <v>19</v>
      </c>
      <c r="U2" s="8" t="s">
        <v>20</v>
      </c>
      <c r="V2" s="8" t="s">
        <v>21</v>
      </c>
      <c r="W2" s="8" t="s">
        <v>22</v>
      </c>
      <c r="X2" s="8" t="s">
        <v>23</v>
      </c>
      <c r="Y2" s="8" t="s">
        <v>24</v>
      </c>
      <c r="Z2" s="8" t="s">
        <v>25</v>
      </c>
      <c r="AA2" s="8" t="s">
        <v>26</v>
      </c>
      <c r="AB2" s="8" t="s">
        <v>27</v>
      </c>
      <c r="AC2" s="8" t="s">
        <v>28</v>
      </c>
      <c r="AD2" s="8" t="s">
        <v>29</v>
      </c>
      <c r="AE2" s="8" t="s">
        <v>30</v>
      </c>
      <c r="AF2" s="8" t="s">
        <v>31</v>
      </c>
      <c r="AG2" s="8" t="s">
        <v>43</v>
      </c>
      <c r="AH2" s="8" t="s">
        <v>44</v>
      </c>
      <c r="AI2" s="8" t="s">
        <v>32</v>
      </c>
      <c r="AJ2" s="8" t="s">
        <v>33</v>
      </c>
      <c r="AK2" s="8" t="s">
        <v>34</v>
      </c>
      <c r="AL2" s="8" t="s">
        <v>35</v>
      </c>
      <c r="AM2" s="8" t="s">
        <v>36</v>
      </c>
      <c r="AN2" s="8" t="s">
        <v>37</v>
      </c>
      <c r="AO2" s="29" t="s">
        <v>116</v>
      </c>
      <c r="AP2" s="30" t="s">
        <v>117</v>
      </c>
      <c r="AQ2" s="30" t="s">
        <v>118</v>
      </c>
      <c r="AR2" s="30" t="s">
        <v>119</v>
      </c>
      <c r="AS2" s="30" t="s">
        <v>120</v>
      </c>
      <c r="AT2" s="30" t="s">
        <v>121</v>
      </c>
      <c r="AU2" s="30" t="s">
        <v>122</v>
      </c>
      <c r="AV2" s="54" t="s">
        <v>310</v>
      </c>
      <c r="AW2" s="31" t="s">
        <v>124</v>
      </c>
      <c r="AX2" s="31" t="s">
        <v>125</v>
      </c>
      <c r="AY2" s="32" t="s">
        <v>126</v>
      </c>
      <c r="AZ2" s="31" t="s">
        <v>127</v>
      </c>
      <c r="BA2" s="31" t="s">
        <v>128</v>
      </c>
      <c r="BB2" s="31" t="s">
        <v>129</v>
      </c>
      <c r="BC2" s="31" t="s">
        <v>130</v>
      </c>
      <c r="BD2" s="29" t="s">
        <v>131</v>
      </c>
      <c r="BE2" s="50" t="s">
        <v>350</v>
      </c>
      <c r="BF2" s="47" t="s">
        <v>132</v>
      </c>
      <c r="BG2" s="50" t="s">
        <v>517</v>
      </c>
      <c r="BH2" s="29" t="s">
        <v>134</v>
      </c>
      <c r="BI2" s="29" t="s">
        <v>135</v>
      </c>
      <c r="BJ2" s="29" t="s">
        <v>136</v>
      </c>
      <c r="BK2" s="31" t="s">
        <v>137</v>
      </c>
      <c r="BL2" s="31" t="s">
        <v>138</v>
      </c>
      <c r="BM2" s="31" t="s">
        <v>139</v>
      </c>
      <c r="BN2" s="31" t="s">
        <v>140</v>
      </c>
      <c r="BO2" s="31" t="s">
        <v>141</v>
      </c>
      <c r="BP2" s="31" t="s">
        <v>142</v>
      </c>
      <c r="BQ2" s="31" t="s">
        <v>143</v>
      </c>
      <c r="BR2" s="31" t="s">
        <v>144</v>
      </c>
      <c r="BS2" s="31" t="s">
        <v>146</v>
      </c>
      <c r="BT2" s="31" t="s">
        <v>147</v>
      </c>
      <c r="BU2" s="31" t="s">
        <v>150</v>
      </c>
      <c r="BV2" s="31" t="s">
        <v>151</v>
      </c>
      <c r="BW2" s="31" t="s">
        <v>342</v>
      </c>
      <c r="BX2" s="31" t="s">
        <v>152</v>
      </c>
      <c r="BY2" s="31" t="s">
        <v>153</v>
      </c>
      <c r="BZ2" s="31" t="s">
        <v>154</v>
      </c>
      <c r="CA2" s="31" t="s">
        <v>155</v>
      </c>
      <c r="CB2" s="50" t="s">
        <v>156</v>
      </c>
      <c r="CC2" s="29" t="s">
        <v>157</v>
      </c>
      <c r="CD2" s="47" t="s">
        <v>382</v>
      </c>
      <c r="CE2" s="29" t="s">
        <v>159</v>
      </c>
      <c r="CF2" s="29" t="s">
        <v>161</v>
      </c>
      <c r="CG2" s="32" t="s">
        <v>312</v>
      </c>
      <c r="CH2" s="32" t="s">
        <v>344</v>
      </c>
      <c r="CI2" s="32" t="s">
        <v>162</v>
      </c>
      <c r="CJ2" s="32" t="s">
        <v>346</v>
      </c>
      <c r="CK2" s="32" t="s">
        <v>163</v>
      </c>
      <c r="CL2" s="47" t="s">
        <v>164</v>
      </c>
      <c r="CM2" s="32" t="s">
        <v>165</v>
      </c>
      <c r="CN2" s="47" t="s">
        <v>166</v>
      </c>
      <c r="CO2" s="32" t="s">
        <v>384</v>
      </c>
      <c r="CP2" s="47" t="s">
        <v>167</v>
      </c>
      <c r="CQ2" s="32" t="s">
        <v>327</v>
      </c>
      <c r="CR2" s="32" t="s">
        <v>168</v>
      </c>
      <c r="CS2" s="29" t="s">
        <v>169</v>
      </c>
      <c r="CT2" s="32" t="s">
        <v>170</v>
      </c>
      <c r="CU2" s="32" t="s">
        <v>171</v>
      </c>
      <c r="CV2" s="32" t="s">
        <v>329</v>
      </c>
      <c r="CW2" s="50" t="s">
        <v>172</v>
      </c>
      <c r="CX2" s="47" t="s">
        <v>173</v>
      </c>
      <c r="CY2" s="32" t="s">
        <v>174</v>
      </c>
      <c r="CZ2" s="32" t="s">
        <v>175</v>
      </c>
      <c r="DA2" s="47" t="s">
        <v>176</v>
      </c>
      <c r="DB2" s="29" t="s">
        <v>177</v>
      </c>
      <c r="DC2" s="47" t="s">
        <v>386</v>
      </c>
      <c r="DD2" s="47" t="s">
        <v>356</v>
      </c>
      <c r="DE2" s="29" t="s">
        <v>182</v>
      </c>
      <c r="DF2" s="29" t="s">
        <v>183</v>
      </c>
      <c r="DG2" s="29" t="s">
        <v>184</v>
      </c>
      <c r="DH2" s="29" t="s">
        <v>185</v>
      </c>
      <c r="DI2" s="29" t="s">
        <v>186</v>
      </c>
      <c r="DJ2" s="29" t="s">
        <v>188</v>
      </c>
      <c r="DK2" s="33" t="s">
        <v>178</v>
      </c>
      <c r="DL2" s="33" t="s">
        <v>187</v>
      </c>
      <c r="DM2" s="48" t="s">
        <v>331</v>
      </c>
      <c r="DN2" s="55" t="s">
        <v>348</v>
      </c>
      <c r="DO2" s="33" t="s">
        <v>180</v>
      </c>
      <c r="DP2" s="34" t="s">
        <v>388</v>
      </c>
      <c r="DQ2" s="34" t="s">
        <v>209</v>
      </c>
      <c r="DR2" s="34" t="s">
        <v>210</v>
      </c>
      <c r="DS2" s="34" t="s">
        <v>624</v>
      </c>
      <c r="DT2" s="34" t="s">
        <v>211</v>
      </c>
      <c r="DU2" s="34" t="s">
        <v>212</v>
      </c>
      <c r="DV2" s="34" t="s">
        <v>213</v>
      </c>
      <c r="DW2" s="34" t="s">
        <v>214</v>
      </c>
      <c r="DX2" s="34" t="s">
        <v>215</v>
      </c>
      <c r="DY2" s="34" t="s">
        <v>216</v>
      </c>
      <c r="DZ2" s="34" t="s">
        <v>217</v>
      </c>
      <c r="EA2" s="34" t="s">
        <v>333</v>
      </c>
      <c r="EB2" s="34" t="s">
        <v>390</v>
      </c>
      <c r="EC2" s="34" t="s">
        <v>133</v>
      </c>
      <c r="ED2" s="34" t="s">
        <v>463</v>
      </c>
      <c r="EE2" s="34" t="s">
        <v>219</v>
      </c>
      <c r="EF2" s="34" t="s">
        <v>220</v>
      </c>
      <c r="EG2" s="34" t="s">
        <v>222</v>
      </c>
      <c r="EH2" s="34" t="s">
        <v>223</v>
      </c>
      <c r="EI2" s="34" t="s">
        <v>335</v>
      </c>
      <c r="EJ2" s="34" t="s">
        <v>224</v>
      </c>
      <c r="EK2" s="34" t="s">
        <v>392</v>
      </c>
      <c r="EL2" s="34" t="s">
        <v>225</v>
      </c>
      <c r="EM2" s="34" t="s">
        <v>226</v>
      </c>
      <c r="EN2" s="34" t="s">
        <v>338</v>
      </c>
      <c r="EO2" s="34" t="s">
        <v>227</v>
      </c>
      <c r="EP2" s="34" t="s">
        <v>395</v>
      </c>
      <c r="EQ2" s="34" t="s">
        <v>339</v>
      </c>
      <c r="ER2" s="34" t="s">
        <v>188</v>
      </c>
      <c r="ES2" s="34" t="s">
        <v>228</v>
      </c>
    </row>
    <row r="3" spans="1:149" s="9" customFormat="1" ht="20.25" x14ac:dyDescent="0.3">
      <c r="A3" s="10" t="s">
        <v>258</v>
      </c>
      <c r="B3" s="10" t="s">
        <v>232</v>
      </c>
      <c r="C3" s="10" t="s">
        <v>231</v>
      </c>
      <c r="D3" s="10" t="s">
        <v>259</v>
      </c>
      <c r="E3" s="10" t="s">
        <v>218</v>
      </c>
      <c r="F3" s="11">
        <v>10675</v>
      </c>
      <c r="G3" s="11">
        <v>4189</v>
      </c>
      <c r="H3" s="11">
        <v>4161</v>
      </c>
      <c r="I3" s="10" t="s">
        <v>260</v>
      </c>
      <c r="J3" s="12">
        <v>45.3</v>
      </c>
      <c r="K3" s="10" t="s">
        <v>243</v>
      </c>
      <c r="L3" s="10" t="s">
        <v>261</v>
      </c>
      <c r="M3" s="10" t="s">
        <v>220</v>
      </c>
      <c r="N3" s="13">
        <v>52</v>
      </c>
      <c r="O3" s="13">
        <v>52</v>
      </c>
      <c r="P3" s="13">
        <v>0</v>
      </c>
      <c r="Q3" s="14">
        <v>0</v>
      </c>
      <c r="R3" s="14">
        <v>6.81</v>
      </c>
      <c r="S3" s="14">
        <v>8</v>
      </c>
      <c r="T3" s="14">
        <v>5.9020000000000001</v>
      </c>
      <c r="U3" s="14">
        <v>73.775000000000006</v>
      </c>
      <c r="V3" s="14">
        <v>1</v>
      </c>
      <c r="W3" s="14">
        <v>177.84</v>
      </c>
      <c r="X3" s="14">
        <v>80</v>
      </c>
      <c r="Y3" s="14">
        <v>0.65746223549800498</v>
      </c>
      <c r="Z3" s="14">
        <v>6.3333329999999997</v>
      </c>
      <c r="AA3" s="14">
        <v>1.6666669999999999</v>
      </c>
      <c r="AB3" s="14">
        <v>20.83333</v>
      </c>
      <c r="AC3" s="14">
        <v>0.43133329999999998</v>
      </c>
      <c r="AD3" s="14">
        <v>5.3916659999999998</v>
      </c>
      <c r="AE3" s="14">
        <v>177.84</v>
      </c>
      <c r="AF3" s="14">
        <v>121.68</v>
      </c>
      <c r="AG3" s="14">
        <v>0</v>
      </c>
      <c r="AH3" s="14">
        <v>0</v>
      </c>
      <c r="AI3" s="14">
        <v>5.9020000000000001</v>
      </c>
      <c r="AJ3" s="14">
        <v>6.3333329999999997</v>
      </c>
      <c r="AK3" s="15">
        <v>0.7916666</v>
      </c>
      <c r="AL3" s="15">
        <v>0.93189480000000002</v>
      </c>
      <c r="AM3" s="15">
        <v>1</v>
      </c>
      <c r="AN3" s="15">
        <v>0.73775000000000002</v>
      </c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>
        <v>0.1666666716337204</v>
      </c>
      <c r="CM3" s="16">
        <v>0.75</v>
      </c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>
        <v>0.1666666716337204</v>
      </c>
      <c r="DC3" s="16"/>
      <c r="DD3" s="16"/>
      <c r="DE3" s="24"/>
      <c r="DF3" s="24">
        <v>0.1666666716337204</v>
      </c>
      <c r="DG3" s="24"/>
      <c r="DH3" s="24"/>
      <c r="DI3" s="24">
        <v>8.3333335816860199E-2</v>
      </c>
      <c r="DJ3" s="24">
        <v>0.3333333432674408</v>
      </c>
      <c r="DK3" s="16"/>
      <c r="DL3" s="24"/>
      <c r="DM3" s="24"/>
      <c r="DN3" s="24"/>
      <c r="DO3" s="16"/>
      <c r="DP3" s="16"/>
      <c r="DQ3" s="16"/>
      <c r="DR3" s="16"/>
      <c r="DS3" s="16"/>
      <c r="DT3" s="16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</row>
    <row r="4" spans="1:149" s="9" customFormat="1" ht="20.25" x14ac:dyDescent="0.3">
      <c r="A4" s="10" t="s">
        <v>258</v>
      </c>
      <c r="B4" s="10" t="s">
        <v>232</v>
      </c>
      <c r="C4" s="10" t="s">
        <v>231</v>
      </c>
      <c r="D4" s="10" t="s">
        <v>262</v>
      </c>
      <c r="E4" s="10" t="s">
        <v>218</v>
      </c>
      <c r="F4" s="11">
        <v>10675</v>
      </c>
      <c r="G4" s="11">
        <v>4062</v>
      </c>
      <c r="H4" s="11">
        <v>4091</v>
      </c>
      <c r="I4" s="10" t="s">
        <v>260</v>
      </c>
      <c r="J4" s="12">
        <v>45.3</v>
      </c>
      <c r="K4" s="10" t="s">
        <v>243</v>
      </c>
      <c r="L4" s="10" t="s">
        <v>261</v>
      </c>
      <c r="M4" s="10" t="s">
        <v>220</v>
      </c>
      <c r="N4" s="13">
        <v>50</v>
      </c>
      <c r="O4" s="13">
        <v>50</v>
      </c>
      <c r="P4" s="13">
        <v>0</v>
      </c>
      <c r="Q4" s="14">
        <v>0</v>
      </c>
      <c r="R4" s="14">
        <v>6.81</v>
      </c>
      <c r="S4" s="14">
        <v>8</v>
      </c>
      <c r="T4" s="14">
        <v>5.6749999999999998</v>
      </c>
      <c r="U4" s="14">
        <v>70.9375</v>
      </c>
      <c r="V4" s="14">
        <v>1</v>
      </c>
      <c r="W4" s="14">
        <v>171</v>
      </c>
      <c r="X4" s="14">
        <v>80</v>
      </c>
      <c r="Y4" s="14">
        <v>0.68376072834769497</v>
      </c>
      <c r="Z4" s="14">
        <v>6.2166670000000002</v>
      </c>
      <c r="AA4" s="14">
        <v>1.7833330000000001</v>
      </c>
      <c r="AB4" s="14">
        <v>22.29167</v>
      </c>
      <c r="AC4" s="14">
        <v>0.54166650000000005</v>
      </c>
      <c r="AD4" s="14">
        <v>6.7708310000000003</v>
      </c>
      <c r="AE4" s="14">
        <v>171</v>
      </c>
      <c r="AF4" s="14">
        <v>117</v>
      </c>
      <c r="AG4" s="14">
        <v>0</v>
      </c>
      <c r="AH4" s="14">
        <v>0</v>
      </c>
      <c r="AI4" s="14">
        <v>5.6749999999999998</v>
      </c>
      <c r="AJ4" s="14">
        <v>6.2166670000000002</v>
      </c>
      <c r="AK4" s="15">
        <v>0.77708330000000003</v>
      </c>
      <c r="AL4" s="15">
        <v>0.91286869999999998</v>
      </c>
      <c r="AM4" s="15">
        <v>1</v>
      </c>
      <c r="AN4" s="15">
        <v>0.70937499999999998</v>
      </c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>
        <v>0.4166666567325592</v>
      </c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>
        <v>0.83333331346511841</v>
      </c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24"/>
      <c r="DF4" s="24">
        <v>0.25</v>
      </c>
      <c r="DG4" s="24"/>
      <c r="DH4" s="24"/>
      <c r="DI4" s="24">
        <v>8.3333335816860199E-2</v>
      </c>
      <c r="DJ4" s="24">
        <v>0.20000000298023224</v>
      </c>
      <c r="DK4" s="16"/>
      <c r="DL4" s="24"/>
      <c r="DM4" s="24"/>
      <c r="DN4" s="24"/>
      <c r="DO4" s="16"/>
      <c r="DP4" s="16"/>
      <c r="DQ4" s="16"/>
      <c r="DR4" s="16"/>
      <c r="DS4" s="16"/>
      <c r="DT4" s="16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</row>
    <row r="5" spans="1:149" s="9" customFormat="1" ht="20.25" x14ac:dyDescent="0.3">
      <c r="A5" s="10" t="s">
        <v>263</v>
      </c>
      <c r="B5" s="10" t="s">
        <v>232</v>
      </c>
      <c r="C5" s="10" t="s">
        <v>231</v>
      </c>
      <c r="D5" s="10" t="s">
        <v>259</v>
      </c>
      <c r="E5" s="10" t="s">
        <v>218</v>
      </c>
      <c r="F5" s="11">
        <v>10602</v>
      </c>
      <c r="G5" s="11">
        <v>3866</v>
      </c>
      <c r="H5" s="11">
        <v>3866</v>
      </c>
      <c r="I5" s="10" t="s">
        <v>260</v>
      </c>
      <c r="J5" s="12">
        <v>39</v>
      </c>
      <c r="K5" s="10" t="s">
        <v>248</v>
      </c>
      <c r="L5" s="10" t="s">
        <v>264</v>
      </c>
      <c r="M5" s="10" t="s">
        <v>220</v>
      </c>
      <c r="N5" s="13">
        <v>27</v>
      </c>
      <c r="O5" s="13">
        <v>23</v>
      </c>
      <c r="P5" s="13">
        <v>4</v>
      </c>
      <c r="Q5" s="14">
        <v>14.81481</v>
      </c>
      <c r="R5" s="14">
        <v>3.1</v>
      </c>
      <c r="S5" s="14">
        <v>3.5</v>
      </c>
      <c r="T5" s="14">
        <v>1.1883330000000001</v>
      </c>
      <c r="U5" s="14">
        <v>33.952379999999998</v>
      </c>
      <c r="V5" s="14">
        <v>0.4375</v>
      </c>
      <c r="W5" s="14">
        <v>119.3372</v>
      </c>
      <c r="X5" s="14">
        <v>34.999997615814202</v>
      </c>
      <c r="Y5" s="14">
        <v>0.99460070990879301</v>
      </c>
      <c r="Z5" s="14">
        <v>2</v>
      </c>
      <c r="AA5" s="14">
        <v>1.5</v>
      </c>
      <c r="AB5" s="14">
        <v>42.857149999999997</v>
      </c>
      <c r="AC5" s="14">
        <v>0.60499979999999998</v>
      </c>
      <c r="AD5" s="14">
        <v>17.285710000000002</v>
      </c>
      <c r="AE5" s="14">
        <v>52.21</v>
      </c>
      <c r="AF5" s="14">
        <v>35.19</v>
      </c>
      <c r="AG5" s="14">
        <v>0.20666670000000001</v>
      </c>
      <c r="AH5" s="14">
        <v>5.9047619999999998</v>
      </c>
      <c r="AI5" s="14">
        <v>1.395</v>
      </c>
      <c r="AJ5" s="14">
        <v>2</v>
      </c>
      <c r="AK5" s="15">
        <v>0.57142850000000001</v>
      </c>
      <c r="AL5" s="15">
        <v>0.69750009999999996</v>
      </c>
      <c r="AM5" s="15">
        <v>0.8518519</v>
      </c>
      <c r="AN5" s="15">
        <v>0.33952379999999999</v>
      </c>
      <c r="AO5" s="16"/>
      <c r="AP5" s="16">
        <v>0.25</v>
      </c>
      <c r="AQ5" s="16"/>
      <c r="AR5" s="16">
        <v>0.1666666716337204</v>
      </c>
      <c r="AS5" s="16">
        <v>0.1666666716337204</v>
      </c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>
        <v>0.25</v>
      </c>
      <c r="CD5" s="16"/>
      <c r="CE5" s="16"/>
      <c r="CF5" s="16"/>
      <c r="CG5" s="16"/>
      <c r="CH5" s="16"/>
      <c r="CI5" s="16"/>
      <c r="CJ5" s="16"/>
      <c r="CK5" s="16"/>
      <c r="CL5" s="16">
        <v>0.1666666716337204</v>
      </c>
      <c r="CM5" s="16">
        <v>0.3333333432674408</v>
      </c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24"/>
      <c r="DF5" s="24"/>
      <c r="DG5" s="24"/>
      <c r="DH5" s="24"/>
      <c r="DI5" s="24"/>
      <c r="DJ5" s="24">
        <v>0.1666666716337204</v>
      </c>
      <c r="DK5" s="16">
        <v>0.3333333432674408</v>
      </c>
      <c r="DL5" s="24"/>
      <c r="DM5" s="24"/>
      <c r="DN5" s="24"/>
      <c r="DO5" s="16"/>
      <c r="DP5" s="16"/>
      <c r="DQ5" s="16"/>
      <c r="DR5" s="16"/>
      <c r="DS5" s="16"/>
      <c r="DT5" s="16"/>
      <c r="DU5" s="17"/>
      <c r="DV5" s="17"/>
      <c r="DW5" s="17"/>
      <c r="DX5" s="17">
        <v>3</v>
      </c>
      <c r="DY5" s="17"/>
      <c r="DZ5" s="17"/>
      <c r="EA5" s="17"/>
      <c r="EB5" s="17"/>
      <c r="EC5" s="17"/>
      <c r="ED5" s="17"/>
      <c r="EE5" s="17"/>
      <c r="EF5" s="17"/>
      <c r="EG5" s="17"/>
      <c r="EH5" s="17">
        <v>1</v>
      </c>
      <c r="EI5" s="17"/>
      <c r="EJ5" s="17"/>
      <c r="EK5" s="17"/>
      <c r="EL5" s="17"/>
      <c r="EM5" s="17"/>
    </row>
    <row r="6" spans="1:149" s="9" customFormat="1" ht="20.25" x14ac:dyDescent="0.3">
      <c r="A6" s="10" t="s">
        <v>263</v>
      </c>
      <c r="B6" s="10" t="s">
        <v>232</v>
      </c>
      <c r="C6" s="10" t="s">
        <v>231</v>
      </c>
      <c r="D6" s="10" t="s">
        <v>262</v>
      </c>
      <c r="E6" s="10" t="s">
        <v>218</v>
      </c>
      <c r="F6" s="11">
        <v>10602</v>
      </c>
      <c r="G6" s="11">
        <v>4062</v>
      </c>
      <c r="H6" s="11">
        <v>4091</v>
      </c>
      <c r="I6" s="10" t="s">
        <v>260</v>
      </c>
      <c r="J6" s="12">
        <v>39</v>
      </c>
      <c r="K6" s="10" t="s">
        <v>248</v>
      </c>
      <c r="L6" s="10" t="s">
        <v>264</v>
      </c>
      <c r="M6" s="10" t="s">
        <v>220</v>
      </c>
      <c r="N6" s="13">
        <v>17</v>
      </c>
      <c r="O6" s="13">
        <v>17</v>
      </c>
      <c r="P6" s="13">
        <v>0</v>
      </c>
      <c r="Q6" s="14">
        <v>0</v>
      </c>
      <c r="R6" s="14">
        <v>3.1</v>
      </c>
      <c r="S6" s="14">
        <v>2.3333330000000001</v>
      </c>
      <c r="T6" s="14">
        <v>0.87833329999999998</v>
      </c>
      <c r="U6" s="14">
        <v>37.642859999999999</v>
      </c>
      <c r="V6" s="14">
        <v>0.2916666</v>
      </c>
      <c r="W6" s="14">
        <v>132.30860000000001</v>
      </c>
      <c r="X6" s="14">
        <v>23.333330154418899</v>
      </c>
      <c r="Y6" s="14">
        <v>0.89709073237567005</v>
      </c>
      <c r="Z6" s="14">
        <v>0.74999959999999999</v>
      </c>
      <c r="AA6" s="14">
        <v>1.5833330000000001</v>
      </c>
      <c r="AB6" s="14">
        <v>67.857150000000004</v>
      </c>
      <c r="AC6" s="14">
        <v>-0.1283337</v>
      </c>
      <c r="AD6" s="14">
        <v>-5.5000159999999996</v>
      </c>
      <c r="AE6" s="14">
        <v>38.590000000000003</v>
      </c>
      <c r="AF6" s="14">
        <v>26.01</v>
      </c>
      <c r="AG6" s="14">
        <v>0</v>
      </c>
      <c r="AH6" s="14">
        <v>0</v>
      </c>
      <c r="AI6" s="14">
        <v>0.87833329999999998</v>
      </c>
      <c r="AJ6" s="14">
        <v>0.74999959999999999</v>
      </c>
      <c r="AK6" s="15">
        <v>0.3214284</v>
      </c>
      <c r="AL6" s="15">
        <v>1.1711119999999999</v>
      </c>
      <c r="AM6" s="15">
        <v>1</v>
      </c>
      <c r="AN6" s="15">
        <v>0.3764286</v>
      </c>
      <c r="AO6" s="16"/>
      <c r="AP6" s="16">
        <v>0.3333333432674408</v>
      </c>
      <c r="AQ6" s="16"/>
      <c r="AR6" s="16">
        <v>0.1666666716337204</v>
      </c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>
        <v>0.3333333432674408</v>
      </c>
      <c r="CD6" s="16"/>
      <c r="CE6" s="16"/>
      <c r="CF6" s="16"/>
      <c r="CG6" s="16"/>
      <c r="CH6" s="16"/>
      <c r="CI6" s="16"/>
      <c r="CJ6" s="16"/>
      <c r="CK6" s="16"/>
      <c r="CL6" s="16"/>
      <c r="CM6" s="16">
        <v>0.44999998807907104</v>
      </c>
      <c r="CN6" s="16"/>
      <c r="CO6" s="16"/>
      <c r="CP6" s="16"/>
      <c r="CQ6" s="16"/>
      <c r="CR6" s="16"/>
      <c r="CS6" s="16">
        <v>0.25</v>
      </c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24"/>
      <c r="DF6" s="24"/>
      <c r="DG6" s="24"/>
      <c r="DH6" s="24"/>
      <c r="DI6" s="24"/>
      <c r="DJ6" s="24">
        <v>5.000000074505806E-2</v>
      </c>
      <c r="DK6" s="16"/>
      <c r="DL6" s="24"/>
      <c r="DM6" s="24"/>
      <c r="DN6" s="24"/>
      <c r="DO6" s="16"/>
      <c r="DP6" s="16"/>
      <c r="DQ6" s="16"/>
      <c r="DR6" s="16"/>
      <c r="DS6" s="16"/>
      <c r="DT6" s="16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</row>
    <row r="7" spans="1:149" s="9" customFormat="1" ht="20.25" x14ac:dyDescent="0.3">
      <c r="A7" s="10" t="s">
        <v>263</v>
      </c>
      <c r="B7" s="10" t="s">
        <v>232</v>
      </c>
      <c r="C7" s="10" t="s">
        <v>231</v>
      </c>
      <c r="D7" s="10" t="s">
        <v>259</v>
      </c>
      <c r="E7" s="10" t="s">
        <v>218</v>
      </c>
      <c r="F7" s="11">
        <v>10675</v>
      </c>
      <c r="G7" s="11">
        <v>3866</v>
      </c>
      <c r="H7" s="11">
        <v>3866</v>
      </c>
      <c r="I7" s="10" t="s">
        <v>260</v>
      </c>
      <c r="J7" s="12">
        <v>45.3</v>
      </c>
      <c r="K7" s="10" t="s">
        <v>243</v>
      </c>
      <c r="L7" s="10" t="s">
        <v>261</v>
      </c>
      <c r="M7" s="10" t="s">
        <v>220</v>
      </c>
      <c r="N7" s="13">
        <v>29</v>
      </c>
      <c r="O7" s="13">
        <v>29</v>
      </c>
      <c r="P7" s="13">
        <v>0</v>
      </c>
      <c r="Q7" s="14">
        <v>0</v>
      </c>
      <c r="R7" s="14">
        <v>6.81</v>
      </c>
      <c r="S7" s="14">
        <v>4.1666670000000003</v>
      </c>
      <c r="T7" s="14">
        <v>3.2915000000000001</v>
      </c>
      <c r="U7" s="14">
        <v>78.995990000000006</v>
      </c>
      <c r="V7" s="14">
        <v>0.5208334</v>
      </c>
      <c r="W7" s="14">
        <v>190.4256</v>
      </c>
      <c r="X7" s="14">
        <v>41.666669845581097</v>
      </c>
      <c r="Y7" s="14">
        <v>0.61400927602150801</v>
      </c>
      <c r="Z7" s="14">
        <v>3.35</v>
      </c>
      <c r="AA7" s="14">
        <v>0.81666669999999997</v>
      </c>
      <c r="AB7" s="14">
        <v>19.600000000000001</v>
      </c>
      <c r="AC7" s="14">
        <v>5.8500169999999997E-2</v>
      </c>
      <c r="AD7" s="14">
        <v>1.404004</v>
      </c>
      <c r="AE7" s="14">
        <v>99.18</v>
      </c>
      <c r="AF7" s="14">
        <v>67.86</v>
      </c>
      <c r="AG7" s="14">
        <v>0</v>
      </c>
      <c r="AH7" s="14">
        <v>0</v>
      </c>
      <c r="AI7" s="14">
        <v>3.2915000000000001</v>
      </c>
      <c r="AJ7" s="14">
        <v>3.35</v>
      </c>
      <c r="AK7" s="15">
        <v>0.80400000000000005</v>
      </c>
      <c r="AL7" s="15">
        <v>0.9825372</v>
      </c>
      <c r="AM7" s="15">
        <v>1</v>
      </c>
      <c r="AN7" s="15">
        <v>0.78995990000000005</v>
      </c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>
        <v>0.3333333432674408</v>
      </c>
      <c r="CM7" s="16">
        <v>0.1666666716337204</v>
      </c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24">
        <v>8.3333335816860199E-2</v>
      </c>
      <c r="DF7" s="24"/>
      <c r="DG7" s="24"/>
      <c r="DH7" s="24"/>
      <c r="DI7" s="24">
        <v>8.3333335816860199E-2</v>
      </c>
      <c r="DJ7" s="24">
        <v>0.15000000596046448</v>
      </c>
      <c r="DK7" s="16"/>
      <c r="DL7" s="24"/>
      <c r="DM7" s="24"/>
      <c r="DN7" s="24"/>
      <c r="DO7" s="16"/>
      <c r="DP7" s="16"/>
      <c r="DQ7" s="16"/>
      <c r="DR7" s="16"/>
      <c r="DS7" s="16"/>
      <c r="DT7" s="16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</row>
    <row r="8" spans="1:149" s="9" customFormat="1" ht="20.25" x14ac:dyDescent="0.3">
      <c r="A8" s="10" t="s">
        <v>263</v>
      </c>
      <c r="B8" s="10" t="s">
        <v>232</v>
      </c>
      <c r="C8" s="10" t="s">
        <v>231</v>
      </c>
      <c r="D8" s="10" t="s">
        <v>262</v>
      </c>
      <c r="E8" s="10" t="s">
        <v>218</v>
      </c>
      <c r="F8" s="11">
        <v>10675</v>
      </c>
      <c r="G8" s="11">
        <v>4062</v>
      </c>
      <c r="H8" s="11">
        <v>4091</v>
      </c>
      <c r="I8" s="10" t="s">
        <v>260</v>
      </c>
      <c r="J8" s="12">
        <v>45.3</v>
      </c>
      <c r="K8" s="10" t="s">
        <v>243</v>
      </c>
      <c r="L8" s="10" t="s">
        <v>261</v>
      </c>
      <c r="M8" s="10" t="s">
        <v>220</v>
      </c>
      <c r="N8" s="13">
        <v>35</v>
      </c>
      <c r="O8" s="13">
        <v>35</v>
      </c>
      <c r="P8" s="13">
        <v>0</v>
      </c>
      <c r="Q8" s="14">
        <v>0</v>
      </c>
      <c r="R8" s="14">
        <v>6.81</v>
      </c>
      <c r="S8" s="14">
        <v>5.6666670000000003</v>
      </c>
      <c r="T8" s="14">
        <v>3.9725000000000001</v>
      </c>
      <c r="U8" s="14">
        <v>70.102940000000004</v>
      </c>
      <c r="V8" s="14">
        <v>0.7083334</v>
      </c>
      <c r="W8" s="14">
        <v>168.98820000000001</v>
      </c>
      <c r="X8" s="14">
        <v>56.666669845581097</v>
      </c>
      <c r="Y8" s="14">
        <v>0.69190078227848995</v>
      </c>
      <c r="Z8" s="14">
        <v>4.3</v>
      </c>
      <c r="AA8" s="14">
        <v>1.3666670000000001</v>
      </c>
      <c r="AB8" s="14">
        <v>24.117650000000001</v>
      </c>
      <c r="AC8" s="14">
        <v>0.32750050000000003</v>
      </c>
      <c r="AD8" s="14">
        <v>5.7794189999999999</v>
      </c>
      <c r="AE8" s="14">
        <v>119.7</v>
      </c>
      <c r="AF8" s="14">
        <v>81.899990000000003</v>
      </c>
      <c r="AG8" s="14">
        <v>0</v>
      </c>
      <c r="AH8" s="14">
        <v>0</v>
      </c>
      <c r="AI8" s="14">
        <v>3.9725000000000001</v>
      </c>
      <c r="AJ8" s="14">
        <v>4.3</v>
      </c>
      <c r="AK8" s="15">
        <v>0.75882349999999998</v>
      </c>
      <c r="AL8" s="15">
        <v>0.92383709999999997</v>
      </c>
      <c r="AM8" s="15">
        <v>1</v>
      </c>
      <c r="AN8" s="15">
        <v>0.70102940000000002</v>
      </c>
      <c r="AO8" s="16">
        <v>0.5</v>
      </c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>
        <v>0.5</v>
      </c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24"/>
      <c r="DF8" s="24">
        <v>8.3333335816860199E-2</v>
      </c>
      <c r="DG8" s="24"/>
      <c r="DH8" s="24"/>
      <c r="DI8" s="24">
        <v>8.3333335816860199E-2</v>
      </c>
      <c r="DJ8" s="24">
        <v>0.20000000298023224</v>
      </c>
      <c r="DK8" s="16"/>
      <c r="DL8" s="24"/>
      <c r="DM8" s="24"/>
      <c r="DN8" s="24"/>
      <c r="DO8" s="16"/>
      <c r="DP8" s="16"/>
      <c r="DQ8" s="16"/>
      <c r="DR8" s="16"/>
      <c r="DS8" s="16"/>
      <c r="DT8" s="16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</row>
    <row r="9" spans="1:149" s="9" customFormat="1" ht="20.25" x14ac:dyDescent="0.3">
      <c r="A9" s="10" t="s">
        <v>265</v>
      </c>
      <c r="B9" s="10" t="s">
        <v>232</v>
      </c>
      <c r="C9" s="10" t="s">
        <v>231</v>
      </c>
      <c r="D9" s="10" t="s">
        <v>259</v>
      </c>
      <c r="E9" s="10" t="s">
        <v>218</v>
      </c>
      <c r="F9" s="11">
        <v>10579</v>
      </c>
      <c r="G9" s="11">
        <v>3866</v>
      </c>
      <c r="H9" s="11">
        <v>4161</v>
      </c>
      <c r="I9" s="10" t="s">
        <v>266</v>
      </c>
      <c r="J9" s="12">
        <v>38</v>
      </c>
      <c r="K9" s="10" t="s">
        <v>267</v>
      </c>
      <c r="L9" s="10" t="s">
        <v>261</v>
      </c>
      <c r="M9" s="10" t="s">
        <v>220</v>
      </c>
      <c r="N9" s="13">
        <v>21</v>
      </c>
      <c r="O9" s="13">
        <v>21</v>
      </c>
      <c r="P9" s="13">
        <v>0</v>
      </c>
      <c r="Q9" s="14">
        <v>0</v>
      </c>
      <c r="R9" s="14">
        <v>7.63</v>
      </c>
      <c r="S9" s="14">
        <v>4.3333329999999997</v>
      </c>
      <c r="T9" s="14">
        <v>2.6705000000000001</v>
      </c>
      <c r="U9" s="14">
        <v>61.626930000000002</v>
      </c>
      <c r="V9" s="14">
        <v>0.5416666</v>
      </c>
      <c r="W9" s="14">
        <v>160.89230000000001</v>
      </c>
      <c r="X9" s="14">
        <v>43.333330154418903</v>
      </c>
      <c r="Y9" s="14">
        <v>0.69477843348600898</v>
      </c>
      <c r="Z9" s="14">
        <v>2.65</v>
      </c>
      <c r="AA9" s="14">
        <v>1.683333</v>
      </c>
      <c r="AB9" s="14">
        <v>38.846159999999998</v>
      </c>
      <c r="AC9" s="14">
        <v>-2.0500419999999998E-2</v>
      </c>
      <c r="AD9" s="14">
        <v>-0.47308670000000003</v>
      </c>
      <c r="AE9" s="14">
        <v>87.15</v>
      </c>
      <c r="AF9" s="14">
        <v>62.37</v>
      </c>
      <c r="AG9" s="14">
        <v>0</v>
      </c>
      <c r="AH9" s="14">
        <v>0</v>
      </c>
      <c r="AI9" s="14">
        <v>2.6705000000000001</v>
      </c>
      <c r="AJ9" s="14">
        <v>2.65</v>
      </c>
      <c r="AK9" s="15">
        <v>0.61153840000000004</v>
      </c>
      <c r="AL9" s="15">
        <v>1.007736</v>
      </c>
      <c r="AM9" s="15">
        <v>1</v>
      </c>
      <c r="AN9" s="15">
        <v>0.61626919999999996</v>
      </c>
      <c r="AO9" s="16"/>
      <c r="AP9" s="16">
        <v>0.3333333432674408</v>
      </c>
      <c r="AQ9" s="16"/>
      <c r="AR9" s="16">
        <v>8.3333335816860199E-2</v>
      </c>
      <c r="AS9" s="16">
        <v>0.1666666716337204</v>
      </c>
      <c r="AT9" s="16">
        <v>0.3333333432674408</v>
      </c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>
        <v>0.3333333432674408</v>
      </c>
      <c r="CD9" s="16"/>
      <c r="CE9" s="16"/>
      <c r="CF9" s="16"/>
      <c r="CG9" s="16"/>
      <c r="CH9" s="16"/>
      <c r="CI9" s="16"/>
      <c r="CJ9" s="16"/>
      <c r="CK9" s="16"/>
      <c r="CL9" s="16"/>
      <c r="CM9" s="16">
        <v>0.3333333432674408</v>
      </c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24"/>
      <c r="DF9" s="24"/>
      <c r="DG9" s="24"/>
      <c r="DH9" s="24"/>
      <c r="DI9" s="24"/>
      <c r="DJ9" s="24">
        <v>0.10000000149011612</v>
      </c>
      <c r="DK9" s="16"/>
      <c r="DL9" s="24"/>
      <c r="DM9" s="24"/>
      <c r="DN9" s="24"/>
      <c r="DO9" s="16"/>
      <c r="DP9" s="16"/>
      <c r="DQ9" s="16"/>
      <c r="DR9" s="16"/>
      <c r="DS9" s="16"/>
      <c r="DT9" s="16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</row>
    <row r="10" spans="1:149" s="9" customFormat="1" ht="20.25" x14ac:dyDescent="0.3">
      <c r="A10" s="10" t="s">
        <v>265</v>
      </c>
      <c r="B10" s="10" t="s">
        <v>232</v>
      </c>
      <c r="C10" s="10" t="s">
        <v>231</v>
      </c>
      <c r="D10" s="10" t="s">
        <v>262</v>
      </c>
      <c r="E10" s="10" t="s">
        <v>218</v>
      </c>
      <c r="F10" s="11">
        <v>10579</v>
      </c>
      <c r="G10" s="11">
        <v>4062</v>
      </c>
      <c r="H10" s="11">
        <v>4091</v>
      </c>
      <c r="I10" s="10" t="s">
        <v>266</v>
      </c>
      <c r="J10" s="12">
        <v>38</v>
      </c>
      <c r="K10" s="10" t="s">
        <v>267</v>
      </c>
      <c r="L10" s="10" t="s">
        <v>261</v>
      </c>
      <c r="M10" s="10" t="s">
        <v>220</v>
      </c>
      <c r="N10" s="13">
        <v>13</v>
      </c>
      <c r="O10" s="13">
        <v>13</v>
      </c>
      <c r="P10" s="13">
        <v>0</v>
      </c>
      <c r="Q10" s="14">
        <v>0</v>
      </c>
      <c r="R10" s="14">
        <v>7.63</v>
      </c>
      <c r="S10" s="14">
        <v>3.5</v>
      </c>
      <c r="T10" s="14">
        <v>1.6531670000000001</v>
      </c>
      <c r="U10" s="14">
        <v>47.233330000000002</v>
      </c>
      <c r="V10" s="14">
        <v>0.4375</v>
      </c>
      <c r="W10" s="14">
        <v>123.3143</v>
      </c>
      <c r="X10" s="14">
        <v>35</v>
      </c>
      <c r="Y10" s="14">
        <v>0.90650089217082996</v>
      </c>
      <c r="Z10" s="14">
        <v>1.6166670000000001</v>
      </c>
      <c r="AA10" s="14">
        <v>1.8833329999999999</v>
      </c>
      <c r="AB10" s="14">
        <v>53.809519999999999</v>
      </c>
      <c r="AC10" s="14">
        <v>-3.6499980000000001E-2</v>
      </c>
      <c r="AD10" s="14">
        <v>-1.042856</v>
      </c>
      <c r="AE10" s="14">
        <v>53.95</v>
      </c>
      <c r="AF10" s="14">
        <v>38.61</v>
      </c>
      <c r="AG10" s="14">
        <v>0</v>
      </c>
      <c r="AH10" s="14">
        <v>0</v>
      </c>
      <c r="AI10" s="14">
        <v>1.6531670000000001</v>
      </c>
      <c r="AJ10" s="14">
        <v>1.6166670000000001</v>
      </c>
      <c r="AK10" s="15">
        <v>0.4619048</v>
      </c>
      <c r="AL10" s="15">
        <v>1.0225770000000001</v>
      </c>
      <c r="AM10" s="15">
        <v>1</v>
      </c>
      <c r="AN10" s="15">
        <v>0.47233330000000001</v>
      </c>
      <c r="AO10" s="16"/>
      <c r="AP10" s="16">
        <v>0.30000001192092896</v>
      </c>
      <c r="AQ10" s="16"/>
      <c r="AR10" s="16">
        <v>8.3333335816860199E-2</v>
      </c>
      <c r="AS10" s="16">
        <v>8.3333335816860199E-2</v>
      </c>
      <c r="AT10" s="16">
        <v>0.58333331346511841</v>
      </c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>
        <v>0.66666668653488159</v>
      </c>
      <c r="CD10" s="16"/>
      <c r="CE10" s="16"/>
      <c r="CF10" s="16"/>
      <c r="CG10" s="16"/>
      <c r="CH10" s="16"/>
      <c r="CI10" s="16"/>
      <c r="CJ10" s="16"/>
      <c r="CK10" s="16"/>
      <c r="CL10" s="16"/>
      <c r="CM10" s="16">
        <v>0.1666666716337204</v>
      </c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24"/>
      <c r="DF10" s="24"/>
      <c r="DG10" s="24"/>
      <c r="DH10" s="24"/>
      <c r="DI10" s="24"/>
      <c r="DJ10" s="24"/>
      <c r="DK10" s="16"/>
      <c r="DL10" s="24"/>
      <c r="DM10" s="24"/>
      <c r="DN10" s="24"/>
      <c r="DO10" s="16"/>
      <c r="DP10" s="16"/>
      <c r="DQ10" s="16"/>
      <c r="DR10" s="16"/>
      <c r="DS10" s="16"/>
      <c r="DT10" s="16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</row>
    <row r="11" spans="1:149" s="9" customFormat="1" ht="20.25" x14ac:dyDescent="0.3">
      <c r="A11" s="10" t="s">
        <v>265</v>
      </c>
      <c r="B11" s="10" t="s">
        <v>231</v>
      </c>
      <c r="C11" s="10" t="s">
        <v>231</v>
      </c>
      <c r="D11" s="10" t="s">
        <v>259</v>
      </c>
      <c r="E11" s="10" t="s">
        <v>218</v>
      </c>
      <c r="F11" s="11">
        <v>10579</v>
      </c>
      <c r="G11" s="11">
        <v>4017</v>
      </c>
      <c r="H11" s="11">
        <v>3807</v>
      </c>
      <c r="I11" s="10" t="s">
        <v>266</v>
      </c>
      <c r="J11" s="12">
        <v>38</v>
      </c>
      <c r="K11" s="10" t="s">
        <v>267</v>
      </c>
      <c r="L11" s="10" t="s">
        <v>261</v>
      </c>
      <c r="M11" s="10" t="s">
        <v>220</v>
      </c>
      <c r="N11" s="13">
        <v>17</v>
      </c>
      <c r="O11" s="13">
        <v>17</v>
      </c>
      <c r="P11" s="13">
        <v>0</v>
      </c>
      <c r="Q11" s="14">
        <v>0</v>
      </c>
      <c r="R11" s="14">
        <v>7.63</v>
      </c>
      <c r="S11" s="14">
        <v>3</v>
      </c>
      <c r="T11" s="14">
        <v>2.1618339999999998</v>
      </c>
      <c r="U11" s="14">
        <v>72.061120000000003</v>
      </c>
      <c r="V11" s="14">
        <v>0.375</v>
      </c>
      <c r="W11" s="14">
        <v>188.13329999999999</v>
      </c>
      <c r="X11" s="14">
        <v>30</v>
      </c>
      <c r="Y11" s="14">
        <v>0.59417704501274604</v>
      </c>
      <c r="Z11" s="14">
        <v>2.4166669999999999</v>
      </c>
      <c r="AA11" s="14">
        <v>0.5833334</v>
      </c>
      <c r="AB11" s="14">
        <v>19.44445</v>
      </c>
      <c r="AC11" s="14">
        <v>0.25483309999999998</v>
      </c>
      <c r="AD11" s="14">
        <v>8.4944360000000003</v>
      </c>
      <c r="AE11" s="14">
        <v>70.55</v>
      </c>
      <c r="AF11" s="14">
        <v>50.49</v>
      </c>
      <c r="AG11" s="14">
        <v>0</v>
      </c>
      <c r="AH11" s="14">
        <v>0</v>
      </c>
      <c r="AI11" s="14">
        <v>2.1618339999999998</v>
      </c>
      <c r="AJ11" s="14">
        <v>2.4166669999999999</v>
      </c>
      <c r="AK11" s="15">
        <v>0.80555549999999998</v>
      </c>
      <c r="AL11" s="15">
        <v>0.89455189999999996</v>
      </c>
      <c r="AM11" s="15">
        <v>1</v>
      </c>
      <c r="AN11" s="15">
        <v>0.72061120000000001</v>
      </c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>
        <v>0.30000001192092896</v>
      </c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24"/>
      <c r="DF11" s="24">
        <v>8.3333335816860199E-2</v>
      </c>
      <c r="DG11" s="24"/>
      <c r="DH11" s="24"/>
      <c r="DI11" s="24">
        <v>8.3333335816860199E-2</v>
      </c>
      <c r="DJ11" s="24">
        <v>0.11666666716337204</v>
      </c>
      <c r="DK11" s="16"/>
      <c r="DL11" s="24">
        <v>1</v>
      </c>
      <c r="DM11" s="24"/>
      <c r="DN11" s="24"/>
      <c r="DO11" s="16"/>
      <c r="DP11" s="16"/>
      <c r="DQ11" s="16"/>
      <c r="DR11" s="16"/>
      <c r="DS11" s="16"/>
      <c r="DT11" s="16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</row>
    <row r="12" spans="1:149" s="9" customFormat="1" ht="20.25" x14ac:dyDescent="0.3">
      <c r="A12" s="10" t="s">
        <v>265</v>
      </c>
      <c r="B12" s="10" t="s">
        <v>231</v>
      </c>
      <c r="C12" s="10" t="s">
        <v>231</v>
      </c>
      <c r="D12" s="10" t="s">
        <v>262</v>
      </c>
      <c r="E12" s="10" t="s">
        <v>218</v>
      </c>
      <c r="F12" s="11">
        <v>10579</v>
      </c>
      <c r="G12" s="11">
        <v>4124</v>
      </c>
      <c r="H12" s="11">
        <v>3976</v>
      </c>
      <c r="I12" s="10" t="s">
        <v>266</v>
      </c>
      <c r="J12" s="12">
        <v>38</v>
      </c>
      <c r="K12" s="10" t="s">
        <v>267</v>
      </c>
      <c r="L12" s="10" t="s">
        <v>261</v>
      </c>
      <c r="M12" s="10" t="s">
        <v>220</v>
      </c>
      <c r="N12" s="13">
        <v>17</v>
      </c>
      <c r="O12" s="13">
        <v>17</v>
      </c>
      <c r="P12" s="13">
        <v>0</v>
      </c>
      <c r="Q12" s="14">
        <v>0</v>
      </c>
      <c r="R12" s="14">
        <v>7.63</v>
      </c>
      <c r="S12" s="14">
        <v>3</v>
      </c>
      <c r="T12" s="14">
        <v>2.1618339999999998</v>
      </c>
      <c r="U12" s="14">
        <v>72.061120000000003</v>
      </c>
      <c r="V12" s="14">
        <v>0.375</v>
      </c>
      <c r="W12" s="14">
        <v>188.13329999999999</v>
      </c>
      <c r="X12" s="14">
        <v>30</v>
      </c>
      <c r="Y12" s="14">
        <v>0.59417704501274604</v>
      </c>
      <c r="Z12" s="14">
        <v>2.4166669999999999</v>
      </c>
      <c r="AA12" s="14">
        <v>0.5833334</v>
      </c>
      <c r="AB12" s="14">
        <v>19.44445</v>
      </c>
      <c r="AC12" s="14">
        <v>0.25483309999999998</v>
      </c>
      <c r="AD12" s="14">
        <v>8.4944360000000003</v>
      </c>
      <c r="AE12" s="14">
        <v>70.55</v>
      </c>
      <c r="AF12" s="14">
        <v>50.49</v>
      </c>
      <c r="AG12" s="14">
        <v>0</v>
      </c>
      <c r="AH12" s="14">
        <v>0</v>
      </c>
      <c r="AI12" s="14">
        <v>2.1618339999999998</v>
      </c>
      <c r="AJ12" s="14">
        <v>2.4166669999999999</v>
      </c>
      <c r="AK12" s="15">
        <v>0.80555549999999998</v>
      </c>
      <c r="AL12" s="15">
        <v>0.89455189999999996</v>
      </c>
      <c r="AM12" s="15">
        <v>1</v>
      </c>
      <c r="AN12" s="15">
        <v>0.72061120000000001</v>
      </c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>
        <v>0.25</v>
      </c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>
        <v>0.1666666716337204</v>
      </c>
      <c r="DC12" s="16"/>
      <c r="DD12" s="16"/>
      <c r="DE12" s="24"/>
      <c r="DF12" s="24"/>
      <c r="DG12" s="24"/>
      <c r="DH12" s="24"/>
      <c r="DI12" s="24"/>
      <c r="DJ12" s="24">
        <v>0.1666666716337204</v>
      </c>
      <c r="DK12" s="16"/>
      <c r="DL12" s="24">
        <v>1</v>
      </c>
      <c r="DM12" s="24"/>
      <c r="DN12" s="24"/>
      <c r="DO12" s="16"/>
      <c r="DP12" s="16"/>
      <c r="DQ12" s="16"/>
      <c r="DR12" s="16"/>
      <c r="DS12" s="16"/>
      <c r="DT12" s="16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</row>
    <row r="13" spans="1:149" s="9" customFormat="1" ht="20.25" x14ac:dyDescent="0.3">
      <c r="A13" s="10" t="s">
        <v>265</v>
      </c>
      <c r="B13" s="10" t="s">
        <v>232</v>
      </c>
      <c r="C13" s="10" t="s">
        <v>231</v>
      </c>
      <c r="D13" s="10" t="s">
        <v>259</v>
      </c>
      <c r="E13" s="10" t="s">
        <v>218</v>
      </c>
      <c r="F13" s="11">
        <v>10602</v>
      </c>
      <c r="G13" s="11">
        <v>3866</v>
      </c>
      <c r="H13" s="11">
        <v>4161</v>
      </c>
      <c r="I13" s="10" t="s">
        <v>260</v>
      </c>
      <c r="J13" s="12">
        <v>39</v>
      </c>
      <c r="K13" s="10" t="s">
        <v>248</v>
      </c>
      <c r="L13" s="10" t="s">
        <v>264</v>
      </c>
      <c r="M13" s="10" t="s">
        <v>220</v>
      </c>
      <c r="N13" s="13">
        <v>35</v>
      </c>
      <c r="O13" s="13">
        <v>35</v>
      </c>
      <c r="P13" s="13">
        <v>0</v>
      </c>
      <c r="Q13" s="14">
        <v>0</v>
      </c>
      <c r="R13" s="14">
        <v>3.1</v>
      </c>
      <c r="S13" s="14">
        <v>3.6666669999999999</v>
      </c>
      <c r="T13" s="14">
        <v>1.808333</v>
      </c>
      <c r="U13" s="14">
        <v>49.318179999999998</v>
      </c>
      <c r="V13" s="14">
        <v>0.4583334</v>
      </c>
      <c r="W13" s="14">
        <v>173.34540000000001</v>
      </c>
      <c r="X13" s="14">
        <v>36.666669845581097</v>
      </c>
      <c r="Y13" s="14">
        <v>0.68471840089598002</v>
      </c>
      <c r="Z13" s="14">
        <v>2.283334</v>
      </c>
      <c r="AA13" s="14">
        <v>1.3833329999999999</v>
      </c>
      <c r="AB13" s="14">
        <v>37.727269999999997</v>
      </c>
      <c r="AC13" s="14">
        <v>0.47500039999999999</v>
      </c>
      <c r="AD13" s="14">
        <v>12.954560000000001</v>
      </c>
      <c r="AE13" s="14">
        <v>79.45</v>
      </c>
      <c r="AF13" s="14">
        <v>53.55</v>
      </c>
      <c r="AG13" s="14">
        <v>0</v>
      </c>
      <c r="AH13" s="14">
        <v>0</v>
      </c>
      <c r="AI13" s="14">
        <v>1.808333</v>
      </c>
      <c r="AJ13" s="14">
        <v>2.283334</v>
      </c>
      <c r="AK13" s="15">
        <v>0.62272729999999998</v>
      </c>
      <c r="AL13" s="15">
        <v>0.79197059999999997</v>
      </c>
      <c r="AM13" s="15">
        <v>1</v>
      </c>
      <c r="AN13" s="15">
        <v>0.4931817</v>
      </c>
      <c r="AO13" s="16">
        <v>0.5</v>
      </c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>
        <v>0.3333333432674408</v>
      </c>
      <c r="BM13" s="16"/>
      <c r="BN13" s="16"/>
      <c r="BO13" s="16"/>
      <c r="BP13" s="16"/>
      <c r="BQ13" s="16"/>
      <c r="BR13" s="16"/>
      <c r="BS13" s="16"/>
      <c r="BT13" s="16">
        <v>0.1666666716337204</v>
      </c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>
        <v>0.11666666716337204</v>
      </c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24"/>
      <c r="DF13" s="24">
        <v>8.3333335816860199E-2</v>
      </c>
      <c r="DG13" s="24"/>
      <c r="DH13" s="24"/>
      <c r="DI13" s="24">
        <v>8.3333335816860199E-2</v>
      </c>
      <c r="DJ13" s="24">
        <v>0.10000000149011612</v>
      </c>
      <c r="DK13" s="16"/>
      <c r="DL13" s="24"/>
      <c r="DM13" s="24"/>
      <c r="DN13" s="24"/>
      <c r="DO13" s="16"/>
      <c r="DP13" s="16"/>
      <c r="DQ13" s="16"/>
      <c r="DR13" s="16"/>
      <c r="DS13" s="16"/>
      <c r="DT13" s="16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</row>
    <row r="14" spans="1:149" s="9" customFormat="1" ht="20.25" x14ac:dyDescent="0.3">
      <c r="A14" s="10" t="s">
        <v>265</v>
      </c>
      <c r="B14" s="10" t="s">
        <v>232</v>
      </c>
      <c r="C14" s="10" t="s">
        <v>231</v>
      </c>
      <c r="D14" s="10" t="s">
        <v>262</v>
      </c>
      <c r="E14" s="10" t="s">
        <v>218</v>
      </c>
      <c r="F14" s="11">
        <v>10602</v>
      </c>
      <c r="G14" s="11">
        <v>4062</v>
      </c>
      <c r="H14" s="11">
        <v>4091</v>
      </c>
      <c r="I14" s="10" t="s">
        <v>260</v>
      </c>
      <c r="J14" s="12">
        <v>39</v>
      </c>
      <c r="K14" s="10" t="s">
        <v>248</v>
      </c>
      <c r="L14" s="10" t="s">
        <v>264</v>
      </c>
      <c r="M14" s="10" t="s">
        <v>220</v>
      </c>
      <c r="N14" s="13">
        <v>41</v>
      </c>
      <c r="O14" s="13">
        <v>41</v>
      </c>
      <c r="P14" s="13">
        <v>0</v>
      </c>
      <c r="Q14" s="14">
        <v>0</v>
      </c>
      <c r="R14" s="14">
        <v>3.1</v>
      </c>
      <c r="S14" s="14">
        <v>4.5</v>
      </c>
      <c r="T14" s="14">
        <v>2.1183329999999998</v>
      </c>
      <c r="U14" s="14">
        <v>47.074069999999999</v>
      </c>
      <c r="V14" s="14">
        <v>0.5625</v>
      </c>
      <c r="W14" s="14">
        <v>165.45779999999999</v>
      </c>
      <c r="X14" s="14">
        <v>45</v>
      </c>
      <c r="Y14" s="14">
        <v>0.71736012001245697</v>
      </c>
      <c r="Z14" s="14">
        <v>2.5666669999999998</v>
      </c>
      <c r="AA14" s="14">
        <v>1.933333</v>
      </c>
      <c r="AB14" s="14">
        <v>42.962960000000002</v>
      </c>
      <c r="AC14" s="14">
        <v>0.44833329999999999</v>
      </c>
      <c r="AD14" s="14">
        <v>9.962961</v>
      </c>
      <c r="AE14" s="14">
        <v>93.07</v>
      </c>
      <c r="AF14" s="14">
        <v>62.73</v>
      </c>
      <c r="AG14" s="14">
        <v>0</v>
      </c>
      <c r="AH14" s="14">
        <v>0</v>
      </c>
      <c r="AI14" s="14">
        <v>2.1183329999999998</v>
      </c>
      <c r="AJ14" s="14">
        <v>2.5666669999999998</v>
      </c>
      <c r="AK14" s="15">
        <v>0.57037040000000006</v>
      </c>
      <c r="AL14" s="15">
        <v>0.82532470000000002</v>
      </c>
      <c r="AM14" s="15">
        <v>1</v>
      </c>
      <c r="AN14" s="15">
        <v>0.47074080000000001</v>
      </c>
      <c r="AO14" s="16">
        <v>0.5</v>
      </c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>
        <v>0.1666666716337204</v>
      </c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>
        <v>0.66666668653488159</v>
      </c>
      <c r="CN14" s="16"/>
      <c r="CO14" s="16"/>
      <c r="CP14" s="16"/>
      <c r="CQ14" s="16"/>
      <c r="CR14" s="16"/>
      <c r="CS14" s="16">
        <v>0.3333333432674408</v>
      </c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24"/>
      <c r="DF14" s="24">
        <v>8.3333335816860199E-2</v>
      </c>
      <c r="DG14" s="24"/>
      <c r="DH14" s="24"/>
      <c r="DI14" s="24">
        <v>8.3333335816860199E-2</v>
      </c>
      <c r="DJ14" s="24">
        <v>0.10000000149011612</v>
      </c>
      <c r="DK14" s="16"/>
      <c r="DL14" s="24"/>
      <c r="DM14" s="24"/>
      <c r="DN14" s="24"/>
      <c r="DO14" s="16"/>
      <c r="DP14" s="16"/>
      <c r="DQ14" s="16"/>
      <c r="DR14" s="16"/>
      <c r="DS14" s="16"/>
      <c r="DT14" s="16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</row>
    <row r="15" spans="1:149" s="9" customFormat="1" ht="20.25" x14ac:dyDescent="0.3">
      <c r="A15" s="10" t="s">
        <v>268</v>
      </c>
      <c r="B15" s="10" t="s">
        <v>232</v>
      </c>
      <c r="C15" s="10" t="s">
        <v>231</v>
      </c>
      <c r="D15" s="10" t="s">
        <v>259</v>
      </c>
      <c r="E15" s="10" t="s">
        <v>218</v>
      </c>
      <c r="F15" s="11">
        <v>10579</v>
      </c>
      <c r="G15" s="11">
        <v>4189</v>
      </c>
      <c r="H15" s="11">
        <v>4161</v>
      </c>
      <c r="I15" s="10" t="s">
        <v>266</v>
      </c>
      <c r="J15" s="12">
        <v>38</v>
      </c>
      <c r="K15" s="10" t="s">
        <v>267</v>
      </c>
      <c r="L15" s="10" t="s">
        <v>261</v>
      </c>
      <c r="M15" s="10" t="s">
        <v>220</v>
      </c>
      <c r="N15" s="13">
        <v>48</v>
      </c>
      <c r="O15" s="13">
        <v>48</v>
      </c>
      <c r="P15" s="13">
        <v>0</v>
      </c>
      <c r="Q15" s="14">
        <v>0</v>
      </c>
      <c r="R15" s="14">
        <v>7.63</v>
      </c>
      <c r="S15" s="14">
        <v>8</v>
      </c>
      <c r="T15" s="14">
        <v>6.1040000000000001</v>
      </c>
      <c r="U15" s="14">
        <v>76.3</v>
      </c>
      <c r="V15" s="14">
        <v>1</v>
      </c>
      <c r="W15" s="14">
        <v>199.2</v>
      </c>
      <c r="X15" s="14">
        <v>80</v>
      </c>
      <c r="Y15" s="14">
        <v>0.56116723744414398</v>
      </c>
      <c r="Z15" s="14">
        <v>6.1833330000000002</v>
      </c>
      <c r="AA15" s="14">
        <v>1.816667</v>
      </c>
      <c r="AB15" s="14">
        <v>22.70833</v>
      </c>
      <c r="AC15" s="14">
        <v>7.933366E-2</v>
      </c>
      <c r="AD15" s="14">
        <v>0.99167079999999996</v>
      </c>
      <c r="AE15" s="14">
        <v>199.2</v>
      </c>
      <c r="AF15" s="14">
        <v>142.56</v>
      </c>
      <c r="AG15" s="14">
        <v>0</v>
      </c>
      <c r="AH15" s="14">
        <v>0</v>
      </c>
      <c r="AI15" s="14">
        <v>6.1040000000000001</v>
      </c>
      <c r="AJ15" s="14">
        <v>6.1833330000000002</v>
      </c>
      <c r="AK15" s="15">
        <v>0.77291670000000001</v>
      </c>
      <c r="AL15" s="15">
        <v>0.98716970000000004</v>
      </c>
      <c r="AM15" s="15">
        <v>1</v>
      </c>
      <c r="AN15" s="15">
        <v>0.76300000000000001</v>
      </c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>
        <v>0.11666666716337204</v>
      </c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>
        <v>0.1666666716337204</v>
      </c>
      <c r="CM15" s="16">
        <v>0.5</v>
      </c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>
        <v>0.5</v>
      </c>
      <c r="DC15" s="16"/>
      <c r="DD15" s="16"/>
      <c r="DE15" s="24"/>
      <c r="DF15" s="24">
        <v>8.3333335816860199E-2</v>
      </c>
      <c r="DG15" s="24"/>
      <c r="DH15" s="24"/>
      <c r="DI15" s="24">
        <v>8.3333335816860199E-2</v>
      </c>
      <c r="DJ15" s="24">
        <v>0.36666667461395264</v>
      </c>
      <c r="DK15" s="16"/>
      <c r="DL15" s="24"/>
      <c r="DM15" s="24"/>
      <c r="DN15" s="24"/>
      <c r="DO15" s="16"/>
      <c r="DP15" s="16"/>
      <c r="DQ15" s="16"/>
      <c r="DR15" s="16"/>
      <c r="DS15" s="16"/>
      <c r="DT15" s="16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</row>
    <row r="16" spans="1:149" s="9" customFormat="1" ht="20.25" x14ac:dyDescent="0.3">
      <c r="A16" s="10" t="s">
        <v>268</v>
      </c>
      <c r="B16" s="10" t="s">
        <v>232</v>
      </c>
      <c r="C16" s="10" t="s">
        <v>231</v>
      </c>
      <c r="D16" s="10" t="s">
        <v>262</v>
      </c>
      <c r="E16" s="10" t="s">
        <v>218</v>
      </c>
      <c r="F16" s="11">
        <v>10579</v>
      </c>
      <c r="G16" s="11">
        <v>4062</v>
      </c>
      <c r="H16" s="11">
        <v>4091</v>
      </c>
      <c r="I16" s="10" t="s">
        <v>266</v>
      </c>
      <c r="J16" s="12">
        <v>38</v>
      </c>
      <c r="K16" s="10" t="s">
        <v>267</v>
      </c>
      <c r="L16" s="10" t="s">
        <v>261</v>
      </c>
      <c r="M16" s="10" t="s">
        <v>220</v>
      </c>
      <c r="N16" s="13">
        <v>44</v>
      </c>
      <c r="O16" s="13">
        <v>44</v>
      </c>
      <c r="P16" s="13">
        <v>0</v>
      </c>
      <c r="Q16" s="14">
        <v>0</v>
      </c>
      <c r="R16" s="14">
        <v>7.63</v>
      </c>
      <c r="S16" s="14">
        <v>8</v>
      </c>
      <c r="T16" s="14">
        <v>5.5953340000000003</v>
      </c>
      <c r="U16" s="14">
        <v>69.941670000000002</v>
      </c>
      <c r="V16" s="14">
        <v>1</v>
      </c>
      <c r="W16" s="14">
        <v>182.6</v>
      </c>
      <c r="X16" s="14">
        <v>80</v>
      </c>
      <c r="Y16" s="14">
        <v>0.61218239319402901</v>
      </c>
      <c r="Z16" s="14">
        <v>6.15</v>
      </c>
      <c r="AA16" s="14">
        <v>1.85</v>
      </c>
      <c r="AB16" s="14">
        <v>23.125</v>
      </c>
      <c r="AC16" s="14">
        <v>0.5546664</v>
      </c>
      <c r="AD16" s="14">
        <v>6.9333299999999998</v>
      </c>
      <c r="AE16" s="14">
        <v>182.6</v>
      </c>
      <c r="AF16" s="14">
        <v>130.68</v>
      </c>
      <c r="AG16" s="14">
        <v>0</v>
      </c>
      <c r="AH16" s="14">
        <v>0</v>
      </c>
      <c r="AI16" s="14">
        <v>5.5953340000000003</v>
      </c>
      <c r="AJ16" s="14">
        <v>6.15</v>
      </c>
      <c r="AK16" s="15">
        <v>0.76875000000000004</v>
      </c>
      <c r="AL16" s="15">
        <v>0.90981029999999996</v>
      </c>
      <c r="AM16" s="15">
        <v>1</v>
      </c>
      <c r="AN16" s="15">
        <v>0.6994167</v>
      </c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>
        <v>0.83333331346511841</v>
      </c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>
        <v>0.58333331346511841</v>
      </c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24"/>
      <c r="DF16" s="24">
        <v>8.3333335816860199E-2</v>
      </c>
      <c r="DG16" s="24"/>
      <c r="DH16" s="24"/>
      <c r="DI16" s="24">
        <v>8.3333335816860199E-2</v>
      </c>
      <c r="DJ16" s="24">
        <v>0.26666668057441711</v>
      </c>
      <c r="DK16" s="16"/>
      <c r="DL16" s="24"/>
      <c r="DM16" s="24"/>
      <c r="DN16" s="24"/>
      <c r="DO16" s="16"/>
      <c r="DP16" s="16"/>
      <c r="DQ16" s="16"/>
      <c r="DR16" s="16"/>
      <c r="DS16" s="16"/>
      <c r="DT16" s="16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</row>
    <row r="17" spans="1:143" s="9" customFormat="1" ht="20.25" x14ac:dyDescent="0.3">
      <c r="A17" s="10" t="s">
        <v>268</v>
      </c>
      <c r="B17" s="10" t="s">
        <v>231</v>
      </c>
      <c r="C17" s="10" t="s">
        <v>231</v>
      </c>
      <c r="D17" s="10" t="s">
        <v>259</v>
      </c>
      <c r="E17" s="10" t="s">
        <v>218</v>
      </c>
      <c r="F17" s="11">
        <v>10579</v>
      </c>
      <c r="G17" s="11">
        <v>4017</v>
      </c>
      <c r="H17" s="11">
        <v>4134</v>
      </c>
      <c r="I17" s="10" t="s">
        <v>266</v>
      </c>
      <c r="J17" s="12">
        <v>38</v>
      </c>
      <c r="K17" s="10" t="s">
        <v>267</v>
      </c>
      <c r="L17" s="10" t="s">
        <v>261</v>
      </c>
      <c r="M17" s="10" t="s">
        <v>220</v>
      </c>
      <c r="N17" s="13">
        <v>49</v>
      </c>
      <c r="O17" s="13">
        <v>49</v>
      </c>
      <c r="P17" s="13">
        <v>0</v>
      </c>
      <c r="Q17" s="14">
        <v>0</v>
      </c>
      <c r="R17" s="14">
        <v>7.63</v>
      </c>
      <c r="S17" s="14">
        <v>8</v>
      </c>
      <c r="T17" s="14">
        <v>6.231166</v>
      </c>
      <c r="U17" s="14">
        <v>77.889579999999995</v>
      </c>
      <c r="V17" s="14">
        <v>1</v>
      </c>
      <c r="W17" s="14">
        <v>203.35</v>
      </c>
      <c r="X17" s="14">
        <v>80</v>
      </c>
      <c r="Y17" s="14">
        <v>0.54971484004011995</v>
      </c>
      <c r="Z17" s="14">
        <v>6.2666659999999998</v>
      </c>
      <c r="AA17" s="14">
        <v>1.733333</v>
      </c>
      <c r="AB17" s="14">
        <v>21.66667</v>
      </c>
      <c r="AC17" s="14">
        <v>3.5500289999999997E-2</v>
      </c>
      <c r="AD17" s="14">
        <v>0.44375360000000003</v>
      </c>
      <c r="AE17" s="14">
        <v>203.35</v>
      </c>
      <c r="AF17" s="14">
        <v>145.53</v>
      </c>
      <c r="AG17" s="14">
        <v>0</v>
      </c>
      <c r="AH17" s="14">
        <v>0</v>
      </c>
      <c r="AI17" s="14">
        <v>6.231166</v>
      </c>
      <c r="AJ17" s="14">
        <v>6.2666659999999998</v>
      </c>
      <c r="AK17" s="15">
        <v>0.78333330000000001</v>
      </c>
      <c r="AL17" s="15">
        <v>0.99433510000000003</v>
      </c>
      <c r="AM17" s="15">
        <v>1</v>
      </c>
      <c r="AN17" s="15">
        <v>0.77889580000000003</v>
      </c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>
        <v>0.4166666567325592</v>
      </c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>
        <v>0.5</v>
      </c>
      <c r="CF17" s="16"/>
      <c r="CG17" s="16"/>
      <c r="CH17" s="16"/>
      <c r="CI17" s="16"/>
      <c r="CJ17" s="16"/>
      <c r="CK17" s="16"/>
      <c r="CL17" s="16"/>
      <c r="CM17" s="16">
        <v>0.3333333432674408</v>
      </c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24"/>
      <c r="DF17" s="24">
        <v>8.3333335816860199E-2</v>
      </c>
      <c r="DG17" s="24"/>
      <c r="DH17" s="24"/>
      <c r="DI17" s="24">
        <v>8.3333335816860199E-2</v>
      </c>
      <c r="DJ17" s="24">
        <v>0.31666666269302368</v>
      </c>
      <c r="DK17" s="16"/>
      <c r="DL17" s="24"/>
      <c r="DM17" s="24"/>
      <c r="DN17" s="24"/>
      <c r="DO17" s="16"/>
      <c r="DP17" s="16"/>
      <c r="DQ17" s="16"/>
      <c r="DR17" s="16"/>
      <c r="DS17" s="16"/>
      <c r="DT17" s="16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</row>
    <row r="18" spans="1:143" s="9" customFormat="1" ht="20.25" x14ac:dyDescent="0.3">
      <c r="A18" s="10" t="s">
        <v>268</v>
      </c>
      <c r="B18" s="10" t="s">
        <v>231</v>
      </c>
      <c r="C18" s="10" t="s">
        <v>231</v>
      </c>
      <c r="D18" s="10" t="s">
        <v>262</v>
      </c>
      <c r="E18" s="10" t="s">
        <v>218</v>
      </c>
      <c r="F18" s="11">
        <v>10579</v>
      </c>
      <c r="G18" s="11">
        <v>4079</v>
      </c>
      <c r="H18" s="11">
        <v>3712</v>
      </c>
      <c r="I18" s="10" t="s">
        <v>266</v>
      </c>
      <c r="J18" s="12">
        <v>38</v>
      </c>
      <c r="K18" s="10" t="s">
        <v>267</v>
      </c>
      <c r="L18" s="10" t="s">
        <v>261</v>
      </c>
      <c r="M18" s="10" t="s">
        <v>220</v>
      </c>
      <c r="N18" s="13">
        <v>23</v>
      </c>
      <c r="O18" s="13">
        <v>23</v>
      </c>
      <c r="P18" s="13">
        <v>0</v>
      </c>
      <c r="Q18" s="14">
        <v>0</v>
      </c>
      <c r="R18" s="14">
        <v>7.63</v>
      </c>
      <c r="S18" s="14">
        <v>4</v>
      </c>
      <c r="T18" s="14">
        <v>2.9248340000000002</v>
      </c>
      <c r="U18" s="14">
        <v>73.120840000000001</v>
      </c>
      <c r="V18" s="14">
        <v>0.5</v>
      </c>
      <c r="W18" s="14">
        <v>190.9</v>
      </c>
      <c r="X18" s="14">
        <v>40</v>
      </c>
      <c r="Y18" s="14">
        <v>0.58556582388528899</v>
      </c>
      <c r="Z18" s="14">
        <v>3.2833329999999998</v>
      </c>
      <c r="AA18" s="14">
        <v>0.71666669999999999</v>
      </c>
      <c r="AB18" s="14">
        <v>17.91667</v>
      </c>
      <c r="AC18" s="14">
        <v>0.35849979999999998</v>
      </c>
      <c r="AD18" s="14">
        <v>8.9624939999999995</v>
      </c>
      <c r="AE18" s="14">
        <v>95.45</v>
      </c>
      <c r="AF18" s="14">
        <v>68.31</v>
      </c>
      <c r="AG18" s="14">
        <v>0</v>
      </c>
      <c r="AH18" s="14">
        <v>0</v>
      </c>
      <c r="AI18" s="14">
        <v>2.9248340000000002</v>
      </c>
      <c r="AJ18" s="14">
        <v>3.2833329999999998</v>
      </c>
      <c r="AK18" s="15">
        <v>0.82083329999999999</v>
      </c>
      <c r="AL18" s="15">
        <v>0.8908123</v>
      </c>
      <c r="AM18" s="15">
        <v>1</v>
      </c>
      <c r="AN18" s="15">
        <v>0.73120839999999998</v>
      </c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>
        <v>8.3333335816860199E-2</v>
      </c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>
        <v>0.34999999403953552</v>
      </c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>
        <v>8.3333335816860199E-2</v>
      </c>
      <c r="DC18" s="16"/>
      <c r="DD18" s="16"/>
      <c r="DE18" s="24"/>
      <c r="DF18" s="24"/>
      <c r="DG18" s="24"/>
      <c r="DH18" s="24"/>
      <c r="DI18" s="24"/>
      <c r="DJ18" s="24">
        <v>0.20000000298023224</v>
      </c>
      <c r="DK18" s="16"/>
      <c r="DL18" s="24"/>
      <c r="DM18" s="24"/>
      <c r="DN18" s="24"/>
      <c r="DO18" s="16"/>
      <c r="DP18" s="16"/>
      <c r="DQ18" s="16"/>
      <c r="DR18" s="16"/>
      <c r="DS18" s="16"/>
      <c r="DT18" s="16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</row>
    <row r="19" spans="1:143" s="9" customFormat="1" ht="20.25" x14ac:dyDescent="0.3">
      <c r="A19" s="10" t="s">
        <v>268</v>
      </c>
      <c r="B19" s="10" t="s">
        <v>244</v>
      </c>
      <c r="C19" s="10" t="s">
        <v>231</v>
      </c>
      <c r="D19" s="10" t="s">
        <v>262</v>
      </c>
      <c r="E19" s="10" t="s">
        <v>218</v>
      </c>
      <c r="F19" s="11">
        <v>10579</v>
      </c>
      <c r="G19" s="11">
        <v>4124</v>
      </c>
      <c r="H19" s="11">
        <v>3976</v>
      </c>
      <c r="I19" s="10" t="s">
        <v>266</v>
      </c>
      <c r="J19" s="12">
        <v>38</v>
      </c>
      <c r="K19" s="10" t="s">
        <v>267</v>
      </c>
      <c r="L19" s="10" t="s">
        <v>261</v>
      </c>
      <c r="M19" s="10" t="s">
        <v>220</v>
      </c>
      <c r="N19" s="13">
        <v>24</v>
      </c>
      <c r="O19" s="13">
        <v>24</v>
      </c>
      <c r="P19" s="13">
        <v>0</v>
      </c>
      <c r="Q19" s="14">
        <v>0</v>
      </c>
      <c r="R19" s="14">
        <v>7.63</v>
      </c>
      <c r="S19" s="14">
        <v>8</v>
      </c>
      <c r="T19" s="14">
        <v>3.052</v>
      </c>
      <c r="U19" s="14">
        <v>38.15</v>
      </c>
      <c r="V19" s="14">
        <v>1</v>
      </c>
      <c r="W19" s="14">
        <v>99.600009999999997</v>
      </c>
      <c r="X19" s="14">
        <v>80</v>
      </c>
      <c r="Y19" s="14">
        <v>1.12233447488829</v>
      </c>
      <c r="Z19" s="14">
        <v>7.3833330000000004</v>
      </c>
      <c r="AA19" s="14">
        <v>0.61666670000000001</v>
      </c>
      <c r="AB19" s="14">
        <v>7.7083329999999997</v>
      </c>
      <c r="AC19" s="14">
        <v>4.3313329999999999</v>
      </c>
      <c r="AD19" s="14">
        <v>54.141660000000002</v>
      </c>
      <c r="AE19" s="14">
        <v>99.600009999999997</v>
      </c>
      <c r="AF19" s="14">
        <v>71.28</v>
      </c>
      <c r="AG19" s="14">
        <v>0</v>
      </c>
      <c r="AH19" s="14">
        <v>0</v>
      </c>
      <c r="AI19" s="14">
        <v>3.052</v>
      </c>
      <c r="AJ19" s="14">
        <v>7.3833330000000004</v>
      </c>
      <c r="AK19" s="15">
        <v>0.92291670000000003</v>
      </c>
      <c r="AL19" s="15">
        <v>0.41336339999999999</v>
      </c>
      <c r="AM19" s="15">
        <v>1</v>
      </c>
      <c r="AN19" s="15">
        <v>0.38150000000000001</v>
      </c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>
        <v>0.25</v>
      </c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>
        <v>0.1666666716337204</v>
      </c>
      <c r="DC19" s="16"/>
      <c r="DD19" s="16"/>
      <c r="DE19" s="24"/>
      <c r="DF19" s="24"/>
      <c r="DG19" s="24"/>
      <c r="DH19" s="24"/>
      <c r="DI19" s="24"/>
      <c r="DJ19" s="24">
        <v>0.20000000298023224</v>
      </c>
      <c r="DK19" s="16"/>
      <c r="DL19" s="24"/>
      <c r="DM19" s="24"/>
      <c r="DN19" s="24"/>
      <c r="DO19" s="16"/>
      <c r="DP19" s="16"/>
      <c r="DQ19" s="16"/>
      <c r="DR19" s="16"/>
      <c r="DS19" s="16"/>
      <c r="DT19" s="16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</row>
    <row r="20" spans="1:143" s="9" customFormat="1" ht="20.25" x14ac:dyDescent="0.3">
      <c r="A20" s="10" t="s">
        <v>268</v>
      </c>
      <c r="B20" s="10" t="s">
        <v>240</v>
      </c>
      <c r="C20" s="10" t="s">
        <v>231</v>
      </c>
      <c r="D20" s="10" t="s">
        <v>259</v>
      </c>
      <c r="E20" s="10" t="s">
        <v>218</v>
      </c>
      <c r="F20" s="11">
        <v>10579</v>
      </c>
      <c r="G20" s="11">
        <v>4079</v>
      </c>
      <c r="H20" s="11">
        <v>4134</v>
      </c>
      <c r="I20" s="10" t="s">
        <v>266</v>
      </c>
      <c r="J20" s="12">
        <v>38</v>
      </c>
      <c r="K20" s="10" t="s">
        <v>267</v>
      </c>
      <c r="L20" s="10" t="s">
        <v>261</v>
      </c>
      <c r="M20" s="10" t="s">
        <v>220</v>
      </c>
      <c r="N20" s="13">
        <v>6</v>
      </c>
      <c r="O20" s="13">
        <v>6</v>
      </c>
      <c r="P20" s="13">
        <v>0</v>
      </c>
      <c r="Q20" s="14">
        <v>0</v>
      </c>
      <c r="R20" s="14">
        <v>7.63</v>
      </c>
      <c r="S20" s="14">
        <v>1</v>
      </c>
      <c r="T20" s="14">
        <v>0.76300000000000001</v>
      </c>
      <c r="U20" s="14">
        <v>76.3</v>
      </c>
      <c r="V20" s="14">
        <v>0.125</v>
      </c>
      <c r="W20" s="14">
        <v>199.2</v>
      </c>
      <c r="X20" s="14">
        <v>9</v>
      </c>
      <c r="Y20" s="14">
        <v>0.50505051369972997</v>
      </c>
      <c r="Z20" s="14">
        <v>0.83333330000000005</v>
      </c>
      <c r="AA20" s="14">
        <v>0.1666667</v>
      </c>
      <c r="AB20" s="14">
        <v>16.66667</v>
      </c>
      <c r="AC20" s="14">
        <v>7.0333380000000001E-2</v>
      </c>
      <c r="AD20" s="14">
        <v>7.0333379999999996</v>
      </c>
      <c r="AE20" s="14">
        <v>24.9</v>
      </c>
      <c r="AF20" s="14">
        <v>17.82</v>
      </c>
      <c r="AG20" s="14">
        <v>0</v>
      </c>
      <c r="AH20" s="14">
        <v>0</v>
      </c>
      <c r="AI20" s="14">
        <v>0.76300000000000001</v>
      </c>
      <c r="AJ20" s="14">
        <v>0.83333330000000005</v>
      </c>
      <c r="AK20" s="15">
        <v>0.83333330000000005</v>
      </c>
      <c r="AL20" s="15">
        <v>0.91559990000000002</v>
      </c>
      <c r="AM20" s="15">
        <v>1</v>
      </c>
      <c r="AN20" s="15">
        <v>0.76300000000000001</v>
      </c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>
        <v>0.1666666716337204</v>
      </c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24"/>
      <c r="DF20" s="24"/>
      <c r="DG20" s="24"/>
      <c r="DH20" s="24"/>
      <c r="DI20" s="24"/>
      <c r="DJ20" s="24"/>
      <c r="DK20" s="16"/>
      <c r="DL20" s="24"/>
      <c r="DM20" s="24"/>
      <c r="DN20" s="24"/>
      <c r="DO20" s="16"/>
      <c r="DP20" s="16"/>
      <c r="DQ20" s="16"/>
      <c r="DR20" s="16"/>
      <c r="DS20" s="16"/>
      <c r="DT20" s="16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</row>
    <row r="21" spans="1:143" s="9" customFormat="1" ht="20.25" x14ac:dyDescent="0.3">
      <c r="A21" s="10" t="s">
        <v>268</v>
      </c>
      <c r="B21" s="10" t="s">
        <v>240</v>
      </c>
      <c r="C21" s="10" t="s">
        <v>231</v>
      </c>
      <c r="D21" s="10" t="s">
        <v>262</v>
      </c>
      <c r="E21" s="10" t="s">
        <v>218</v>
      </c>
      <c r="F21" s="11">
        <v>10579</v>
      </c>
      <c r="G21" s="11">
        <v>4079</v>
      </c>
      <c r="H21" s="11">
        <v>4134</v>
      </c>
      <c r="I21" s="10" t="s">
        <v>266</v>
      </c>
      <c r="J21" s="12">
        <v>38</v>
      </c>
      <c r="K21" s="10" t="s">
        <v>267</v>
      </c>
      <c r="L21" s="10" t="s">
        <v>261</v>
      </c>
      <c r="M21" s="10" t="s">
        <v>220</v>
      </c>
      <c r="N21" s="13">
        <v>19</v>
      </c>
      <c r="O21" s="13">
        <v>19</v>
      </c>
      <c r="P21" s="13">
        <v>0</v>
      </c>
      <c r="Q21" s="14">
        <v>0</v>
      </c>
      <c r="R21" s="14">
        <v>7.63</v>
      </c>
      <c r="S21" s="14">
        <v>3.5833330000000001</v>
      </c>
      <c r="T21" s="14">
        <v>2.4161670000000002</v>
      </c>
      <c r="U21" s="14">
        <v>67.427909999999997</v>
      </c>
      <c r="V21" s="14">
        <v>0.4479167</v>
      </c>
      <c r="W21" s="14">
        <v>176.03720000000001</v>
      </c>
      <c r="X21" s="14">
        <v>32.249999284744298</v>
      </c>
      <c r="Y21" s="14">
        <v>0.57150450310712297</v>
      </c>
      <c r="Z21" s="14">
        <v>3.0333329999999998</v>
      </c>
      <c r="AA21" s="14">
        <v>0.55000000000000004</v>
      </c>
      <c r="AB21" s="14">
        <v>15.348839999999999</v>
      </c>
      <c r="AC21" s="14">
        <v>0.61716649999999995</v>
      </c>
      <c r="AD21" s="14">
        <v>17.22325</v>
      </c>
      <c r="AE21" s="14">
        <v>78.849999999999994</v>
      </c>
      <c r="AF21" s="14">
        <v>56.43</v>
      </c>
      <c r="AG21" s="14">
        <v>0</v>
      </c>
      <c r="AH21" s="14">
        <v>0</v>
      </c>
      <c r="AI21" s="14">
        <v>2.4161670000000002</v>
      </c>
      <c r="AJ21" s="14">
        <v>3.0333329999999998</v>
      </c>
      <c r="AK21" s="15">
        <v>0.84651169999999998</v>
      </c>
      <c r="AL21" s="15">
        <v>0.79653850000000004</v>
      </c>
      <c r="AM21" s="15">
        <v>1</v>
      </c>
      <c r="AN21" s="15">
        <v>0.67427919999999997</v>
      </c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>
        <v>0.26666668057441711</v>
      </c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24"/>
      <c r="DF21" s="24">
        <v>8.3333335816860199E-2</v>
      </c>
      <c r="DG21" s="24"/>
      <c r="DH21" s="24"/>
      <c r="DI21" s="24"/>
      <c r="DJ21" s="24">
        <v>0.20000000298023224</v>
      </c>
      <c r="DK21" s="16"/>
      <c r="DL21" s="24"/>
      <c r="DM21" s="24"/>
      <c r="DN21" s="24"/>
      <c r="DO21" s="16"/>
      <c r="DP21" s="16"/>
      <c r="DQ21" s="16"/>
      <c r="DR21" s="16"/>
      <c r="DS21" s="16"/>
      <c r="DT21" s="16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</row>
    <row r="22" spans="1:143" s="9" customFormat="1" ht="20.25" x14ac:dyDescent="0.3">
      <c r="A22" s="10" t="s">
        <v>268</v>
      </c>
      <c r="B22" s="10" t="s">
        <v>240</v>
      </c>
      <c r="C22" s="10" t="s">
        <v>231</v>
      </c>
      <c r="D22" s="10" t="s">
        <v>259</v>
      </c>
      <c r="E22" s="10" t="s">
        <v>218</v>
      </c>
      <c r="F22" s="11">
        <v>10675</v>
      </c>
      <c r="G22" s="11">
        <v>4079</v>
      </c>
      <c r="H22" s="11">
        <v>4134</v>
      </c>
      <c r="I22" s="10" t="s">
        <v>260</v>
      </c>
      <c r="J22" s="12">
        <v>45.3</v>
      </c>
      <c r="K22" s="10" t="s">
        <v>243</v>
      </c>
      <c r="L22" s="10" t="s">
        <v>261</v>
      </c>
      <c r="M22" s="10" t="s">
        <v>220</v>
      </c>
      <c r="N22" s="13">
        <v>30</v>
      </c>
      <c r="O22" s="13">
        <v>30</v>
      </c>
      <c r="P22" s="13">
        <v>0</v>
      </c>
      <c r="Q22" s="14">
        <v>0</v>
      </c>
      <c r="R22" s="14">
        <v>6.81</v>
      </c>
      <c r="S22" s="14">
        <v>7</v>
      </c>
      <c r="T22" s="14">
        <v>3.4049999999999998</v>
      </c>
      <c r="U22" s="14">
        <v>48.642859999999999</v>
      </c>
      <c r="V22" s="14">
        <v>0.875</v>
      </c>
      <c r="W22" s="14">
        <v>117.25709999999999</v>
      </c>
      <c r="X22" s="14">
        <v>63</v>
      </c>
      <c r="Y22" s="14">
        <v>0.89743593644953201</v>
      </c>
      <c r="Z22" s="14">
        <v>4.25</v>
      </c>
      <c r="AA22" s="14">
        <v>2.75</v>
      </c>
      <c r="AB22" s="14">
        <v>39.285710000000002</v>
      </c>
      <c r="AC22" s="14">
        <v>0.84499999999999997</v>
      </c>
      <c r="AD22" s="14">
        <v>12.071429999999999</v>
      </c>
      <c r="AE22" s="14">
        <v>102.6</v>
      </c>
      <c r="AF22" s="14">
        <v>70.2</v>
      </c>
      <c r="AG22" s="14">
        <v>0</v>
      </c>
      <c r="AH22" s="14">
        <v>0</v>
      </c>
      <c r="AI22" s="14">
        <v>3.4049999999999998</v>
      </c>
      <c r="AJ22" s="14">
        <v>4.25</v>
      </c>
      <c r="AK22" s="15">
        <v>0.60714290000000004</v>
      </c>
      <c r="AL22" s="15">
        <v>0.80117649999999996</v>
      </c>
      <c r="AM22" s="15">
        <v>1</v>
      </c>
      <c r="AN22" s="15">
        <v>0.48642859999999999</v>
      </c>
      <c r="AO22" s="16">
        <v>0.5</v>
      </c>
      <c r="AP22" s="16">
        <v>8.3333335816860199E-2</v>
      </c>
      <c r="AQ22" s="16"/>
      <c r="AR22" s="16">
        <v>3.3333335071802139E-2</v>
      </c>
      <c r="AS22" s="16"/>
      <c r="AT22" s="16">
        <v>0.1666666716337204</v>
      </c>
      <c r="AU22" s="16"/>
      <c r="AV22" s="16"/>
      <c r="AW22" s="16"/>
      <c r="AX22" s="16"/>
      <c r="AY22" s="16"/>
      <c r="AZ22" s="16"/>
      <c r="BA22" s="16"/>
      <c r="BB22" s="16"/>
      <c r="BC22" s="16"/>
      <c r="BD22" s="16">
        <v>1.4166666269302368</v>
      </c>
      <c r="BE22" s="16"/>
      <c r="BF22" s="16"/>
      <c r="BG22" s="16"/>
      <c r="BH22" s="16">
        <v>0.1666666716337204</v>
      </c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>
        <v>0.30000001192092896</v>
      </c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24"/>
      <c r="DF22" s="24"/>
      <c r="DG22" s="24"/>
      <c r="DH22" s="24"/>
      <c r="DI22" s="24"/>
      <c r="DJ22" s="24">
        <v>8.3333335816860199E-2</v>
      </c>
      <c r="DK22" s="16"/>
      <c r="DL22" s="24"/>
      <c r="DM22" s="24"/>
      <c r="DN22" s="24"/>
      <c r="DO22" s="16"/>
      <c r="DP22" s="16"/>
      <c r="DQ22" s="16"/>
      <c r="DR22" s="16"/>
      <c r="DS22" s="16"/>
      <c r="DT22" s="16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</row>
    <row r="23" spans="1:143" s="9" customFormat="1" ht="20.25" x14ac:dyDescent="0.3">
      <c r="A23" s="10" t="s">
        <v>268</v>
      </c>
      <c r="B23" s="10" t="s">
        <v>240</v>
      </c>
      <c r="C23" s="10" t="s">
        <v>231</v>
      </c>
      <c r="D23" s="10" t="s">
        <v>262</v>
      </c>
      <c r="E23" s="10" t="s">
        <v>218</v>
      </c>
      <c r="F23" s="11">
        <v>10675</v>
      </c>
      <c r="G23" s="11">
        <v>4079</v>
      </c>
      <c r="H23" s="11">
        <v>4134</v>
      </c>
      <c r="I23" s="10" t="s">
        <v>260</v>
      </c>
      <c r="J23" s="12">
        <v>45.3</v>
      </c>
      <c r="K23" s="10" t="s">
        <v>243</v>
      </c>
      <c r="L23" s="10" t="s">
        <v>261</v>
      </c>
      <c r="M23" s="10" t="s">
        <v>220</v>
      </c>
      <c r="N23" s="13">
        <v>24</v>
      </c>
      <c r="O23" s="13">
        <v>24</v>
      </c>
      <c r="P23" s="13">
        <v>0</v>
      </c>
      <c r="Q23" s="14">
        <v>0</v>
      </c>
      <c r="R23" s="14">
        <v>6.81</v>
      </c>
      <c r="S23" s="14">
        <v>4.4166670000000003</v>
      </c>
      <c r="T23" s="14">
        <v>2.7240000000000002</v>
      </c>
      <c r="U23" s="14">
        <v>61.675469999999997</v>
      </c>
      <c r="V23" s="14">
        <v>0.55208330000000005</v>
      </c>
      <c r="W23" s="14">
        <v>148.67320000000001</v>
      </c>
      <c r="X23" s="14">
        <v>39.749998569488497</v>
      </c>
      <c r="Y23" s="14">
        <v>0.707799169827807</v>
      </c>
      <c r="Z23" s="14">
        <v>-1.9166669999999999</v>
      </c>
      <c r="AA23" s="14">
        <v>6.3333329999999997</v>
      </c>
      <c r="AB23" s="14">
        <v>143.39619999999999</v>
      </c>
      <c r="AC23" s="14">
        <v>-4.6406660000000004</v>
      </c>
      <c r="AD23" s="14">
        <v>-105.07170000000001</v>
      </c>
      <c r="AE23" s="14">
        <v>82.08</v>
      </c>
      <c r="AF23" s="14">
        <v>56.16</v>
      </c>
      <c r="AG23" s="14">
        <v>0</v>
      </c>
      <c r="AH23" s="14">
        <v>0</v>
      </c>
      <c r="AI23" s="14">
        <v>2.7240000000000002</v>
      </c>
      <c r="AJ23" s="14">
        <v>-1.9166669999999999</v>
      </c>
      <c r="AK23" s="15">
        <v>-0.43396230000000002</v>
      </c>
      <c r="AL23" s="15">
        <v>-1.421217</v>
      </c>
      <c r="AM23" s="15">
        <v>1</v>
      </c>
      <c r="AN23" s="15">
        <v>0.61675469999999999</v>
      </c>
      <c r="AO23" s="16">
        <v>0.5</v>
      </c>
      <c r="AP23" s="16">
        <v>0.25</v>
      </c>
      <c r="AQ23" s="16"/>
      <c r="AR23" s="16">
        <v>4.4166665077209473</v>
      </c>
      <c r="AS23" s="16">
        <v>8.3333335816860199E-2</v>
      </c>
      <c r="AT23" s="16">
        <v>0.1666666716337204</v>
      </c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>
        <v>0.1666666716337204</v>
      </c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24"/>
      <c r="DF23" s="24"/>
      <c r="DG23" s="24"/>
      <c r="DH23" s="24"/>
      <c r="DI23" s="24"/>
      <c r="DJ23" s="24">
        <v>0.75</v>
      </c>
      <c r="DK23" s="16"/>
      <c r="DL23" s="24"/>
      <c r="DM23" s="24"/>
      <c r="DN23" s="24"/>
      <c r="DO23" s="16"/>
      <c r="DP23" s="16"/>
      <c r="DQ23" s="16"/>
      <c r="DR23" s="16"/>
      <c r="DS23" s="16"/>
      <c r="DT23" s="16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</row>
    <row r="24" spans="1:143" s="9" customFormat="1" ht="20.25" x14ac:dyDescent="0.3">
      <c r="A24" s="10" t="s">
        <v>269</v>
      </c>
      <c r="B24" s="10" t="s">
        <v>231</v>
      </c>
      <c r="C24" s="10" t="s">
        <v>231</v>
      </c>
      <c r="D24" s="10" t="s">
        <v>259</v>
      </c>
      <c r="E24" s="10" t="s">
        <v>218</v>
      </c>
      <c r="F24" s="11">
        <v>10579</v>
      </c>
      <c r="G24" s="11">
        <v>4189</v>
      </c>
      <c r="H24" s="11">
        <v>3975</v>
      </c>
      <c r="I24" s="10" t="s">
        <v>266</v>
      </c>
      <c r="J24" s="12">
        <v>38</v>
      </c>
      <c r="K24" s="10" t="s">
        <v>267</v>
      </c>
      <c r="L24" s="10" t="s">
        <v>261</v>
      </c>
      <c r="M24" s="10" t="s">
        <v>220</v>
      </c>
      <c r="N24" s="13">
        <v>35</v>
      </c>
      <c r="O24" s="13">
        <v>35</v>
      </c>
      <c r="P24" s="13">
        <v>0</v>
      </c>
      <c r="Q24" s="14">
        <v>0</v>
      </c>
      <c r="R24" s="14">
        <v>7.63</v>
      </c>
      <c r="S24" s="14">
        <v>5.75</v>
      </c>
      <c r="T24" s="14">
        <v>4.4508340000000004</v>
      </c>
      <c r="U24" s="14">
        <v>77.405810000000002</v>
      </c>
      <c r="V24" s="14">
        <v>0.71875</v>
      </c>
      <c r="W24" s="14">
        <v>202.08699999999999</v>
      </c>
      <c r="X24" s="14">
        <v>57.5</v>
      </c>
      <c r="Y24" s="14">
        <v>0.55315052879151405</v>
      </c>
      <c r="Z24" s="14">
        <v>4.7</v>
      </c>
      <c r="AA24" s="14">
        <v>1.05</v>
      </c>
      <c r="AB24" s="14">
        <v>18.260870000000001</v>
      </c>
      <c r="AC24" s="14">
        <v>0.2491661</v>
      </c>
      <c r="AD24" s="14">
        <v>4.3333240000000002</v>
      </c>
      <c r="AE24" s="14">
        <v>145.25</v>
      </c>
      <c r="AF24" s="14">
        <v>103.95</v>
      </c>
      <c r="AG24" s="14">
        <v>0</v>
      </c>
      <c r="AH24" s="14">
        <v>0</v>
      </c>
      <c r="AI24" s="14">
        <v>4.4508340000000004</v>
      </c>
      <c r="AJ24" s="14">
        <v>4.7</v>
      </c>
      <c r="AK24" s="15">
        <v>0.81739130000000004</v>
      </c>
      <c r="AL24" s="15">
        <v>0.94698599999999999</v>
      </c>
      <c r="AM24" s="15">
        <v>1</v>
      </c>
      <c r="AN24" s="15">
        <v>0.77405800000000002</v>
      </c>
      <c r="AO24" s="16"/>
      <c r="AP24" s="16">
        <v>0.25</v>
      </c>
      <c r="AQ24" s="16"/>
      <c r="AR24" s="16"/>
      <c r="AS24" s="16">
        <v>0.1666666716337204</v>
      </c>
      <c r="AT24" s="16">
        <v>0.1666666716337204</v>
      </c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>
        <v>0.1666666716337204</v>
      </c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24"/>
      <c r="DF24" s="24"/>
      <c r="DG24" s="24"/>
      <c r="DH24" s="24"/>
      <c r="DI24" s="24"/>
      <c r="DJ24" s="24">
        <v>0.30000001192092896</v>
      </c>
      <c r="DK24" s="16"/>
      <c r="DL24" s="24"/>
      <c r="DM24" s="24"/>
      <c r="DN24" s="24"/>
      <c r="DO24" s="16"/>
      <c r="DP24" s="16"/>
      <c r="DQ24" s="16"/>
      <c r="DR24" s="16"/>
      <c r="DS24" s="16"/>
      <c r="DT24" s="16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</row>
    <row r="25" spans="1:143" s="9" customFormat="1" ht="20.25" x14ac:dyDescent="0.3">
      <c r="A25" s="10" t="s">
        <v>269</v>
      </c>
      <c r="B25" s="10" t="s">
        <v>231</v>
      </c>
      <c r="C25" s="10" t="s">
        <v>231</v>
      </c>
      <c r="D25" s="10" t="s">
        <v>262</v>
      </c>
      <c r="E25" s="10" t="s">
        <v>218</v>
      </c>
      <c r="F25" s="11">
        <v>10579</v>
      </c>
      <c r="G25" s="11">
        <v>4062</v>
      </c>
      <c r="H25" s="11">
        <v>4161</v>
      </c>
      <c r="I25" s="10" t="s">
        <v>266</v>
      </c>
      <c r="J25" s="12">
        <v>38</v>
      </c>
      <c r="K25" s="10" t="s">
        <v>267</v>
      </c>
      <c r="L25" s="10" t="s">
        <v>261</v>
      </c>
      <c r="M25" s="10" t="s">
        <v>220</v>
      </c>
      <c r="N25" s="13">
        <v>24</v>
      </c>
      <c r="O25" s="13">
        <v>24</v>
      </c>
      <c r="P25" s="13">
        <v>0</v>
      </c>
      <c r="Q25" s="14">
        <v>0</v>
      </c>
      <c r="R25" s="14">
        <v>7.63</v>
      </c>
      <c r="S25" s="14">
        <v>4.25</v>
      </c>
      <c r="T25" s="14">
        <v>3.052</v>
      </c>
      <c r="U25" s="14">
        <v>71.811760000000007</v>
      </c>
      <c r="V25" s="14">
        <v>0.53125</v>
      </c>
      <c r="W25" s="14">
        <v>187.48240000000001</v>
      </c>
      <c r="X25" s="14">
        <v>42.5</v>
      </c>
      <c r="Y25" s="14">
        <v>0.59624018978440296</v>
      </c>
      <c r="Z25" s="14">
        <v>3.3</v>
      </c>
      <c r="AA25" s="14">
        <v>0.95</v>
      </c>
      <c r="AB25" s="14">
        <v>22.35294</v>
      </c>
      <c r="AC25" s="14">
        <v>0.2480001</v>
      </c>
      <c r="AD25" s="14">
        <v>5.8352979999999999</v>
      </c>
      <c r="AE25" s="14">
        <v>99.600009999999997</v>
      </c>
      <c r="AF25" s="14">
        <v>71.28</v>
      </c>
      <c r="AG25" s="14">
        <v>0</v>
      </c>
      <c r="AH25" s="14">
        <v>0</v>
      </c>
      <c r="AI25" s="14">
        <v>3.052</v>
      </c>
      <c r="AJ25" s="14">
        <v>3.3</v>
      </c>
      <c r="AK25" s="15">
        <v>0.77647060000000001</v>
      </c>
      <c r="AL25" s="15">
        <v>0.92484840000000001</v>
      </c>
      <c r="AM25" s="15">
        <v>1</v>
      </c>
      <c r="AN25" s="15">
        <v>0.71811760000000002</v>
      </c>
      <c r="AO25" s="16"/>
      <c r="AP25" s="16">
        <v>0.53333336114883423</v>
      </c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>
        <v>0.25</v>
      </c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24"/>
      <c r="DF25" s="24"/>
      <c r="DG25" s="24"/>
      <c r="DH25" s="24"/>
      <c r="DI25" s="24"/>
      <c r="DJ25" s="24">
        <v>0.1666666716337204</v>
      </c>
      <c r="DK25" s="16"/>
      <c r="DL25" s="24"/>
      <c r="DM25" s="24"/>
      <c r="DN25" s="24"/>
      <c r="DO25" s="16"/>
      <c r="DP25" s="16"/>
      <c r="DQ25" s="16"/>
      <c r="DR25" s="16"/>
      <c r="DS25" s="16"/>
      <c r="DT25" s="16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</row>
    <row r="26" spans="1:143" s="9" customFormat="1" ht="20.25" x14ac:dyDescent="0.3">
      <c r="A26" s="10" t="s">
        <v>269</v>
      </c>
      <c r="B26" s="10" t="s">
        <v>240</v>
      </c>
      <c r="C26" s="10" t="s">
        <v>231</v>
      </c>
      <c r="D26" s="10" t="s">
        <v>259</v>
      </c>
      <c r="E26" s="10" t="s">
        <v>218</v>
      </c>
      <c r="F26" s="11">
        <v>10579</v>
      </c>
      <c r="G26" s="11">
        <v>4061</v>
      </c>
      <c r="H26" s="11">
        <v>3698</v>
      </c>
      <c r="I26" s="10" t="s">
        <v>266</v>
      </c>
      <c r="J26" s="12">
        <v>38</v>
      </c>
      <c r="K26" s="10" t="s">
        <v>267</v>
      </c>
      <c r="L26" s="10" t="s">
        <v>261</v>
      </c>
      <c r="M26" s="10" t="s">
        <v>220</v>
      </c>
      <c r="N26" s="13">
        <v>50</v>
      </c>
      <c r="O26" s="13">
        <v>50</v>
      </c>
      <c r="P26" s="13">
        <v>0</v>
      </c>
      <c r="Q26" s="14">
        <v>0</v>
      </c>
      <c r="R26" s="14">
        <v>7.63</v>
      </c>
      <c r="S26" s="14">
        <v>8</v>
      </c>
      <c r="T26" s="14">
        <v>6.358333</v>
      </c>
      <c r="U26" s="14">
        <v>79.479159999999993</v>
      </c>
      <c r="V26" s="14">
        <v>1</v>
      </c>
      <c r="W26" s="14">
        <v>207.5</v>
      </c>
      <c r="X26" s="14">
        <v>80</v>
      </c>
      <c r="Y26" s="14">
        <v>0.53872053872053904</v>
      </c>
      <c r="Z26" s="14">
        <v>6.6666670000000003</v>
      </c>
      <c r="AA26" s="14">
        <v>1.3333330000000001</v>
      </c>
      <c r="AB26" s="14">
        <v>16.66667</v>
      </c>
      <c r="AC26" s="14">
        <v>0.30833349999999998</v>
      </c>
      <c r="AD26" s="14">
        <v>3.8541690000000002</v>
      </c>
      <c r="AE26" s="14">
        <v>207.5</v>
      </c>
      <c r="AF26" s="14">
        <v>148.5</v>
      </c>
      <c r="AG26" s="14">
        <v>0</v>
      </c>
      <c r="AH26" s="14">
        <v>0</v>
      </c>
      <c r="AI26" s="14">
        <v>6.358333</v>
      </c>
      <c r="AJ26" s="14">
        <v>6.6666670000000003</v>
      </c>
      <c r="AK26" s="15">
        <v>0.83333330000000005</v>
      </c>
      <c r="AL26" s="15">
        <v>0.95374999999999999</v>
      </c>
      <c r="AM26" s="15">
        <v>1</v>
      </c>
      <c r="AN26" s="15">
        <v>0.79479160000000004</v>
      </c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>
        <v>0.66666668653488159</v>
      </c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24"/>
      <c r="DF26" s="24">
        <v>0.25</v>
      </c>
      <c r="DG26" s="24"/>
      <c r="DH26" s="24"/>
      <c r="DI26" s="24">
        <v>8.3333335816860199E-2</v>
      </c>
      <c r="DJ26" s="24">
        <v>0.3333333432674408</v>
      </c>
      <c r="DK26" s="16"/>
      <c r="DL26" s="24"/>
      <c r="DM26" s="24"/>
      <c r="DN26" s="24"/>
      <c r="DO26" s="16"/>
      <c r="DP26" s="16"/>
      <c r="DQ26" s="16"/>
      <c r="DR26" s="16"/>
      <c r="DS26" s="16"/>
      <c r="DT26" s="16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</row>
    <row r="27" spans="1:143" s="9" customFormat="1" ht="20.25" x14ac:dyDescent="0.3">
      <c r="A27" s="10" t="s">
        <v>269</v>
      </c>
      <c r="B27" s="10" t="s">
        <v>240</v>
      </c>
      <c r="C27" s="10" t="s">
        <v>231</v>
      </c>
      <c r="D27" s="10" t="s">
        <v>262</v>
      </c>
      <c r="E27" s="10" t="s">
        <v>218</v>
      </c>
      <c r="F27" s="11">
        <v>10579</v>
      </c>
      <c r="G27" s="11">
        <v>4124</v>
      </c>
      <c r="H27" s="11">
        <v>3807</v>
      </c>
      <c r="I27" s="10" t="s">
        <v>266</v>
      </c>
      <c r="J27" s="12">
        <v>38</v>
      </c>
      <c r="K27" s="10" t="s">
        <v>267</v>
      </c>
      <c r="L27" s="10" t="s">
        <v>261</v>
      </c>
      <c r="M27" s="10" t="s">
        <v>220</v>
      </c>
      <c r="N27" s="13">
        <v>52</v>
      </c>
      <c r="O27" s="13">
        <v>52</v>
      </c>
      <c r="P27" s="13">
        <v>0</v>
      </c>
      <c r="Q27" s="14">
        <v>0</v>
      </c>
      <c r="R27" s="14">
        <v>7.63</v>
      </c>
      <c r="S27" s="14">
        <v>8</v>
      </c>
      <c r="T27" s="14">
        <v>6.6126670000000001</v>
      </c>
      <c r="U27" s="14">
        <v>82.658330000000007</v>
      </c>
      <c r="V27" s="14">
        <v>1</v>
      </c>
      <c r="W27" s="14">
        <v>215.8</v>
      </c>
      <c r="X27" s="14">
        <v>80</v>
      </c>
      <c r="Y27" s="14">
        <v>0.51800050981190304</v>
      </c>
      <c r="Z27" s="14">
        <v>6.9166670000000003</v>
      </c>
      <c r="AA27" s="14">
        <v>1.0833330000000001</v>
      </c>
      <c r="AB27" s="14">
        <v>13.54167</v>
      </c>
      <c r="AC27" s="14">
        <v>0.30399999999999999</v>
      </c>
      <c r="AD27" s="14">
        <v>3.8</v>
      </c>
      <c r="AE27" s="14">
        <v>215.8</v>
      </c>
      <c r="AF27" s="14">
        <v>154.44</v>
      </c>
      <c r="AG27" s="14">
        <v>0</v>
      </c>
      <c r="AH27" s="14">
        <v>0</v>
      </c>
      <c r="AI27" s="14">
        <v>6.6126670000000001</v>
      </c>
      <c r="AJ27" s="14">
        <v>6.9166670000000003</v>
      </c>
      <c r="AK27" s="15">
        <v>0.86458330000000005</v>
      </c>
      <c r="AL27" s="15">
        <v>0.95604820000000001</v>
      </c>
      <c r="AM27" s="15">
        <v>1</v>
      </c>
      <c r="AN27" s="15">
        <v>0.82658330000000002</v>
      </c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>
        <v>0.3333333432674408</v>
      </c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>
        <v>0.1666666716337204</v>
      </c>
      <c r="DC27" s="16"/>
      <c r="DD27" s="16"/>
      <c r="DE27" s="24"/>
      <c r="DF27" s="24">
        <v>0.25</v>
      </c>
      <c r="DG27" s="24"/>
      <c r="DH27" s="24"/>
      <c r="DI27" s="24"/>
      <c r="DJ27" s="24">
        <v>0.3333333432674408</v>
      </c>
      <c r="DK27" s="16"/>
      <c r="DL27" s="24"/>
      <c r="DM27" s="24"/>
      <c r="DN27" s="24"/>
      <c r="DO27" s="16"/>
      <c r="DP27" s="16"/>
      <c r="DQ27" s="16"/>
      <c r="DR27" s="16"/>
      <c r="DS27" s="16"/>
      <c r="DT27" s="16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</row>
    <row r="28" spans="1:143" s="9" customFormat="1" ht="20.25" x14ac:dyDescent="0.3">
      <c r="A28" s="10" t="s">
        <v>269</v>
      </c>
      <c r="B28" s="10" t="s">
        <v>232</v>
      </c>
      <c r="C28" s="10" t="s">
        <v>231</v>
      </c>
      <c r="D28" s="10" t="s">
        <v>259</v>
      </c>
      <c r="E28" s="10" t="s">
        <v>218</v>
      </c>
      <c r="F28" s="11">
        <v>10675</v>
      </c>
      <c r="G28" s="11">
        <v>3866</v>
      </c>
      <c r="H28" s="11">
        <v>3712</v>
      </c>
      <c r="I28" s="10" t="s">
        <v>260</v>
      </c>
      <c r="J28" s="12">
        <v>45.3</v>
      </c>
      <c r="K28" s="10" t="s">
        <v>243</v>
      </c>
      <c r="L28" s="10" t="s">
        <v>261</v>
      </c>
      <c r="M28" s="10" t="s">
        <v>220</v>
      </c>
      <c r="N28" s="13">
        <v>50</v>
      </c>
      <c r="O28" s="13">
        <v>50</v>
      </c>
      <c r="P28" s="13">
        <v>0</v>
      </c>
      <c r="Q28" s="14">
        <v>0</v>
      </c>
      <c r="R28" s="14">
        <v>6.81</v>
      </c>
      <c r="S28" s="14">
        <v>8</v>
      </c>
      <c r="T28" s="14">
        <v>5.6749999999999998</v>
      </c>
      <c r="U28" s="14">
        <v>70.9375</v>
      </c>
      <c r="V28" s="14">
        <v>1</v>
      </c>
      <c r="W28" s="14">
        <v>171</v>
      </c>
      <c r="X28" s="14">
        <v>80</v>
      </c>
      <c r="Y28" s="14">
        <v>0.68376072834769497</v>
      </c>
      <c r="Z28" s="14">
        <v>6.0833329999999997</v>
      </c>
      <c r="AA28" s="14">
        <v>1.9166669999999999</v>
      </c>
      <c r="AB28" s="14">
        <v>23.95833</v>
      </c>
      <c r="AC28" s="14">
        <v>0.40833320000000001</v>
      </c>
      <c r="AD28" s="14">
        <v>5.1041650000000001</v>
      </c>
      <c r="AE28" s="14">
        <v>171</v>
      </c>
      <c r="AF28" s="14">
        <v>117</v>
      </c>
      <c r="AG28" s="14">
        <v>0</v>
      </c>
      <c r="AH28" s="14">
        <v>0</v>
      </c>
      <c r="AI28" s="14">
        <v>5.6749999999999998</v>
      </c>
      <c r="AJ28" s="14">
        <v>6.0833329999999997</v>
      </c>
      <c r="AK28" s="15">
        <v>0.76041669999999995</v>
      </c>
      <c r="AL28" s="15">
        <v>0.9328767</v>
      </c>
      <c r="AM28" s="15">
        <v>1</v>
      </c>
      <c r="AN28" s="15">
        <v>0.70937499999999998</v>
      </c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>
        <v>0.54999999701976776</v>
      </c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>
        <v>0.5</v>
      </c>
      <c r="CF28" s="16"/>
      <c r="CG28" s="16"/>
      <c r="CH28" s="16"/>
      <c r="CI28" s="16"/>
      <c r="CJ28" s="16"/>
      <c r="CK28" s="16"/>
      <c r="CL28" s="16"/>
      <c r="CM28" s="16">
        <v>0.36666667461395264</v>
      </c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24"/>
      <c r="DF28" s="24">
        <v>0.25</v>
      </c>
      <c r="DG28" s="24"/>
      <c r="DH28" s="24"/>
      <c r="DI28" s="24">
        <v>8.3333335816860199E-2</v>
      </c>
      <c r="DJ28" s="24">
        <v>0.1666666716337204</v>
      </c>
      <c r="DK28" s="16"/>
      <c r="DL28" s="24"/>
      <c r="DM28" s="24"/>
      <c r="DN28" s="24"/>
      <c r="DO28" s="16"/>
      <c r="DP28" s="16"/>
      <c r="DQ28" s="16"/>
      <c r="DR28" s="16"/>
      <c r="DS28" s="16"/>
      <c r="DT28" s="16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</row>
    <row r="29" spans="1:143" s="9" customFormat="1" ht="20.25" x14ac:dyDescent="0.3">
      <c r="A29" s="10" t="s">
        <v>269</v>
      </c>
      <c r="B29" s="10" t="s">
        <v>232</v>
      </c>
      <c r="C29" s="10" t="s">
        <v>231</v>
      </c>
      <c r="D29" s="10" t="s">
        <v>262</v>
      </c>
      <c r="E29" s="10" t="s">
        <v>218</v>
      </c>
      <c r="F29" s="11">
        <v>10675</v>
      </c>
      <c r="G29" s="11">
        <v>3999</v>
      </c>
      <c r="H29" s="11">
        <v>3976</v>
      </c>
      <c r="I29" s="10" t="s">
        <v>260</v>
      </c>
      <c r="J29" s="12">
        <v>45.3</v>
      </c>
      <c r="K29" s="10" t="s">
        <v>243</v>
      </c>
      <c r="L29" s="10" t="s">
        <v>261</v>
      </c>
      <c r="M29" s="10" t="s">
        <v>220</v>
      </c>
      <c r="N29" s="13">
        <v>48</v>
      </c>
      <c r="O29" s="13">
        <v>48</v>
      </c>
      <c r="P29" s="13">
        <v>0</v>
      </c>
      <c r="Q29" s="14">
        <v>0</v>
      </c>
      <c r="R29" s="14">
        <v>6.81</v>
      </c>
      <c r="S29" s="14">
        <v>8</v>
      </c>
      <c r="T29" s="14">
        <v>5.4480000000000004</v>
      </c>
      <c r="U29" s="14">
        <v>68.099999999999994</v>
      </c>
      <c r="V29" s="14">
        <v>1</v>
      </c>
      <c r="W29" s="14">
        <v>164.16</v>
      </c>
      <c r="X29" s="14">
        <v>80</v>
      </c>
      <c r="Y29" s="14">
        <v>0.71225076256591702</v>
      </c>
      <c r="Z29" s="14">
        <v>6.0833329999999997</v>
      </c>
      <c r="AA29" s="14">
        <v>1.9166669999999999</v>
      </c>
      <c r="AB29" s="14">
        <v>23.95833</v>
      </c>
      <c r="AC29" s="14">
        <v>0.63533340000000005</v>
      </c>
      <c r="AD29" s="14">
        <v>7.9416679999999999</v>
      </c>
      <c r="AE29" s="14">
        <v>164.16</v>
      </c>
      <c r="AF29" s="14">
        <v>112.32</v>
      </c>
      <c r="AG29" s="14">
        <v>0</v>
      </c>
      <c r="AH29" s="14">
        <v>0</v>
      </c>
      <c r="AI29" s="14">
        <v>5.4480000000000004</v>
      </c>
      <c r="AJ29" s="14">
        <v>6.0833329999999997</v>
      </c>
      <c r="AK29" s="15">
        <v>0.76041669999999995</v>
      </c>
      <c r="AL29" s="15">
        <v>0.89556159999999996</v>
      </c>
      <c r="AM29" s="15">
        <v>1</v>
      </c>
      <c r="AN29" s="15">
        <v>0.68100000000000005</v>
      </c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>
        <v>8.3333335816860199E-2</v>
      </c>
      <c r="BJ29" s="16"/>
      <c r="BK29" s="16"/>
      <c r="BL29" s="16"/>
      <c r="BM29" s="16"/>
      <c r="BN29" s="16"/>
      <c r="BO29" s="16"/>
      <c r="BP29" s="16">
        <v>0.51666665077209473</v>
      </c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>
        <v>0.71666666865348816</v>
      </c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24"/>
      <c r="DF29" s="24">
        <v>0.25</v>
      </c>
      <c r="DG29" s="24"/>
      <c r="DH29" s="24"/>
      <c r="DI29" s="24">
        <v>8.3333335816860199E-2</v>
      </c>
      <c r="DJ29" s="24">
        <v>0.26666668057441711</v>
      </c>
      <c r="DK29" s="16"/>
      <c r="DL29" s="24"/>
      <c r="DM29" s="24"/>
      <c r="DN29" s="24"/>
      <c r="DO29" s="16"/>
      <c r="DP29" s="16"/>
      <c r="DQ29" s="16"/>
      <c r="DR29" s="16"/>
      <c r="DS29" s="16"/>
      <c r="DT29" s="16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</row>
    <row r="30" spans="1:143" s="9" customFormat="1" ht="20.25" x14ac:dyDescent="0.3">
      <c r="A30" s="10" t="s">
        <v>269</v>
      </c>
      <c r="B30" s="10" t="s">
        <v>231</v>
      </c>
      <c r="C30" s="10" t="s">
        <v>231</v>
      </c>
      <c r="D30" s="10" t="s">
        <v>259</v>
      </c>
      <c r="E30" s="10" t="s">
        <v>218</v>
      </c>
      <c r="F30" s="11">
        <v>10675</v>
      </c>
      <c r="G30" s="11">
        <v>4189</v>
      </c>
      <c r="H30" s="11">
        <v>3975</v>
      </c>
      <c r="I30" s="10" t="s">
        <v>260</v>
      </c>
      <c r="J30" s="12">
        <v>45.3</v>
      </c>
      <c r="K30" s="10" t="s">
        <v>243</v>
      </c>
      <c r="L30" s="10" t="s">
        <v>261</v>
      </c>
      <c r="M30" s="10" t="s">
        <v>220</v>
      </c>
      <c r="N30" s="13">
        <v>17</v>
      </c>
      <c r="O30" s="13">
        <v>17</v>
      </c>
      <c r="P30" s="13">
        <v>0</v>
      </c>
      <c r="Q30" s="14">
        <v>0</v>
      </c>
      <c r="R30" s="14">
        <v>6.81</v>
      </c>
      <c r="S30" s="14">
        <v>2.25</v>
      </c>
      <c r="T30" s="14">
        <v>1.9295</v>
      </c>
      <c r="U30" s="14">
        <v>85.755549999999999</v>
      </c>
      <c r="V30" s="14">
        <v>0.28125</v>
      </c>
      <c r="W30" s="14">
        <v>206.72</v>
      </c>
      <c r="X30" s="14">
        <v>22.5</v>
      </c>
      <c r="Y30" s="14">
        <v>0.56561087708504199</v>
      </c>
      <c r="Z30" s="14">
        <v>1.9166669999999999</v>
      </c>
      <c r="AA30" s="14">
        <v>0.3333333</v>
      </c>
      <c r="AB30" s="14">
        <v>14.814819999999999</v>
      </c>
      <c r="AC30" s="14">
        <v>-1.283333E-2</v>
      </c>
      <c r="AD30" s="14">
        <v>-0.57037009999999999</v>
      </c>
      <c r="AE30" s="14">
        <v>58.14</v>
      </c>
      <c r="AF30" s="14">
        <v>39.78</v>
      </c>
      <c r="AG30" s="14">
        <v>0</v>
      </c>
      <c r="AH30" s="14">
        <v>0</v>
      </c>
      <c r="AI30" s="14">
        <v>1.9295</v>
      </c>
      <c r="AJ30" s="14">
        <v>1.9166669999999999</v>
      </c>
      <c r="AK30" s="15">
        <v>0.85185180000000005</v>
      </c>
      <c r="AL30" s="15">
        <v>1.006696</v>
      </c>
      <c r="AM30" s="15">
        <v>1</v>
      </c>
      <c r="AN30" s="15">
        <v>0.85755550000000003</v>
      </c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24"/>
      <c r="DF30" s="24">
        <v>0.25</v>
      </c>
      <c r="DG30" s="24"/>
      <c r="DH30" s="24"/>
      <c r="DI30" s="24">
        <v>8.3333335816860199E-2</v>
      </c>
      <c r="DJ30" s="24"/>
      <c r="DK30" s="16"/>
      <c r="DL30" s="24"/>
      <c r="DM30" s="24"/>
      <c r="DN30" s="24"/>
      <c r="DO30" s="16"/>
      <c r="DP30" s="16"/>
      <c r="DQ30" s="16"/>
      <c r="DR30" s="16"/>
      <c r="DS30" s="16"/>
      <c r="DT30" s="16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</row>
    <row r="31" spans="1:143" s="9" customFormat="1" ht="20.25" x14ac:dyDescent="0.3">
      <c r="A31" s="10" t="s">
        <v>269</v>
      </c>
      <c r="B31" s="10" t="s">
        <v>231</v>
      </c>
      <c r="C31" s="10" t="s">
        <v>231</v>
      </c>
      <c r="D31" s="10" t="s">
        <v>262</v>
      </c>
      <c r="E31" s="10" t="s">
        <v>218</v>
      </c>
      <c r="F31" s="11">
        <v>10675</v>
      </c>
      <c r="G31" s="11">
        <v>4062</v>
      </c>
      <c r="H31" s="11">
        <v>4161</v>
      </c>
      <c r="I31" s="10" t="s">
        <v>260</v>
      </c>
      <c r="J31" s="12">
        <v>45.3</v>
      </c>
      <c r="K31" s="10" t="s">
        <v>243</v>
      </c>
      <c r="L31" s="10" t="s">
        <v>261</v>
      </c>
      <c r="M31" s="10" t="s">
        <v>220</v>
      </c>
      <c r="N31" s="13">
        <v>25</v>
      </c>
      <c r="O31" s="13">
        <v>25</v>
      </c>
      <c r="P31" s="13">
        <v>0</v>
      </c>
      <c r="Q31" s="14">
        <v>0</v>
      </c>
      <c r="R31" s="14">
        <v>6.81</v>
      </c>
      <c r="S31" s="14">
        <v>3.75</v>
      </c>
      <c r="T31" s="14">
        <v>2.8374999999999999</v>
      </c>
      <c r="U31" s="14">
        <v>75.666669999999996</v>
      </c>
      <c r="V31" s="14">
        <v>0.46875</v>
      </c>
      <c r="W31" s="14">
        <v>182.4</v>
      </c>
      <c r="X31" s="14">
        <v>37.5</v>
      </c>
      <c r="Y31" s="14">
        <v>0.64102568282596395</v>
      </c>
      <c r="Z31" s="14">
        <v>2.983333</v>
      </c>
      <c r="AA31" s="14">
        <v>0.76666670000000003</v>
      </c>
      <c r="AB31" s="14">
        <v>20.44444</v>
      </c>
      <c r="AC31" s="14">
        <v>0.1458333</v>
      </c>
      <c r="AD31" s="14">
        <v>3.888887</v>
      </c>
      <c r="AE31" s="14">
        <v>85.5</v>
      </c>
      <c r="AF31" s="14">
        <v>58.5</v>
      </c>
      <c r="AG31" s="14">
        <v>0</v>
      </c>
      <c r="AH31" s="14">
        <v>0</v>
      </c>
      <c r="AI31" s="14">
        <v>2.8374999999999999</v>
      </c>
      <c r="AJ31" s="14">
        <v>2.983333</v>
      </c>
      <c r="AK31" s="15">
        <v>0.79555549999999997</v>
      </c>
      <c r="AL31" s="15">
        <v>0.95111730000000005</v>
      </c>
      <c r="AM31" s="15">
        <v>1</v>
      </c>
      <c r="AN31" s="15">
        <v>0.75666670000000003</v>
      </c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>
        <v>0.3333333432674408</v>
      </c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24"/>
      <c r="DF31" s="24">
        <v>0.25</v>
      </c>
      <c r="DG31" s="24"/>
      <c r="DH31" s="24"/>
      <c r="DI31" s="24">
        <v>8.3333335816860199E-2</v>
      </c>
      <c r="DJ31" s="24">
        <v>0.10000000149011612</v>
      </c>
      <c r="DK31" s="16"/>
      <c r="DL31" s="24"/>
      <c r="DM31" s="24"/>
      <c r="DN31" s="24"/>
      <c r="DO31" s="16"/>
      <c r="DP31" s="16"/>
      <c r="DQ31" s="16"/>
      <c r="DR31" s="16"/>
      <c r="DS31" s="16"/>
      <c r="DT31" s="16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</row>
    <row r="32" spans="1:143" s="9" customFormat="1" ht="20.25" x14ac:dyDescent="0.3">
      <c r="A32" s="10" t="s">
        <v>270</v>
      </c>
      <c r="B32" s="10" t="s">
        <v>232</v>
      </c>
      <c r="C32" s="10" t="s">
        <v>231</v>
      </c>
      <c r="D32" s="10" t="s">
        <v>259</v>
      </c>
      <c r="E32" s="10" t="s">
        <v>218</v>
      </c>
      <c r="F32" s="11">
        <v>10579</v>
      </c>
      <c r="G32" s="11">
        <v>3866</v>
      </c>
      <c r="H32" s="11">
        <v>4103</v>
      </c>
      <c r="I32" s="10" t="s">
        <v>266</v>
      </c>
      <c r="J32" s="12">
        <v>38</v>
      </c>
      <c r="K32" s="10" t="s">
        <v>267</v>
      </c>
      <c r="L32" s="10" t="s">
        <v>261</v>
      </c>
      <c r="M32" s="10" t="s">
        <v>220</v>
      </c>
      <c r="N32" s="13">
        <v>43</v>
      </c>
      <c r="O32" s="13">
        <v>43</v>
      </c>
      <c r="P32" s="13">
        <v>0</v>
      </c>
      <c r="Q32" s="14">
        <v>0</v>
      </c>
      <c r="R32" s="14">
        <v>7.63</v>
      </c>
      <c r="S32" s="14">
        <v>7.5</v>
      </c>
      <c r="T32" s="14">
        <v>5.4681670000000002</v>
      </c>
      <c r="U32" s="14">
        <v>72.90889</v>
      </c>
      <c r="V32" s="14">
        <v>0.9375</v>
      </c>
      <c r="W32" s="14">
        <v>190.3467</v>
      </c>
      <c r="X32" s="14">
        <v>75</v>
      </c>
      <c r="Y32" s="14">
        <v>0.58726803333850097</v>
      </c>
      <c r="Z32" s="14">
        <v>6</v>
      </c>
      <c r="AA32" s="14">
        <v>1.5</v>
      </c>
      <c r="AB32" s="14">
        <v>20</v>
      </c>
      <c r="AC32" s="14">
        <v>0.53183320000000001</v>
      </c>
      <c r="AD32" s="14">
        <v>7.0911090000000003</v>
      </c>
      <c r="AE32" s="14">
        <v>178.45</v>
      </c>
      <c r="AF32" s="14">
        <v>127.71</v>
      </c>
      <c r="AG32" s="14">
        <v>0</v>
      </c>
      <c r="AH32" s="14">
        <v>0</v>
      </c>
      <c r="AI32" s="14">
        <v>5.4681670000000002</v>
      </c>
      <c r="AJ32" s="14">
        <v>6</v>
      </c>
      <c r="AK32" s="15">
        <v>0.8</v>
      </c>
      <c r="AL32" s="15">
        <v>0.91136119999999998</v>
      </c>
      <c r="AM32" s="15">
        <v>1</v>
      </c>
      <c r="AN32" s="15">
        <v>0.72908899999999999</v>
      </c>
      <c r="AO32" s="16">
        <v>0.5</v>
      </c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>
        <v>0.4166666567325592</v>
      </c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24"/>
      <c r="DF32" s="24">
        <v>0.1666666716337204</v>
      </c>
      <c r="DG32" s="24"/>
      <c r="DH32" s="24"/>
      <c r="DI32" s="24"/>
      <c r="DJ32" s="24">
        <v>0.4166666567325592</v>
      </c>
      <c r="DK32" s="16"/>
      <c r="DL32" s="24"/>
      <c r="DM32" s="24"/>
      <c r="DN32" s="24"/>
      <c r="DO32" s="16"/>
      <c r="DP32" s="16"/>
      <c r="DQ32" s="16"/>
      <c r="DR32" s="16"/>
      <c r="DS32" s="16"/>
      <c r="DT32" s="16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</row>
    <row r="33" spans="1:143" s="9" customFormat="1" ht="20.25" x14ac:dyDescent="0.3">
      <c r="A33" s="10" t="s">
        <v>270</v>
      </c>
      <c r="B33" s="10" t="s">
        <v>232</v>
      </c>
      <c r="C33" s="10" t="s">
        <v>231</v>
      </c>
      <c r="D33" s="10" t="s">
        <v>262</v>
      </c>
      <c r="E33" s="10" t="s">
        <v>218</v>
      </c>
      <c r="F33" s="11">
        <v>10579</v>
      </c>
      <c r="G33" s="11">
        <v>4017</v>
      </c>
      <c r="H33" s="11">
        <v>4091</v>
      </c>
      <c r="I33" s="10" t="s">
        <v>266</v>
      </c>
      <c r="J33" s="12">
        <v>38</v>
      </c>
      <c r="K33" s="10" t="s">
        <v>267</v>
      </c>
      <c r="L33" s="10" t="s">
        <v>261</v>
      </c>
      <c r="M33" s="10" t="s">
        <v>220</v>
      </c>
      <c r="N33" s="13">
        <v>50</v>
      </c>
      <c r="O33" s="13">
        <v>50</v>
      </c>
      <c r="P33" s="13">
        <v>0</v>
      </c>
      <c r="Q33" s="14">
        <v>0</v>
      </c>
      <c r="R33" s="14">
        <v>7.63</v>
      </c>
      <c r="S33" s="14">
        <v>8</v>
      </c>
      <c r="T33" s="14">
        <v>6.358333</v>
      </c>
      <c r="U33" s="14">
        <v>79.479159999999993</v>
      </c>
      <c r="V33" s="14">
        <v>1</v>
      </c>
      <c r="W33" s="14">
        <v>207.5</v>
      </c>
      <c r="X33" s="14">
        <v>80</v>
      </c>
      <c r="Y33" s="14">
        <v>0.53872053872053904</v>
      </c>
      <c r="Z33" s="14">
        <v>6.7333340000000002</v>
      </c>
      <c r="AA33" s="14">
        <v>1.266667</v>
      </c>
      <c r="AB33" s="14">
        <v>15.83333</v>
      </c>
      <c r="AC33" s="14">
        <v>0.37500020000000001</v>
      </c>
      <c r="AD33" s="14">
        <v>4.6875030000000004</v>
      </c>
      <c r="AE33" s="14">
        <v>207.5</v>
      </c>
      <c r="AF33" s="14">
        <v>148.5</v>
      </c>
      <c r="AG33" s="14">
        <v>0</v>
      </c>
      <c r="AH33" s="14">
        <v>0</v>
      </c>
      <c r="AI33" s="14">
        <v>6.358333</v>
      </c>
      <c r="AJ33" s="14">
        <v>6.7333340000000002</v>
      </c>
      <c r="AK33" s="15">
        <v>0.84166669999999999</v>
      </c>
      <c r="AL33" s="15">
        <v>0.94430689999999995</v>
      </c>
      <c r="AM33" s="15">
        <v>1</v>
      </c>
      <c r="AN33" s="15">
        <v>0.79479160000000004</v>
      </c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>
        <v>0.1666666716337204</v>
      </c>
      <c r="BB33" s="16"/>
      <c r="BC33" s="16"/>
      <c r="BD33" s="16"/>
      <c r="BE33" s="16"/>
      <c r="BF33" s="16"/>
      <c r="BG33" s="16"/>
      <c r="BH33" s="16"/>
      <c r="BI33" s="16">
        <v>0.1666666716337204</v>
      </c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>
        <v>0.46666666865348816</v>
      </c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24"/>
      <c r="DF33" s="24">
        <v>0.1666666716337204</v>
      </c>
      <c r="DG33" s="24"/>
      <c r="DH33" s="24"/>
      <c r="DI33" s="24"/>
      <c r="DJ33" s="24">
        <v>0.30000001192092896</v>
      </c>
      <c r="DK33" s="16"/>
      <c r="DL33" s="24"/>
      <c r="DM33" s="24"/>
      <c r="DN33" s="24"/>
      <c r="DO33" s="16"/>
      <c r="DP33" s="16"/>
      <c r="DQ33" s="16"/>
      <c r="DR33" s="16"/>
      <c r="DS33" s="16"/>
      <c r="DT33" s="16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</row>
    <row r="34" spans="1:143" s="9" customFormat="1" ht="20.25" x14ac:dyDescent="0.3">
      <c r="A34" s="10" t="s">
        <v>270</v>
      </c>
      <c r="B34" s="10" t="s">
        <v>231</v>
      </c>
      <c r="C34" s="10" t="s">
        <v>231</v>
      </c>
      <c r="D34" s="10" t="s">
        <v>262</v>
      </c>
      <c r="E34" s="10" t="s">
        <v>218</v>
      </c>
      <c r="F34" s="11">
        <v>10579</v>
      </c>
      <c r="G34" s="11">
        <v>4062</v>
      </c>
      <c r="H34" s="11">
        <v>4161</v>
      </c>
      <c r="I34" s="10" t="s">
        <v>266</v>
      </c>
      <c r="J34" s="12">
        <v>38</v>
      </c>
      <c r="K34" s="10" t="s">
        <v>267</v>
      </c>
      <c r="L34" s="10" t="s">
        <v>261</v>
      </c>
      <c r="M34" s="10" t="s">
        <v>220</v>
      </c>
      <c r="N34" s="13">
        <v>3</v>
      </c>
      <c r="O34" s="13">
        <v>3</v>
      </c>
      <c r="P34" s="13">
        <v>0</v>
      </c>
      <c r="Q34" s="14">
        <v>0</v>
      </c>
      <c r="R34" s="14">
        <v>7.63</v>
      </c>
      <c r="S34" s="14">
        <v>0.4166667</v>
      </c>
      <c r="T34" s="14">
        <v>0.38150000000000001</v>
      </c>
      <c r="U34" s="14">
        <v>91.559989999999999</v>
      </c>
      <c r="V34" s="14">
        <v>5.2083339999999999E-2</v>
      </c>
      <c r="W34" s="14">
        <v>239.04</v>
      </c>
      <c r="X34" s="14">
        <v>4.1666668653488204</v>
      </c>
      <c r="Y34" s="14">
        <v>0.46763938683556899</v>
      </c>
      <c r="Z34" s="14">
        <v>0.4166667</v>
      </c>
      <c r="AA34" s="14">
        <v>0</v>
      </c>
      <c r="AB34" s="14">
        <v>0</v>
      </c>
      <c r="AC34" s="14">
        <v>3.5166709999999997E-2</v>
      </c>
      <c r="AD34" s="14">
        <v>8.4400099999999991</v>
      </c>
      <c r="AE34" s="14">
        <v>12.45</v>
      </c>
      <c r="AF34" s="14">
        <v>8.91</v>
      </c>
      <c r="AG34" s="14">
        <v>0</v>
      </c>
      <c r="AH34" s="14">
        <v>0</v>
      </c>
      <c r="AI34" s="14">
        <v>0.38150000000000001</v>
      </c>
      <c r="AJ34" s="14">
        <v>0.4166667</v>
      </c>
      <c r="AK34" s="15">
        <v>1</v>
      </c>
      <c r="AL34" s="15">
        <v>0.91559990000000002</v>
      </c>
      <c r="AM34" s="15">
        <v>1</v>
      </c>
      <c r="AN34" s="15">
        <v>0.91559990000000002</v>
      </c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24"/>
      <c r="DF34" s="24"/>
      <c r="DG34" s="24"/>
      <c r="DH34" s="24"/>
      <c r="DI34" s="24"/>
      <c r="DJ34" s="24"/>
      <c r="DK34" s="16"/>
      <c r="DL34" s="24"/>
      <c r="DM34" s="24"/>
      <c r="DN34" s="24"/>
      <c r="DO34" s="16"/>
      <c r="DP34" s="16"/>
      <c r="DQ34" s="16"/>
      <c r="DR34" s="16"/>
      <c r="DS34" s="16"/>
      <c r="DT34" s="16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</row>
    <row r="35" spans="1:143" s="9" customFormat="1" ht="20.25" x14ac:dyDescent="0.3">
      <c r="A35" s="10" t="s">
        <v>270</v>
      </c>
      <c r="B35" s="10" t="s">
        <v>232</v>
      </c>
      <c r="C35" s="10" t="s">
        <v>231</v>
      </c>
      <c r="D35" s="10" t="s">
        <v>259</v>
      </c>
      <c r="E35" s="10" t="s">
        <v>218</v>
      </c>
      <c r="F35" s="11">
        <v>10644</v>
      </c>
      <c r="G35" s="11">
        <v>3866</v>
      </c>
      <c r="H35" s="11">
        <v>4103</v>
      </c>
      <c r="I35" s="10" t="s">
        <v>266</v>
      </c>
      <c r="J35" s="12">
        <v>41</v>
      </c>
      <c r="K35" s="10" t="s">
        <v>267</v>
      </c>
      <c r="L35" s="10" t="s">
        <v>261</v>
      </c>
      <c r="M35" s="10" t="s">
        <v>220</v>
      </c>
      <c r="N35" s="13">
        <v>3</v>
      </c>
      <c r="O35" s="13">
        <v>3</v>
      </c>
      <c r="P35" s="13">
        <v>0</v>
      </c>
      <c r="Q35" s="14">
        <v>0</v>
      </c>
      <c r="R35" s="14">
        <v>8.0399999999999991</v>
      </c>
      <c r="S35" s="14">
        <v>0.5</v>
      </c>
      <c r="T35" s="14">
        <v>0.40200000000000002</v>
      </c>
      <c r="U35" s="14">
        <v>80.399990000000003</v>
      </c>
      <c r="V35" s="14">
        <v>6.25E-2</v>
      </c>
      <c r="W35" s="14">
        <v>203.52</v>
      </c>
      <c r="X35" s="14">
        <v>5</v>
      </c>
      <c r="Y35" s="14">
        <v>0.51759835186120495</v>
      </c>
      <c r="Z35" s="14">
        <v>0.5</v>
      </c>
      <c r="AA35" s="14">
        <v>0</v>
      </c>
      <c r="AB35" s="14">
        <v>0</v>
      </c>
      <c r="AC35" s="14">
        <v>9.8000019999999993E-2</v>
      </c>
      <c r="AD35" s="14">
        <v>19.600000000000001</v>
      </c>
      <c r="AE35" s="14">
        <v>12.72</v>
      </c>
      <c r="AF35" s="14">
        <v>9.66</v>
      </c>
      <c r="AG35" s="14">
        <v>0</v>
      </c>
      <c r="AH35" s="14">
        <v>0</v>
      </c>
      <c r="AI35" s="14">
        <v>0.40200000000000002</v>
      </c>
      <c r="AJ35" s="14">
        <v>0.5</v>
      </c>
      <c r="AK35" s="15">
        <v>1</v>
      </c>
      <c r="AL35" s="15">
        <v>0.80400000000000005</v>
      </c>
      <c r="AM35" s="15">
        <v>1</v>
      </c>
      <c r="AN35" s="15">
        <v>0.80400000000000005</v>
      </c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24"/>
      <c r="DF35" s="24"/>
      <c r="DG35" s="24"/>
      <c r="DH35" s="24"/>
      <c r="DI35" s="24"/>
      <c r="DJ35" s="24"/>
      <c r="DK35" s="16"/>
      <c r="DL35" s="24"/>
      <c r="DM35" s="24"/>
      <c r="DN35" s="24"/>
      <c r="DO35" s="16"/>
      <c r="DP35" s="16"/>
      <c r="DQ35" s="16"/>
      <c r="DR35" s="16"/>
      <c r="DS35" s="16"/>
      <c r="DT35" s="16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</row>
    <row r="36" spans="1:143" s="9" customFormat="1" ht="20.25" x14ac:dyDescent="0.3">
      <c r="A36" s="10" t="s">
        <v>270</v>
      </c>
      <c r="B36" s="10" t="s">
        <v>231</v>
      </c>
      <c r="C36" s="10" t="s">
        <v>231</v>
      </c>
      <c r="D36" s="10" t="s">
        <v>259</v>
      </c>
      <c r="E36" s="10" t="s">
        <v>218</v>
      </c>
      <c r="F36" s="11">
        <v>10644</v>
      </c>
      <c r="G36" s="11">
        <v>4189</v>
      </c>
      <c r="H36" s="11">
        <v>4076</v>
      </c>
      <c r="I36" s="10" t="s">
        <v>266</v>
      </c>
      <c r="J36" s="12">
        <v>41</v>
      </c>
      <c r="K36" s="10" t="s">
        <v>267</v>
      </c>
      <c r="L36" s="10" t="s">
        <v>261</v>
      </c>
      <c r="M36" s="10" t="s">
        <v>220</v>
      </c>
      <c r="N36" s="13">
        <v>43</v>
      </c>
      <c r="O36" s="13">
        <v>43</v>
      </c>
      <c r="P36" s="13">
        <v>0</v>
      </c>
      <c r="Q36" s="14">
        <v>0</v>
      </c>
      <c r="R36" s="14">
        <v>8.0399999999999991</v>
      </c>
      <c r="S36" s="14">
        <v>8</v>
      </c>
      <c r="T36" s="14">
        <v>5.7619999999999996</v>
      </c>
      <c r="U36" s="14">
        <v>72.025000000000006</v>
      </c>
      <c r="V36" s="14">
        <v>1</v>
      </c>
      <c r="W36" s="14">
        <v>182.32</v>
      </c>
      <c r="X36" s="14">
        <v>80</v>
      </c>
      <c r="Y36" s="14">
        <v>0.57778416958568402</v>
      </c>
      <c r="Z36" s="14">
        <v>6.05</v>
      </c>
      <c r="AA36" s="14">
        <v>1.95</v>
      </c>
      <c r="AB36" s="14">
        <v>24.375</v>
      </c>
      <c r="AC36" s="14">
        <v>0.28799989999999998</v>
      </c>
      <c r="AD36" s="14">
        <v>3.5999979999999998</v>
      </c>
      <c r="AE36" s="14">
        <v>182.32</v>
      </c>
      <c r="AF36" s="14">
        <v>138.46</v>
      </c>
      <c r="AG36" s="14">
        <v>0</v>
      </c>
      <c r="AH36" s="14">
        <v>0</v>
      </c>
      <c r="AI36" s="14">
        <v>5.7619999999999996</v>
      </c>
      <c r="AJ36" s="14">
        <v>6.05</v>
      </c>
      <c r="AK36" s="15">
        <v>0.75624999999999998</v>
      </c>
      <c r="AL36" s="15">
        <v>0.95239669999999998</v>
      </c>
      <c r="AM36" s="15">
        <v>1</v>
      </c>
      <c r="AN36" s="15">
        <v>0.72024999999999995</v>
      </c>
      <c r="AO36" s="16">
        <v>0.5</v>
      </c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>
        <v>0.5</v>
      </c>
      <c r="CN36" s="16"/>
      <c r="CO36" s="16"/>
      <c r="CP36" s="16"/>
      <c r="CQ36" s="16"/>
      <c r="CR36" s="16">
        <v>0.3333333432674408</v>
      </c>
      <c r="CS36" s="16"/>
      <c r="CT36" s="16"/>
      <c r="CU36" s="16"/>
      <c r="CV36" s="16"/>
      <c r="CW36" s="16"/>
      <c r="CX36" s="16"/>
      <c r="CY36" s="16"/>
      <c r="CZ36" s="16"/>
      <c r="DA36" s="16"/>
      <c r="DB36" s="16">
        <v>8.3333335816860199E-2</v>
      </c>
      <c r="DC36" s="16"/>
      <c r="DD36" s="16"/>
      <c r="DE36" s="24"/>
      <c r="DF36" s="24">
        <v>0.1666666716337204</v>
      </c>
      <c r="DG36" s="24"/>
      <c r="DH36" s="24"/>
      <c r="DI36" s="24"/>
      <c r="DJ36" s="24">
        <v>0.36666667461395264</v>
      </c>
      <c r="DK36" s="16"/>
      <c r="DL36" s="24"/>
      <c r="DM36" s="24"/>
      <c r="DN36" s="24"/>
      <c r="DO36" s="16"/>
      <c r="DP36" s="16"/>
      <c r="DQ36" s="16"/>
      <c r="DR36" s="16"/>
      <c r="DS36" s="16"/>
      <c r="DT36" s="16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</row>
    <row r="37" spans="1:143" s="9" customFormat="1" ht="20.25" x14ac:dyDescent="0.3">
      <c r="A37" s="10" t="s">
        <v>270</v>
      </c>
      <c r="B37" s="10" t="s">
        <v>231</v>
      </c>
      <c r="C37" s="10" t="s">
        <v>231</v>
      </c>
      <c r="D37" s="10" t="s">
        <v>262</v>
      </c>
      <c r="E37" s="10" t="s">
        <v>218</v>
      </c>
      <c r="F37" s="11">
        <v>10644</v>
      </c>
      <c r="G37" s="11">
        <v>4062</v>
      </c>
      <c r="H37" s="11">
        <v>4161</v>
      </c>
      <c r="I37" s="10" t="s">
        <v>266</v>
      </c>
      <c r="J37" s="12">
        <v>41</v>
      </c>
      <c r="K37" s="10" t="s">
        <v>267</v>
      </c>
      <c r="L37" s="10" t="s">
        <v>261</v>
      </c>
      <c r="M37" s="10" t="s">
        <v>220</v>
      </c>
      <c r="N37" s="13">
        <v>33</v>
      </c>
      <c r="O37" s="13">
        <v>32</v>
      </c>
      <c r="P37" s="13">
        <v>1</v>
      </c>
      <c r="Q37" s="14">
        <v>3.030303</v>
      </c>
      <c r="R37" s="14">
        <v>8.0399999999999991</v>
      </c>
      <c r="S37" s="14">
        <v>7.5833329999999997</v>
      </c>
      <c r="T37" s="14">
        <v>4.2880000000000003</v>
      </c>
      <c r="U37" s="14">
        <v>56.545059999999999</v>
      </c>
      <c r="V37" s="14">
        <v>0.9479166</v>
      </c>
      <c r="W37" s="14">
        <v>143.13489999999999</v>
      </c>
      <c r="X37" s="14">
        <v>75.833330154418903</v>
      </c>
      <c r="Y37" s="14">
        <v>0.73596010753714403</v>
      </c>
      <c r="Z37" s="14">
        <v>4.9000000000000004</v>
      </c>
      <c r="AA37" s="14">
        <v>2.6833330000000002</v>
      </c>
      <c r="AB37" s="14">
        <v>35.384619999999998</v>
      </c>
      <c r="AC37" s="14">
        <v>0.47799950000000002</v>
      </c>
      <c r="AD37" s="14">
        <v>6.3032899999999996</v>
      </c>
      <c r="AE37" s="14">
        <v>135.68</v>
      </c>
      <c r="AF37" s="14">
        <v>103.04</v>
      </c>
      <c r="AG37" s="14">
        <v>0.13400000000000001</v>
      </c>
      <c r="AH37" s="14">
        <v>1.7670330000000001</v>
      </c>
      <c r="AI37" s="14">
        <v>4.4219999999999997</v>
      </c>
      <c r="AJ37" s="14">
        <v>4.9000000000000004</v>
      </c>
      <c r="AK37" s="15">
        <v>0.6461538</v>
      </c>
      <c r="AL37" s="15">
        <v>0.90244899999999995</v>
      </c>
      <c r="AM37" s="15">
        <v>0.96969700000000003</v>
      </c>
      <c r="AN37" s="15">
        <v>0.56545049999999997</v>
      </c>
      <c r="AO37" s="16"/>
      <c r="AP37" s="16">
        <v>0.25</v>
      </c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>
        <v>0.5</v>
      </c>
      <c r="CM37" s="16">
        <v>1.550000011920929</v>
      </c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24"/>
      <c r="DF37" s="24">
        <v>0.1666666716337204</v>
      </c>
      <c r="DG37" s="24"/>
      <c r="DH37" s="24"/>
      <c r="DI37" s="24"/>
      <c r="DJ37" s="24">
        <v>0.21666666865348816</v>
      </c>
      <c r="DK37" s="16"/>
      <c r="DL37" s="24"/>
      <c r="DM37" s="24"/>
      <c r="DN37" s="24"/>
      <c r="DO37" s="16"/>
      <c r="DP37" s="16"/>
      <c r="DQ37" s="16"/>
      <c r="DR37" s="16"/>
      <c r="DS37" s="16"/>
      <c r="DT37" s="16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>
        <v>1</v>
      </c>
      <c r="EM37" s="17"/>
    </row>
    <row r="38" spans="1:143" s="9" customFormat="1" ht="20.25" x14ac:dyDescent="0.3">
      <c r="A38" s="10" t="s">
        <v>270</v>
      </c>
      <c r="B38" s="10" t="s">
        <v>240</v>
      </c>
      <c r="C38" s="10" t="s">
        <v>231</v>
      </c>
      <c r="D38" s="10" t="s">
        <v>259</v>
      </c>
      <c r="E38" s="10" t="s">
        <v>218</v>
      </c>
      <c r="F38" s="11">
        <v>10644</v>
      </c>
      <c r="G38" s="11">
        <v>4061</v>
      </c>
      <c r="H38" s="11">
        <v>3698</v>
      </c>
      <c r="I38" s="10" t="s">
        <v>266</v>
      </c>
      <c r="J38" s="12">
        <v>41</v>
      </c>
      <c r="K38" s="10" t="s">
        <v>267</v>
      </c>
      <c r="L38" s="10" t="s">
        <v>261</v>
      </c>
      <c r="M38" s="10" t="s">
        <v>220</v>
      </c>
      <c r="N38" s="13">
        <v>38</v>
      </c>
      <c r="O38" s="13">
        <v>38</v>
      </c>
      <c r="P38" s="13">
        <v>0</v>
      </c>
      <c r="Q38" s="14">
        <v>0</v>
      </c>
      <c r="R38" s="14">
        <v>8.0399999999999991</v>
      </c>
      <c r="S38" s="14">
        <v>8</v>
      </c>
      <c r="T38" s="14">
        <v>5.0919999999999996</v>
      </c>
      <c r="U38" s="14">
        <v>63.65</v>
      </c>
      <c r="V38" s="14">
        <v>1</v>
      </c>
      <c r="W38" s="14">
        <v>161.12</v>
      </c>
      <c r="X38" s="14">
        <v>80</v>
      </c>
      <c r="Y38" s="14">
        <v>0.65380843086749796</v>
      </c>
      <c r="Z38" s="14">
        <v>5.5833329999999997</v>
      </c>
      <c r="AA38" s="14">
        <v>2.4166669999999999</v>
      </c>
      <c r="AB38" s="14">
        <v>30.20833</v>
      </c>
      <c r="AC38" s="14">
        <v>0.49133320000000003</v>
      </c>
      <c r="AD38" s="14">
        <v>6.1416649999999997</v>
      </c>
      <c r="AE38" s="14">
        <v>161.12</v>
      </c>
      <c r="AF38" s="14">
        <v>122.36</v>
      </c>
      <c r="AG38" s="14">
        <v>0</v>
      </c>
      <c r="AH38" s="14">
        <v>0</v>
      </c>
      <c r="AI38" s="14">
        <v>5.0919999999999996</v>
      </c>
      <c r="AJ38" s="14">
        <v>5.5833329999999997</v>
      </c>
      <c r="AK38" s="15">
        <v>0.6979166</v>
      </c>
      <c r="AL38" s="15">
        <v>0.91200009999999998</v>
      </c>
      <c r="AM38" s="15">
        <v>1</v>
      </c>
      <c r="AN38" s="15">
        <v>0.63649999999999995</v>
      </c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>
        <v>0.5</v>
      </c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>
        <v>0.5</v>
      </c>
      <c r="CD38" s="16"/>
      <c r="CE38" s="16"/>
      <c r="CF38" s="16"/>
      <c r="CG38" s="16"/>
      <c r="CH38" s="16"/>
      <c r="CI38" s="16"/>
      <c r="CJ38" s="16"/>
      <c r="CK38" s="16"/>
      <c r="CL38" s="16"/>
      <c r="CM38" s="16">
        <v>0.5</v>
      </c>
      <c r="CN38" s="16"/>
      <c r="CO38" s="16"/>
      <c r="CP38" s="16"/>
      <c r="CQ38" s="16"/>
      <c r="CR38" s="16">
        <v>0.5</v>
      </c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24"/>
      <c r="DF38" s="24">
        <v>0.1666666716337204</v>
      </c>
      <c r="DG38" s="24"/>
      <c r="DH38" s="24"/>
      <c r="DI38" s="24"/>
      <c r="DJ38" s="24">
        <v>0.25</v>
      </c>
      <c r="DK38" s="16"/>
      <c r="DL38" s="24"/>
      <c r="DM38" s="24"/>
      <c r="DN38" s="24"/>
      <c r="DO38" s="16"/>
      <c r="DP38" s="16"/>
      <c r="DQ38" s="16"/>
      <c r="DR38" s="16"/>
      <c r="DS38" s="16"/>
      <c r="DT38" s="16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</row>
    <row r="39" spans="1:143" s="9" customFormat="1" ht="20.25" x14ac:dyDescent="0.3">
      <c r="A39" s="10" t="s">
        <v>270</v>
      </c>
      <c r="B39" s="10" t="s">
        <v>240</v>
      </c>
      <c r="C39" s="10" t="s">
        <v>231</v>
      </c>
      <c r="D39" s="10" t="s">
        <v>262</v>
      </c>
      <c r="E39" s="10" t="s">
        <v>218</v>
      </c>
      <c r="F39" s="11">
        <v>10644</v>
      </c>
      <c r="G39" s="11">
        <v>4124</v>
      </c>
      <c r="H39" s="11">
        <v>3807</v>
      </c>
      <c r="I39" s="10" t="s">
        <v>266</v>
      </c>
      <c r="J39" s="12">
        <v>41</v>
      </c>
      <c r="K39" s="10" t="s">
        <v>267</v>
      </c>
      <c r="L39" s="10" t="s">
        <v>261</v>
      </c>
      <c r="M39" s="10" t="s">
        <v>220</v>
      </c>
      <c r="N39" s="13">
        <v>44</v>
      </c>
      <c r="O39" s="13">
        <v>44</v>
      </c>
      <c r="P39" s="13">
        <v>0</v>
      </c>
      <c r="Q39" s="14">
        <v>0</v>
      </c>
      <c r="R39" s="14">
        <v>8.0399999999999991</v>
      </c>
      <c r="S39" s="14">
        <v>8</v>
      </c>
      <c r="T39" s="14">
        <v>5.8959999999999999</v>
      </c>
      <c r="U39" s="14">
        <v>73.7</v>
      </c>
      <c r="V39" s="14">
        <v>1</v>
      </c>
      <c r="W39" s="14">
        <v>186.56</v>
      </c>
      <c r="X39" s="14">
        <v>80</v>
      </c>
      <c r="Y39" s="14">
        <v>0.56465270694327596</v>
      </c>
      <c r="Z39" s="14">
        <v>6.3333329999999997</v>
      </c>
      <c r="AA39" s="14">
        <v>1.6666669999999999</v>
      </c>
      <c r="AB39" s="14">
        <v>20.83333</v>
      </c>
      <c r="AC39" s="14">
        <v>0.43733290000000002</v>
      </c>
      <c r="AD39" s="14">
        <v>5.4666610000000002</v>
      </c>
      <c r="AE39" s="14">
        <v>186.56</v>
      </c>
      <c r="AF39" s="14">
        <v>141.68</v>
      </c>
      <c r="AG39" s="14">
        <v>0</v>
      </c>
      <c r="AH39" s="14">
        <v>0</v>
      </c>
      <c r="AI39" s="14">
        <v>5.8959999999999999</v>
      </c>
      <c r="AJ39" s="14">
        <v>6.3333329999999997</v>
      </c>
      <c r="AK39" s="15">
        <v>0.7916666</v>
      </c>
      <c r="AL39" s="15">
        <v>0.93094750000000004</v>
      </c>
      <c r="AM39" s="15">
        <v>1</v>
      </c>
      <c r="AN39" s="15">
        <v>0.73699999999999999</v>
      </c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>
        <v>1</v>
      </c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>
        <v>0.1666666716337204</v>
      </c>
      <c r="DC39" s="16"/>
      <c r="DD39" s="16"/>
      <c r="DE39" s="24"/>
      <c r="DF39" s="24">
        <v>0.1666666716337204</v>
      </c>
      <c r="DG39" s="24"/>
      <c r="DH39" s="24"/>
      <c r="DI39" s="24"/>
      <c r="DJ39" s="24">
        <v>0.3333333432674408</v>
      </c>
      <c r="DK39" s="16"/>
      <c r="DL39" s="24"/>
      <c r="DM39" s="24"/>
      <c r="DN39" s="24"/>
      <c r="DO39" s="16"/>
      <c r="DP39" s="16"/>
      <c r="DQ39" s="16"/>
      <c r="DR39" s="16"/>
      <c r="DS39" s="16"/>
      <c r="DT39" s="16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</row>
    <row r="40" spans="1:143" s="9" customFormat="1" ht="20.25" x14ac:dyDescent="0.3">
      <c r="A40" s="10" t="s">
        <v>271</v>
      </c>
      <c r="B40" s="10" t="s">
        <v>232</v>
      </c>
      <c r="C40" s="10" t="s">
        <v>231</v>
      </c>
      <c r="D40" s="10" t="s">
        <v>259</v>
      </c>
      <c r="E40" s="10" t="s">
        <v>218</v>
      </c>
      <c r="F40" s="11">
        <v>10579</v>
      </c>
      <c r="G40" s="11">
        <v>3866</v>
      </c>
      <c r="H40" s="11">
        <v>3712</v>
      </c>
      <c r="I40" s="10" t="s">
        <v>266</v>
      </c>
      <c r="J40" s="12">
        <v>38</v>
      </c>
      <c r="K40" s="10" t="s">
        <v>267</v>
      </c>
      <c r="L40" s="10" t="s">
        <v>261</v>
      </c>
      <c r="M40" s="10" t="s">
        <v>220</v>
      </c>
      <c r="N40" s="13">
        <v>55</v>
      </c>
      <c r="O40" s="13">
        <v>55</v>
      </c>
      <c r="P40" s="13">
        <v>0</v>
      </c>
      <c r="Q40" s="14">
        <v>0</v>
      </c>
      <c r="R40" s="14">
        <v>7.63</v>
      </c>
      <c r="S40" s="14">
        <v>8</v>
      </c>
      <c r="T40" s="14">
        <v>6.9941659999999999</v>
      </c>
      <c r="U40" s="14">
        <v>87.427080000000004</v>
      </c>
      <c r="V40" s="14">
        <v>1</v>
      </c>
      <c r="W40" s="14">
        <v>228.25</v>
      </c>
      <c r="X40" s="14">
        <v>80</v>
      </c>
      <c r="Y40" s="14">
        <v>0.489745925992214</v>
      </c>
      <c r="Z40" s="14">
        <v>7.1666670000000003</v>
      </c>
      <c r="AA40" s="14">
        <v>0.8333334</v>
      </c>
      <c r="AB40" s="14">
        <v>10.41667</v>
      </c>
      <c r="AC40" s="14">
        <v>0.1725003</v>
      </c>
      <c r="AD40" s="14">
        <v>2.156253</v>
      </c>
      <c r="AE40" s="14">
        <v>228.25</v>
      </c>
      <c r="AF40" s="14">
        <v>163.35</v>
      </c>
      <c r="AG40" s="14">
        <v>0</v>
      </c>
      <c r="AH40" s="14">
        <v>0</v>
      </c>
      <c r="AI40" s="14">
        <v>6.9941659999999999</v>
      </c>
      <c r="AJ40" s="14">
        <v>7.1666670000000003</v>
      </c>
      <c r="AK40" s="15">
        <v>0.89583330000000005</v>
      </c>
      <c r="AL40" s="15">
        <v>0.97593019999999997</v>
      </c>
      <c r="AM40" s="15">
        <v>1</v>
      </c>
      <c r="AN40" s="15">
        <v>0.87427080000000001</v>
      </c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>
        <v>0.3333333432674408</v>
      </c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24"/>
      <c r="DF40" s="24">
        <v>0.1666666716337204</v>
      </c>
      <c r="DG40" s="24"/>
      <c r="DH40" s="24"/>
      <c r="DI40" s="24"/>
      <c r="DJ40" s="24">
        <v>0.3333333432674408</v>
      </c>
      <c r="DK40" s="16"/>
      <c r="DL40" s="24"/>
      <c r="DM40" s="24"/>
      <c r="DN40" s="24"/>
      <c r="DO40" s="16"/>
      <c r="DP40" s="16"/>
      <c r="DQ40" s="16"/>
      <c r="DR40" s="16"/>
      <c r="DS40" s="16"/>
      <c r="DT40" s="16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</row>
    <row r="41" spans="1:143" s="9" customFormat="1" ht="20.25" x14ac:dyDescent="0.3">
      <c r="A41" s="10" t="s">
        <v>271</v>
      </c>
      <c r="B41" s="10" t="s">
        <v>232</v>
      </c>
      <c r="C41" s="10" t="s">
        <v>231</v>
      </c>
      <c r="D41" s="10" t="s">
        <v>262</v>
      </c>
      <c r="E41" s="10" t="s">
        <v>218</v>
      </c>
      <c r="F41" s="11">
        <v>10579</v>
      </c>
      <c r="G41" s="11">
        <v>4017</v>
      </c>
      <c r="H41" s="11">
        <v>3976</v>
      </c>
      <c r="I41" s="10" t="s">
        <v>266</v>
      </c>
      <c r="J41" s="12">
        <v>38</v>
      </c>
      <c r="K41" s="10" t="s">
        <v>267</v>
      </c>
      <c r="L41" s="10" t="s">
        <v>261</v>
      </c>
      <c r="M41" s="10" t="s">
        <v>220</v>
      </c>
      <c r="N41" s="13">
        <v>40</v>
      </c>
      <c r="O41" s="13">
        <v>40</v>
      </c>
      <c r="P41" s="13">
        <v>0</v>
      </c>
      <c r="Q41" s="14">
        <v>0</v>
      </c>
      <c r="R41" s="14">
        <v>7.63</v>
      </c>
      <c r="S41" s="14">
        <v>6.8333329999999997</v>
      </c>
      <c r="T41" s="14">
        <v>5.0866670000000003</v>
      </c>
      <c r="U41" s="14">
        <v>74.439030000000002</v>
      </c>
      <c r="V41" s="14">
        <v>0.8541666</v>
      </c>
      <c r="W41" s="14">
        <v>194.3415</v>
      </c>
      <c r="X41" s="14">
        <v>68.333330154418903</v>
      </c>
      <c r="Y41" s="14">
        <v>0.57519636699544596</v>
      </c>
      <c r="Z41" s="14">
        <v>5.5999990000000004</v>
      </c>
      <c r="AA41" s="14">
        <v>1.233333</v>
      </c>
      <c r="AB41" s="14">
        <v>18.048780000000001</v>
      </c>
      <c r="AC41" s="14">
        <v>0.51333260000000003</v>
      </c>
      <c r="AD41" s="14">
        <v>7.5121849999999997</v>
      </c>
      <c r="AE41" s="14">
        <v>166</v>
      </c>
      <c r="AF41" s="14">
        <v>118.8</v>
      </c>
      <c r="AG41" s="14">
        <v>0</v>
      </c>
      <c r="AH41" s="14">
        <v>0</v>
      </c>
      <c r="AI41" s="14">
        <v>5.0866670000000003</v>
      </c>
      <c r="AJ41" s="14">
        <v>5.5999990000000004</v>
      </c>
      <c r="AK41" s="15">
        <v>0.81951209999999997</v>
      </c>
      <c r="AL41" s="15">
        <v>0.90833350000000002</v>
      </c>
      <c r="AM41" s="15">
        <v>1</v>
      </c>
      <c r="AN41" s="15">
        <v>0.74439029999999995</v>
      </c>
      <c r="AO41" s="16"/>
      <c r="AP41" s="16">
        <v>0.1666666716337204</v>
      </c>
      <c r="AQ41" s="16"/>
      <c r="AR41" s="16">
        <v>3.3333335071802139E-2</v>
      </c>
      <c r="AS41" s="16">
        <v>0.13333334028720856</v>
      </c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>
        <v>0.64999997615814209</v>
      </c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24"/>
      <c r="DF41" s="24"/>
      <c r="DG41" s="24"/>
      <c r="DH41" s="24"/>
      <c r="DI41" s="24"/>
      <c r="DJ41" s="24">
        <v>0.25</v>
      </c>
      <c r="DK41" s="16"/>
      <c r="DL41" s="24"/>
      <c r="DM41" s="24"/>
      <c r="DN41" s="24"/>
      <c r="DO41" s="16"/>
      <c r="DP41" s="16"/>
      <c r="DQ41" s="16"/>
      <c r="DR41" s="16"/>
      <c r="DS41" s="16"/>
      <c r="DT41" s="16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</row>
    <row r="42" spans="1:143" s="9" customFormat="1" ht="20.25" x14ac:dyDescent="0.3">
      <c r="A42" s="10" t="s">
        <v>271</v>
      </c>
      <c r="B42" s="10" t="s">
        <v>231</v>
      </c>
      <c r="C42" s="10" t="s">
        <v>231</v>
      </c>
      <c r="D42" s="10" t="s">
        <v>259</v>
      </c>
      <c r="E42" s="10" t="s">
        <v>218</v>
      </c>
      <c r="F42" s="11">
        <v>10579</v>
      </c>
      <c r="G42" s="11">
        <v>3866</v>
      </c>
      <c r="H42" s="11">
        <v>4134</v>
      </c>
      <c r="I42" s="10" t="s">
        <v>266</v>
      </c>
      <c r="J42" s="12">
        <v>38</v>
      </c>
      <c r="K42" s="10" t="s">
        <v>267</v>
      </c>
      <c r="L42" s="10" t="s">
        <v>261</v>
      </c>
      <c r="M42" s="10" t="s">
        <v>220</v>
      </c>
      <c r="N42" s="13">
        <v>30</v>
      </c>
      <c r="O42" s="13">
        <v>30</v>
      </c>
      <c r="P42" s="13">
        <v>0</v>
      </c>
      <c r="Q42" s="14">
        <v>0</v>
      </c>
      <c r="R42" s="14">
        <v>7.63</v>
      </c>
      <c r="S42" s="14">
        <v>4</v>
      </c>
      <c r="T42" s="14">
        <v>3.8149999999999999</v>
      </c>
      <c r="U42" s="14">
        <v>95.375</v>
      </c>
      <c r="V42" s="14">
        <v>0.5</v>
      </c>
      <c r="W42" s="14">
        <v>249</v>
      </c>
      <c r="X42" s="14">
        <v>40</v>
      </c>
      <c r="Y42" s="14">
        <v>0.44893378995531502</v>
      </c>
      <c r="Z42" s="14">
        <v>3.8333330000000001</v>
      </c>
      <c r="AA42" s="14">
        <v>0.1666667</v>
      </c>
      <c r="AB42" s="14">
        <v>4.1666670000000003</v>
      </c>
      <c r="AC42" s="14">
        <v>1.8333269999999999E-2</v>
      </c>
      <c r="AD42" s="14">
        <v>0.45833180000000001</v>
      </c>
      <c r="AE42" s="14">
        <v>124.5</v>
      </c>
      <c r="AF42" s="14">
        <v>89.1</v>
      </c>
      <c r="AG42" s="14">
        <v>0</v>
      </c>
      <c r="AH42" s="14">
        <v>0</v>
      </c>
      <c r="AI42" s="14">
        <v>3.8149999999999999</v>
      </c>
      <c r="AJ42" s="14">
        <v>3.8333330000000001</v>
      </c>
      <c r="AK42" s="15">
        <v>0.95833330000000005</v>
      </c>
      <c r="AL42" s="15">
        <v>0.99521740000000003</v>
      </c>
      <c r="AM42" s="15">
        <v>1</v>
      </c>
      <c r="AN42" s="15">
        <v>0.95374999999999999</v>
      </c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24"/>
      <c r="DF42" s="24"/>
      <c r="DG42" s="24"/>
      <c r="DH42" s="24"/>
      <c r="DI42" s="24"/>
      <c r="DJ42" s="24">
        <v>0.1666666716337204</v>
      </c>
      <c r="DK42" s="16"/>
      <c r="DL42" s="24"/>
      <c r="DM42" s="24"/>
      <c r="DN42" s="24"/>
      <c r="DO42" s="16"/>
      <c r="DP42" s="16"/>
      <c r="DQ42" s="16"/>
      <c r="DR42" s="16"/>
      <c r="DS42" s="16"/>
      <c r="DT42" s="16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</row>
    <row r="43" spans="1:143" s="9" customFormat="1" ht="20.25" x14ac:dyDescent="0.3">
      <c r="A43" s="10" t="s">
        <v>271</v>
      </c>
      <c r="B43" s="10" t="s">
        <v>231</v>
      </c>
      <c r="C43" s="10" t="s">
        <v>231</v>
      </c>
      <c r="D43" s="10" t="s">
        <v>262</v>
      </c>
      <c r="E43" s="10" t="s">
        <v>218</v>
      </c>
      <c r="F43" s="11">
        <v>10579</v>
      </c>
      <c r="G43" s="11">
        <v>4017</v>
      </c>
      <c r="H43" s="11">
        <v>4091</v>
      </c>
      <c r="I43" s="10" t="s">
        <v>266</v>
      </c>
      <c r="J43" s="12">
        <v>38</v>
      </c>
      <c r="K43" s="10" t="s">
        <v>267</v>
      </c>
      <c r="L43" s="10" t="s">
        <v>261</v>
      </c>
      <c r="M43" s="10" t="s">
        <v>220</v>
      </c>
      <c r="N43" s="13">
        <v>27</v>
      </c>
      <c r="O43" s="13">
        <v>27</v>
      </c>
      <c r="P43" s="13">
        <v>0</v>
      </c>
      <c r="Q43" s="14">
        <v>0</v>
      </c>
      <c r="R43" s="14">
        <v>7.63</v>
      </c>
      <c r="S43" s="14">
        <v>4</v>
      </c>
      <c r="T43" s="14">
        <v>3.4335</v>
      </c>
      <c r="U43" s="14">
        <v>85.837500000000006</v>
      </c>
      <c r="V43" s="14">
        <v>0.5</v>
      </c>
      <c r="W43" s="14">
        <v>224.1</v>
      </c>
      <c r="X43" s="14">
        <v>40</v>
      </c>
      <c r="Y43" s="14">
        <v>0.49881529844356198</v>
      </c>
      <c r="Z43" s="14">
        <v>3.4666670000000002</v>
      </c>
      <c r="AA43" s="14">
        <v>0.53333339999999996</v>
      </c>
      <c r="AB43" s="14">
        <v>13.33333</v>
      </c>
      <c r="AC43" s="14">
        <v>3.3166590000000003E-2</v>
      </c>
      <c r="AD43" s="14">
        <v>0.82916469999999998</v>
      </c>
      <c r="AE43" s="14">
        <v>112.05</v>
      </c>
      <c r="AF43" s="14">
        <v>80.19</v>
      </c>
      <c r="AG43" s="14">
        <v>0</v>
      </c>
      <c r="AH43" s="14">
        <v>0</v>
      </c>
      <c r="AI43" s="14">
        <v>3.4335</v>
      </c>
      <c r="AJ43" s="14">
        <v>3.4666670000000002</v>
      </c>
      <c r="AK43" s="15">
        <v>0.86666670000000001</v>
      </c>
      <c r="AL43" s="15">
        <v>0.99043270000000005</v>
      </c>
      <c r="AM43" s="15">
        <v>1</v>
      </c>
      <c r="AN43" s="15">
        <v>0.858375</v>
      </c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>
        <v>0.31666666269302368</v>
      </c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24"/>
      <c r="DF43" s="24"/>
      <c r="DG43" s="24"/>
      <c r="DH43" s="24"/>
      <c r="DI43" s="24">
        <v>8.3333335816860199E-2</v>
      </c>
      <c r="DJ43" s="24">
        <v>0.13333334028720856</v>
      </c>
      <c r="DK43" s="16"/>
      <c r="DL43" s="24"/>
      <c r="DM43" s="24"/>
      <c r="DN43" s="24"/>
      <c r="DO43" s="16"/>
      <c r="DP43" s="16"/>
      <c r="DQ43" s="16"/>
      <c r="DR43" s="16"/>
      <c r="DS43" s="16"/>
      <c r="DT43" s="16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</row>
    <row r="44" spans="1:143" s="9" customFormat="1" ht="20.25" x14ac:dyDescent="0.3">
      <c r="A44" s="10" t="s">
        <v>271</v>
      </c>
      <c r="B44" s="10" t="s">
        <v>244</v>
      </c>
      <c r="C44" s="10" t="s">
        <v>231</v>
      </c>
      <c r="D44" s="10" t="s">
        <v>259</v>
      </c>
      <c r="E44" s="10" t="s">
        <v>218</v>
      </c>
      <c r="F44" s="11">
        <v>10579</v>
      </c>
      <c r="G44" s="11">
        <v>4061</v>
      </c>
      <c r="H44" s="11">
        <v>3698</v>
      </c>
      <c r="I44" s="10" t="s">
        <v>266</v>
      </c>
      <c r="J44" s="12">
        <v>38</v>
      </c>
      <c r="K44" s="10" t="s">
        <v>267</v>
      </c>
      <c r="L44" s="10" t="s">
        <v>261</v>
      </c>
      <c r="M44" s="10" t="s">
        <v>220</v>
      </c>
      <c r="N44" s="13">
        <v>28</v>
      </c>
      <c r="O44" s="13">
        <v>28</v>
      </c>
      <c r="P44" s="13">
        <v>0</v>
      </c>
      <c r="Q44" s="14">
        <v>0</v>
      </c>
      <c r="R44" s="14">
        <v>7.63</v>
      </c>
      <c r="S44" s="14">
        <v>4</v>
      </c>
      <c r="T44" s="14">
        <v>3.560667</v>
      </c>
      <c r="U44" s="14">
        <v>89.016660000000002</v>
      </c>
      <c r="V44" s="14">
        <v>0.5</v>
      </c>
      <c r="W44" s="14">
        <v>232.4</v>
      </c>
      <c r="X44" s="14">
        <v>40</v>
      </c>
      <c r="Y44" s="14">
        <v>0.48100045981870698</v>
      </c>
      <c r="Z44" s="14">
        <v>3.6666669999999999</v>
      </c>
      <c r="AA44" s="14">
        <v>0.3333333</v>
      </c>
      <c r="AB44" s="14">
        <v>8.3333340000000007</v>
      </c>
      <c r="AC44" s="14">
        <v>0.1060001</v>
      </c>
      <c r="AD44" s="14">
        <v>2.6500020000000002</v>
      </c>
      <c r="AE44" s="14">
        <v>116.2</v>
      </c>
      <c r="AF44" s="14">
        <v>83.16</v>
      </c>
      <c r="AG44" s="14">
        <v>0</v>
      </c>
      <c r="AH44" s="14">
        <v>0</v>
      </c>
      <c r="AI44" s="14">
        <v>3.560667</v>
      </c>
      <c r="AJ44" s="14">
        <v>3.6666669999999999</v>
      </c>
      <c r="AK44" s="15">
        <v>0.91666669999999995</v>
      </c>
      <c r="AL44" s="15">
        <v>0.97109089999999998</v>
      </c>
      <c r="AM44" s="15">
        <v>1</v>
      </c>
      <c r="AN44" s="15">
        <v>0.89016660000000003</v>
      </c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>
        <v>0.1666666716337204</v>
      </c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24"/>
      <c r="DF44" s="24"/>
      <c r="DG44" s="24"/>
      <c r="DH44" s="24"/>
      <c r="DI44" s="24"/>
      <c r="DJ44" s="24">
        <v>0.1666666716337204</v>
      </c>
      <c r="DK44" s="16"/>
      <c r="DL44" s="24"/>
      <c r="DM44" s="24"/>
      <c r="DN44" s="24"/>
      <c r="DO44" s="16"/>
      <c r="DP44" s="16"/>
      <c r="DQ44" s="16"/>
      <c r="DR44" s="16"/>
      <c r="DS44" s="16"/>
      <c r="DT44" s="16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</row>
    <row r="45" spans="1:143" s="9" customFormat="1" ht="20.25" x14ac:dyDescent="0.3">
      <c r="A45" s="10" t="s">
        <v>271</v>
      </c>
      <c r="B45" s="10" t="s">
        <v>244</v>
      </c>
      <c r="C45" s="10" t="s">
        <v>231</v>
      </c>
      <c r="D45" s="10" t="s">
        <v>262</v>
      </c>
      <c r="E45" s="10" t="s">
        <v>218</v>
      </c>
      <c r="F45" s="11">
        <v>10579</v>
      </c>
      <c r="G45" s="11">
        <v>4124</v>
      </c>
      <c r="H45" s="11">
        <v>3807</v>
      </c>
      <c r="I45" s="10" t="s">
        <v>266</v>
      </c>
      <c r="J45" s="12">
        <v>38</v>
      </c>
      <c r="K45" s="10" t="s">
        <v>267</v>
      </c>
      <c r="L45" s="10" t="s">
        <v>261</v>
      </c>
      <c r="M45" s="10" t="s">
        <v>220</v>
      </c>
      <c r="N45" s="13">
        <v>26</v>
      </c>
      <c r="O45" s="13">
        <v>26</v>
      </c>
      <c r="P45" s="13">
        <v>0</v>
      </c>
      <c r="Q45" s="14">
        <v>0</v>
      </c>
      <c r="R45" s="14">
        <v>7.63</v>
      </c>
      <c r="S45" s="14">
        <v>4</v>
      </c>
      <c r="T45" s="14">
        <v>3.306333</v>
      </c>
      <c r="U45" s="14">
        <v>82.658330000000007</v>
      </c>
      <c r="V45" s="14">
        <v>0.5</v>
      </c>
      <c r="W45" s="14">
        <v>215.8</v>
      </c>
      <c r="X45" s="14">
        <v>40</v>
      </c>
      <c r="Y45" s="14">
        <v>0.51800050981190304</v>
      </c>
      <c r="Z45" s="14">
        <v>3.5</v>
      </c>
      <c r="AA45" s="14">
        <v>0.5</v>
      </c>
      <c r="AB45" s="14">
        <v>12.5</v>
      </c>
      <c r="AC45" s="14">
        <v>0.1936667</v>
      </c>
      <c r="AD45" s="14">
        <v>4.8416670000000002</v>
      </c>
      <c r="AE45" s="14">
        <v>107.9</v>
      </c>
      <c r="AF45" s="14">
        <v>77.22</v>
      </c>
      <c r="AG45" s="14">
        <v>0</v>
      </c>
      <c r="AH45" s="14">
        <v>0</v>
      </c>
      <c r="AI45" s="14">
        <v>3.306333</v>
      </c>
      <c r="AJ45" s="14">
        <v>3.5</v>
      </c>
      <c r="AK45" s="15">
        <v>0.875</v>
      </c>
      <c r="AL45" s="15">
        <v>0.94466669999999997</v>
      </c>
      <c r="AM45" s="15">
        <v>1</v>
      </c>
      <c r="AN45" s="15">
        <v>0.82658330000000002</v>
      </c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>
        <v>0.1666666716337204</v>
      </c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>
        <v>0.1666666716337204</v>
      </c>
      <c r="DC45" s="16"/>
      <c r="DD45" s="16"/>
      <c r="DE45" s="24"/>
      <c r="DF45" s="24"/>
      <c r="DG45" s="24"/>
      <c r="DH45" s="24"/>
      <c r="DI45" s="24"/>
      <c r="DJ45" s="24">
        <v>0.1666666716337204</v>
      </c>
      <c r="DK45" s="16"/>
      <c r="DL45" s="24"/>
      <c r="DM45" s="24"/>
      <c r="DN45" s="24"/>
      <c r="DO45" s="16"/>
      <c r="DP45" s="16"/>
      <c r="DQ45" s="16"/>
      <c r="DR45" s="16"/>
      <c r="DS45" s="16"/>
      <c r="DT45" s="16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</row>
    <row r="46" spans="1:143" s="9" customFormat="1" ht="20.25" x14ac:dyDescent="0.3">
      <c r="A46" s="10" t="s">
        <v>271</v>
      </c>
      <c r="B46" s="10" t="s">
        <v>240</v>
      </c>
      <c r="C46" s="10" t="s">
        <v>231</v>
      </c>
      <c r="D46" s="10" t="s">
        <v>259</v>
      </c>
      <c r="E46" s="10" t="s">
        <v>218</v>
      </c>
      <c r="F46" s="11">
        <v>10579</v>
      </c>
      <c r="G46" s="11">
        <v>4061</v>
      </c>
      <c r="H46" s="11">
        <v>3698</v>
      </c>
      <c r="I46" s="10" t="s">
        <v>266</v>
      </c>
      <c r="J46" s="12">
        <v>38</v>
      </c>
      <c r="K46" s="10" t="s">
        <v>267</v>
      </c>
      <c r="L46" s="10" t="s">
        <v>261</v>
      </c>
      <c r="M46" s="10" t="s">
        <v>220</v>
      </c>
      <c r="N46" s="13">
        <v>53</v>
      </c>
      <c r="O46" s="13">
        <v>53</v>
      </c>
      <c r="P46" s="13">
        <v>0</v>
      </c>
      <c r="Q46" s="14">
        <v>0</v>
      </c>
      <c r="R46" s="14">
        <v>7.63</v>
      </c>
      <c r="S46" s="14">
        <v>8</v>
      </c>
      <c r="T46" s="14">
        <v>6.739833</v>
      </c>
      <c r="U46" s="14">
        <v>84.247919999999993</v>
      </c>
      <c r="V46" s="14">
        <v>1</v>
      </c>
      <c r="W46" s="14">
        <v>219.95</v>
      </c>
      <c r="X46" s="14">
        <v>80</v>
      </c>
      <c r="Y46" s="14">
        <v>0.50822691149747501</v>
      </c>
      <c r="Z46" s="14">
        <v>7</v>
      </c>
      <c r="AA46" s="14">
        <v>1</v>
      </c>
      <c r="AB46" s="14">
        <v>12.5</v>
      </c>
      <c r="AC46" s="14">
        <v>0.26016660000000003</v>
      </c>
      <c r="AD46" s="14">
        <v>3.2520829999999998</v>
      </c>
      <c r="AE46" s="14">
        <v>219.95</v>
      </c>
      <c r="AF46" s="14">
        <v>157.41</v>
      </c>
      <c r="AG46" s="14">
        <v>0</v>
      </c>
      <c r="AH46" s="14">
        <v>0</v>
      </c>
      <c r="AI46" s="14">
        <v>6.739833</v>
      </c>
      <c r="AJ46" s="14">
        <v>7</v>
      </c>
      <c r="AK46" s="15">
        <v>0.875</v>
      </c>
      <c r="AL46" s="15">
        <v>0.9628333</v>
      </c>
      <c r="AM46" s="15">
        <v>1</v>
      </c>
      <c r="AN46" s="15">
        <v>0.84247919999999998</v>
      </c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>
        <v>0.5</v>
      </c>
      <c r="CF46" s="16"/>
      <c r="CG46" s="16"/>
      <c r="CH46" s="16"/>
      <c r="CI46" s="16"/>
      <c r="CJ46" s="16"/>
      <c r="CK46" s="16"/>
      <c r="CL46" s="16"/>
      <c r="CM46" s="16">
        <v>0.25</v>
      </c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24"/>
      <c r="DF46" s="24"/>
      <c r="DG46" s="24"/>
      <c r="DH46" s="24"/>
      <c r="DI46" s="24"/>
      <c r="DJ46" s="24">
        <v>0.25</v>
      </c>
      <c r="DK46" s="16"/>
      <c r="DL46" s="24"/>
      <c r="DM46" s="24"/>
      <c r="DN46" s="24"/>
      <c r="DO46" s="16"/>
      <c r="DP46" s="16"/>
      <c r="DQ46" s="16"/>
      <c r="DR46" s="16"/>
      <c r="DS46" s="16"/>
      <c r="DT46" s="16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</row>
    <row r="47" spans="1:143" s="9" customFormat="1" ht="20.25" x14ac:dyDescent="0.3">
      <c r="A47" s="10" t="s">
        <v>271</v>
      </c>
      <c r="B47" s="10" t="s">
        <v>240</v>
      </c>
      <c r="C47" s="10" t="s">
        <v>231</v>
      </c>
      <c r="D47" s="10" t="s">
        <v>262</v>
      </c>
      <c r="E47" s="10" t="s">
        <v>218</v>
      </c>
      <c r="F47" s="11">
        <v>10579</v>
      </c>
      <c r="G47" s="11">
        <v>4124</v>
      </c>
      <c r="H47" s="11">
        <v>3807</v>
      </c>
      <c r="I47" s="10" t="s">
        <v>266</v>
      </c>
      <c r="J47" s="12">
        <v>38</v>
      </c>
      <c r="K47" s="10" t="s">
        <v>267</v>
      </c>
      <c r="L47" s="10" t="s">
        <v>261</v>
      </c>
      <c r="M47" s="10" t="s">
        <v>220</v>
      </c>
      <c r="N47" s="13">
        <v>56</v>
      </c>
      <c r="O47" s="13">
        <v>56</v>
      </c>
      <c r="P47" s="13">
        <v>0</v>
      </c>
      <c r="Q47" s="14">
        <v>0</v>
      </c>
      <c r="R47" s="14">
        <v>7.63</v>
      </c>
      <c r="S47" s="14">
        <v>8</v>
      </c>
      <c r="T47" s="14">
        <v>7.1213329999999999</v>
      </c>
      <c r="U47" s="14">
        <v>89.016660000000002</v>
      </c>
      <c r="V47" s="14">
        <v>1</v>
      </c>
      <c r="W47" s="14">
        <v>232.4</v>
      </c>
      <c r="X47" s="14">
        <v>80</v>
      </c>
      <c r="Y47" s="14">
        <v>0.48100045981870698</v>
      </c>
      <c r="Z47" s="14">
        <v>7.4166670000000003</v>
      </c>
      <c r="AA47" s="14">
        <v>0.58333330000000005</v>
      </c>
      <c r="AB47" s="14">
        <v>7.2916670000000003</v>
      </c>
      <c r="AC47" s="14">
        <v>0.29533359999999997</v>
      </c>
      <c r="AD47" s="14">
        <v>3.6916690000000001</v>
      </c>
      <c r="AE47" s="14">
        <v>232.4</v>
      </c>
      <c r="AF47" s="14">
        <v>166.32</v>
      </c>
      <c r="AG47" s="14">
        <v>0</v>
      </c>
      <c r="AH47" s="14">
        <v>0</v>
      </c>
      <c r="AI47" s="14">
        <v>7.1213329999999999</v>
      </c>
      <c r="AJ47" s="14">
        <v>7.4166670000000003</v>
      </c>
      <c r="AK47" s="15">
        <v>0.92708330000000005</v>
      </c>
      <c r="AL47" s="15">
        <v>0.96017969999999997</v>
      </c>
      <c r="AM47" s="15">
        <v>1</v>
      </c>
      <c r="AN47" s="15">
        <v>0.89016660000000003</v>
      </c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24"/>
      <c r="DF47" s="24">
        <v>0.1666666716337204</v>
      </c>
      <c r="DG47" s="24"/>
      <c r="DH47" s="24"/>
      <c r="DI47" s="24"/>
      <c r="DJ47" s="24">
        <v>0.4166666567325592</v>
      </c>
      <c r="DK47" s="16"/>
      <c r="DL47" s="24"/>
      <c r="DM47" s="24"/>
      <c r="DN47" s="24"/>
      <c r="DO47" s="16"/>
      <c r="DP47" s="16"/>
      <c r="DQ47" s="16"/>
      <c r="DR47" s="16"/>
      <c r="DS47" s="16"/>
      <c r="DT47" s="16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</row>
    <row r="48" spans="1:143" s="9" customFormat="1" ht="20.25" x14ac:dyDescent="0.3">
      <c r="A48" s="10" t="s">
        <v>271</v>
      </c>
      <c r="B48" s="10" t="s">
        <v>232</v>
      </c>
      <c r="C48" s="10" t="s">
        <v>231</v>
      </c>
      <c r="D48" s="10" t="s">
        <v>262</v>
      </c>
      <c r="E48" s="10" t="s">
        <v>218</v>
      </c>
      <c r="F48" s="11">
        <v>10644</v>
      </c>
      <c r="G48" s="11">
        <v>4017</v>
      </c>
      <c r="H48" s="11">
        <v>3976</v>
      </c>
      <c r="I48" s="10" t="s">
        <v>266</v>
      </c>
      <c r="J48" s="12">
        <v>41</v>
      </c>
      <c r="K48" s="10" t="s">
        <v>267</v>
      </c>
      <c r="L48" s="10" t="s">
        <v>261</v>
      </c>
      <c r="M48" s="10" t="s">
        <v>220</v>
      </c>
      <c r="N48" s="13">
        <v>7</v>
      </c>
      <c r="O48" s="13">
        <v>7</v>
      </c>
      <c r="P48" s="13">
        <v>0</v>
      </c>
      <c r="Q48" s="14">
        <v>0</v>
      </c>
      <c r="R48" s="14">
        <v>8.0399999999999991</v>
      </c>
      <c r="S48" s="14">
        <v>1.1666669999999999</v>
      </c>
      <c r="T48" s="14">
        <v>0.93799999999999994</v>
      </c>
      <c r="U48" s="14">
        <v>80.399969999999996</v>
      </c>
      <c r="V48" s="14">
        <v>0.1458334</v>
      </c>
      <c r="W48" s="14">
        <v>203.51990000000001</v>
      </c>
      <c r="X48" s="14">
        <v>11.666669845581101</v>
      </c>
      <c r="Y48" s="14">
        <v>0.51759846369589702</v>
      </c>
      <c r="Z48" s="14">
        <v>1.1666669999999999</v>
      </c>
      <c r="AA48" s="14">
        <v>0</v>
      </c>
      <c r="AB48" s="14">
        <v>0</v>
      </c>
      <c r="AC48" s="14">
        <v>0.22866700000000001</v>
      </c>
      <c r="AD48" s="14">
        <v>19.60003</v>
      </c>
      <c r="AE48" s="14">
        <v>29.68</v>
      </c>
      <c r="AF48" s="14">
        <v>22.54</v>
      </c>
      <c r="AG48" s="14">
        <v>0</v>
      </c>
      <c r="AH48" s="14">
        <v>0</v>
      </c>
      <c r="AI48" s="14">
        <v>0.93799999999999994</v>
      </c>
      <c r="AJ48" s="14">
        <v>1.1666669999999999</v>
      </c>
      <c r="AK48" s="15">
        <v>1</v>
      </c>
      <c r="AL48" s="15">
        <v>0.80399969999999998</v>
      </c>
      <c r="AM48" s="15">
        <v>1</v>
      </c>
      <c r="AN48" s="15">
        <v>0.80399969999999998</v>
      </c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24"/>
      <c r="DF48" s="24"/>
      <c r="DG48" s="24"/>
      <c r="DH48" s="24"/>
      <c r="DI48" s="24"/>
      <c r="DJ48" s="24"/>
      <c r="DK48" s="16"/>
      <c r="DL48" s="24"/>
      <c r="DM48" s="24"/>
      <c r="DN48" s="24"/>
      <c r="DO48" s="16"/>
      <c r="DP48" s="16"/>
      <c r="DQ48" s="16"/>
      <c r="DR48" s="16"/>
      <c r="DS48" s="16"/>
      <c r="DT48" s="16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</row>
    <row r="49" spans="1:143" s="9" customFormat="1" ht="20.25" x14ac:dyDescent="0.3">
      <c r="A49" s="10" t="s">
        <v>272</v>
      </c>
      <c r="B49" s="10" t="s">
        <v>232</v>
      </c>
      <c r="C49" s="10" t="s">
        <v>231</v>
      </c>
      <c r="D49" s="10" t="s">
        <v>259</v>
      </c>
      <c r="E49" s="10" t="s">
        <v>218</v>
      </c>
      <c r="F49" s="11">
        <v>10579</v>
      </c>
      <c r="G49" s="11">
        <v>3866</v>
      </c>
      <c r="H49" s="11">
        <v>3712</v>
      </c>
      <c r="I49" s="10" t="s">
        <v>266</v>
      </c>
      <c r="J49" s="12">
        <v>38</v>
      </c>
      <c r="K49" s="10" t="s">
        <v>267</v>
      </c>
      <c r="L49" s="10" t="s">
        <v>261</v>
      </c>
      <c r="M49" s="10" t="s">
        <v>220</v>
      </c>
      <c r="N49" s="13">
        <v>35</v>
      </c>
      <c r="O49" s="13">
        <v>35</v>
      </c>
      <c r="P49" s="13">
        <v>0</v>
      </c>
      <c r="Q49" s="14">
        <v>0</v>
      </c>
      <c r="R49" s="14">
        <v>7.63</v>
      </c>
      <c r="S49" s="14">
        <v>6.5</v>
      </c>
      <c r="T49" s="14">
        <v>4.4508340000000004</v>
      </c>
      <c r="U49" s="14">
        <v>68.474369999999993</v>
      </c>
      <c r="V49" s="14">
        <v>0.8125</v>
      </c>
      <c r="W49" s="14">
        <v>178.76920000000001</v>
      </c>
      <c r="X49" s="14">
        <v>65</v>
      </c>
      <c r="Y49" s="14">
        <v>0.62530059776432001</v>
      </c>
      <c r="Z49" s="14">
        <v>4.75</v>
      </c>
      <c r="AA49" s="14">
        <v>1.75</v>
      </c>
      <c r="AB49" s="14">
        <v>26.923079999999999</v>
      </c>
      <c r="AC49" s="14">
        <v>0.29916619999999999</v>
      </c>
      <c r="AD49" s="14">
        <v>4.602557</v>
      </c>
      <c r="AE49" s="14">
        <v>145.25</v>
      </c>
      <c r="AF49" s="14">
        <v>103.95</v>
      </c>
      <c r="AG49" s="14">
        <v>0</v>
      </c>
      <c r="AH49" s="14">
        <v>0</v>
      </c>
      <c r="AI49" s="14">
        <v>4.4508340000000004</v>
      </c>
      <c r="AJ49" s="14">
        <v>4.75</v>
      </c>
      <c r="AK49" s="15">
        <v>0.73076920000000001</v>
      </c>
      <c r="AL49" s="15">
        <v>0.93701760000000001</v>
      </c>
      <c r="AM49" s="15">
        <v>1</v>
      </c>
      <c r="AN49" s="15">
        <v>0.68474360000000001</v>
      </c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>
        <v>0.5</v>
      </c>
      <c r="CF49" s="16">
        <v>0.66666668653488159</v>
      </c>
      <c r="CG49" s="16"/>
      <c r="CH49" s="16"/>
      <c r="CI49" s="16"/>
      <c r="CJ49" s="16"/>
      <c r="CK49" s="16"/>
      <c r="CL49" s="16"/>
      <c r="CM49" s="16">
        <v>0.1666666716337204</v>
      </c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24"/>
      <c r="DF49" s="24">
        <v>0.1666666716337204</v>
      </c>
      <c r="DG49" s="24"/>
      <c r="DH49" s="24"/>
      <c r="DI49" s="24"/>
      <c r="DJ49" s="24">
        <v>0.25</v>
      </c>
      <c r="DK49" s="16"/>
      <c r="DL49" s="24"/>
      <c r="DM49" s="24"/>
      <c r="DN49" s="24"/>
      <c r="DO49" s="16"/>
      <c r="DP49" s="16"/>
      <c r="DQ49" s="16"/>
      <c r="DR49" s="16"/>
      <c r="DS49" s="16"/>
      <c r="DT49" s="16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</row>
    <row r="50" spans="1:143" s="9" customFormat="1" ht="20.25" x14ac:dyDescent="0.3">
      <c r="A50" s="10" t="s">
        <v>272</v>
      </c>
      <c r="B50" s="10" t="s">
        <v>232</v>
      </c>
      <c r="C50" s="10" t="s">
        <v>231</v>
      </c>
      <c r="D50" s="10" t="s">
        <v>262</v>
      </c>
      <c r="E50" s="10" t="s">
        <v>218</v>
      </c>
      <c r="F50" s="11">
        <v>10579</v>
      </c>
      <c r="G50" s="11">
        <v>4017</v>
      </c>
      <c r="H50" s="11">
        <v>3976</v>
      </c>
      <c r="I50" s="10" t="s">
        <v>266</v>
      </c>
      <c r="J50" s="12">
        <v>38</v>
      </c>
      <c r="K50" s="10" t="s">
        <v>267</v>
      </c>
      <c r="L50" s="10" t="s">
        <v>261</v>
      </c>
      <c r="M50" s="10" t="s">
        <v>220</v>
      </c>
      <c r="N50" s="13">
        <v>51</v>
      </c>
      <c r="O50" s="13">
        <v>51</v>
      </c>
      <c r="P50" s="13">
        <v>0</v>
      </c>
      <c r="Q50" s="14">
        <v>0</v>
      </c>
      <c r="R50" s="14">
        <v>7.63</v>
      </c>
      <c r="S50" s="14">
        <v>8</v>
      </c>
      <c r="T50" s="14">
        <v>6.4855</v>
      </c>
      <c r="U50" s="14">
        <v>81.068749999999994</v>
      </c>
      <c r="V50" s="14">
        <v>1</v>
      </c>
      <c r="W50" s="14">
        <v>211.65</v>
      </c>
      <c r="X50" s="14">
        <v>80</v>
      </c>
      <c r="Y50" s="14">
        <v>0.52815738664604595</v>
      </c>
      <c r="Z50" s="14">
        <v>6.8333329999999997</v>
      </c>
      <c r="AA50" s="14">
        <v>1.1666669999999999</v>
      </c>
      <c r="AB50" s="14">
        <v>14.58333</v>
      </c>
      <c r="AC50" s="14">
        <v>0.34783350000000002</v>
      </c>
      <c r="AD50" s="14">
        <v>4.3479190000000001</v>
      </c>
      <c r="AE50" s="14">
        <v>211.65</v>
      </c>
      <c r="AF50" s="14">
        <v>151.47</v>
      </c>
      <c r="AG50" s="14">
        <v>0</v>
      </c>
      <c r="AH50" s="14">
        <v>0</v>
      </c>
      <c r="AI50" s="14">
        <v>6.4855</v>
      </c>
      <c r="AJ50" s="14">
        <v>6.8333329999999997</v>
      </c>
      <c r="AK50" s="15">
        <v>0.85416669999999995</v>
      </c>
      <c r="AL50" s="15">
        <v>0.94909750000000004</v>
      </c>
      <c r="AM50" s="15">
        <v>1</v>
      </c>
      <c r="AN50" s="15">
        <v>0.81068750000000001</v>
      </c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>
        <v>0.68333333730697632</v>
      </c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24"/>
      <c r="DF50" s="24">
        <v>0.1666666716337204</v>
      </c>
      <c r="DG50" s="24"/>
      <c r="DH50" s="24"/>
      <c r="DI50" s="24"/>
      <c r="DJ50" s="24">
        <v>0.31666666269302368</v>
      </c>
      <c r="DK50" s="16"/>
      <c r="DL50" s="24"/>
      <c r="DM50" s="24"/>
      <c r="DN50" s="24"/>
      <c r="DO50" s="16"/>
      <c r="DP50" s="16"/>
      <c r="DQ50" s="16"/>
      <c r="DR50" s="16"/>
      <c r="DS50" s="16"/>
      <c r="DT50" s="16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</row>
    <row r="51" spans="1:143" s="9" customFormat="1" ht="20.25" x14ac:dyDescent="0.3">
      <c r="A51" s="10" t="s">
        <v>272</v>
      </c>
      <c r="B51" s="10" t="s">
        <v>232</v>
      </c>
      <c r="C51" s="10" t="s">
        <v>231</v>
      </c>
      <c r="D51" s="10" t="s">
        <v>259</v>
      </c>
      <c r="E51" s="10" t="s">
        <v>218</v>
      </c>
      <c r="F51" s="11">
        <v>10675</v>
      </c>
      <c r="G51" s="11">
        <v>3866</v>
      </c>
      <c r="H51" s="11">
        <v>3712</v>
      </c>
      <c r="I51" s="10" t="s">
        <v>260</v>
      </c>
      <c r="J51" s="12">
        <v>45.3</v>
      </c>
      <c r="K51" s="10" t="s">
        <v>243</v>
      </c>
      <c r="L51" s="10" t="s">
        <v>261</v>
      </c>
      <c r="M51" s="10" t="s">
        <v>220</v>
      </c>
      <c r="N51" s="13">
        <v>9</v>
      </c>
      <c r="O51" s="13">
        <v>9</v>
      </c>
      <c r="P51" s="13">
        <v>0</v>
      </c>
      <c r="Q51" s="14">
        <v>0</v>
      </c>
      <c r="R51" s="14">
        <v>6.81</v>
      </c>
      <c r="S51" s="14">
        <v>1.5</v>
      </c>
      <c r="T51" s="14">
        <v>1.0215000000000001</v>
      </c>
      <c r="U51" s="14">
        <v>68.099999999999994</v>
      </c>
      <c r="V51" s="14">
        <v>0.1875</v>
      </c>
      <c r="W51" s="14">
        <v>164.16</v>
      </c>
      <c r="X51" s="14">
        <v>15</v>
      </c>
      <c r="Y51" s="14">
        <v>0.71225073031258002</v>
      </c>
      <c r="Z51" s="14">
        <v>1.0833330000000001</v>
      </c>
      <c r="AA51" s="14">
        <v>0.4166667</v>
      </c>
      <c r="AB51" s="14">
        <v>27.77778</v>
      </c>
      <c r="AC51" s="14">
        <v>6.1833319999999997E-2</v>
      </c>
      <c r="AD51" s="14">
        <v>4.1222209999999997</v>
      </c>
      <c r="AE51" s="14">
        <v>30.78</v>
      </c>
      <c r="AF51" s="14">
        <v>21.06</v>
      </c>
      <c r="AG51" s="14">
        <v>0</v>
      </c>
      <c r="AH51" s="14">
        <v>0</v>
      </c>
      <c r="AI51" s="14">
        <v>1.0215000000000001</v>
      </c>
      <c r="AJ51" s="14">
        <v>1.0833330000000001</v>
      </c>
      <c r="AK51" s="15">
        <v>0.72222209999999998</v>
      </c>
      <c r="AL51" s="15">
        <v>0.94292310000000001</v>
      </c>
      <c r="AM51" s="15">
        <v>1</v>
      </c>
      <c r="AN51" s="15">
        <v>0.68100000000000005</v>
      </c>
      <c r="AO51" s="16"/>
      <c r="AP51" s="16">
        <v>0.20000000298023224</v>
      </c>
      <c r="AQ51" s="16"/>
      <c r="AR51" s="16">
        <v>8.3333335816860199E-2</v>
      </c>
      <c r="AS51" s="16">
        <v>0.13333334028720856</v>
      </c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24"/>
      <c r="DF51" s="24"/>
      <c r="DG51" s="24"/>
      <c r="DH51" s="24"/>
      <c r="DI51" s="24"/>
      <c r="DJ51" s="24"/>
      <c r="DK51" s="16"/>
      <c r="DL51" s="24"/>
      <c r="DM51" s="24"/>
      <c r="DN51" s="24"/>
      <c r="DO51" s="16"/>
      <c r="DP51" s="16"/>
      <c r="DQ51" s="16"/>
      <c r="DR51" s="16"/>
      <c r="DS51" s="16"/>
      <c r="DT51" s="16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</row>
    <row r="52" spans="1:143" s="9" customFormat="1" ht="20.25" x14ac:dyDescent="0.3">
      <c r="A52" s="10" t="s">
        <v>272</v>
      </c>
      <c r="B52" s="10" t="s">
        <v>231</v>
      </c>
      <c r="C52" s="10" t="s">
        <v>231</v>
      </c>
      <c r="D52" s="10" t="s">
        <v>262</v>
      </c>
      <c r="E52" s="10" t="s">
        <v>218</v>
      </c>
      <c r="F52" s="11">
        <v>10675</v>
      </c>
      <c r="G52" s="11">
        <v>4017</v>
      </c>
      <c r="H52" s="11">
        <v>3976</v>
      </c>
      <c r="I52" s="10" t="s">
        <v>260</v>
      </c>
      <c r="J52" s="12">
        <v>45.3</v>
      </c>
      <c r="K52" s="10" t="s">
        <v>243</v>
      </c>
      <c r="L52" s="10" t="s">
        <v>261</v>
      </c>
      <c r="M52" s="10" t="s">
        <v>220</v>
      </c>
      <c r="N52" s="13">
        <v>25</v>
      </c>
      <c r="O52" s="13">
        <v>25</v>
      </c>
      <c r="P52" s="13">
        <v>0</v>
      </c>
      <c r="Q52" s="14">
        <v>0</v>
      </c>
      <c r="R52" s="14">
        <v>6.81</v>
      </c>
      <c r="S52" s="14">
        <v>4</v>
      </c>
      <c r="T52" s="14">
        <v>2.8374999999999999</v>
      </c>
      <c r="U52" s="14">
        <v>70.9375</v>
      </c>
      <c r="V52" s="14">
        <v>0.5</v>
      </c>
      <c r="W52" s="14">
        <v>171</v>
      </c>
      <c r="X52" s="14">
        <v>40</v>
      </c>
      <c r="Y52" s="14">
        <v>0.68376072834769497</v>
      </c>
      <c r="Z52" s="14">
        <v>3</v>
      </c>
      <c r="AA52" s="14">
        <v>1</v>
      </c>
      <c r="AB52" s="14">
        <v>25</v>
      </c>
      <c r="AC52" s="14">
        <v>0.1624999</v>
      </c>
      <c r="AD52" s="14">
        <v>4.0624979999999997</v>
      </c>
      <c r="AE52" s="14">
        <v>85.5</v>
      </c>
      <c r="AF52" s="14">
        <v>58.5</v>
      </c>
      <c r="AG52" s="14">
        <v>0</v>
      </c>
      <c r="AH52" s="14">
        <v>0</v>
      </c>
      <c r="AI52" s="14">
        <v>2.8374999999999999</v>
      </c>
      <c r="AJ52" s="14">
        <v>3</v>
      </c>
      <c r="AK52" s="15">
        <v>0.75</v>
      </c>
      <c r="AL52" s="15">
        <v>0.94583340000000005</v>
      </c>
      <c r="AM52" s="15">
        <v>1</v>
      </c>
      <c r="AN52" s="15">
        <v>0.70937499999999998</v>
      </c>
      <c r="AO52" s="16"/>
      <c r="AP52" s="16">
        <v>0.25</v>
      </c>
      <c r="AQ52" s="16"/>
      <c r="AR52" s="16">
        <v>5.000000074505806E-2</v>
      </c>
      <c r="AS52" s="16">
        <v>0.11666666716337204</v>
      </c>
      <c r="AT52" s="16">
        <v>8.3333335816860199E-2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>
        <v>0.38333332538604736</v>
      </c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24"/>
      <c r="DF52" s="24"/>
      <c r="DG52" s="24"/>
      <c r="DH52" s="24"/>
      <c r="DI52" s="24"/>
      <c r="DJ52" s="24">
        <v>0.11666666716337204</v>
      </c>
      <c r="DK52" s="16"/>
      <c r="DL52" s="24"/>
      <c r="DM52" s="24"/>
      <c r="DN52" s="24"/>
      <c r="DO52" s="16"/>
      <c r="DP52" s="16"/>
      <c r="DQ52" s="16"/>
      <c r="DR52" s="16"/>
      <c r="DS52" s="16"/>
      <c r="DT52" s="16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</row>
    <row r="53" spans="1:143" s="9" customFormat="1" ht="20.25" x14ac:dyDescent="0.3">
      <c r="A53" s="10" t="s">
        <v>272</v>
      </c>
      <c r="B53" s="10" t="s">
        <v>244</v>
      </c>
      <c r="C53" s="10" t="s">
        <v>231</v>
      </c>
      <c r="D53" s="10" t="s">
        <v>259</v>
      </c>
      <c r="E53" s="10" t="s">
        <v>218</v>
      </c>
      <c r="F53" s="11">
        <v>10675</v>
      </c>
      <c r="G53" s="11">
        <v>4061</v>
      </c>
      <c r="H53" s="11">
        <v>3698</v>
      </c>
      <c r="I53" s="10" t="s">
        <v>260</v>
      </c>
      <c r="J53" s="12">
        <v>45.3</v>
      </c>
      <c r="K53" s="10" t="s">
        <v>243</v>
      </c>
      <c r="L53" s="10" t="s">
        <v>261</v>
      </c>
      <c r="M53" s="10" t="s">
        <v>220</v>
      </c>
      <c r="N53" s="13">
        <v>28</v>
      </c>
      <c r="O53" s="13">
        <v>28</v>
      </c>
      <c r="P53" s="13">
        <v>0</v>
      </c>
      <c r="Q53" s="14">
        <v>0</v>
      </c>
      <c r="R53" s="14">
        <v>6.81</v>
      </c>
      <c r="S53" s="14">
        <v>4</v>
      </c>
      <c r="T53" s="14">
        <v>3.1779999999999999</v>
      </c>
      <c r="U53" s="14">
        <v>79.45</v>
      </c>
      <c r="V53" s="14">
        <v>0.5</v>
      </c>
      <c r="W53" s="14">
        <v>191.52</v>
      </c>
      <c r="X53" s="14">
        <v>40</v>
      </c>
      <c r="Y53" s="14">
        <v>0.61050064177976404</v>
      </c>
      <c r="Z53" s="14">
        <v>3.3333330000000001</v>
      </c>
      <c r="AA53" s="14">
        <v>0.66666669999999995</v>
      </c>
      <c r="AB53" s="14">
        <v>16.66667</v>
      </c>
      <c r="AC53" s="14">
        <v>0.15533330000000001</v>
      </c>
      <c r="AD53" s="14">
        <v>3.8833329999999999</v>
      </c>
      <c r="AE53" s="14">
        <v>95.76</v>
      </c>
      <c r="AF53" s="14">
        <v>65.52</v>
      </c>
      <c r="AG53" s="14">
        <v>0</v>
      </c>
      <c r="AH53" s="14">
        <v>0</v>
      </c>
      <c r="AI53" s="14">
        <v>3.1779999999999999</v>
      </c>
      <c r="AJ53" s="14">
        <v>3.3333330000000001</v>
      </c>
      <c r="AK53" s="15">
        <v>0.83333330000000005</v>
      </c>
      <c r="AL53" s="15">
        <v>0.95340000000000003</v>
      </c>
      <c r="AM53" s="15">
        <v>1</v>
      </c>
      <c r="AN53" s="15">
        <v>0.79449999999999998</v>
      </c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>
        <v>0.3333333432674408</v>
      </c>
      <c r="CF53" s="16"/>
      <c r="CG53" s="16"/>
      <c r="CH53" s="16"/>
      <c r="CI53" s="16"/>
      <c r="CJ53" s="16"/>
      <c r="CK53" s="16"/>
      <c r="CL53" s="16"/>
      <c r="CM53" s="16">
        <v>0.1666666716337204</v>
      </c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24"/>
      <c r="DF53" s="24"/>
      <c r="DG53" s="24"/>
      <c r="DH53" s="24"/>
      <c r="DI53" s="24"/>
      <c r="DJ53" s="24">
        <v>0.1666666716337204</v>
      </c>
      <c r="DK53" s="16"/>
      <c r="DL53" s="24"/>
      <c r="DM53" s="24"/>
      <c r="DN53" s="24"/>
      <c r="DO53" s="16"/>
      <c r="DP53" s="16"/>
      <c r="DQ53" s="16"/>
      <c r="DR53" s="16"/>
      <c r="DS53" s="16"/>
      <c r="DT53" s="16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</row>
    <row r="54" spans="1:143" s="9" customFormat="1" ht="20.25" x14ac:dyDescent="0.3">
      <c r="A54" s="10" t="s">
        <v>272</v>
      </c>
      <c r="B54" s="10" t="s">
        <v>244</v>
      </c>
      <c r="C54" s="10" t="s">
        <v>231</v>
      </c>
      <c r="D54" s="10" t="s">
        <v>262</v>
      </c>
      <c r="E54" s="10" t="s">
        <v>218</v>
      </c>
      <c r="F54" s="11">
        <v>10675</v>
      </c>
      <c r="G54" s="11">
        <v>4124</v>
      </c>
      <c r="H54" s="11">
        <v>4134</v>
      </c>
      <c r="I54" s="10" t="s">
        <v>260</v>
      </c>
      <c r="J54" s="12">
        <v>45.3</v>
      </c>
      <c r="K54" s="10" t="s">
        <v>243</v>
      </c>
      <c r="L54" s="10" t="s">
        <v>261</v>
      </c>
      <c r="M54" s="10" t="s">
        <v>220</v>
      </c>
      <c r="N54" s="13">
        <v>30</v>
      </c>
      <c r="O54" s="13">
        <v>30</v>
      </c>
      <c r="P54" s="13">
        <v>0</v>
      </c>
      <c r="Q54" s="14">
        <v>0</v>
      </c>
      <c r="R54" s="14">
        <v>6.81</v>
      </c>
      <c r="S54" s="14">
        <v>4</v>
      </c>
      <c r="T54" s="14">
        <v>3.4049999999999998</v>
      </c>
      <c r="U54" s="14">
        <v>85.125</v>
      </c>
      <c r="V54" s="14">
        <v>0.5</v>
      </c>
      <c r="W54" s="14">
        <v>205.2</v>
      </c>
      <c r="X54" s="14">
        <v>40</v>
      </c>
      <c r="Y54" s="14">
        <v>0.56980059457113097</v>
      </c>
      <c r="Z54" s="14">
        <v>3.6</v>
      </c>
      <c r="AA54" s="14">
        <v>0.4</v>
      </c>
      <c r="AB54" s="14">
        <v>10</v>
      </c>
      <c r="AC54" s="14">
        <v>0.19500000000000001</v>
      </c>
      <c r="AD54" s="14">
        <v>4.875</v>
      </c>
      <c r="AE54" s="14">
        <v>102.6</v>
      </c>
      <c r="AF54" s="14">
        <v>70.2</v>
      </c>
      <c r="AG54" s="14">
        <v>0</v>
      </c>
      <c r="AH54" s="14">
        <v>0</v>
      </c>
      <c r="AI54" s="14">
        <v>3.4049999999999998</v>
      </c>
      <c r="AJ54" s="14">
        <v>3.6</v>
      </c>
      <c r="AK54" s="15">
        <v>0.9</v>
      </c>
      <c r="AL54" s="15">
        <v>0.94583329999999999</v>
      </c>
      <c r="AM54" s="15">
        <v>1</v>
      </c>
      <c r="AN54" s="15">
        <v>0.85124999999999995</v>
      </c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>
        <v>0.1666666716337204</v>
      </c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>
        <v>8.3333335816860199E-2</v>
      </c>
      <c r="DC54" s="16"/>
      <c r="DD54" s="16"/>
      <c r="DE54" s="24"/>
      <c r="DF54" s="24"/>
      <c r="DG54" s="24"/>
      <c r="DH54" s="24"/>
      <c r="DI54" s="24"/>
      <c r="DJ54" s="24">
        <v>0.15000000596046448</v>
      </c>
      <c r="DK54" s="16"/>
      <c r="DL54" s="24"/>
      <c r="DM54" s="24"/>
      <c r="DN54" s="24"/>
      <c r="DO54" s="16"/>
      <c r="DP54" s="16"/>
      <c r="DQ54" s="16"/>
      <c r="DR54" s="16"/>
      <c r="DS54" s="16"/>
      <c r="DT54" s="16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</row>
    <row r="55" spans="1:143" s="9" customFormat="1" ht="20.25" x14ac:dyDescent="0.3">
      <c r="A55" s="10" t="s">
        <v>272</v>
      </c>
      <c r="B55" s="10" t="s">
        <v>240</v>
      </c>
      <c r="C55" s="10" t="s">
        <v>231</v>
      </c>
      <c r="D55" s="10" t="s">
        <v>259</v>
      </c>
      <c r="E55" s="10" t="s">
        <v>218</v>
      </c>
      <c r="F55" s="11">
        <v>10675</v>
      </c>
      <c r="G55" s="11">
        <v>4061</v>
      </c>
      <c r="H55" s="11">
        <v>3698</v>
      </c>
      <c r="I55" s="10" t="s">
        <v>260</v>
      </c>
      <c r="J55" s="12">
        <v>45.3</v>
      </c>
      <c r="K55" s="10" t="s">
        <v>243</v>
      </c>
      <c r="L55" s="10" t="s">
        <v>261</v>
      </c>
      <c r="M55" s="10" t="s">
        <v>220</v>
      </c>
      <c r="N55" s="13">
        <v>53</v>
      </c>
      <c r="O55" s="13">
        <v>53</v>
      </c>
      <c r="P55" s="13">
        <v>0</v>
      </c>
      <c r="Q55" s="14">
        <v>0</v>
      </c>
      <c r="R55" s="14">
        <v>6.81</v>
      </c>
      <c r="S55" s="14">
        <v>8</v>
      </c>
      <c r="T55" s="14">
        <v>6.0155000000000003</v>
      </c>
      <c r="U55" s="14">
        <v>75.193749999999994</v>
      </c>
      <c r="V55" s="14">
        <v>1</v>
      </c>
      <c r="W55" s="14">
        <v>181.26</v>
      </c>
      <c r="X55" s="14">
        <v>80</v>
      </c>
      <c r="Y55" s="14">
        <v>0.64505726629103699</v>
      </c>
      <c r="Z55" s="14">
        <v>6.3666669999999996</v>
      </c>
      <c r="AA55" s="14">
        <v>1.6333329999999999</v>
      </c>
      <c r="AB55" s="14">
        <v>20.41667</v>
      </c>
      <c r="AC55" s="14">
        <v>0.35116649999999999</v>
      </c>
      <c r="AD55" s="14">
        <v>4.3895809999999997</v>
      </c>
      <c r="AE55" s="14">
        <v>181.26</v>
      </c>
      <c r="AF55" s="14">
        <v>124.02</v>
      </c>
      <c r="AG55" s="14">
        <v>0</v>
      </c>
      <c r="AH55" s="14">
        <v>0</v>
      </c>
      <c r="AI55" s="14">
        <v>6.0155000000000003</v>
      </c>
      <c r="AJ55" s="14">
        <v>6.3666669999999996</v>
      </c>
      <c r="AK55" s="15">
        <v>0.79583329999999997</v>
      </c>
      <c r="AL55" s="15">
        <v>0.94484290000000004</v>
      </c>
      <c r="AM55" s="15">
        <v>1</v>
      </c>
      <c r="AN55" s="15">
        <v>0.75193750000000004</v>
      </c>
      <c r="AO55" s="16"/>
      <c r="AP55" s="16"/>
      <c r="AQ55" s="16"/>
      <c r="AR55" s="16"/>
      <c r="AS55" s="16"/>
      <c r="AT55" s="16"/>
      <c r="AU55" s="16"/>
      <c r="AV55" s="16"/>
      <c r="AW55" s="16"/>
      <c r="AX55" s="16">
        <v>0.20000000298023224</v>
      </c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>
        <v>0.30000001192092896</v>
      </c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>
        <v>0.53333336114883423</v>
      </c>
      <c r="CF55" s="16"/>
      <c r="CG55" s="16"/>
      <c r="CH55" s="16"/>
      <c r="CI55" s="16"/>
      <c r="CJ55" s="16"/>
      <c r="CK55" s="16"/>
      <c r="CL55" s="16"/>
      <c r="CM55" s="16">
        <v>0.30000001192092896</v>
      </c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24"/>
      <c r="DF55" s="24">
        <v>0.1666666716337204</v>
      </c>
      <c r="DG55" s="24"/>
      <c r="DH55" s="24"/>
      <c r="DI55" s="24"/>
      <c r="DJ55" s="24">
        <v>0.13333334028720856</v>
      </c>
      <c r="DK55" s="16"/>
      <c r="DL55" s="24"/>
      <c r="DM55" s="24"/>
      <c r="DN55" s="24"/>
      <c r="DO55" s="16"/>
      <c r="DP55" s="16"/>
      <c r="DQ55" s="16"/>
      <c r="DR55" s="16"/>
      <c r="DS55" s="16"/>
      <c r="DT55" s="16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</row>
    <row r="56" spans="1:143" s="9" customFormat="1" ht="20.25" x14ac:dyDescent="0.3">
      <c r="A56" s="10" t="s">
        <v>272</v>
      </c>
      <c r="B56" s="10" t="s">
        <v>240</v>
      </c>
      <c r="C56" s="10" t="s">
        <v>231</v>
      </c>
      <c r="D56" s="10" t="s">
        <v>262</v>
      </c>
      <c r="E56" s="10" t="s">
        <v>218</v>
      </c>
      <c r="F56" s="11">
        <v>10675</v>
      </c>
      <c r="G56" s="11">
        <v>4124</v>
      </c>
      <c r="H56" s="11">
        <v>3807</v>
      </c>
      <c r="I56" s="10" t="s">
        <v>260</v>
      </c>
      <c r="J56" s="12">
        <v>45.3</v>
      </c>
      <c r="K56" s="10" t="s">
        <v>243</v>
      </c>
      <c r="L56" s="10" t="s">
        <v>261</v>
      </c>
      <c r="M56" s="10" t="s">
        <v>220</v>
      </c>
      <c r="N56" s="13">
        <v>54</v>
      </c>
      <c r="O56" s="13">
        <v>54</v>
      </c>
      <c r="P56" s="13">
        <v>0</v>
      </c>
      <c r="Q56" s="14">
        <v>0</v>
      </c>
      <c r="R56" s="14">
        <v>6.81</v>
      </c>
      <c r="S56" s="14">
        <v>8</v>
      </c>
      <c r="T56" s="14">
        <v>6.1289999999999996</v>
      </c>
      <c r="U56" s="14">
        <v>76.612499999999997</v>
      </c>
      <c r="V56" s="14">
        <v>1</v>
      </c>
      <c r="W56" s="14">
        <v>184.68</v>
      </c>
      <c r="X56" s="14">
        <v>80</v>
      </c>
      <c r="Y56" s="14">
        <v>0.63311177939093699</v>
      </c>
      <c r="Z56" s="14">
        <v>6.5</v>
      </c>
      <c r="AA56" s="14">
        <v>1.5</v>
      </c>
      <c r="AB56" s="14">
        <v>18.75</v>
      </c>
      <c r="AC56" s="14">
        <v>0.37100030000000001</v>
      </c>
      <c r="AD56" s="14">
        <v>4.6375039999999998</v>
      </c>
      <c r="AE56" s="14">
        <v>184.68</v>
      </c>
      <c r="AF56" s="14">
        <v>126.36</v>
      </c>
      <c r="AG56" s="14">
        <v>0</v>
      </c>
      <c r="AH56" s="14">
        <v>0</v>
      </c>
      <c r="AI56" s="14">
        <v>6.1289999999999996</v>
      </c>
      <c r="AJ56" s="14">
        <v>6.5</v>
      </c>
      <c r="AK56" s="15">
        <v>0.8125</v>
      </c>
      <c r="AL56" s="15">
        <v>0.94292299999999996</v>
      </c>
      <c r="AM56" s="15">
        <v>1</v>
      </c>
      <c r="AN56" s="15">
        <v>0.76612499999999994</v>
      </c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>
        <v>0.83333331346511841</v>
      </c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>
        <v>0.1666666716337204</v>
      </c>
      <c r="DC56" s="16"/>
      <c r="DD56" s="16"/>
      <c r="DE56" s="24"/>
      <c r="DF56" s="24">
        <v>0.1666666716337204</v>
      </c>
      <c r="DG56" s="24"/>
      <c r="DH56" s="24"/>
      <c r="DI56" s="24"/>
      <c r="DJ56" s="24">
        <v>0.3333333432674408</v>
      </c>
      <c r="DK56" s="16"/>
      <c r="DL56" s="24"/>
      <c r="DM56" s="24"/>
      <c r="DN56" s="24"/>
      <c r="DO56" s="16"/>
      <c r="DP56" s="16"/>
      <c r="DQ56" s="16"/>
      <c r="DR56" s="16"/>
      <c r="DS56" s="16"/>
      <c r="DT56" s="16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</row>
    <row r="57" spans="1:143" s="9" customFormat="1" ht="20.25" x14ac:dyDescent="0.3">
      <c r="A57" s="10" t="s">
        <v>255</v>
      </c>
      <c r="B57" s="10" t="s">
        <v>232</v>
      </c>
      <c r="C57" s="10" t="s">
        <v>231</v>
      </c>
      <c r="D57" s="10" t="s">
        <v>259</v>
      </c>
      <c r="E57" s="10" t="s">
        <v>218</v>
      </c>
      <c r="F57" s="11">
        <v>10449</v>
      </c>
      <c r="G57" s="11">
        <v>4061</v>
      </c>
      <c r="H57" s="11">
        <v>3698</v>
      </c>
      <c r="I57" s="10" t="s">
        <v>273</v>
      </c>
      <c r="J57" s="12">
        <v>47</v>
      </c>
      <c r="K57" s="10" t="s">
        <v>248</v>
      </c>
      <c r="L57" s="10" t="s">
        <v>261</v>
      </c>
      <c r="M57" s="10" t="s">
        <v>220</v>
      </c>
      <c r="N57" s="13">
        <v>21</v>
      </c>
      <c r="O57" s="13">
        <v>21</v>
      </c>
      <c r="P57" s="13">
        <v>0</v>
      </c>
      <c r="Q57" s="14">
        <v>0</v>
      </c>
      <c r="R57" s="14">
        <v>5.81</v>
      </c>
      <c r="S57" s="14">
        <v>3</v>
      </c>
      <c r="T57" s="14">
        <v>2.0335000000000001</v>
      </c>
      <c r="U57" s="14">
        <v>67.783330000000007</v>
      </c>
      <c r="V57" s="14">
        <v>0.375</v>
      </c>
      <c r="W57" s="14">
        <v>222.88</v>
      </c>
      <c r="X57" s="14">
        <v>30</v>
      </c>
      <c r="Y57" s="14">
        <v>0.566893443651037</v>
      </c>
      <c r="Z57" s="14">
        <v>2.4166669999999999</v>
      </c>
      <c r="AA57" s="14">
        <v>0.58333349999999995</v>
      </c>
      <c r="AB57" s="14">
        <v>19.44445</v>
      </c>
      <c r="AC57" s="14">
        <v>0.38316660000000002</v>
      </c>
      <c r="AD57" s="14">
        <v>12.772220000000001</v>
      </c>
      <c r="AE57" s="14">
        <v>83.58</v>
      </c>
      <c r="AF57" s="14">
        <v>52.92</v>
      </c>
      <c r="AG57" s="14">
        <v>0</v>
      </c>
      <c r="AH57" s="14">
        <v>0</v>
      </c>
      <c r="AI57" s="14">
        <v>2.0335000000000001</v>
      </c>
      <c r="AJ57" s="14">
        <v>2.4166669999999999</v>
      </c>
      <c r="AK57" s="15">
        <v>0.80555549999999998</v>
      </c>
      <c r="AL57" s="15">
        <v>0.84144830000000004</v>
      </c>
      <c r="AM57" s="15">
        <v>1</v>
      </c>
      <c r="AN57" s="15">
        <v>0.67783329999999997</v>
      </c>
      <c r="AO57" s="16"/>
      <c r="AP57" s="16">
        <v>0.1666666716337204</v>
      </c>
      <c r="AQ57" s="16"/>
      <c r="AR57" s="16">
        <v>3.3333335071802139E-2</v>
      </c>
      <c r="AS57" s="16">
        <v>8.3333335816860199E-2</v>
      </c>
      <c r="AT57" s="16">
        <v>0.1666666716337204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>
        <v>0.10000000149011612</v>
      </c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24"/>
      <c r="DF57" s="24"/>
      <c r="DG57" s="24"/>
      <c r="DH57" s="24"/>
      <c r="DI57" s="24"/>
      <c r="DJ57" s="24">
        <v>3.3333335071802139E-2</v>
      </c>
      <c r="DK57" s="16"/>
      <c r="DL57" s="24">
        <v>5</v>
      </c>
      <c r="DM57" s="24"/>
      <c r="DN57" s="24"/>
      <c r="DO57" s="16"/>
      <c r="DP57" s="16"/>
      <c r="DQ57" s="16"/>
      <c r="DR57" s="16"/>
      <c r="DS57" s="16"/>
      <c r="DT57" s="16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</row>
    <row r="58" spans="1:143" s="9" customFormat="1" ht="20.25" x14ac:dyDescent="0.3">
      <c r="A58" s="10" t="s">
        <v>255</v>
      </c>
      <c r="B58" s="10" t="s">
        <v>232</v>
      </c>
      <c r="C58" s="10" t="s">
        <v>231</v>
      </c>
      <c r="D58" s="10" t="s">
        <v>262</v>
      </c>
      <c r="E58" s="10" t="s">
        <v>218</v>
      </c>
      <c r="F58" s="11">
        <v>10449</v>
      </c>
      <c r="G58" s="11">
        <v>4124</v>
      </c>
      <c r="H58" s="11">
        <v>3807</v>
      </c>
      <c r="I58" s="10" t="s">
        <v>273</v>
      </c>
      <c r="J58" s="12">
        <v>47</v>
      </c>
      <c r="K58" s="10" t="s">
        <v>248</v>
      </c>
      <c r="L58" s="10" t="s">
        <v>261</v>
      </c>
      <c r="M58" s="10" t="s">
        <v>220</v>
      </c>
      <c r="N58" s="13">
        <v>21</v>
      </c>
      <c r="O58" s="13">
        <v>21</v>
      </c>
      <c r="P58" s="13">
        <v>0</v>
      </c>
      <c r="Q58" s="14">
        <v>0</v>
      </c>
      <c r="R58" s="14">
        <v>5.81</v>
      </c>
      <c r="S58" s="14">
        <v>3</v>
      </c>
      <c r="T58" s="14">
        <v>2.0335000000000001</v>
      </c>
      <c r="U58" s="14">
        <v>67.783330000000007</v>
      </c>
      <c r="V58" s="14">
        <v>0.375</v>
      </c>
      <c r="W58" s="14">
        <v>222.88</v>
      </c>
      <c r="X58" s="14">
        <v>30</v>
      </c>
      <c r="Y58" s="14">
        <v>0.566893443651037</v>
      </c>
      <c r="Z58" s="14">
        <v>2.5833330000000001</v>
      </c>
      <c r="AA58" s="14">
        <v>0.4166667</v>
      </c>
      <c r="AB58" s="14">
        <v>13.88889</v>
      </c>
      <c r="AC58" s="14">
        <v>0.54983329999999997</v>
      </c>
      <c r="AD58" s="14">
        <v>18.327780000000001</v>
      </c>
      <c r="AE58" s="14">
        <v>83.58</v>
      </c>
      <c r="AF58" s="14">
        <v>52.92</v>
      </c>
      <c r="AG58" s="14">
        <v>0</v>
      </c>
      <c r="AH58" s="14">
        <v>0</v>
      </c>
      <c r="AI58" s="14">
        <v>2.0335000000000001</v>
      </c>
      <c r="AJ58" s="14">
        <v>2.5833330000000001</v>
      </c>
      <c r="AK58" s="15">
        <v>0.86111110000000002</v>
      </c>
      <c r="AL58" s="15">
        <v>0.78716129999999995</v>
      </c>
      <c r="AM58" s="15">
        <v>1</v>
      </c>
      <c r="AN58" s="15">
        <v>0.67783329999999997</v>
      </c>
      <c r="AO58" s="16"/>
      <c r="AP58" s="16">
        <v>0.1666666716337204</v>
      </c>
      <c r="AQ58" s="16"/>
      <c r="AR58" s="16">
        <v>8.3333335816860199E-2</v>
      </c>
      <c r="AS58" s="16">
        <v>8.3333335816860199E-2</v>
      </c>
      <c r="AT58" s="16">
        <v>8.3333335816860199E-2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24"/>
      <c r="DF58" s="24"/>
      <c r="DG58" s="24"/>
      <c r="DH58" s="24"/>
      <c r="DI58" s="24"/>
      <c r="DJ58" s="24"/>
      <c r="DK58" s="16"/>
      <c r="DL58" s="24">
        <v>2</v>
      </c>
      <c r="DM58" s="24"/>
      <c r="DN58" s="24"/>
      <c r="DO58" s="16"/>
      <c r="DP58" s="16"/>
      <c r="DQ58" s="16"/>
      <c r="DR58" s="16"/>
      <c r="DS58" s="16"/>
      <c r="DT58" s="16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</row>
    <row r="59" spans="1:143" s="9" customFormat="1" ht="20.25" x14ac:dyDescent="0.3">
      <c r="A59" s="10" t="s">
        <v>255</v>
      </c>
      <c r="B59" s="10" t="s">
        <v>232</v>
      </c>
      <c r="C59" s="10" t="s">
        <v>231</v>
      </c>
      <c r="D59" s="10" t="s">
        <v>262</v>
      </c>
      <c r="E59" s="10" t="s">
        <v>218</v>
      </c>
      <c r="F59" s="11">
        <v>10675</v>
      </c>
      <c r="G59" s="11">
        <v>4124</v>
      </c>
      <c r="H59" s="11">
        <v>3807</v>
      </c>
      <c r="I59" s="10" t="s">
        <v>260</v>
      </c>
      <c r="J59" s="12">
        <v>45.3</v>
      </c>
      <c r="K59" s="10" t="s">
        <v>243</v>
      </c>
      <c r="L59" s="10" t="s">
        <v>261</v>
      </c>
      <c r="M59" s="10" t="s">
        <v>220</v>
      </c>
      <c r="N59" s="13">
        <v>11</v>
      </c>
      <c r="O59" s="13">
        <v>11</v>
      </c>
      <c r="P59" s="13">
        <v>0</v>
      </c>
      <c r="Q59" s="14">
        <v>0</v>
      </c>
      <c r="R59" s="14">
        <v>6.81</v>
      </c>
      <c r="S59" s="14">
        <v>1.5</v>
      </c>
      <c r="T59" s="14">
        <v>1.2484999999999999</v>
      </c>
      <c r="U59" s="14">
        <v>83.233329999999995</v>
      </c>
      <c r="V59" s="14">
        <v>0.1875</v>
      </c>
      <c r="W59" s="14">
        <v>200.64</v>
      </c>
      <c r="X59" s="14">
        <v>15</v>
      </c>
      <c r="Y59" s="14">
        <v>0.58275058793244106</v>
      </c>
      <c r="Z59" s="14">
        <v>1.3333330000000001</v>
      </c>
      <c r="AA59" s="14">
        <v>0.1666666</v>
      </c>
      <c r="AB59" s="14">
        <v>11.11111</v>
      </c>
      <c r="AC59" s="14">
        <v>8.483338E-2</v>
      </c>
      <c r="AD59" s="14">
        <v>5.6555590000000002</v>
      </c>
      <c r="AE59" s="14">
        <v>37.619999999999997</v>
      </c>
      <c r="AF59" s="14">
        <v>25.74</v>
      </c>
      <c r="AG59" s="14">
        <v>0</v>
      </c>
      <c r="AH59" s="14">
        <v>0</v>
      </c>
      <c r="AI59" s="14">
        <v>1.2484999999999999</v>
      </c>
      <c r="AJ59" s="14">
        <v>1.3333330000000001</v>
      </c>
      <c r="AK59" s="15">
        <v>0.88888889999999998</v>
      </c>
      <c r="AL59" s="15">
        <v>0.93637499999999996</v>
      </c>
      <c r="AM59" s="15">
        <v>1</v>
      </c>
      <c r="AN59" s="15">
        <v>0.83233330000000005</v>
      </c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>
        <v>8.3333335816860199E-2</v>
      </c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>
        <v>8.3333335816860199E-2</v>
      </c>
      <c r="DC59" s="16"/>
      <c r="DD59" s="16"/>
      <c r="DE59" s="24"/>
      <c r="DF59" s="24"/>
      <c r="DG59" s="24"/>
      <c r="DH59" s="24"/>
      <c r="DI59" s="24"/>
      <c r="DJ59" s="24"/>
      <c r="DK59" s="16"/>
      <c r="DL59" s="24"/>
      <c r="DM59" s="24"/>
      <c r="DN59" s="24"/>
      <c r="DO59" s="16">
        <v>1.5</v>
      </c>
      <c r="DP59" s="16"/>
      <c r="DQ59" s="16"/>
      <c r="DR59" s="16"/>
      <c r="DS59" s="16"/>
      <c r="DT59" s="16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</row>
    <row r="60" spans="1:143" s="9" customFormat="1" ht="20.25" x14ac:dyDescent="0.3">
      <c r="A60" s="10" t="s">
        <v>274</v>
      </c>
      <c r="B60" s="10" t="s">
        <v>240</v>
      </c>
      <c r="C60" s="10" t="s">
        <v>231</v>
      </c>
      <c r="D60" s="10" t="s">
        <v>259</v>
      </c>
      <c r="E60" s="10" t="s">
        <v>218</v>
      </c>
      <c r="F60" s="11">
        <v>10334</v>
      </c>
      <c r="G60" s="11">
        <v>4079</v>
      </c>
      <c r="H60" s="11">
        <v>3712</v>
      </c>
      <c r="I60" s="10" t="s">
        <v>275</v>
      </c>
      <c r="J60" s="12">
        <v>62.8</v>
      </c>
      <c r="K60" s="10" t="s">
        <v>267</v>
      </c>
      <c r="L60" s="10" t="s">
        <v>261</v>
      </c>
      <c r="M60" s="10" t="s">
        <v>220</v>
      </c>
      <c r="N60" s="13">
        <v>44</v>
      </c>
      <c r="O60" s="13">
        <v>44</v>
      </c>
      <c r="P60" s="13">
        <v>0</v>
      </c>
      <c r="Q60" s="14">
        <v>0</v>
      </c>
      <c r="R60" s="14">
        <v>8.85</v>
      </c>
      <c r="S60" s="14">
        <v>8</v>
      </c>
      <c r="T60" s="14">
        <v>6.49</v>
      </c>
      <c r="U60" s="14">
        <v>81.125</v>
      </c>
      <c r="V60" s="14">
        <v>1</v>
      </c>
      <c r="W60" s="14">
        <v>236.28</v>
      </c>
      <c r="X60" s="14">
        <v>80</v>
      </c>
      <c r="Y60" s="14">
        <v>0.49950048807926201</v>
      </c>
      <c r="Z60" s="14">
        <v>6.8333329999999997</v>
      </c>
      <c r="AA60" s="14">
        <v>1.1666669999999999</v>
      </c>
      <c r="AB60" s="14">
        <v>14.58333</v>
      </c>
      <c r="AC60" s="14">
        <v>0.3433331</v>
      </c>
      <c r="AD60" s="14">
        <v>4.2916639999999999</v>
      </c>
      <c r="AE60" s="14">
        <v>236.28</v>
      </c>
      <c r="AF60" s="14">
        <v>160.16</v>
      </c>
      <c r="AG60" s="14">
        <v>0</v>
      </c>
      <c r="AH60" s="14">
        <v>0</v>
      </c>
      <c r="AI60" s="14">
        <v>6.49</v>
      </c>
      <c r="AJ60" s="14">
        <v>6.8333329999999997</v>
      </c>
      <c r="AK60" s="15">
        <v>0.85416669999999995</v>
      </c>
      <c r="AL60" s="15">
        <v>0.94975609999999999</v>
      </c>
      <c r="AM60" s="15">
        <v>1</v>
      </c>
      <c r="AN60" s="15">
        <v>0.81125000000000003</v>
      </c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>
        <v>8.3333335816860199E-2</v>
      </c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>
        <v>0.58333331346511841</v>
      </c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24"/>
      <c r="DF60" s="24"/>
      <c r="DG60" s="24"/>
      <c r="DH60" s="24"/>
      <c r="DI60" s="24"/>
      <c r="DJ60" s="24">
        <v>0.5</v>
      </c>
      <c r="DK60" s="16"/>
      <c r="DL60" s="24"/>
      <c r="DM60" s="24"/>
      <c r="DN60" s="24"/>
      <c r="DO60" s="16"/>
      <c r="DP60" s="16"/>
      <c r="DQ60" s="16"/>
      <c r="DR60" s="16"/>
      <c r="DS60" s="16"/>
      <c r="DT60" s="16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</row>
    <row r="61" spans="1:143" s="9" customFormat="1" ht="20.25" x14ac:dyDescent="0.3">
      <c r="A61" s="10" t="s">
        <v>274</v>
      </c>
      <c r="B61" s="10" t="s">
        <v>240</v>
      </c>
      <c r="C61" s="10" t="s">
        <v>231</v>
      </c>
      <c r="D61" s="10" t="s">
        <v>262</v>
      </c>
      <c r="E61" s="10" t="s">
        <v>218</v>
      </c>
      <c r="F61" s="11">
        <v>10334</v>
      </c>
      <c r="G61" s="11">
        <v>4017</v>
      </c>
      <c r="H61" s="11">
        <v>3976</v>
      </c>
      <c r="I61" s="10" t="s">
        <v>275</v>
      </c>
      <c r="J61" s="12">
        <v>62.8</v>
      </c>
      <c r="K61" s="10" t="s">
        <v>267</v>
      </c>
      <c r="L61" s="10" t="s">
        <v>261</v>
      </c>
      <c r="M61" s="10" t="s">
        <v>220</v>
      </c>
      <c r="N61" s="13">
        <v>36</v>
      </c>
      <c r="O61" s="13">
        <v>36</v>
      </c>
      <c r="P61" s="13">
        <v>0</v>
      </c>
      <c r="Q61" s="14">
        <v>0</v>
      </c>
      <c r="R61" s="14">
        <v>8.85</v>
      </c>
      <c r="S61" s="14">
        <v>7.1666670000000003</v>
      </c>
      <c r="T61" s="14">
        <v>5.31</v>
      </c>
      <c r="U61" s="14">
        <v>74.093019999999996</v>
      </c>
      <c r="V61" s="14">
        <v>0.8958334</v>
      </c>
      <c r="W61" s="14">
        <v>215.79910000000001</v>
      </c>
      <c r="X61" s="14">
        <v>71.666669845581097</v>
      </c>
      <c r="Y61" s="14">
        <v>0.54690678550294003</v>
      </c>
      <c r="Z61" s="14">
        <v>5.6833330000000002</v>
      </c>
      <c r="AA61" s="14">
        <v>1.483333</v>
      </c>
      <c r="AB61" s="14">
        <v>20.697669999999999</v>
      </c>
      <c r="AC61" s="14">
        <v>0.37333369999999999</v>
      </c>
      <c r="AD61" s="14">
        <v>5.2093069999999999</v>
      </c>
      <c r="AE61" s="14">
        <v>193.32</v>
      </c>
      <c r="AF61" s="14">
        <v>131.04</v>
      </c>
      <c r="AG61" s="14">
        <v>0</v>
      </c>
      <c r="AH61" s="14">
        <v>0</v>
      </c>
      <c r="AI61" s="14">
        <v>5.31</v>
      </c>
      <c r="AJ61" s="14">
        <v>5.6833330000000002</v>
      </c>
      <c r="AK61" s="15">
        <v>0.79302320000000004</v>
      </c>
      <c r="AL61" s="15">
        <v>0.93431090000000006</v>
      </c>
      <c r="AM61" s="15">
        <v>1</v>
      </c>
      <c r="AN61" s="15">
        <v>0.74093019999999998</v>
      </c>
      <c r="AO61" s="16"/>
      <c r="AP61" s="16">
        <v>8.3333335816860199E-2</v>
      </c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>
        <v>0.53333334624767303</v>
      </c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>
        <v>0.56666666269302368</v>
      </c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24"/>
      <c r="DF61" s="24"/>
      <c r="DG61" s="24"/>
      <c r="DH61" s="24"/>
      <c r="DI61" s="24"/>
      <c r="DJ61" s="24">
        <v>0.30000001192092896</v>
      </c>
      <c r="DK61" s="16"/>
      <c r="DL61" s="24"/>
      <c r="DM61" s="24"/>
      <c r="DN61" s="24"/>
      <c r="DO61" s="16"/>
      <c r="DP61" s="16"/>
      <c r="DQ61" s="16"/>
      <c r="DR61" s="16"/>
      <c r="DS61" s="16"/>
      <c r="DT61" s="16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</row>
    <row r="62" spans="1:143" s="9" customFormat="1" ht="20.25" x14ac:dyDescent="0.3">
      <c r="A62" s="10" t="s">
        <v>274</v>
      </c>
      <c r="B62" s="10" t="s">
        <v>231</v>
      </c>
      <c r="C62" s="10" t="s">
        <v>231</v>
      </c>
      <c r="D62" s="10" t="s">
        <v>259</v>
      </c>
      <c r="E62" s="10" t="s">
        <v>218</v>
      </c>
      <c r="F62" s="11">
        <v>10348</v>
      </c>
      <c r="G62" s="11">
        <v>4079</v>
      </c>
      <c r="H62" s="11">
        <v>3712</v>
      </c>
      <c r="I62" s="10" t="s">
        <v>275</v>
      </c>
      <c r="J62" s="12">
        <v>62.8</v>
      </c>
      <c r="K62" s="10" t="s">
        <v>243</v>
      </c>
      <c r="L62" s="10" t="s">
        <v>261</v>
      </c>
      <c r="M62" s="10" t="s">
        <v>220</v>
      </c>
      <c r="N62" s="13">
        <v>13</v>
      </c>
      <c r="O62" s="13">
        <v>13</v>
      </c>
      <c r="P62" s="13">
        <v>0</v>
      </c>
      <c r="Q62" s="14">
        <v>0</v>
      </c>
      <c r="R62" s="14">
        <v>6.74</v>
      </c>
      <c r="S62" s="14">
        <v>3.2833329999999998</v>
      </c>
      <c r="T62" s="14">
        <v>1.4603330000000001</v>
      </c>
      <c r="U62" s="14">
        <v>44.477159999999998</v>
      </c>
      <c r="V62" s="14">
        <v>0.41041660000000002</v>
      </c>
      <c r="W62" s="14">
        <v>146.0224</v>
      </c>
      <c r="X62" s="14">
        <v>32.833330631256104</v>
      </c>
      <c r="Y62" s="14">
        <v>0.83630494230683095</v>
      </c>
      <c r="Z62" s="14">
        <v>1.666666</v>
      </c>
      <c r="AA62" s="14">
        <v>1.6166670000000001</v>
      </c>
      <c r="AB62" s="14">
        <v>49.238579999999999</v>
      </c>
      <c r="AC62" s="14">
        <v>0.20633319999999999</v>
      </c>
      <c r="AD62" s="14">
        <v>6.2842589999999996</v>
      </c>
      <c r="AE62" s="14">
        <v>59.93</v>
      </c>
      <c r="AF62" s="14">
        <v>39.26</v>
      </c>
      <c r="AG62" s="14">
        <v>0</v>
      </c>
      <c r="AH62" s="14">
        <v>0</v>
      </c>
      <c r="AI62" s="14">
        <v>1.4603330000000001</v>
      </c>
      <c r="AJ62" s="14">
        <v>1.666666</v>
      </c>
      <c r="AK62" s="15">
        <v>0.50761420000000002</v>
      </c>
      <c r="AL62" s="15">
        <v>0.87620010000000004</v>
      </c>
      <c r="AM62" s="15">
        <v>1</v>
      </c>
      <c r="AN62" s="15">
        <v>0.44477159999999999</v>
      </c>
      <c r="AO62" s="16"/>
      <c r="AP62" s="16">
        <v>0.28333333134651184</v>
      </c>
      <c r="AQ62" s="16"/>
      <c r="AR62" s="16">
        <v>3.3333335071802139E-2</v>
      </c>
      <c r="AS62" s="16">
        <v>5.000000074505806E-2</v>
      </c>
      <c r="AT62" s="16">
        <v>0.10000000149011612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>
        <v>0.63333332538604736</v>
      </c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>
        <v>0.21666666865348816</v>
      </c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24"/>
      <c r="DF62" s="24">
        <v>0.1666666716337204</v>
      </c>
      <c r="DG62" s="24"/>
      <c r="DH62" s="24"/>
      <c r="DI62" s="24"/>
      <c r="DJ62" s="24">
        <v>0.13333334028720856</v>
      </c>
      <c r="DK62" s="16"/>
      <c r="DL62" s="24"/>
      <c r="DM62" s="24"/>
      <c r="DN62" s="24"/>
      <c r="DO62" s="16"/>
      <c r="DP62" s="16"/>
      <c r="DQ62" s="16"/>
      <c r="DR62" s="16"/>
      <c r="DS62" s="16"/>
      <c r="DT62" s="16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</row>
    <row r="63" spans="1:143" s="9" customFormat="1" ht="20.25" x14ac:dyDescent="0.3">
      <c r="A63" s="10" t="s">
        <v>274</v>
      </c>
      <c r="B63" s="10" t="s">
        <v>231</v>
      </c>
      <c r="C63" s="10" t="s">
        <v>231</v>
      </c>
      <c r="D63" s="10" t="s">
        <v>262</v>
      </c>
      <c r="E63" s="10" t="s">
        <v>218</v>
      </c>
      <c r="F63" s="11">
        <v>10348</v>
      </c>
      <c r="G63" s="11">
        <v>4017</v>
      </c>
      <c r="H63" s="11">
        <v>3976</v>
      </c>
      <c r="I63" s="10" t="s">
        <v>275</v>
      </c>
      <c r="J63" s="12">
        <v>62.8</v>
      </c>
      <c r="K63" s="10" t="s">
        <v>243</v>
      </c>
      <c r="L63" s="10" t="s">
        <v>261</v>
      </c>
      <c r="M63" s="10" t="s">
        <v>220</v>
      </c>
      <c r="N63" s="13">
        <v>7</v>
      </c>
      <c r="O63" s="13">
        <v>7</v>
      </c>
      <c r="P63" s="13">
        <v>0</v>
      </c>
      <c r="Q63" s="14">
        <v>0</v>
      </c>
      <c r="R63" s="14">
        <v>6.74</v>
      </c>
      <c r="S63" s="14">
        <v>2</v>
      </c>
      <c r="T63" s="14">
        <v>0.78633330000000001</v>
      </c>
      <c r="U63" s="14">
        <v>39.316670000000002</v>
      </c>
      <c r="V63" s="14">
        <v>0.25</v>
      </c>
      <c r="W63" s="14">
        <v>129.08000000000001</v>
      </c>
      <c r="X63" s="14">
        <v>20</v>
      </c>
      <c r="Y63" s="14">
        <v>0.94607382107084403</v>
      </c>
      <c r="Z63" s="14">
        <v>0.93333330000000003</v>
      </c>
      <c r="AA63" s="14">
        <v>1.066667</v>
      </c>
      <c r="AB63" s="14">
        <v>53.33334</v>
      </c>
      <c r="AC63" s="14">
        <v>0.14699999999999999</v>
      </c>
      <c r="AD63" s="14">
        <v>7.3499980000000003</v>
      </c>
      <c r="AE63" s="14">
        <v>32.270000000000003</v>
      </c>
      <c r="AF63" s="14">
        <v>21.14</v>
      </c>
      <c r="AG63" s="14">
        <v>0</v>
      </c>
      <c r="AH63" s="14">
        <v>0</v>
      </c>
      <c r="AI63" s="14">
        <v>0.78633330000000001</v>
      </c>
      <c r="AJ63" s="14">
        <v>0.93333330000000003</v>
      </c>
      <c r="AK63" s="15">
        <v>0.46666659999999999</v>
      </c>
      <c r="AL63" s="15">
        <v>0.84250000000000003</v>
      </c>
      <c r="AM63" s="15">
        <v>1</v>
      </c>
      <c r="AN63" s="15">
        <v>0.39316669999999998</v>
      </c>
      <c r="AO63" s="16"/>
      <c r="AP63" s="16">
        <v>0.25</v>
      </c>
      <c r="AQ63" s="16"/>
      <c r="AR63" s="16">
        <v>3.3333335071802139E-2</v>
      </c>
      <c r="AS63" s="16">
        <v>0.13333334028720856</v>
      </c>
      <c r="AT63" s="16">
        <v>8.3333335816860199E-2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>
        <v>0.40000000596046448</v>
      </c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>
        <v>0.1666666716337204</v>
      </c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24"/>
      <c r="DF63" s="24"/>
      <c r="DG63" s="24"/>
      <c r="DH63" s="24"/>
      <c r="DI63" s="24"/>
      <c r="DJ63" s="24"/>
      <c r="DK63" s="16"/>
      <c r="DL63" s="24"/>
      <c r="DM63" s="24"/>
      <c r="DN63" s="24"/>
      <c r="DO63" s="16"/>
      <c r="DP63" s="16"/>
      <c r="DQ63" s="16"/>
      <c r="DR63" s="16"/>
      <c r="DS63" s="16"/>
      <c r="DT63" s="16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</row>
    <row r="64" spans="1:143" s="9" customFormat="1" ht="20.25" x14ac:dyDescent="0.3">
      <c r="A64" s="10" t="s">
        <v>274</v>
      </c>
      <c r="B64" s="10" t="s">
        <v>240</v>
      </c>
      <c r="C64" s="10" t="s">
        <v>231</v>
      </c>
      <c r="D64" s="10" t="s">
        <v>262</v>
      </c>
      <c r="E64" s="10" t="s">
        <v>218</v>
      </c>
      <c r="F64" s="11">
        <v>10348</v>
      </c>
      <c r="G64" s="11">
        <v>4017</v>
      </c>
      <c r="H64" s="11">
        <v>3976</v>
      </c>
      <c r="I64" s="10" t="s">
        <v>275</v>
      </c>
      <c r="J64" s="12">
        <v>62.8</v>
      </c>
      <c r="K64" s="10" t="s">
        <v>243</v>
      </c>
      <c r="L64" s="10" t="s">
        <v>261</v>
      </c>
      <c r="M64" s="10" t="s">
        <v>220</v>
      </c>
      <c r="N64" s="13">
        <v>6</v>
      </c>
      <c r="O64" s="13">
        <v>6</v>
      </c>
      <c r="P64" s="13">
        <v>0</v>
      </c>
      <c r="Q64" s="14">
        <v>0</v>
      </c>
      <c r="R64" s="14">
        <v>6.74</v>
      </c>
      <c r="S64" s="14">
        <v>0.83333330000000005</v>
      </c>
      <c r="T64" s="14">
        <v>0.67400000000000004</v>
      </c>
      <c r="U64" s="14">
        <v>80.88</v>
      </c>
      <c r="V64" s="14">
        <v>0.1041667</v>
      </c>
      <c r="W64" s="14">
        <v>265.536</v>
      </c>
      <c r="X64" s="14">
        <v>8.3333331346511805</v>
      </c>
      <c r="Y64" s="14">
        <v>0.45989699922042898</v>
      </c>
      <c r="Z64" s="14">
        <v>0.75</v>
      </c>
      <c r="AA64" s="14">
        <v>8.3333340000000006E-2</v>
      </c>
      <c r="AB64" s="14">
        <v>10</v>
      </c>
      <c r="AC64" s="14">
        <v>7.6000010000000007E-2</v>
      </c>
      <c r="AD64" s="14">
        <v>9.1200019999999995</v>
      </c>
      <c r="AE64" s="14">
        <v>27.66</v>
      </c>
      <c r="AF64" s="14">
        <v>18.12</v>
      </c>
      <c r="AG64" s="14">
        <v>0</v>
      </c>
      <c r="AH64" s="14">
        <v>0</v>
      </c>
      <c r="AI64" s="14">
        <v>0.67400000000000004</v>
      </c>
      <c r="AJ64" s="14">
        <v>0.75</v>
      </c>
      <c r="AK64" s="15">
        <v>0.9</v>
      </c>
      <c r="AL64" s="15">
        <v>0.89866659999999998</v>
      </c>
      <c r="AM64" s="15">
        <v>1</v>
      </c>
      <c r="AN64" s="15">
        <v>0.80879999999999996</v>
      </c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>
        <v>8.3333335816860199E-2</v>
      </c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24"/>
      <c r="DF64" s="24"/>
      <c r="DG64" s="24"/>
      <c r="DH64" s="24"/>
      <c r="DI64" s="24"/>
      <c r="DJ64" s="24"/>
      <c r="DK64" s="16"/>
      <c r="DL64" s="24"/>
      <c r="DM64" s="24"/>
      <c r="DN64" s="24"/>
      <c r="DO64" s="16"/>
      <c r="DP64" s="16"/>
      <c r="DQ64" s="16"/>
      <c r="DR64" s="16"/>
      <c r="DS64" s="16"/>
      <c r="DT64" s="16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</row>
    <row r="65" spans="1:143" s="9" customFormat="1" ht="20.25" x14ac:dyDescent="0.3">
      <c r="A65" s="10" t="s">
        <v>274</v>
      </c>
      <c r="B65" s="10" t="s">
        <v>232</v>
      </c>
      <c r="C65" s="10" t="s">
        <v>231</v>
      </c>
      <c r="D65" s="10" t="s">
        <v>259</v>
      </c>
      <c r="E65" s="10" t="s">
        <v>218</v>
      </c>
      <c r="F65" s="11">
        <v>10358</v>
      </c>
      <c r="G65" s="11">
        <v>4061</v>
      </c>
      <c r="H65" s="11">
        <v>3698</v>
      </c>
      <c r="I65" s="10" t="s">
        <v>273</v>
      </c>
      <c r="J65" s="12">
        <v>53.5</v>
      </c>
      <c r="K65" s="10" t="s">
        <v>267</v>
      </c>
      <c r="L65" s="10" t="s">
        <v>261</v>
      </c>
      <c r="M65" s="10" t="s">
        <v>220</v>
      </c>
      <c r="N65" s="13">
        <v>32</v>
      </c>
      <c r="O65" s="13">
        <v>31</v>
      </c>
      <c r="P65" s="13">
        <v>1</v>
      </c>
      <c r="Q65" s="14">
        <v>3.125</v>
      </c>
      <c r="R65" s="14">
        <v>8.4</v>
      </c>
      <c r="S65" s="14">
        <v>8</v>
      </c>
      <c r="T65" s="14">
        <v>4.34</v>
      </c>
      <c r="U65" s="14">
        <v>54.25</v>
      </c>
      <c r="V65" s="14">
        <v>1</v>
      </c>
      <c r="W65" s="14">
        <v>184.14</v>
      </c>
      <c r="X65" s="14">
        <v>80</v>
      </c>
      <c r="Y65" s="14">
        <v>0.62789418177994505</v>
      </c>
      <c r="Z65" s="14">
        <v>4.9666670000000002</v>
      </c>
      <c r="AA65" s="14">
        <v>3.0333329999999998</v>
      </c>
      <c r="AB65" s="14">
        <v>37.916670000000003</v>
      </c>
      <c r="AC65" s="14">
        <v>0.48666700000000002</v>
      </c>
      <c r="AD65" s="14">
        <v>6.0833380000000004</v>
      </c>
      <c r="AE65" s="14">
        <v>184.14</v>
      </c>
      <c r="AF65" s="14">
        <v>127.41</v>
      </c>
      <c r="AG65" s="14">
        <v>0.14000000000000001</v>
      </c>
      <c r="AH65" s="14">
        <v>1.75</v>
      </c>
      <c r="AI65" s="14">
        <v>4.4800000000000004</v>
      </c>
      <c r="AJ65" s="14">
        <v>4.9666670000000002</v>
      </c>
      <c r="AK65" s="15">
        <v>0.62083330000000003</v>
      </c>
      <c r="AL65" s="15">
        <v>0.90201339999999997</v>
      </c>
      <c r="AM65" s="15">
        <v>0.96875</v>
      </c>
      <c r="AN65" s="15">
        <v>0.54249999999999998</v>
      </c>
      <c r="AO65" s="16"/>
      <c r="AP65" s="16">
        <v>0.30000001192092896</v>
      </c>
      <c r="AQ65" s="16"/>
      <c r="AR65" s="16"/>
      <c r="AS65" s="16">
        <v>0.11666666716337204</v>
      </c>
      <c r="AT65" s="16"/>
      <c r="AU65" s="16"/>
      <c r="AV65" s="16"/>
      <c r="AW65" s="16"/>
      <c r="AX65" s="16"/>
      <c r="AY65" s="16"/>
      <c r="AZ65" s="16"/>
      <c r="BA65" s="16"/>
      <c r="BB65" s="16">
        <v>1</v>
      </c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>
        <v>0.53333336114883423</v>
      </c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24"/>
      <c r="DF65" s="24"/>
      <c r="DG65" s="24">
        <v>0.75</v>
      </c>
      <c r="DH65" s="24"/>
      <c r="DI65" s="24">
        <v>8.3333335816860199E-2</v>
      </c>
      <c r="DJ65" s="24">
        <v>0.25</v>
      </c>
      <c r="DK65" s="16"/>
      <c r="DL65" s="24"/>
      <c r="DM65" s="24"/>
      <c r="DN65" s="24"/>
      <c r="DO65" s="16"/>
      <c r="DP65" s="16"/>
      <c r="DQ65" s="16"/>
      <c r="DR65" s="16"/>
      <c r="DS65" s="16"/>
      <c r="DT65" s="16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>
        <v>1</v>
      </c>
      <c r="EG65" s="17"/>
      <c r="EH65" s="17"/>
      <c r="EI65" s="17"/>
      <c r="EJ65" s="17"/>
      <c r="EK65" s="17"/>
      <c r="EL65" s="17"/>
      <c r="EM65" s="17"/>
    </row>
    <row r="66" spans="1:143" s="9" customFormat="1" ht="20.25" x14ac:dyDescent="0.3">
      <c r="A66" s="10" t="s">
        <v>274</v>
      </c>
      <c r="B66" s="10" t="s">
        <v>232</v>
      </c>
      <c r="C66" s="10" t="s">
        <v>231</v>
      </c>
      <c r="D66" s="10" t="s">
        <v>262</v>
      </c>
      <c r="E66" s="10" t="s">
        <v>218</v>
      </c>
      <c r="F66" s="11">
        <v>10358</v>
      </c>
      <c r="G66" s="11">
        <v>4124</v>
      </c>
      <c r="H66" s="11">
        <v>3807</v>
      </c>
      <c r="I66" s="10" t="s">
        <v>273</v>
      </c>
      <c r="J66" s="12">
        <v>53.5</v>
      </c>
      <c r="K66" s="10" t="s">
        <v>267</v>
      </c>
      <c r="L66" s="10" t="s">
        <v>261</v>
      </c>
      <c r="M66" s="10" t="s">
        <v>220</v>
      </c>
      <c r="N66" s="13">
        <v>25</v>
      </c>
      <c r="O66" s="13">
        <v>25</v>
      </c>
      <c r="P66" s="13">
        <v>0</v>
      </c>
      <c r="Q66" s="14">
        <v>0</v>
      </c>
      <c r="R66" s="14">
        <v>8.4</v>
      </c>
      <c r="S66" s="14">
        <v>8</v>
      </c>
      <c r="T66" s="14">
        <v>3.5</v>
      </c>
      <c r="U66" s="14">
        <v>43.75</v>
      </c>
      <c r="V66" s="14">
        <v>1</v>
      </c>
      <c r="W66" s="14">
        <v>148.5</v>
      </c>
      <c r="X66" s="14">
        <v>80</v>
      </c>
      <c r="Y66" s="14">
        <v>0.77858880778588802</v>
      </c>
      <c r="Z66" s="14">
        <v>3.8166669999999998</v>
      </c>
      <c r="AA66" s="14">
        <v>4.1833330000000002</v>
      </c>
      <c r="AB66" s="14">
        <v>52.291670000000003</v>
      </c>
      <c r="AC66" s="14">
        <v>0.31666660000000002</v>
      </c>
      <c r="AD66" s="14">
        <v>3.9583330000000001</v>
      </c>
      <c r="AE66" s="14">
        <v>148.5</v>
      </c>
      <c r="AF66" s="14">
        <v>102.75</v>
      </c>
      <c r="AG66" s="14">
        <v>0</v>
      </c>
      <c r="AH66" s="14">
        <v>0</v>
      </c>
      <c r="AI66" s="14">
        <v>3.5</v>
      </c>
      <c r="AJ66" s="14">
        <v>3.8166669999999998</v>
      </c>
      <c r="AK66" s="15">
        <v>0.47708329999999999</v>
      </c>
      <c r="AL66" s="15">
        <v>0.91703049999999997</v>
      </c>
      <c r="AM66" s="15">
        <v>1</v>
      </c>
      <c r="AN66" s="15">
        <v>0.4375</v>
      </c>
      <c r="AO66" s="16"/>
      <c r="AP66" s="16">
        <v>0.25</v>
      </c>
      <c r="AQ66" s="16"/>
      <c r="AR66" s="16">
        <v>8.3333335816860199E-2</v>
      </c>
      <c r="AS66" s="16">
        <v>0.11666666716337204</v>
      </c>
      <c r="AT66" s="16"/>
      <c r="AU66" s="16"/>
      <c r="AV66" s="16"/>
      <c r="AW66" s="16"/>
      <c r="AX66" s="16">
        <v>0.25</v>
      </c>
      <c r="AY66" s="16"/>
      <c r="AZ66" s="16">
        <v>8.3333335816860199E-2</v>
      </c>
      <c r="BA66" s="16"/>
      <c r="BB66" s="16">
        <v>1.5833333134651184</v>
      </c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>
        <v>0.58333331346511841</v>
      </c>
      <c r="CD66" s="16"/>
      <c r="CE66" s="16"/>
      <c r="CF66" s="16"/>
      <c r="CG66" s="16"/>
      <c r="CH66" s="16"/>
      <c r="CI66" s="16"/>
      <c r="CJ66" s="16"/>
      <c r="CK66" s="16"/>
      <c r="CL66" s="16"/>
      <c r="CM66" s="16">
        <v>0.3333333432674408</v>
      </c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24"/>
      <c r="DF66" s="24"/>
      <c r="DG66" s="24">
        <v>0.66666668653488159</v>
      </c>
      <c r="DH66" s="24"/>
      <c r="DI66" s="24"/>
      <c r="DJ66" s="24">
        <v>0.23333333432674408</v>
      </c>
      <c r="DK66" s="16"/>
      <c r="DL66" s="24"/>
      <c r="DM66" s="24"/>
      <c r="DN66" s="24"/>
      <c r="DO66" s="16"/>
      <c r="DP66" s="16"/>
      <c r="DQ66" s="16"/>
      <c r="DR66" s="16"/>
      <c r="DS66" s="16"/>
      <c r="DT66" s="16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</row>
    <row r="67" spans="1:143" s="9" customFormat="1" ht="20.25" x14ac:dyDescent="0.3">
      <c r="A67" s="10" t="s">
        <v>274</v>
      </c>
      <c r="B67" s="10" t="s">
        <v>231</v>
      </c>
      <c r="C67" s="10" t="s">
        <v>231</v>
      </c>
      <c r="D67" s="10" t="s">
        <v>259</v>
      </c>
      <c r="E67" s="10" t="s">
        <v>218</v>
      </c>
      <c r="F67" s="11">
        <v>10358</v>
      </c>
      <c r="G67" s="11">
        <v>4061</v>
      </c>
      <c r="H67" s="11">
        <v>3698</v>
      </c>
      <c r="I67" s="10" t="s">
        <v>273</v>
      </c>
      <c r="J67" s="12">
        <v>53.5</v>
      </c>
      <c r="K67" s="10" t="s">
        <v>267</v>
      </c>
      <c r="L67" s="10" t="s">
        <v>261</v>
      </c>
      <c r="M67" s="10" t="s">
        <v>220</v>
      </c>
      <c r="N67" s="13">
        <v>17</v>
      </c>
      <c r="O67" s="13">
        <v>16</v>
      </c>
      <c r="P67" s="13">
        <v>1</v>
      </c>
      <c r="Q67" s="14">
        <v>5.8823530000000002</v>
      </c>
      <c r="R67" s="14">
        <v>8.4</v>
      </c>
      <c r="S67" s="14">
        <v>4</v>
      </c>
      <c r="T67" s="14">
        <v>2.2400000000000002</v>
      </c>
      <c r="U67" s="14">
        <v>56</v>
      </c>
      <c r="V67" s="14">
        <v>0.5</v>
      </c>
      <c r="W67" s="14">
        <v>190.08</v>
      </c>
      <c r="X67" s="14">
        <v>40</v>
      </c>
      <c r="Y67" s="14">
        <v>0.60827248632283704</v>
      </c>
      <c r="Z67" s="14">
        <v>2.5</v>
      </c>
      <c r="AA67" s="14">
        <v>1.5</v>
      </c>
      <c r="AB67" s="14">
        <v>37.5</v>
      </c>
      <c r="AC67" s="14">
        <v>0.12</v>
      </c>
      <c r="AD67" s="14">
        <v>3</v>
      </c>
      <c r="AE67" s="14">
        <v>95.04</v>
      </c>
      <c r="AF67" s="14">
        <v>65.760000000000005</v>
      </c>
      <c r="AG67" s="14">
        <v>0.14000000000000001</v>
      </c>
      <c r="AH67" s="14">
        <v>3.5</v>
      </c>
      <c r="AI67" s="14">
        <v>2.38</v>
      </c>
      <c r="AJ67" s="14">
        <v>2.5</v>
      </c>
      <c r="AK67" s="15">
        <v>0.625</v>
      </c>
      <c r="AL67" s="15">
        <v>0.95199999999999996</v>
      </c>
      <c r="AM67" s="15">
        <v>0.94117649999999997</v>
      </c>
      <c r="AN67" s="15">
        <v>0.56000000000000005</v>
      </c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>
        <v>1</v>
      </c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>
        <v>0.3333333432674408</v>
      </c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24"/>
      <c r="DF67" s="24"/>
      <c r="DG67" s="24"/>
      <c r="DH67" s="24"/>
      <c r="DI67" s="24"/>
      <c r="DJ67" s="24">
        <v>0.1666666716337204</v>
      </c>
      <c r="DK67" s="16"/>
      <c r="DL67" s="24"/>
      <c r="DM67" s="24"/>
      <c r="DN67" s="24"/>
      <c r="DO67" s="16"/>
      <c r="DP67" s="16"/>
      <c r="DQ67" s="16"/>
      <c r="DR67" s="16"/>
      <c r="DS67" s="16"/>
      <c r="DT67" s="16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>
        <v>1</v>
      </c>
      <c r="EG67" s="17"/>
      <c r="EH67" s="17"/>
      <c r="EI67" s="17"/>
      <c r="EJ67" s="17"/>
      <c r="EK67" s="17"/>
      <c r="EL67" s="17"/>
      <c r="EM67" s="17"/>
    </row>
    <row r="68" spans="1:143" s="9" customFormat="1" ht="20.25" x14ac:dyDescent="0.3">
      <c r="A68" s="10" t="s">
        <v>274</v>
      </c>
      <c r="B68" s="10" t="s">
        <v>231</v>
      </c>
      <c r="C68" s="10" t="s">
        <v>231</v>
      </c>
      <c r="D68" s="10" t="s">
        <v>262</v>
      </c>
      <c r="E68" s="10" t="s">
        <v>218</v>
      </c>
      <c r="F68" s="11">
        <v>10358</v>
      </c>
      <c r="G68" s="11">
        <v>4124</v>
      </c>
      <c r="H68" s="11">
        <v>3807</v>
      </c>
      <c r="I68" s="10" t="s">
        <v>273</v>
      </c>
      <c r="J68" s="12">
        <v>53.5</v>
      </c>
      <c r="K68" s="10" t="s">
        <v>267</v>
      </c>
      <c r="L68" s="10" t="s">
        <v>261</v>
      </c>
      <c r="M68" s="10" t="s">
        <v>220</v>
      </c>
      <c r="N68" s="13">
        <v>18</v>
      </c>
      <c r="O68" s="13">
        <v>18</v>
      </c>
      <c r="P68" s="13">
        <v>0</v>
      </c>
      <c r="Q68" s="14">
        <v>0</v>
      </c>
      <c r="R68" s="14">
        <v>8.4</v>
      </c>
      <c r="S68" s="14">
        <v>4</v>
      </c>
      <c r="T68" s="14">
        <v>2.52</v>
      </c>
      <c r="U68" s="14">
        <v>63</v>
      </c>
      <c r="V68" s="14">
        <v>0.5</v>
      </c>
      <c r="W68" s="14">
        <v>213.84</v>
      </c>
      <c r="X68" s="14">
        <v>40</v>
      </c>
      <c r="Y68" s="14">
        <v>0.54068664753921103</v>
      </c>
      <c r="Z68" s="14">
        <v>2.8333330000000001</v>
      </c>
      <c r="AA68" s="14">
        <v>1.1666669999999999</v>
      </c>
      <c r="AB68" s="14">
        <v>29.16667</v>
      </c>
      <c r="AC68" s="14">
        <v>0.31333329999999998</v>
      </c>
      <c r="AD68" s="14">
        <v>7.8333320000000004</v>
      </c>
      <c r="AE68" s="14">
        <v>106.92</v>
      </c>
      <c r="AF68" s="14">
        <v>73.98</v>
      </c>
      <c r="AG68" s="14">
        <v>0</v>
      </c>
      <c r="AH68" s="14">
        <v>0</v>
      </c>
      <c r="AI68" s="14">
        <v>2.52</v>
      </c>
      <c r="AJ68" s="14">
        <v>2.8333330000000001</v>
      </c>
      <c r="AK68" s="15">
        <v>0.70833330000000005</v>
      </c>
      <c r="AL68" s="15">
        <v>0.88941179999999997</v>
      </c>
      <c r="AM68" s="15">
        <v>1</v>
      </c>
      <c r="AN68" s="15">
        <v>0.63</v>
      </c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>
        <v>0.5</v>
      </c>
      <c r="BC68" s="16"/>
      <c r="BD68" s="16"/>
      <c r="BE68" s="16"/>
      <c r="BF68" s="16"/>
      <c r="BG68" s="16"/>
      <c r="BH68" s="16"/>
      <c r="BI68" s="16"/>
      <c r="BJ68" s="16">
        <v>0.1666666716337204</v>
      </c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>
        <v>0.1666666716337204</v>
      </c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>
        <v>0.1666666716337204</v>
      </c>
      <c r="DC68" s="16"/>
      <c r="DD68" s="16"/>
      <c r="DE68" s="24"/>
      <c r="DF68" s="24"/>
      <c r="DG68" s="24"/>
      <c r="DH68" s="24"/>
      <c r="DI68" s="24"/>
      <c r="DJ68" s="24">
        <v>0.1666666716337204</v>
      </c>
      <c r="DK68" s="16"/>
      <c r="DL68" s="24"/>
      <c r="DM68" s="24"/>
      <c r="DN68" s="24"/>
      <c r="DO68" s="16"/>
      <c r="DP68" s="16"/>
      <c r="DQ68" s="16"/>
      <c r="DR68" s="16"/>
      <c r="DS68" s="16"/>
      <c r="DT68" s="16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</row>
    <row r="69" spans="1:143" s="9" customFormat="1" ht="20.25" x14ac:dyDescent="0.3">
      <c r="A69" s="10" t="s">
        <v>274</v>
      </c>
      <c r="B69" s="10" t="s">
        <v>244</v>
      </c>
      <c r="C69" s="10" t="s">
        <v>231</v>
      </c>
      <c r="D69" s="10" t="s">
        <v>259</v>
      </c>
      <c r="E69" s="10" t="s">
        <v>218</v>
      </c>
      <c r="F69" s="11">
        <v>10358</v>
      </c>
      <c r="G69" s="11">
        <v>4079</v>
      </c>
      <c r="H69" s="11">
        <v>3712</v>
      </c>
      <c r="I69" s="10" t="s">
        <v>273</v>
      </c>
      <c r="J69" s="12">
        <v>53.5</v>
      </c>
      <c r="K69" s="10" t="s">
        <v>267</v>
      </c>
      <c r="L69" s="10" t="s">
        <v>261</v>
      </c>
      <c r="M69" s="10" t="s">
        <v>220</v>
      </c>
      <c r="N69" s="13">
        <v>5</v>
      </c>
      <c r="O69" s="13">
        <v>5</v>
      </c>
      <c r="P69" s="13">
        <v>0</v>
      </c>
      <c r="Q69" s="14">
        <v>0</v>
      </c>
      <c r="R69" s="14">
        <v>8.4</v>
      </c>
      <c r="S69" s="14">
        <v>0.71666660000000004</v>
      </c>
      <c r="T69" s="14">
        <v>0.7</v>
      </c>
      <c r="U69" s="14">
        <v>97.674419999999998</v>
      </c>
      <c r="V69" s="14">
        <v>8.9583330000000003E-2</v>
      </c>
      <c r="W69" s="14">
        <v>331.53489999999999</v>
      </c>
      <c r="X69" s="14">
        <v>7.1666663885116604</v>
      </c>
      <c r="Y69" s="14">
        <v>0.34874287053075997</v>
      </c>
      <c r="Z69" s="14">
        <v>0.71666660000000004</v>
      </c>
      <c r="AA69" s="14">
        <v>0</v>
      </c>
      <c r="AB69" s="14">
        <v>0</v>
      </c>
      <c r="AC69" s="14">
        <v>1.6666650000000002E-2</v>
      </c>
      <c r="AD69" s="14">
        <v>2.3255789999999998</v>
      </c>
      <c r="AE69" s="14">
        <v>29.7</v>
      </c>
      <c r="AF69" s="14">
        <v>20.55</v>
      </c>
      <c r="AG69" s="14">
        <v>0</v>
      </c>
      <c r="AH69" s="14">
        <v>0</v>
      </c>
      <c r="AI69" s="14">
        <v>0.7</v>
      </c>
      <c r="AJ69" s="14">
        <v>0.71666660000000004</v>
      </c>
      <c r="AK69" s="15">
        <v>1</v>
      </c>
      <c r="AL69" s="15">
        <v>0.97674419999999995</v>
      </c>
      <c r="AM69" s="15">
        <v>1</v>
      </c>
      <c r="AN69" s="15">
        <v>0.97674419999999995</v>
      </c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24"/>
      <c r="DF69" s="24"/>
      <c r="DG69" s="24"/>
      <c r="DH69" s="24"/>
      <c r="DI69" s="24"/>
      <c r="DJ69" s="24"/>
      <c r="DK69" s="16"/>
      <c r="DL69" s="24"/>
      <c r="DM69" s="24"/>
      <c r="DN69" s="24"/>
      <c r="DO69" s="16"/>
      <c r="DP69" s="16"/>
      <c r="DQ69" s="16"/>
      <c r="DR69" s="16"/>
      <c r="DS69" s="16"/>
      <c r="DT69" s="16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</row>
    <row r="70" spans="1:143" s="9" customFormat="1" ht="20.25" x14ac:dyDescent="0.3">
      <c r="A70" s="10" t="s">
        <v>274</v>
      </c>
      <c r="B70" s="10" t="s">
        <v>244</v>
      </c>
      <c r="C70" s="10" t="s">
        <v>231</v>
      </c>
      <c r="D70" s="10" t="s">
        <v>262</v>
      </c>
      <c r="E70" s="10" t="s">
        <v>218</v>
      </c>
      <c r="F70" s="11">
        <v>10358</v>
      </c>
      <c r="G70" s="11">
        <v>4017</v>
      </c>
      <c r="H70" s="11">
        <v>3976</v>
      </c>
      <c r="I70" s="10" t="s">
        <v>273</v>
      </c>
      <c r="J70" s="12">
        <v>53.5</v>
      </c>
      <c r="K70" s="10" t="s">
        <v>267</v>
      </c>
      <c r="L70" s="10" t="s">
        <v>261</v>
      </c>
      <c r="M70" s="10" t="s">
        <v>220</v>
      </c>
      <c r="N70" s="13">
        <v>11</v>
      </c>
      <c r="O70" s="13">
        <v>11</v>
      </c>
      <c r="P70" s="13">
        <v>0</v>
      </c>
      <c r="Q70" s="14">
        <v>0</v>
      </c>
      <c r="R70" s="14">
        <v>8.4</v>
      </c>
      <c r="S70" s="14">
        <v>2</v>
      </c>
      <c r="T70" s="14">
        <v>1.54</v>
      </c>
      <c r="U70" s="14">
        <v>76.999989999999997</v>
      </c>
      <c r="V70" s="14">
        <v>0.25</v>
      </c>
      <c r="W70" s="14">
        <v>261.36</v>
      </c>
      <c r="X70" s="14">
        <v>20</v>
      </c>
      <c r="Y70" s="14">
        <v>0.44237997605541401</v>
      </c>
      <c r="Z70" s="14">
        <v>1.6</v>
      </c>
      <c r="AA70" s="14">
        <v>0.4</v>
      </c>
      <c r="AB70" s="14">
        <v>20</v>
      </c>
      <c r="AC70" s="14">
        <v>6.0000150000000002E-2</v>
      </c>
      <c r="AD70" s="14">
        <v>3.0000079999999998</v>
      </c>
      <c r="AE70" s="14">
        <v>65.34</v>
      </c>
      <c r="AF70" s="14">
        <v>45.21</v>
      </c>
      <c r="AG70" s="14">
        <v>0</v>
      </c>
      <c r="AH70" s="14">
        <v>0</v>
      </c>
      <c r="AI70" s="14">
        <v>1.54</v>
      </c>
      <c r="AJ70" s="14">
        <v>1.6</v>
      </c>
      <c r="AK70" s="15">
        <v>0.8</v>
      </c>
      <c r="AL70" s="15">
        <v>0.96249989999999996</v>
      </c>
      <c r="AM70" s="15">
        <v>1</v>
      </c>
      <c r="AN70" s="15">
        <v>0.76999989999999996</v>
      </c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>
        <v>0.1666666716337204</v>
      </c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24"/>
      <c r="DF70" s="24">
        <v>0.1666666716337204</v>
      </c>
      <c r="DG70" s="24"/>
      <c r="DH70" s="24"/>
      <c r="DI70" s="24"/>
      <c r="DJ70" s="24">
        <v>6.6666670143604279E-2</v>
      </c>
      <c r="DK70" s="16"/>
      <c r="DL70" s="24"/>
      <c r="DM70" s="24"/>
      <c r="DN70" s="24"/>
      <c r="DO70" s="16"/>
      <c r="DP70" s="16"/>
      <c r="DQ70" s="16"/>
      <c r="DR70" s="16"/>
      <c r="DS70" s="16"/>
      <c r="DT70" s="16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</row>
    <row r="71" spans="1:143" s="9" customFormat="1" ht="20.25" x14ac:dyDescent="0.3">
      <c r="A71" s="10" t="s">
        <v>276</v>
      </c>
      <c r="B71" s="10" t="s">
        <v>232</v>
      </c>
      <c r="C71" s="10" t="s">
        <v>231</v>
      </c>
      <c r="D71" s="10" t="s">
        <v>259</v>
      </c>
      <c r="E71" s="10" t="s">
        <v>218</v>
      </c>
      <c r="F71" s="11">
        <v>10334</v>
      </c>
      <c r="G71" s="11">
        <v>4061</v>
      </c>
      <c r="H71" s="11">
        <v>3698</v>
      </c>
      <c r="I71" s="10" t="s">
        <v>275</v>
      </c>
      <c r="J71" s="12">
        <v>62.8</v>
      </c>
      <c r="K71" s="10" t="s">
        <v>267</v>
      </c>
      <c r="L71" s="10" t="s">
        <v>261</v>
      </c>
      <c r="M71" s="10" t="s">
        <v>220</v>
      </c>
      <c r="N71" s="13">
        <v>40</v>
      </c>
      <c r="O71" s="13">
        <v>40</v>
      </c>
      <c r="P71" s="13">
        <v>0</v>
      </c>
      <c r="Q71" s="14">
        <v>0</v>
      </c>
      <c r="R71" s="14">
        <v>8.85</v>
      </c>
      <c r="S71" s="14">
        <v>8</v>
      </c>
      <c r="T71" s="14">
        <v>5.9</v>
      </c>
      <c r="U71" s="14">
        <v>73.75</v>
      </c>
      <c r="V71" s="14">
        <v>1</v>
      </c>
      <c r="W71" s="14">
        <v>214.8</v>
      </c>
      <c r="X71" s="14">
        <v>80</v>
      </c>
      <c r="Y71" s="14">
        <v>0.54945052641772096</v>
      </c>
      <c r="Z71" s="14">
        <v>6.55</v>
      </c>
      <c r="AA71" s="14">
        <v>1.45</v>
      </c>
      <c r="AB71" s="14">
        <v>18.125</v>
      </c>
      <c r="AC71" s="14">
        <v>0.64999989999999996</v>
      </c>
      <c r="AD71" s="14">
        <v>8.1249979999999997</v>
      </c>
      <c r="AE71" s="14">
        <v>214.8</v>
      </c>
      <c r="AF71" s="14">
        <v>145.6</v>
      </c>
      <c r="AG71" s="14">
        <v>0</v>
      </c>
      <c r="AH71" s="14">
        <v>0</v>
      </c>
      <c r="AI71" s="14">
        <v>5.9</v>
      </c>
      <c r="AJ71" s="14">
        <v>6.55</v>
      </c>
      <c r="AK71" s="15">
        <v>0.81874999999999998</v>
      </c>
      <c r="AL71" s="15">
        <v>0.90076330000000004</v>
      </c>
      <c r="AM71" s="15">
        <v>1</v>
      </c>
      <c r="AN71" s="15">
        <v>0.73750000000000004</v>
      </c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>
        <v>1</v>
      </c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24"/>
      <c r="DF71" s="24">
        <v>0.1666666716337204</v>
      </c>
      <c r="DG71" s="24"/>
      <c r="DH71" s="24"/>
      <c r="DI71" s="24"/>
      <c r="DJ71" s="24">
        <v>0.28333333134651184</v>
      </c>
      <c r="DK71" s="16"/>
      <c r="DL71" s="24"/>
      <c r="DM71" s="24"/>
      <c r="DN71" s="24"/>
      <c r="DO71" s="16"/>
      <c r="DP71" s="16"/>
      <c r="DQ71" s="16"/>
      <c r="DR71" s="16"/>
      <c r="DS71" s="16"/>
      <c r="DT71" s="16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</row>
    <row r="72" spans="1:143" s="9" customFormat="1" ht="20.25" x14ac:dyDescent="0.3">
      <c r="A72" s="10" t="s">
        <v>276</v>
      </c>
      <c r="B72" s="10" t="s">
        <v>232</v>
      </c>
      <c r="C72" s="10" t="s">
        <v>231</v>
      </c>
      <c r="D72" s="10" t="s">
        <v>262</v>
      </c>
      <c r="E72" s="10" t="s">
        <v>218</v>
      </c>
      <c r="F72" s="11">
        <v>10334</v>
      </c>
      <c r="G72" s="11">
        <v>4124</v>
      </c>
      <c r="H72" s="11">
        <v>3807</v>
      </c>
      <c r="I72" s="10" t="s">
        <v>275</v>
      </c>
      <c r="J72" s="12">
        <v>62.8</v>
      </c>
      <c r="K72" s="10" t="s">
        <v>267</v>
      </c>
      <c r="L72" s="10" t="s">
        <v>261</v>
      </c>
      <c r="M72" s="10" t="s">
        <v>220</v>
      </c>
      <c r="N72" s="13">
        <v>44</v>
      </c>
      <c r="O72" s="13">
        <v>43</v>
      </c>
      <c r="P72" s="13">
        <v>1</v>
      </c>
      <c r="Q72" s="14">
        <v>2.2727270000000002</v>
      </c>
      <c r="R72" s="14">
        <v>8.85</v>
      </c>
      <c r="S72" s="14">
        <v>8</v>
      </c>
      <c r="T72" s="14">
        <v>6.3425000000000002</v>
      </c>
      <c r="U72" s="14">
        <v>79.28125</v>
      </c>
      <c r="V72" s="14">
        <v>1</v>
      </c>
      <c r="W72" s="14">
        <v>230.91</v>
      </c>
      <c r="X72" s="14">
        <v>80</v>
      </c>
      <c r="Y72" s="14">
        <v>0.51111677623481699</v>
      </c>
      <c r="Z72" s="14">
        <v>6.6666670000000003</v>
      </c>
      <c r="AA72" s="14">
        <v>1.3333330000000001</v>
      </c>
      <c r="AB72" s="14">
        <v>16.66667</v>
      </c>
      <c r="AC72" s="14">
        <v>0.1766664</v>
      </c>
      <c r="AD72" s="14">
        <v>2.2083300000000001</v>
      </c>
      <c r="AE72" s="14">
        <v>230.91</v>
      </c>
      <c r="AF72" s="14">
        <v>156.52000000000001</v>
      </c>
      <c r="AG72" s="14">
        <v>0.14749999999999999</v>
      </c>
      <c r="AH72" s="14">
        <v>1.84375</v>
      </c>
      <c r="AI72" s="14">
        <v>6.49</v>
      </c>
      <c r="AJ72" s="14">
        <v>6.6666670000000003</v>
      </c>
      <c r="AK72" s="15">
        <v>0.83333330000000005</v>
      </c>
      <c r="AL72" s="15">
        <v>0.97350009999999998</v>
      </c>
      <c r="AM72" s="15">
        <v>0.97727269999999999</v>
      </c>
      <c r="AN72" s="15">
        <v>0.79281250000000003</v>
      </c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>
        <v>0.5</v>
      </c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>
        <v>0.1666666716337204</v>
      </c>
      <c r="DC72" s="16"/>
      <c r="DD72" s="16"/>
      <c r="DE72" s="24"/>
      <c r="DF72" s="24">
        <v>0.1666666716337204</v>
      </c>
      <c r="DG72" s="24"/>
      <c r="DH72" s="24"/>
      <c r="DI72" s="24"/>
      <c r="DJ72" s="24">
        <v>0.5</v>
      </c>
      <c r="DK72" s="16"/>
      <c r="DL72" s="24"/>
      <c r="DM72" s="24"/>
      <c r="DN72" s="24"/>
      <c r="DO72" s="16"/>
      <c r="DP72" s="16"/>
      <c r="DQ72" s="16"/>
      <c r="DR72" s="16"/>
      <c r="DS72" s="16"/>
      <c r="DT72" s="16"/>
      <c r="DU72" s="17"/>
      <c r="DV72" s="17"/>
      <c r="DW72" s="17"/>
      <c r="DX72" s="17">
        <v>1</v>
      </c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</row>
    <row r="73" spans="1:143" s="9" customFormat="1" ht="20.25" x14ac:dyDescent="0.3">
      <c r="A73" s="10" t="s">
        <v>276</v>
      </c>
      <c r="B73" s="10" t="s">
        <v>231</v>
      </c>
      <c r="C73" s="10" t="s">
        <v>231</v>
      </c>
      <c r="D73" s="10" t="s">
        <v>259</v>
      </c>
      <c r="E73" s="10" t="s">
        <v>218</v>
      </c>
      <c r="F73" s="11">
        <v>10334</v>
      </c>
      <c r="G73" s="11">
        <v>4061</v>
      </c>
      <c r="H73" s="11">
        <v>3698</v>
      </c>
      <c r="I73" s="10" t="s">
        <v>275</v>
      </c>
      <c r="J73" s="12">
        <v>62.8</v>
      </c>
      <c r="K73" s="10" t="s">
        <v>267</v>
      </c>
      <c r="L73" s="10" t="s">
        <v>261</v>
      </c>
      <c r="M73" s="10" t="s">
        <v>220</v>
      </c>
      <c r="N73" s="13">
        <v>21</v>
      </c>
      <c r="O73" s="13">
        <v>21</v>
      </c>
      <c r="P73" s="13">
        <v>0</v>
      </c>
      <c r="Q73" s="14">
        <v>0</v>
      </c>
      <c r="R73" s="14">
        <v>8.85</v>
      </c>
      <c r="S73" s="14">
        <v>4</v>
      </c>
      <c r="T73" s="14">
        <v>3.0975000000000001</v>
      </c>
      <c r="U73" s="14">
        <v>77.4375</v>
      </c>
      <c r="V73" s="14">
        <v>0.5</v>
      </c>
      <c r="W73" s="14">
        <v>225.54</v>
      </c>
      <c r="X73" s="14">
        <v>40</v>
      </c>
      <c r="Y73" s="14">
        <v>0.52328622085878795</v>
      </c>
      <c r="Z73" s="14">
        <v>3.3333330000000001</v>
      </c>
      <c r="AA73" s="14">
        <v>0.66666669999999995</v>
      </c>
      <c r="AB73" s="14">
        <v>16.66667</v>
      </c>
      <c r="AC73" s="14">
        <v>0.23583319999999999</v>
      </c>
      <c r="AD73" s="14">
        <v>5.8958310000000003</v>
      </c>
      <c r="AE73" s="14">
        <v>112.77</v>
      </c>
      <c r="AF73" s="14">
        <v>76.44</v>
      </c>
      <c r="AG73" s="14">
        <v>0</v>
      </c>
      <c r="AH73" s="14">
        <v>0</v>
      </c>
      <c r="AI73" s="14">
        <v>3.0975000000000001</v>
      </c>
      <c r="AJ73" s="14">
        <v>3.3333330000000001</v>
      </c>
      <c r="AK73" s="15">
        <v>0.83333330000000005</v>
      </c>
      <c r="AL73" s="15">
        <v>0.92925009999999997</v>
      </c>
      <c r="AM73" s="15">
        <v>1</v>
      </c>
      <c r="AN73" s="15">
        <v>0.77437500000000004</v>
      </c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>
        <v>0.5</v>
      </c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24"/>
      <c r="DF73" s="24"/>
      <c r="DG73" s="24"/>
      <c r="DH73" s="24"/>
      <c r="DI73" s="24"/>
      <c r="DJ73" s="24">
        <v>0.1666666716337204</v>
      </c>
      <c r="DK73" s="16"/>
      <c r="DL73" s="24"/>
      <c r="DM73" s="24"/>
      <c r="DN73" s="24"/>
      <c r="DO73" s="16"/>
      <c r="DP73" s="16"/>
      <c r="DQ73" s="16"/>
      <c r="DR73" s="16"/>
      <c r="DS73" s="16"/>
      <c r="DT73" s="16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</row>
    <row r="74" spans="1:143" s="9" customFormat="1" ht="20.25" x14ac:dyDescent="0.3">
      <c r="A74" s="10" t="s">
        <v>276</v>
      </c>
      <c r="B74" s="10" t="s">
        <v>231</v>
      </c>
      <c r="C74" s="10" t="s">
        <v>231</v>
      </c>
      <c r="D74" s="10" t="s">
        <v>262</v>
      </c>
      <c r="E74" s="10" t="s">
        <v>218</v>
      </c>
      <c r="F74" s="11">
        <v>10334</v>
      </c>
      <c r="G74" s="11">
        <v>4124</v>
      </c>
      <c r="H74" s="11">
        <v>3807</v>
      </c>
      <c r="I74" s="10" t="s">
        <v>275</v>
      </c>
      <c r="J74" s="12">
        <v>62.8</v>
      </c>
      <c r="K74" s="10" t="s">
        <v>267</v>
      </c>
      <c r="L74" s="10" t="s">
        <v>261</v>
      </c>
      <c r="M74" s="10" t="s">
        <v>220</v>
      </c>
      <c r="N74" s="13">
        <v>20</v>
      </c>
      <c r="O74" s="13">
        <v>20</v>
      </c>
      <c r="P74" s="13">
        <v>0</v>
      </c>
      <c r="Q74" s="14">
        <v>0</v>
      </c>
      <c r="R74" s="14">
        <v>8.85</v>
      </c>
      <c r="S74" s="14">
        <v>4</v>
      </c>
      <c r="T74" s="14">
        <v>2.95</v>
      </c>
      <c r="U74" s="14">
        <v>73.75</v>
      </c>
      <c r="V74" s="14">
        <v>0.5</v>
      </c>
      <c r="W74" s="14">
        <v>214.8</v>
      </c>
      <c r="X74" s="14">
        <v>40</v>
      </c>
      <c r="Y74" s="14">
        <v>0.54945052641772096</v>
      </c>
      <c r="Z74" s="14">
        <v>3.25</v>
      </c>
      <c r="AA74" s="14">
        <v>0.75</v>
      </c>
      <c r="AB74" s="14">
        <v>18.75</v>
      </c>
      <c r="AC74" s="14">
        <v>0.3</v>
      </c>
      <c r="AD74" s="14">
        <v>7.4999989999999999</v>
      </c>
      <c r="AE74" s="14">
        <v>107.4</v>
      </c>
      <c r="AF74" s="14">
        <v>72.8</v>
      </c>
      <c r="AG74" s="14">
        <v>0</v>
      </c>
      <c r="AH74" s="14">
        <v>0</v>
      </c>
      <c r="AI74" s="14">
        <v>2.95</v>
      </c>
      <c r="AJ74" s="14">
        <v>3.25</v>
      </c>
      <c r="AK74" s="15">
        <v>0.8125</v>
      </c>
      <c r="AL74" s="15">
        <v>0.90769230000000001</v>
      </c>
      <c r="AM74" s="15">
        <v>1</v>
      </c>
      <c r="AN74" s="15">
        <v>0.73750000000000004</v>
      </c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>
        <v>0.4166666567325592</v>
      </c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>
        <v>0.1666666716337204</v>
      </c>
      <c r="DC74" s="16"/>
      <c r="DD74" s="16"/>
      <c r="DE74" s="24"/>
      <c r="DF74" s="24"/>
      <c r="DG74" s="24"/>
      <c r="DH74" s="24"/>
      <c r="DI74" s="24"/>
      <c r="DJ74" s="24">
        <v>0.1666666716337204</v>
      </c>
      <c r="DK74" s="16"/>
      <c r="DL74" s="24"/>
      <c r="DM74" s="24"/>
      <c r="DN74" s="24"/>
      <c r="DO74" s="16"/>
      <c r="DP74" s="16"/>
      <c r="DQ74" s="16"/>
      <c r="DR74" s="16"/>
      <c r="DS74" s="16"/>
      <c r="DT74" s="16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</row>
    <row r="75" spans="1:143" s="9" customFormat="1" ht="20.25" x14ac:dyDescent="0.3">
      <c r="A75" s="10" t="s">
        <v>276</v>
      </c>
      <c r="B75" s="10" t="s">
        <v>244</v>
      </c>
      <c r="C75" s="10" t="s">
        <v>231</v>
      </c>
      <c r="D75" s="10" t="s">
        <v>259</v>
      </c>
      <c r="E75" s="10" t="s">
        <v>218</v>
      </c>
      <c r="F75" s="11">
        <v>10334</v>
      </c>
      <c r="G75" s="11">
        <v>4079</v>
      </c>
      <c r="H75" s="11">
        <v>3712</v>
      </c>
      <c r="I75" s="10" t="s">
        <v>275</v>
      </c>
      <c r="J75" s="12">
        <v>62.8</v>
      </c>
      <c r="K75" s="10" t="s">
        <v>267</v>
      </c>
      <c r="L75" s="10" t="s">
        <v>261</v>
      </c>
      <c r="M75" s="10" t="s">
        <v>220</v>
      </c>
      <c r="N75" s="13">
        <v>22</v>
      </c>
      <c r="O75" s="13">
        <v>22</v>
      </c>
      <c r="P75" s="13">
        <v>0</v>
      </c>
      <c r="Q75" s="14">
        <v>0</v>
      </c>
      <c r="R75" s="14">
        <v>8.85</v>
      </c>
      <c r="S75" s="14">
        <v>4</v>
      </c>
      <c r="T75" s="14">
        <v>3.2450000000000001</v>
      </c>
      <c r="U75" s="14">
        <v>81.125</v>
      </c>
      <c r="V75" s="14">
        <v>0.5</v>
      </c>
      <c r="W75" s="14">
        <v>236.28</v>
      </c>
      <c r="X75" s="14">
        <v>40</v>
      </c>
      <c r="Y75" s="14">
        <v>0.49950048807926201</v>
      </c>
      <c r="Z75" s="14">
        <v>3.3166669999999998</v>
      </c>
      <c r="AA75" s="14">
        <v>0.68333330000000003</v>
      </c>
      <c r="AB75" s="14">
        <v>17.08333</v>
      </c>
      <c r="AC75" s="14">
        <v>7.1666540000000001E-2</v>
      </c>
      <c r="AD75" s="14">
        <v>1.791663</v>
      </c>
      <c r="AE75" s="14">
        <v>118.14</v>
      </c>
      <c r="AF75" s="14">
        <v>80.08</v>
      </c>
      <c r="AG75" s="14">
        <v>0</v>
      </c>
      <c r="AH75" s="14">
        <v>0</v>
      </c>
      <c r="AI75" s="14">
        <v>3.2450000000000001</v>
      </c>
      <c r="AJ75" s="14">
        <v>3.3166669999999998</v>
      </c>
      <c r="AK75" s="15">
        <v>0.82916670000000003</v>
      </c>
      <c r="AL75" s="15">
        <v>0.97839200000000004</v>
      </c>
      <c r="AM75" s="15">
        <v>1</v>
      </c>
      <c r="AN75" s="15">
        <v>0.81125000000000003</v>
      </c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>
        <v>0.18333333730697632</v>
      </c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24"/>
      <c r="DF75" s="24">
        <v>0.1666666716337204</v>
      </c>
      <c r="DG75" s="24"/>
      <c r="DH75" s="24"/>
      <c r="DI75" s="24">
        <v>8.3333335816860199E-2</v>
      </c>
      <c r="DJ75" s="24">
        <v>0.25</v>
      </c>
      <c r="DK75" s="16"/>
      <c r="DL75" s="24"/>
      <c r="DM75" s="24"/>
      <c r="DN75" s="24"/>
      <c r="DO75" s="16"/>
      <c r="DP75" s="16"/>
      <c r="DQ75" s="16"/>
      <c r="DR75" s="16"/>
      <c r="DS75" s="16"/>
      <c r="DT75" s="16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</row>
    <row r="76" spans="1:143" s="9" customFormat="1" ht="20.25" x14ac:dyDescent="0.3">
      <c r="A76" s="10" t="s">
        <v>276</v>
      </c>
      <c r="B76" s="10" t="s">
        <v>244</v>
      </c>
      <c r="C76" s="10" t="s">
        <v>231</v>
      </c>
      <c r="D76" s="10" t="s">
        <v>262</v>
      </c>
      <c r="E76" s="10" t="s">
        <v>218</v>
      </c>
      <c r="F76" s="11">
        <v>10334</v>
      </c>
      <c r="G76" s="11">
        <v>4017</v>
      </c>
      <c r="H76" s="11">
        <v>3976</v>
      </c>
      <c r="I76" s="10" t="s">
        <v>275</v>
      </c>
      <c r="J76" s="12">
        <v>62.8</v>
      </c>
      <c r="K76" s="10" t="s">
        <v>267</v>
      </c>
      <c r="L76" s="10" t="s">
        <v>261</v>
      </c>
      <c r="M76" s="10" t="s">
        <v>220</v>
      </c>
      <c r="N76" s="13">
        <v>20</v>
      </c>
      <c r="O76" s="13">
        <v>20</v>
      </c>
      <c r="P76" s="13">
        <v>0</v>
      </c>
      <c r="Q76" s="14">
        <v>0</v>
      </c>
      <c r="R76" s="14">
        <v>8.85</v>
      </c>
      <c r="S76" s="14">
        <v>4</v>
      </c>
      <c r="T76" s="14">
        <v>2.95</v>
      </c>
      <c r="U76" s="14">
        <v>73.75</v>
      </c>
      <c r="V76" s="14">
        <v>0.5</v>
      </c>
      <c r="W76" s="14">
        <v>214.8</v>
      </c>
      <c r="X76" s="14">
        <v>40</v>
      </c>
      <c r="Y76" s="14">
        <v>0.54945052641772096</v>
      </c>
      <c r="Z76" s="14">
        <v>3.233333</v>
      </c>
      <c r="AA76" s="14">
        <v>0.76666670000000003</v>
      </c>
      <c r="AB76" s="14">
        <v>19.16667</v>
      </c>
      <c r="AC76" s="14">
        <v>0.28333320000000001</v>
      </c>
      <c r="AD76" s="14">
        <v>7.0833310000000003</v>
      </c>
      <c r="AE76" s="14">
        <v>107.4</v>
      </c>
      <c r="AF76" s="14">
        <v>72.8</v>
      </c>
      <c r="AG76" s="14">
        <v>0</v>
      </c>
      <c r="AH76" s="14">
        <v>0</v>
      </c>
      <c r="AI76" s="14">
        <v>2.95</v>
      </c>
      <c r="AJ76" s="14">
        <v>3.233333</v>
      </c>
      <c r="AK76" s="15">
        <v>0.80833330000000003</v>
      </c>
      <c r="AL76" s="15">
        <v>0.91237120000000005</v>
      </c>
      <c r="AM76" s="15">
        <v>1</v>
      </c>
      <c r="AN76" s="15">
        <v>0.73750000000000004</v>
      </c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>
        <v>0.1666666716337204</v>
      </c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>
        <v>0.21666666865348816</v>
      </c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24"/>
      <c r="DF76" s="24">
        <v>0.1666666716337204</v>
      </c>
      <c r="DG76" s="24"/>
      <c r="DH76" s="24"/>
      <c r="DI76" s="24">
        <v>8.3333335816860199E-2</v>
      </c>
      <c r="DJ76" s="24">
        <v>0.13333334028720856</v>
      </c>
      <c r="DK76" s="16"/>
      <c r="DL76" s="24"/>
      <c r="DM76" s="24"/>
      <c r="DN76" s="24"/>
      <c r="DO76" s="16"/>
      <c r="DP76" s="16"/>
      <c r="DQ76" s="16"/>
      <c r="DR76" s="16"/>
      <c r="DS76" s="16"/>
      <c r="DT76" s="16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</row>
    <row r="77" spans="1:143" s="9" customFormat="1" ht="20.25" x14ac:dyDescent="0.3">
      <c r="A77" s="10" t="s">
        <v>276</v>
      </c>
      <c r="B77" s="10" t="s">
        <v>240</v>
      </c>
      <c r="C77" s="10" t="s">
        <v>231</v>
      </c>
      <c r="D77" s="10" t="s">
        <v>259</v>
      </c>
      <c r="E77" s="10" t="s">
        <v>218</v>
      </c>
      <c r="F77" s="11">
        <v>10334</v>
      </c>
      <c r="G77" s="11">
        <v>4079</v>
      </c>
      <c r="H77" s="11">
        <v>3712</v>
      </c>
      <c r="I77" s="10" t="s">
        <v>275</v>
      </c>
      <c r="J77" s="12">
        <v>62.8</v>
      </c>
      <c r="K77" s="10" t="s">
        <v>267</v>
      </c>
      <c r="L77" s="10" t="s">
        <v>261</v>
      </c>
      <c r="M77" s="10" t="s">
        <v>220</v>
      </c>
      <c r="N77" s="13">
        <v>40</v>
      </c>
      <c r="O77" s="13">
        <v>40</v>
      </c>
      <c r="P77" s="13">
        <v>0</v>
      </c>
      <c r="Q77" s="14">
        <v>0</v>
      </c>
      <c r="R77" s="14">
        <v>8.85</v>
      </c>
      <c r="S77" s="14">
        <v>8</v>
      </c>
      <c r="T77" s="14">
        <v>5.9</v>
      </c>
      <c r="U77" s="14">
        <v>73.75</v>
      </c>
      <c r="V77" s="14">
        <v>1</v>
      </c>
      <c r="W77" s="14">
        <v>214.8</v>
      </c>
      <c r="X77" s="14">
        <v>80</v>
      </c>
      <c r="Y77" s="14">
        <v>0.54945052641772096</v>
      </c>
      <c r="Z77" s="14">
        <v>6.55</v>
      </c>
      <c r="AA77" s="14">
        <v>1.45</v>
      </c>
      <c r="AB77" s="14">
        <v>18.125</v>
      </c>
      <c r="AC77" s="14">
        <v>0.64999989999999996</v>
      </c>
      <c r="AD77" s="14">
        <v>8.1249979999999997</v>
      </c>
      <c r="AE77" s="14">
        <v>214.8</v>
      </c>
      <c r="AF77" s="14">
        <v>145.6</v>
      </c>
      <c r="AG77" s="14">
        <v>0</v>
      </c>
      <c r="AH77" s="14">
        <v>0</v>
      </c>
      <c r="AI77" s="14">
        <v>5.9</v>
      </c>
      <c r="AJ77" s="14">
        <v>6.55</v>
      </c>
      <c r="AK77" s="15">
        <v>0.81874999999999998</v>
      </c>
      <c r="AL77" s="15">
        <v>0.90076330000000004</v>
      </c>
      <c r="AM77" s="15">
        <v>1</v>
      </c>
      <c r="AN77" s="15">
        <v>0.73750000000000004</v>
      </c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>
        <v>8.3333335816860199E-2</v>
      </c>
      <c r="BJ77" s="16"/>
      <c r="BK77" s="16"/>
      <c r="BL77" s="16"/>
      <c r="BM77" s="16"/>
      <c r="BN77" s="16"/>
      <c r="BO77" s="16">
        <v>0.5</v>
      </c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>
        <v>0.53333336114883423</v>
      </c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24"/>
      <c r="DF77" s="24"/>
      <c r="DG77" s="24"/>
      <c r="DH77" s="24"/>
      <c r="DI77" s="24"/>
      <c r="DJ77" s="24">
        <v>0.3333333432674408</v>
      </c>
      <c r="DK77" s="16"/>
      <c r="DL77" s="24"/>
      <c r="DM77" s="24"/>
      <c r="DN77" s="24"/>
      <c r="DO77" s="16"/>
      <c r="DP77" s="16"/>
      <c r="DQ77" s="16"/>
      <c r="DR77" s="16"/>
      <c r="DS77" s="16"/>
      <c r="DT77" s="16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</row>
    <row r="78" spans="1:143" s="9" customFormat="1" ht="20.25" x14ac:dyDescent="0.3">
      <c r="A78" s="10" t="s">
        <v>276</v>
      </c>
      <c r="B78" s="10" t="s">
        <v>240</v>
      </c>
      <c r="C78" s="10" t="s">
        <v>231</v>
      </c>
      <c r="D78" s="10" t="s">
        <v>262</v>
      </c>
      <c r="E78" s="10" t="s">
        <v>218</v>
      </c>
      <c r="F78" s="11">
        <v>10334</v>
      </c>
      <c r="G78" s="11">
        <v>4017</v>
      </c>
      <c r="H78" s="11">
        <v>3976</v>
      </c>
      <c r="I78" s="10" t="s">
        <v>275</v>
      </c>
      <c r="J78" s="12">
        <v>62.8</v>
      </c>
      <c r="K78" s="10" t="s">
        <v>267</v>
      </c>
      <c r="L78" s="10" t="s">
        <v>261</v>
      </c>
      <c r="M78" s="10" t="s">
        <v>220</v>
      </c>
      <c r="N78" s="13">
        <v>44</v>
      </c>
      <c r="O78" s="13">
        <v>42</v>
      </c>
      <c r="P78" s="13">
        <v>2</v>
      </c>
      <c r="Q78" s="14">
        <v>4.5454549999999996</v>
      </c>
      <c r="R78" s="14">
        <v>8.85</v>
      </c>
      <c r="S78" s="14">
        <v>8</v>
      </c>
      <c r="T78" s="14">
        <v>6.1950000000000003</v>
      </c>
      <c r="U78" s="14">
        <v>77.4375</v>
      </c>
      <c r="V78" s="14">
        <v>1</v>
      </c>
      <c r="W78" s="14">
        <v>225.54</v>
      </c>
      <c r="X78" s="14">
        <v>80</v>
      </c>
      <c r="Y78" s="14">
        <v>0.52328622085878795</v>
      </c>
      <c r="Z78" s="14">
        <v>6.3166669999999998</v>
      </c>
      <c r="AA78" s="14">
        <v>1.683333</v>
      </c>
      <c r="AB78" s="14">
        <v>21.04167</v>
      </c>
      <c r="AC78" s="14">
        <v>-0.1733336</v>
      </c>
      <c r="AD78" s="14">
        <v>-2.1666699999999999</v>
      </c>
      <c r="AE78" s="14">
        <v>225.54</v>
      </c>
      <c r="AF78" s="14">
        <v>152.88</v>
      </c>
      <c r="AG78" s="14">
        <v>0.29499999999999998</v>
      </c>
      <c r="AH78" s="14">
        <v>3.6875</v>
      </c>
      <c r="AI78" s="14">
        <v>6.49</v>
      </c>
      <c r="AJ78" s="14">
        <v>6.3166669999999998</v>
      </c>
      <c r="AK78" s="15">
        <v>0.78958329999999999</v>
      </c>
      <c r="AL78" s="15">
        <v>1.027441</v>
      </c>
      <c r="AM78" s="15">
        <v>0.95454539999999999</v>
      </c>
      <c r="AN78" s="15">
        <v>0.77437500000000004</v>
      </c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>
        <v>0.1666666716337204</v>
      </c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>
        <v>0.30000001192092896</v>
      </c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>
        <v>0.26666668057441711</v>
      </c>
      <c r="CM78" s="16">
        <v>0.53333336114883423</v>
      </c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24"/>
      <c r="DF78" s="24"/>
      <c r="DG78" s="24"/>
      <c r="DH78" s="24"/>
      <c r="DI78" s="24">
        <v>8.3333335816860199E-2</v>
      </c>
      <c r="DJ78" s="24">
        <v>0.3333333432674408</v>
      </c>
      <c r="DK78" s="16"/>
      <c r="DL78" s="24"/>
      <c r="DM78" s="24"/>
      <c r="DN78" s="24"/>
      <c r="DO78" s="16"/>
      <c r="DP78" s="16"/>
      <c r="DQ78" s="16"/>
      <c r="DR78" s="16"/>
      <c r="DS78" s="16"/>
      <c r="DT78" s="16"/>
      <c r="DU78" s="17"/>
      <c r="DV78" s="17"/>
      <c r="DW78" s="17"/>
      <c r="DX78" s="17">
        <v>2</v>
      </c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</row>
    <row r="79" spans="1:143" s="9" customFormat="1" ht="20.25" x14ac:dyDescent="0.3">
      <c r="A79" s="10" t="s">
        <v>277</v>
      </c>
      <c r="B79" s="10" t="s">
        <v>232</v>
      </c>
      <c r="C79" s="10" t="s">
        <v>231</v>
      </c>
      <c r="D79" s="10" t="s">
        <v>259</v>
      </c>
      <c r="E79" s="10" t="s">
        <v>218</v>
      </c>
      <c r="F79" s="11">
        <v>10334</v>
      </c>
      <c r="G79" s="11">
        <v>4061</v>
      </c>
      <c r="H79" s="11">
        <v>3698</v>
      </c>
      <c r="I79" s="10" t="s">
        <v>275</v>
      </c>
      <c r="J79" s="12">
        <v>62.8</v>
      </c>
      <c r="K79" s="10" t="s">
        <v>267</v>
      </c>
      <c r="L79" s="10" t="s">
        <v>261</v>
      </c>
      <c r="M79" s="10" t="s">
        <v>220</v>
      </c>
      <c r="N79" s="13">
        <v>41</v>
      </c>
      <c r="O79" s="13">
        <v>41</v>
      </c>
      <c r="P79" s="13">
        <v>0</v>
      </c>
      <c r="Q79" s="14">
        <v>0</v>
      </c>
      <c r="R79" s="14">
        <v>8.85</v>
      </c>
      <c r="S79" s="14">
        <v>8</v>
      </c>
      <c r="T79" s="14">
        <v>6.0475000000000003</v>
      </c>
      <c r="U79" s="14">
        <v>75.59375</v>
      </c>
      <c r="V79" s="14">
        <v>1</v>
      </c>
      <c r="W79" s="14">
        <v>220.17</v>
      </c>
      <c r="X79" s="14">
        <v>80</v>
      </c>
      <c r="Y79" s="14">
        <v>0.53604929680644098</v>
      </c>
      <c r="Z79" s="14">
        <v>6.5833329999999997</v>
      </c>
      <c r="AA79" s="14">
        <v>1.4166669999999999</v>
      </c>
      <c r="AB79" s="14">
        <v>17.70833</v>
      </c>
      <c r="AC79" s="14">
        <v>0.53583320000000001</v>
      </c>
      <c r="AD79" s="14">
        <v>6.6979160000000002</v>
      </c>
      <c r="AE79" s="14">
        <v>220.17</v>
      </c>
      <c r="AF79" s="14">
        <v>149.24</v>
      </c>
      <c r="AG79" s="14">
        <v>0</v>
      </c>
      <c r="AH79" s="14">
        <v>0</v>
      </c>
      <c r="AI79" s="14">
        <v>6.0475000000000003</v>
      </c>
      <c r="AJ79" s="14">
        <v>6.5833329999999997</v>
      </c>
      <c r="AK79" s="15">
        <v>0.82291669999999995</v>
      </c>
      <c r="AL79" s="15">
        <v>0.91860759999999997</v>
      </c>
      <c r="AM79" s="15">
        <v>1</v>
      </c>
      <c r="AN79" s="15">
        <v>0.75593750000000004</v>
      </c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>
        <v>1</v>
      </c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24"/>
      <c r="DF79" s="24"/>
      <c r="DG79" s="24"/>
      <c r="DH79" s="24"/>
      <c r="DI79" s="24">
        <v>8.3333335816860199E-2</v>
      </c>
      <c r="DJ79" s="24">
        <v>0.3333333432674408</v>
      </c>
      <c r="DK79" s="16"/>
      <c r="DL79" s="24"/>
      <c r="DM79" s="24"/>
      <c r="DN79" s="24"/>
      <c r="DO79" s="16"/>
      <c r="DP79" s="16"/>
      <c r="DQ79" s="16"/>
      <c r="DR79" s="16"/>
      <c r="DS79" s="16"/>
      <c r="DT79" s="16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</row>
    <row r="80" spans="1:143" s="9" customFormat="1" ht="20.25" x14ac:dyDescent="0.3">
      <c r="A80" s="10" t="s">
        <v>277</v>
      </c>
      <c r="B80" s="10" t="s">
        <v>232</v>
      </c>
      <c r="C80" s="10" t="s">
        <v>231</v>
      </c>
      <c r="D80" s="10" t="s">
        <v>262</v>
      </c>
      <c r="E80" s="10" t="s">
        <v>218</v>
      </c>
      <c r="F80" s="11">
        <v>10334</v>
      </c>
      <c r="G80" s="11">
        <v>4124</v>
      </c>
      <c r="H80" s="11">
        <v>3807</v>
      </c>
      <c r="I80" s="10" t="s">
        <v>275</v>
      </c>
      <c r="J80" s="12">
        <v>62.8</v>
      </c>
      <c r="K80" s="10" t="s">
        <v>267</v>
      </c>
      <c r="L80" s="10" t="s">
        <v>261</v>
      </c>
      <c r="M80" s="10" t="s">
        <v>220</v>
      </c>
      <c r="N80" s="13">
        <v>42</v>
      </c>
      <c r="O80" s="13">
        <v>40</v>
      </c>
      <c r="P80" s="13">
        <v>2</v>
      </c>
      <c r="Q80" s="14">
        <v>4.7619049999999996</v>
      </c>
      <c r="R80" s="14">
        <v>8.85</v>
      </c>
      <c r="S80" s="14">
        <v>8</v>
      </c>
      <c r="T80" s="14">
        <v>5.9</v>
      </c>
      <c r="U80" s="14">
        <v>73.75</v>
      </c>
      <c r="V80" s="14">
        <v>1</v>
      </c>
      <c r="W80" s="14">
        <v>214.8</v>
      </c>
      <c r="X80" s="14">
        <v>80</v>
      </c>
      <c r="Y80" s="14">
        <v>0.54945052641772096</v>
      </c>
      <c r="Z80" s="14">
        <v>6.2333340000000002</v>
      </c>
      <c r="AA80" s="14">
        <v>1.766667</v>
      </c>
      <c r="AB80" s="14">
        <v>22.08333</v>
      </c>
      <c r="AC80" s="14">
        <v>3.8333239999999998E-2</v>
      </c>
      <c r="AD80" s="14">
        <v>0.47916550000000002</v>
      </c>
      <c r="AE80" s="14">
        <v>214.8</v>
      </c>
      <c r="AF80" s="14">
        <v>145.6</v>
      </c>
      <c r="AG80" s="14">
        <v>0.29499999999999998</v>
      </c>
      <c r="AH80" s="14">
        <v>3.6875</v>
      </c>
      <c r="AI80" s="14">
        <v>6.1950000000000003</v>
      </c>
      <c r="AJ80" s="14">
        <v>6.2333340000000002</v>
      </c>
      <c r="AK80" s="15">
        <v>0.77916669999999999</v>
      </c>
      <c r="AL80" s="15">
        <v>0.99385020000000002</v>
      </c>
      <c r="AM80" s="15">
        <v>0.95238100000000003</v>
      </c>
      <c r="AN80" s="15">
        <v>0.73750000000000004</v>
      </c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>
        <v>0.4166666567325592</v>
      </c>
      <c r="CM80" s="16">
        <v>0.58333331346511841</v>
      </c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>
        <v>0.1666666716337204</v>
      </c>
      <c r="DC80" s="16"/>
      <c r="DD80" s="16"/>
      <c r="DE80" s="24"/>
      <c r="DF80" s="24">
        <v>0.1666666716337204</v>
      </c>
      <c r="DG80" s="24"/>
      <c r="DH80" s="24"/>
      <c r="DI80" s="24"/>
      <c r="DJ80" s="24">
        <v>0.43333333730697632</v>
      </c>
      <c r="DK80" s="16"/>
      <c r="DL80" s="24"/>
      <c r="DM80" s="24"/>
      <c r="DN80" s="24"/>
      <c r="DO80" s="16"/>
      <c r="DP80" s="16"/>
      <c r="DQ80" s="16"/>
      <c r="DR80" s="16"/>
      <c r="DS80" s="16"/>
      <c r="DT80" s="16"/>
      <c r="DU80" s="17">
        <v>2</v>
      </c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</row>
    <row r="81" spans="1:143" s="9" customFormat="1" ht="20.25" x14ac:dyDescent="0.3">
      <c r="A81" s="10" t="s">
        <v>277</v>
      </c>
      <c r="B81" s="10" t="s">
        <v>231</v>
      </c>
      <c r="C81" s="10" t="s">
        <v>231</v>
      </c>
      <c r="D81" s="10" t="s">
        <v>259</v>
      </c>
      <c r="E81" s="10" t="s">
        <v>218</v>
      </c>
      <c r="F81" s="11">
        <v>10334</v>
      </c>
      <c r="G81" s="11">
        <v>4079</v>
      </c>
      <c r="H81" s="11">
        <v>3712</v>
      </c>
      <c r="I81" s="10" t="s">
        <v>275</v>
      </c>
      <c r="J81" s="12">
        <v>62.8</v>
      </c>
      <c r="K81" s="10" t="s">
        <v>267</v>
      </c>
      <c r="L81" s="10" t="s">
        <v>261</v>
      </c>
      <c r="M81" s="10" t="s">
        <v>220</v>
      </c>
      <c r="N81" s="13">
        <v>41</v>
      </c>
      <c r="O81" s="13">
        <v>41</v>
      </c>
      <c r="P81" s="13">
        <v>0</v>
      </c>
      <c r="Q81" s="14">
        <v>0</v>
      </c>
      <c r="R81" s="14">
        <v>8.85</v>
      </c>
      <c r="S81" s="14">
        <v>8</v>
      </c>
      <c r="T81" s="14">
        <v>6.0475000000000003</v>
      </c>
      <c r="U81" s="14">
        <v>75.59375</v>
      </c>
      <c r="V81" s="14">
        <v>1</v>
      </c>
      <c r="W81" s="14">
        <v>220.17</v>
      </c>
      <c r="X81" s="14">
        <v>80</v>
      </c>
      <c r="Y81" s="14">
        <v>0.53604929680644098</v>
      </c>
      <c r="Z81" s="14">
        <v>6.4833340000000002</v>
      </c>
      <c r="AA81" s="14">
        <v>1.516667</v>
      </c>
      <c r="AB81" s="14">
        <v>18.95833</v>
      </c>
      <c r="AC81" s="14">
        <v>0.43583319999999998</v>
      </c>
      <c r="AD81" s="14">
        <v>5.4479150000000001</v>
      </c>
      <c r="AE81" s="14">
        <v>220.17</v>
      </c>
      <c r="AF81" s="14">
        <v>149.24</v>
      </c>
      <c r="AG81" s="14">
        <v>0</v>
      </c>
      <c r="AH81" s="14">
        <v>0</v>
      </c>
      <c r="AI81" s="14">
        <v>6.0475000000000003</v>
      </c>
      <c r="AJ81" s="14">
        <v>6.4833340000000002</v>
      </c>
      <c r="AK81" s="15">
        <v>0.81041669999999999</v>
      </c>
      <c r="AL81" s="15">
        <v>0.9327763</v>
      </c>
      <c r="AM81" s="15">
        <v>1</v>
      </c>
      <c r="AN81" s="15">
        <v>0.75593750000000004</v>
      </c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>
        <v>0.1666666716337204</v>
      </c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>
        <v>0.68333333730697632</v>
      </c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>
        <v>8.3333335816860199E-2</v>
      </c>
      <c r="DC81" s="16"/>
      <c r="DD81" s="16"/>
      <c r="DE81" s="24"/>
      <c r="DF81" s="24">
        <v>0.1666666716337204</v>
      </c>
      <c r="DG81" s="24"/>
      <c r="DH81" s="24"/>
      <c r="DI81" s="24"/>
      <c r="DJ81" s="24">
        <v>0.4166666567325592</v>
      </c>
      <c r="DK81" s="16"/>
      <c r="DL81" s="24"/>
      <c r="DM81" s="24"/>
      <c r="DN81" s="24"/>
      <c r="DO81" s="16"/>
      <c r="DP81" s="16"/>
      <c r="DQ81" s="16"/>
      <c r="DR81" s="16"/>
      <c r="DS81" s="16"/>
      <c r="DT81" s="16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</row>
    <row r="82" spans="1:143" s="9" customFormat="1" ht="20.25" x14ac:dyDescent="0.3">
      <c r="A82" s="10" t="s">
        <v>277</v>
      </c>
      <c r="B82" s="10" t="s">
        <v>231</v>
      </c>
      <c r="C82" s="10" t="s">
        <v>231</v>
      </c>
      <c r="D82" s="10" t="s">
        <v>262</v>
      </c>
      <c r="E82" s="10" t="s">
        <v>218</v>
      </c>
      <c r="F82" s="11">
        <v>10334</v>
      </c>
      <c r="G82" s="11">
        <v>4017</v>
      </c>
      <c r="H82" s="11">
        <v>3976</v>
      </c>
      <c r="I82" s="10" t="s">
        <v>275</v>
      </c>
      <c r="J82" s="12">
        <v>62.8</v>
      </c>
      <c r="K82" s="10" t="s">
        <v>267</v>
      </c>
      <c r="L82" s="10" t="s">
        <v>261</v>
      </c>
      <c r="M82" s="10" t="s">
        <v>220</v>
      </c>
      <c r="N82" s="13">
        <v>41</v>
      </c>
      <c r="O82" s="13">
        <v>40</v>
      </c>
      <c r="P82" s="13">
        <v>1</v>
      </c>
      <c r="Q82" s="14">
        <v>2.4390239999999999</v>
      </c>
      <c r="R82" s="14">
        <v>8.85</v>
      </c>
      <c r="S82" s="14">
        <v>8</v>
      </c>
      <c r="T82" s="14">
        <v>5.9</v>
      </c>
      <c r="U82" s="14">
        <v>73.75</v>
      </c>
      <c r="V82" s="14">
        <v>1</v>
      </c>
      <c r="W82" s="14">
        <v>214.8</v>
      </c>
      <c r="X82" s="14">
        <v>80</v>
      </c>
      <c r="Y82" s="14">
        <v>0.54945052641772096</v>
      </c>
      <c r="Z82" s="14">
        <v>6.25</v>
      </c>
      <c r="AA82" s="14">
        <v>1.75</v>
      </c>
      <c r="AB82" s="14">
        <v>21.875</v>
      </c>
      <c r="AC82" s="14">
        <v>0.20249990000000001</v>
      </c>
      <c r="AD82" s="14">
        <v>2.5312489999999999</v>
      </c>
      <c r="AE82" s="14">
        <v>214.8</v>
      </c>
      <c r="AF82" s="14">
        <v>145.6</v>
      </c>
      <c r="AG82" s="14">
        <v>0.14749999999999999</v>
      </c>
      <c r="AH82" s="14">
        <v>1.84375</v>
      </c>
      <c r="AI82" s="14">
        <v>6.0475000000000003</v>
      </c>
      <c r="AJ82" s="14">
        <v>6.25</v>
      </c>
      <c r="AK82" s="15">
        <v>0.78125</v>
      </c>
      <c r="AL82" s="15">
        <v>0.96760000000000002</v>
      </c>
      <c r="AM82" s="15">
        <v>0.97560979999999997</v>
      </c>
      <c r="AN82" s="15">
        <v>0.73750000000000004</v>
      </c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>
        <v>0.1666666716337204</v>
      </c>
      <c r="BJ82" s="16">
        <v>0.25</v>
      </c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>
        <v>0.26666668057441711</v>
      </c>
      <c r="CM82" s="16">
        <v>0.58333331346511841</v>
      </c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24"/>
      <c r="DF82" s="24">
        <v>0.1666666716337204</v>
      </c>
      <c r="DG82" s="24"/>
      <c r="DH82" s="24"/>
      <c r="DI82" s="24"/>
      <c r="DJ82" s="24">
        <v>0.31666666269302368</v>
      </c>
      <c r="DK82" s="16"/>
      <c r="DL82" s="24"/>
      <c r="DM82" s="24"/>
      <c r="DN82" s="24"/>
      <c r="DO82" s="16"/>
      <c r="DP82" s="16"/>
      <c r="DQ82" s="16"/>
      <c r="DR82" s="16"/>
      <c r="DS82" s="16"/>
      <c r="DT82" s="16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>
        <v>1</v>
      </c>
      <c r="EF82" s="17"/>
      <c r="EG82" s="17"/>
      <c r="EH82" s="17"/>
      <c r="EI82" s="17"/>
      <c r="EJ82" s="17"/>
      <c r="EK82" s="17"/>
      <c r="EL82" s="17"/>
      <c r="EM82" s="17"/>
    </row>
    <row r="83" spans="1:143" s="9" customFormat="1" ht="20.25" x14ac:dyDescent="0.3">
      <c r="A83" s="10" t="s">
        <v>239</v>
      </c>
      <c r="B83" s="10" t="s">
        <v>232</v>
      </c>
      <c r="C83" s="10" t="s">
        <v>231</v>
      </c>
      <c r="D83" s="10" t="s">
        <v>259</v>
      </c>
      <c r="E83" s="10" t="s">
        <v>218</v>
      </c>
      <c r="F83" s="11">
        <v>10334</v>
      </c>
      <c r="G83" s="11">
        <v>4079</v>
      </c>
      <c r="H83" s="11">
        <v>3712</v>
      </c>
      <c r="I83" s="10" t="s">
        <v>275</v>
      </c>
      <c r="J83" s="12">
        <v>62.8</v>
      </c>
      <c r="K83" s="10" t="s">
        <v>267</v>
      </c>
      <c r="L83" s="10" t="s">
        <v>261</v>
      </c>
      <c r="M83" s="10" t="s">
        <v>220</v>
      </c>
      <c r="N83" s="13">
        <v>0</v>
      </c>
      <c r="O83" s="13">
        <v>0</v>
      </c>
      <c r="P83" s="13">
        <v>0</v>
      </c>
      <c r="Q83" s="14">
        <v>0</v>
      </c>
      <c r="R83" s="14">
        <v>8.85</v>
      </c>
      <c r="S83" s="14">
        <v>8</v>
      </c>
      <c r="T83" s="14">
        <v>0</v>
      </c>
      <c r="U83" s="14">
        <v>0</v>
      </c>
      <c r="V83" s="14">
        <v>1</v>
      </c>
      <c r="W83" s="14">
        <v>0</v>
      </c>
      <c r="X83" s="14">
        <v>80</v>
      </c>
      <c r="Y83" s="14">
        <v>0</v>
      </c>
      <c r="Z83" s="14">
        <v>0</v>
      </c>
      <c r="AA83" s="14">
        <v>8</v>
      </c>
      <c r="AB83" s="14">
        <v>100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5">
        <v>0</v>
      </c>
      <c r="AL83" s="15">
        <v>0</v>
      </c>
      <c r="AM83" s="15">
        <v>0</v>
      </c>
      <c r="AN83" s="15">
        <v>0</v>
      </c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>
        <v>4</v>
      </c>
      <c r="BJ83" s="16"/>
      <c r="BK83" s="16"/>
      <c r="BL83" s="16">
        <v>4</v>
      </c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24"/>
      <c r="DF83" s="24"/>
      <c r="DG83" s="24"/>
      <c r="DH83" s="24"/>
      <c r="DI83" s="24"/>
      <c r="DJ83" s="24"/>
      <c r="DK83" s="16"/>
      <c r="DL83" s="24"/>
      <c r="DM83" s="24"/>
      <c r="DN83" s="24"/>
      <c r="DO83" s="16"/>
      <c r="DP83" s="16"/>
      <c r="DQ83" s="16"/>
      <c r="DR83" s="16"/>
      <c r="DS83" s="16"/>
      <c r="DT83" s="16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</row>
    <row r="84" spans="1:143" s="9" customFormat="1" ht="20.25" x14ac:dyDescent="0.3">
      <c r="A84" s="10" t="s">
        <v>239</v>
      </c>
      <c r="B84" s="10" t="s">
        <v>232</v>
      </c>
      <c r="C84" s="10" t="s">
        <v>231</v>
      </c>
      <c r="D84" s="10" t="s">
        <v>262</v>
      </c>
      <c r="E84" s="10" t="s">
        <v>218</v>
      </c>
      <c r="F84" s="11">
        <v>10334</v>
      </c>
      <c r="G84" s="11">
        <v>4017</v>
      </c>
      <c r="H84" s="11">
        <v>4091</v>
      </c>
      <c r="I84" s="10" t="s">
        <v>275</v>
      </c>
      <c r="J84" s="12">
        <v>62.8</v>
      </c>
      <c r="K84" s="10" t="s">
        <v>267</v>
      </c>
      <c r="L84" s="10" t="s">
        <v>261</v>
      </c>
      <c r="M84" s="10" t="s">
        <v>220</v>
      </c>
      <c r="N84" s="13">
        <v>10</v>
      </c>
      <c r="O84" s="13">
        <v>10</v>
      </c>
      <c r="P84" s="13">
        <v>0</v>
      </c>
      <c r="Q84" s="14">
        <v>0</v>
      </c>
      <c r="R84" s="14">
        <v>8.85</v>
      </c>
      <c r="S84" s="14">
        <v>8</v>
      </c>
      <c r="T84" s="14">
        <v>1.4750000000000001</v>
      </c>
      <c r="U84" s="14">
        <v>18.4375</v>
      </c>
      <c r="V84" s="14">
        <v>1</v>
      </c>
      <c r="W84" s="14">
        <v>53.7</v>
      </c>
      <c r="X84" s="14">
        <v>80</v>
      </c>
      <c r="Y84" s="14">
        <v>2.1978021056708799</v>
      </c>
      <c r="Z84" s="14">
        <v>1.8333330000000001</v>
      </c>
      <c r="AA84" s="14">
        <v>6.1666670000000003</v>
      </c>
      <c r="AB84" s="14">
        <v>77.083340000000007</v>
      </c>
      <c r="AC84" s="14">
        <v>0.35833310000000002</v>
      </c>
      <c r="AD84" s="14">
        <v>4.4791639999999999</v>
      </c>
      <c r="AE84" s="14">
        <v>53.7</v>
      </c>
      <c r="AF84" s="14">
        <v>36.4</v>
      </c>
      <c r="AG84" s="14">
        <v>0</v>
      </c>
      <c r="AH84" s="14">
        <v>0</v>
      </c>
      <c r="AI84" s="14">
        <v>1.4750000000000001</v>
      </c>
      <c r="AJ84" s="14">
        <v>1.8333330000000001</v>
      </c>
      <c r="AK84" s="15">
        <v>0.2291666</v>
      </c>
      <c r="AL84" s="15">
        <v>0.80454559999999997</v>
      </c>
      <c r="AM84" s="15">
        <v>1</v>
      </c>
      <c r="AN84" s="15">
        <v>0.18437500000000001</v>
      </c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>
        <v>4</v>
      </c>
      <c r="BJ84" s="16"/>
      <c r="BK84" s="16"/>
      <c r="BL84" s="16">
        <v>2.1666667461395264</v>
      </c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24"/>
      <c r="DF84" s="24"/>
      <c r="DG84" s="24"/>
      <c r="DH84" s="24"/>
      <c r="DI84" s="24"/>
      <c r="DJ84" s="24"/>
      <c r="DK84" s="16"/>
      <c r="DL84" s="24"/>
      <c r="DM84" s="24"/>
      <c r="DN84" s="24"/>
      <c r="DO84" s="16"/>
      <c r="DP84" s="16"/>
      <c r="DQ84" s="16"/>
      <c r="DR84" s="16"/>
      <c r="DS84" s="16"/>
      <c r="DT84" s="16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</row>
    <row r="85" spans="1:143" s="9" customFormat="1" ht="20.25" x14ac:dyDescent="0.3">
      <c r="A85" s="10" t="s">
        <v>239</v>
      </c>
      <c r="B85" s="10" t="s">
        <v>231</v>
      </c>
      <c r="C85" s="10" t="s">
        <v>231</v>
      </c>
      <c r="D85" s="10" t="s">
        <v>259</v>
      </c>
      <c r="E85" s="10" t="s">
        <v>218</v>
      </c>
      <c r="F85" s="11">
        <v>10334</v>
      </c>
      <c r="G85" s="11">
        <v>4079</v>
      </c>
      <c r="H85" s="11">
        <v>3712</v>
      </c>
      <c r="I85" s="10" t="s">
        <v>275</v>
      </c>
      <c r="J85" s="12">
        <v>62.8</v>
      </c>
      <c r="K85" s="10" t="s">
        <v>267</v>
      </c>
      <c r="L85" s="10" t="s">
        <v>261</v>
      </c>
      <c r="M85" s="10" t="s">
        <v>220</v>
      </c>
      <c r="N85" s="13">
        <v>0</v>
      </c>
      <c r="O85" s="13">
        <v>0</v>
      </c>
      <c r="P85" s="13">
        <v>0</v>
      </c>
      <c r="Q85" s="14">
        <v>0</v>
      </c>
      <c r="R85" s="14">
        <v>8.85</v>
      </c>
      <c r="S85" s="14">
        <v>4</v>
      </c>
      <c r="T85" s="14">
        <v>0</v>
      </c>
      <c r="U85" s="14">
        <v>0</v>
      </c>
      <c r="V85" s="14">
        <v>0.5</v>
      </c>
      <c r="W85" s="14">
        <v>0</v>
      </c>
      <c r="X85" s="14">
        <v>40</v>
      </c>
      <c r="Y85" s="14">
        <v>0</v>
      </c>
      <c r="Z85" s="14">
        <v>0</v>
      </c>
      <c r="AA85" s="14">
        <v>4</v>
      </c>
      <c r="AB85" s="14">
        <v>100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5">
        <v>0</v>
      </c>
      <c r="AL85" s="15">
        <v>0</v>
      </c>
      <c r="AM85" s="15">
        <v>0</v>
      </c>
      <c r="AN85" s="15">
        <v>0</v>
      </c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>
        <v>4</v>
      </c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24"/>
      <c r="DF85" s="24"/>
      <c r="DG85" s="24"/>
      <c r="DH85" s="24"/>
      <c r="DI85" s="24"/>
      <c r="DJ85" s="24"/>
      <c r="DK85" s="16"/>
      <c r="DL85" s="24"/>
      <c r="DM85" s="24"/>
      <c r="DN85" s="24"/>
      <c r="DO85" s="16"/>
      <c r="DP85" s="16"/>
      <c r="DQ85" s="16"/>
      <c r="DR85" s="16"/>
      <c r="DS85" s="16"/>
      <c r="DT85" s="16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</row>
    <row r="86" spans="1:143" s="9" customFormat="1" ht="20.25" x14ac:dyDescent="0.3">
      <c r="A86" s="10" t="s">
        <v>239</v>
      </c>
      <c r="B86" s="10" t="s">
        <v>231</v>
      </c>
      <c r="C86" s="10" t="s">
        <v>231</v>
      </c>
      <c r="D86" s="10" t="s">
        <v>262</v>
      </c>
      <c r="E86" s="10" t="s">
        <v>218</v>
      </c>
      <c r="F86" s="11">
        <v>10334</v>
      </c>
      <c r="G86" s="11">
        <v>4017</v>
      </c>
      <c r="H86" s="11">
        <v>4091</v>
      </c>
      <c r="I86" s="10" t="s">
        <v>275</v>
      </c>
      <c r="J86" s="12">
        <v>62.8</v>
      </c>
      <c r="K86" s="10" t="s">
        <v>267</v>
      </c>
      <c r="L86" s="10" t="s">
        <v>261</v>
      </c>
      <c r="M86" s="10" t="s">
        <v>220</v>
      </c>
      <c r="N86" s="13">
        <v>0</v>
      </c>
      <c r="O86" s="13">
        <v>0</v>
      </c>
      <c r="P86" s="13">
        <v>0</v>
      </c>
      <c r="Q86" s="14">
        <v>0</v>
      </c>
      <c r="R86" s="14">
        <v>8.85</v>
      </c>
      <c r="S86" s="14">
        <v>4</v>
      </c>
      <c r="T86" s="14">
        <v>0</v>
      </c>
      <c r="U86" s="14">
        <v>0</v>
      </c>
      <c r="V86" s="14">
        <v>0.5</v>
      </c>
      <c r="W86" s="14">
        <v>0</v>
      </c>
      <c r="X86" s="14">
        <v>40</v>
      </c>
      <c r="Y86" s="14">
        <v>0</v>
      </c>
      <c r="Z86" s="14">
        <v>0</v>
      </c>
      <c r="AA86" s="14">
        <v>4</v>
      </c>
      <c r="AB86" s="14">
        <v>100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5">
        <v>0</v>
      </c>
      <c r="AL86" s="15">
        <v>0</v>
      </c>
      <c r="AM86" s="15">
        <v>0</v>
      </c>
      <c r="AN86" s="15">
        <v>0</v>
      </c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>
        <v>4</v>
      </c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24"/>
      <c r="DF86" s="24"/>
      <c r="DG86" s="24"/>
      <c r="DH86" s="24"/>
      <c r="DI86" s="24"/>
      <c r="DJ86" s="24"/>
      <c r="DK86" s="16"/>
      <c r="DL86" s="24"/>
      <c r="DM86" s="24"/>
      <c r="DN86" s="24"/>
      <c r="DO86" s="16"/>
      <c r="DP86" s="16"/>
      <c r="DQ86" s="16"/>
      <c r="DR86" s="16"/>
      <c r="DS86" s="16"/>
      <c r="DT86" s="16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</row>
    <row r="87" spans="1:143" s="9" customFormat="1" ht="20.25" x14ac:dyDescent="0.3">
      <c r="A87" s="10" t="s">
        <v>239</v>
      </c>
      <c r="B87" s="10" t="s">
        <v>244</v>
      </c>
      <c r="C87" s="10" t="s">
        <v>231</v>
      </c>
      <c r="D87" s="10" t="s">
        <v>259</v>
      </c>
      <c r="E87" s="10" t="s">
        <v>218</v>
      </c>
      <c r="F87" s="11">
        <v>10334</v>
      </c>
      <c r="G87" s="11">
        <v>4061</v>
      </c>
      <c r="H87" s="11">
        <v>3698</v>
      </c>
      <c r="I87" s="10" t="s">
        <v>275</v>
      </c>
      <c r="J87" s="12">
        <v>62.8</v>
      </c>
      <c r="K87" s="10" t="s">
        <v>267</v>
      </c>
      <c r="L87" s="10" t="s">
        <v>261</v>
      </c>
      <c r="M87" s="10" t="s">
        <v>220</v>
      </c>
      <c r="N87" s="13">
        <v>25</v>
      </c>
      <c r="O87" s="13">
        <v>25</v>
      </c>
      <c r="P87" s="13">
        <v>0</v>
      </c>
      <c r="Q87" s="14">
        <v>0</v>
      </c>
      <c r="R87" s="14">
        <v>8.85</v>
      </c>
      <c r="S87" s="14">
        <v>4</v>
      </c>
      <c r="T87" s="14">
        <v>3.6875</v>
      </c>
      <c r="U87" s="14">
        <v>92.187510000000003</v>
      </c>
      <c r="V87" s="14">
        <v>0.5</v>
      </c>
      <c r="W87" s="14">
        <v>268.5</v>
      </c>
      <c r="X87" s="14">
        <v>40</v>
      </c>
      <c r="Y87" s="14">
        <v>0.43956043956044</v>
      </c>
      <c r="Z87" s="14">
        <v>3.9</v>
      </c>
      <c r="AA87" s="14">
        <v>0.1</v>
      </c>
      <c r="AB87" s="14">
        <v>2.5</v>
      </c>
      <c r="AC87" s="14">
        <v>0.21249979999999999</v>
      </c>
      <c r="AD87" s="14">
        <v>5.312494</v>
      </c>
      <c r="AE87" s="14">
        <v>134.25</v>
      </c>
      <c r="AF87" s="14">
        <v>91</v>
      </c>
      <c r="AG87" s="14">
        <v>0</v>
      </c>
      <c r="AH87" s="14">
        <v>0</v>
      </c>
      <c r="AI87" s="14">
        <v>3.6875</v>
      </c>
      <c r="AJ87" s="14">
        <v>3.9</v>
      </c>
      <c r="AK87" s="15">
        <v>0.97499999999999998</v>
      </c>
      <c r="AL87" s="15">
        <v>0.94551280000000004</v>
      </c>
      <c r="AM87" s="15">
        <v>1</v>
      </c>
      <c r="AN87" s="15">
        <v>0.92187509999999995</v>
      </c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24"/>
      <c r="DF87" s="24"/>
      <c r="DG87" s="24"/>
      <c r="DH87" s="24"/>
      <c r="DI87" s="24"/>
      <c r="DJ87" s="24">
        <v>0.10000000149011612</v>
      </c>
      <c r="DK87" s="16"/>
      <c r="DL87" s="24"/>
      <c r="DM87" s="24"/>
      <c r="DN87" s="24"/>
      <c r="DO87" s="16"/>
      <c r="DP87" s="16"/>
      <c r="DQ87" s="16"/>
      <c r="DR87" s="16"/>
      <c r="DS87" s="16"/>
      <c r="DT87" s="16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</row>
    <row r="88" spans="1:143" s="9" customFormat="1" ht="20.25" x14ac:dyDescent="0.3">
      <c r="A88" s="10" t="s">
        <v>239</v>
      </c>
      <c r="B88" s="10" t="s">
        <v>244</v>
      </c>
      <c r="C88" s="10" t="s">
        <v>231</v>
      </c>
      <c r="D88" s="10" t="s">
        <v>262</v>
      </c>
      <c r="E88" s="10" t="s">
        <v>218</v>
      </c>
      <c r="F88" s="11">
        <v>10334</v>
      </c>
      <c r="G88" s="11">
        <v>4124</v>
      </c>
      <c r="H88" s="11">
        <v>3807</v>
      </c>
      <c r="I88" s="10" t="s">
        <v>275</v>
      </c>
      <c r="J88" s="12">
        <v>62.8</v>
      </c>
      <c r="K88" s="10" t="s">
        <v>267</v>
      </c>
      <c r="L88" s="10" t="s">
        <v>261</v>
      </c>
      <c r="M88" s="10" t="s">
        <v>220</v>
      </c>
      <c r="N88" s="13">
        <v>20</v>
      </c>
      <c r="O88" s="13">
        <v>20</v>
      </c>
      <c r="P88" s="13">
        <v>0</v>
      </c>
      <c r="Q88" s="14">
        <v>0</v>
      </c>
      <c r="R88" s="14">
        <v>8.85</v>
      </c>
      <c r="S88" s="14">
        <v>4</v>
      </c>
      <c r="T88" s="14">
        <v>2.95</v>
      </c>
      <c r="U88" s="14">
        <v>73.75</v>
      </c>
      <c r="V88" s="14">
        <v>0.5</v>
      </c>
      <c r="W88" s="14">
        <v>214.8</v>
      </c>
      <c r="X88" s="14">
        <v>40</v>
      </c>
      <c r="Y88" s="14">
        <v>0.54945052641772096</v>
      </c>
      <c r="Z88" s="14">
        <v>3.1833330000000002</v>
      </c>
      <c r="AA88" s="14">
        <v>0.81666669999999997</v>
      </c>
      <c r="AB88" s="14">
        <v>20.41667</v>
      </c>
      <c r="AC88" s="14">
        <v>0.23333329999999999</v>
      </c>
      <c r="AD88" s="14">
        <v>5.8333320000000004</v>
      </c>
      <c r="AE88" s="14">
        <v>107.4</v>
      </c>
      <c r="AF88" s="14">
        <v>72.8</v>
      </c>
      <c r="AG88" s="14">
        <v>0</v>
      </c>
      <c r="AH88" s="14">
        <v>0</v>
      </c>
      <c r="AI88" s="14">
        <v>2.95</v>
      </c>
      <c r="AJ88" s="14">
        <v>3.1833330000000002</v>
      </c>
      <c r="AK88" s="15">
        <v>0.79583329999999997</v>
      </c>
      <c r="AL88" s="15">
        <v>0.92670149999999996</v>
      </c>
      <c r="AM88" s="15">
        <v>1</v>
      </c>
      <c r="AN88" s="15">
        <v>0.73750000000000004</v>
      </c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>
        <v>0.1666666716337204</v>
      </c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>
        <v>0.1666666716337204</v>
      </c>
      <c r="DC88" s="16"/>
      <c r="DD88" s="16"/>
      <c r="DE88" s="24"/>
      <c r="DF88" s="24">
        <v>0.1666666716337204</v>
      </c>
      <c r="DG88" s="24"/>
      <c r="DH88" s="24"/>
      <c r="DI88" s="24">
        <v>8.3333335816860199E-2</v>
      </c>
      <c r="DJ88" s="24">
        <v>0.23333333432674408</v>
      </c>
      <c r="DK88" s="16"/>
      <c r="DL88" s="24"/>
      <c r="DM88" s="24"/>
      <c r="DN88" s="24"/>
      <c r="DO88" s="16"/>
      <c r="DP88" s="16"/>
      <c r="DQ88" s="16"/>
      <c r="DR88" s="16"/>
      <c r="DS88" s="16"/>
      <c r="DT88" s="16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</row>
    <row r="89" spans="1:143" s="9" customFormat="1" ht="20.25" x14ac:dyDescent="0.3">
      <c r="A89" s="10" t="s">
        <v>278</v>
      </c>
      <c r="B89" s="10" t="s">
        <v>232</v>
      </c>
      <c r="C89" s="10" t="s">
        <v>231</v>
      </c>
      <c r="D89" s="10" t="s">
        <v>259</v>
      </c>
      <c r="E89" s="10" t="s">
        <v>218</v>
      </c>
      <c r="F89" s="11">
        <v>10568</v>
      </c>
      <c r="G89" s="11">
        <v>4079</v>
      </c>
      <c r="H89" s="11">
        <v>3712</v>
      </c>
      <c r="I89" s="10" t="s">
        <v>260</v>
      </c>
      <c r="J89" s="12">
        <v>39</v>
      </c>
      <c r="K89" s="10" t="s">
        <v>248</v>
      </c>
      <c r="L89" s="10" t="s">
        <v>261</v>
      </c>
      <c r="M89" s="10" t="s">
        <v>220</v>
      </c>
      <c r="N89" s="13">
        <v>62</v>
      </c>
      <c r="O89" s="13">
        <v>62</v>
      </c>
      <c r="P89" s="13">
        <v>0</v>
      </c>
      <c r="Q89" s="14">
        <v>0</v>
      </c>
      <c r="R89" s="14">
        <v>5.48</v>
      </c>
      <c r="S89" s="14">
        <v>8</v>
      </c>
      <c r="T89" s="14">
        <v>5.6626669999999999</v>
      </c>
      <c r="U89" s="14">
        <v>70.783330000000007</v>
      </c>
      <c r="V89" s="14">
        <v>1</v>
      </c>
      <c r="W89" s="14">
        <v>196.54</v>
      </c>
      <c r="X89" s="14">
        <v>80</v>
      </c>
      <c r="Y89" s="14">
        <v>0.60295444087892403</v>
      </c>
      <c r="Z89" s="14">
        <v>5.95</v>
      </c>
      <c r="AA89" s="14">
        <v>2.0499999999999998</v>
      </c>
      <c r="AB89" s="14">
        <v>25.625</v>
      </c>
      <c r="AC89" s="14">
        <v>0.28733330000000001</v>
      </c>
      <c r="AD89" s="14">
        <v>3.591666</v>
      </c>
      <c r="AE89" s="14">
        <v>196.54</v>
      </c>
      <c r="AF89" s="14">
        <v>132.68</v>
      </c>
      <c r="AG89" s="14">
        <v>0</v>
      </c>
      <c r="AH89" s="14">
        <v>0</v>
      </c>
      <c r="AI89" s="14">
        <v>5.6626669999999999</v>
      </c>
      <c r="AJ89" s="14">
        <v>5.95</v>
      </c>
      <c r="AK89" s="15">
        <v>0.74375000000000002</v>
      </c>
      <c r="AL89" s="15">
        <v>0.95170869999999996</v>
      </c>
      <c r="AM89" s="15">
        <v>1</v>
      </c>
      <c r="AN89" s="15">
        <v>0.7078333</v>
      </c>
      <c r="AO89" s="16"/>
      <c r="AP89" s="16">
        <v>0.20000000298023224</v>
      </c>
      <c r="AQ89" s="16"/>
      <c r="AR89" s="16">
        <v>3.3333335071802139E-2</v>
      </c>
      <c r="AS89" s="16">
        <v>5.000000074505806E-2</v>
      </c>
      <c r="AT89" s="16">
        <v>0.13333334028720856</v>
      </c>
      <c r="AU89" s="16"/>
      <c r="AV89" s="16"/>
      <c r="AW89" s="16"/>
      <c r="AX89" s="16"/>
      <c r="AY89" s="16"/>
      <c r="AZ89" s="16"/>
      <c r="BA89" s="16">
        <v>0.25</v>
      </c>
      <c r="BB89" s="16"/>
      <c r="BC89" s="16"/>
      <c r="BD89" s="16"/>
      <c r="BE89" s="16"/>
      <c r="BF89" s="16"/>
      <c r="BG89" s="16"/>
      <c r="BH89" s="16"/>
      <c r="BI89" s="16">
        <v>0.13333334028720856</v>
      </c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>
        <v>0.75</v>
      </c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24"/>
      <c r="DF89" s="24">
        <v>0.1666666716337204</v>
      </c>
      <c r="DG89" s="24"/>
      <c r="DH89" s="24"/>
      <c r="DI89" s="24"/>
      <c r="DJ89" s="24">
        <v>0.3333333432674408</v>
      </c>
      <c r="DK89" s="16"/>
      <c r="DL89" s="24"/>
      <c r="DM89" s="24"/>
      <c r="DN89" s="24"/>
      <c r="DO89" s="16"/>
      <c r="DP89" s="16"/>
      <c r="DQ89" s="16"/>
      <c r="DR89" s="16"/>
      <c r="DS89" s="16"/>
      <c r="DT89" s="16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</row>
    <row r="90" spans="1:143" s="9" customFormat="1" ht="20.25" x14ac:dyDescent="0.3">
      <c r="A90" s="10" t="s">
        <v>278</v>
      </c>
      <c r="B90" s="10" t="s">
        <v>232</v>
      </c>
      <c r="C90" s="10" t="s">
        <v>231</v>
      </c>
      <c r="D90" s="10" t="s">
        <v>262</v>
      </c>
      <c r="E90" s="10" t="s">
        <v>218</v>
      </c>
      <c r="F90" s="11">
        <v>10568</v>
      </c>
      <c r="G90" s="11">
        <v>4017</v>
      </c>
      <c r="H90" s="11">
        <v>4091</v>
      </c>
      <c r="I90" s="10" t="s">
        <v>260</v>
      </c>
      <c r="J90" s="12">
        <v>39</v>
      </c>
      <c r="K90" s="10" t="s">
        <v>248</v>
      </c>
      <c r="L90" s="10" t="s">
        <v>261</v>
      </c>
      <c r="M90" s="10" t="s">
        <v>220</v>
      </c>
      <c r="N90" s="13">
        <v>63</v>
      </c>
      <c r="O90" s="13">
        <v>59</v>
      </c>
      <c r="P90" s="13">
        <v>4</v>
      </c>
      <c r="Q90" s="14">
        <v>6.3492059999999997</v>
      </c>
      <c r="R90" s="14">
        <v>5.48</v>
      </c>
      <c r="S90" s="14">
        <v>7.4166670000000003</v>
      </c>
      <c r="T90" s="14">
        <v>5.3886669999999999</v>
      </c>
      <c r="U90" s="14">
        <v>72.656180000000006</v>
      </c>
      <c r="V90" s="14">
        <v>0.92708330000000005</v>
      </c>
      <c r="W90" s="14">
        <v>201.74019999999999</v>
      </c>
      <c r="X90" s="14">
        <v>74.166665077209501</v>
      </c>
      <c r="Y90" s="14">
        <v>0.587412160151771</v>
      </c>
      <c r="Z90" s="14">
        <v>6.1</v>
      </c>
      <c r="AA90" s="14">
        <v>1.316667</v>
      </c>
      <c r="AB90" s="14">
        <v>17.75281</v>
      </c>
      <c r="AC90" s="14">
        <v>0.34599990000000003</v>
      </c>
      <c r="AD90" s="14">
        <v>4.6651680000000004</v>
      </c>
      <c r="AE90" s="14">
        <v>187.03</v>
      </c>
      <c r="AF90" s="14">
        <v>126.26</v>
      </c>
      <c r="AG90" s="14">
        <v>0.36533330000000003</v>
      </c>
      <c r="AH90" s="14">
        <v>4.9258430000000004</v>
      </c>
      <c r="AI90" s="14">
        <v>5.7539999999999996</v>
      </c>
      <c r="AJ90" s="14">
        <v>6.1</v>
      </c>
      <c r="AK90" s="15">
        <v>0.82247190000000003</v>
      </c>
      <c r="AL90" s="15">
        <v>0.94327870000000003</v>
      </c>
      <c r="AM90" s="15">
        <v>0.93650789999999995</v>
      </c>
      <c r="AN90" s="15">
        <v>0.72656180000000004</v>
      </c>
      <c r="AO90" s="16"/>
      <c r="AP90" s="16">
        <v>0.25</v>
      </c>
      <c r="AQ90" s="16"/>
      <c r="AR90" s="16">
        <v>6.6666670143604279E-2</v>
      </c>
      <c r="AS90" s="16">
        <v>0.10000000149011612</v>
      </c>
      <c r="AT90" s="16">
        <v>8.3333335816860199E-2</v>
      </c>
      <c r="AU90" s="16"/>
      <c r="AV90" s="16"/>
      <c r="AW90" s="16"/>
      <c r="AX90" s="16"/>
      <c r="AY90" s="16"/>
      <c r="AZ90" s="16"/>
      <c r="BA90" s="16">
        <v>0.25</v>
      </c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>
        <v>0.23333333432674408</v>
      </c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24"/>
      <c r="DF90" s="24">
        <v>0.1666666716337204</v>
      </c>
      <c r="DG90" s="24"/>
      <c r="DH90" s="24"/>
      <c r="DI90" s="24"/>
      <c r="DJ90" s="24">
        <v>0.1666666716337204</v>
      </c>
      <c r="DK90" s="16">
        <v>0.5833333432674408</v>
      </c>
      <c r="DL90" s="24"/>
      <c r="DM90" s="24"/>
      <c r="DN90" s="24"/>
      <c r="DO90" s="16"/>
      <c r="DP90" s="16"/>
      <c r="DQ90" s="16"/>
      <c r="DR90" s="16"/>
      <c r="DS90" s="16"/>
      <c r="DT90" s="16"/>
      <c r="DU90" s="17"/>
      <c r="DV90" s="17"/>
      <c r="DW90" s="17"/>
      <c r="DX90" s="17"/>
      <c r="DY90" s="17">
        <v>2</v>
      </c>
      <c r="DZ90" s="17"/>
      <c r="EA90" s="17"/>
      <c r="EB90" s="17"/>
      <c r="EC90" s="17"/>
      <c r="ED90" s="17"/>
      <c r="EE90" s="17">
        <v>2</v>
      </c>
      <c r="EF90" s="17"/>
      <c r="EG90" s="17"/>
      <c r="EH90" s="17"/>
      <c r="EI90" s="17"/>
      <c r="EJ90" s="17"/>
      <c r="EK90" s="17"/>
      <c r="EL90" s="17"/>
      <c r="EM90" s="17"/>
    </row>
    <row r="91" spans="1:143" s="9" customFormat="1" ht="20.25" x14ac:dyDescent="0.3">
      <c r="A91" s="10" t="s">
        <v>278</v>
      </c>
      <c r="B91" s="10" t="s">
        <v>231</v>
      </c>
      <c r="C91" s="10" t="s">
        <v>231</v>
      </c>
      <c r="D91" s="10" t="s">
        <v>259</v>
      </c>
      <c r="E91" s="10" t="s">
        <v>218</v>
      </c>
      <c r="F91" s="11">
        <v>10568</v>
      </c>
      <c r="G91" s="11">
        <v>4079</v>
      </c>
      <c r="H91" s="11">
        <v>3712</v>
      </c>
      <c r="I91" s="10" t="s">
        <v>260</v>
      </c>
      <c r="J91" s="12">
        <v>39</v>
      </c>
      <c r="K91" s="10" t="s">
        <v>248</v>
      </c>
      <c r="L91" s="10" t="s">
        <v>261</v>
      </c>
      <c r="M91" s="10" t="s">
        <v>220</v>
      </c>
      <c r="N91" s="13">
        <v>9</v>
      </c>
      <c r="O91" s="13">
        <v>9</v>
      </c>
      <c r="P91" s="13">
        <v>0</v>
      </c>
      <c r="Q91" s="14">
        <v>0</v>
      </c>
      <c r="R91" s="14">
        <v>5.48</v>
      </c>
      <c r="S91" s="14">
        <v>0.91666669999999995</v>
      </c>
      <c r="T91" s="14">
        <v>0.82199999999999995</v>
      </c>
      <c r="U91" s="14">
        <v>89.672719999999998</v>
      </c>
      <c r="V91" s="14">
        <v>0.1145833</v>
      </c>
      <c r="W91" s="14">
        <v>248.98910000000001</v>
      </c>
      <c r="X91" s="14">
        <v>9.1666668653488195</v>
      </c>
      <c r="Y91" s="14">
        <v>0.47594323761236002</v>
      </c>
      <c r="Z91" s="14">
        <v>0.86666670000000001</v>
      </c>
      <c r="AA91" s="14">
        <v>0.05</v>
      </c>
      <c r="AB91" s="14">
        <v>5.4545450000000004</v>
      </c>
      <c r="AC91" s="14">
        <v>4.466672E-2</v>
      </c>
      <c r="AD91" s="14">
        <v>4.8727330000000002</v>
      </c>
      <c r="AE91" s="14">
        <v>28.53</v>
      </c>
      <c r="AF91" s="14">
        <v>19.260000000000002</v>
      </c>
      <c r="AG91" s="14">
        <v>0</v>
      </c>
      <c r="AH91" s="14">
        <v>0</v>
      </c>
      <c r="AI91" s="14">
        <v>0.82199999999999995</v>
      </c>
      <c r="AJ91" s="14">
        <v>0.86666670000000001</v>
      </c>
      <c r="AK91" s="15">
        <v>0.94545449999999998</v>
      </c>
      <c r="AL91" s="15">
        <v>0.94846149999999996</v>
      </c>
      <c r="AM91" s="15">
        <v>1</v>
      </c>
      <c r="AN91" s="15">
        <v>0.89672719999999995</v>
      </c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>
        <v>5.000000074505806E-2</v>
      </c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24"/>
      <c r="DF91" s="24"/>
      <c r="DG91" s="24"/>
      <c r="DH91" s="24"/>
      <c r="DI91" s="24"/>
      <c r="DJ91" s="24"/>
      <c r="DK91" s="16"/>
      <c r="DL91" s="24"/>
      <c r="DM91" s="24"/>
      <c r="DN91" s="24"/>
      <c r="DO91" s="16"/>
      <c r="DP91" s="16"/>
      <c r="DQ91" s="16"/>
      <c r="DR91" s="16"/>
      <c r="DS91" s="16"/>
      <c r="DT91" s="16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</row>
    <row r="92" spans="1:143" s="9" customFormat="1" ht="20.25" x14ac:dyDescent="0.3">
      <c r="A92" s="10" t="s">
        <v>278</v>
      </c>
      <c r="B92" s="10" t="s">
        <v>231</v>
      </c>
      <c r="C92" s="10" t="s">
        <v>231</v>
      </c>
      <c r="D92" s="10" t="s">
        <v>262</v>
      </c>
      <c r="E92" s="10" t="s">
        <v>218</v>
      </c>
      <c r="F92" s="11">
        <v>10568</v>
      </c>
      <c r="G92" s="11">
        <v>4017</v>
      </c>
      <c r="H92" s="11">
        <v>4091</v>
      </c>
      <c r="I92" s="10" t="s">
        <v>260</v>
      </c>
      <c r="J92" s="12">
        <v>39</v>
      </c>
      <c r="K92" s="10" t="s">
        <v>248</v>
      </c>
      <c r="L92" s="10" t="s">
        <v>261</v>
      </c>
      <c r="M92" s="10" t="s">
        <v>220</v>
      </c>
      <c r="N92" s="13">
        <v>6</v>
      </c>
      <c r="O92" s="13">
        <v>6</v>
      </c>
      <c r="P92" s="13">
        <v>0</v>
      </c>
      <c r="Q92" s="14">
        <v>0</v>
      </c>
      <c r="R92" s="14">
        <v>5.48</v>
      </c>
      <c r="S92" s="14">
        <v>0.66666669999999995</v>
      </c>
      <c r="T92" s="14">
        <v>0.54800000000000004</v>
      </c>
      <c r="U92" s="14">
        <v>82.2</v>
      </c>
      <c r="V92" s="14">
        <v>8.3333340000000006E-2</v>
      </c>
      <c r="W92" s="14">
        <v>228.24</v>
      </c>
      <c r="X92" s="14">
        <v>6.6666668653488204</v>
      </c>
      <c r="Y92" s="14">
        <v>0.51921080888812599</v>
      </c>
      <c r="Z92" s="14">
        <v>0.6</v>
      </c>
      <c r="AA92" s="14">
        <v>6.6666669999999997E-2</v>
      </c>
      <c r="AB92" s="14">
        <v>10</v>
      </c>
      <c r="AC92" s="14">
        <v>5.1999980000000001E-2</v>
      </c>
      <c r="AD92" s="14">
        <v>7.7999960000000002</v>
      </c>
      <c r="AE92" s="14">
        <v>19.02</v>
      </c>
      <c r="AF92" s="14">
        <v>12.84</v>
      </c>
      <c r="AG92" s="14">
        <v>0</v>
      </c>
      <c r="AH92" s="14">
        <v>0</v>
      </c>
      <c r="AI92" s="14">
        <v>0.54800000000000004</v>
      </c>
      <c r="AJ92" s="14">
        <v>0.6</v>
      </c>
      <c r="AK92" s="15">
        <v>0.9</v>
      </c>
      <c r="AL92" s="15">
        <v>0.91333339999999996</v>
      </c>
      <c r="AM92" s="15">
        <v>1</v>
      </c>
      <c r="AN92" s="15">
        <v>0.82199999999999995</v>
      </c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>
        <v>6.6666670143604279E-2</v>
      </c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24"/>
      <c r="DF92" s="24"/>
      <c r="DG92" s="24"/>
      <c r="DH92" s="24"/>
      <c r="DI92" s="24"/>
      <c r="DJ92" s="24"/>
      <c r="DK92" s="16"/>
      <c r="DL92" s="24"/>
      <c r="DM92" s="24"/>
      <c r="DN92" s="24"/>
      <c r="DO92" s="16"/>
      <c r="DP92" s="16"/>
      <c r="DQ92" s="16"/>
      <c r="DR92" s="16"/>
      <c r="DS92" s="16"/>
      <c r="DT92" s="16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</row>
    <row r="93" spans="1:143" s="9" customFormat="1" ht="20.25" x14ac:dyDescent="0.3">
      <c r="A93" s="10" t="s">
        <v>278</v>
      </c>
      <c r="B93" s="10" t="s">
        <v>231</v>
      </c>
      <c r="C93" s="10" t="s">
        <v>231</v>
      </c>
      <c r="D93" s="10" t="s">
        <v>259</v>
      </c>
      <c r="E93" s="10" t="s">
        <v>218</v>
      </c>
      <c r="F93" s="11">
        <v>10605</v>
      </c>
      <c r="G93" s="11">
        <v>4079</v>
      </c>
      <c r="H93" s="11">
        <v>3712</v>
      </c>
      <c r="I93" s="10" t="s">
        <v>266</v>
      </c>
      <c r="J93" s="12">
        <v>38</v>
      </c>
      <c r="K93" s="10" t="s">
        <v>243</v>
      </c>
      <c r="L93" s="10" t="s">
        <v>261</v>
      </c>
      <c r="M93" s="10" t="s">
        <v>220</v>
      </c>
      <c r="N93" s="13">
        <v>24</v>
      </c>
      <c r="O93" s="13">
        <v>24</v>
      </c>
      <c r="P93" s="13">
        <v>0</v>
      </c>
      <c r="Q93" s="14">
        <v>0</v>
      </c>
      <c r="R93" s="14">
        <v>5.99</v>
      </c>
      <c r="S93" s="14">
        <v>3.0833330000000001</v>
      </c>
      <c r="T93" s="14">
        <v>2.3959999999999999</v>
      </c>
      <c r="U93" s="14">
        <v>77.708110000000005</v>
      </c>
      <c r="V93" s="14">
        <v>0.3854166</v>
      </c>
      <c r="W93" s="14">
        <v>221.68219999999999</v>
      </c>
      <c r="X93" s="14">
        <v>30.833330154418899</v>
      </c>
      <c r="Y93" s="14">
        <v>0.51595262804928399</v>
      </c>
      <c r="Z93" s="14">
        <v>2.4500000000000002</v>
      </c>
      <c r="AA93" s="14">
        <v>0.63333329999999999</v>
      </c>
      <c r="AB93" s="14">
        <v>20.54054</v>
      </c>
      <c r="AC93" s="14">
        <v>5.3999779999999997E-2</v>
      </c>
      <c r="AD93" s="14">
        <v>1.751344</v>
      </c>
      <c r="AE93" s="14">
        <v>85.44</v>
      </c>
      <c r="AF93" s="14">
        <v>59.76</v>
      </c>
      <c r="AG93" s="14">
        <v>0</v>
      </c>
      <c r="AH93" s="14">
        <v>0</v>
      </c>
      <c r="AI93" s="14">
        <v>2.3959999999999999</v>
      </c>
      <c r="AJ93" s="14">
        <v>2.4500000000000002</v>
      </c>
      <c r="AK93" s="15">
        <v>0.79459460000000004</v>
      </c>
      <c r="AL93" s="15">
        <v>0.97795920000000003</v>
      </c>
      <c r="AM93" s="15">
        <v>1</v>
      </c>
      <c r="AN93" s="15">
        <v>0.77708109999999997</v>
      </c>
      <c r="AO93" s="16"/>
      <c r="AP93" s="16">
        <v>0.20000000298023224</v>
      </c>
      <c r="AQ93" s="16"/>
      <c r="AR93" s="16">
        <v>3.3333335071802139E-2</v>
      </c>
      <c r="AS93" s="16">
        <v>5.000000074505806E-2</v>
      </c>
      <c r="AT93" s="16">
        <v>0.13333334028720856</v>
      </c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>
        <v>5.000000074505806E-2</v>
      </c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24"/>
      <c r="DF93" s="24"/>
      <c r="DG93" s="24"/>
      <c r="DH93" s="24"/>
      <c r="DI93" s="24"/>
      <c r="DJ93" s="24">
        <v>0.1666666716337204</v>
      </c>
      <c r="DK93" s="16"/>
      <c r="DL93" s="24"/>
      <c r="DM93" s="24"/>
      <c r="DN93" s="24"/>
      <c r="DO93" s="16"/>
      <c r="DP93" s="16"/>
      <c r="DQ93" s="16"/>
      <c r="DR93" s="16"/>
      <c r="DS93" s="16"/>
      <c r="DT93" s="16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</row>
    <row r="94" spans="1:143" s="9" customFormat="1" ht="20.25" x14ac:dyDescent="0.3">
      <c r="A94" s="10" t="s">
        <v>278</v>
      </c>
      <c r="B94" s="10" t="s">
        <v>231</v>
      </c>
      <c r="C94" s="10" t="s">
        <v>231</v>
      </c>
      <c r="D94" s="10" t="s">
        <v>262</v>
      </c>
      <c r="E94" s="10" t="s">
        <v>218</v>
      </c>
      <c r="F94" s="11">
        <v>10605</v>
      </c>
      <c r="G94" s="11">
        <v>4017</v>
      </c>
      <c r="H94" s="11">
        <v>4091</v>
      </c>
      <c r="I94" s="10" t="s">
        <v>266</v>
      </c>
      <c r="J94" s="12">
        <v>38</v>
      </c>
      <c r="K94" s="10" t="s">
        <v>243</v>
      </c>
      <c r="L94" s="10" t="s">
        <v>261</v>
      </c>
      <c r="M94" s="10" t="s">
        <v>220</v>
      </c>
      <c r="N94" s="13">
        <v>17</v>
      </c>
      <c r="O94" s="13">
        <v>17</v>
      </c>
      <c r="P94" s="13">
        <v>0</v>
      </c>
      <c r="Q94" s="14">
        <v>0</v>
      </c>
      <c r="R94" s="14">
        <v>5.99</v>
      </c>
      <c r="S94" s="14">
        <v>3.3333330000000001</v>
      </c>
      <c r="T94" s="14">
        <v>1.6971670000000001</v>
      </c>
      <c r="U94" s="14">
        <v>50.914999999999999</v>
      </c>
      <c r="V94" s="14">
        <v>0.4166666</v>
      </c>
      <c r="W94" s="14">
        <v>145.24799999999999</v>
      </c>
      <c r="X94" s="14">
        <v>33.333330154418903</v>
      </c>
      <c r="Y94" s="14">
        <v>0.78746347064801003</v>
      </c>
      <c r="Z94" s="14">
        <v>2.0166659999999998</v>
      </c>
      <c r="AA94" s="14">
        <v>1.316667</v>
      </c>
      <c r="AB94" s="14">
        <v>39.5</v>
      </c>
      <c r="AC94" s="14">
        <v>0.3194997</v>
      </c>
      <c r="AD94" s="14">
        <v>9.5849930000000008</v>
      </c>
      <c r="AE94" s="14">
        <v>60.52</v>
      </c>
      <c r="AF94" s="14">
        <v>42.33</v>
      </c>
      <c r="AG94" s="14">
        <v>0</v>
      </c>
      <c r="AH94" s="14">
        <v>0</v>
      </c>
      <c r="AI94" s="14">
        <v>1.6971670000000001</v>
      </c>
      <c r="AJ94" s="14">
        <v>2.0166659999999998</v>
      </c>
      <c r="AK94" s="15">
        <v>0.60499999999999998</v>
      </c>
      <c r="AL94" s="15">
        <v>0.84157029999999999</v>
      </c>
      <c r="AM94" s="15">
        <v>1</v>
      </c>
      <c r="AN94" s="15">
        <v>0.50914999999999999</v>
      </c>
      <c r="AO94" s="16"/>
      <c r="AP94" s="16">
        <v>0.25</v>
      </c>
      <c r="AQ94" s="16"/>
      <c r="AR94" s="16">
        <v>6.6666670143604279E-2</v>
      </c>
      <c r="AS94" s="16">
        <v>8.3333335816860199E-2</v>
      </c>
      <c r="AT94" s="16">
        <v>8.3333335816860199E-2</v>
      </c>
      <c r="AU94" s="16"/>
      <c r="AV94" s="16"/>
      <c r="AW94" s="16"/>
      <c r="AX94" s="16">
        <v>0.1666666716337204</v>
      </c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>
        <v>0.1666666716337204</v>
      </c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>
        <v>0.25</v>
      </c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24"/>
      <c r="DF94" s="24"/>
      <c r="DG94" s="24"/>
      <c r="DH94" s="24">
        <v>0.21666666865348816</v>
      </c>
      <c r="DI94" s="24"/>
      <c r="DJ94" s="24">
        <v>3.3333335071802139E-2</v>
      </c>
      <c r="DK94" s="16"/>
      <c r="DL94" s="24"/>
      <c r="DM94" s="24"/>
      <c r="DN94" s="24"/>
      <c r="DO94" s="16"/>
      <c r="DP94" s="16"/>
      <c r="DQ94" s="16"/>
      <c r="DR94" s="16"/>
      <c r="DS94" s="16"/>
      <c r="DT94" s="16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</row>
    <row r="95" spans="1:143" s="9" customFormat="1" ht="20.25" x14ac:dyDescent="0.3">
      <c r="A95" s="10" t="s">
        <v>278</v>
      </c>
      <c r="B95" s="10" t="s">
        <v>244</v>
      </c>
      <c r="C95" s="10" t="s">
        <v>231</v>
      </c>
      <c r="D95" s="10" t="s">
        <v>259</v>
      </c>
      <c r="E95" s="10" t="s">
        <v>218</v>
      </c>
      <c r="F95" s="11">
        <v>10605</v>
      </c>
      <c r="G95" s="11">
        <v>4061</v>
      </c>
      <c r="H95" s="11">
        <v>3698</v>
      </c>
      <c r="I95" s="10" t="s">
        <v>266</v>
      </c>
      <c r="J95" s="12">
        <v>38</v>
      </c>
      <c r="K95" s="10" t="s">
        <v>243</v>
      </c>
      <c r="L95" s="10" t="s">
        <v>261</v>
      </c>
      <c r="M95" s="10" t="s">
        <v>220</v>
      </c>
      <c r="N95" s="13">
        <v>35</v>
      </c>
      <c r="O95" s="13">
        <v>35</v>
      </c>
      <c r="P95" s="13">
        <v>0</v>
      </c>
      <c r="Q95" s="14">
        <v>0</v>
      </c>
      <c r="R95" s="14">
        <v>5.99</v>
      </c>
      <c r="S95" s="14">
        <v>4</v>
      </c>
      <c r="T95" s="14">
        <v>3.494167</v>
      </c>
      <c r="U95" s="14">
        <v>87.354159999999993</v>
      </c>
      <c r="V95" s="14">
        <v>0.5</v>
      </c>
      <c r="W95" s="14">
        <v>249.2</v>
      </c>
      <c r="X95" s="14">
        <v>40</v>
      </c>
      <c r="Y95" s="14">
        <v>0.45897876419568501</v>
      </c>
      <c r="Z95" s="14">
        <v>3.5833330000000001</v>
      </c>
      <c r="AA95" s="14">
        <v>0.4166667</v>
      </c>
      <c r="AB95" s="14">
        <v>10.41667</v>
      </c>
      <c r="AC95" s="14">
        <v>8.9166700000000002E-2</v>
      </c>
      <c r="AD95" s="14">
        <v>2.2291669999999999</v>
      </c>
      <c r="AE95" s="14">
        <v>124.6</v>
      </c>
      <c r="AF95" s="14">
        <v>87.15</v>
      </c>
      <c r="AG95" s="14">
        <v>0</v>
      </c>
      <c r="AH95" s="14">
        <v>0</v>
      </c>
      <c r="AI95" s="14">
        <v>3.494167</v>
      </c>
      <c r="AJ95" s="14">
        <v>3.5833330000000001</v>
      </c>
      <c r="AK95" s="15">
        <v>0.89583330000000005</v>
      </c>
      <c r="AL95" s="15">
        <v>0.97511630000000005</v>
      </c>
      <c r="AM95" s="15">
        <v>1</v>
      </c>
      <c r="AN95" s="15">
        <v>0.87354169999999998</v>
      </c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>
        <v>0.3333333432674408</v>
      </c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24"/>
      <c r="DF95" s="24"/>
      <c r="DG95" s="24"/>
      <c r="DH95" s="24"/>
      <c r="DI95" s="24"/>
      <c r="DJ95" s="24">
        <v>8.3333335816860199E-2</v>
      </c>
      <c r="DK95" s="16"/>
      <c r="DL95" s="24"/>
      <c r="DM95" s="24"/>
      <c r="DN95" s="24"/>
      <c r="DO95" s="16"/>
      <c r="DP95" s="16"/>
      <c r="DQ95" s="16"/>
      <c r="DR95" s="16"/>
      <c r="DS95" s="16"/>
      <c r="DT95" s="16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</row>
    <row r="96" spans="1:143" s="9" customFormat="1" ht="20.25" x14ac:dyDescent="0.3">
      <c r="A96" s="10" t="s">
        <v>278</v>
      </c>
      <c r="B96" s="10" t="s">
        <v>244</v>
      </c>
      <c r="C96" s="10" t="s">
        <v>231</v>
      </c>
      <c r="D96" s="10" t="s">
        <v>262</v>
      </c>
      <c r="E96" s="10" t="s">
        <v>218</v>
      </c>
      <c r="F96" s="11">
        <v>10605</v>
      </c>
      <c r="G96" s="11">
        <v>4124</v>
      </c>
      <c r="H96" s="11">
        <v>3807</v>
      </c>
      <c r="I96" s="10" t="s">
        <v>266</v>
      </c>
      <c r="J96" s="12">
        <v>38</v>
      </c>
      <c r="K96" s="10" t="s">
        <v>243</v>
      </c>
      <c r="L96" s="10" t="s">
        <v>261</v>
      </c>
      <c r="M96" s="10" t="s">
        <v>220</v>
      </c>
      <c r="N96" s="13">
        <v>32</v>
      </c>
      <c r="O96" s="13">
        <v>32</v>
      </c>
      <c r="P96" s="13">
        <v>0</v>
      </c>
      <c r="Q96" s="14">
        <v>0</v>
      </c>
      <c r="R96" s="14">
        <v>5.99</v>
      </c>
      <c r="S96" s="14">
        <v>4</v>
      </c>
      <c r="T96" s="14">
        <v>3.1946669999999999</v>
      </c>
      <c r="U96" s="14">
        <v>79.866669999999999</v>
      </c>
      <c r="V96" s="14">
        <v>0.5</v>
      </c>
      <c r="W96" s="14">
        <v>227.84</v>
      </c>
      <c r="X96" s="14">
        <v>40</v>
      </c>
      <c r="Y96" s="14">
        <v>0.50200803020581497</v>
      </c>
      <c r="Z96" s="14">
        <v>3.3666670000000001</v>
      </c>
      <c r="AA96" s="14">
        <v>0.63333329999999999</v>
      </c>
      <c r="AB96" s="14">
        <v>15.83333</v>
      </c>
      <c r="AC96" s="14">
        <v>0.17200009999999999</v>
      </c>
      <c r="AD96" s="14">
        <v>4.300001</v>
      </c>
      <c r="AE96" s="14">
        <v>113.92</v>
      </c>
      <c r="AF96" s="14">
        <v>79.680000000000007</v>
      </c>
      <c r="AG96" s="14">
        <v>0</v>
      </c>
      <c r="AH96" s="14">
        <v>0</v>
      </c>
      <c r="AI96" s="14">
        <v>3.1946669999999999</v>
      </c>
      <c r="AJ96" s="14">
        <v>3.3666670000000001</v>
      </c>
      <c r="AK96" s="15">
        <v>0.84166669999999999</v>
      </c>
      <c r="AL96" s="15">
        <v>0.94891080000000005</v>
      </c>
      <c r="AM96" s="15">
        <v>1</v>
      </c>
      <c r="AN96" s="15">
        <v>0.79866669999999995</v>
      </c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>
        <v>0.1666666716337204</v>
      </c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>
        <v>0.1666666716337204</v>
      </c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>
        <v>8.3333335816860199E-2</v>
      </c>
      <c r="DC96" s="16"/>
      <c r="DD96" s="16"/>
      <c r="DE96" s="24"/>
      <c r="DF96" s="24"/>
      <c r="DG96" s="24"/>
      <c r="DH96" s="24"/>
      <c r="DI96" s="24"/>
      <c r="DJ96" s="24">
        <v>0.21666666865348816</v>
      </c>
      <c r="DK96" s="16"/>
      <c r="DL96" s="24"/>
      <c r="DM96" s="24"/>
      <c r="DN96" s="24"/>
      <c r="DO96" s="16"/>
      <c r="DP96" s="16"/>
      <c r="DQ96" s="16"/>
      <c r="DR96" s="16"/>
      <c r="DS96" s="16"/>
      <c r="DT96" s="16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</row>
    <row r="97" spans="1:148" s="9" customFormat="1" ht="20.25" x14ac:dyDescent="0.3">
      <c r="A97" s="10" t="s">
        <v>278</v>
      </c>
      <c r="B97" s="10" t="s">
        <v>240</v>
      </c>
      <c r="C97" s="10" t="s">
        <v>231</v>
      </c>
      <c r="D97" s="10" t="s">
        <v>259</v>
      </c>
      <c r="E97" s="10" t="s">
        <v>218</v>
      </c>
      <c r="F97" s="11">
        <v>10605</v>
      </c>
      <c r="G97" s="11">
        <v>4061</v>
      </c>
      <c r="H97" s="11">
        <v>3698</v>
      </c>
      <c r="I97" s="10" t="s">
        <v>266</v>
      </c>
      <c r="J97" s="12">
        <v>38</v>
      </c>
      <c r="K97" s="10" t="s">
        <v>243</v>
      </c>
      <c r="L97" s="10" t="s">
        <v>261</v>
      </c>
      <c r="M97" s="10" t="s">
        <v>220</v>
      </c>
      <c r="N97" s="13">
        <v>69</v>
      </c>
      <c r="O97" s="13">
        <v>69</v>
      </c>
      <c r="P97" s="13">
        <v>0</v>
      </c>
      <c r="Q97" s="14">
        <v>0</v>
      </c>
      <c r="R97" s="14">
        <v>5.99</v>
      </c>
      <c r="S97" s="14">
        <v>8</v>
      </c>
      <c r="T97" s="14">
        <v>6.8884999999999996</v>
      </c>
      <c r="U97" s="14">
        <v>86.106250000000003</v>
      </c>
      <c r="V97" s="14">
        <v>1</v>
      </c>
      <c r="W97" s="14">
        <v>245.64</v>
      </c>
      <c r="X97" s="14">
        <v>80</v>
      </c>
      <c r="Y97" s="14">
        <v>0.465630645112587</v>
      </c>
      <c r="Z97" s="14">
        <v>7</v>
      </c>
      <c r="AA97" s="14">
        <v>1</v>
      </c>
      <c r="AB97" s="14">
        <v>12.5</v>
      </c>
      <c r="AC97" s="14">
        <v>0.1115003</v>
      </c>
      <c r="AD97" s="14">
        <v>1.393753</v>
      </c>
      <c r="AE97" s="14">
        <v>245.64</v>
      </c>
      <c r="AF97" s="14">
        <v>171.81</v>
      </c>
      <c r="AG97" s="14">
        <v>0</v>
      </c>
      <c r="AH97" s="14">
        <v>0</v>
      </c>
      <c r="AI97" s="14">
        <v>6.8884999999999996</v>
      </c>
      <c r="AJ97" s="14">
        <v>7</v>
      </c>
      <c r="AK97" s="15">
        <v>0.875</v>
      </c>
      <c r="AL97" s="15">
        <v>0.98407140000000004</v>
      </c>
      <c r="AM97" s="15">
        <v>1</v>
      </c>
      <c r="AN97" s="15">
        <v>0.86106249999999995</v>
      </c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>
        <v>0.66666668653488159</v>
      </c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24"/>
      <c r="DF97" s="24"/>
      <c r="DG97" s="24"/>
      <c r="DH97" s="24"/>
      <c r="DI97" s="24">
        <v>8.3333335816860199E-2</v>
      </c>
      <c r="DJ97" s="24">
        <v>0.25</v>
      </c>
      <c r="DK97" s="16"/>
      <c r="DL97" s="24"/>
      <c r="DM97" s="24"/>
      <c r="DN97" s="24"/>
      <c r="DO97" s="16"/>
      <c r="DP97" s="16"/>
      <c r="DQ97" s="16"/>
      <c r="DR97" s="16"/>
      <c r="DS97" s="16"/>
      <c r="DT97" s="16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</row>
    <row r="98" spans="1:148" s="9" customFormat="1" ht="20.25" x14ac:dyDescent="0.3">
      <c r="A98" s="10" t="s">
        <v>278</v>
      </c>
      <c r="B98" s="10" t="s">
        <v>240</v>
      </c>
      <c r="C98" s="10" t="s">
        <v>231</v>
      </c>
      <c r="D98" s="10" t="s">
        <v>262</v>
      </c>
      <c r="E98" s="10" t="s">
        <v>218</v>
      </c>
      <c r="F98" s="11">
        <v>10605</v>
      </c>
      <c r="G98" s="11">
        <v>4124</v>
      </c>
      <c r="H98" s="11">
        <v>3807</v>
      </c>
      <c r="I98" s="10" t="s">
        <v>266</v>
      </c>
      <c r="J98" s="12">
        <v>38</v>
      </c>
      <c r="K98" s="10" t="s">
        <v>243</v>
      </c>
      <c r="L98" s="10" t="s">
        <v>261</v>
      </c>
      <c r="M98" s="10" t="s">
        <v>220</v>
      </c>
      <c r="N98" s="13">
        <v>67</v>
      </c>
      <c r="O98" s="13">
        <v>67</v>
      </c>
      <c r="P98" s="13">
        <v>0</v>
      </c>
      <c r="Q98" s="14">
        <v>0</v>
      </c>
      <c r="R98" s="14">
        <v>5.99</v>
      </c>
      <c r="S98" s="14">
        <v>8</v>
      </c>
      <c r="T98" s="14">
        <v>6.6888329999999998</v>
      </c>
      <c r="U98" s="14">
        <v>83.610410000000002</v>
      </c>
      <c r="V98" s="14">
        <v>1</v>
      </c>
      <c r="W98" s="14">
        <v>238.52</v>
      </c>
      <c r="X98" s="14">
        <v>80</v>
      </c>
      <c r="Y98" s="14">
        <v>0.47953005527755299</v>
      </c>
      <c r="Z98" s="14">
        <v>7</v>
      </c>
      <c r="AA98" s="14">
        <v>1</v>
      </c>
      <c r="AB98" s="14">
        <v>12.5</v>
      </c>
      <c r="AC98" s="14">
        <v>0.31116680000000002</v>
      </c>
      <c r="AD98" s="14">
        <v>3.8895849999999998</v>
      </c>
      <c r="AE98" s="14">
        <v>238.52</v>
      </c>
      <c r="AF98" s="14">
        <v>166.83</v>
      </c>
      <c r="AG98" s="14">
        <v>0</v>
      </c>
      <c r="AH98" s="14">
        <v>0</v>
      </c>
      <c r="AI98" s="14">
        <v>6.6888329999999998</v>
      </c>
      <c r="AJ98" s="14">
        <v>7</v>
      </c>
      <c r="AK98" s="15">
        <v>0.875</v>
      </c>
      <c r="AL98" s="15">
        <v>0.95554760000000005</v>
      </c>
      <c r="AM98" s="15">
        <v>1</v>
      </c>
      <c r="AN98" s="15">
        <v>0.83610419999999996</v>
      </c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>
        <v>0.25</v>
      </c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>
        <v>0.25</v>
      </c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24"/>
      <c r="DF98" s="24">
        <v>0.1666666716337204</v>
      </c>
      <c r="DG98" s="24"/>
      <c r="DH98" s="24"/>
      <c r="DI98" s="24"/>
      <c r="DJ98" s="24">
        <v>0.3333333432674408</v>
      </c>
      <c r="DK98" s="16"/>
      <c r="DL98" s="24"/>
      <c r="DM98" s="24"/>
      <c r="DN98" s="24"/>
      <c r="DO98" s="16"/>
      <c r="DP98" s="16"/>
      <c r="DQ98" s="16"/>
      <c r="DR98" s="16"/>
      <c r="DS98" s="16"/>
      <c r="DT98" s="16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</row>
    <row r="99" spans="1:148" s="9" customFormat="1" ht="20.25" x14ac:dyDescent="0.3">
      <c r="A99" s="10" t="s">
        <v>249</v>
      </c>
      <c r="B99" s="10" t="s">
        <v>232</v>
      </c>
      <c r="C99" s="10" t="s">
        <v>231</v>
      </c>
      <c r="D99" s="10" t="s">
        <v>259</v>
      </c>
      <c r="E99" s="10" t="s">
        <v>218</v>
      </c>
      <c r="F99" s="11">
        <v>10568</v>
      </c>
      <c r="G99" s="11">
        <v>4079</v>
      </c>
      <c r="H99" s="11">
        <v>3712</v>
      </c>
      <c r="I99" s="10" t="s">
        <v>260</v>
      </c>
      <c r="J99" s="12">
        <v>39</v>
      </c>
      <c r="K99" s="10" t="s">
        <v>248</v>
      </c>
      <c r="L99" s="10" t="s">
        <v>261</v>
      </c>
      <c r="M99" s="10" t="s">
        <v>220</v>
      </c>
      <c r="N99" s="13">
        <v>32</v>
      </c>
      <c r="O99" s="13">
        <v>32</v>
      </c>
      <c r="P99" s="13">
        <v>0</v>
      </c>
      <c r="Q99" s="14">
        <v>0</v>
      </c>
      <c r="R99" s="14">
        <v>5.48</v>
      </c>
      <c r="S99" s="14">
        <v>4.3333329999999997</v>
      </c>
      <c r="T99" s="14">
        <v>2.9226670000000001</v>
      </c>
      <c r="U99" s="14">
        <v>67.446160000000006</v>
      </c>
      <c r="V99" s="14">
        <v>0.5416666</v>
      </c>
      <c r="W99" s="14">
        <v>187.2739</v>
      </c>
      <c r="X99" s="14">
        <f>10*S99</f>
        <v>43.333329999999997</v>
      </c>
      <c r="Y99" s="14">
        <v>0</v>
      </c>
      <c r="Z99" s="14">
        <v>3.1666660000000002</v>
      </c>
      <c r="AA99" s="14">
        <v>1.1666669999999999</v>
      </c>
      <c r="AB99" s="14">
        <v>26.923079999999999</v>
      </c>
      <c r="AC99" s="14">
        <v>0.24399950000000001</v>
      </c>
      <c r="AD99" s="14">
        <v>5.6307580000000002</v>
      </c>
      <c r="AE99" s="14">
        <v>101.44</v>
      </c>
      <c r="AF99" s="14">
        <v>68.48</v>
      </c>
      <c r="AG99" s="14">
        <v>0</v>
      </c>
      <c r="AH99" s="14">
        <v>0</v>
      </c>
      <c r="AI99" s="14">
        <v>2.9226670000000001</v>
      </c>
      <c r="AJ99" s="14">
        <v>3.1666660000000002</v>
      </c>
      <c r="AK99" s="15">
        <v>0.73076920000000001</v>
      </c>
      <c r="AL99" s="15">
        <v>0.92294750000000003</v>
      </c>
      <c r="AM99" s="15">
        <v>1</v>
      </c>
      <c r="AN99" s="15">
        <v>0.67446170000000005</v>
      </c>
      <c r="AO99" s="16"/>
      <c r="AP99" s="16">
        <v>0.20000000298023224</v>
      </c>
      <c r="AQ99" s="16"/>
      <c r="AR99" s="16">
        <v>3.3333335071802139E-2</v>
      </c>
      <c r="AS99" s="16">
        <v>5.000000074505806E-2</v>
      </c>
      <c r="AT99" s="16">
        <v>0.13333334028720856</v>
      </c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>
        <v>0.13333334028720856</v>
      </c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>
        <v>0.36666667461395264</v>
      </c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24"/>
      <c r="DF99" s="24"/>
      <c r="DG99" s="24"/>
      <c r="DH99" s="24"/>
      <c r="DI99" s="24"/>
      <c r="DJ99" s="24">
        <v>0.25</v>
      </c>
      <c r="DK99" s="16"/>
      <c r="DL99" s="24"/>
      <c r="DM99" s="24"/>
      <c r="DN99" s="24"/>
      <c r="DO99" s="16"/>
      <c r="DP99" s="16"/>
      <c r="DQ99" s="16"/>
      <c r="DR99" s="16"/>
      <c r="DS99" s="16"/>
      <c r="DT99" s="16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</row>
    <row r="100" spans="1:148" s="9" customFormat="1" ht="20.25" x14ac:dyDescent="0.3">
      <c r="A100" s="10" t="s">
        <v>249</v>
      </c>
      <c r="B100" s="10" t="s">
        <v>232</v>
      </c>
      <c r="C100" s="10" t="s">
        <v>231</v>
      </c>
      <c r="D100" s="10" t="s">
        <v>262</v>
      </c>
      <c r="E100" s="10" t="s">
        <v>218</v>
      </c>
      <c r="F100" s="11">
        <v>10568</v>
      </c>
      <c r="G100" s="11">
        <v>4017</v>
      </c>
      <c r="H100" s="11">
        <v>4091</v>
      </c>
      <c r="I100" s="10" t="s">
        <v>260</v>
      </c>
      <c r="J100" s="12">
        <v>39</v>
      </c>
      <c r="K100" s="10" t="s">
        <v>248</v>
      </c>
      <c r="L100" s="10" t="s">
        <v>261</v>
      </c>
      <c r="M100" s="10" t="s">
        <v>220</v>
      </c>
      <c r="N100" s="13">
        <v>33</v>
      </c>
      <c r="O100" s="13">
        <v>33</v>
      </c>
      <c r="P100" s="13">
        <v>0</v>
      </c>
      <c r="Q100" s="14">
        <v>0</v>
      </c>
      <c r="R100" s="14">
        <v>5.48</v>
      </c>
      <c r="S100" s="14">
        <v>4.3333329999999997</v>
      </c>
      <c r="T100" s="14">
        <v>3.0139999999999998</v>
      </c>
      <c r="U100" s="14">
        <v>69.553849999999997</v>
      </c>
      <c r="V100" s="14">
        <v>0.5416666</v>
      </c>
      <c r="W100" s="14">
        <v>193.12620000000001</v>
      </c>
      <c r="X100" s="14">
        <f>10*S100</f>
        <v>43.333329999999997</v>
      </c>
      <c r="Y100" s="14">
        <v>0</v>
      </c>
      <c r="Z100" s="14">
        <v>3.3166660000000001</v>
      </c>
      <c r="AA100" s="14">
        <v>1.016667</v>
      </c>
      <c r="AB100" s="14">
        <v>23.461539999999999</v>
      </c>
      <c r="AC100" s="14">
        <v>0.3026664</v>
      </c>
      <c r="AD100" s="14">
        <v>6.98461</v>
      </c>
      <c r="AE100" s="14">
        <v>104.61</v>
      </c>
      <c r="AF100" s="14">
        <v>70.62</v>
      </c>
      <c r="AG100" s="14">
        <v>0</v>
      </c>
      <c r="AH100" s="14">
        <v>0</v>
      </c>
      <c r="AI100" s="14">
        <v>3.0139999999999998</v>
      </c>
      <c r="AJ100" s="14">
        <v>3.3166660000000001</v>
      </c>
      <c r="AK100" s="15">
        <v>0.76538459999999997</v>
      </c>
      <c r="AL100" s="15">
        <v>0.90874379999999999</v>
      </c>
      <c r="AM100" s="15">
        <v>1</v>
      </c>
      <c r="AN100" s="15">
        <v>0.69553849999999995</v>
      </c>
      <c r="AO100" s="16"/>
      <c r="AP100" s="16">
        <v>0.25</v>
      </c>
      <c r="AQ100" s="16"/>
      <c r="AR100" s="16">
        <v>5.000000074505806E-2</v>
      </c>
      <c r="AS100" s="16">
        <v>0.11666666716337204</v>
      </c>
      <c r="AT100" s="16">
        <v>8.3333335816860199E-2</v>
      </c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>
        <v>0.1666666716337204</v>
      </c>
      <c r="BJ100" s="16"/>
      <c r="BK100" s="16"/>
      <c r="BL100" s="16"/>
      <c r="BM100" s="16"/>
      <c r="BN100" s="16"/>
      <c r="BO100" s="16"/>
      <c r="BP100" s="16">
        <v>0.21666666865348816</v>
      </c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24"/>
      <c r="DF100" s="24"/>
      <c r="DG100" s="24"/>
      <c r="DH100" s="24"/>
      <c r="DI100" s="24"/>
      <c r="DJ100" s="24">
        <v>0.13333334028720856</v>
      </c>
      <c r="DK100" s="16"/>
      <c r="DL100" s="24"/>
      <c r="DM100" s="24"/>
      <c r="DN100" s="24"/>
      <c r="DO100" s="16"/>
      <c r="DP100" s="16"/>
      <c r="DQ100" s="16"/>
      <c r="DR100" s="16"/>
      <c r="DS100" s="16"/>
      <c r="DT100" s="16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</row>
    <row r="101" spans="1:148" s="9" customFormat="1" ht="20.25" x14ac:dyDescent="0.3">
      <c r="A101" s="10" t="s">
        <v>272</v>
      </c>
      <c r="B101" s="10" t="s">
        <v>231</v>
      </c>
      <c r="C101" s="10" t="s">
        <v>231</v>
      </c>
      <c r="D101" s="10" t="s">
        <v>259</v>
      </c>
      <c r="E101" s="10" t="s">
        <v>218</v>
      </c>
      <c r="F101" s="11">
        <v>10675</v>
      </c>
      <c r="G101" s="11">
        <v>3866</v>
      </c>
      <c r="H101" s="11">
        <v>4134</v>
      </c>
      <c r="I101" s="10" t="s">
        <v>260</v>
      </c>
      <c r="J101" s="12">
        <v>45.3</v>
      </c>
      <c r="K101" s="10" t="s">
        <v>243</v>
      </c>
      <c r="L101" s="10" t="s">
        <v>261</v>
      </c>
      <c r="M101" s="10" t="s">
        <v>220</v>
      </c>
      <c r="N101" s="13">
        <v>30</v>
      </c>
      <c r="O101" s="13">
        <v>30</v>
      </c>
      <c r="P101" s="13">
        <v>0</v>
      </c>
      <c r="Q101" s="14">
        <v>0</v>
      </c>
      <c r="R101" s="14">
        <v>6.81</v>
      </c>
      <c r="S101" s="14">
        <v>4</v>
      </c>
      <c r="T101" s="14">
        <v>3.4049999999999998</v>
      </c>
      <c r="U101" s="14">
        <v>85.125</v>
      </c>
      <c r="V101" s="14">
        <v>0.5</v>
      </c>
      <c r="W101" s="14">
        <v>205.2</v>
      </c>
      <c r="X101" s="14">
        <v>40</v>
      </c>
      <c r="Y101" s="14">
        <v>0.56980059457113097</v>
      </c>
      <c r="Z101" s="14">
        <v>3.5333329999999998</v>
      </c>
      <c r="AA101" s="14">
        <v>0.46666669999999999</v>
      </c>
      <c r="AB101" s="14">
        <v>11.66667</v>
      </c>
      <c r="AC101" s="14">
        <v>0.12833330000000001</v>
      </c>
      <c r="AD101" s="14">
        <v>3.2083330000000001</v>
      </c>
      <c r="AE101" s="14">
        <v>102.6</v>
      </c>
      <c r="AF101" s="14">
        <v>70.2</v>
      </c>
      <c r="AG101" s="14">
        <v>0</v>
      </c>
      <c r="AH101" s="14">
        <v>0</v>
      </c>
      <c r="AI101" s="14">
        <v>3.4049999999999998</v>
      </c>
      <c r="AJ101" s="14">
        <v>3.5333329999999998</v>
      </c>
      <c r="AK101" s="15">
        <v>0.88333329999999999</v>
      </c>
      <c r="AL101" s="15">
        <v>0.96367930000000002</v>
      </c>
      <c r="AM101" s="15">
        <v>1</v>
      </c>
      <c r="AN101" s="15">
        <v>0.85124999999999995</v>
      </c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>
        <v>0.3333333432674408</v>
      </c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24"/>
      <c r="DF101" s="24"/>
      <c r="DG101" s="24"/>
      <c r="DH101" s="24"/>
      <c r="DI101" s="24"/>
      <c r="DJ101" s="24">
        <v>0.13333334028720856</v>
      </c>
      <c r="DK101" s="16"/>
      <c r="DL101" s="24"/>
      <c r="DM101" s="24"/>
      <c r="DN101" s="24"/>
      <c r="DO101" s="16"/>
      <c r="DP101" s="16"/>
      <c r="DQ101" s="16"/>
      <c r="DR101" s="16"/>
      <c r="DS101" s="16"/>
      <c r="DT101" s="16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</row>
    <row r="102" spans="1:148" s="9" customFormat="1" ht="20.25" x14ac:dyDescent="0.3">
      <c r="A102" s="10" t="s">
        <v>249</v>
      </c>
      <c r="B102" s="10" t="s">
        <v>231</v>
      </c>
      <c r="C102" s="10" t="s">
        <v>231</v>
      </c>
      <c r="D102" s="10" t="s">
        <v>259</v>
      </c>
      <c r="E102" s="10" t="s">
        <v>218</v>
      </c>
      <c r="F102" s="11">
        <v>10568</v>
      </c>
      <c r="G102" s="11">
        <v>4061</v>
      </c>
      <c r="H102" s="11">
        <v>3698</v>
      </c>
      <c r="I102" s="10" t="s">
        <v>260</v>
      </c>
      <c r="J102" s="12">
        <v>39</v>
      </c>
      <c r="K102" s="10" t="s">
        <v>248</v>
      </c>
      <c r="L102" s="10" t="s">
        <v>261</v>
      </c>
      <c r="M102" s="10" t="s">
        <v>220</v>
      </c>
      <c r="N102" s="13">
        <v>53</v>
      </c>
      <c r="O102" s="13">
        <v>53</v>
      </c>
      <c r="P102" s="13">
        <v>0</v>
      </c>
      <c r="Q102" s="14">
        <v>0</v>
      </c>
      <c r="R102" s="14">
        <v>5.48</v>
      </c>
      <c r="S102" s="14">
        <v>6.9166670000000003</v>
      </c>
      <c r="T102" s="14">
        <v>4.8406669999999998</v>
      </c>
      <c r="U102" s="14">
        <v>69.98554</v>
      </c>
      <c r="V102" s="14">
        <v>0.8645834</v>
      </c>
      <c r="W102" s="14">
        <v>194.32480000000001</v>
      </c>
      <c r="X102" s="14">
        <v>69.166669845581097</v>
      </c>
      <c r="Y102" s="14">
        <v>0.60982777560917301</v>
      </c>
      <c r="Z102" s="14">
        <v>6.3333329999999997</v>
      </c>
      <c r="AA102" s="14">
        <v>0.5833334</v>
      </c>
      <c r="AB102" s="14">
        <v>8.4337350000000004</v>
      </c>
      <c r="AC102" s="14">
        <v>1.492667</v>
      </c>
      <c r="AD102" s="14">
        <v>21.580719999999999</v>
      </c>
      <c r="AE102" s="14">
        <v>168.01</v>
      </c>
      <c r="AF102" s="14">
        <v>113.42</v>
      </c>
      <c r="AG102" s="14">
        <v>0</v>
      </c>
      <c r="AH102" s="14">
        <v>0</v>
      </c>
      <c r="AI102" s="14">
        <v>4.8406669999999998</v>
      </c>
      <c r="AJ102" s="14">
        <v>6.3333329999999997</v>
      </c>
      <c r="AK102" s="15">
        <v>0.91566259999999999</v>
      </c>
      <c r="AL102" s="15">
        <v>0.76431579999999999</v>
      </c>
      <c r="AM102" s="15">
        <v>1</v>
      </c>
      <c r="AN102" s="15">
        <v>0.69985540000000002</v>
      </c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>
        <v>0.1666666716337204</v>
      </c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>
        <v>0.25</v>
      </c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24"/>
      <c r="DF102" s="24"/>
      <c r="DG102" s="24"/>
      <c r="DH102" s="24"/>
      <c r="DI102" s="24"/>
      <c r="DJ102" s="24">
        <v>0.1666666716337204</v>
      </c>
      <c r="DK102" s="16"/>
      <c r="DL102" s="24"/>
      <c r="DM102" s="24"/>
      <c r="DN102" s="24"/>
      <c r="DO102" s="16"/>
      <c r="DP102" s="16"/>
      <c r="DQ102" s="16"/>
      <c r="DR102" s="16"/>
      <c r="DS102" s="16"/>
      <c r="DT102" s="16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</row>
    <row r="103" spans="1:148" s="9" customFormat="1" ht="20.25" x14ac:dyDescent="0.3">
      <c r="A103" s="10" t="s">
        <v>249</v>
      </c>
      <c r="B103" s="10" t="s">
        <v>231</v>
      </c>
      <c r="C103" s="10" t="s">
        <v>231</v>
      </c>
      <c r="D103" s="10" t="s">
        <v>262</v>
      </c>
      <c r="E103" s="10" t="s">
        <v>218</v>
      </c>
      <c r="F103" s="11">
        <v>10568</v>
      </c>
      <c r="G103" s="11">
        <v>4124</v>
      </c>
      <c r="H103" s="11">
        <v>3807</v>
      </c>
      <c r="I103" s="10" t="s">
        <v>260</v>
      </c>
      <c r="J103" s="12">
        <v>39</v>
      </c>
      <c r="K103" s="10" t="s">
        <v>248</v>
      </c>
      <c r="L103" s="10" t="s">
        <v>261</v>
      </c>
      <c r="M103" s="10" t="s">
        <v>220</v>
      </c>
      <c r="N103" s="13">
        <v>46</v>
      </c>
      <c r="O103" s="13">
        <v>46</v>
      </c>
      <c r="P103" s="13">
        <v>0</v>
      </c>
      <c r="Q103" s="14">
        <v>0</v>
      </c>
      <c r="R103" s="14">
        <v>5.48</v>
      </c>
      <c r="S103" s="14">
        <v>5.5</v>
      </c>
      <c r="T103" s="14">
        <v>4.2013340000000001</v>
      </c>
      <c r="U103" s="14">
        <v>76.387879999999996</v>
      </c>
      <c r="V103" s="14">
        <v>0.6875</v>
      </c>
      <c r="W103" s="14">
        <v>212.1018</v>
      </c>
      <c r="X103" s="14">
        <v>55</v>
      </c>
      <c r="Y103" s="14">
        <v>0.55871595526155404</v>
      </c>
      <c r="Z103" s="14">
        <v>4.55</v>
      </c>
      <c r="AA103" s="14">
        <v>0.95</v>
      </c>
      <c r="AB103" s="14">
        <v>17.272729999999999</v>
      </c>
      <c r="AC103" s="14">
        <v>0.34866639999999999</v>
      </c>
      <c r="AD103" s="14">
        <v>6.3393899999999999</v>
      </c>
      <c r="AE103" s="14">
        <v>145.82</v>
      </c>
      <c r="AF103" s="14">
        <v>98.44</v>
      </c>
      <c r="AG103" s="14">
        <v>0</v>
      </c>
      <c r="AH103" s="14">
        <v>0</v>
      </c>
      <c r="AI103" s="14">
        <v>4.2013340000000001</v>
      </c>
      <c r="AJ103" s="14">
        <v>4.55</v>
      </c>
      <c r="AK103" s="15">
        <v>0.82727280000000003</v>
      </c>
      <c r="AL103" s="15">
        <v>0.92336989999999997</v>
      </c>
      <c r="AM103" s="15">
        <v>1</v>
      </c>
      <c r="AN103" s="15">
        <v>0.76387879999999997</v>
      </c>
      <c r="AO103" s="16"/>
      <c r="AP103" s="16">
        <v>8.3333335816860199E-2</v>
      </c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>
        <v>0.1666666716337204</v>
      </c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>
        <v>0.3333333432674408</v>
      </c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>
        <v>0.1666666716337204</v>
      </c>
      <c r="DC103" s="16"/>
      <c r="DD103" s="16"/>
      <c r="DE103" s="24"/>
      <c r="DF103" s="24"/>
      <c r="DG103" s="24"/>
      <c r="DH103" s="24"/>
      <c r="DI103" s="24"/>
      <c r="DJ103" s="24">
        <v>0.20000000298023224</v>
      </c>
      <c r="DK103" s="16"/>
      <c r="DL103" s="24"/>
      <c r="DM103" s="24"/>
      <c r="DN103" s="24"/>
      <c r="DO103" s="16"/>
      <c r="DP103" s="16"/>
      <c r="DQ103" s="16"/>
      <c r="DR103" s="16"/>
      <c r="DS103" s="16"/>
      <c r="DT103" s="16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</row>
    <row r="104" spans="1:148" s="9" customFormat="1" ht="20.25" x14ac:dyDescent="0.3">
      <c r="A104" s="10" t="s">
        <v>249</v>
      </c>
      <c r="B104" s="10" t="s">
        <v>232</v>
      </c>
      <c r="C104" s="10" t="s">
        <v>231</v>
      </c>
      <c r="D104" s="10" t="s">
        <v>259</v>
      </c>
      <c r="E104" s="10" t="s">
        <v>218</v>
      </c>
      <c r="F104" s="11">
        <v>10605</v>
      </c>
      <c r="G104" s="11">
        <v>4079</v>
      </c>
      <c r="H104" s="11">
        <v>3712</v>
      </c>
      <c r="I104" s="10" t="s">
        <v>266</v>
      </c>
      <c r="J104" s="12">
        <v>38</v>
      </c>
      <c r="K104" s="10" t="s">
        <v>243</v>
      </c>
      <c r="L104" s="10" t="s">
        <v>261</v>
      </c>
      <c r="M104" s="10" t="s">
        <v>220</v>
      </c>
      <c r="N104" s="13">
        <v>17</v>
      </c>
      <c r="O104" s="13">
        <v>17</v>
      </c>
      <c r="P104" s="13">
        <v>0</v>
      </c>
      <c r="Q104" s="14">
        <v>0</v>
      </c>
      <c r="R104" s="14">
        <v>5.99</v>
      </c>
      <c r="S104" s="14">
        <v>2.5</v>
      </c>
      <c r="T104" s="14">
        <v>1.6971670000000001</v>
      </c>
      <c r="U104" s="14">
        <v>67.886669999999995</v>
      </c>
      <c r="V104" s="14">
        <v>0.3125</v>
      </c>
      <c r="W104" s="14">
        <v>193.66399999999999</v>
      </c>
      <c r="X104" s="14">
        <f>10*S104</f>
        <v>25</v>
      </c>
      <c r="Y104" s="14">
        <v>0</v>
      </c>
      <c r="Z104" s="14">
        <v>1.766667</v>
      </c>
      <c r="AA104" s="14">
        <v>0.73333329999999997</v>
      </c>
      <c r="AB104" s="14">
        <v>29.33333</v>
      </c>
      <c r="AC104" s="14">
        <v>6.950009E-2</v>
      </c>
      <c r="AD104" s="14">
        <v>2.7800039999999999</v>
      </c>
      <c r="AE104" s="14">
        <v>60.52</v>
      </c>
      <c r="AF104" s="14">
        <v>42.33</v>
      </c>
      <c r="AG104" s="14">
        <v>0</v>
      </c>
      <c r="AH104" s="14">
        <v>0</v>
      </c>
      <c r="AI104" s="14">
        <v>1.6971670000000001</v>
      </c>
      <c r="AJ104" s="14">
        <v>1.766667</v>
      </c>
      <c r="AK104" s="15">
        <v>0.70666660000000003</v>
      </c>
      <c r="AL104" s="15">
        <v>0.96066030000000002</v>
      </c>
      <c r="AM104" s="15">
        <v>1</v>
      </c>
      <c r="AN104" s="15">
        <v>0.67886659999999999</v>
      </c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>
        <v>0.34999999403953552</v>
      </c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>
        <v>8.3333335816860199E-2</v>
      </c>
      <c r="DC104" s="16"/>
      <c r="DD104" s="16"/>
      <c r="DE104" s="24"/>
      <c r="DF104" s="24">
        <v>0.1666666716337204</v>
      </c>
      <c r="DG104" s="24"/>
      <c r="DH104" s="24"/>
      <c r="DI104" s="24"/>
      <c r="DJ104" s="24">
        <v>0.13333334028720856</v>
      </c>
      <c r="DK104" s="16"/>
      <c r="DL104" s="24"/>
      <c r="DM104" s="24"/>
      <c r="DN104" s="24"/>
      <c r="DO104" s="16"/>
      <c r="DP104" s="16"/>
      <c r="DQ104" s="16"/>
      <c r="DR104" s="16"/>
      <c r="DS104" s="16"/>
      <c r="DT104" s="16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</row>
    <row r="105" spans="1:148" s="9" customFormat="1" ht="20.25" x14ac:dyDescent="0.3">
      <c r="A105" s="10" t="s">
        <v>249</v>
      </c>
      <c r="B105" s="10" t="s">
        <v>232</v>
      </c>
      <c r="C105" s="10" t="s">
        <v>231</v>
      </c>
      <c r="D105" s="10" t="s">
        <v>262</v>
      </c>
      <c r="E105" s="10" t="s">
        <v>218</v>
      </c>
      <c r="F105" s="11">
        <v>10605</v>
      </c>
      <c r="G105" s="11">
        <v>4017</v>
      </c>
      <c r="H105" s="11">
        <v>4091</v>
      </c>
      <c r="I105" s="10" t="s">
        <v>266</v>
      </c>
      <c r="J105" s="12">
        <v>38</v>
      </c>
      <c r="K105" s="10" t="s">
        <v>243</v>
      </c>
      <c r="L105" s="10" t="s">
        <v>261</v>
      </c>
      <c r="M105" s="10" t="s">
        <v>220</v>
      </c>
      <c r="N105" s="13">
        <v>29</v>
      </c>
      <c r="O105" s="13">
        <v>29</v>
      </c>
      <c r="P105" s="13">
        <v>0</v>
      </c>
      <c r="Q105" s="14">
        <v>0</v>
      </c>
      <c r="R105" s="14">
        <v>5.99</v>
      </c>
      <c r="S105" s="14">
        <v>3.6666669999999999</v>
      </c>
      <c r="T105" s="14">
        <v>2.8951669999999998</v>
      </c>
      <c r="U105" s="14">
        <v>78.95908</v>
      </c>
      <c r="V105" s="14">
        <v>0.4583334</v>
      </c>
      <c r="W105" s="14">
        <v>225.2509</v>
      </c>
      <c r="X105" s="14">
        <f>10*S105</f>
        <v>36.666669999999996</v>
      </c>
      <c r="Y105" s="14">
        <v>0</v>
      </c>
      <c r="Z105" s="14">
        <v>3.0833330000000001</v>
      </c>
      <c r="AA105" s="14">
        <v>0.5833334</v>
      </c>
      <c r="AB105" s="14">
        <v>15.909090000000001</v>
      </c>
      <c r="AC105" s="14">
        <v>0.188167</v>
      </c>
      <c r="AD105" s="14">
        <v>5.1318260000000002</v>
      </c>
      <c r="AE105" s="14">
        <v>103.24</v>
      </c>
      <c r="AF105" s="14">
        <v>72.209999999999994</v>
      </c>
      <c r="AG105" s="14">
        <v>0</v>
      </c>
      <c r="AH105" s="14">
        <v>0</v>
      </c>
      <c r="AI105" s="14">
        <v>2.8951669999999998</v>
      </c>
      <c r="AJ105" s="14">
        <v>3.0833330000000001</v>
      </c>
      <c r="AK105" s="15">
        <v>0.84090909999999996</v>
      </c>
      <c r="AL105" s="15">
        <v>0.9389729</v>
      </c>
      <c r="AM105" s="15">
        <v>1</v>
      </c>
      <c r="AN105" s="15">
        <v>0.78959080000000004</v>
      </c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>
        <v>0.28333333134651184</v>
      </c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24"/>
      <c r="DF105" s="24">
        <v>0.1666666716337204</v>
      </c>
      <c r="DG105" s="24"/>
      <c r="DH105" s="24"/>
      <c r="DI105" s="24"/>
      <c r="DJ105" s="24">
        <v>0.13333334028720856</v>
      </c>
      <c r="DK105" s="16"/>
      <c r="DL105" s="24"/>
      <c r="DM105" s="24"/>
      <c r="DN105" s="24"/>
      <c r="DO105" s="16"/>
      <c r="DP105" s="16"/>
      <c r="DQ105" s="16"/>
      <c r="DR105" s="16"/>
      <c r="DS105" s="16"/>
      <c r="DT105" s="16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</row>
    <row r="106" spans="1:148" s="9" customFormat="1" ht="20.25" x14ac:dyDescent="0.3">
      <c r="A106" s="10" t="s">
        <v>249</v>
      </c>
      <c r="B106" s="10" t="s">
        <v>232</v>
      </c>
      <c r="C106" s="10" t="s">
        <v>231</v>
      </c>
      <c r="D106" s="10" t="s">
        <v>259</v>
      </c>
      <c r="E106" s="10" t="s">
        <v>218</v>
      </c>
      <c r="F106" s="11">
        <v>10621</v>
      </c>
      <c r="G106" s="11">
        <v>4079</v>
      </c>
      <c r="H106" s="11">
        <v>3712</v>
      </c>
      <c r="I106" s="10" t="s">
        <v>260</v>
      </c>
      <c r="J106" s="12">
        <v>39</v>
      </c>
      <c r="K106" s="10" t="s">
        <v>235</v>
      </c>
      <c r="L106" s="10" t="s">
        <v>261</v>
      </c>
      <c r="M106" s="10" t="s">
        <v>220</v>
      </c>
      <c r="N106" s="13">
        <v>10</v>
      </c>
      <c r="O106" s="13">
        <v>10</v>
      </c>
      <c r="P106" s="13">
        <v>0</v>
      </c>
      <c r="Q106" s="14">
        <v>0</v>
      </c>
      <c r="R106" s="14">
        <v>5.93</v>
      </c>
      <c r="S106" s="14">
        <v>1.1666669999999999</v>
      </c>
      <c r="T106" s="14">
        <v>0.98833329999999997</v>
      </c>
      <c r="U106" s="14">
        <v>84.714259999999996</v>
      </c>
      <c r="V106" s="14">
        <v>0.1458334</v>
      </c>
      <c r="W106" s="14">
        <v>247.5428</v>
      </c>
      <c r="X106" s="14">
        <f>10*S106</f>
        <v>11.66667</v>
      </c>
      <c r="Y106" s="14">
        <v>0</v>
      </c>
      <c r="Z106" s="14">
        <v>1.016667</v>
      </c>
      <c r="AA106" s="14">
        <v>0.15</v>
      </c>
      <c r="AB106" s="14">
        <v>12.857139999999999</v>
      </c>
      <c r="AC106" s="14">
        <v>2.8333629999999999E-2</v>
      </c>
      <c r="AD106" s="14">
        <v>2.4285960000000002</v>
      </c>
      <c r="AE106" s="14">
        <v>36.1</v>
      </c>
      <c r="AF106" s="14">
        <v>24.9</v>
      </c>
      <c r="AG106" s="14">
        <v>0</v>
      </c>
      <c r="AH106" s="14">
        <v>0</v>
      </c>
      <c r="AI106" s="14">
        <v>0.98833329999999997</v>
      </c>
      <c r="AJ106" s="14">
        <v>1.016667</v>
      </c>
      <c r="AK106" s="15">
        <v>0.8714286</v>
      </c>
      <c r="AL106" s="15">
        <v>0.97213079999999996</v>
      </c>
      <c r="AM106" s="15">
        <v>1</v>
      </c>
      <c r="AN106" s="15">
        <v>0.84714259999999997</v>
      </c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>
        <v>6.6666670143604279E-2</v>
      </c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24"/>
      <c r="DF106" s="24"/>
      <c r="DG106" s="24"/>
      <c r="DH106" s="24"/>
      <c r="DI106" s="24"/>
      <c r="DJ106" s="24">
        <v>8.3333335816860199E-2</v>
      </c>
      <c r="DK106" s="16"/>
      <c r="DL106" s="24"/>
      <c r="DM106" s="24"/>
      <c r="DN106" s="24"/>
      <c r="DO106" s="16"/>
      <c r="DP106" s="16"/>
      <c r="DQ106" s="16"/>
      <c r="DR106" s="16"/>
      <c r="DS106" s="16"/>
      <c r="DT106" s="16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</row>
    <row r="107" spans="1:148" s="9" customFormat="1" ht="20.25" x14ac:dyDescent="0.3">
      <c r="A107" s="10" t="s">
        <v>249</v>
      </c>
      <c r="B107" s="10" t="s">
        <v>231</v>
      </c>
      <c r="C107" s="10" t="s">
        <v>231</v>
      </c>
      <c r="D107" s="10" t="s">
        <v>259</v>
      </c>
      <c r="E107" s="10" t="s">
        <v>218</v>
      </c>
      <c r="F107" s="11">
        <v>10621</v>
      </c>
      <c r="G107" s="11">
        <v>4061</v>
      </c>
      <c r="H107" s="11">
        <v>3698</v>
      </c>
      <c r="I107" s="10" t="s">
        <v>260</v>
      </c>
      <c r="J107" s="12">
        <v>39</v>
      </c>
      <c r="K107" s="10" t="s">
        <v>235</v>
      </c>
      <c r="L107" s="10" t="s">
        <v>261</v>
      </c>
      <c r="M107" s="10" t="s">
        <v>220</v>
      </c>
      <c r="N107" s="13">
        <v>10</v>
      </c>
      <c r="O107" s="13">
        <v>10</v>
      </c>
      <c r="P107" s="13">
        <v>0</v>
      </c>
      <c r="Q107" s="14">
        <v>0</v>
      </c>
      <c r="R107" s="14">
        <v>5.93</v>
      </c>
      <c r="S107" s="14">
        <v>1.0833330000000001</v>
      </c>
      <c r="T107" s="14">
        <v>0.98833329999999997</v>
      </c>
      <c r="U107" s="14">
        <v>91.230770000000007</v>
      </c>
      <c r="V107" s="14">
        <v>0.1354167</v>
      </c>
      <c r="W107" s="14">
        <v>266.58460000000002</v>
      </c>
      <c r="X107" s="14">
        <v>10.8333337306976</v>
      </c>
      <c r="Y107" s="14">
        <v>0.43507365046847601</v>
      </c>
      <c r="Z107" s="14">
        <v>1</v>
      </c>
      <c r="AA107" s="14">
        <v>8.3333340000000006E-2</v>
      </c>
      <c r="AB107" s="14">
        <v>7.6923069999999996</v>
      </c>
      <c r="AC107" s="14">
        <v>1.166669E-2</v>
      </c>
      <c r="AD107" s="14">
        <v>1.0769249999999999</v>
      </c>
      <c r="AE107" s="14">
        <v>36.1</v>
      </c>
      <c r="AF107" s="14">
        <v>24.9</v>
      </c>
      <c r="AG107" s="14">
        <v>0</v>
      </c>
      <c r="AH107" s="14">
        <v>0</v>
      </c>
      <c r="AI107" s="14">
        <v>0.98833329999999997</v>
      </c>
      <c r="AJ107" s="14">
        <v>1</v>
      </c>
      <c r="AK107" s="15">
        <v>0.92307689999999998</v>
      </c>
      <c r="AL107" s="15">
        <v>0.98833329999999997</v>
      </c>
      <c r="AM107" s="15">
        <v>1</v>
      </c>
      <c r="AN107" s="15">
        <v>0.9123076</v>
      </c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>
        <v>8.3333335816860199E-2</v>
      </c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24"/>
      <c r="DF107" s="24"/>
      <c r="DG107" s="24"/>
      <c r="DH107" s="24"/>
      <c r="DI107" s="24"/>
      <c r="DJ107" s="24"/>
      <c r="DK107" s="16"/>
      <c r="DL107" s="24"/>
      <c r="DM107" s="24"/>
      <c r="DN107" s="24"/>
      <c r="DO107" s="16"/>
      <c r="DP107" s="16"/>
      <c r="DQ107" s="16"/>
      <c r="DR107" s="16"/>
      <c r="DS107" s="16"/>
      <c r="DT107" s="16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</row>
    <row r="108" spans="1:148" s="9" customFormat="1" ht="20.25" x14ac:dyDescent="0.3">
      <c r="A108" s="10" t="s">
        <v>249</v>
      </c>
      <c r="B108" s="10" t="s">
        <v>231</v>
      </c>
      <c r="C108" s="10" t="s">
        <v>231</v>
      </c>
      <c r="D108" s="10" t="s">
        <v>262</v>
      </c>
      <c r="E108" s="10" t="s">
        <v>218</v>
      </c>
      <c r="F108" s="11">
        <v>10621</v>
      </c>
      <c r="G108" s="11">
        <v>4124</v>
      </c>
      <c r="H108" s="11">
        <v>3807</v>
      </c>
      <c r="I108" s="10" t="s">
        <v>260</v>
      </c>
      <c r="J108" s="12">
        <v>39</v>
      </c>
      <c r="K108" s="10" t="s">
        <v>235</v>
      </c>
      <c r="L108" s="10" t="s">
        <v>261</v>
      </c>
      <c r="M108" s="10" t="s">
        <v>220</v>
      </c>
      <c r="N108" s="13">
        <v>20</v>
      </c>
      <c r="O108" s="13">
        <v>20</v>
      </c>
      <c r="P108" s="13">
        <v>0</v>
      </c>
      <c r="Q108" s="14">
        <v>0</v>
      </c>
      <c r="R108" s="14">
        <v>5.93</v>
      </c>
      <c r="S108" s="14">
        <v>2.5</v>
      </c>
      <c r="T108" s="14">
        <v>1.976667</v>
      </c>
      <c r="U108" s="14">
        <v>79.066670000000002</v>
      </c>
      <c r="V108" s="14">
        <v>0.3125</v>
      </c>
      <c r="W108" s="14">
        <v>231.04</v>
      </c>
      <c r="X108" s="14">
        <v>25</v>
      </c>
      <c r="Y108" s="14">
        <v>0.50200803981931197</v>
      </c>
      <c r="Z108" s="14">
        <v>2.0333329999999998</v>
      </c>
      <c r="AA108" s="14">
        <v>0.46666669999999999</v>
      </c>
      <c r="AB108" s="14">
        <v>18.66667</v>
      </c>
      <c r="AC108" s="14">
        <v>5.6666609999999999E-2</v>
      </c>
      <c r="AD108" s="14">
        <v>2.2666650000000002</v>
      </c>
      <c r="AE108" s="14">
        <v>72.2</v>
      </c>
      <c r="AF108" s="14">
        <v>49.8</v>
      </c>
      <c r="AG108" s="14">
        <v>0</v>
      </c>
      <c r="AH108" s="14">
        <v>0</v>
      </c>
      <c r="AI108" s="14">
        <v>1.976667</v>
      </c>
      <c r="AJ108" s="14">
        <v>2.0333329999999998</v>
      </c>
      <c r="AK108" s="15">
        <v>0.81333330000000004</v>
      </c>
      <c r="AL108" s="15">
        <v>0.97213119999999997</v>
      </c>
      <c r="AM108" s="15">
        <v>1</v>
      </c>
      <c r="AN108" s="15">
        <v>0.79066669999999994</v>
      </c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>
        <v>8.3333335816860199E-2</v>
      </c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>
        <v>8.3333335816860199E-2</v>
      </c>
      <c r="DC108" s="16"/>
      <c r="DD108" s="16"/>
      <c r="DE108" s="24"/>
      <c r="DF108" s="24">
        <v>0.1666666716337204</v>
      </c>
      <c r="DG108" s="24"/>
      <c r="DH108" s="24"/>
      <c r="DI108" s="24"/>
      <c r="DJ108" s="24">
        <v>0.13333334028720856</v>
      </c>
      <c r="DK108" s="16"/>
      <c r="DL108" s="24"/>
      <c r="DM108" s="24"/>
      <c r="DN108" s="24"/>
      <c r="DO108" s="16"/>
      <c r="DP108" s="16"/>
      <c r="DQ108" s="16"/>
      <c r="DR108" s="16"/>
      <c r="DS108" s="16"/>
      <c r="DT108" s="16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</row>
    <row r="109" spans="1:148" s="9" customFormat="1" ht="20.25" x14ac:dyDescent="0.3">
      <c r="A109" s="10" t="s">
        <v>250</v>
      </c>
      <c r="B109" s="10" t="s">
        <v>240</v>
      </c>
      <c r="C109" s="10" t="s">
        <v>231</v>
      </c>
      <c r="D109" s="10" t="s">
        <v>259</v>
      </c>
      <c r="E109" s="10" t="s">
        <v>218</v>
      </c>
      <c r="F109" s="11">
        <v>10568</v>
      </c>
      <c r="G109" s="11">
        <v>4079</v>
      </c>
      <c r="H109" s="11">
        <v>3712</v>
      </c>
      <c r="I109" s="10" t="s">
        <v>260</v>
      </c>
      <c r="J109" s="12">
        <v>39</v>
      </c>
      <c r="K109" s="10" t="s">
        <v>248</v>
      </c>
      <c r="L109" s="10" t="s">
        <v>261</v>
      </c>
      <c r="M109" s="10" t="s">
        <v>220</v>
      </c>
      <c r="N109" s="13">
        <v>9</v>
      </c>
      <c r="O109" s="13">
        <v>9</v>
      </c>
      <c r="P109" s="13">
        <v>0</v>
      </c>
      <c r="Q109" s="14">
        <v>0</v>
      </c>
      <c r="R109" s="14">
        <v>5.48</v>
      </c>
      <c r="S109" s="14">
        <v>8</v>
      </c>
      <c r="T109" s="14">
        <v>0.82199999999999995</v>
      </c>
      <c r="U109" s="14">
        <v>10.275</v>
      </c>
      <c r="V109" s="14">
        <v>1</v>
      </c>
      <c r="W109" s="14">
        <v>28.53</v>
      </c>
      <c r="X109" s="14">
        <f>10*S109</f>
        <v>80</v>
      </c>
      <c r="Y109" s="14">
        <v>0</v>
      </c>
      <c r="Z109" s="14">
        <v>0.91666650000000005</v>
      </c>
      <c r="AA109" s="14">
        <v>7.0833329999999997</v>
      </c>
      <c r="AB109" s="14">
        <v>88.541669999999996</v>
      </c>
      <c r="AC109" s="14">
        <v>9.4666479999999997E-2</v>
      </c>
      <c r="AD109" s="14">
        <v>1.1833309999999999</v>
      </c>
      <c r="AE109" s="14">
        <v>28.53</v>
      </c>
      <c r="AF109" s="14">
        <v>19.260000000000002</v>
      </c>
      <c r="AG109" s="14">
        <v>0</v>
      </c>
      <c r="AH109" s="14">
        <v>0</v>
      </c>
      <c r="AI109" s="14">
        <v>0.82199999999999995</v>
      </c>
      <c r="AJ109" s="14">
        <v>0.91666650000000005</v>
      </c>
      <c r="AK109" s="15">
        <v>0.1145833</v>
      </c>
      <c r="AL109" s="15">
        <v>0.89672739999999995</v>
      </c>
      <c r="AM109" s="15">
        <v>1</v>
      </c>
      <c r="AN109" s="15">
        <v>0.10274999999999999</v>
      </c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>
        <v>7.0833334922790527</v>
      </c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24"/>
      <c r="DF109" s="24"/>
      <c r="DG109" s="24"/>
      <c r="DH109" s="24"/>
      <c r="DI109" s="24"/>
      <c r="DJ109" s="24"/>
      <c r="DK109" s="16"/>
      <c r="DL109" s="24"/>
      <c r="DM109" s="24"/>
      <c r="DN109" s="24"/>
      <c r="DO109" s="16"/>
      <c r="DP109" s="16"/>
      <c r="DQ109" s="16"/>
      <c r="DR109" s="16"/>
      <c r="DS109" s="16"/>
      <c r="DT109" s="16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</row>
    <row r="110" spans="1:148" s="9" customFormat="1" ht="20.25" x14ac:dyDescent="0.3">
      <c r="A110" s="10" t="s">
        <v>250</v>
      </c>
      <c r="B110" s="10" t="s">
        <v>240</v>
      </c>
      <c r="C110" s="10" t="s">
        <v>231</v>
      </c>
      <c r="D110" s="10" t="s">
        <v>262</v>
      </c>
      <c r="E110" s="10" t="s">
        <v>218</v>
      </c>
      <c r="F110" s="11">
        <v>10568</v>
      </c>
      <c r="G110" s="11">
        <v>4017</v>
      </c>
      <c r="H110" s="11">
        <v>3866</v>
      </c>
      <c r="I110" s="10" t="s">
        <v>260</v>
      </c>
      <c r="J110" s="12">
        <v>39</v>
      </c>
      <c r="K110" s="10" t="s">
        <v>248</v>
      </c>
      <c r="L110" s="10" t="s">
        <v>261</v>
      </c>
      <c r="M110" s="10" t="s">
        <v>220</v>
      </c>
      <c r="N110" s="13">
        <v>0</v>
      </c>
      <c r="O110" s="13">
        <v>0</v>
      </c>
      <c r="P110" s="13">
        <v>0</v>
      </c>
      <c r="Q110" s="14">
        <v>0</v>
      </c>
      <c r="R110" s="14">
        <v>5.48</v>
      </c>
      <c r="S110" s="14">
        <v>8</v>
      </c>
      <c r="T110" s="14">
        <v>0</v>
      </c>
      <c r="U110" s="14">
        <v>0</v>
      </c>
      <c r="V110" s="14">
        <v>1</v>
      </c>
      <c r="W110" s="14">
        <v>0</v>
      </c>
      <c r="X110" s="14">
        <f>10*S110</f>
        <v>80</v>
      </c>
      <c r="Y110" s="14">
        <v>0</v>
      </c>
      <c r="Z110" s="14">
        <v>0</v>
      </c>
      <c r="AA110" s="14">
        <v>8</v>
      </c>
      <c r="AB110" s="14">
        <v>100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5">
        <v>0</v>
      </c>
      <c r="AL110" s="15">
        <v>0</v>
      </c>
      <c r="AM110" s="15">
        <v>0</v>
      </c>
      <c r="AN110" s="15">
        <v>0</v>
      </c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>
        <v>8</v>
      </c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24"/>
      <c r="DF110" s="24"/>
      <c r="DG110" s="24"/>
      <c r="DH110" s="24"/>
      <c r="DI110" s="24"/>
      <c r="DJ110" s="24"/>
      <c r="DK110" s="16"/>
      <c r="DL110" s="24"/>
      <c r="DM110" s="24"/>
      <c r="DN110" s="24"/>
      <c r="DO110" s="16"/>
      <c r="DP110" s="16"/>
      <c r="DQ110" s="16"/>
      <c r="DR110" s="16"/>
      <c r="DS110" s="16"/>
      <c r="DT110" s="16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</row>
    <row r="111" spans="1:148" s="46" customFormat="1" ht="20.25" x14ac:dyDescent="0.3">
      <c r="A111" s="39" t="s">
        <v>299</v>
      </c>
      <c r="B111" s="39" t="s">
        <v>231</v>
      </c>
      <c r="C111" s="39" t="s">
        <v>231</v>
      </c>
      <c r="D111" s="39" t="s">
        <v>259</v>
      </c>
      <c r="E111" s="39" t="s">
        <v>218</v>
      </c>
      <c r="F111" s="40">
        <v>10675</v>
      </c>
      <c r="G111" s="40">
        <v>4189</v>
      </c>
      <c r="H111" s="40">
        <v>4134</v>
      </c>
      <c r="I111" s="39" t="s">
        <v>260</v>
      </c>
      <c r="J111" s="41">
        <v>45.3</v>
      </c>
      <c r="K111" s="39" t="s">
        <v>243</v>
      </c>
      <c r="L111" s="39" t="s">
        <v>261</v>
      </c>
      <c r="M111" s="39" t="s">
        <v>220</v>
      </c>
      <c r="N111" s="42">
        <v>16</v>
      </c>
      <c r="O111" s="42">
        <v>16</v>
      </c>
      <c r="P111" s="42">
        <v>0</v>
      </c>
      <c r="Q111" s="25">
        <v>0</v>
      </c>
      <c r="R111" s="25">
        <v>6.81</v>
      </c>
      <c r="S111" s="25">
        <v>3</v>
      </c>
      <c r="T111" s="25">
        <v>1.8160000000000001</v>
      </c>
      <c r="U111" s="25">
        <v>60.533329999999999</v>
      </c>
      <c r="V111" s="25">
        <v>0.375</v>
      </c>
      <c r="W111" s="25">
        <v>145.91999999999999</v>
      </c>
      <c r="X111" s="25">
        <f>10*S111</f>
        <v>30</v>
      </c>
      <c r="Y111" s="25">
        <v>0</v>
      </c>
      <c r="Z111" s="25">
        <v>2.1666669999999999</v>
      </c>
      <c r="AA111" s="25">
        <v>0.8333334</v>
      </c>
      <c r="AB111" s="25">
        <v>27.77778</v>
      </c>
      <c r="AC111" s="25">
        <v>0.35066659999999999</v>
      </c>
      <c r="AD111" s="25">
        <v>11.688890000000001</v>
      </c>
      <c r="AE111" s="25">
        <v>54.72</v>
      </c>
      <c r="AF111" s="25">
        <v>37.44</v>
      </c>
      <c r="AG111" s="25">
        <v>0</v>
      </c>
      <c r="AH111" s="25">
        <v>0</v>
      </c>
      <c r="AI111" s="25">
        <v>1.8160000000000001</v>
      </c>
      <c r="AJ111" s="25">
        <v>2.1666669999999999</v>
      </c>
      <c r="AK111" s="26">
        <v>0.72222209999999998</v>
      </c>
      <c r="AL111" s="26">
        <v>0.83815390000000001</v>
      </c>
      <c r="AM111" s="26">
        <v>1</v>
      </c>
      <c r="AN111" s="26">
        <v>0.60533329999999996</v>
      </c>
      <c r="AO111" s="16"/>
      <c r="AP111" s="16">
        <v>0.1666666716337204</v>
      </c>
      <c r="AQ111" s="43"/>
      <c r="AR111" s="16">
        <v>0.1666666716337204</v>
      </c>
      <c r="AS111" s="16">
        <v>0.1666666716337204</v>
      </c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43"/>
      <c r="BE111" s="43"/>
      <c r="BF111" s="16"/>
      <c r="BG111" s="16"/>
      <c r="BH111" s="43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>
        <v>0.1666666716337204</v>
      </c>
      <c r="CN111" s="16"/>
      <c r="CO111" s="16"/>
      <c r="CP111" s="16"/>
      <c r="CQ111" s="16"/>
      <c r="CR111" s="43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44"/>
      <c r="DF111" s="24"/>
      <c r="DG111" s="24"/>
      <c r="DH111" s="24"/>
      <c r="DI111" s="24"/>
      <c r="DJ111" s="24">
        <v>0.1666666716337204</v>
      </c>
      <c r="DK111" s="16"/>
      <c r="DL111" s="44"/>
      <c r="DM111" s="24"/>
      <c r="DN111" s="24"/>
      <c r="DO111" s="43"/>
      <c r="DP111" s="43"/>
      <c r="DQ111" s="43"/>
      <c r="DR111" s="43"/>
      <c r="DS111" s="43"/>
      <c r="DT111" s="43"/>
      <c r="DU111" s="45"/>
      <c r="DV111" s="17"/>
      <c r="DW111" s="17"/>
      <c r="DX111" s="45"/>
      <c r="DY111" s="45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27"/>
      <c r="EO111" s="27"/>
      <c r="EP111" s="27"/>
      <c r="EQ111" s="27"/>
      <c r="ER111" s="27"/>
    </row>
    <row r="112" spans="1:148" s="9" customFormat="1" ht="20.25" x14ac:dyDescent="0.3">
      <c r="A112" s="10" t="s">
        <v>299</v>
      </c>
      <c r="B112" s="10" t="s">
        <v>231</v>
      </c>
      <c r="C112" s="10" t="s">
        <v>231</v>
      </c>
      <c r="D112" s="10" t="s">
        <v>262</v>
      </c>
      <c r="E112" s="10" t="s">
        <v>218</v>
      </c>
      <c r="F112" s="11">
        <v>10675</v>
      </c>
      <c r="G112" s="11">
        <v>4017</v>
      </c>
      <c r="H112" s="11">
        <v>4161</v>
      </c>
      <c r="I112" s="10" t="s">
        <v>260</v>
      </c>
      <c r="J112" s="12">
        <v>45.3</v>
      </c>
      <c r="K112" s="10" t="s">
        <v>243</v>
      </c>
      <c r="L112" s="10" t="s">
        <v>261</v>
      </c>
      <c r="M112" s="10" t="s">
        <v>220</v>
      </c>
      <c r="N112" s="13">
        <v>15</v>
      </c>
      <c r="O112" s="13">
        <v>15</v>
      </c>
      <c r="P112" s="13">
        <v>0</v>
      </c>
      <c r="Q112" s="14">
        <v>0</v>
      </c>
      <c r="R112" s="14">
        <v>6.81</v>
      </c>
      <c r="S112" s="14">
        <v>3</v>
      </c>
      <c r="T112" s="14">
        <v>1.7024999999999999</v>
      </c>
      <c r="U112" s="14">
        <v>56.75</v>
      </c>
      <c r="V112" s="14">
        <v>0.375</v>
      </c>
      <c r="W112" s="14">
        <v>136.80000000000001</v>
      </c>
      <c r="X112" s="14">
        <f>10*S112</f>
        <v>30</v>
      </c>
      <c r="Y112" s="14">
        <v>0</v>
      </c>
      <c r="Z112" s="14">
        <v>1.983333</v>
      </c>
      <c r="AA112" s="14">
        <v>1.016667</v>
      </c>
      <c r="AB112" s="14">
        <v>33.888890000000004</v>
      </c>
      <c r="AC112" s="14">
        <v>0.28083340000000001</v>
      </c>
      <c r="AD112" s="14">
        <v>9.3611129999999996</v>
      </c>
      <c r="AE112" s="14">
        <v>51.3</v>
      </c>
      <c r="AF112" s="14">
        <v>35.1</v>
      </c>
      <c r="AG112" s="14">
        <v>0</v>
      </c>
      <c r="AH112" s="14">
        <v>0</v>
      </c>
      <c r="AI112" s="14">
        <v>1.7024999999999999</v>
      </c>
      <c r="AJ112" s="14">
        <v>1.983333</v>
      </c>
      <c r="AK112" s="15">
        <v>0.66111109999999995</v>
      </c>
      <c r="AL112" s="15">
        <v>0.85840329999999998</v>
      </c>
      <c r="AM112" s="15">
        <v>1</v>
      </c>
      <c r="AN112" s="15">
        <v>0.5675</v>
      </c>
      <c r="AO112" s="16"/>
      <c r="AP112" s="16">
        <v>0.25</v>
      </c>
      <c r="AQ112" s="16"/>
      <c r="AR112" s="16">
        <v>6.6666670143604279E-2</v>
      </c>
      <c r="AS112" s="16">
        <v>0.11666666716337204</v>
      </c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>
        <v>0.21666666865348816</v>
      </c>
      <c r="CF112" s="16"/>
      <c r="CG112" s="16"/>
      <c r="CH112" s="16"/>
      <c r="CI112" s="16"/>
      <c r="CJ112" s="16"/>
      <c r="CK112" s="16"/>
      <c r="CL112" s="16"/>
      <c r="CM112" s="16">
        <v>0.28333333134651184</v>
      </c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24"/>
      <c r="DF112" s="24"/>
      <c r="DG112" s="24"/>
      <c r="DH112" s="24"/>
      <c r="DI112" s="24"/>
      <c r="DJ112" s="24">
        <v>8.3333335816860199E-2</v>
      </c>
      <c r="DK112" s="16"/>
      <c r="DL112" s="24"/>
      <c r="DM112" s="24"/>
      <c r="DN112" s="24"/>
      <c r="DO112" s="16"/>
      <c r="DP112" s="16"/>
      <c r="DQ112" s="16"/>
      <c r="DR112" s="16"/>
      <c r="DS112" s="16"/>
      <c r="DT112" s="16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27"/>
      <c r="EO112" s="27"/>
      <c r="EP112" s="27"/>
      <c r="EQ112" s="27"/>
      <c r="ER112" s="27"/>
    </row>
    <row r="113" spans="1:148" s="9" customFormat="1" ht="20.25" x14ac:dyDescent="0.3">
      <c r="A113" s="10" t="s">
        <v>315</v>
      </c>
      <c r="B113" s="10" t="s">
        <v>232</v>
      </c>
      <c r="C113" s="10" t="s">
        <v>231</v>
      </c>
      <c r="D113" s="10" t="s">
        <v>259</v>
      </c>
      <c r="E113" s="10" t="s">
        <v>218</v>
      </c>
      <c r="F113" s="11">
        <v>10675</v>
      </c>
      <c r="G113" s="11">
        <v>4061</v>
      </c>
      <c r="H113" s="11">
        <v>3698</v>
      </c>
      <c r="I113" s="10" t="s">
        <v>260</v>
      </c>
      <c r="J113" s="12">
        <v>45.3</v>
      </c>
      <c r="K113" s="10" t="s">
        <v>243</v>
      </c>
      <c r="L113" s="10" t="s">
        <v>261</v>
      </c>
      <c r="M113" s="10" t="s">
        <v>220</v>
      </c>
      <c r="N113" s="13">
        <v>46</v>
      </c>
      <c r="O113" s="13">
        <v>46</v>
      </c>
      <c r="P113" s="13">
        <v>0</v>
      </c>
      <c r="Q113" s="14">
        <v>0</v>
      </c>
      <c r="R113" s="14">
        <v>6.81</v>
      </c>
      <c r="S113" s="14">
        <v>8</v>
      </c>
      <c r="T113" s="14">
        <v>5.2210000000000001</v>
      </c>
      <c r="U113" s="14">
        <v>65.262500000000003</v>
      </c>
      <c r="V113" s="14">
        <v>1</v>
      </c>
      <c r="W113" s="14">
        <v>157.32</v>
      </c>
      <c r="X113" s="14">
        <v>80</v>
      </c>
      <c r="Y113" s="14">
        <v>0.74321813873675502</v>
      </c>
      <c r="Z113" s="14">
        <v>5.25</v>
      </c>
      <c r="AA113" s="14">
        <v>2.75</v>
      </c>
      <c r="AB113" s="14">
        <v>34.375</v>
      </c>
      <c r="AC113" s="14">
        <v>2.8999810000000001E-2</v>
      </c>
      <c r="AD113" s="14">
        <v>0.36249759999999998</v>
      </c>
      <c r="AE113" s="14">
        <v>157.32</v>
      </c>
      <c r="AF113" s="14">
        <v>107.64</v>
      </c>
      <c r="AG113" s="14">
        <v>0</v>
      </c>
      <c r="AH113" s="14">
        <v>0</v>
      </c>
      <c r="AI113" s="14">
        <v>5.2210000000000001</v>
      </c>
      <c r="AJ113" s="14">
        <v>5.25</v>
      </c>
      <c r="AK113" s="15">
        <v>0.65625</v>
      </c>
      <c r="AL113" s="15">
        <v>0.99447620000000003</v>
      </c>
      <c r="AM113" s="15">
        <v>1</v>
      </c>
      <c r="AN113" s="15">
        <v>0.65262500000000001</v>
      </c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>
        <v>0.1666666716337204</v>
      </c>
      <c r="BQ113" s="16">
        <v>0.83333331346511841</v>
      </c>
      <c r="BR113" s="16"/>
      <c r="BS113" s="16"/>
      <c r="BT113" s="16"/>
      <c r="BU113" s="16"/>
      <c r="BV113" s="16"/>
      <c r="BW113" s="16"/>
      <c r="BX113" s="16"/>
      <c r="BY113" s="16">
        <v>1.1666666269302368</v>
      </c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>
        <v>0.3333333432674408</v>
      </c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24"/>
      <c r="DF113" s="24"/>
      <c r="DG113" s="24"/>
      <c r="DH113" s="24"/>
      <c r="DI113" s="24">
        <v>8.3333335816860199E-2</v>
      </c>
      <c r="DJ113" s="24">
        <v>0.1666666716337204</v>
      </c>
      <c r="DK113" s="16"/>
      <c r="DL113" s="24"/>
      <c r="DM113" s="24"/>
      <c r="DN113" s="24"/>
      <c r="DO113" s="16"/>
      <c r="DP113" s="16"/>
      <c r="DQ113" s="16"/>
      <c r="DR113" s="16"/>
      <c r="DS113" s="16"/>
      <c r="DT113" s="16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27"/>
      <c r="EO113" s="27"/>
      <c r="EP113" s="27"/>
      <c r="EQ113" s="27"/>
      <c r="ER113" s="27"/>
    </row>
    <row r="114" spans="1:148" s="9" customFormat="1" ht="20.25" x14ac:dyDescent="0.3">
      <c r="A114" s="10" t="s">
        <v>315</v>
      </c>
      <c r="B114" s="10" t="s">
        <v>232</v>
      </c>
      <c r="C114" s="10" t="s">
        <v>231</v>
      </c>
      <c r="D114" s="10" t="s">
        <v>262</v>
      </c>
      <c r="E114" s="10" t="s">
        <v>218</v>
      </c>
      <c r="F114" s="11">
        <v>10675</v>
      </c>
      <c r="G114" s="11">
        <v>4124</v>
      </c>
      <c r="H114" s="11">
        <v>3807</v>
      </c>
      <c r="I114" s="10" t="s">
        <v>260</v>
      </c>
      <c r="J114" s="12">
        <v>45.3</v>
      </c>
      <c r="K114" s="10" t="s">
        <v>243</v>
      </c>
      <c r="L114" s="10" t="s">
        <v>261</v>
      </c>
      <c r="M114" s="10" t="s">
        <v>220</v>
      </c>
      <c r="N114" s="13">
        <v>44</v>
      </c>
      <c r="O114" s="13">
        <v>44</v>
      </c>
      <c r="P114" s="13">
        <v>0</v>
      </c>
      <c r="Q114" s="14">
        <v>0</v>
      </c>
      <c r="R114" s="14">
        <v>6.81</v>
      </c>
      <c r="S114" s="14">
        <v>8</v>
      </c>
      <c r="T114" s="14">
        <v>4.9939999999999998</v>
      </c>
      <c r="U114" s="14">
        <v>62.424999999999997</v>
      </c>
      <c r="V114" s="14">
        <v>1</v>
      </c>
      <c r="W114" s="14">
        <v>150.47999999999999</v>
      </c>
      <c r="X114" s="14">
        <v>80</v>
      </c>
      <c r="Y114" s="14">
        <v>0.777000783909921</v>
      </c>
      <c r="Z114" s="14">
        <v>4.3333329999999997</v>
      </c>
      <c r="AA114" s="14">
        <v>3.6666669999999999</v>
      </c>
      <c r="AB114" s="14">
        <v>45.83334</v>
      </c>
      <c r="AC114" s="14">
        <v>-0.66066670000000005</v>
      </c>
      <c r="AD114" s="14">
        <v>-8.2583339999999996</v>
      </c>
      <c r="AE114" s="14">
        <v>150.47999999999999</v>
      </c>
      <c r="AF114" s="14">
        <v>102.96</v>
      </c>
      <c r="AG114" s="14">
        <v>0</v>
      </c>
      <c r="AH114" s="14">
        <v>0</v>
      </c>
      <c r="AI114" s="14">
        <v>4.9939999999999998</v>
      </c>
      <c r="AJ114" s="14">
        <v>4.3333329999999997</v>
      </c>
      <c r="AK114" s="15">
        <v>0.5416666</v>
      </c>
      <c r="AL114" s="15">
        <v>1.1524620000000001</v>
      </c>
      <c r="AM114" s="15">
        <v>1</v>
      </c>
      <c r="AN114" s="15">
        <v>0.62424999999999997</v>
      </c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>
        <v>2.1666666865348816</v>
      </c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>
        <v>0.1666666716337204</v>
      </c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24"/>
      <c r="DF114" s="24">
        <v>1.1666666269302368</v>
      </c>
      <c r="DG114" s="24"/>
      <c r="DH114" s="24"/>
      <c r="DI114" s="24"/>
      <c r="DJ114" s="24">
        <v>0.1666666716337204</v>
      </c>
      <c r="DK114" s="16"/>
      <c r="DL114" s="24"/>
      <c r="DM114" s="24"/>
      <c r="DN114" s="24"/>
      <c r="DO114" s="16"/>
      <c r="DP114" s="16"/>
      <c r="DQ114" s="16"/>
      <c r="DR114" s="16"/>
      <c r="DS114" s="16"/>
      <c r="DT114" s="16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27"/>
      <c r="EO114" s="27"/>
      <c r="EP114" s="27"/>
      <c r="EQ114" s="27"/>
      <c r="ER114" s="27"/>
    </row>
    <row r="115" spans="1:148" s="9" customFormat="1" ht="20.25" x14ac:dyDescent="0.3">
      <c r="A115" s="10" t="s">
        <v>315</v>
      </c>
      <c r="B115" s="10" t="s">
        <v>231</v>
      </c>
      <c r="C115" s="10" t="s">
        <v>231</v>
      </c>
      <c r="D115" s="10" t="s">
        <v>259</v>
      </c>
      <c r="E115" s="10" t="s">
        <v>218</v>
      </c>
      <c r="F115" s="11">
        <v>10675</v>
      </c>
      <c r="G115" s="11">
        <v>4189</v>
      </c>
      <c r="H115" s="11">
        <v>4134</v>
      </c>
      <c r="I115" s="10" t="s">
        <v>260</v>
      </c>
      <c r="J115" s="12">
        <v>45.3</v>
      </c>
      <c r="K115" s="10" t="s">
        <v>243</v>
      </c>
      <c r="L115" s="10" t="s">
        <v>261</v>
      </c>
      <c r="M115" s="10" t="s">
        <v>220</v>
      </c>
      <c r="N115" s="13">
        <v>58</v>
      </c>
      <c r="O115" s="13">
        <v>58</v>
      </c>
      <c r="P115" s="13">
        <v>0</v>
      </c>
      <c r="Q115" s="14">
        <v>0</v>
      </c>
      <c r="R115" s="14">
        <v>6.81</v>
      </c>
      <c r="S115" s="14">
        <v>8</v>
      </c>
      <c r="T115" s="14">
        <v>6.5830000000000002</v>
      </c>
      <c r="U115" s="14">
        <v>82.287509999999997</v>
      </c>
      <c r="V115" s="14">
        <v>1</v>
      </c>
      <c r="W115" s="14">
        <v>198.36</v>
      </c>
      <c r="X115" s="14">
        <v>80</v>
      </c>
      <c r="Y115" s="14">
        <v>0.58944886000926899</v>
      </c>
      <c r="Z115" s="14">
        <v>7</v>
      </c>
      <c r="AA115" s="14">
        <v>1</v>
      </c>
      <c r="AB115" s="14">
        <v>12.5</v>
      </c>
      <c r="AC115" s="14">
        <v>0.41699979999999998</v>
      </c>
      <c r="AD115" s="14">
        <v>5.2124980000000001</v>
      </c>
      <c r="AE115" s="14">
        <v>198.36</v>
      </c>
      <c r="AF115" s="14">
        <v>135.72</v>
      </c>
      <c r="AG115" s="14">
        <v>0</v>
      </c>
      <c r="AH115" s="14">
        <v>0</v>
      </c>
      <c r="AI115" s="14">
        <v>6.5830000000000002</v>
      </c>
      <c r="AJ115" s="14">
        <v>7</v>
      </c>
      <c r="AK115" s="15">
        <v>0.875</v>
      </c>
      <c r="AL115" s="15">
        <v>0.94042859999999995</v>
      </c>
      <c r="AM115" s="15">
        <v>1</v>
      </c>
      <c r="AN115" s="15">
        <v>0.82287500000000002</v>
      </c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>
        <v>0.5</v>
      </c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24"/>
      <c r="DF115" s="24">
        <v>0.1666666716337204</v>
      </c>
      <c r="DG115" s="24"/>
      <c r="DH115" s="24"/>
      <c r="DI115" s="24"/>
      <c r="DJ115" s="24">
        <v>0.3333333432674408</v>
      </c>
      <c r="DK115" s="16"/>
      <c r="DL115" s="24"/>
      <c r="DM115" s="24"/>
      <c r="DN115" s="24"/>
      <c r="DO115" s="16"/>
      <c r="DP115" s="16"/>
      <c r="DQ115" s="16"/>
      <c r="DR115" s="16"/>
      <c r="DS115" s="16"/>
      <c r="DT115" s="16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27"/>
      <c r="EO115" s="27"/>
      <c r="EP115" s="27"/>
      <c r="EQ115" s="27"/>
      <c r="ER115" s="27"/>
    </row>
    <row r="116" spans="1:148" s="9" customFormat="1" ht="20.25" x14ac:dyDescent="0.3">
      <c r="A116" s="10" t="s">
        <v>315</v>
      </c>
      <c r="B116" s="10" t="s">
        <v>231</v>
      </c>
      <c r="C116" s="10" t="s">
        <v>231</v>
      </c>
      <c r="D116" s="10" t="s">
        <v>262</v>
      </c>
      <c r="E116" s="10" t="s">
        <v>218</v>
      </c>
      <c r="F116" s="11">
        <v>10675</v>
      </c>
      <c r="G116" s="11">
        <v>4017</v>
      </c>
      <c r="H116" s="11">
        <v>4161</v>
      </c>
      <c r="I116" s="10" t="s">
        <v>260</v>
      </c>
      <c r="J116" s="12">
        <v>45.3</v>
      </c>
      <c r="K116" s="10" t="s">
        <v>243</v>
      </c>
      <c r="L116" s="10" t="s">
        <v>261</v>
      </c>
      <c r="M116" s="10" t="s">
        <v>220</v>
      </c>
      <c r="N116" s="13">
        <v>56</v>
      </c>
      <c r="O116" s="13">
        <v>55</v>
      </c>
      <c r="P116" s="13">
        <v>1</v>
      </c>
      <c r="Q116" s="14">
        <v>1.785714</v>
      </c>
      <c r="R116" s="14">
        <v>6.81</v>
      </c>
      <c r="S116" s="14">
        <v>8</v>
      </c>
      <c r="T116" s="14">
        <v>6.2424999999999997</v>
      </c>
      <c r="U116" s="14">
        <v>78.03125</v>
      </c>
      <c r="V116" s="14">
        <v>1</v>
      </c>
      <c r="W116" s="14">
        <v>188.1</v>
      </c>
      <c r="X116" s="14">
        <v>80</v>
      </c>
      <c r="Y116" s="14">
        <v>0.62160063634012896</v>
      </c>
      <c r="Z116" s="14">
        <v>6.5833329999999997</v>
      </c>
      <c r="AA116" s="14">
        <v>1.4166669999999999</v>
      </c>
      <c r="AB116" s="14">
        <v>17.70833</v>
      </c>
      <c r="AC116" s="14">
        <v>0.22733349999999999</v>
      </c>
      <c r="AD116" s="14">
        <v>2.841669</v>
      </c>
      <c r="AE116" s="14">
        <v>188.1</v>
      </c>
      <c r="AF116" s="14">
        <v>128.69999999999999</v>
      </c>
      <c r="AG116" s="14">
        <v>0.1135</v>
      </c>
      <c r="AH116" s="14">
        <v>1.41875</v>
      </c>
      <c r="AI116" s="14">
        <v>6.3559999999999999</v>
      </c>
      <c r="AJ116" s="14">
        <v>6.5833329999999997</v>
      </c>
      <c r="AK116" s="15">
        <v>0.82291669999999995</v>
      </c>
      <c r="AL116" s="15">
        <v>0.96546829999999995</v>
      </c>
      <c r="AM116" s="15">
        <v>0.98214290000000004</v>
      </c>
      <c r="AN116" s="15">
        <v>0.78031249999999996</v>
      </c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>
        <v>0.83333331346511841</v>
      </c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24"/>
      <c r="DF116" s="24">
        <v>0.1666666716337204</v>
      </c>
      <c r="DG116" s="24"/>
      <c r="DH116" s="24">
        <v>0.1666666716337204</v>
      </c>
      <c r="DI116" s="24"/>
      <c r="DJ116" s="24">
        <v>0.25</v>
      </c>
      <c r="DK116" s="16"/>
      <c r="DL116" s="24"/>
      <c r="DM116" s="24"/>
      <c r="DN116" s="24"/>
      <c r="DO116" s="16"/>
      <c r="DP116" s="16"/>
      <c r="DQ116" s="16"/>
      <c r="DR116" s="16"/>
      <c r="DS116" s="16"/>
      <c r="DT116" s="16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>
        <v>1</v>
      </c>
      <c r="EM116" s="17"/>
      <c r="EN116" s="27"/>
      <c r="EO116" s="27"/>
      <c r="EP116" s="27"/>
      <c r="EQ116" s="27"/>
      <c r="ER116" s="27"/>
    </row>
    <row r="117" spans="1:148" s="9" customFormat="1" ht="20.25" x14ac:dyDescent="0.3">
      <c r="A117" s="10" t="s">
        <v>316</v>
      </c>
      <c r="B117" s="10" t="s">
        <v>232</v>
      </c>
      <c r="C117" s="10" t="s">
        <v>231</v>
      </c>
      <c r="D117" s="10" t="s">
        <v>259</v>
      </c>
      <c r="E117" s="10" t="s">
        <v>218</v>
      </c>
      <c r="F117" s="11">
        <v>10675</v>
      </c>
      <c r="G117" s="11">
        <v>4061</v>
      </c>
      <c r="H117" s="11">
        <v>3698</v>
      </c>
      <c r="I117" s="10" t="s">
        <v>260</v>
      </c>
      <c r="J117" s="12">
        <v>45.3</v>
      </c>
      <c r="K117" s="10" t="s">
        <v>243</v>
      </c>
      <c r="L117" s="10" t="s">
        <v>261</v>
      </c>
      <c r="M117" s="10" t="s">
        <v>220</v>
      </c>
      <c r="N117" s="13">
        <v>55</v>
      </c>
      <c r="O117" s="13">
        <v>55</v>
      </c>
      <c r="P117" s="13">
        <v>0</v>
      </c>
      <c r="Q117" s="14">
        <v>0</v>
      </c>
      <c r="R117" s="14">
        <v>6.81</v>
      </c>
      <c r="S117" s="14">
        <v>8</v>
      </c>
      <c r="T117" s="14">
        <v>6.2424999999999997</v>
      </c>
      <c r="U117" s="14">
        <v>78.03125</v>
      </c>
      <c r="V117" s="14">
        <v>1</v>
      </c>
      <c r="W117" s="14">
        <v>188.1</v>
      </c>
      <c r="X117" s="14">
        <v>80</v>
      </c>
      <c r="Y117" s="14">
        <v>0.62160063634012896</v>
      </c>
      <c r="Z117" s="14">
        <v>6.3166669999999998</v>
      </c>
      <c r="AA117" s="14">
        <v>1.683333</v>
      </c>
      <c r="AB117" s="14">
        <v>21.04167</v>
      </c>
      <c r="AC117" s="14">
        <v>7.4166770000000007E-2</v>
      </c>
      <c r="AD117" s="14">
        <v>0.92708469999999998</v>
      </c>
      <c r="AE117" s="14">
        <v>188.1</v>
      </c>
      <c r="AF117" s="14">
        <v>128.69999999999999</v>
      </c>
      <c r="AG117" s="14">
        <v>0</v>
      </c>
      <c r="AH117" s="14">
        <v>0</v>
      </c>
      <c r="AI117" s="14">
        <v>6.2424999999999997</v>
      </c>
      <c r="AJ117" s="14">
        <v>6.3166669999999998</v>
      </c>
      <c r="AK117" s="15">
        <v>0.78958329999999999</v>
      </c>
      <c r="AL117" s="15">
        <v>0.98825850000000004</v>
      </c>
      <c r="AM117" s="15">
        <v>1</v>
      </c>
      <c r="AN117" s="15">
        <v>0.78031249999999996</v>
      </c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>
        <v>0.1666666716337204</v>
      </c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>
        <v>0.30000001192092896</v>
      </c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24"/>
      <c r="DF117" s="24"/>
      <c r="DG117" s="24">
        <v>1</v>
      </c>
      <c r="DH117" s="24"/>
      <c r="DI117" s="24">
        <v>8.3333335816860199E-2</v>
      </c>
      <c r="DJ117" s="24">
        <v>0.13333334028720856</v>
      </c>
      <c r="DK117" s="16"/>
      <c r="DL117" s="24"/>
      <c r="DM117" s="24"/>
      <c r="DN117" s="24"/>
      <c r="DO117" s="16"/>
      <c r="DP117" s="16"/>
      <c r="DQ117" s="16"/>
      <c r="DR117" s="16"/>
      <c r="DS117" s="16"/>
      <c r="DT117" s="16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27"/>
      <c r="EO117" s="27"/>
      <c r="EP117" s="27"/>
      <c r="EQ117" s="27"/>
      <c r="ER117" s="27"/>
    </row>
    <row r="118" spans="1:148" s="9" customFormat="1" ht="20.25" x14ac:dyDescent="0.3">
      <c r="A118" s="10" t="s">
        <v>316</v>
      </c>
      <c r="B118" s="10" t="s">
        <v>232</v>
      </c>
      <c r="C118" s="10" t="s">
        <v>231</v>
      </c>
      <c r="D118" s="10" t="s">
        <v>262</v>
      </c>
      <c r="E118" s="10" t="s">
        <v>218</v>
      </c>
      <c r="F118" s="11">
        <v>10675</v>
      </c>
      <c r="G118" s="11">
        <v>4124</v>
      </c>
      <c r="H118" s="11">
        <v>3807</v>
      </c>
      <c r="I118" s="10" t="s">
        <v>260</v>
      </c>
      <c r="J118" s="12">
        <v>45.3</v>
      </c>
      <c r="K118" s="10" t="s">
        <v>243</v>
      </c>
      <c r="L118" s="10" t="s">
        <v>261</v>
      </c>
      <c r="M118" s="10" t="s">
        <v>220</v>
      </c>
      <c r="N118" s="13">
        <v>56</v>
      </c>
      <c r="O118" s="13">
        <v>56</v>
      </c>
      <c r="P118" s="13">
        <v>0</v>
      </c>
      <c r="Q118" s="14">
        <v>0</v>
      </c>
      <c r="R118" s="14">
        <v>6.81</v>
      </c>
      <c r="S118" s="14">
        <v>8</v>
      </c>
      <c r="T118" s="14">
        <v>6.3559999999999999</v>
      </c>
      <c r="U118" s="14">
        <v>79.45</v>
      </c>
      <c r="V118" s="14">
        <v>1</v>
      </c>
      <c r="W118" s="14">
        <v>191.52</v>
      </c>
      <c r="X118" s="14">
        <v>80</v>
      </c>
      <c r="Y118" s="14">
        <v>0.61050064177976404</v>
      </c>
      <c r="Z118" s="14">
        <v>6.5833329999999997</v>
      </c>
      <c r="AA118" s="14">
        <v>1.4166669999999999</v>
      </c>
      <c r="AB118" s="14">
        <v>17.70833</v>
      </c>
      <c r="AC118" s="14">
        <v>0.22733339999999999</v>
      </c>
      <c r="AD118" s="14">
        <v>2.8416679999999999</v>
      </c>
      <c r="AE118" s="14">
        <v>191.52</v>
      </c>
      <c r="AF118" s="14">
        <v>131.04</v>
      </c>
      <c r="AG118" s="14">
        <v>0</v>
      </c>
      <c r="AH118" s="14">
        <v>0</v>
      </c>
      <c r="AI118" s="14">
        <v>6.3559999999999999</v>
      </c>
      <c r="AJ118" s="14">
        <v>6.5833329999999997</v>
      </c>
      <c r="AK118" s="15">
        <v>0.82291669999999995</v>
      </c>
      <c r="AL118" s="15">
        <v>0.96546829999999995</v>
      </c>
      <c r="AM118" s="15">
        <v>1</v>
      </c>
      <c r="AN118" s="15">
        <v>0.79449999999999998</v>
      </c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24"/>
      <c r="DF118" s="24">
        <v>0.1666666716337204</v>
      </c>
      <c r="DG118" s="24">
        <v>1</v>
      </c>
      <c r="DH118" s="24"/>
      <c r="DI118" s="24"/>
      <c r="DJ118" s="24">
        <v>0.25</v>
      </c>
      <c r="DK118" s="16"/>
      <c r="DL118" s="24"/>
      <c r="DM118" s="24"/>
      <c r="DN118" s="24"/>
      <c r="DO118" s="16"/>
      <c r="DP118" s="16"/>
      <c r="DQ118" s="16"/>
      <c r="DR118" s="16"/>
      <c r="DS118" s="16"/>
      <c r="DT118" s="16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27"/>
      <c r="EO118" s="27"/>
      <c r="EP118" s="27"/>
      <c r="EQ118" s="27"/>
      <c r="ER118" s="27"/>
    </row>
    <row r="119" spans="1:148" s="9" customFormat="1" ht="20.25" x14ac:dyDescent="0.3">
      <c r="A119" s="10" t="s">
        <v>316</v>
      </c>
      <c r="B119" s="10" t="s">
        <v>231</v>
      </c>
      <c r="C119" s="10" t="s">
        <v>231</v>
      </c>
      <c r="D119" s="10" t="s">
        <v>259</v>
      </c>
      <c r="E119" s="10" t="s">
        <v>218</v>
      </c>
      <c r="F119" s="11">
        <v>10675</v>
      </c>
      <c r="G119" s="11">
        <v>4189</v>
      </c>
      <c r="H119" s="11">
        <v>4134</v>
      </c>
      <c r="I119" s="10" t="s">
        <v>260</v>
      </c>
      <c r="J119" s="12">
        <v>45.3</v>
      </c>
      <c r="K119" s="10" t="s">
        <v>243</v>
      </c>
      <c r="L119" s="10" t="s">
        <v>261</v>
      </c>
      <c r="M119" s="10" t="s">
        <v>220</v>
      </c>
      <c r="N119" s="13">
        <v>34</v>
      </c>
      <c r="O119" s="13">
        <v>34</v>
      </c>
      <c r="P119" s="13">
        <v>0</v>
      </c>
      <c r="Q119" s="14">
        <v>0</v>
      </c>
      <c r="R119" s="14">
        <v>6.81</v>
      </c>
      <c r="S119" s="14">
        <v>8</v>
      </c>
      <c r="T119" s="14">
        <v>3.859</v>
      </c>
      <c r="U119" s="14">
        <v>48.237499999999997</v>
      </c>
      <c r="V119" s="14">
        <v>1</v>
      </c>
      <c r="W119" s="14">
        <v>116.28</v>
      </c>
      <c r="X119" s="14">
        <v>80</v>
      </c>
      <c r="Y119" s="14">
        <v>1.00553044815119</v>
      </c>
      <c r="Z119" s="14">
        <v>3.9166669999999999</v>
      </c>
      <c r="AA119" s="14">
        <v>4.0833329999999997</v>
      </c>
      <c r="AB119" s="14">
        <v>51.041670000000003</v>
      </c>
      <c r="AC119" s="14">
        <v>5.7666299999999997E-2</v>
      </c>
      <c r="AD119" s="14">
        <v>0.72082880000000005</v>
      </c>
      <c r="AE119" s="14">
        <v>116.28</v>
      </c>
      <c r="AF119" s="14">
        <v>79.56</v>
      </c>
      <c r="AG119" s="14">
        <v>0</v>
      </c>
      <c r="AH119" s="14">
        <v>0</v>
      </c>
      <c r="AI119" s="14">
        <v>3.859</v>
      </c>
      <c r="AJ119" s="14">
        <v>3.9166669999999999</v>
      </c>
      <c r="AK119" s="15">
        <v>0.4895833</v>
      </c>
      <c r="AL119" s="15">
        <v>0.98527659999999995</v>
      </c>
      <c r="AM119" s="15">
        <v>1</v>
      </c>
      <c r="AN119" s="15">
        <v>0.482375</v>
      </c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>
        <v>0.3333333432674408</v>
      </c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>
        <v>3.4166666716337204</v>
      </c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>
        <v>8.3333335816860199E-2</v>
      </c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24"/>
      <c r="DF119" s="24"/>
      <c r="DG119" s="24"/>
      <c r="DH119" s="24"/>
      <c r="DI119" s="24">
        <v>8.3333335816860199E-2</v>
      </c>
      <c r="DJ119" s="24">
        <v>0.1666666716337204</v>
      </c>
      <c r="DK119" s="16"/>
      <c r="DL119" s="24"/>
      <c r="DM119" s="24"/>
      <c r="DN119" s="24"/>
      <c r="DO119" s="16"/>
      <c r="DP119" s="16"/>
      <c r="DQ119" s="16"/>
      <c r="DR119" s="16"/>
      <c r="DS119" s="16"/>
      <c r="DT119" s="16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27"/>
      <c r="EO119" s="27"/>
      <c r="EP119" s="27"/>
      <c r="EQ119" s="27"/>
      <c r="ER119" s="27"/>
    </row>
    <row r="120" spans="1:148" s="9" customFormat="1" ht="20.25" x14ac:dyDescent="0.3">
      <c r="A120" s="10" t="s">
        <v>316</v>
      </c>
      <c r="B120" s="10" t="s">
        <v>231</v>
      </c>
      <c r="C120" s="10" t="s">
        <v>231</v>
      </c>
      <c r="D120" s="10" t="s">
        <v>262</v>
      </c>
      <c r="E120" s="10" t="s">
        <v>218</v>
      </c>
      <c r="F120" s="11">
        <v>10675</v>
      </c>
      <c r="G120" s="11">
        <v>4017</v>
      </c>
      <c r="H120" s="11">
        <v>4161</v>
      </c>
      <c r="I120" s="10" t="s">
        <v>260</v>
      </c>
      <c r="J120" s="12">
        <v>45.3</v>
      </c>
      <c r="K120" s="10" t="s">
        <v>243</v>
      </c>
      <c r="L120" s="10" t="s">
        <v>261</v>
      </c>
      <c r="M120" s="10" t="s">
        <v>220</v>
      </c>
      <c r="N120" s="13">
        <v>34</v>
      </c>
      <c r="O120" s="13">
        <v>34</v>
      </c>
      <c r="P120" s="13">
        <v>0</v>
      </c>
      <c r="Q120" s="14">
        <v>0</v>
      </c>
      <c r="R120" s="14">
        <v>6.81</v>
      </c>
      <c r="S120" s="14">
        <v>8</v>
      </c>
      <c r="T120" s="14">
        <v>3.859</v>
      </c>
      <c r="U120" s="14">
        <v>48.237499999999997</v>
      </c>
      <c r="V120" s="14">
        <v>1</v>
      </c>
      <c r="W120" s="14">
        <v>116.28</v>
      </c>
      <c r="X120" s="14">
        <v>80</v>
      </c>
      <c r="Y120" s="14">
        <v>1.00553044815119</v>
      </c>
      <c r="Z120" s="14">
        <v>3.8166669999999998</v>
      </c>
      <c r="AA120" s="14">
        <v>4.1833330000000002</v>
      </c>
      <c r="AB120" s="14">
        <v>52.291670000000003</v>
      </c>
      <c r="AC120" s="14">
        <v>-4.2333599999999999E-2</v>
      </c>
      <c r="AD120" s="14">
        <v>-0.52917000000000003</v>
      </c>
      <c r="AE120" s="14">
        <v>116.28</v>
      </c>
      <c r="AF120" s="14">
        <v>79.56</v>
      </c>
      <c r="AG120" s="14">
        <v>0</v>
      </c>
      <c r="AH120" s="14">
        <v>0</v>
      </c>
      <c r="AI120" s="14">
        <v>3.859</v>
      </c>
      <c r="AJ120" s="14">
        <v>3.8166669999999998</v>
      </c>
      <c r="AK120" s="15">
        <v>0.47708329999999999</v>
      </c>
      <c r="AL120" s="15">
        <v>1.0110920000000001</v>
      </c>
      <c r="AM120" s="15">
        <v>1</v>
      </c>
      <c r="AN120" s="15">
        <v>0.482375</v>
      </c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>
        <v>0.3333333432674408</v>
      </c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>
        <v>3.3666665554046631</v>
      </c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>
        <v>0.25</v>
      </c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24"/>
      <c r="DF120" s="24"/>
      <c r="DG120" s="24"/>
      <c r="DH120" s="24">
        <v>0.1666666716337204</v>
      </c>
      <c r="DI120" s="24"/>
      <c r="DJ120" s="24">
        <v>6.6666670143604279E-2</v>
      </c>
      <c r="DK120" s="16"/>
      <c r="DL120" s="24"/>
      <c r="DM120" s="24"/>
      <c r="DN120" s="24"/>
      <c r="DO120" s="16"/>
      <c r="DP120" s="16"/>
      <c r="DQ120" s="16"/>
      <c r="DR120" s="16"/>
      <c r="DS120" s="16"/>
      <c r="DT120" s="16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27"/>
      <c r="EO120" s="27"/>
      <c r="EP120" s="27"/>
      <c r="EQ120" s="27"/>
      <c r="ER120" s="27"/>
    </row>
    <row r="121" spans="1:148" s="9" customFormat="1" ht="20.25" x14ac:dyDescent="0.3">
      <c r="A121" s="10" t="s">
        <v>317</v>
      </c>
      <c r="B121" s="10" t="s">
        <v>232</v>
      </c>
      <c r="C121" s="10" t="s">
        <v>231</v>
      </c>
      <c r="D121" s="10" t="s">
        <v>259</v>
      </c>
      <c r="E121" s="10" t="s">
        <v>218</v>
      </c>
      <c r="F121" s="11">
        <v>10675</v>
      </c>
      <c r="G121" s="11">
        <v>4061</v>
      </c>
      <c r="H121" s="11">
        <v>3698</v>
      </c>
      <c r="I121" s="10" t="s">
        <v>260</v>
      </c>
      <c r="J121" s="12">
        <v>45.3</v>
      </c>
      <c r="K121" s="10" t="s">
        <v>243</v>
      </c>
      <c r="L121" s="10" t="s">
        <v>261</v>
      </c>
      <c r="M121" s="10" t="s">
        <v>220</v>
      </c>
      <c r="N121" s="13">
        <v>40</v>
      </c>
      <c r="O121" s="13">
        <v>40</v>
      </c>
      <c r="P121" s="13">
        <v>0</v>
      </c>
      <c r="Q121" s="14">
        <v>0</v>
      </c>
      <c r="R121" s="14">
        <v>6.81</v>
      </c>
      <c r="S121" s="14">
        <v>8</v>
      </c>
      <c r="T121" s="14">
        <v>4.54</v>
      </c>
      <c r="U121" s="14">
        <v>56.75</v>
      </c>
      <c r="V121" s="14">
        <v>1</v>
      </c>
      <c r="W121" s="14">
        <v>136.80000000000001</v>
      </c>
      <c r="X121" s="14">
        <v>80</v>
      </c>
      <c r="Y121" s="14">
        <v>0.85470086863429495</v>
      </c>
      <c r="Z121" s="14">
        <v>4.8333329999999997</v>
      </c>
      <c r="AA121" s="14">
        <v>3.1666669999999999</v>
      </c>
      <c r="AB121" s="14">
        <v>39.583329999999997</v>
      </c>
      <c r="AC121" s="14">
        <v>0.29333350000000002</v>
      </c>
      <c r="AD121" s="14">
        <v>3.6666690000000002</v>
      </c>
      <c r="AE121" s="14">
        <v>136.80000000000001</v>
      </c>
      <c r="AF121" s="14">
        <v>93.6</v>
      </c>
      <c r="AG121" s="14">
        <v>0</v>
      </c>
      <c r="AH121" s="14">
        <v>0</v>
      </c>
      <c r="AI121" s="14">
        <v>4.54</v>
      </c>
      <c r="AJ121" s="14">
        <v>4.8333329999999997</v>
      </c>
      <c r="AK121" s="15">
        <v>0.60416669999999995</v>
      </c>
      <c r="AL121" s="15">
        <v>0.93931030000000004</v>
      </c>
      <c r="AM121" s="15">
        <v>1</v>
      </c>
      <c r="AN121" s="15">
        <v>0.5675</v>
      </c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>
        <v>1.9999999403953552</v>
      </c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>
        <v>0.83333331346511841</v>
      </c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>
        <v>0.25</v>
      </c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24"/>
      <c r="DF121" s="24"/>
      <c r="DG121" s="24"/>
      <c r="DH121" s="24"/>
      <c r="DI121" s="24"/>
      <c r="DJ121" s="24">
        <v>8.3333335816860199E-2</v>
      </c>
      <c r="DK121" s="16"/>
      <c r="DL121" s="24"/>
      <c r="DM121" s="24"/>
      <c r="DN121" s="24"/>
      <c r="DO121" s="16"/>
      <c r="DP121" s="16"/>
      <c r="DQ121" s="16"/>
      <c r="DR121" s="16"/>
      <c r="DS121" s="16"/>
      <c r="DT121" s="16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27"/>
      <c r="EO121" s="27"/>
      <c r="EP121" s="27"/>
      <c r="EQ121" s="27"/>
      <c r="ER121" s="27"/>
    </row>
    <row r="122" spans="1:148" s="9" customFormat="1" ht="20.25" x14ac:dyDescent="0.3">
      <c r="A122" s="10" t="s">
        <v>317</v>
      </c>
      <c r="B122" s="10" t="s">
        <v>232</v>
      </c>
      <c r="C122" s="10" t="s">
        <v>231</v>
      </c>
      <c r="D122" s="10" t="s">
        <v>262</v>
      </c>
      <c r="E122" s="10" t="s">
        <v>218</v>
      </c>
      <c r="F122" s="11">
        <v>10675</v>
      </c>
      <c r="G122" s="11">
        <v>4124</v>
      </c>
      <c r="H122" s="11">
        <v>4161</v>
      </c>
      <c r="I122" s="10" t="s">
        <v>260</v>
      </c>
      <c r="J122" s="12">
        <v>45.3</v>
      </c>
      <c r="K122" s="10" t="s">
        <v>243</v>
      </c>
      <c r="L122" s="10" t="s">
        <v>261</v>
      </c>
      <c r="M122" s="10" t="s">
        <v>220</v>
      </c>
      <c r="N122" s="13">
        <v>35</v>
      </c>
      <c r="O122" s="13">
        <v>35</v>
      </c>
      <c r="P122" s="13">
        <v>0</v>
      </c>
      <c r="Q122" s="14">
        <v>0</v>
      </c>
      <c r="R122" s="14">
        <v>6.81</v>
      </c>
      <c r="S122" s="14">
        <v>8</v>
      </c>
      <c r="T122" s="14">
        <v>3.9725000000000001</v>
      </c>
      <c r="U122" s="14">
        <v>49.65625</v>
      </c>
      <c r="V122" s="14">
        <v>1</v>
      </c>
      <c r="W122" s="14">
        <v>119.7</v>
      </c>
      <c r="X122" s="14">
        <v>80</v>
      </c>
      <c r="Y122" s="14">
        <v>0.97680104959609804</v>
      </c>
      <c r="Z122" s="14">
        <v>4</v>
      </c>
      <c r="AA122" s="14">
        <v>4</v>
      </c>
      <c r="AB122" s="14">
        <v>50</v>
      </c>
      <c r="AC122" s="14">
        <v>2.7500150000000001E-2</v>
      </c>
      <c r="AD122" s="14">
        <v>0.3437519</v>
      </c>
      <c r="AE122" s="14">
        <v>119.7</v>
      </c>
      <c r="AF122" s="14">
        <v>81.899990000000003</v>
      </c>
      <c r="AG122" s="14">
        <v>0</v>
      </c>
      <c r="AH122" s="14">
        <v>0</v>
      </c>
      <c r="AI122" s="14">
        <v>3.9725000000000001</v>
      </c>
      <c r="AJ122" s="14">
        <v>4</v>
      </c>
      <c r="AK122" s="15">
        <v>0.5</v>
      </c>
      <c r="AL122" s="15">
        <v>0.99312500000000004</v>
      </c>
      <c r="AM122" s="15">
        <v>1</v>
      </c>
      <c r="AN122" s="15">
        <v>0.49656250000000002</v>
      </c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>
        <v>3.25</v>
      </c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>
        <v>0.1666666716337204</v>
      </c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>
        <v>8.3333335816860199E-2</v>
      </c>
      <c r="DC122" s="16"/>
      <c r="DD122" s="16"/>
      <c r="DE122" s="24"/>
      <c r="DF122" s="24"/>
      <c r="DG122" s="24"/>
      <c r="DH122" s="24"/>
      <c r="DI122" s="24"/>
      <c r="DJ122" s="24">
        <v>0.5</v>
      </c>
      <c r="DK122" s="16"/>
      <c r="DL122" s="24"/>
      <c r="DM122" s="24"/>
      <c r="DN122" s="24"/>
      <c r="DO122" s="16"/>
      <c r="DP122" s="16"/>
      <c r="DQ122" s="16"/>
      <c r="DR122" s="16"/>
      <c r="DS122" s="16"/>
      <c r="DT122" s="16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27"/>
      <c r="EO122" s="27"/>
      <c r="EP122" s="27"/>
      <c r="EQ122" s="27"/>
      <c r="ER122" s="27"/>
    </row>
    <row r="123" spans="1:148" s="9" customFormat="1" ht="20.25" x14ac:dyDescent="0.3">
      <c r="A123" s="10" t="s">
        <v>317</v>
      </c>
      <c r="B123" s="10" t="s">
        <v>231</v>
      </c>
      <c r="C123" s="10" t="s">
        <v>231</v>
      </c>
      <c r="D123" s="10" t="s">
        <v>259</v>
      </c>
      <c r="E123" s="10" t="s">
        <v>218</v>
      </c>
      <c r="F123" s="11">
        <v>10675</v>
      </c>
      <c r="G123" s="11">
        <v>4189</v>
      </c>
      <c r="H123" s="11">
        <v>4134</v>
      </c>
      <c r="I123" s="10" t="s">
        <v>260</v>
      </c>
      <c r="J123" s="12">
        <v>45.3</v>
      </c>
      <c r="K123" s="10" t="s">
        <v>243</v>
      </c>
      <c r="L123" s="10" t="s">
        <v>261</v>
      </c>
      <c r="M123" s="10" t="s">
        <v>220</v>
      </c>
      <c r="N123" s="13">
        <v>53</v>
      </c>
      <c r="O123" s="13">
        <v>53</v>
      </c>
      <c r="P123" s="13">
        <v>0</v>
      </c>
      <c r="Q123" s="14">
        <v>0</v>
      </c>
      <c r="R123" s="14">
        <v>6.81</v>
      </c>
      <c r="S123" s="14">
        <v>8</v>
      </c>
      <c r="T123" s="14">
        <v>6.0155000000000003</v>
      </c>
      <c r="U123" s="14">
        <v>75.193749999999994</v>
      </c>
      <c r="V123" s="14">
        <v>1</v>
      </c>
      <c r="W123" s="14">
        <v>181.26</v>
      </c>
      <c r="X123" s="14">
        <v>80</v>
      </c>
      <c r="Y123" s="14">
        <v>0.64505726629103699</v>
      </c>
      <c r="Z123" s="14">
        <v>6.5</v>
      </c>
      <c r="AA123" s="14">
        <v>1.5</v>
      </c>
      <c r="AB123" s="14">
        <v>18.75</v>
      </c>
      <c r="AC123" s="14">
        <v>0.48449989999999998</v>
      </c>
      <c r="AD123" s="14">
        <v>6.0562490000000002</v>
      </c>
      <c r="AE123" s="14">
        <v>181.26</v>
      </c>
      <c r="AF123" s="14">
        <v>124.02</v>
      </c>
      <c r="AG123" s="14">
        <v>0</v>
      </c>
      <c r="AH123" s="14">
        <v>0</v>
      </c>
      <c r="AI123" s="14">
        <v>6.0155000000000003</v>
      </c>
      <c r="AJ123" s="14">
        <v>6.5</v>
      </c>
      <c r="AK123" s="15">
        <v>0.8125</v>
      </c>
      <c r="AL123" s="15">
        <v>0.92546150000000005</v>
      </c>
      <c r="AM123" s="15">
        <v>1</v>
      </c>
      <c r="AN123" s="15">
        <v>0.75193750000000004</v>
      </c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>
        <v>0.66666668653488159</v>
      </c>
      <c r="CN123" s="16">
        <v>0.20000000298023224</v>
      </c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>
        <v>0.13333334028720856</v>
      </c>
      <c r="DC123" s="16"/>
      <c r="DD123" s="16"/>
      <c r="DE123" s="24"/>
      <c r="DF123" s="24">
        <v>0.1666666716337204</v>
      </c>
      <c r="DG123" s="24"/>
      <c r="DH123" s="24"/>
      <c r="DI123" s="24">
        <v>8.3333335816860199E-2</v>
      </c>
      <c r="DJ123" s="24">
        <v>0.25</v>
      </c>
      <c r="DK123" s="16"/>
      <c r="DL123" s="24"/>
      <c r="DM123" s="24"/>
      <c r="DN123" s="24"/>
      <c r="DO123" s="16"/>
      <c r="DP123" s="16"/>
      <c r="DQ123" s="16"/>
      <c r="DR123" s="16"/>
      <c r="DS123" s="16"/>
      <c r="DT123" s="16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27"/>
      <c r="EO123" s="27"/>
      <c r="EP123" s="27"/>
      <c r="EQ123" s="27"/>
      <c r="ER123" s="27"/>
    </row>
    <row r="124" spans="1:148" s="9" customFormat="1" ht="20.25" x14ac:dyDescent="0.3">
      <c r="A124" s="10" t="s">
        <v>317</v>
      </c>
      <c r="B124" s="10" t="s">
        <v>231</v>
      </c>
      <c r="C124" s="10" t="s">
        <v>231</v>
      </c>
      <c r="D124" s="10" t="s">
        <v>262</v>
      </c>
      <c r="E124" s="10" t="s">
        <v>218</v>
      </c>
      <c r="F124" s="11">
        <v>10675</v>
      </c>
      <c r="G124" s="11">
        <v>4017</v>
      </c>
      <c r="H124" s="11">
        <v>3807</v>
      </c>
      <c r="I124" s="10" t="s">
        <v>260</v>
      </c>
      <c r="J124" s="12">
        <v>45.3</v>
      </c>
      <c r="K124" s="10" t="s">
        <v>243</v>
      </c>
      <c r="L124" s="10" t="s">
        <v>261</v>
      </c>
      <c r="M124" s="10" t="s">
        <v>220</v>
      </c>
      <c r="N124" s="13">
        <v>59</v>
      </c>
      <c r="O124" s="13">
        <v>58</v>
      </c>
      <c r="P124" s="13">
        <v>1</v>
      </c>
      <c r="Q124" s="14">
        <v>1.6949149999999999</v>
      </c>
      <c r="R124" s="14">
        <v>6.81</v>
      </c>
      <c r="S124" s="14">
        <v>8</v>
      </c>
      <c r="T124" s="14">
        <v>6.5830000000000002</v>
      </c>
      <c r="U124" s="14">
        <v>82.287509999999997</v>
      </c>
      <c r="V124" s="14">
        <v>1</v>
      </c>
      <c r="W124" s="14">
        <v>198.36</v>
      </c>
      <c r="X124" s="14">
        <v>80</v>
      </c>
      <c r="Y124" s="14">
        <v>0.58944886000926899</v>
      </c>
      <c r="Z124" s="14">
        <v>6.7333340000000002</v>
      </c>
      <c r="AA124" s="14">
        <v>1.266667</v>
      </c>
      <c r="AB124" s="14">
        <v>15.83333</v>
      </c>
      <c r="AC124" s="14">
        <v>3.6833169999999998E-2</v>
      </c>
      <c r="AD124" s="14">
        <v>0.46041460000000001</v>
      </c>
      <c r="AE124" s="14">
        <v>198.36</v>
      </c>
      <c r="AF124" s="14">
        <v>135.72</v>
      </c>
      <c r="AG124" s="14">
        <v>0.1135</v>
      </c>
      <c r="AH124" s="14">
        <v>1.41875</v>
      </c>
      <c r="AI124" s="14">
        <v>6.6965000000000003</v>
      </c>
      <c r="AJ124" s="14">
        <v>6.7333340000000002</v>
      </c>
      <c r="AK124" s="15">
        <v>0.84166669999999999</v>
      </c>
      <c r="AL124" s="15">
        <v>0.99452969999999996</v>
      </c>
      <c r="AM124" s="15">
        <v>0.9830508</v>
      </c>
      <c r="AN124" s="15">
        <v>0.82287500000000002</v>
      </c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>
        <v>0.75</v>
      </c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24"/>
      <c r="DF124" s="24">
        <v>0.1666666716337204</v>
      </c>
      <c r="DG124" s="24"/>
      <c r="DH124" s="24"/>
      <c r="DI124" s="24">
        <v>8.3333335816860199E-2</v>
      </c>
      <c r="DJ124" s="24">
        <v>0.26666668057441711</v>
      </c>
      <c r="DK124" s="16"/>
      <c r="DL124" s="24"/>
      <c r="DM124" s="24"/>
      <c r="DN124" s="24"/>
      <c r="DO124" s="16"/>
      <c r="DP124" s="16"/>
      <c r="DQ124" s="16"/>
      <c r="DR124" s="16"/>
      <c r="DS124" s="16"/>
      <c r="DT124" s="16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>
        <v>1</v>
      </c>
      <c r="EM124" s="17"/>
      <c r="EN124" s="27"/>
      <c r="EO124" s="27"/>
      <c r="EP124" s="27"/>
      <c r="EQ124" s="27"/>
      <c r="ER124" s="27"/>
    </row>
    <row r="125" spans="1:148" s="9" customFormat="1" ht="20.25" x14ac:dyDescent="0.3">
      <c r="A125" s="10" t="s">
        <v>300</v>
      </c>
      <c r="B125" s="10" t="s">
        <v>232</v>
      </c>
      <c r="C125" s="10" t="s">
        <v>231</v>
      </c>
      <c r="D125" s="10" t="s">
        <v>259</v>
      </c>
      <c r="E125" s="10" t="s">
        <v>218</v>
      </c>
      <c r="F125" s="11">
        <v>10568</v>
      </c>
      <c r="G125" s="11">
        <v>4061</v>
      </c>
      <c r="H125" s="11">
        <v>3698</v>
      </c>
      <c r="I125" s="10" t="s">
        <v>260</v>
      </c>
      <c r="J125" s="12">
        <v>39</v>
      </c>
      <c r="K125" s="10" t="s">
        <v>248</v>
      </c>
      <c r="L125" s="10" t="s">
        <v>261</v>
      </c>
      <c r="M125" s="10" t="s">
        <v>220</v>
      </c>
      <c r="N125" s="13">
        <v>59</v>
      </c>
      <c r="O125" s="13">
        <v>59</v>
      </c>
      <c r="P125" s="13">
        <v>0</v>
      </c>
      <c r="Q125" s="14">
        <v>0</v>
      </c>
      <c r="R125" s="14">
        <v>5.48</v>
      </c>
      <c r="S125" s="14">
        <v>7.75</v>
      </c>
      <c r="T125" s="14">
        <v>5.3886669999999999</v>
      </c>
      <c r="U125" s="14">
        <v>65.090329999999994</v>
      </c>
      <c r="V125" s="14">
        <v>0.96875</v>
      </c>
      <c r="W125" s="14">
        <v>193.06319999999999</v>
      </c>
      <c r="X125" s="14">
        <v>77.5</v>
      </c>
      <c r="Y125" s="14">
        <v>0.61381271982999497</v>
      </c>
      <c r="Z125" s="14">
        <v>5.8166669999999998</v>
      </c>
      <c r="AA125" s="14">
        <v>1.933333</v>
      </c>
      <c r="AB125" s="14">
        <v>24.94624</v>
      </c>
      <c r="AC125" s="14">
        <v>0.42800009999999999</v>
      </c>
      <c r="AD125" s="14">
        <v>5.5225819999999999</v>
      </c>
      <c r="AE125" s="14">
        <v>187.03</v>
      </c>
      <c r="AF125" s="14">
        <v>126.26</v>
      </c>
      <c r="AG125" s="14">
        <v>0</v>
      </c>
      <c r="AH125" s="14">
        <v>0</v>
      </c>
      <c r="AI125" s="14">
        <v>5.3886669999999999</v>
      </c>
      <c r="AJ125" s="14">
        <v>5.8166669999999998</v>
      </c>
      <c r="AK125" s="15">
        <v>0.75053760000000003</v>
      </c>
      <c r="AL125" s="15">
        <v>0.92641839999999998</v>
      </c>
      <c r="AM125" s="15">
        <v>1</v>
      </c>
      <c r="AN125" s="15">
        <v>0.69531180000000004</v>
      </c>
      <c r="AO125" s="16"/>
      <c r="AP125" s="16">
        <v>8.3333335816860199E-2</v>
      </c>
      <c r="AQ125" s="16"/>
      <c r="AR125" s="16"/>
      <c r="AS125" s="16">
        <v>8.3333335816860199E-2</v>
      </c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>
        <v>0.83333331346511841</v>
      </c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>
        <v>0.1666666716337204</v>
      </c>
      <c r="CG125" s="16"/>
      <c r="CH125" s="16"/>
      <c r="CI125" s="16"/>
      <c r="CJ125" s="16"/>
      <c r="CK125" s="16"/>
      <c r="CL125" s="16"/>
      <c r="CM125" s="16">
        <v>0.5</v>
      </c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24"/>
      <c r="DF125" s="24">
        <v>0.1666666716337204</v>
      </c>
      <c r="DG125" s="24"/>
      <c r="DH125" s="24"/>
      <c r="DI125" s="24"/>
      <c r="DJ125" s="24">
        <v>0.10000000149011612</v>
      </c>
      <c r="DK125" s="16"/>
      <c r="DL125" s="24"/>
      <c r="DM125" s="24"/>
      <c r="DN125" s="24"/>
      <c r="DO125" s="16"/>
      <c r="DP125" s="16"/>
      <c r="DQ125" s="16"/>
      <c r="DR125" s="16"/>
      <c r="DS125" s="16"/>
      <c r="DT125" s="16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27"/>
      <c r="EO125" s="27"/>
      <c r="EP125" s="27"/>
      <c r="EQ125" s="27"/>
      <c r="ER125" s="27"/>
    </row>
    <row r="126" spans="1:148" s="9" customFormat="1" ht="20.25" x14ac:dyDescent="0.3">
      <c r="A126" s="10" t="s">
        <v>300</v>
      </c>
      <c r="B126" s="10" t="s">
        <v>232</v>
      </c>
      <c r="C126" s="10" t="s">
        <v>231</v>
      </c>
      <c r="D126" s="10" t="s">
        <v>262</v>
      </c>
      <c r="E126" s="10" t="s">
        <v>218</v>
      </c>
      <c r="F126" s="11">
        <v>10568</v>
      </c>
      <c r="G126" s="11">
        <v>4124</v>
      </c>
      <c r="H126" s="11">
        <v>4161</v>
      </c>
      <c r="I126" s="10" t="s">
        <v>260</v>
      </c>
      <c r="J126" s="12">
        <v>39</v>
      </c>
      <c r="K126" s="10" t="s">
        <v>248</v>
      </c>
      <c r="L126" s="10" t="s">
        <v>261</v>
      </c>
      <c r="M126" s="10" t="s">
        <v>220</v>
      </c>
      <c r="N126" s="13">
        <v>58</v>
      </c>
      <c r="O126" s="13">
        <v>58</v>
      </c>
      <c r="P126" s="13">
        <v>0</v>
      </c>
      <c r="Q126" s="14">
        <v>0</v>
      </c>
      <c r="R126" s="14">
        <v>5.48</v>
      </c>
      <c r="S126" s="14">
        <v>7.5</v>
      </c>
      <c r="T126" s="14">
        <v>5.2973330000000001</v>
      </c>
      <c r="U126" s="14">
        <v>66.12</v>
      </c>
      <c r="V126" s="14">
        <v>0.9375</v>
      </c>
      <c r="W126" s="14">
        <v>196.1173</v>
      </c>
      <c r="X126" s="14">
        <v>75</v>
      </c>
      <c r="Y126" s="14">
        <v>0.60425393442126196</v>
      </c>
      <c r="Z126" s="14">
        <v>5.6666670000000003</v>
      </c>
      <c r="AA126" s="14">
        <v>1.8333330000000001</v>
      </c>
      <c r="AB126" s="14">
        <v>24.44444</v>
      </c>
      <c r="AC126" s="14">
        <v>0.36933339999999998</v>
      </c>
      <c r="AD126" s="14">
        <v>4.9244450000000004</v>
      </c>
      <c r="AE126" s="14">
        <v>183.86</v>
      </c>
      <c r="AF126" s="14">
        <v>124.12</v>
      </c>
      <c r="AG126" s="14">
        <v>0</v>
      </c>
      <c r="AH126" s="14">
        <v>0</v>
      </c>
      <c r="AI126" s="14">
        <v>5.2973330000000001</v>
      </c>
      <c r="AJ126" s="14">
        <v>5.6666670000000003</v>
      </c>
      <c r="AK126" s="15">
        <v>0.75555550000000005</v>
      </c>
      <c r="AL126" s="15">
        <v>0.93482350000000003</v>
      </c>
      <c r="AM126" s="15">
        <v>1</v>
      </c>
      <c r="AN126" s="15">
        <v>0.70631100000000002</v>
      </c>
      <c r="AO126" s="16"/>
      <c r="AP126" s="16">
        <v>0.25</v>
      </c>
      <c r="AQ126" s="16"/>
      <c r="AR126" s="16">
        <v>8.3333335816860199E-2</v>
      </c>
      <c r="AS126" s="16">
        <v>8.3333335816860199E-2</v>
      </c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>
        <v>0.1666666716337204</v>
      </c>
      <c r="BJ126" s="16"/>
      <c r="BK126" s="16"/>
      <c r="BL126" s="16"/>
      <c r="BM126" s="16"/>
      <c r="BN126" s="16"/>
      <c r="BO126" s="16"/>
      <c r="BP126" s="16"/>
      <c r="BQ126" s="16"/>
      <c r="BR126" s="16"/>
      <c r="BS126" s="16">
        <v>0.58333331346511841</v>
      </c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>
        <v>0.1666666716337204</v>
      </c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24"/>
      <c r="DF126" s="24">
        <v>0.1666666716337204</v>
      </c>
      <c r="DG126" s="24"/>
      <c r="DH126" s="24"/>
      <c r="DI126" s="24">
        <v>8.3333335816860199E-2</v>
      </c>
      <c r="DJ126" s="24">
        <v>0.25</v>
      </c>
      <c r="DK126" s="16"/>
      <c r="DL126" s="24"/>
      <c r="DM126" s="24"/>
      <c r="DN126" s="24"/>
      <c r="DO126" s="16"/>
      <c r="DP126" s="16"/>
      <c r="DQ126" s="16"/>
      <c r="DR126" s="16"/>
      <c r="DS126" s="16"/>
      <c r="DT126" s="16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27"/>
      <c r="EO126" s="27"/>
      <c r="EP126" s="27"/>
      <c r="EQ126" s="27"/>
      <c r="ER126" s="27"/>
    </row>
    <row r="127" spans="1:148" s="9" customFormat="1" ht="20.25" x14ac:dyDescent="0.3">
      <c r="A127" s="10" t="s">
        <v>300</v>
      </c>
      <c r="B127" s="10" t="s">
        <v>232</v>
      </c>
      <c r="C127" s="10" t="s">
        <v>231</v>
      </c>
      <c r="D127" s="10" t="s">
        <v>259</v>
      </c>
      <c r="E127" s="10" t="s">
        <v>218</v>
      </c>
      <c r="F127" s="11">
        <v>10675</v>
      </c>
      <c r="G127" s="11">
        <v>4061</v>
      </c>
      <c r="H127" s="11">
        <v>3698</v>
      </c>
      <c r="I127" s="10" t="s">
        <v>260</v>
      </c>
      <c r="J127" s="12">
        <v>45.3</v>
      </c>
      <c r="K127" s="10" t="s">
        <v>243</v>
      </c>
      <c r="L127" s="10" t="s">
        <v>261</v>
      </c>
      <c r="M127" s="10" t="s">
        <v>220</v>
      </c>
      <c r="N127" s="13">
        <v>2</v>
      </c>
      <c r="O127" s="13">
        <v>2</v>
      </c>
      <c r="P127" s="13">
        <v>0</v>
      </c>
      <c r="Q127" s="14">
        <v>0</v>
      </c>
      <c r="R127" s="14">
        <v>6.81</v>
      </c>
      <c r="S127" s="14">
        <v>0.25</v>
      </c>
      <c r="T127" s="14">
        <v>0.22700000000000001</v>
      </c>
      <c r="U127" s="14">
        <v>90.8</v>
      </c>
      <c r="V127" s="14">
        <v>3.125E-2</v>
      </c>
      <c r="W127" s="14">
        <v>218.88</v>
      </c>
      <c r="X127" s="14">
        <v>2.5</v>
      </c>
      <c r="Y127" s="14">
        <v>0.53418805378193501</v>
      </c>
      <c r="Z127" s="14">
        <v>0.25</v>
      </c>
      <c r="AA127" s="14">
        <v>0</v>
      </c>
      <c r="AB127" s="14">
        <v>0</v>
      </c>
      <c r="AC127" s="14">
        <v>2.3E-2</v>
      </c>
      <c r="AD127" s="14">
        <v>9.2000010000000003</v>
      </c>
      <c r="AE127" s="14">
        <v>6.84</v>
      </c>
      <c r="AF127" s="14">
        <v>4.68</v>
      </c>
      <c r="AG127" s="14">
        <v>0</v>
      </c>
      <c r="AH127" s="14">
        <v>0</v>
      </c>
      <c r="AI127" s="14">
        <v>0.22700000000000001</v>
      </c>
      <c r="AJ127" s="14">
        <v>0.25</v>
      </c>
      <c r="AK127" s="15">
        <v>1</v>
      </c>
      <c r="AL127" s="15">
        <v>0.90800000000000003</v>
      </c>
      <c r="AM127" s="15">
        <v>1</v>
      </c>
      <c r="AN127" s="15">
        <v>0.90800000000000003</v>
      </c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24"/>
      <c r="DF127" s="24"/>
      <c r="DG127" s="24"/>
      <c r="DH127" s="24"/>
      <c r="DI127" s="24"/>
      <c r="DJ127" s="24"/>
      <c r="DK127" s="16"/>
      <c r="DL127" s="24"/>
      <c r="DM127" s="24"/>
      <c r="DN127" s="24"/>
      <c r="DO127" s="16"/>
      <c r="DP127" s="16"/>
      <c r="DQ127" s="16"/>
      <c r="DR127" s="16"/>
      <c r="DS127" s="16"/>
      <c r="DT127" s="16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27"/>
      <c r="EO127" s="27"/>
      <c r="EP127" s="27"/>
      <c r="EQ127" s="27"/>
      <c r="ER127" s="27"/>
    </row>
    <row r="128" spans="1:148" s="9" customFormat="1" ht="20.25" x14ac:dyDescent="0.3">
      <c r="A128" s="10" t="s">
        <v>300</v>
      </c>
      <c r="B128" s="10" t="s">
        <v>232</v>
      </c>
      <c r="C128" s="10" t="s">
        <v>231</v>
      </c>
      <c r="D128" s="10" t="s">
        <v>262</v>
      </c>
      <c r="E128" s="10" t="s">
        <v>218</v>
      </c>
      <c r="F128" s="11">
        <v>10675</v>
      </c>
      <c r="G128" s="11">
        <v>4124</v>
      </c>
      <c r="H128" s="11">
        <v>4161</v>
      </c>
      <c r="I128" s="10" t="s">
        <v>260</v>
      </c>
      <c r="J128" s="12">
        <v>45.3</v>
      </c>
      <c r="K128" s="10" t="s">
        <v>243</v>
      </c>
      <c r="L128" s="10" t="s">
        <v>261</v>
      </c>
      <c r="M128" s="10" t="s">
        <v>220</v>
      </c>
      <c r="N128" s="13">
        <v>4</v>
      </c>
      <c r="O128" s="13">
        <v>4</v>
      </c>
      <c r="P128" s="13">
        <v>0</v>
      </c>
      <c r="Q128" s="14">
        <v>0</v>
      </c>
      <c r="R128" s="14">
        <v>6.81</v>
      </c>
      <c r="S128" s="14">
        <v>0.5</v>
      </c>
      <c r="T128" s="14">
        <v>0.45400000000000001</v>
      </c>
      <c r="U128" s="14">
        <v>90.8</v>
      </c>
      <c r="V128" s="14">
        <v>6.25E-2</v>
      </c>
      <c r="W128" s="14">
        <v>218.88</v>
      </c>
      <c r="X128" s="14">
        <v>5</v>
      </c>
      <c r="Y128" s="14">
        <v>0.53418805378193501</v>
      </c>
      <c r="Z128" s="14">
        <v>0.5</v>
      </c>
      <c r="AA128" s="14">
        <v>0</v>
      </c>
      <c r="AB128" s="14">
        <v>0</v>
      </c>
      <c r="AC128" s="14">
        <v>4.5999999999999999E-2</v>
      </c>
      <c r="AD128" s="14">
        <v>9.2000010000000003</v>
      </c>
      <c r="AE128" s="14">
        <v>13.68</v>
      </c>
      <c r="AF128" s="14">
        <v>9.36</v>
      </c>
      <c r="AG128" s="14">
        <v>0</v>
      </c>
      <c r="AH128" s="14">
        <v>0</v>
      </c>
      <c r="AI128" s="14">
        <v>0.45400000000000001</v>
      </c>
      <c r="AJ128" s="14">
        <v>0.5</v>
      </c>
      <c r="AK128" s="15">
        <v>1</v>
      </c>
      <c r="AL128" s="15">
        <v>0.90800000000000003</v>
      </c>
      <c r="AM128" s="15">
        <v>1</v>
      </c>
      <c r="AN128" s="15">
        <v>0.90800000000000003</v>
      </c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24"/>
      <c r="DF128" s="24"/>
      <c r="DG128" s="24"/>
      <c r="DH128" s="24"/>
      <c r="DI128" s="24"/>
      <c r="DJ128" s="24"/>
      <c r="DK128" s="16"/>
      <c r="DL128" s="24"/>
      <c r="DM128" s="24"/>
      <c r="DN128" s="24"/>
      <c r="DO128" s="16"/>
      <c r="DP128" s="16"/>
      <c r="DQ128" s="16"/>
      <c r="DR128" s="16"/>
      <c r="DS128" s="16"/>
      <c r="DT128" s="16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27"/>
      <c r="EO128" s="27"/>
      <c r="EP128" s="27"/>
      <c r="EQ128" s="27"/>
      <c r="ER128" s="27"/>
    </row>
    <row r="129" spans="1:148" s="9" customFormat="1" ht="20.25" x14ac:dyDescent="0.3">
      <c r="A129" s="10" t="s">
        <v>301</v>
      </c>
      <c r="B129" s="10" t="s">
        <v>232</v>
      </c>
      <c r="C129" s="10" t="s">
        <v>231</v>
      </c>
      <c r="D129" s="10" t="s">
        <v>259</v>
      </c>
      <c r="E129" s="10" t="s">
        <v>218</v>
      </c>
      <c r="F129" s="11">
        <v>10568</v>
      </c>
      <c r="G129" s="11">
        <v>4062</v>
      </c>
      <c r="H129" s="11">
        <v>3712</v>
      </c>
      <c r="I129" s="10" t="s">
        <v>260</v>
      </c>
      <c r="J129" s="12">
        <v>39</v>
      </c>
      <c r="K129" s="10" t="s">
        <v>248</v>
      </c>
      <c r="L129" s="10" t="s">
        <v>261</v>
      </c>
      <c r="M129" s="10" t="s">
        <v>220</v>
      </c>
      <c r="N129" s="13">
        <v>29</v>
      </c>
      <c r="O129" s="13">
        <v>29</v>
      </c>
      <c r="P129" s="13">
        <v>0</v>
      </c>
      <c r="Q129" s="14">
        <v>0</v>
      </c>
      <c r="R129" s="14">
        <v>5.48</v>
      </c>
      <c r="S129" s="14">
        <v>8</v>
      </c>
      <c r="T129" s="14">
        <v>2.6486670000000001</v>
      </c>
      <c r="U129" s="14">
        <v>30.993749999999999</v>
      </c>
      <c r="V129" s="14">
        <v>1</v>
      </c>
      <c r="W129" s="14">
        <v>91.93</v>
      </c>
      <c r="X129" s="14">
        <v>80</v>
      </c>
      <c r="Y129" s="14">
        <v>1.28907506009869</v>
      </c>
      <c r="Z129" s="14">
        <v>2.8333330000000001</v>
      </c>
      <c r="AA129" s="14">
        <v>5.1666670000000003</v>
      </c>
      <c r="AB129" s="14">
        <v>64.583330000000004</v>
      </c>
      <c r="AC129" s="14">
        <v>0.1846671</v>
      </c>
      <c r="AD129" s="14">
        <v>2.3083390000000001</v>
      </c>
      <c r="AE129" s="14">
        <v>91.93</v>
      </c>
      <c r="AF129" s="14">
        <v>62.06</v>
      </c>
      <c r="AG129" s="14">
        <v>0</v>
      </c>
      <c r="AH129" s="14">
        <v>0</v>
      </c>
      <c r="AI129" s="14">
        <v>2.6486670000000001</v>
      </c>
      <c r="AJ129" s="14">
        <v>2.8333330000000001</v>
      </c>
      <c r="AK129" s="15">
        <v>0.3541667</v>
      </c>
      <c r="AL129" s="15">
        <v>0.93482350000000003</v>
      </c>
      <c r="AM129" s="15">
        <v>1</v>
      </c>
      <c r="AN129" s="15">
        <v>0.33108330000000002</v>
      </c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>
        <v>4</v>
      </c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>
        <v>0.4166666567325592</v>
      </c>
      <c r="CF129" s="16"/>
      <c r="CG129" s="16"/>
      <c r="CH129" s="16"/>
      <c r="CI129" s="16"/>
      <c r="CJ129" s="16"/>
      <c r="CK129" s="16"/>
      <c r="CL129" s="16">
        <v>0.1666666716337204</v>
      </c>
      <c r="CM129" s="16">
        <v>0.5</v>
      </c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24"/>
      <c r="DF129" s="24"/>
      <c r="DG129" s="24"/>
      <c r="DH129" s="24"/>
      <c r="DI129" s="24"/>
      <c r="DJ129" s="24">
        <v>8.3333335816860199E-2</v>
      </c>
      <c r="DK129" s="16"/>
      <c r="DL129" s="24"/>
      <c r="DM129" s="24"/>
      <c r="DN129" s="24"/>
      <c r="DO129" s="16"/>
      <c r="DP129" s="16"/>
      <c r="DQ129" s="16"/>
      <c r="DR129" s="16"/>
      <c r="DS129" s="16"/>
      <c r="DT129" s="16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27"/>
      <c r="EO129" s="27"/>
      <c r="EP129" s="27"/>
      <c r="EQ129" s="27"/>
      <c r="ER129" s="27"/>
    </row>
    <row r="130" spans="1:148" s="9" customFormat="1" ht="20.25" x14ac:dyDescent="0.3">
      <c r="A130" s="10" t="s">
        <v>301</v>
      </c>
      <c r="B130" s="10" t="s">
        <v>232</v>
      </c>
      <c r="C130" s="10" t="s">
        <v>231</v>
      </c>
      <c r="D130" s="10" t="s">
        <v>262</v>
      </c>
      <c r="E130" s="10" t="s">
        <v>218</v>
      </c>
      <c r="F130" s="11">
        <v>10568</v>
      </c>
      <c r="G130" s="11">
        <v>4017</v>
      </c>
      <c r="H130" s="11">
        <v>4091</v>
      </c>
      <c r="I130" s="10" t="s">
        <v>260</v>
      </c>
      <c r="J130" s="12">
        <v>39</v>
      </c>
      <c r="K130" s="10" t="s">
        <v>248</v>
      </c>
      <c r="L130" s="10" t="s">
        <v>261</v>
      </c>
      <c r="M130" s="10" t="s">
        <v>220</v>
      </c>
      <c r="N130" s="13">
        <v>34</v>
      </c>
      <c r="O130" s="13">
        <v>34</v>
      </c>
      <c r="P130" s="13">
        <v>0</v>
      </c>
      <c r="Q130" s="14">
        <v>0</v>
      </c>
      <c r="R130" s="14">
        <v>5.48</v>
      </c>
      <c r="S130" s="14">
        <v>8</v>
      </c>
      <c r="T130" s="14">
        <v>3.105334</v>
      </c>
      <c r="U130" s="14">
        <v>36.337499999999999</v>
      </c>
      <c r="V130" s="14">
        <v>1</v>
      </c>
      <c r="W130" s="14">
        <v>107.78</v>
      </c>
      <c r="X130" s="14">
        <v>80</v>
      </c>
      <c r="Y130" s="14">
        <v>1.0995051903683799</v>
      </c>
      <c r="Z130" s="14">
        <v>3.4333330000000002</v>
      </c>
      <c r="AA130" s="14">
        <v>4.5666669999999998</v>
      </c>
      <c r="AB130" s="14">
        <v>57.083329999999997</v>
      </c>
      <c r="AC130" s="14">
        <v>0.32800010000000002</v>
      </c>
      <c r="AD130" s="14">
        <v>4.1000009999999998</v>
      </c>
      <c r="AE130" s="14">
        <v>107.78</v>
      </c>
      <c r="AF130" s="14">
        <v>72.760000000000005</v>
      </c>
      <c r="AG130" s="14">
        <v>0</v>
      </c>
      <c r="AH130" s="14">
        <v>0</v>
      </c>
      <c r="AI130" s="14">
        <v>3.105334</v>
      </c>
      <c r="AJ130" s="14">
        <v>3.4333330000000002</v>
      </c>
      <c r="AK130" s="15">
        <v>0.42916670000000001</v>
      </c>
      <c r="AL130" s="15">
        <v>0.90446610000000005</v>
      </c>
      <c r="AM130" s="15">
        <v>1</v>
      </c>
      <c r="AN130" s="15">
        <v>0.38816669999999998</v>
      </c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>
        <v>4</v>
      </c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>
        <v>0.31666666269302368</v>
      </c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>
        <v>8.3333335816860199E-2</v>
      </c>
      <c r="DC130" s="16"/>
      <c r="DD130" s="16"/>
      <c r="DE130" s="24"/>
      <c r="DF130" s="24"/>
      <c r="DG130" s="24"/>
      <c r="DH130" s="24"/>
      <c r="DI130" s="24"/>
      <c r="DJ130" s="24">
        <v>0.1666666716337204</v>
      </c>
      <c r="DK130" s="16"/>
      <c r="DL130" s="24"/>
      <c r="DM130" s="24"/>
      <c r="DN130" s="24"/>
      <c r="DO130" s="16"/>
      <c r="DP130" s="16"/>
      <c r="DQ130" s="16"/>
      <c r="DR130" s="16"/>
      <c r="DS130" s="16"/>
      <c r="DT130" s="16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27"/>
      <c r="EO130" s="27"/>
      <c r="EP130" s="27"/>
      <c r="EQ130" s="27"/>
      <c r="ER130" s="27"/>
    </row>
    <row r="131" spans="1:148" s="9" customFormat="1" ht="20.25" x14ac:dyDescent="0.3">
      <c r="A131" s="10" t="s">
        <v>302</v>
      </c>
      <c r="B131" s="10" t="s">
        <v>232</v>
      </c>
      <c r="C131" s="10" t="s">
        <v>231</v>
      </c>
      <c r="D131" s="10" t="s">
        <v>259</v>
      </c>
      <c r="E131" s="10" t="s">
        <v>218</v>
      </c>
      <c r="F131" s="11">
        <v>10568</v>
      </c>
      <c r="G131" s="11">
        <v>4062</v>
      </c>
      <c r="H131" s="11">
        <v>3712</v>
      </c>
      <c r="I131" s="10" t="s">
        <v>260</v>
      </c>
      <c r="J131" s="12">
        <v>39</v>
      </c>
      <c r="K131" s="10" t="s">
        <v>248</v>
      </c>
      <c r="L131" s="10" t="s">
        <v>261</v>
      </c>
      <c r="M131" s="10" t="s">
        <v>220</v>
      </c>
      <c r="N131" s="13">
        <v>56</v>
      </c>
      <c r="O131" s="13">
        <v>54</v>
      </c>
      <c r="P131" s="13">
        <v>2</v>
      </c>
      <c r="Q131" s="14">
        <v>3.5714290000000002</v>
      </c>
      <c r="R131" s="14">
        <v>5.48</v>
      </c>
      <c r="S131" s="14">
        <v>7.5</v>
      </c>
      <c r="T131" s="14">
        <v>4.9320000000000004</v>
      </c>
      <c r="U131" s="14">
        <v>61.56</v>
      </c>
      <c r="V131" s="14">
        <v>0.9375</v>
      </c>
      <c r="W131" s="14">
        <v>182.59200000000001</v>
      </c>
      <c r="X131" s="14">
        <v>75</v>
      </c>
      <c r="Y131" s="14">
        <v>0.649013470343767</v>
      </c>
      <c r="Z131" s="14">
        <v>5.15</v>
      </c>
      <c r="AA131" s="14">
        <v>2.35</v>
      </c>
      <c r="AB131" s="14">
        <v>31.33333</v>
      </c>
      <c r="AC131" s="14">
        <v>3.5333259999999998E-2</v>
      </c>
      <c r="AD131" s="14">
        <v>0.47111009999999998</v>
      </c>
      <c r="AE131" s="14">
        <v>171.18</v>
      </c>
      <c r="AF131" s="14">
        <v>115.56</v>
      </c>
      <c r="AG131" s="14">
        <v>0.18266669999999999</v>
      </c>
      <c r="AH131" s="14">
        <v>2.4355560000000001</v>
      </c>
      <c r="AI131" s="14">
        <v>5.1146669999999999</v>
      </c>
      <c r="AJ131" s="14">
        <v>5.15</v>
      </c>
      <c r="AK131" s="15">
        <v>0.68666669999999996</v>
      </c>
      <c r="AL131" s="15">
        <v>0.9931392</v>
      </c>
      <c r="AM131" s="15">
        <v>0.96428570000000002</v>
      </c>
      <c r="AN131" s="15">
        <v>0.65759999999999996</v>
      </c>
      <c r="AO131" s="16">
        <v>0.5</v>
      </c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>
        <v>0.83333331346511841</v>
      </c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24"/>
      <c r="DF131" s="24">
        <v>0.1666666716337204</v>
      </c>
      <c r="DG131" s="24"/>
      <c r="DH131" s="24"/>
      <c r="DI131" s="24">
        <v>0.5833333358168602</v>
      </c>
      <c r="DJ131" s="24">
        <v>0.26666668057441711</v>
      </c>
      <c r="DK131" s="16">
        <v>0.5</v>
      </c>
      <c r="DL131" s="24"/>
      <c r="DM131" s="24"/>
      <c r="DN131" s="24"/>
      <c r="DO131" s="16"/>
      <c r="DP131" s="16"/>
      <c r="DQ131" s="16"/>
      <c r="DR131" s="16"/>
      <c r="DS131" s="16"/>
      <c r="DT131" s="16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27"/>
      <c r="EO131" s="27"/>
      <c r="EP131" s="27"/>
      <c r="EQ131" s="27">
        <v>2</v>
      </c>
      <c r="ER131" s="27"/>
    </row>
    <row r="132" spans="1:148" s="9" customFormat="1" ht="20.25" x14ac:dyDescent="0.3">
      <c r="A132" s="10" t="s">
        <v>302</v>
      </c>
      <c r="B132" s="10" t="s">
        <v>232</v>
      </c>
      <c r="C132" s="10" t="s">
        <v>231</v>
      </c>
      <c r="D132" s="10" t="s">
        <v>262</v>
      </c>
      <c r="E132" s="10" t="s">
        <v>218</v>
      </c>
      <c r="F132" s="11">
        <v>10568</v>
      </c>
      <c r="G132" s="11">
        <v>4017</v>
      </c>
      <c r="H132" s="11">
        <v>4091</v>
      </c>
      <c r="I132" s="10" t="s">
        <v>260</v>
      </c>
      <c r="J132" s="12">
        <v>39</v>
      </c>
      <c r="K132" s="10" t="s">
        <v>248</v>
      </c>
      <c r="L132" s="10" t="s">
        <v>261</v>
      </c>
      <c r="M132" s="10" t="s">
        <v>220</v>
      </c>
      <c r="N132" s="13">
        <v>64</v>
      </c>
      <c r="O132" s="13">
        <v>63</v>
      </c>
      <c r="P132" s="13">
        <v>1</v>
      </c>
      <c r="Q132" s="14">
        <v>1.5625</v>
      </c>
      <c r="R132" s="14">
        <v>5.48</v>
      </c>
      <c r="S132" s="14">
        <v>7.6666670000000003</v>
      </c>
      <c r="T132" s="14">
        <v>5.7539999999999996</v>
      </c>
      <c r="U132" s="14">
        <v>70.258700000000005</v>
      </c>
      <c r="V132" s="14">
        <v>0.95833330000000005</v>
      </c>
      <c r="W132" s="14">
        <v>208.3931</v>
      </c>
      <c r="X132" s="14">
        <v>76.666665077209501</v>
      </c>
      <c r="Y132" s="14">
        <v>0.56865940448170604</v>
      </c>
      <c r="Z132" s="14">
        <v>6.0333329999999998</v>
      </c>
      <c r="AA132" s="14">
        <v>1.6333329999999999</v>
      </c>
      <c r="AB132" s="14">
        <v>21.304349999999999</v>
      </c>
      <c r="AC132" s="14">
        <v>0.1880001</v>
      </c>
      <c r="AD132" s="14">
        <v>2.4521760000000001</v>
      </c>
      <c r="AE132" s="14">
        <v>199.71</v>
      </c>
      <c r="AF132" s="14">
        <v>134.82</v>
      </c>
      <c r="AG132" s="14">
        <v>9.1333339999999999E-2</v>
      </c>
      <c r="AH132" s="14">
        <v>1.1913039999999999</v>
      </c>
      <c r="AI132" s="14">
        <v>5.8453340000000003</v>
      </c>
      <c r="AJ132" s="14">
        <v>6.0333329999999998</v>
      </c>
      <c r="AK132" s="15">
        <v>0.78695649999999995</v>
      </c>
      <c r="AL132" s="15">
        <v>0.96883980000000003</v>
      </c>
      <c r="AM132" s="15">
        <v>0.984375</v>
      </c>
      <c r="AN132" s="15">
        <v>0.75052180000000002</v>
      </c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>
        <v>0.1666666716337204</v>
      </c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>
        <v>0.34999999403953552</v>
      </c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24"/>
      <c r="DF132" s="24">
        <v>0.1666666716337204</v>
      </c>
      <c r="DG132" s="24"/>
      <c r="DH132" s="24"/>
      <c r="DI132" s="24">
        <v>0.66666668653488159</v>
      </c>
      <c r="DJ132" s="24">
        <v>0.28333333134651184</v>
      </c>
      <c r="DK132" s="16">
        <v>0.3333333432674408</v>
      </c>
      <c r="DL132" s="24"/>
      <c r="DM132" s="24"/>
      <c r="DN132" s="24"/>
      <c r="DO132" s="16"/>
      <c r="DP132" s="16"/>
      <c r="DQ132" s="16"/>
      <c r="DR132" s="16"/>
      <c r="DS132" s="16"/>
      <c r="DT132" s="16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>
        <v>1</v>
      </c>
      <c r="EF132" s="17"/>
      <c r="EG132" s="17"/>
      <c r="EH132" s="17"/>
      <c r="EI132" s="17"/>
      <c r="EJ132" s="17"/>
      <c r="EK132" s="17"/>
      <c r="EL132" s="17"/>
      <c r="EM132" s="17"/>
      <c r="EN132" s="27"/>
      <c r="EO132" s="27"/>
      <c r="EP132" s="27"/>
      <c r="EQ132" s="27"/>
      <c r="ER132" s="27"/>
    </row>
    <row r="133" spans="1:148" s="9" customFormat="1" ht="20.25" x14ac:dyDescent="0.3">
      <c r="A133" s="10" t="s">
        <v>318</v>
      </c>
      <c r="B133" s="10" t="s">
        <v>232</v>
      </c>
      <c r="C133" s="10" t="s">
        <v>231</v>
      </c>
      <c r="D133" s="10" t="s">
        <v>259</v>
      </c>
      <c r="E133" s="10" t="s">
        <v>218</v>
      </c>
      <c r="F133" s="11">
        <v>10568</v>
      </c>
      <c r="G133" s="11">
        <v>4062</v>
      </c>
      <c r="H133" s="11">
        <v>3712</v>
      </c>
      <c r="I133" s="10" t="s">
        <v>260</v>
      </c>
      <c r="J133" s="12">
        <v>39</v>
      </c>
      <c r="K133" s="10" t="s">
        <v>248</v>
      </c>
      <c r="L133" s="10" t="s">
        <v>261</v>
      </c>
      <c r="M133" s="10" t="s">
        <v>220</v>
      </c>
      <c r="N133" s="13">
        <v>15</v>
      </c>
      <c r="O133" s="13">
        <v>15</v>
      </c>
      <c r="P133" s="13">
        <v>0</v>
      </c>
      <c r="Q133" s="14">
        <v>0</v>
      </c>
      <c r="R133" s="14">
        <v>5.48</v>
      </c>
      <c r="S133" s="14">
        <v>2.0833330000000001</v>
      </c>
      <c r="T133" s="14">
        <v>1.37</v>
      </c>
      <c r="U133" s="14">
        <v>61.560009999999998</v>
      </c>
      <c r="V133" s="14">
        <v>0.2604166</v>
      </c>
      <c r="W133" s="14">
        <v>182.59200000000001</v>
      </c>
      <c r="X133" s="14">
        <v>20.833330154418899</v>
      </c>
      <c r="Y133" s="14">
        <v>0.64901335417274997</v>
      </c>
      <c r="Z133" s="14">
        <v>1.5166660000000001</v>
      </c>
      <c r="AA133" s="14">
        <v>0.56666669999999997</v>
      </c>
      <c r="AB133" s="14">
        <v>27.2</v>
      </c>
      <c r="AC133" s="14">
        <v>0.1466663</v>
      </c>
      <c r="AD133" s="14">
        <v>7.0399859999999999</v>
      </c>
      <c r="AE133" s="14">
        <v>47.55</v>
      </c>
      <c r="AF133" s="14">
        <v>32.1</v>
      </c>
      <c r="AG133" s="14">
        <v>0</v>
      </c>
      <c r="AH133" s="14">
        <v>0</v>
      </c>
      <c r="AI133" s="14">
        <v>1.37</v>
      </c>
      <c r="AJ133" s="14">
        <v>1.5166660000000001</v>
      </c>
      <c r="AK133" s="15">
        <v>0.72799999999999998</v>
      </c>
      <c r="AL133" s="15">
        <v>0.90329680000000001</v>
      </c>
      <c r="AM133" s="15">
        <v>1</v>
      </c>
      <c r="AN133" s="15">
        <v>0.65760010000000002</v>
      </c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>
        <v>0.1666666716337204</v>
      </c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>
        <v>0.1666666716337204</v>
      </c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24"/>
      <c r="DF133" s="24">
        <v>0.1666666716337204</v>
      </c>
      <c r="DG133" s="24"/>
      <c r="DH133" s="24"/>
      <c r="DI133" s="24"/>
      <c r="DJ133" s="24">
        <v>6.6666670143604279E-2</v>
      </c>
      <c r="DK133" s="16"/>
      <c r="DL133" s="24"/>
      <c r="DM133" s="24"/>
      <c r="DN133" s="24"/>
      <c r="DO133" s="16"/>
      <c r="DP133" s="16"/>
      <c r="DQ133" s="16"/>
      <c r="DR133" s="16"/>
      <c r="DS133" s="16"/>
      <c r="DT133" s="16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27"/>
      <c r="EO133" s="27"/>
      <c r="EP133" s="27"/>
      <c r="EQ133" s="27"/>
      <c r="ER133" s="27"/>
    </row>
    <row r="134" spans="1:148" s="9" customFormat="1" ht="20.25" x14ac:dyDescent="0.3">
      <c r="A134" s="10" t="s">
        <v>318</v>
      </c>
      <c r="B134" s="10" t="s">
        <v>232</v>
      </c>
      <c r="C134" s="10" t="s">
        <v>231</v>
      </c>
      <c r="D134" s="10" t="s">
        <v>262</v>
      </c>
      <c r="E134" s="10" t="s">
        <v>218</v>
      </c>
      <c r="F134" s="11">
        <v>10568</v>
      </c>
      <c r="G134" s="11">
        <v>4017</v>
      </c>
      <c r="H134" s="11">
        <v>4161</v>
      </c>
      <c r="I134" s="10" t="s">
        <v>260</v>
      </c>
      <c r="J134" s="12">
        <v>39</v>
      </c>
      <c r="K134" s="10" t="s">
        <v>248</v>
      </c>
      <c r="L134" s="10" t="s">
        <v>261</v>
      </c>
      <c r="M134" s="10" t="s">
        <v>220</v>
      </c>
      <c r="N134" s="13">
        <v>19</v>
      </c>
      <c r="O134" s="13">
        <v>19</v>
      </c>
      <c r="P134" s="13">
        <v>0</v>
      </c>
      <c r="Q134" s="14">
        <v>0</v>
      </c>
      <c r="R134" s="14">
        <v>5.48</v>
      </c>
      <c r="S134" s="14">
        <v>3</v>
      </c>
      <c r="T134" s="14">
        <v>1.735333</v>
      </c>
      <c r="U134" s="14">
        <v>54.15</v>
      </c>
      <c r="V134" s="14">
        <v>0.375</v>
      </c>
      <c r="W134" s="14">
        <v>160.61330000000001</v>
      </c>
      <c r="X134" s="14">
        <v>30</v>
      </c>
      <c r="Y134" s="14">
        <v>0.73782580664046205</v>
      </c>
      <c r="Z134" s="14">
        <v>2.0333329999999998</v>
      </c>
      <c r="AA134" s="14">
        <v>0.96666669999999999</v>
      </c>
      <c r="AB134" s="14">
        <v>32.22222</v>
      </c>
      <c r="AC134" s="14">
        <v>0.29799999999999999</v>
      </c>
      <c r="AD134" s="14">
        <v>9.9333320000000001</v>
      </c>
      <c r="AE134" s="14">
        <v>60.23</v>
      </c>
      <c r="AF134" s="14">
        <v>40.659999999999997</v>
      </c>
      <c r="AG134" s="14">
        <v>0</v>
      </c>
      <c r="AH134" s="14">
        <v>0</v>
      </c>
      <c r="AI134" s="14">
        <v>1.735333</v>
      </c>
      <c r="AJ134" s="14">
        <v>2.0333329999999998</v>
      </c>
      <c r="AK134" s="15">
        <v>0.67777779999999999</v>
      </c>
      <c r="AL134" s="15">
        <v>0.85344260000000005</v>
      </c>
      <c r="AM134" s="15">
        <v>1</v>
      </c>
      <c r="AN134" s="15">
        <v>0.57844439999999997</v>
      </c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>
        <v>0.5</v>
      </c>
      <c r="CG134" s="16"/>
      <c r="CH134" s="16"/>
      <c r="CI134" s="16"/>
      <c r="CJ134" s="16"/>
      <c r="CK134" s="16"/>
      <c r="CL134" s="16"/>
      <c r="CM134" s="16">
        <v>0.13333334028720856</v>
      </c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>
        <v>8.3333335816860199E-2</v>
      </c>
      <c r="DC134" s="16"/>
      <c r="DD134" s="16"/>
      <c r="DE134" s="24"/>
      <c r="DF134" s="24">
        <v>0.1666666716337204</v>
      </c>
      <c r="DG134" s="24"/>
      <c r="DH134" s="24"/>
      <c r="DI134" s="24"/>
      <c r="DJ134" s="24">
        <v>8.3333335816860199E-2</v>
      </c>
      <c r="DK134" s="16"/>
      <c r="DL134" s="24"/>
      <c r="DM134" s="24"/>
      <c r="DN134" s="24"/>
      <c r="DO134" s="16"/>
      <c r="DP134" s="16"/>
      <c r="DQ134" s="16"/>
      <c r="DR134" s="16"/>
      <c r="DS134" s="16"/>
      <c r="DT134" s="16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27"/>
      <c r="EO134" s="27"/>
      <c r="EP134" s="27"/>
      <c r="EQ134" s="27"/>
      <c r="ER134" s="27"/>
    </row>
    <row r="135" spans="1:148" s="9" customFormat="1" ht="20.25" x14ac:dyDescent="0.3">
      <c r="A135" s="10" t="s">
        <v>318</v>
      </c>
      <c r="B135" s="10" t="s">
        <v>232</v>
      </c>
      <c r="C135" s="10" t="s">
        <v>231</v>
      </c>
      <c r="D135" s="10" t="s">
        <v>259</v>
      </c>
      <c r="E135" s="10" t="s">
        <v>218</v>
      </c>
      <c r="F135" s="11">
        <v>10592</v>
      </c>
      <c r="G135" s="11">
        <v>4062</v>
      </c>
      <c r="H135" s="11">
        <v>3712</v>
      </c>
      <c r="I135" s="10" t="s">
        <v>260</v>
      </c>
      <c r="J135" s="12">
        <v>39</v>
      </c>
      <c r="K135" s="10" t="s">
        <v>267</v>
      </c>
      <c r="L135" s="10" t="s">
        <v>261</v>
      </c>
      <c r="M135" s="10" t="s">
        <v>220</v>
      </c>
      <c r="N135" s="13">
        <v>12</v>
      </c>
      <c r="O135" s="13">
        <v>12</v>
      </c>
      <c r="P135" s="13">
        <v>0</v>
      </c>
      <c r="Q135" s="14">
        <v>0</v>
      </c>
      <c r="R135" s="14">
        <v>7.28</v>
      </c>
      <c r="S135" s="14">
        <v>3.25</v>
      </c>
      <c r="T135" s="14">
        <v>1.456</v>
      </c>
      <c r="U135" s="14">
        <v>44.492310000000003</v>
      </c>
      <c r="V135" s="14">
        <v>0.40625</v>
      </c>
      <c r="W135" s="14">
        <v>132.92310000000001</v>
      </c>
      <c r="X135" s="14">
        <v>32.5</v>
      </c>
      <c r="Y135" s="14">
        <v>0.84635413303557505</v>
      </c>
      <c r="Z135" s="14">
        <v>1.5833330000000001</v>
      </c>
      <c r="AA135" s="14">
        <v>1.6666669999999999</v>
      </c>
      <c r="AB135" s="14">
        <v>51.282049999999998</v>
      </c>
      <c r="AC135" s="14">
        <v>0.12733330000000001</v>
      </c>
      <c r="AD135" s="14">
        <v>3.9179469999999998</v>
      </c>
      <c r="AE135" s="14">
        <v>54</v>
      </c>
      <c r="AF135" s="14">
        <v>38.4</v>
      </c>
      <c r="AG135" s="14">
        <v>0</v>
      </c>
      <c r="AH135" s="14">
        <v>0</v>
      </c>
      <c r="AI135" s="14">
        <v>1.456</v>
      </c>
      <c r="AJ135" s="14">
        <v>1.5833330000000001</v>
      </c>
      <c r="AK135" s="15">
        <v>0.48717949999999999</v>
      </c>
      <c r="AL135" s="15">
        <v>0.91957900000000004</v>
      </c>
      <c r="AM135" s="15">
        <v>1</v>
      </c>
      <c r="AN135" s="15">
        <v>0.44800000000000001</v>
      </c>
      <c r="AO135" s="16">
        <v>0.5</v>
      </c>
      <c r="AP135" s="16">
        <v>8.3333335816860199E-2</v>
      </c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>
        <v>0.3333333432674408</v>
      </c>
      <c r="CD135" s="16"/>
      <c r="CE135" s="16"/>
      <c r="CF135" s="16"/>
      <c r="CG135" s="16"/>
      <c r="CH135" s="16"/>
      <c r="CI135" s="16"/>
      <c r="CJ135" s="16"/>
      <c r="CK135" s="16"/>
      <c r="CL135" s="16"/>
      <c r="CM135" s="16">
        <v>0.1666666716337204</v>
      </c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>
        <v>0.5</v>
      </c>
      <c r="CY135" s="16"/>
      <c r="CZ135" s="16"/>
      <c r="DA135" s="16"/>
      <c r="DB135" s="16"/>
      <c r="DC135" s="16"/>
      <c r="DD135" s="16"/>
      <c r="DE135" s="24"/>
      <c r="DF135" s="24"/>
      <c r="DG135" s="24"/>
      <c r="DH135" s="24"/>
      <c r="DI135" s="24"/>
      <c r="DJ135" s="24">
        <v>8.3333335816860199E-2</v>
      </c>
      <c r="DK135" s="16"/>
      <c r="DL135" s="24"/>
      <c r="DM135" s="24"/>
      <c r="DN135" s="24"/>
      <c r="DO135" s="16"/>
      <c r="DP135" s="16"/>
      <c r="DQ135" s="16"/>
      <c r="DR135" s="16"/>
      <c r="DS135" s="16"/>
      <c r="DT135" s="16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27"/>
      <c r="EO135" s="27"/>
      <c r="EP135" s="27"/>
      <c r="EQ135" s="27"/>
      <c r="ER135" s="27"/>
    </row>
    <row r="136" spans="1:148" s="9" customFormat="1" ht="20.25" x14ac:dyDescent="0.3">
      <c r="A136" s="10" t="s">
        <v>318</v>
      </c>
      <c r="B136" s="10" t="s">
        <v>232</v>
      </c>
      <c r="C136" s="10" t="s">
        <v>231</v>
      </c>
      <c r="D136" s="10" t="s">
        <v>262</v>
      </c>
      <c r="E136" s="10" t="s">
        <v>218</v>
      </c>
      <c r="F136" s="11">
        <v>10592</v>
      </c>
      <c r="G136" s="11">
        <v>4017</v>
      </c>
      <c r="H136" s="11">
        <v>4161</v>
      </c>
      <c r="I136" s="10" t="s">
        <v>260</v>
      </c>
      <c r="J136" s="12">
        <v>39</v>
      </c>
      <c r="K136" s="10" t="s">
        <v>267</v>
      </c>
      <c r="L136" s="10" t="s">
        <v>261</v>
      </c>
      <c r="M136" s="10" t="s">
        <v>220</v>
      </c>
      <c r="N136" s="13">
        <v>15</v>
      </c>
      <c r="O136" s="13">
        <v>12</v>
      </c>
      <c r="P136" s="13">
        <v>3</v>
      </c>
      <c r="Q136" s="14">
        <v>20</v>
      </c>
      <c r="R136" s="14">
        <v>7.28</v>
      </c>
      <c r="S136" s="14">
        <v>4.1666670000000003</v>
      </c>
      <c r="T136" s="14">
        <v>1.456</v>
      </c>
      <c r="U136" s="14">
        <v>34.704000000000001</v>
      </c>
      <c r="V136" s="14">
        <v>0.5208334</v>
      </c>
      <c r="W136" s="14">
        <v>103.68</v>
      </c>
      <c r="X136" s="14">
        <v>41.666669845581097</v>
      </c>
      <c r="Y136" s="14">
        <v>1.08506948411189</v>
      </c>
      <c r="Z136" s="14">
        <v>1.8666670000000001</v>
      </c>
      <c r="AA136" s="14">
        <v>2.2999999999999998</v>
      </c>
      <c r="AB136" s="14">
        <v>55.19999</v>
      </c>
      <c r="AC136" s="14">
        <v>4.6667189999999997E-2</v>
      </c>
      <c r="AD136" s="14">
        <v>1.120012</v>
      </c>
      <c r="AE136" s="14">
        <v>54</v>
      </c>
      <c r="AF136" s="14">
        <v>38.4</v>
      </c>
      <c r="AG136" s="14">
        <v>0.36399999999999999</v>
      </c>
      <c r="AH136" s="14">
        <v>8.7359989999999996</v>
      </c>
      <c r="AI136" s="14">
        <v>1.82</v>
      </c>
      <c r="AJ136" s="14">
        <v>1.8666670000000001</v>
      </c>
      <c r="AK136" s="15">
        <v>0.44800000000000001</v>
      </c>
      <c r="AL136" s="15">
        <v>0.97499979999999997</v>
      </c>
      <c r="AM136" s="15">
        <v>0.8</v>
      </c>
      <c r="AN136" s="15">
        <v>0.34943999999999997</v>
      </c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>
        <v>0.1666666716337204</v>
      </c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>
        <v>2.0333333015441895</v>
      </c>
      <c r="CY136" s="16"/>
      <c r="CZ136" s="16"/>
      <c r="DA136" s="16"/>
      <c r="DB136" s="16"/>
      <c r="DC136" s="16"/>
      <c r="DD136" s="16"/>
      <c r="DE136" s="24"/>
      <c r="DF136" s="24"/>
      <c r="DG136" s="24"/>
      <c r="DH136" s="24"/>
      <c r="DI136" s="24"/>
      <c r="DJ136" s="24">
        <v>0.10000000149011612</v>
      </c>
      <c r="DK136" s="16"/>
      <c r="DL136" s="24"/>
      <c r="DM136" s="24"/>
      <c r="DN136" s="24"/>
      <c r="DO136" s="16"/>
      <c r="DP136" s="16"/>
      <c r="DQ136" s="16"/>
      <c r="DR136" s="16"/>
      <c r="DS136" s="16"/>
      <c r="DT136" s="16"/>
      <c r="DU136" s="17"/>
      <c r="DV136" s="17"/>
      <c r="DW136" s="17"/>
      <c r="DX136" s="17"/>
      <c r="DY136" s="17"/>
      <c r="DZ136" s="17"/>
      <c r="EA136" s="17"/>
      <c r="EB136" s="17"/>
      <c r="EC136" s="17">
        <v>3</v>
      </c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27"/>
      <c r="EO136" s="27"/>
      <c r="EP136" s="27"/>
      <c r="EQ136" s="27"/>
      <c r="ER136" s="27"/>
    </row>
    <row r="137" spans="1:148" s="9" customFormat="1" ht="20.25" x14ac:dyDescent="0.3">
      <c r="A137" s="10" t="s">
        <v>318</v>
      </c>
      <c r="B137" s="10" t="s">
        <v>232</v>
      </c>
      <c r="C137" s="10" t="s">
        <v>231</v>
      </c>
      <c r="D137" s="10" t="s">
        <v>259</v>
      </c>
      <c r="E137" s="10" t="s">
        <v>218</v>
      </c>
      <c r="F137" s="11">
        <v>10645</v>
      </c>
      <c r="G137" s="11">
        <v>4062</v>
      </c>
      <c r="H137" s="11">
        <v>3712</v>
      </c>
      <c r="I137" s="10" t="s">
        <v>260</v>
      </c>
      <c r="J137" s="12">
        <v>55.3</v>
      </c>
      <c r="K137" s="10" t="s">
        <v>243</v>
      </c>
      <c r="L137" s="10" t="s">
        <v>261</v>
      </c>
      <c r="M137" s="10" t="s">
        <v>220</v>
      </c>
      <c r="N137" s="13">
        <v>1</v>
      </c>
      <c r="O137" s="13">
        <v>0</v>
      </c>
      <c r="P137" s="13">
        <v>1</v>
      </c>
      <c r="Q137" s="14">
        <v>100</v>
      </c>
      <c r="R137" s="14">
        <v>6.95</v>
      </c>
      <c r="S137" s="14">
        <v>0.85000030000000004</v>
      </c>
      <c r="T137" s="14">
        <v>0</v>
      </c>
      <c r="U137" s="14">
        <v>0</v>
      </c>
      <c r="V137" s="14">
        <v>0.10625</v>
      </c>
      <c r="W137" s="14">
        <v>0</v>
      </c>
      <c r="X137" s="14">
        <v>8.5000026226043701</v>
      </c>
      <c r="Y137" s="14">
        <v>0</v>
      </c>
      <c r="Z137" s="14">
        <v>0.1000004</v>
      </c>
      <c r="AA137" s="14">
        <v>0.74999990000000005</v>
      </c>
      <c r="AB137" s="14">
        <v>88.235249999999994</v>
      </c>
      <c r="AC137" s="14">
        <v>-1.5832949999999998E-2</v>
      </c>
      <c r="AD137" s="14">
        <v>-1.8626990000000001</v>
      </c>
      <c r="AE137" s="14">
        <v>0</v>
      </c>
      <c r="AF137" s="14">
        <v>0</v>
      </c>
      <c r="AG137" s="14">
        <v>0.1158333</v>
      </c>
      <c r="AH137" s="14">
        <v>13.62745</v>
      </c>
      <c r="AI137" s="14">
        <v>0.1158333</v>
      </c>
      <c r="AJ137" s="14">
        <v>0.1000004</v>
      </c>
      <c r="AK137" s="15">
        <v>0.1176475</v>
      </c>
      <c r="AL137" s="15">
        <v>1.1583289999999999</v>
      </c>
      <c r="AM137" s="15">
        <v>0</v>
      </c>
      <c r="AN137" s="15">
        <v>0</v>
      </c>
      <c r="AO137" s="16"/>
      <c r="AP137" s="16">
        <v>0.3333333432674408</v>
      </c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>
        <v>0.4166666567325592</v>
      </c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24"/>
      <c r="DF137" s="24"/>
      <c r="DG137" s="24"/>
      <c r="DH137" s="24"/>
      <c r="DI137" s="24"/>
      <c r="DJ137" s="24"/>
      <c r="DK137" s="16">
        <v>1.8166667222976685</v>
      </c>
      <c r="DL137" s="24"/>
      <c r="DM137" s="24"/>
      <c r="DN137" s="24"/>
      <c r="DO137" s="16"/>
      <c r="DP137" s="16"/>
      <c r="DQ137" s="16"/>
      <c r="DR137" s="16"/>
      <c r="DS137" s="16"/>
      <c r="DT137" s="16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>
        <v>1</v>
      </c>
      <c r="EI137" s="17"/>
      <c r="EJ137" s="17"/>
      <c r="EK137" s="17"/>
      <c r="EL137" s="17"/>
      <c r="EM137" s="17"/>
      <c r="EN137" s="27"/>
      <c r="EO137" s="27"/>
      <c r="EP137" s="27"/>
      <c r="EQ137" s="27"/>
      <c r="ER137" s="27"/>
    </row>
    <row r="138" spans="1:148" s="9" customFormat="1" ht="20.25" x14ac:dyDescent="0.3">
      <c r="A138" s="10" t="s">
        <v>318</v>
      </c>
      <c r="B138" s="10" t="s">
        <v>232</v>
      </c>
      <c r="C138" s="10" t="s">
        <v>231</v>
      </c>
      <c r="D138" s="10" t="s">
        <v>262</v>
      </c>
      <c r="E138" s="10" t="s">
        <v>218</v>
      </c>
      <c r="F138" s="11">
        <v>10645</v>
      </c>
      <c r="G138" s="11">
        <v>4017</v>
      </c>
      <c r="H138" s="11">
        <v>4161</v>
      </c>
      <c r="I138" s="10" t="s">
        <v>260</v>
      </c>
      <c r="J138" s="12">
        <v>55.3</v>
      </c>
      <c r="K138" s="10" t="s">
        <v>243</v>
      </c>
      <c r="L138" s="10" t="s">
        <v>261</v>
      </c>
      <c r="M138" s="10" t="s">
        <v>220</v>
      </c>
      <c r="N138" s="13">
        <v>0</v>
      </c>
      <c r="O138" s="13">
        <v>0</v>
      </c>
      <c r="P138" s="13">
        <v>0</v>
      </c>
      <c r="Q138" s="14">
        <v>0</v>
      </c>
      <c r="R138" s="14">
        <v>6.95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f>10*S138</f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5">
        <v>0</v>
      </c>
      <c r="AL138" s="15">
        <v>0</v>
      </c>
      <c r="AM138" s="15">
        <v>0</v>
      </c>
      <c r="AN138" s="15">
        <v>0</v>
      </c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24"/>
      <c r="DF138" s="24"/>
      <c r="DG138" s="24"/>
      <c r="DH138" s="24"/>
      <c r="DI138" s="24"/>
      <c r="DJ138" s="24"/>
      <c r="DK138" s="16">
        <v>0.83333331346511841</v>
      </c>
      <c r="DL138" s="24"/>
      <c r="DM138" s="24"/>
      <c r="DN138" s="24"/>
      <c r="DO138" s="16"/>
      <c r="DP138" s="16"/>
      <c r="DQ138" s="16"/>
      <c r="DR138" s="16"/>
      <c r="DS138" s="16"/>
      <c r="DT138" s="16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27"/>
      <c r="EO138" s="27"/>
      <c r="EP138" s="27"/>
      <c r="EQ138" s="27"/>
      <c r="ER138" s="27"/>
    </row>
    <row r="139" spans="1:148" s="9" customFormat="1" ht="20.25" x14ac:dyDescent="0.3">
      <c r="A139" s="10" t="s">
        <v>318</v>
      </c>
      <c r="B139" s="10" t="s">
        <v>231</v>
      </c>
      <c r="C139" s="10" t="s">
        <v>231</v>
      </c>
      <c r="D139" s="10" t="s">
        <v>259</v>
      </c>
      <c r="E139" s="10" t="s">
        <v>218</v>
      </c>
      <c r="F139" s="11">
        <v>10645</v>
      </c>
      <c r="G139" s="11">
        <v>4061</v>
      </c>
      <c r="H139" s="11">
        <v>3698</v>
      </c>
      <c r="I139" s="10" t="s">
        <v>260</v>
      </c>
      <c r="J139" s="12">
        <v>55.3</v>
      </c>
      <c r="K139" s="10" t="s">
        <v>243</v>
      </c>
      <c r="L139" s="10" t="s">
        <v>261</v>
      </c>
      <c r="M139" s="10" t="s">
        <v>220</v>
      </c>
      <c r="N139" s="13">
        <v>25</v>
      </c>
      <c r="O139" s="13">
        <v>21</v>
      </c>
      <c r="P139" s="13">
        <v>4</v>
      </c>
      <c r="Q139" s="14">
        <v>16</v>
      </c>
      <c r="R139" s="14">
        <v>6.95</v>
      </c>
      <c r="S139" s="14">
        <v>6.0833329999999997</v>
      </c>
      <c r="T139" s="14">
        <v>2.4325000000000001</v>
      </c>
      <c r="U139" s="14">
        <v>39.92877</v>
      </c>
      <c r="V139" s="14">
        <v>0.76041669999999995</v>
      </c>
      <c r="W139" s="14">
        <v>108.80880000000001</v>
      </c>
      <c r="X139" s="14">
        <v>60.833334922790499</v>
      </c>
      <c r="Y139" s="14">
        <v>1.0689392916165501</v>
      </c>
      <c r="Z139" s="14">
        <v>3.1666669999999999</v>
      </c>
      <c r="AA139" s="14">
        <v>2.9166669999999999</v>
      </c>
      <c r="AB139" s="14">
        <v>47.945210000000003</v>
      </c>
      <c r="AC139" s="14">
        <v>0.27083360000000001</v>
      </c>
      <c r="AD139" s="14">
        <v>4.4520580000000001</v>
      </c>
      <c r="AE139" s="14">
        <v>82.74</v>
      </c>
      <c r="AF139" s="14">
        <v>56.91</v>
      </c>
      <c r="AG139" s="14">
        <v>0.4633333</v>
      </c>
      <c r="AH139" s="14">
        <v>7.6164379999999996</v>
      </c>
      <c r="AI139" s="14">
        <v>2.8958330000000001</v>
      </c>
      <c r="AJ139" s="14">
        <v>3.1666669999999999</v>
      </c>
      <c r="AK139" s="15">
        <v>0.52054789999999995</v>
      </c>
      <c r="AL139" s="15">
        <v>0.91447369999999994</v>
      </c>
      <c r="AM139" s="15">
        <v>0.84</v>
      </c>
      <c r="AN139" s="15">
        <v>0.39986300000000002</v>
      </c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>
        <v>0.5</v>
      </c>
      <c r="CN139" s="16"/>
      <c r="CO139" s="16"/>
      <c r="CP139" s="16">
        <v>2.25</v>
      </c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24"/>
      <c r="DF139" s="24"/>
      <c r="DG139" s="24"/>
      <c r="DH139" s="24"/>
      <c r="DI139" s="24"/>
      <c r="DJ139" s="24">
        <v>0.1666666716337204</v>
      </c>
      <c r="DK139" s="16">
        <v>1.9166666865348816</v>
      </c>
      <c r="DL139" s="24"/>
      <c r="DM139" s="24"/>
      <c r="DN139" s="24"/>
      <c r="DO139" s="16"/>
      <c r="DP139" s="16"/>
      <c r="DQ139" s="16"/>
      <c r="DR139" s="16"/>
      <c r="DS139" s="16"/>
      <c r="DT139" s="16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27">
        <v>4</v>
      </c>
      <c r="EO139" s="27"/>
      <c r="EP139" s="27"/>
      <c r="EQ139" s="27"/>
      <c r="ER139" s="27"/>
    </row>
    <row r="140" spans="1:148" s="9" customFormat="1" ht="20.25" x14ac:dyDescent="0.3">
      <c r="A140" s="10" t="s">
        <v>318</v>
      </c>
      <c r="B140" s="10" t="s">
        <v>231</v>
      </c>
      <c r="C140" s="10" t="s">
        <v>231</v>
      </c>
      <c r="D140" s="10" t="s">
        <v>262</v>
      </c>
      <c r="E140" s="10" t="s">
        <v>218</v>
      </c>
      <c r="F140" s="11">
        <v>10645</v>
      </c>
      <c r="G140" s="11">
        <v>4124</v>
      </c>
      <c r="H140" s="11">
        <v>4076</v>
      </c>
      <c r="I140" s="10" t="s">
        <v>260</v>
      </c>
      <c r="J140" s="12">
        <v>55.3</v>
      </c>
      <c r="K140" s="10" t="s">
        <v>243</v>
      </c>
      <c r="L140" s="10" t="s">
        <v>261</v>
      </c>
      <c r="M140" s="10" t="s">
        <v>220</v>
      </c>
      <c r="N140" s="13">
        <v>16</v>
      </c>
      <c r="O140" s="13">
        <v>13</v>
      </c>
      <c r="P140" s="13">
        <v>3</v>
      </c>
      <c r="Q140" s="14">
        <v>18.75</v>
      </c>
      <c r="R140" s="14">
        <v>6.95</v>
      </c>
      <c r="S140" s="14">
        <v>3</v>
      </c>
      <c r="T140" s="14">
        <v>1.505833</v>
      </c>
      <c r="U140" s="14">
        <v>50.122219999999999</v>
      </c>
      <c r="V140" s="14">
        <v>0.375</v>
      </c>
      <c r="W140" s="14">
        <v>136.58670000000001</v>
      </c>
      <c r="X140" s="14">
        <v>30</v>
      </c>
      <c r="Y140" s="14">
        <v>0.85154698807287199</v>
      </c>
      <c r="Z140" s="14">
        <v>2.25</v>
      </c>
      <c r="AA140" s="14">
        <v>0.75</v>
      </c>
      <c r="AB140" s="14">
        <v>25</v>
      </c>
      <c r="AC140" s="14">
        <v>0.39666679999999999</v>
      </c>
      <c r="AD140" s="14">
        <v>13.22223</v>
      </c>
      <c r="AE140" s="14">
        <v>51.22</v>
      </c>
      <c r="AF140" s="14">
        <v>35.229999999999997</v>
      </c>
      <c r="AG140" s="14">
        <v>0.34749999999999998</v>
      </c>
      <c r="AH140" s="14">
        <v>11.58333</v>
      </c>
      <c r="AI140" s="14">
        <v>1.8533329999999999</v>
      </c>
      <c r="AJ140" s="14">
        <v>2.25</v>
      </c>
      <c r="AK140" s="15">
        <v>0.75</v>
      </c>
      <c r="AL140" s="15">
        <v>0.82370359999999998</v>
      </c>
      <c r="AM140" s="15">
        <v>0.8125</v>
      </c>
      <c r="AN140" s="15">
        <v>0.50194439999999996</v>
      </c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>
        <v>0.5</v>
      </c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>
        <v>0.1666666716337204</v>
      </c>
      <c r="DC140" s="16"/>
      <c r="DD140" s="16"/>
      <c r="DE140" s="24"/>
      <c r="DF140" s="24"/>
      <c r="DG140" s="24"/>
      <c r="DH140" s="24"/>
      <c r="DI140" s="24"/>
      <c r="DJ140" s="24">
        <v>8.3333335816860199E-2</v>
      </c>
      <c r="DK140" s="16">
        <v>5</v>
      </c>
      <c r="DL140" s="24"/>
      <c r="DM140" s="24"/>
      <c r="DN140" s="24"/>
      <c r="DO140" s="16"/>
      <c r="DP140" s="16"/>
      <c r="DQ140" s="16"/>
      <c r="DR140" s="16"/>
      <c r="DS140" s="16"/>
      <c r="DT140" s="16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>
        <v>3</v>
      </c>
      <c r="EI140" s="17"/>
      <c r="EJ140" s="17"/>
      <c r="EK140" s="17"/>
      <c r="EL140" s="17"/>
      <c r="EM140" s="17"/>
      <c r="EN140" s="27"/>
      <c r="EO140" s="27"/>
      <c r="EP140" s="27"/>
      <c r="EQ140" s="27"/>
      <c r="ER140" s="27"/>
    </row>
    <row r="141" spans="1:148" s="9" customFormat="1" ht="20.25" x14ac:dyDescent="0.3">
      <c r="A141" s="10" t="s">
        <v>319</v>
      </c>
      <c r="B141" s="10" t="s">
        <v>232</v>
      </c>
      <c r="C141" s="10" t="s">
        <v>231</v>
      </c>
      <c r="D141" s="10" t="s">
        <v>259</v>
      </c>
      <c r="E141" s="10" t="s">
        <v>218</v>
      </c>
      <c r="F141" s="11">
        <v>10645</v>
      </c>
      <c r="G141" s="11">
        <v>3866</v>
      </c>
      <c r="H141" s="11">
        <v>3712</v>
      </c>
      <c r="I141" s="10" t="s">
        <v>260</v>
      </c>
      <c r="J141" s="12">
        <v>55.3</v>
      </c>
      <c r="K141" s="10" t="s">
        <v>243</v>
      </c>
      <c r="L141" s="10" t="s">
        <v>261</v>
      </c>
      <c r="M141" s="10" t="s">
        <v>220</v>
      </c>
      <c r="N141" s="13">
        <v>18</v>
      </c>
      <c r="O141" s="13">
        <v>16</v>
      </c>
      <c r="P141" s="13">
        <v>2</v>
      </c>
      <c r="Q141" s="14">
        <v>11.11111</v>
      </c>
      <c r="R141" s="14">
        <v>6.95</v>
      </c>
      <c r="S141" s="14">
        <v>8</v>
      </c>
      <c r="T141" s="14">
        <v>1.8533329999999999</v>
      </c>
      <c r="U141" s="14">
        <v>23.133330000000001</v>
      </c>
      <c r="V141" s="14">
        <v>1</v>
      </c>
      <c r="W141" s="14">
        <v>63.04</v>
      </c>
      <c r="X141" s="14">
        <v>80</v>
      </c>
      <c r="Y141" s="14">
        <v>1.8450184242133301</v>
      </c>
      <c r="Z141" s="14">
        <v>2.5</v>
      </c>
      <c r="AA141" s="14">
        <v>5.5</v>
      </c>
      <c r="AB141" s="14">
        <v>68.75</v>
      </c>
      <c r="AC141" s="14">
        <v>0.41499989999999998</v>
      </c>
      <c r="AD141" s="14">
        <v>5.1874989999999999</v>
      </c>
      <c r="AE141" s="14">
        <v>63.04</v>
      </c>
      <c r="AF141" s="14">
        <v>43.36</v>
      </c>
      <c r="AG141" s="14">
        <v>0.2316667</v>
      </c>
      <c r="AH141" s="14">
        <v>2.8958330000000001</v>
      </c>
      <c r="AI141" s="14">
        <v>2.085</v>
      </c>
      <c r="AJ141" s="14">
        <v>2.5</v>
      </c>
      <c r="AK141" s="15">
        <v>0.3125</v>
      </c>
      <c r="AL141" s="15">
        <v>0.83399999999999996</v>
      </c>
      <c r="AM141" s="15">
        <v>0.88888889999999998</v>
      </c>
      <c r="AN141" s="15">
        <v>0.2316667</v>
      </c>
      <c r="AO141" s="16">
        <v>0.5</v>
      </c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>
        <v>2</v>
      </c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>
        <v>0.75</v>
      </c>
      <c r="CN141" s="16">
        <v>2</v>
      </c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24"/>
      <c r="DF141" s="24"/>
      <c r="DG141" s="24"/>
      <c r="DH141" s="24"/>
      <c r="DI141" s="24"/>
      <c r="DJ141" s="24">
        <v>0.25</v>
      </c>
      <c r="DK141" s="16"/>
      <c r="DL141" s="24"/>
      <c r="DM141" s="24"/>
      <c r="DN141" s="24"/>
      <c r="DO141" s="16"/>
      <c r="DP141" s="16"/>
      <c r="DQ141" s="16"/>
      <c r="DR141" s="16"/>
      <c r="DS141" s="16"/>
      <c r="DT141" s="16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>
        <v>2</v>
      </c>
      <c r="EK141" s="17"/>
      <c r="EL141" s="17"/>
      <c r="EM141" s="17"/>
      <c r="EN141" s="27"/>
      <c r="EO141" s="27"/>
      <c r="EP141" s="27"/>
      <c r="EQ141" s="27"/>
      <c r="ER141" s="27"/>
    </row>
    <row r="142" spans="1:148" s="9" customFormat="1" ht="20.25" x14ac:dyDescent="0.3">
      <c r="A142" s="10" t="s">
        <v>319</v>
      </c>
      <c r="B142" s="10" t="s">
        <v>232</v>
      </c>
      <c r="C142" s="10" t="s">
        <v>231</v>
      </c>
      <c r="D142" s="10" t="s">
        <v>262</v>
      </c>
      <c r="E142" s="10" t="s">
        <v>218</v>
      </c>
      <c r="F142" s="11">
        <v>10645</v>
      </c>
      <c r="G142" s="11">
        <v>4017</v>
      </c>
      <c r="H142" s="11">
        <v>4161</v>
      </c>
      <c r="I142" s="10" t="s">
        <v>260</v>
      </c>
      <c r="J142" s="12">
        <v>55.3</v>
      </c>
      <c r="K142" s="10" t="s">
        <v>243</v>
      </c>
      <c r="L142" s="10" t="s">
        <v>261</v>
      </c>
      <c r="M142" s="10" t="s">
        <v>220</v>
      </c>
      <c r="N142" s="13">
        <v>28</v>
      </c>
      <c r="O142" s="13">
        <v>24</v>
      </c>
      <c r="P142" s="13">
        <v>4</v>
      </c>
      <c r="Q142" s="14">
        <v>14.28571</v>
      </c>
      <c r="R142" s="14">
        <v>6.95</v>
      </c>
      <c r="S142" s="14">
        <v>8</v>
      </c>
      <c r="T142" s="14">
        <v>2.78</v>
      </c>
      <c r="U142" s="14">
        <v>34.700000000000003</v>
      </c>
      <c r="V142" s="14">
        <v>1</v>
      </c>
      <c r="W142" s="14">
        <v>94.56</v>
      </c>
      <c r="X142" s="14">
        <v>80</v>
      </c>
      <c r="Y142" s="14">
        <v>1.23001228280889</v>
      </c>
      <c r="Z142" s="14">
        <v>3.3666670000000001</v>
      </c>
      <c r="AA142" s="14">
        <v>4.6333330000000004</v>
      </c>
      <c r="AB142" s="14">
        <v>57.91666</v>
      </c>
      <c r="AC142" s="14">
        <v>0.12333379999999999</v>
      </c>
      <c r="AD142" s="14">
        <v>1.5416719999999999</v>
      </c>
      <c r="AE142" s="14">
        <v>94.56</v>
      </c>
      <c r="AF142" s="14">
        <v>65.040000000000006</v>
      </c>
      <c r="AG142" s="14">
        <v>0.4633333</v>
      </c>
      <c r="AH142" s="14">
        <v>5.7916670000000003</v>
      </c>
      <c r="AI142" s="14">
        <v>3.2433329999999998</v>
      </c>
      <c r="AJ142" s="14">
        <v>3.3666670000000001</v>
      </c>
      <c r="AK142" s="15">
        <v>0.42083330000000002</v>
      </c>
      <c r="AL142" s="15">
        <v>0.96336619999999995</v>
      </c>
      <c r="AM142" s="15">
        <v>0.85714290000000004</v>
      </c>
      <c r="AN142" s="15">
        <v>0.34749999999999998</v>
      </c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>
        <v>0.1666666716337204</v>
      </c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>
        <v>2.1666667461395264</v>
      </c>
      <c r="CN142" s="16">
        <v>0.83333331346511841</v>
      </c>
      <c r="CO142" s="16"/>
      <c r="CP142" s="16"/>
      <c r="CQ142" s="16"/>
      <c r="CR142" s="16"/>
      <c r="CS142" s="16">
        <v>1.1833333075046539</v>
      </c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24"/>
      <c r="DF142" s="24">
        <v>0.1666666716337204</v>
      </c>
      <c r="DG142" s="24"/>
      <c r="DH142" s="24"/>
      <c r="DI142" s="24"/>
      <c r="DJ142" s="24">
        <v>0.11666666716337204</v>
      </c>
      <c r="DK142" s="16"/>
      <c r="DL142" s="24"/>
      <c r="DM142" s="24"/>
      <c r="DN142" s="24"/>
      <c r="DO142" s="16"/>
      <c r="DP142" s="16"/>
      <c r="DQ142" s="16"/>
      <c r="DR142" s="16"/>
      <c r="DS142" s="16"/>
      <c r="DT142" s="16"/>
      <c r="DU142" s="17"/>
      <c r="DV142" s="17">
        <v>2</v>
      </c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>
        <v>2</v>
      </c>
      <c r="EM142" s="17"/>
      <c r="EN142" s="27"/>
      <c r="EO142" s="27"/>
      <c r="EP142" s="27"/>
      <c r="EQ142" s="27"/>
      <c r="ER142" s="27"/>
    </row>
    <row r="143" spans="1:148" s="9" customFormat="1" ht="20.25" x14ac:dyDescent="0.3">
      <c r="A143" s="10" t="s">
        <v>319</v>
      </c>
      <c r="B143" s="10" t="s">
        <v>231</v>
      </c>
      <c r="C143" s="10" t="s">
        <v>231</v>
      </c>
      <c r="D143" s="10" t="s">
        <v>259</v>
      </c>
      <c r="E143" s="10" t="s">
        <v>218</v>
      </c>
      <c r="F143" s="11">
        <v>10709</v>
      </c>
      <c r="G143" s="11">
        <v>4087</v>
      </c>
      <c r="H143" s="11">
        <v>3698</v>
      </c>
      <c r="I143" s="10" t="s">
        <v>320</v>
      </c>
      <c r="J143" s="12">
        <v>46.1</v>
      </c>
      <c r="K143" s="10" t="s">
        <v>267</v>
      </c>
      <c r="L143" s="10" t="s">
        <v>261</v>
      </c>
      <c r="M143" s="10" t="s">
        <v>220</v>
      </c>
      <c r="N143" s="13">
        <v>31</v>
      </c>
      <c r="O143" s="13">
        <v>28</v>
      </c>
      <c r="P143" s="13">
        <v>3</v>
      </c>
      <c r="Q143" s="14">
        <v>9.6774199999999997</v>
      </c>
      <c r="R143" s="14">
        <v>9.35</v>
      </c>
      <c r="S143" s="14">
        <v>8</v>
      </c>
      <c r="T143" s="14">
        <v>4.363334</v>
      </c>
      <c r="U143" s="14">
        <v>54.541670000000003</v>
      </c>
      <c r="V143" s="14">
        <v>1</v>
      </c>
      <c r="W143" s="14">
        <v>135.80000000000001</v>
      </c>
      <c r="X143" s="14">
        <v>80</v>
      </c>
      <c r="Y143" s="14">
        <v>0.82815736297792797</v>
      </c>
      <c r="Z143" s="14">
        <v>4.7833329999999998</v>
      </c>
      <c r="AA143" s="14">
        <v>3.2166670000000002</v>
      </c>
      <c r="AB143" s="14">
        <v>40.208329999999997</v>
      </c>
      <c r="AC143" s="14">
        <v>-4.7500430000000003E-2</v>
      </c>
      <c r="AD143" s="14">
        <v>-0.59375540000000004</v>
      </c>
      <c r="AE143" s="14">
        <v>135.80000000000001</v>
      </c>
      <c r="AF143" s="14">
        <v>96.6</v>
      </c>
      <c r="AG143" s="14">
        <v>0.46750000000000003</v>
      </c>
      <c r="AH143" s="14">
        <v>5.84375</v>
      </c>
      <c r="AI143" s="14">
        <v>4.8308330000000002</v>
      </c>
      <c r="AJ143" s="14">
        <v>4.7833329999999998</v>
      </c>
      <c r="AK143" s="15">
        <v>0.59791669999999997</v>
      </c>
      <c r="AL143" s="15">
        <v>1.00993</v>
      </c>
      <c r="AM143" s="15">
        <v>0.90322579999999997</v>
      </c>
      <c r="AN143" s="15">
        <v>0.54541669999999998</v>
      </c>
      <c r="AO143" s="16"/>
      <c r="AP143" s="16">
        <v>0.36666667461395264</v>
      </c>
      <c r="AQ143" s="16"/>
      <c r="AR143" s="16">
        <v>8.3333335816860199E-2</v>
      </c>
      <c r="AS143" s="16">
        <v>8.3333335816860199E-2</v>
      </c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>
        <v>0.75</v>
      </c>
      <c r="BU143" s="16"/>
      <c r="BV143" s="16"/>
      <c r="BW143" s="16"/>
      <c r="BX143" s="16"/>
      <c r="BY143" s="16"/>
      <c r="BZ143" s="16"/>
      <c r="CA143" s="16"/>
      <c r="CB143" s="16"/>
      <c r="CC143" s="16">
        <v>0.5</v>
      </c>
      <c r="CD143" s="16"/>
      <c r="CE143" s="16"/>
      <c r="CF143" s="16"/>
      <c r="CG143" s="16"/>
      <c r="CH143" s="16"/>
      <c r="CI143" s="16"/>
      <c r="CJ143" s="16"/>
      <c r="CK143" s="16"/>
      <c r="CL143" s="16"/>
      <c r="CM143" s="16">
        <v>0.58333331346511841</v>
      </c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>
        <v>0.5</v>
      </c>
      <c r="DA143" s="16"/>
      <c r="DB143" s="16"/>
      <c r="DC143" s="16"/>
      <c r="DD143" s="16"/>
      <c r="DE143" s="24"/>
      <c r="DF143" s="24">
        <v>0.1666666716337204</v>
      </c>
      <c r="DG143" s="24"/>
      <c r="DH143" s="24"/>
      <c r="DI143" s="24"/>
      <c r="DJ143" s="24">
        <v>0.18333333730697632</v>
      </c>
      <c r="DK143" s="16"/>
      <c r="DL143" s="24"/>
      <c r="DM143" s="24"/>
      <c r="DN143" s="24"/>
      <c r="DO143" s="16"/>
      <c r="DP143" s="16"/>
      <c r="DQ143" s="16"/>
      <c r="DR143" s="16"/>
      <c r="DS143" s="16"/>
      <c r="DT143" s="16"/>
      <c r="DU143" s="17"/>
      <c r="DV143" s="17"/>
      <c r="DW143" s="17"/>
      <c r="DX143" s="17"/>
      <c r="DY143" s="17"/>
      <c r="DZ143" s="17"/>
      <c r="EA143" s="17">
        <v>3</v>
      </c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27"/>
      <c r="EO143" s="27"/>
      <c r="EP143" s="27"/>
      <c r="EQ143" s="27"/>
      <c r="ER143" s="27"/>
    </row>
    <row r="144" spans="1:148" s="9" customFormat="1" ht="20.25" x14ac:dyDescent="0.3">
      <c r="A144" s="10" t="s">
        <v>319</v>
      </c>
      <c r="B144" s="10" t="s">
        <v>231</v>
      </c>
      <c r="C144" s="10" t="s">
        <v>231</v>
      </c>
      <c r="D144" s="10" t="s">
        <v>262</v>
      </c>
      <c r="E144" s="10" t="s">
        <v>218</v>
      </c>
      <c r="F144" s="11">
        <v>10709</v>
      </c>
      <c r="G144" s="11">
        <v>4124</v>
      </c>
      <c r="H144" s="11">
        <v>4076</v>
      </c>
      <c r="I144" s="10" t="s">
        <v>320</v>
      </c>
      <c r="J144" s="12">
        <v>46.1</v>
      </c>
      <c r="K144" s="10" t="s">
        <v>267</v>
      </c>
      <c r="L144" s="10" t="s">
        <v>261</v>
      </c>
      <c r="M144" s="10" t="s">
        <v>220</v>
      </c>
      <c r="N144" s="13">
        <v>24</v>
      </c>
      <c r="O144" s="13">
        <v>23</v>
      </c>
      <c r="P144" s="13">
        <v>1</v>
      </c>
      <c r="Q144" s="14">
        <v>4.1666670000000003</v>
      </c>
      <c r="R144" s="14">
        <v>9.35</v>
      </c>
      <c r="S144" s="14">
        <v>8</v>
      </c>
      <c r="T144" s="14">
        <v>3.5841669999999999</v>
      </c>
      <c r="U144" s="14">
        <v>44.80209</v>
      </c>
      <c r="V144" s="14">
        <v>1</v>
      </c>
      <c r="W144" s="14">
        <v>111.55</v>
      </c>
      <c r="X144" s="14">
        <v>80</v>
      </c>
      <c r="Y144" s="14">
        <v>1.00819157578296</v>
      </c>
      <c r="Z144" s="14">
        <v>3.8833329999999999</v>
      </c>
      <c r="AA144" s="14">
        <v>4.1166669999999996</v>
      </c>
      <c r="AB144" s="14">
        <v>51.45834</v>
      </c>
      <c r="AC144" s="14">
        <v>0.1433333</v>
      </c>
      <c r="AD144" s="14">
        <v>1.7916669999999999</v>
      </c>
      <c r="AE144" s="14">
        <v>111.55</v>
      </c>
      <c r="AF144" s="14">
        <v>79.349999999999994</v>
      </c>
      <c r="AG144" s="14">
        <v>0.15583330000000001</v>
      </c>
      <c r="AH144" s="14">
        <v>1.9479169999999999</v>
      </c>
      <c r="AI144" s="14">
        <v>3.74</v>
      </c>
      <c r="AJ144" s="14">
        <v>3.8833329999999999</v>
      </c>
      <c r="AK144" s="15">
        <v>0.48541669999999998</v>
      </c>
      <c r="AL144" s="15">
        <v>0.96309020000000001</v>
      </c>
      <c r="AM144" s="15">
        <v>0.95833330000000005</v>
      </c>
      <c r="AN144" s="15">
        <v>0.4480208</v>
      </c>
      <c r="AO144" s="16"/>
      <c r="AP144" s="16">
        <v>0.5</v>
      </c>
      <c r="AQ144" s="16"/>
      <c r="AR144" s="16">
        <v>8.3333335816860199E-2</v>
      </c>
      <c r="AS144" s="16">
        <v>0.1666666716337204</v>
      </c>
      <c r="AT144" s="16">
        <v>0.3333333432674408</v>
      </c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>
        <v>1</v>
      </c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>
        <v>0.66666668653488159</v>
      </c>
      <c r="CD144" s="16"/>
      <c r="CE144" s="16"/>
      <c r="CF144" s="16"/>
      <c r="CG144" s="16"/>
      <c r="CH144" s="16"/>
      <c r="CI144" s="16"/>
      <c r="CJ144" s="16"/>
      <c r="CK144" s="16"/>
      <c r="CL144" s="16"/>
      <c r="CM144" s="16">
        <v>0.9166666567325592</v>
      </c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>
        <v>0.1666666716337204</v>
      </c>
      <c r="DC144" s="16"/>
      <c r="DD144" s="16"/>
      <c r="DE144" s="24"/>
      <c r="DF144" s="24">
        <v>0.1666666716337204</v>
      </c>
      <c r="DG144" s="24"/>
      <c r="DH144" s="24"/>
      <c r="DI144" s="24"/>
      <c r="DJ144" s="24">
        <v>0.11666666716337204</v>
      </c>
      <c r="DK144" s="16"/>
      <c r="DL144" s="24"/>
      <c r="DM144" s="24"/>
      <c r="DN144" s="24"/>
      <c r="DO144" s="16"/>
      <c r="DP144" s="16"/>
      <c r="DQ144" s="16"/>
      <c r="DR144" s="16"/>
      <c r="DS144" s="16"/>
      <c r="DT144" s="16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>
        <v>1</v>
      </c>
      <c r="EJ144" s="17"/>
      <c r="EK144" s="17"/>
      <c r="EL144" s="17"/>
      <c r="EM144" s="17"/>
      <c r="EN144" s="27"/>
      <c r="EO144" s="27"/>
      <c r="EP144" s="27"/>
      <c r="EQ144" s="27"/>
      <c r="ER144" s="27"/>
    </row>
    <row r="145" spans="1:148" s="9" customFormat="1" ht="20.25" x14ac:dyDescent="0.3">
      <c r="A145" s="10" t="s">
        <v>321</v>
      </c>
      <c r="B145" s="10" t="s">
        <v>240</v>
      </c>
      <c r="C145" s="10" t="s">
        <v>231</v>
      </c>
      <c r="D145" s="10" t="s">
        <v>259</v>
      </c>
      <c r="E145" s="10" t="s">
        <v>218</v>
      </c>
      <c r="F145" s="11">
        <v>10358</v>
      </c>
      <c r="G145" s="11">
        <v>4189</v>
      </c>
      <c r="H145" s="11">
        <v>4134</v>
      </c>
      <c r="I145" s="10" t="s">
        <v>273</v>
      </c>
      <c r="J145" s="12">
        <v>53.5</v>
      </c>
      <c r="K145" s="10" t="s">
        <v>267</v>
      </c>
      <c r="L145" s="10" t="s">
        <v>261</v>
      </c>
      <c r="M145" s="10" t="s">
        <v>220</v>
      </c>
      <c r="N145" s="13">
        <v>21</v>
      </c>
      <c r="O145" s="13">
        <v>21</v>
      </c>
      <c r="P145" s="13">
        <v>0</v>
      </c>
      <c r="Q145" s="14">
        <v>0</v>
      </c>
      <c r="R145" s="14">
        <v>8.4</v>
      </c>
      <c r="S145" s="14">
        <v>6.5</v>
      </c>
      <c r="T145" s="14">
        <v>2.94</v>
      </c>
      <c r="U145" s="14">
        <v>43.884610000000002</v>
      </c>
      <c r="V145" s="14">
        <v>0.8125</v>
      </c>
      <c r="W145" s="14">
        <v>153.52619999999999</v>
      </c>
      <c r="X145" s="14">
        <v>65</v>
      </c>
      <c r="Y145" s="14">
        <v>0.75309924797740602</v>
      </c>
      <c r="Z145" s="14">
        <v>3.5333329999999998</v>
      </c>
      <c r="AA145" s="14">
        <v>2.9666670000000002</v>
      </c>
      <c r="AB145" s="14">
        <v>45.641030000000001</v>
      </c>
      <c r="AC145" s="14">
        <v>0.59333349999999996</v>
      </c>
      <c r="AD145" s="14">
        <v>9.1282080000000008</v>
      </c>
      <c r="AE145" s="14">
        <v>124.74</v>
      </c>
      <c r="AF145" s="14">
        <v>86.310010000000005</v>
      </c>
      <c r="AG145" s="14">
        <v>0</v>
      </c>
      <c r="AH145" s="14">
        <v>0</v>
      </c>
      <c r="AI145" s="14">
        <v>2.94</v>
      </c>
      <c r="AJ145" s="14">
        <v>3.5333329999999998</v>
      </c>
      <c r="AK145" s="15">
        <v>0.54358969999999995</v>
      </c>
      <c r="AL145" s="15">
        <v>0.83207540000000002</v>
      </c>
      <c r="AM145" s="15">
        <v>1</v>
      </c>
      <c r="AN145" s="15">
        <v>0.45230759999999998</v>
      </c>
      <c r="AO145" s="16"/>
      <c r="AP145" s="16">
        <v>0.3333333432674408</v>
      </c>
      <c r="AQ145" s="16"/>
      <c r="AR145" s="16"/>
      <c r="AS145" s="16">
        <v>0.1666666716337204</v>
      </c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>
        <v>1.5833333730697632</v>
      </c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>
        <v>0.30000001192092896</v>
      </c>
      <c r="CM145" s="16">
        <v>0.3333333432674408</v>
      </c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24"/>
      <c r="DF145" s="24"/>
      <c r="DG145" s="24"/>
      <c r="DH145" s="24"/>
      <c r="DI145" s="24"/>
      <c r="DJ145" s="24">
        <v>0.25</v>
      </c>
      <c r="DK145" s="16"/>
      <c r="DL145" s="24"/>
      <c r="DM145" s="24"/>
      <c r="DN145" s="24"/>
      <c r="DO145" s="16"/>
      <c r="DP145" s="16"/>
      <c r="DQ145" s="16"/>
      <c r="DR145" s="16"/>
      <c r="DS145" s="16"/>
      <c r="DT145" s="16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27"/>
      <c r="EO145" s="27"/>
      <c r="EP145" s="27"/>
      <c r="EQ145" s="27"/>
      <c r="ER145" s="27"/>
    </row>
    <row r="146" spans="1:148" s="9" customFormat="1" ht="20.25" x14ac:dyDescent="0.3">
      <c r="A146" s="10" t="s">
        <v>321</v>
      </c>
      <c r="B146" s="10" t="s">
        <v>240</v>
      </c>
      <c r="C146" s="10" t="s">
        <v>231</v>
      </c>
      <c r="D146" s="10" t="s">
        <v>262</v>
      </c>
      <c r="E146" s="10" t="s">
        <v>218</v>
      </c>
      <c r="F146" s="11">
        <v>10358</v>
      </c>
      <c r="G146" s="11">
        <v>4062</v>
      </c>
      <c r="H146" s="11">
        <v>4161</v>
      </c>
      <c r="I146" s="10" t="s">
        <v>273</v>
      </c>
      <c r="J146" s="12">
        <v>53.5</v>
      </c>
      <c r="K146" s="10" t="s">
        <v>267</v>
      </c>
      <c r="L146" s="10" t="s">
        <v>261</v>
      </c>
      <c r="M146" s="10" t="s">
        <v>220</v>
      </c>
      <c r="N146" s="13">
        <v>19</v>
      </c>
      <c r="O146" s="13">
        <v>18</v>
      </c>
      <c r="P146" s="13">
        <v>1</v>
      </c>
      <c r="Q146" s="14">
        <v>5.2631579999999998</v>
      </c>
      <c r="R146" s="14">
        <v>8.4</v>
      </c>
      <c r="S146" s="14">
        <v>6</v>
      </c>
      <c r="T146" s="14">
        <v>2.52</v>
      </c>
      <c r="U146" s="14">
        <v>40.75</v>
      </c>
      <c r="V146" s="14">
        <v>0.75</v>
      </c>
      <c r="W146" s="14">
        <v>142.56</v>
      </c>
      <c r="X146" s="14">
        <v>60</v>
      </c>
      <c r="Y146" s="14">
        <v>0.81102997130881604</v>
      </c>
      <c r="Z146" s="14">
        <v>2.8833329999999999</v>
      </c>
      <c r="AA146" s="14">
        <v>3.1166670000000001</v>
      </c>
      <c r="AB146" s="14">
        <v>51.944450000000003</v>
      </c>
      <c r="AC146" s="14">
        <v>0.22333320000000001</v>
      </c>
      <c r="AD146" s="14">
        <v>3.7222200000000001</v>
      </c>
      <c r="AE146" s="14">
        <v>106.92</v>
      </c>
      <c r="AF146" s="14">
        <v>73.98</v>
      </c>
      <c r="AG146" s="14">
        <v>0.14000000000000001</v>
      </c>
      <c r="AH146" s="14">
        <v>2.3333330000000001</v>
      </c>
      <c r="AI146" s="14">
        <v>2.66</v>
      </c>
      <c r="AJ146" s="14">
        <v>2.8833329999999999</v>
      </c>
      <c r="AK146" s="15">
        <v>0.48055550000000002</v>
      </c>
      <c r="AL146" s="15">
        <v>0.92254329999999996</v>
      </c>
      <c r="AM146" s="15">
        <v>0.9473684</v>
      </c>
      <c r="AN146" s="15">
        <v>0.42</v>
      </c>
      <c r="AO146" s="16"/>
      <c r="AP146" s="16">
        <v>0.13333334028720856</v>
      </c>
      <c r="AQ146" s="16"/>
      <c r="AR146" s="16">
        <v>6.6666670143604279E-2</v>
      </c>
      <c r="AS146" s="16">
        <v>8.3333335816860199E-2</v>
      </c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>
        <v>2</v>
      </c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>
        <v>0.20000000298023224</v>
      </c>
      <c r="CD146" s="16"/>
      <c r="CE146" s="16"/>
      <c r="CF146" s="16"/>
      <c r="CG146" s="16"/>
      <c r="CH146" s="16"/>
      <c r="CI146" s="16"/>
      <c r="CJ146" s="16"/>
      <c r="CK146" s="16"/>
      <c r="CL146" s="16"/>
      <c r="CM146" s="16">
        <v>0.31666666269302368</v>
      </c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24"/>
      <c r="DF146" s="24"/>
      <c r="DG146" s="24"/>
      <c r="DH146" s="24"/>
      <c r="DI146" s="24"/>
      <c r="DJ146" s="24">
        <v>0.31666666269302368</v>
      </c>
      <c r="DK146" s="16"/>
      <c r="DL146" s="24"/>
      <c r="DM146" s="24"/>
      <c r="DN146" s="24"/>
      <c r="DO146" s="16"/>
      <c r="DP146" s="16"/>
      <c r="DQ146" s="16"/>
      <c r="DR146" s="16"/>
      <c r="DS146" s="16"/>
      <c r="DT146" s="16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>
        <v>1</v>
      </c>
      <c r="EF146" s="17"/>
      <c r="EG146" s="17"/>
      <c r="EH146" s="17"/>
      <c r="EI146" s="17"/>
      <c r="EJ146" s="17"/>
      <c r="EK146" s="17"/>
      <c r="EL146" s="17"/>
      <c r="EM146" s="17"/>
      <c r="EN146" s="27"/>
      <c r="EO146" s="27"/>
      <c r="EP146" s="27"/>
      <c r="EQ146" s="27"/>
      <c r="ER146" s="27"/>
    </row>
    <row r="147" spans="1:148" s="9" customFormat="1" ht="20.25" x14ac:dyDescent="0.3">
      <c r="A147" s="10" t="s">
        <v>321</v>
      </c>
      <c r="B147" s="10" t="s">
        <v>232</v>
      </c>
      <c r="C147" s="10" t="s">
        <v>231</v>
      </c>
      <c r="D147" s="10" t="s">
        <v>259</v>
      </c>
      <c r="E147" s="10" t="s">
        <v>218</v>
      </c>
      <c r="F147" s="11">
        <v>10449</v>
      </c>
      <c r="G147" s="11">
        <v>4061</v>
      </c>
      <c r="H147" s="11">
        <v>3698</v>
      </c>
      <c r="I147" s="10" t="s">
        <v>273</v>
      </c>
      <c r="J147" s="12">
        <v>47</v>
      </c>
      <c r="K147" s="10" t="s">
        <v>248</v>
      </c>
      <c r="L147" s="10" t="s">
        <v>261</v>
      </c>
      <c r="M147" s="10" t="s">
        <v>220</v>
      </c>
      <c r="N147" s="13">
        <v>29</v>
      </c>
      <c r="O147" s="13">
        <v>29</v>
      </c>
      <c r="P147" s="13">
        <v>0</v>
      </c>
      <c r="Q147" s="14">
        <v>0</v>
      </c>
      <c r="R147" s="14">
        <v>5.81</v>
      </c>
      <c r="S147" s="14">
        <v>4.1666670000000003</v>
      </c>
      <c r="T147" s="14">
        <v>2.8081670000000001</v>
      </c>
      <c r="U147" s="14">
        <v>65.296400000000006</v>
      </c>
      <c r="V147" s="14">
        <v>0.52083330000000005</v>
      </c>
      <c r="W147" s="14">
        <v>221.60640000000001</v>
      </c>
      <c r="X147" s="14">
        <v>41.666665077209501</v>
      </c>
      <c r="Y147" s="14">
        <v>0.57015139618542798</v>
      </c>
      <c r="Z147" s="14">
        <v>3.1333329999999999</v>
      </c>
      <c r="AA147" s="14">
        <v>1.0333330000000001</v>
      </c>
      <c r="AB147" s="14">
        <v>24.8</v>
      </c>
      <c r="AC147" s="14">
        <v>0.32516630000000002</v>
      </c>
      <c r="AD147" s="14">
        <v>7.8039930000000002</v>
      </c>
      <c r="AE147" s="14">
        <v>115.42</v>
      </c>
      <c r="AF147" s="14">
        <v>73.08</v>
      </c>
      <c r="AG147" s="14">
        <v>0</v>
      </c>
      <c r="AH147" s="14">
        <v>0</v>
      </c>
      <c r="AI147" s="14">
        <v>2.8081670000000001</v>
      </c>
      <c r="AJ147" s="14">
        <v>3.1333329999999999</v>
      </c>
      <c r="AK147" s="15">
        <v>0.752</v>
      </c>
      <c r="AL147" s="15">
        <v>0.89622349999999995</v>
      </c>
      <c r="AM147" s="15">
        <v>1</v>
      </c>
      <c r="AN147" s="15">
        <v>0.67396</v>
      </c>
      <c r="AO147" s="16"/>
      <c r="AP147" s="16">
        <v>0.21666666865348816</v>
      </c>
      <c r="AQ147" s="16"/>
      <c r="AR147" s="16">
        <v>3.3333335071802139E-2</v>
      </c>
      <c r="AS147" s="16">
        <v>8.3333335816860199E-2</v>
      </c>
      <c r="AT147" s="16">
        <v>0.20000000298023224</v>
      </c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>
        <v>0.5</v>
      </c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24"/>
      <c r="DF147" s="24"/>
      <c r="DG147" s="24"/>
      <c r="DH147" s="24"/>
      <c r="DI147" s="24"/>
      <c r="DJ147" s="24"/>
      <c r="DK147" s="16"/>
      <c r="DL147" s="24"/>
      <c r="DM147" s="24">
        <v>1.3333333432674408</v>
      </c>
      <c r="DN147" s="24"/>
      <c r="DO147" s="16"/>
      <c r="DP147" s="16"/>
      <c r="DQ147" s="16"/>
      <c r="DR147" s="16"/>
      <c r="DS147" s="16"/>
      <c r="DT147" s="16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27"/>
      <c r="EO147" s="27"/>
      <c r="EP147" s="27"/>
      <c r="EQ147" s="27"/>
      <c r="ER147" s="27"/>
    </row>
    <row r="148" spans="1:148" s="9" customFormat="1" ht="20.25" x14ac:dyDescent="0.3">
      <c r="A148" s="10" t="s">
        <v>321</v>
      </c>
      <c r="B148" s="10" t="s">
        <v>232</v>
      </c>
      <c r="C148" s="10" t="s">
        <v>231</v>
      </c>
      <c r="D148" s="10" t="s">
        <v>262</v>
      </c>
      <c r="E148" s="10" t="s">
        <v>218</v>
      </c>
      <c r="F148" s="11">
        <v>10449</v>
      </c>
      <c r="G148" s="11">
        <v>4124</v>
      </c>
      <c r="H148" s="11">
        <v>4076</v>
      </c>
      <c r="I148" s="10" t="s">
        <v>273</v>
      </c>
      <c r="J148" s="12">
        <v>47</v>
      </c>
      <c r="K148" s="10" t="s">
        <v>248</v>
      </c>
      <c r="L148" s="10" t="s">
        <v>261</v>
      </c>
      <c r="M148" s="10" t="s">
        <v>220</v>
      </c>
      <c r="N148" s="13">
        <v>21</v>
      </c>
      <c r="O148" s="13">
        <v>21</v>
      </c>
      <c r="P148" s="13">
        <v>0</v>
      </c>
      <c r="Q148" s="14">
        <v>0</v>
      </c>
      <c r="R148" s="14">
        <v>5.81</v>
      </c>
      <c r="S148" s="14">
        <v>4.8333329999999997</v>
      </c>
      <c r="T148" s="14">
        <v>2.0335000000000001</v>
      </c>
      <c r="U148" s="14">
        <v>40.761719999999997</v>
      </c>
      <c r="V148" s="14">
        <v>0.60416669999999995</v>
      </c>
      <c r="W148" s="14">
        <v>138.33930000000001</v>
      </c>
      <c r="X148" s="14">
        <v>48.333334922790499</v>
      </c>
      <c r="Y148" s="14">
        <v>0.91332835591732198</v>
      </c>
      <c r="Z148" s="14">
        <v>2.95</v>
      </c>
      <c r="AA148" s="14">
        <v>1.8833329999999999</v>
      </c>
      <c r="AB148" s="14">
        <v>38.965519999999998</v>
      </c>
      <c r="AC148" s="14">
        <v>0.91650030000000005</v>
      </c>
      <c r="AD148" s="14">
        <v>18.962070000000001</v>
      </c>
      <c r="AE148" s="14">
        <v>83.58</v>
      </c>
      <c r="AF148" s="14">
        <v>52.92</v>
      </c>
      <c r="AG148" s="14">
        <v>0</v>
      </c>
      <c r="AH148" s="14">
        <v>0</v>
      </c>
      <c r="AI148" s="14">
        <v>2.0335000000000001</v>
      </c>
      <c r="AJ148" s="14">
        <v>2.95</v>
      </c>
      <c r="AK148" s="15">
        <v>0.61034489999999997</v>
      </c>
      <c r="AL148" s="15">
        <v>0.68932190000000004</v>
      </c>
      <c r="AM148" s="15">
        <v>1</v>
      </c>
      <c r="AN148" s="15">
        <v>0.42072409999999999</v>
      </c>
      <c r="AO148" s="16"/>
      <c r="AP148" s="16"/>
      <c r="AQ148" s="16"/>
      <c r="AR148" s="16">
        <v>8.3333335816860199E-2</v>
      </c>
      <c r="AS148" s="16">
        <v>8.3333335816860199E-2</v>
      </c>
      <c r="AT148" s="16">
        <v>0.25</v>
      </c>
      <c r="AU148" s="16"/>
      <c r="AV148" s="16"/>
      <c r="AW148" s="16"/>
      <c r="AX148" s="16">
        <v>0.91666668653488159</v>
      </c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>
        <v>0.25</v>
      </c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>
        <v>0.1666666716337204</v>
      </c>
      <c r="CY148" s="16"/>
      <c r="CZ148" s="16"/>
      <c r="DA148" s="16"/>
      <c r="DB148" s="16"/>
      <c r="DC148" s="16"/>
      <c r="DD148" s="16"/>
      <c r="DE148" s="24"/>
      <c r="DF148" s="24"/>
      <c r="DG148" s="24"/>
      <c r="DH148" s="24"/>
      <c r="DI148" s="24"/>
      <c r="DJ148" s="24">
        <v>0.13333334028720856</v>
      </c>
      <c r="DK148" s="16"/>
      <c r="DL148" s="24"/>
      <c r="DM148" s="24">
        <v>1.1666666865348816</v>
      </c>
      <c r="DN148" s="24"/>
      <c r="DO148" s="16"/>
      <c r="DP148" s="16"/>
      <c r="DQ148" s="16"/>
      <c r="DR148" s="16"/>
      <c r="DS148" s="16"/>
      <c r="DT148" s="16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27"/>
      <c r="EO148" s="27"/>
      <c r="EP148" s="27"/>
      <c r="EQ148" s="27"/>
      <c r="ER148" s="27"/>
    </row>
    <row r="149" spans="1:148" s="9" customFormat="1" ht="20.25" x14ac:dyDescent="0.3">
      <c r="A149" s="10" t="s">
        <v>321</v>
      </c>
      <c r="B149" s="10" t="s">
        <v>231</v>
      </c>
      <c r="C149" s="10" t="s">
        <v>231</v>
      </c>
      <c r="D149" s="10" t="s">
        <v>259</v>
      </c>
      <c r="E149" s="10" t="s">
        <v>218</v>
      </c>
      <c r="F149" s="11">
        <v>10449</v>
      </c>
      <c r="G149" s="11">
        <v>3999</v>
      </c>
      <c r="H149" s="11">
        <v>3712</v>
      </c>
      <c r="I149" s="10" t="s">
        <v>273</v>
      </c>
      <c r="J149" s="12">
        <v>47</v>
      </c>
      <c r="K149" s="10" t="s">
        <v>248</v>
      </c>
      <c r="L149" s="10" t="s">
        <v>261</v>
      </c>
      <c r="M149" s="10" t="s">
        <v>220</v>
      </c>
      <c r="N149" s="13">
        <v>19</v>
      </c>
      <c r="O149" s="13">
        <v>18</v>
      </c>
      <c r="P149" s="13">
        <v>1</v>
      </c>
      <c r="Q149" s="14">
        <v>5.2631579999999998</v>
      </c>
      <c r="R149" s="14">
        <v>5.81</v>
      </c>
      <c r="S149" s="14">
        <v>2.4666670000000002</v>
      </c>
      <c r="T149" s="14">
        <v>1.7430000000000001</v>
      </c>
      <c r="U149" s="14">
        <v>68.460819999999998</v>
      </c>
      <c r="V149" s="14">
        <v>0.30833329999999998</v>
      </c>
      <c r="W149" s="14">
        <v>232.3459</v>
      </c>
      <c r="X149" s="14">
        <v>24.666666984558098</v>
      </c>
      <c r="Y149" s="14">
        <v>0.54379776571098504</v>
      </c>
      <c r="Z149" s="14">
        <v>2.2166670000000002</v>
      </c>
      <c r="AA149" s="14">
        <v>0.25</v>
      </c>
      <c r="AB149" s="14">
        <v>10.13513</v>
      </c>
      <c r="AC149" s="14">
        <v>0.37683339999999999</v>
      </c>
      <c r="AD149" s="14">
        <v>15.27703</v>
      </c>
      <c r="AE149" s="14">
        <v>71.64</v>
      </c>
      <c r="AF149" s="14">
        <v>45.36</v>
      </c>
      <c r="AG149" s="14">
        <v>9.6833329999999995E-2</v>
      </c>
      <c r="AH149" s="14">
        <v>3.9256760000000002</v>
      </c>
      <c r="AI149" s="14">
        <v>1.8398330000000001</v>
      </c>
      <c r="AJ149" s="14">
        <v>2.2166670000000002</v>
      </c>
      <c r="AK149" s="15">
        <v>0.89864869999999997</v>
      </c>
      <c r="AL149" s="15">
        <v>0.83</v>
      </c>
      <c r="AM149" s="15">
        <v>0.9473684</v>
      </c>
      <c r="AN149" s="15">
        <v>0.70662159999999996</v>
      </c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>
        <v>0.1666666716337204</v>
      </c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24"/>
      <c r="DF149" s="24"/>
      <c r="DG149" s="24"/>
      <c r="DH149" s="24"/>
      <c r="DI149" s="24"/>
      <c r="DJ149" s="24">
        <v>8.3333335816860199E-2</v>
      </c>
      <c r="DK149" s="16"/>
      <c r="DL149" s="24"/>
      <c r="DM149" s="24">
        <v>1.5333333313465118</v>
      </c>
      <c r="DN149" s="24"/>
      <c r="DO149" s="16"/>
      <c r="DP149" s="16"/>
      <c r="DQ149" s="16"/>
      <c r="DR149" s="16"/>
      <c r="DS149" s="16"/>
      <c r="DT149" s="16"/>
      <c r="DU149" s="17"/>
      <c r="DV149" s="17"/>
      <c r="DW149" s="17"/>
      <c r="DX149" s="17"/>
      <c r="DY149" s="17"/>
      <c r="DZ149" s="17"/>
      <c r="EA149" s="17"/>
      <c r="EB149" s="17"/>
      <c r="EC149" s="17">
        <v>1</v>
      </c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27"/>
      <c r="EO149" s="27"/>
      <c r="EP149" s="27"/>
      <c r="EQ149" s="27"/>
      <c r="ER149" s="27"/>
    </row>
    <row r="150" spans="1:148" s="9" customFormat="1" ht="20.25" x14ac:dyDescent="0.3">
      <c r="A150" s="10" t="s">
        <v>321</v>
      </c>
      <c r="B150" s="10" t="s">
        <v>231</v>
      </c>
      <c r="C150" s="10" t="s">
        <v>231</v>
      </c>
      <c r="D150" s="10" t="s">
        <v>262</v>
      </c>
      <c r="E150" s="10" t="s">
        <v>218</v>
      </c>
      <c r="F150" s="11">
        <v>10449</v>
      </c>
      <c r="G150" s="11">
        <v>4017</v>
      </c>
      <c r="H150" s="11">
        <v>4161</v>
      </c>
      <c r="I150" s="10" t="s">
        <v>273</v>
      </c>
      <c r="J150" s="12">
        <v>47</v>
      </c>
      <c r="K150" s="10" t="s">
        <v>248</v>
      </c>
      <c r="L150" s="10" t="s">
        <v>261</v>
      </c>
      <c r="M150" s="10" t="s">
        <v>220</v>
      </c>
      <c r="N150" s="13">
        <v>44</v>
      </c>
      <c r="O150" s="13">
        <v>44</v>
      </c>
      <c r="P150" s="13">
        <v>0</v>
      </c>
      <c r="Q150" s="14">
        <v>0</v>
      </c>
      <c r="R150" s="14">
        <v>5.81</v>
      </c>
      <c r="S150" s="14">
        <v>6.5</v>
      </c>
      <c r="T150" s="14">
        <v>4.2606669999999998</v>
      </c>
      <c r="U150" s="14">
        <v>63.50667</v>
      </c>
      <c r="V150" s="14">
        <v>0.8125</v>
      </c>
      <c r="W150" s="14">
        <v>215.53229999999999</v>
      </c>
      <c r="X150" s="14">
        <v>65</v>
      </c>
      <c r="Y150" s="14">
        <v>0.58621935074043596</v>
      </c>
      <c r="Z150" s="14">
        <v>5.05</v>
      </c>
      <c r="AA150" s="14">
        <v>1.45</v>
      </c>
      <c r="AB150" s="14">
        <v>22.307690000000001</v>
      </c>
      <c r="AC150" s="14">
        <v>0.78933310000000001</v>
      </c>
      <c r="AD150" s="14">
        <v>12.14359</v>
      </c>
      <c r="AE150" s="14">
        <v>175.12</v>
      </c>
      <c r="AF150" s="14">
        <v>110.88</v>
      </c>
      <c r="AG150" s="14">
        <v>0</v>
      </c>
      <c r="AH150" s="14">
        <v>0</v>
      </c>
      <c r="AI150" s="14">
        <v>4.2606669999999998</v>
      </c>
      <c r="AJ150" s="14">
        <v>5.05</v>
      </c>
      <c r="AK150" s="15">
        <v>0.77692309999999998</v>
      </c>
      <c r="AL150" s="15">
        <v>0.84369640000000001</v>
      </c>
      <c r="AM150" s="15">
        <v>1</v>
      </c>
      <c r="AN150" s="15">
        <v>0.65548720000000005</v>
      </c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>
        <v>0.1666666716337204</v>
      </c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>
        <v>0.20000000298023224</v>
      </c>
      <c r="CF150" s="16"/>
      <c r="CG150" s="16"/>
      <c r="CH150" s="16"/>
      <c r="CI150" s="16"/>
      <c r="CJ150" s="16"/>
      <c r="CK150" s="16"/>
      <c r="CL150" s="16"/>
      <c r="CM150" s="16">
        <v>0.58333331346511841</v>
      </c>
      <c r="CN150" s="16"/>
      <c r="CO150" s="16"/>
      <c r="CP150" s="16"/>
      <c r="CQ150" s="16"/>
      <c r="CR150" s="16"/>
      <c r="CS150" s="16">
        <v>0.11666666716337204</v>
      </c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24"/>
      <c r="DF150" s="24">
        <v>0.1666666716337204</v>
      </c>
      <c r="DG150" s="24"/>
      <c r="DH150" s="24"/>
      <c r="DI150" s="24"/>
      <c r="DJ150" s="24">
        <v>0.21666666865348816</v>
      </c>
      <c r="DK150" s="16"/>
      <c r="DL150" s="24"/>
      <c r="DM150" s="24">
        <v>1.4999999701976776</v>
      </c>
      <c r="DN150" s="24"/>
      <c r="DO150" s="16"/>
      <c r="DP150" s="16"/>
      <c r="DQ150" s="16"/>
      <c r="DR150" s="16"/>
      <c r="DS150" s="16"/>
      <c r="DT150" s="16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27"/>
      <c r="EO150" s="27"/>
      <c r="EP150" s="27"/>
      <c r="EQ150" s="27"/>
      <c r="ER150" s="27"/>
    </row>
    <row r="151" spans="1:148" s="9" customFormat="1" ht="20.25" x14ac:dyDescent="0.3">
      <c r="A151" s="10" t="s">
        <v>321</v>
      </c>
      <c r="B151" s="10" t="s">
        <v>244</v>
      </c>
      <c r="C151" s="10" t="s">
        <v>231</v>
      </c>
      <c r="D151" s="10" t="s">
        <v>259</v>
      </c>
      <c r="E151" s="10" t="s">
        <v>218</v>
      </c>
      <c r="F151" s="11">
        <v>10449</v>
      </c>
      <c r="G151" s="11">
        <v>4189</v>
      </c>
      <c r="H151" s="11">
        <v>3712</v>
      </c>
      <c r="I151" s="10" t="s">
        <v>273</v>
      </c>
      <c r="J151" s="12">
        <v>47</v>
      </c>
      <c r="K151" s="10" t="s">
        <v>248</v>
      </c>
      <c r="L151" s="10" t="s">
        <v>261</v>
      </c>
      <c r="M151" s="10" t="s">
        <v>220</v>
      </c>
      <c r="N151" s="13">
        <v>22</v>
      </c>
      <c r="O151" s="13">
        <v>22</v>
      </c>
      <c r="P151" s="13">
        <v>0</v>
      </c>
      <c r="Q151" s="14">
        <v>0</v>
      </c>
      <c r="R151" s="14">
        <v>5.81</v>
      </c>
      <c r="S151" s="14">
        <v>3.1666669999999999</v>
      </c>
      <c r="T151" s="14">
        <v>2.1303329999999998</v>
      </c>
      <c r="U151" s="14">
        <v>65.177890000000005</v>
      </c>
      <c r="V151" s="14">
        <v>0.3958333</v>
      </c>
      <c r="W151" s="14">
        <v>221.20419999999999</v>
      </c>
      <c r="X151" s="14">
        <v>31.666667461395299</v>
      </c>
      <c r="Y151" s="14">
        <v>0.57118809967176698</v>
      </c>
      <c r="Z151" s="14">
        <v>2.3333330000000001</v>
      </c>
      <c r="AA151" s="14">
        <v>0.83333330000000005</v>
      </c>
      <c r="AB151" s="14">
        <v>26.31579</v>
      </c>
      <c r="AC151" s="14">
        <v>0.20300000000000001</v>
      </c>
      <c r="AD151" s="14">
        <v>6.4105259999999999</v>
      </c>
      <c r="AE151" s="14">
        <v>87.56</v>
      </c>
      <c r="AF151" s="14">
        <v>55.44</v>
      </c>
      <c r="AG151" s="14">
        <v>0</v>
      </c>
      <c r="AH151" s="14">
        <v>0</v>
      </c>
      <c r="AI151" s="14">
        <v>2.1303329999999998</v>
      </c>
      <c r="AJ151" s="14">
        <v>2.3333330000000001</v>
      </c>
      <c r="AK151" s="15">
        <v>0.7368422</v>
      </c>
      <c r="AL151" s="15">
        <v>0.91300000000000003</v>
      </c>
      <c r="AM151" s="15">
        <v>1</v>
      </c>
      <c r="AN151" s="15">
        <v>0.67273689999999997</v>
      </c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>
        <v>0.25</v>
      </c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>
        <v>0.3333333432674408</v>
      </c>
      <c r="CY151" s="16"/>
      <c r="CZ151" s="16"/>
      <c r="DA151" s="16"/>
      <c r="DB151" s="16">
        <v>8.3333335816860199E-2</v>
      </c>
      <c r="DC151" s="16"/>
      <c r="DD151" s="16"/>
      <c r="DE151" s="24"/>
      <c r="DF151" s="24"/>
      <c r="DG151" s="24"/>
      <c r="DH151" s="24"/>
      <c r="DI151" s="24"/>
      <c r="DJ151" s="24">
        <v>0.1666666716337204</v>
      </c>
      <c r="DK151" s="16"/>
      <c r="DL151" s="24"/>
      <c r="DM151" s="24">
        <v>0.83333331346511841</v>
      </c>
      <c r="DN151" s="24"/>
      <c r="DO151" s="16"/>
      <c r="DP151" s="16"/>
      <c r="DQ151" s="16"/>
      <c r="DR151" s="16"/>
      <c r="DS151" s="16"/>
      <c r="DT151" s="16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27"/>
      <c r="EO151" s="27"/>
      <c r="EP151" s="27"/>
      <c r="EQ151" s="27"/>
      <c r="ER151" s="27"/>
    </row>
    <row r="152" spans="1:148" s="9" customFormat="1" ht="20.25" x14ac:dyDescent="0.3">
      <c r="A152" s="10" t="s">
        <v>321</v>
      </c>
      <c r="B152" s="10" t="s">
        <v>240</v>
      </c>
      <c r="C152" s="10" t="s">
        <v>231</v>
      </c>
      <c r="D152" s="10" t="s">
        <v>259</v>
      </c>
      <c r="E152" s="10" t="s">
        <v>218</v>
      </c>
      <c r="F152" s="11">
        <v>10449</v>
      </c>
      <c r="G152" s="11">
        <v>4189</v>
      </c>
      <c r="H152" s="11">
        <v>4134</v>
      </c>
      <c r="I152" s="10" t="s">
        <v>273</v>
      </c>
      <c r="J152" s="12">
        <v>47</v>
      </c>
      <c r="K152" s="10" t="s">
        <v>248</v>
      </c>
      <c r="L152" s="10" t="s">
        <v>261</v>
      </c>
      <c r="M152" s="10" t="s">
        <v>220</v>
      </c>
      <c r="N152" s="13">
        <v>8</v>
      </c>
      <c r="O152" s="13">
        <v>8</v>
      </c>
      <c r="P152" s="13">
        <v>0</v>
      </c>
      <c r="Q152" s="14">
        <v>0</v>
      </c>
      <c r="R152" s="14">
        <v>5.81</v>
      </c>
      <c r="S152" s="14">
        <v>1.5</v>
      </c>
      <c r="T152" s="14">
        <v>0.77466670000000004</v>
      </c>
      <c r="U152" s="14">
        <v>50.035550000000001</v>
      </c>
      <c r="V152" s="14">
        <v>0.1875</v>
      </c>
      <c r="W152" s="14">
        <v>169.8133</v>
      </c>
      <c r="X152" s="14">
        <v>15</v>
      </c>
      <c r="Y152" s="14">
        <v>0.74404762467919905</v>
      </c>
      <c r="Z152" s="14">
        <v>0.88333329999999999</v>
      </c>
      <c r="AA152" s="14">
        <v>0.61666670000000001</v>
      </c>
      <c r="AB152" s="14">
        <v>41.111109999999996</v>
      </c>
      <c r="AC152" s="14">
        <v>0.1086667</v>
      </c>
      <c r="AD152" s="14">
        <v>7.2444439999999997</v>
      </c>
      <c r="AE152" s="14">
        <v>31.84</v>
      </c>
      <c r="AF152" s="14">
        <v>20.16</v>
      </c>
      <c r="AG152" s="14">
        <v>0</v>
      </c>
      <c r="AH152" s="14">
        <v>0</v>
      </c>
      <c r="AI152" s="14">
        <v>0.77466670000000004</v>
      </c>
      <c r="AJ152" s="14">
        <v>0.88333329999999999</v>
      </c>
      <c r="AK152" s="15">
        <v>0.58888890000000005</v>
      </c>
      <c r="AL152" s="15">
        <v>0.87698109999999996</v>
      </c>
      <c r="AM152" s="15">
        <v>1</v>
      </c>
      <c r="AN152" s="15">
        <v>0.51644440000000003</v>
      </c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>
        <v>0.3333333432674408</v>
      </c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>
        <v>0.20000000298023224</v>
      </c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>
        <v>8.3333335816860199E-2</v>
      </c>
      <c r="DC152" s="16"/>
      <c r="DD152" s="16"/>
      <c r="DE152" s="24"/>
      <c r="DF152" s="24"/>
      <c r="DG152" s="24"/>
      <c r="DH152" s="24"/>
      <c r="DI152" s="24"/>
      <c r="DJ152" s="24"/>
      <c r="DK152" s="16"/>
      <c r="DL152" s="24"/>
      <c r="DM152" s="24"/>
      <c r="DN152" s="24"/>
      <c r="DO152" s="16"/>
      <c r="DP152" s="16"/>
      <c r="DQ152" s="16"/>
      <c r="DR152" s="16"/>
      <c r="DS152" s="16"/>
      <c r="DT152" s="16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27"/>
      <c r="EO152" s="27"/>
      <c r="EP152" s="27"/>
      <c r="EQ152" s="27"/>
      <c r="ER152" s="27"/>
    </row>
    <row r="153" spans="1:148" s="9" customFormat="1" ht="20.25" x14ac:dyDescent="0.3">
      <c r="A153" s="10" t="s">
        <v>321</v>
      </c>
      <c r="B153" s="10" t="s">
        <v>240</v>
      </c>
      <c r="C153" s="10" t="s">
        <v>231</v>
      </c>
      <c r="D153" s="10" t="s">
        <v>262</v>
      </c>
      <c r="E153" s="10" t="s">
        <v>218</v>
      </c>
      <c r="F153" s="11">
        <v>10449</v>
      </c>
      <c r="G153" s="11">
        <v>4062</v>
      </c>
      <c r="H153" s="11">
        <v>4161</v>
      </c>
      <c r="I153" s="10" t="s">
        <v>273</v>
      </c>
      <c r="J153" s="12">
        <v>47</v>
      </c>
      <c r="K153" s="10" t="s">
        <v>248</v>
      </c>
      <c r="L153" s="10" t="s">
        <v>261</v>
      </c>
      <c r="M153" s="10" t="s">
        <v>220</v>
      </c>
      <c r="N153" s="13">
        <v>12</v>
      </c>
      <c r="O153" s="13">
        <v>12</v>
      </c>
      <c r="P153" s="13">
        <v>0</v>
      </c>
      <c r="Q153" s="14">
        <v>0</v>
      </c>
      <c r="R153" s="14">
        <v>5.81</v>
      </c>
      <c r="S153" s="14">
        <v>2</v>
      </c>
      <c r="T153" s="14">
        <v>1.1619999999999999</v>
      </c>
      <c r="U153" s="14">
        <v>56.29</v>
      </c>
      <c r="V153" s="14">
        <v>0.25</v>
      </c>
      <c r="W153" s="14">
        <v>191.04</v>
      </c>
      <c r="X153" s="14">
        <v>20</v>
      </c>
      <c r="Y153" s="14">
        <v>0.66137566638151002</v>
      </c>
      <c r="Z153" s="14">
        <v>1.1499999999999999</v>
      </c>
      <c r="AA153" s="14">
        <v>0.85</v>
      </c>
      <c r="AB153" s="14">
        <v>42.5</v>
      </c>
      <c r="AC153" s="14">
        <v>-1.200008E-2</v>
      </c>
      <c r="AD153" s="14">
        <v>-0.60000419999999999</v>
      </c>
      <c r="AE153" s="14">
        <v>47.76</v>
      </c>
      <c r="AF153" s="14">
        <v>30.24</v>
      </c>
      <c r="AG153" s="14">
        <v>0</v>
      </c>
      <c r="AH153" s="14">
        <v>0</v>
      </c>
      <c r="AI153" s="14">
        <v>1.1619999999999999</v>
      </c>
      <c r="AJ153" s="14">
        <v>1.1499999999999999</v>
      </c>
      <c r="AK153" s="15">
        <v>0.57499999999999996</v>
      </c>
      <c r="AL153" s="15">
        <v>1.010435</v>
      </c>
      <c r="AM153" s="15">
        <v>1</v>
      </c>
      <c r="AN153" s="15">
        <v>0.58099999999999996</v>
      </c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>
        <v>0.3333333432674408</v>
      </c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>
        <v>0.20000000298023224</v>
      </c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24"/>
      <c r="DF153" s="24">
        <v>0.1666666716337204</v>
      </c>
      <c r="DG153" s="24"/>
      <c r="DH153" s="24"/>
      <c r="DI153" s="24">
        <v>8.3333335816860199E-2</v>
      </c>
      <c r="DJ153" s="24">
        <v>6.6666670143604279E-2</v>
      </c>
      <c r="DK153" s="16"/>
      <c r="DL153" s="24"/>
      <c r="DM153" s="24"/>
      <c r="DN153" s="24"/>
      <c r="DO153" s="16"/>
      <c r="DP153" s="16"/>
      <c r="DQ153" s="16"/>
      <c r="DR153" s="16"/>
      <c r="DS153" s="16"/>
      <c r="DT153" s="16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27"/>
      <c r="EO153" s="27"/>
      <c r="EP153" s="27"/>
      <c r="EQ153" s="27"/>
      <c r="ER153" s="27"/>
    </row>
    <row r="154" spans="1:148" s="9" customFormat="1" ht="20.25" x14ac:dyDescent="0.3">
      <c r="A154" s="10" t="s">
        <v>321</v>
      </c>
      <c r="B154" s="10" t="s">
        <v>232</v>
      </c>
      <c r="C154" s="10" t="s">
        <v>231</v>
      </c>
      <c r="D154" s="10" t="s">
        <v>259</v>
      </c>
      <c r="E154" s="10" t="s">
        <v>218</v>
      </c>
      <c r="F154" s="11">
        <v>10709</v>
      </c>
      <c r="G154" s="11">
        <v>4061</v>
      </c>
      <c r="H154" s="11">
        <v>3698</v>
      </c>
      <c r="I154" s="10" t="s">
        <v>320</v>
      </c>
      <c r="J154" s="12">
        <v>46.1</v>
      </c>
      <c r="K154" s="10" t="s">
        <v>267</v>
      </c>
      <c r="L154" s="10" t="s">
        <v>261</v>
      </c>
      <c r="M154" s="10" t="s">
        <v>220</v>
      </c>
      <c r="N154" s="13">
        <v>7</v>
      </c>
      <c r="O154" s="13">
        <v>6</v>
      </c>
      <c r="P154" s="13">
        <v>1</v>
      </c>
      <c r="Q154" s="14">
        <v>14.28571</v>
      </c>
      <c r="R154" s="14">
        <v>9.35</v>
      </c>
      <c r="S154" s="14">
        <v>2.5</v>
      </c>
      <c r="T154" s="14">
        <v>0.9350001</v>
      </c>
      <c r="U154" s="14">
        <v>37.4</v>
      </c>
      <c r="V154" s="14">
        <v>0.3125</v>
      </c>
      <c r="W154" s="14">
        <v>93.12</v>
      </c>
      <c r="X154" s="14">
        <v>25</v>
      </c>
      <c r="Y154" s="14">
        <v>1.2077294240857801</v>
      </c>
      <c r="Z154" s="14">
        <v>1.1666669999999999</v>
      </c>
      <c r="AA154" s="14">
        <v>1.3333330000000001</v>
      </c>
      <c r="AB154" s="14">
        <v>53.33334</v>
      </c>
      <c r="AC154" s="14">
        <v>7.5833230000000001E-2</v>
      </c>
      <c r="AD154" s="14">
        <v>3.0333290000000002</v>
      </c>
      <c r="AE154" s="14">
        <v>29.1</v>
      </c>
      <c r="AF154" s="14">
        <v>20.7</v>
      </c>
      <c r="AG154" s="14">
        <v>0.15583330000000001</v>
      </c>
      <c r="AH154" s="14">
        <v>6.2333340000000002</v>
      </c>
      <c r="AI154" s="14">
        <v>1.0908329999999999</v>
      </c>
      <c r="AJ154" s="14">
        <v>1.1666669999999999</v>
      </c>
      <c r="AK154" s="15">
        <v>0.46666659999999999</v>
      </c>
      <c r="AL154" s="15">
        <v>0.9350001</v>
      </c>
      <c r="AM154" s="15">
        <v>0.85714290000000004</v>
      </c>
      <c r="AN154" s="15">
        <v>0.374</v>
      </c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>
        <v>0.88333332538604736</v>
      </c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>
        <v>0.11666666716337204</v>
      </c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24"/>
      <c r="DF154" s="24">
        <v>0.25</v>
      </c>
      <c r="DG154" s="24"/>
      <c r="DH154" s="24"/>
      <c r="DI154" s="24">
        <v>8.3333335816860199E-2</v>
      </c>
      <c r="DJ154" s="24"/>
      <c r="DK154" s="16"/>
      <c r="DL154" s="24"/>
      <c r="DM154" s="24"/>
      <c r="DN154" s="24"/>
      <c r="DO154" s="16"/>
      <c r="DP154" s="16"/>
      <c r="DQ154" s="16"/>
      <c r="DR154" s="16"/>
      <c r="DS154" s="16"/>
      <c r="DT154" s="16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27"/>
      <c r="EO154" s="27"/>
      <c r="EP154" s="27"/>
      <c r="EQ154" s="27">
        <v>1</v>
      </c>
      <c r="ER154" s="27"/>
    </row>
    <row r="155" spans="1:148" s="9" customFormat="1" ht="20.25" x14ac:dyDescent="0.3">
      <c r="A155" s="10" t="s">
        <v>321</v>
      </c>
      <c r="B155" s="10" t="s">
        <v>232</v>
      </c>
      <c r="C155" s="10" t="s">
        <v>231</v>
      </c>
      <c r="D155" s="10" t="s">
        <v>262</v>
      </c>
      <c r="E155" s="10" t="s">
        <v>218</v>
      </c>
      <c r="F155" s="11">
        <v>10709</v>
      </c>
      <c r="G155" s="11">
        <v>4124</v>
      </c>
      <c r="H155" s="11">
        <v>4076</v>
      </c>
      <c r="I155" s="10" t="s">
        <v>320</v>
      </c>
      <c r="J155" s="12">
        <v>46.1</v>
      </c>
      <c r="K155" s="10" t="s">
        <v>267</v>
      </c>
      <c r="L155" s="10" t="s">
        <v>261</v>
      </c>
      <c r="M155" s="10" t="s">
        <v>220</v>
      </c>
      <c r="N155" s="13">
        <v>9</v>
      </c>
      <c r="O155" s="13">
        <v>9</v>
      </c>
      <c r="P155" s="13">
        <v>0</v>
      </c>
      <c r="Q155" s="14">
        <v>0</v>
      </c>
      <c r="R155" s="14">
        <v>9.35</v>
      </c>
      <c r="S155" s="14">
        <v>2</v>
      </c>
      <c r="T155" s="14">
        <v>1.4025000000000001</v>
      </c>
      <c r="U155" s="14">
        <v>70.125</v>
      </c>
      <c r="V155" s="14">
        <v>0.25</v>
      </c>
      <c r="W155" s="14">
        <v>174.6</v>
      </c>
      <c r="X155" s="14">
        <v>20</v>
      </c>
      <c r="Y155" s="14">
        <v>0.64412235951241403</v>
      </c>
      <c r="Z155" s="14">
        <v>1.3</v>
      </c>
      <c r="AA155" s="14">
        <v>0.7</v>
      </c>
      <c r="AB155" s="14">
        <v>35</v>
      </c>
      <c r="AC155" s="14">
        <v>-0.10249999999999999</v>
      </c>
      <c r="AD155" s="14">
        <v>-5.1250010000000001</v>
      </c>
      <c r="AE155" s="14">
        <v>43.65</v>
      </c>
      <c r="AF155" s="14">
        <v>31.05</v>
      </c>
      <c r="AG155" s="14">
        <v>0</v>
      </c>
      <c r="AH155" s="14">
        <v>0</v>
      </c>
      <c r="AI155" s="14">
        <v>1.4025000000000001</v>
      </c>
      <c r="AJ155" s="14">
        <v>1.3</v>
      </c>
      <c r="AK155" s="15">
        <v>0.65</v>
      </c>
      <c r="AL155" s="15">
        <v>1.078846</v>
      </c>
      <c r="AM155" s="15">
        <v>1</v>
      </c>
      <c r="AN155" s="15">
        <v>0.70125000000000004</v>
      </c>
      <c r="AO155" s="16"/>
      <c r="AP155" s="16">
        <v>0.1666666716337204</v>
      </c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>
        <v>0.1666666716337204</v>
      </c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24"/>
      <c r="DF155" s="24">
        <v>0.25</v>
      </c>
      <c r="DG155" s="24"/>
      <c r="DH155" s="24"/>
      <c r="DI155" s="24">
        <v>8.3333335816860199E-2</v>
      </c>
      <c r="DJ155" s="24">
        <v>3.3333335071802139E-2</v>
      </c>
      <c r="DK155" s="16"/>
      <c r="DL155" s="24"/>
      <c r="DM155" s="24"/>
      <c r="DN155" s="24"/>
      <c r="DO155" s="16"/>
      <c r="DP155" s="16"/>
      <c r="DQ155" s="16"/>
      <c r="DR155" s="16"/>
      <c r="DS155" s="16"/>
      <c r="DT155" s="16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27"/>
      <c r="EO155" s="27"/>
      <c r="EP155" s="27"/>
      <c r="EQ155" s="27"/>
      <c r="ER155" s="27"/>
    </row>
    <row r="156" spans="1:148" s="9" customFormat="1" ht="20.25" x14ac:dyDescent="0.3">
      <c r="A156" s="10" t="s">
        <v>322</v>
      </c>
      <c r="B156" s="10" t="s">
        <v>244</v>
      </c>
      <c r="C156" s="10" t="s">
        <v>231</v>
      </c>
      <c r="D156" s="10" t="s">
        <v>259</v>
      </c>
      <c r="E156" s="10" t="s">
        <v>218</v>
      </c>
      <c r="F156" s="11">
        <v>10334</v>
      </c>
      <c r="G156" s="11">
        <v>4017</v>
      </c>
      <c r="H156" s="11">
        <v>3807</v>
      </c>
      <c r="I156" s="10" t="s">
        <v>275</v>
      </c>
      <c r="J156" s="12">
        <v>62.8</v>
      </c>
      <c r="K156" s="10" t="s">
        <v>267</v>
      </c>
      <c r="L156" s="10" t="s">
        <v>261</v>
      </c>
      <c r="M156" s="10" t="s">
        <v>220</v>
      </c>
      <c r="N156" s="13">
        <v>14</v>
      </c>
      <c r="O156" s="13">
        <v>14</v>
      </c>
      <c r="P156" s="13">
        <v>0</v>
      </c>
      <c r="Q156" s="14">
        <v>0</v>
      </c>
      <c r="R156" s="14">
        <v>8.85</v>
      </c>
      <c r="S156" s="14">
        <v>4</v>
      </c>
      <c r="T156" s="14">
        <v>2.0649999999999999</v>
      </c>
      <c r="U156" s="14">
        <v>50.575000000000003</v>
      </c>
      <c r="V156" s="14">
        <v>0.5</v>
      </c>
      <c r="W156" s="14">
        <v>150.36000000000001</v>
      </c>
      <c r="X156" s="14">
        <v>40</v>
      </c>
      <c r="Y156" s="14">
        <v>0.78492931170244395</v>
      </c>
      <c r="Z156" s="14">
        <v>2.2166670000000002</v>
      </c>
      <c r="AA156" s="14">
        <v>1.7833330000000001</v>
      </c>
      <c r="AB156" s="14">
        <v>44.583329999999997</v>
      </c>
      <c r="AC156" s="14">
        <v>0.15166660000000001</v>
      </c>
      <c r="AD156" s="14">
        <v>3.7916660000000002</v>
      </c>
      <c r="AE156" s="14">
        <v>75.180000000000007</v>
      </c>
      <c r="AF156" s="14">
        <v>50.96</v>
      </c>
      <c r="AG156" s="14">
        <v>0</v>
      </c>
      <c r="AH156" s="14">
        <v>0</v>
      </c>
      <c r="AI156" s="14">
        <v>2.0649999999999999</v>
      </c>
      <c r="AJ156" s="14">
        <v>2.2166670000000002</v>
      </c>
      <c r="AK156" s="15">
        <v>0.55416670000000001</v>
      </c>
      <c r="AL156" s="15">
        <v>0.93157889999999999</v>
      </c>
      <c r="AM156" s="15">
        <v>1</v>
      </c>
      <c r="AN156" s="15">
        <v>0.51624999999999999</v>
      </c>
      <c r="AO156" s="16"/>
      <c r="AP156" s="16">
        <v>0.3333333432674408</v>
      </c>
      <c r="AQ156" s="16"/>
      <c r="AR156" s="16">
        <v>8.3333335816860199E-2</v>
      </c>
      <c r="AS156" s="16">
        <v>0.11666666716337204</v>
      </c>
      <c r="AT156" s="16">
        <v>8.3333335816860199E-2</v>
      </c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>
        <v>0.88333332538604736</v>
      </c>
      <c r="CL156" s="16"/>
      <c r="CM156" s="16">
        <v>0.15000000596046448</v>
      </c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24"/>
      <c r="DF156" s="24"/>
      <c r="DG156" s="24"/>
      <c r="DH156" s="24"/>
      <c r="DI156" s="24"/>
      <c r="DJ156" s="24">
        <v>0.13333334028720856</v>
      </c>
      <c r="DK156" s="16"/>
      <c r="DL156" s="24"/>
      <c r="DM156" s="24"/>
      <c r="DN156" s="24"/>
      <c r="DO156" s="16"/>
      <c r="DP156" s="16"/>
      <c r="DQ156" s="16"/>
      <c r="DR156" s="16"/>
      <c r="DS156" s="16"/>
      <c r="DT156" s="16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27"/>
      <c r="EO156" s="27"/>
      <c r="EP156" s="27"/>
      <c r="EQ156" s="27"/>
      <c r="ER156" s="27"/>
    </row>
    <row r="157" spans="1:148" s="9" customFormat="1" ht="20.25" x14ac:dyDescent="0.3">
      <c r="A157" s="10" t="s">
        <v>322</v>
      </c>
      <c r="B157" s="10" t="s">
        <v>244</v>
      </c>
      <c r="C157" s="10" t="s">
        <v>231</v>
      </c>
      <c r="D157" s="10" t="s">
        <v>262</v>
      </c>
      <c r="E157" s="10" t="s">
        <v>218</v>
      </c>
      <c r="F157" s="11">
        <v>10334</v>
      </c>
      <c r="G157" s="11">
        <v>3999</v>
      </c>
      <c r="H157" s="11">
        <v>3975</v>
      </c>
      <c r="I157" s="10" t="s">
        <v>275</v>
      </c>
      <c r="J157" s="12">
        <v>62.8</v>
      </c>
      <c r="K157" s="10" t="s">
        <v>267</v>
      </c>
      <c r="L157" s="10" t="s">
        <v>261</v>
      </c>
      <c r="M157" s="10" t="s">
        <v>220</v>
      </c>
      <c r="N157" s="13">
        <v>11</v>
      </c>
      <c r="O157" s="13">
        <v>11</v>
      </c>
      <c r="P157" s="13">
        <v>0</v>
      </c>
      <c r="Q157" s="14">
        <v>0</v>
      </c>
      <c r="R157" s="14">
        <v>8.85</v>
      </c>
      <c r="S157" s="14">
        <v>3.7</v>
      </c>
      <c r="T157" s="14">
        <v>1.6225000000000001</v>
      </c>
      <c r="U157" s="14">
        <v>42.95946</v>
      </c>
      <c r="V157" s="14">
        <v>0.46250000000000002</v>
      </c>
      <c r="W157" s="14">
        <v>127.7189</v>
      </c>
      <c r="X157" s="14">
        <v>37.000000476837201</v>
      </c>
      <c r="Y157" s="14">
        <v>0.92407591485565399</v>
      </c>
      <c r="Z157" s="14">
        <v>2.2000000000000002</v>
      </c>
      <c r="AA157" s="14">
        <v>1.5</v>
      </c>
      <c r="AB157" s="14">
        <v>40.54054</v>
      </c>
      <c r="AC157" s="14">
        <v>0.57749989999999995</v>
      </c>
      <c r="AD157" s="14">
        <v>15.6081</v>
      </c>
      <c r="AE157" s="14">
        <v>59.07</v>
      </c>
      <c r="AF157" s="14">
        <v>40.04</v>
      </c>
      <c r="AG157" s="14">
        <v>0</v>
      </c>
      <c r="AH157" s="14">
        <v>0</v>
      </c>
      <c r="AI157" s="14">
        <v>1.6225000000000001</v>
      </c>
      <c r="AJ157" s="14">
        <v>2.2000000000000002</v>
      </c>
      <c r="AK157" s="15">
        <v>0.59459459999999997</v>
      </c>
      <c r="AL157" s="15">
        <v>0.73750000000000004</v>
      </c>
      <c r="AM157" s="15">
        <v>1</v>
      </c>
      <c r="AN157" s="15">
        <v>0.4385135</v>
      </c>
      <c r="AO157" s="16"/>
      <c r="AP157" s="16">
        <v>0.28333333134651184</v>
      </c>
      <c r="AQ157" s="16"/>
      <c r="AR157" s="16"/>
      <c r="AS157" s="16"/>
      <c r="AT157" s="16">
        <v>0.58333331346511841</v>
      </c>
      <c r="AU157" s="16"/>
      <c r="AV157" s="16"/>
      <c r="AW157" s="16"/>
      <c r="AX157" s="16">
        <v>0.25</v>
      </c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>
        <v>0.30000001192092896</v>
      </c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24"/>
      <c r="DF157" s="24"/>
      <c r="DG157" s="24"/>
      <c r="DH157" s="24"/>
      <c r="DI157" s="24"/>
      <c r="DJ157" s="24">
        <v>8.3333335816860199E-2</v>
      </c>
      <c r="DK157" s="16"/>
      <c r="DL157" s="24"/>
      <c r="DM157" s="24"/>
      <c r="DN157" s="24"/>
      <c r="DO157" s="16"/>
      <c r="DP157" s="16"/>
      <c r="DQ157" s="16"/>
      <c r="DR157" s="16"/>
      <c r="DS157" s="16"/>
      <c r="DT157" s="16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27"/>
      <c r="EO157" s="27"/>
      <c r="EP157" s="27"/>
      <c r="EQ157" s="27"/>
      <c r="ER157" s="27"/>
    </row>
    <row r="158" spans="1:148" s="9" customFormat="1" ht="20.25" x14ac:dyDescent="0.3">
      <c r="A158" s="10" t="s">
        <v>322</v>
      </c>
      <c r="B158" s="10" t="s">
        <v>240</v>
      </c>
      <c r="C158" s="10" t="s">
        <v>231</v>
      </c>
      <c r="D158" s="10" t="s">
        <v>259</v>
      </c>
      <c r="E158" s="10" t="s">
        <v>218</v>
      </c>
      <c r="F158" s="11">
        <v>10334</v>
      </c>
      <c r="G158" s="11">
        <v>4017</v>
      </c>
      <c r="H158" s="11">
        <v>3807</v>
      </c>
      <c r="I158" s="10" t="s">
        <v>275</v>
      </c>
      <c r="J158" s="12">
        <v>62.8</v>
      </c>
      <c r="K158" s="10" t="s">
        <v>267</v>
      </c>
      <c r="L158" s="10" t="s">
        <v>261</v>
      </c>
      <c r="M158" s="10" t="s">
        <v>220</v>
      </c>
      <c r="N158" s="13">
        <v>45</v>
      </c>
      <c r="O158" s="13">
        <v>45</v>
      </c>
      <c r="P158" s="13">
        <v>0</v>
      </c>
      <c r="Q158" s="14">
        <v>0</v>
      </c>
      <c r="R158" s="14">
        <v>8.85</v>
      </c>
      <c r="S158" s="14">
        <v>8</v>
      </c>
      <c r="T158" s="14">
        <v>6.6375000000000002</v>
      </c>
      <c r="U158" s="14">
        <v>81.28125</v>
      </c>
      <c r="V158" s="14">
        <v>1</v>
      </c>
      <c r="W158" s="14">
        <v>241.65</v>
      </c>
      <c r="X158" s="14">
        <v>80</v>
      </c>
      <c r="Y158" s="14">
        <v>0.48840047930109898</v>
      </c>
      <c r="Z158" s="14">
        <v>6.8</v>
      </c>
      <c r="AA158" s="14">
        <v>1.2</v>
      </c>
      <c r="AB158" s="14">
        <v>15</v>
      </c>
      <c r="AC158" s="14">
        <v>0.1624997</v>
      </c>
      <c r="AD158" s="14">
        <v>2.0312459999999999</v>
      </c>
      <c r="AE158" s="14">
        <v>241.65</v>
      </c>
      <c r="AF158" s="14">
        <v>163.80000000000001</v>
      </c>
      <c r="AG158" s="14">
        <v>0</v>
      </c>
      <c r="AH158" s="14">
        <v>0</v>
      </c>
      <c r="AI158" s="14">
        <v>6.6375000000000002</v>
      </c>
      <c r="AJ158" s="14">
        <v>6.8</v>
      </c>
      <c r="AK158" s="15">
        <v>0.85</v>
      </c>
      <c r="AL158" s="15">
        <v>0.9761029</v>
      </c>
      <c r="AM158" s="15">
        <v>1</v>
      </c>
      <c r="AN158" s="15">
        <v>0.82968750000000002</v>
      </c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>
        <v>0.1666666716337204</v>
      </c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>
        <v>0.48333331942558289</v>
      </c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24"/>
      <c r="DF158" s="24">
        <v>0.1666666716337204</v>
      </c>
      <c r="DG158" s="24"/>
      <c r="DH158" s="24"/>
      <c r="DI158" s="24">
        <v>8.3333335816860199E-2</v>
      </c>
      <c r="DJ158" s="24">
        <v>0.30000001192092896</v>
      </c>
      <c r="DK158" s="16"/>
      <c r="DL158" s="24"/>
      <c r="DM158" s="24"/>
      <c r="DN158" s="24"/>
      <c r="DO158" s="16"/>
      <c r="DP158" s="16"/>
      <c r="DQ158" s="16"/>
      <c r="DR158" s="16"/>
      <c r="DS158" s="16"/>
      <c r="DT158" s="16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27"/>
      <c r="EO158" s="27"/>
      <c r="EP158" s="27"/>
      <c r="EQ158" s="27"/>
      <c r="ER158" s="27"/>
    </row>
    <row r="159" spans="1:148" s="9" customFormat="1" ht="20.25" x14ac:dyDescent="0.3">
      <c r="A159" s="10" t="s">
        <v>322</v>
      </c>
      <c r="B159" s="10" t="s">
        <v>232</v>
      </c>
      <c r="C159" s="10" t="s">
        <v>231</v>
      </c>
      <c r="D159" s="10" t="s">
        <v>259</v>
      </c>
      <c r="E159" s="10" t="s">
        <v>218</v>
      </c>
      <c r="F159" s="11">
        <v>10358</v>
      </c>
      <c r="G159" s="11">
        <v>4061</v>
      </c>
      <c r="H159" s="11">
        <v>3698</v>
      </c>
      <c r="I159" s="10" t="s">
        <v>273</v>
      </c>
      <c r="J159" s="12">
        <v>53.5</v>
      </c>
      <c r="K159" s="10" t="s">
        <v>267</v>
      </c>
      <c r="L159" s="10" t="s">
        <v>261</v>
      </c>
      <c r="M159" s="10" t="s">
        <v>220</v>
      </c>
      <c r="N159" s="13">
        <v>2</v>
      </c>
      <c r="O159" s="13">
        <v>1</v>
      </c>
      <c r="P159" s="13">
        <v>1</v>
      </c>
      <c r="Q159" s="14">
        <v>50</v>
      </c>
      <c r="R159" s="14">
        <v>8.4</v>
      </c>
      <c r="S159" s="14">
        <v>8</v>
      </c>
      <c r="T159" s="14">
        <v>0.14000000000000001</v>
      </c>
      <c r="U159" s="14">
        <v>1.6979169999999999</v>
      </c>
      <c r="V159" s="14">
        <v>1</v>
      </c>
      <c r="W159" s="14">
        <v>5.94</v>
      </c>
      <c r="X159" s="14">
        <v>80</v>
      </c>
      <c r="Y159" s="14">
        <v>19.464719562330799</v>
      </c>
      <c r="Z159" s="14">
        <v>0.21666669999999999</v>
      </c>
      <c r="AA159" s="14">
        <v>7.7833329999999998</v>
      </c>
      <c r="AB159" s="14">
        <v>97.291659999999993</v>
      </c>
      <c r="AC159" s="14">
        <v>-6.3333169999999994E-2</v>
      </c>
      <c r="AD159" s="14">
        <v>-0.79166460000000005</v>
      </c>
      <c r="AE159" s="14">
        <v>5.94</v>
      </c>
      <c r="AF159" s="14">
        <v>4.1100000000000003</v>
      </c>
      <c r="AG159" s="14">
        <v>0.14000000000000001</v>
      </c>
      <c r="AH159" s="14">
        <v>1.75</v>
      </c>
      <c r="AI159" s="14">
        <v>0.28000000000000003</v>
      </c>
      <c r="AJ159" s="14">
        <v>0.21666669999999999</v>
      </c>
      <c r="AK159" s="15">
        <v>2.7083340000000001E-2</v>
      </c>
      <c r="AL159" s="15">
        <v>1.2923070000000001</v>
      </c>
      <c r="AM159" s="15">
        <v>0.5</v>
      </c>
      <c r="AN159" s="15">
        <v>1.7500000000000002E-2</v>
      </c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>
        <v>4</v>
      </c>
      <c r="BJ159" s="16"/>
      <c r="BK159" s="16"/>
      <c r="BL159" s="16"/>
      <c r="BM159" s="16"/>
      <c r="BN159" s="16"/>
      <c r="BO159" s="16"/>
      <c r="BP159" s="16"/>
      <c r="BQ159" s="16"/>
      <c r="BR159" s="16"/>
      <c r="BS159" s="16">
        <v>3.783333420753479</v>
      </c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24"/>
      <c r="DF159" s="24"/>
      <c r="DG159" s="24"/>
      <c r="DH159" s="24"/>
      <c r="DI159" s="24"/>
      <c r="DJ159" s="24"/>
      <c r="DK159" s="16"/>
      <c r="DL159" s="24"/>
      <c r="DM159" s="24"/>
      <c r="DN159" s="24"/>
      <c r="DO159" s="16"/>
      <c r="DP159" s="16"/>
      <c r="DQ159" s="16"/>
      <c r="DR159" s="16"/>
      <c r="DS159" s="16"/>
      <c r="DT159" s="16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>
        <v>1</v>
      </c>
      <c r="EG159" s="17"/>
      <c r="EH159" s="17"/>
      <c r="EI159" s="17"/>
      <c r="EJ159" s="17"/>
      <c r="EK159" s="17"/>
      <c r="EL159" s="17"/>
      <c r="EM159" s="17"/>
      <c r="EN159" s="27"/>
      <c r="EO159" s="27"/>
      <c r="EP159" s="27"/>
      <c r="EQ159" s="27"/>
      <c r="ER159" s="27"/>
    </row>
    <row r="160" spans="1:148" s="9" customFormat="1" ht="20.25" x14ac:dyDescent="0.3">
      <c r="A160" s="10" t="s">
        <v>322</v>
      </c>
      <c r="B160" s="10" t="s">
        <v>232</v>
      </c>
      <c r="C160" s="10" t="s">
        <v>231</v>
      </c>
      <c r="D160" s="10" t="s">
        <v>262</v>
      </c>
      <c r="E160" s="10" t="s">
        <v>218</v>
      </c>
      <c r="F160" s="11">
        <v>10358</v>
      </c>
      <c r="G160" s="11">
        <v>4124</v>
      </c>
      <c r="H160" s="11">
        <v>4076</v>
      </c>
      <c r="I160" s="10" t="s">
        <v>273</v>
      </c>
      <c r="J160" s="12">
        <v>53.5</v>
      </c>
      <c r="K160" s="10" t="s">
        <v>267</v>
      </c>
      <c r="L160" s="10" t="s">
        <v>261</v>
      </c>
      <c r="M160" s="10" t="s">
        <v>220</v>
      </c>
      <c r="N160" s="13">
        <v>5</v>
      </c>
      <c r="O160" s="13">
        <v>5</v>
      </c>
      <c r="P160" s="13">
        <v>0</v>
      </c>
      <c r="Q160" s="14">
        <v>0</v>
      </c>
      <c r="R160" s="14">
        <v>8.4</v>
      </c>
      <c r="S160" s="14">
        <v>8</v>
      </c>
      <c r="T160" s="14">
        <v>0.7</v>
      </c>
      <c r="U160" s="14">
        <v>8.4895829999999997</v>
      </c>
      <c r="V160" s="14">
        <v>1</v>
      </c>
      <c r="W160" s="14">
        <v>29.7</v>
      </c>
      <c r="X160" s="14">
        <v>80</v>
      </c>
      <c r="Y160" s="14">
        <v>3.8929438221352499</v>
      </c>
      <c r="Z160" s="14">
        <v>3.25</v>
      </c>
      <c r="AA160" s="14">
        <v>4.75</v>
      </c>
      <c r="AB160" s="14">
        <v>59.375</v>
      </c>
      <c r="AC160" s="14">
        <v>2.5499999999999998</v>
      </c>
      <c r="AD160" s="14">
        <v>31.875</v>
      </c>
      <c r="AE160" s="14">
        <v>29.7</v>
      </c>
      <c r="AF160" s="14">
        <v>20.55</v>
      </c>
      <c r="AG160" s="14">
        <v>0</v>
      </c>
      <c r="AH160" s="14">
        <v>0</v>
      </c>
      <c r="AI160" s="14">
        <v>0.7</v>
      </c>
      <c r="AJ160" s="14">
        <v>3.25</v>
      </c>
      <c r="AK160" s="15">
        <v>0.40625</v>
      </c>
      <c r="AL160" s="15">
        <v>0.21538460000000001</v>
      </c>
      <c r="AM160" s="15">
        <v>1</v>
      </c>
      <c r="AN160" s="15">
        <v>8.7499999999999994E-2</v>
      </c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>
        <v>4</v>
      </c>
      <c r="BJ160" s="16"/>
      <c r="BK160" s="16"/>
      <c r="BL160" s="16"/>
      <c r="BM160" s="16"/>
      <c r="BN160" s="16"/>
      <c r="BO160" s="16">
        <v>0.75</v>
      </c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24"/>
      <c r="DF160" s="24"/>
      <c r="DG160" s="24"/>
      <c r="DH160" s="24"/>
      <c r="DI160" s="24"/>
      <c r="DJ160" s="24"/>
      <c r="DK160" s="16"/>
      <c r="DL160" s="24"/>
      <c r="DM160" s="24"/>
      <c r="DN160" s="24"/>
      <c r="DO160" s="16"/>
      <c r="DP160" s="16"/>
      <c r="DQ160" s="16"/>
      <c r="DR160" s="16"/>
      <c r="DS160" s="16"/>
      <c r="DT160" s="16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27"/>
      <c r="EO160" s="27"/>
      <c r="EP160" s="27"/>
      <c r="EQ160" s="27"/>
      <c r="ER160" s="27"/>
    </row>
    <row r="161" spans="1:148" s="9" customFormat="1" ht="20.25" x14ac:dyDescent="0.3">
      <c r="A161" s="10" t="s">
        <v>322</v>
      </c>
      <c r="B161" s="10" t="s">
        <v>231</v>
      </c>
      <c r="C161" s="10" t="s">
        <v>231</v>
      </c>
      <c r="D161" s="10" t="s">
        <v>259</v>
      </c>
      <c r="E161" s="10" t="s">
        <v>218</v>
      </c>
      <c r="F161" s="11">
        <v>10358</v>
      </c>
      <c r="G161" s="11">
        <v>4061</v>
      </c>
      <c r="H161" s="11">
        <v>3698</v>
      </c>
      <c r="I161" s="10" t="s">
        <v>273</v>
      </c>
      <c r="J161" s="12">
        <v>53.5</v>
      </c>
      <c r="K161" s="10" t="s">
        <v>267</v>
      </c>
      <c r="L161" s="10" t="s">
        <v>261</v>
      </c>
      <c r="M161" s="10" t="s">
        <v>220</v>
      </c>
      <c r="N161" s="13">
        <v>6</v>
      </c>
      <c r="O161" s="13">
        <v>6</v>
      </c>
      <c r="P161" s="13">
        <v>0</v>
      </c>
      <c r="Q161" s="14">
        <v>0</v>
      </c>
      <c r="R161" s="14">
        <v>8.4</v>
      </c>
      <c r="S161" s="14">
        <v>4</v>
      </c>
      <c r="T161" s="14">
        <v>0.84</v>
      </c>
      <c r="U161" s="14">
        <v>20.375</v>
      </c>
      <c r="V161" s="14">
        <v>0.5</v>
      </c>
      <c r="W161" s="14">
        <v>71.28</v>
      </c>
      <c r="X161" s="14">
        <v>40</v>
      </c>
      <c r="Y161" s="14">
        <v>1.6220600262573699</v>
      </c>
      <c r="Z161" s="14">
        <v>0.91666669999999995</v>
      </c>
      <c r="AA161" s="14">
        <v>3.0833330000000001</v>
      </c>
      <c r="AB161" s="14">
        <v>77.083330000000004</v>
      </c>
      <c r="AC161" s="14">
        <v>7.6666830000000005E-2</v>
      </c>
      <c r="AD161" s="14">
        <v>1.916671</v>
      </c>
      <c r="AE161" s="14">
        <v>35.64</v>
      </c>
      <c r="AF161" s="14">
        <v>24.66</v>
      </c>
      <c r="AG161" s="14">
        <v>0</v>
      </c>
      <c r="AH161" s="14">
        <v>0</v>
      </c>
      <c r="AI161" s="14">
        <v>0.84</v>
      </c>
      <c r="AJ161" s="14">
        <v>0.91666669999999995</v>
      </c>
      <c r="AK161" s="15">
        <v>0.2291667</v>
      </c>
      <c r="AL161" s="15">
        <v>0.9163635</v>
      </c>
      <c r="AM161" s="15">
        <v>1</v>
      </c>
      <c r="AN161" s="15">
        <v>0.21</v>
      </c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>
        <v>3</v>
      </c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>
        <v>8.3333335816860199E-2</v>
      </c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24"/>
      <c r="DF161" s="24"/>
      <c r="DG161" s="24"/>
      <c r="DH161" s="24"/>
      <c r="DI161" s="24"/>
      <c r="DJ161" s="24"/>
      <c r="DK161" s="16"/>
      <c r="DL161" s="24"/>
      <c r="DM161" s="24"/>
      <c r="DN161" s="24"/>
      <c r="DO161" s="16"/>
      <c r="DP161" s="16"/>
      <c r="DQ161" s="16"/>
      <c r="DR161" s="16"/>
      <c r="DS161" s="16"/>
      <c r="DT161" s="16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27"/>
      <c r="EO161" s="27"/>
      <c r="EP161" s="27"/>
      <c r="EQ161" s="27"/>
      <c r="ER161" s="27"/>
    </row>
    <row r="162" spans="1:148" s="9" customFormat="1" ht="20.25" x14ac:dyDescent="0.3">
      <c r="A162" s="10" t="s">
        <v>322</v>
      </c>
      <c r="B162" s="10" t="s">
        <v>231</v>
      </c>
      <c r="C162" s="10" t="s">
        <v>231</v>
      </c>
      <c r="D162" s="10" t="s">
        <v>262</v>
      </c>
      <c r="E162" s="10" t="s">
        <v>218</v>
      </c>
      <c r="F162" s="11">
        <v>10358</v>
      </c>
      <c r="G162" s="11">
        <v>4124</v>
      </c>
      <c r="H162" s="11">
        <v>4076</v>
      </c>
      <c r="I162" s="10" t="s">
        <v>273</v>
      </c>
      <c r="J162" s="12">
        <v>53.5</v>
      </c>
      <c r="K162" s="10" t="s">
        <v>267</v>
      </c>
      <c r="L162" s="10" t="s">
        <v>261</v>
      </c>
      <c r="M162" s="10" t="s">
        <v>220</v>
      </c>
      <c r="N162" s="13">
        <v>3</v>
      </c>
      <c r="O162" s="13">
        <v>3</v>
      </c>
      <c r="P162" s="13">
        <v>0</v>
      </c>
      <c r="Q162" s="14">
        <v>0</v>
      </c>
      <c r="R162" s="14">
        <v>8.4</v>
      </c>
      <c r="S162" s="14">
        <v>4</v>
      </c>
      <c r="T162" s="14">
        <v>0.42</v>
      </c>
      <c r="U162" s="14">
        <v>10.1875</v>
      </c>
      <c r="V162" s="14">
        <v>0.5</v>
      </c>
      <c r="W162" s="14">
        <v>35.64</v>
      </c>
      <c r="X162" s="14">
        <v>40</v>
      </c>
      <c r="Y162" s="14">
        <v>3.2441200525147398</v>
      </c>
      <c r="Z162" s="14">
        <v>0.58333330000000005</v>
      </c>
      <c r="AA162" s="14">
        <v>3.4166669999999999</v>
      </c>
      <c r="AB162" s="14">
        <v>85.416669999999996</v>
      </c>
      <c r="AC162" s="14">
        <v>0.16333320000000001</v>
      </c>
      <c r="AD162" s="14">
        <v>4.083329</v>
      </c>
      <c r="AE162" s="14">
        <v>17.82</v>
      </c>
      <c r="AF162" s="14">
        <v>12.33</v>
      </c>
      <c r="AG162" s="14">
        <v>0</v>
      </c>
      <c r="AH162" s="14">
        <v>0</v>
      </c>
      <c r="AI162" s="14">
        <v>0.42</v>
      </c>
      <c r="AJ162" s="14">
        <v>0.58333330000000005</v>
      </c>
      <c r="AK162" s="15">
        <v>0.1458333</v>
      </c>
      <c r="AL162" s="15">
        <v>0.72000010000000003</v>
      </c>
      <c r="AM162" s="15">
        <v>1</v>
      </c>
      <c r="AN162" s="15">
        <v>0.105</v>
      </c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>
        <v>3.4166667461395264</v>
      </c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24"/>
      <c r="DF162" s="24"/>
      <c r="DG162" s="24"/>
      <c r="DH162" s="24"/>
      <c r="DI162" s="24"/>
      <c r="DJ162" s="24"/>
      <c r="DK162" s="16"/>
      <c r="DL162" s="24"/>
      <c r="DM162" s="24"/>
      <c r="DN162" s="24"/>
      <c r="DO162" s="16"/>
      <c r="DP162" s="16"/>
      <c r="DQ162" s="16"/>
      <c r="DR162" s="16"/>
      <c r="DS162" s="16"/>
      <c r="DT162" s="16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27"/>
      <c r="EO162" s="27"/>
      <c r="EP162" s="27"/>
      <c r="EQ162" s="27"/>
      <c r="ER162" s="27"/>
    </row>
    <row r="163" spans="1:148" s="9" customFormat="1" ht="20.25" x14ac:dyDescent="0.3">
      <c r="A163" s="10" t="s">
        <v>322</v>
      </c>
      <c r="B163" s="10" t="s">
        <v>244</v>
      </c>
      <c r="C163" s="10" t="s">
        <v>231</v>
      </c>
      <c r="D163" s="10" t="s">
        <v>262</v>
      </c>
      <c r="E163" s="10" t="s">
        <v>218</v>
      </c>
      <c r="F163" s="11">
        <v>10358</v>
      </c>
      <c r="G163" s="11">
        <v>3999</v>
      </c>
      <c r="H163" s="11">
        <v>3975</v>
      </c>
      <c r="I163" s="10" t="s">
        <v>273</v>
      </c>
      <c r="J163" s="12">
        <v>53.5</v>
      </c>
      <c r="K163" s="10" t="s">
        <v>267</v>
      </c>
      <c r="L163" s="10" t="s">
        <v>261</v>
      </c>
      <c r="M163" s="10" t="s">
        <v>220</v>
      </c>
      <c r="N163" s="13">
        <v>2</v>
      </c>
      <c r="O163" s="13">
        <v>2</v>
      </c>
      <c r="P163" s="13">
        <v>0</v>
      </c>
      <c r="Q163" s="14">
        <v>0</v>
      </c>
      <c r="R163" s="14">
        <v>8.4</v>
      </c>
      <c r="S163" s="14">
        <v>0.3</v>
      </c>
      <c r="T163" s="14">
        <v>0.28000000000000003</v>
      </c>
      <c r="U163" s="14">
        <v>90.555539999999993</v>
      </c>
      <c r="V163" s="14">
        <v>3.7499999999999999E-2</v>
      </c>
      <c r="W163" s="14">
        <v>316.8</v>
      </c>
      <c r="X163" s="14">
        <v>3.00000011920929</v>
      </c>
      <c r="Y163" s="14">
        <v>0.36496350629604901</v>
      </c>
      <c r="Z163" s="14">
        <v>0.3</v>
      </c>
      <c r="AA163" s="14">
        <v>0</v>
      </c>
      <c r="AB163" s="14">
        <v>0</v>
      </c>
      <c r="AC163" s="14">
        <v>2.0000009999999999E-2</v>
      </c>
      <c r="AD163" s="14">
        <v>6.6666699999999999</v>
      </c>
      <c r="AE163" s="14">
        <v>11.88</v>
      </c>
      <c r="AF163" s="14">
        <v>8.2200000000000006</v>
      </c>
      <c r="AG163" s="14">
        <v>0</v>
      </c>
      <c r="AH163" s="14">
        <v>0</v>
      </c>
      <c r="AI163" s="14">
        <v>0.28000000000000003</v>
      </c>
      <c r="AJ163" s="14">
        <v>0.3</v>
      </c>
      <c r="AK163" s="15">
        <v>1</v>
      </c>
      <c r="AL163" s="15">
        <v>0.93333330000000003</v>
      </c>
      <c r="AM163" s="15">
        <v>1</v>
      </c>
      <c r="AN163" s="15">
        <v>0.93333330000000003</v>
      </c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24"/>
      <c r="DF163" s="24"/>
      <c r="DG163" s="24"/>
      <c r="DH163" s="24"/>
      <c r="DI163" s="24"/>
      <c r="DJ163" s="24"/>
      <c r="DK163" s="16"/>
      <c r="DL163" s="24"/>
      <c r="DM163" s="24"/>
      <c r="DN163" s="24"/>
      <c r="DO163" s="16"/>
      <c r="DP163" s="16"/>
      <c r="DQ163" s="16"/>
      <c r="DR163" s="16"/>
      <c r="DS163" s="16"/>
      <c r="DT163" s="16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27"/>
      <c r="EO163" s="27"/>
      <c r="EP163" s="27"/>
      <c r="EQ163" s="27"/>
      <c r="ER163" s="27"/>
    </row>
    <row r="164" spans="1:148" s="9" customFormat="1" ht="20.25" x14ac:dyDescent="0.3">
      <c r="A164" s="10" t="s">
        <v>323</v>
      </c>
      <c r="B164" s="10" t="s">
        <v>232</v>
      </c>
      <c r="C164" s="10" t="s">
        <v>231</v>
      </c>
      <c r="D164" s="10" t="s">
        <v>259</v>
      </c>
      <c r="E164" s="10" t="s">
        <v>218</v>
      </c>
      <c r="F164" s="11">
        <v>10334</v>
      </c>
      <c r="G164" s="11">
        <v>4061</v>
      </c>
      <c r="H164" s="11">
        <v>3698</v>
      </c>
      <c r="I164" s="10" t="s">
        <v>275</v>
      </c>
      <c r="J164" s="12">
        <v>62.8</v>
      </c>
      <c r="K164" s="10" t="s">
        <v>267</v>
      </c>
      <c r="L164" s="10" t="s">
        <v>261</v>
      </c>
      <c r="M164" s="10" t="s">
        <v>220</v>
      </c>
      <c r="N164" s="13">
        <v>36</v>
      </c>
      <c r="O164" s="13">
        <v>36</v>
      </c>
      <c r="P164" s="13">
        <v>0</v>
      </c>
      <c r="Q164" s="14">
        <v>0</v>
      </c>
      <c r="R164" s="14">
        <v>8.85</v>
      </c>
      <c r="S164" s="14">
        <v>8</v>
      </c>
      <c r="T164" s="14">
        <v>5.31</v>
      </c>
      <c r="U164" s="14">
        <v>65.025000000000006</v>
      </c>
      <c r="V164" s="14">
        <v>1</v>
      </c>
      <c r="W164" s="14">
        <v>193.32</v>
      </c>
      <c r="X164" s="14">
        <v>80</v>
      </c>
      <c r="Y164" s="14">
        <v>0.61050057069078401</v>
      </c>
      <c r="Z164" s="14">
        <v>5.6333330000000004</v>
      </c>
      <c r="AA164" s="14">
        <v>2.3666670000000001</v>
      </c>
      <c r="AB164" s="14">
        <v>29.58333</v>
      </c>
      <c r="AC164" s="14">
        <v>0.3233335</v>
      </c>
      <c r="AD164" s="14">
        <v>4.0416689999999997</v>
      </c>
      <c r="AE164" s="14">
        <v>193.32</v>
      </c>
      <c r="AF164" s="14">
        <v>131.04</v>
      </c>
      <c r="AG164" s="14">
        <v>0</v>
      </c>
      <c r="AH164" s="14">
        <v>0</v>
      </c>
      <c r="AI164" s="14">
        <v>5.31</v>
      </c>
      <c r="AJ164" s="14">
        <v>5.6333330000000004</v>
      </c>
      <c r="AK164" s="15">
        <v>0.70416670000000003</v>
      </c>
      <c r="AL164" s="15">
        <v>0.94260359999999999</v>
      </c>
      <c r="AM164" s="15">
        <v>1</v>
      </c>
      <c r="AN164" s="15">
        <v>0.66374999999999995</v>
      </c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>
        <v>0.58333331346511841</v>
      </c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>
        <v>1.2499999701976776</v>
      </c>
      <c r="CF164" s="16"/>
      <c r="CG164" s="16"/>
      <c r="CH164" s="16"/>
      <c r="CI164" s="16"/>
      <c r="CJ164" s="16"/>
      <c r="CK164" s="16"/>
      <c r="CL164" s="16"/>
      <c r="CM164" s="16">
        <v>0.25</v>
      </c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24"/>
      <c r="DF164" s="24"/>
      <c r="DG164" s="24"/>
      <c r="DH164" s="24"/>
      <c r="DI164" s="24">
        <v>8.3333335816860199E-2</v>
      </c>
      <c r="DJ164" s="24">
        <v>0.20000000298023224</v>
      </c>
      <c r="DK164" s="16"/>
      <c r="DL164" s="24"/>
      <c r="DM164" s="24"/>
      <c r="DN164" s="24"/>
      <c r="DO164" s="16"/>
      <c r="DP164" s="16"/>
      <c r="DQ164" s="16"/>
      <c r="DR164" s="16"/>
      <c r="DS164" s="16"/>
      <c r="DT164" s="16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27"/>
      <c r="EO164" s="27"/>
      <c r="EP164" s="27"/>
      <c r="EQ164" s="27"/>
      <c r="ER164" s="27"/>
    </row>
    <row r="165" spans="1:148" s="9" customFormat="1" ht="20.25" x14ac:dyDescent="0.3">
      <c r="A165" s="10" t="s">
        <v>323</v>
      </c>
      <c r="B165" s="10" t="s">
        <v>232</v>
      </c>
      <c r="C165" s="10" t="s">
        <v>231</v>
      </c>
      <c r="D165" s="10" t="s">
        <v>262</v>
      </c>
      <c r="E165" s="10" t="s">
        <v>218</v>
      </c>
      <c r="F165" s="11">
        <v>10334</v>
      </c>
      <c r="G165" s="11">
        <v>4124</v>
      </c>
      <c r="H165" s="11">
        <v>4076</v>
      </c>
      <c r="I165" s="10" t="s">
        <v>275</v>
      </c>
      <c r="J165" s="12">
        <v>62.8</v>
      </c>
      <c r="K165" s="10" t="s">
        <v>267</v>
      </c>
      <c r="L165" s="10" t="s">
        <v>261</v>
      </c>
      <c r="M165" s="10" t="s">
        <v>220</v>
      </c>
      <c r="N165" s="13">
        <v>33</v>
      </c>
      <c r="O165" s="13">
        <v>30</v>
      </c>
      <c r="P165" s="13">
        <v>3</v>
      </c>
      <c r="Q165" s="14">
        <v>9.0909089999999999</v>
      </c>
      <c r="R165" s="14">
        <v>8.85</v>
      </c>
      <c r="S165" s="14">
        <v>8</v>
      </c>
      <c r="T165" s="14">
        <v>4.4249999999999998</v>
      </c>
      <c r="U165" s="14">
        <v>54.1875</v>
      </c>
      <c r="V165" s="14">
        <v>1</v>
      </c>
      <c r="W165" s="14">
        <v>161.1</v>
      </c>
      <c r="X165" s="14">
        <v>80</v>
      </c>
      <c r="Y165" s="14">
        <v>0.73260070189029403</v>
      </c>
      <c r="Z165" s="14">
        <v>5</v>
      </c>
      <c r="AA165" s="14">
        <v>3</v>
      </c>
      <c r="AB165" s="14">
        <v>37.5</v>
      </c>
      <c r="AC165" s="14">
        <v>0.1324998</v>
      </c>
      <c r="AD165" s="14">
        <v>1.656247</v>
      </c>
      <c r="AE165" s="14">
        <v>161.1</v>
      </c>
      <c r="AF165" s="14">
        <v>109.2</v>
      </c>
      <c r="AG165" s="14">
        <v>0.4425</v>
      </c>
      <c r="AH165" s="14">
        <v>5.53125</v>
      </c>
      <c r="AI165" s="14">
        <v>4.8674999999999997</v>
      </c>
      <c r="AJ165" s="14">
        <v>5</v>
      </c>
      <c r="AK165" s="15">
        <v>0.625</v>
      </c>
      <c r="AL165" s="15">
        <v>0.97350009999999998</v>
      </c>
      <c r="AM165" s="15">
        <v>0.90909090000000004</v>
      </c>
      <c r="AN165" s="15">
        <v>0.55312499999999998</v>
      </c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>
        <v>0.6666666716337204</v>
      </c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>
        <v>0.25</v>
      </c>
      <c r="CM165" s="16">
        <v>1</v>
      </c>
      <c r="CN165" s="16"/>
      <c r="CO165" s="16"/>
      <c r="CP165" s="16"/>
      <c r="CQ165" s="16"/>
      <c r="CR165" s="16"/>
      <c r="CS165" s="16"/>
      <c r="CT165" s="16">
        <v>0.5</v>
      </c>
      <c r="CU165" s="16"/>
      <c r="CV165" s="16"/>
      <c r="CW165" s="16"/>
      <c r="CX165" s="16"/>
      <c r="CY165" s="16"/>
      <c r="CZ165" s="16"/>
      <c r="DA165" s="16"/>
      <c r="DB165" s="16">
        <v>0.1666666716337204</v>
      </c>
      <c r="DC165" s="16"/>
      <c r="DD165" s="16"/>
      <c r="DE165" s="24"/>
      <c r="DF165" s="24">
        <v>0.1666666716337204</v>
      </c>
      <c r="DG165" s="24"/>
      <c r="DH165" s="24"/>
      <c r="DI165" s="24"/>
      <c r="DJ165" s="24">
        <v>0.25</v>
      </c>
      <c r="DK165" s="16"/>
      <c r="DL165" s="24"/>
      <c r="DM165" s="24"/>
      <c r="DN165" s="24"/>
      <c r="DO165" s="16"/>
      <c r="DP165" s="16"/>
      <c r="DQ165" s="16"/>
      <c r="DR165" s="16"/>
      <c r="DS165" s="16"/>
      <c r="DT165" s="16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>
        <v>3</v>
      </c>
      <c r="EK165" s="17"/>
      <c r="EL165" s="17"/>
      <c r="EM165" s="17"/>
      <c r="EN165" s="27"/>
      <c r="EO165" s="27"/>
      <c r="EP165" s="27"/>
      <c r="EQ165" s="27"/>
      <c r="ER165" s="27"/>
    </row>
    <row r="166" spans="1:148" s="9" customFormat="1" ht="20.25" x14ac:dyDescent="0.3">
      <c r="A166" s="10" t="s">
        <v>323</v>
      </c>
      <c r="B166" s="10" t="s">
        <v>231</v>
      </c>
      <c r="C166" s="10" t="s">
        <v>231</v>
      </c>
      <c r="D166" s="10" t="s">
        <v>259</v>
      </c>
      <c r="E166" s="10" t="s">
        <v>218</v>
      </c>
      <c r="F166" s="11">
        <v>10334</v>
      </c>
      <c r="G166" s="11">
        <v>4061</v>
      </c>
      <c r="H166" s="11">
        <v>4091</v>
      </c>
      <c r="I166" s="10" t="s">
        <v>275</v>
      </c>
      <c r="J166" s="12">
        <v>62.8</v>
      </c>
      <c r="K166" s="10" t="s">
        <v>267</v>
      </c>
      <c r="L166" s="10" t="s">
        <v>261</v>
      </c>
      <c r="M166" s="10" t="s">
        <v>220</v>
      </c>
      <c r="N166" s="13">
        <v>15</v>
      </c>
      <c r="O166" s="13">
        <v>15</v>
      </c>
      <c r="P166" s="13">
        <v>0</v>
      </c>
      <c r="Q166" s="14">
        <v>0</v>
      </c>
      <c r="R166" s="14">
        <v>8.85</v>
      </c>
      <c r="S166" s="14">
        <v>4</v>
      </c>
      <c r="T166" s="14">
        <v>2.2124999999999999</v>
      </c>
      <c r="U166" s="14">
        <v>54.1875</v>
      </c>
      <c r="V166" s="14">
        <v>0.5</v>
      </c>
      <c r="W166" s="14">
        <v>161.1</v>
      </c>
      <c r="X166" s="14">
        <v>40</v>
      </c>
      <c r="Y166" s="14">
        <v>0.73260070189029403</v>
      </c>
      <c r="Z166" s="14">
        <v>2.266667</v>
      </c>
      <c r="AA166" s="14">
        <v>1.733333</v>
      </c>
      <c r="AB166" s="14">
        <v>43.333329999999997</v>
      </c>
      <c r="AC166" s="14">
        <v>5.4166560000000002E-2</v>
      </c>
      <c r="AD166" s="14">
        <v>1.3541639999999999</v>
      </c>
      <c r="AE166" s="14">
        <v>80.55</v>
      </c>
      <c r="AF166" s="14">
        <v>54.6</v>
      </c>
      <c r="AG166" s="14">
        <v>0</v>
      </c>
      <c r="AH166" s="14">
        <v>0</v>
      </c>
      <c r="AI166" s="14">
        <v>2.2124999999999999</v>
      </c>
      <c r="AJ166" s="14">
        <v>2.266667</v>
      </c>
      <c r="AK166" s="15">
        <v>0.56666669999999997</v>
      </c>
      <c r="AL166" s="15">
        <v>0.97610300000000005</v>
      </c>
      <c r="AM166" s="15">
        <v>1</v>
      </c>
      <c r="AN166" s="15">
        <v>0.55312499999999998</v>
      </c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>
        <v>0.23333333432674408</v>
      </c>
      <c r="CN166" s="16"/>
      <c r="CO166" s="16"/>
      <c r="CP166" s="16"/>
      <c r="CQ166" s="16">
        <v>1.3333333730697632</v>
      </c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24"/>
      <c r="DF166" s="24"/>
      <c r="DG166" s="24"/>
      <c r="DH166" s="24"/>
      <c r="DI166" s="24"/>
      <c r="DJ166" s="24">
        <v>0.1666666716337204</v>
      </c>
      <c r="DK166" s="16"/>
      <c r="DL166" s="24"/>
      <c r="DM166" s="24"/>
      <c r="DN166" s="24"/>
      <c r="DO166" s="16"/>
      <c r="DP166" s="16"/>
      <c r="DQ166" s="16"/>
      <c r="DR166" s="16"/>
      <c r="DS166" s="16"/>
      <c r="DT166" s="16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27"/>
      <c r="EO166" s="27"/>
      <c r="EP166" s="27"/>
      <c r="EQ166" s="27"/>
      <c r="ER166" s="27"/>
    </row>
    <row r="167" spans="1:148" s="9" customFormat="1" ht="20.25" x14ac:dyDescent="0.3">
      <c r="A167" s="10" t="s">
        <v>323</v>
      </c>
      <c r="B167" s="10" t="s">
        <v>231</v>
      </c>
      <c r="C167" s="10" t="s">
        <v>231</v>
      </c>
      <c r="D167" s="10" t="s">
        <v>262</v>
      </c>
      <c r="E167" s="10" t="s">
        <v>218</v>
      </c>
      <c r="F167" s="11">
        <v>10334</v>
      </c>
      <c r="G167" s="11">
        <v>4124</v>
      </c>
      <c r="H167" s="11">
        <v>4076</v>
      </c>
      <c r="I167" s="10" t="s">
        <v>275</v>
      </c>
      <c r="J167" s="12">
        <v>62.8</v>
      </c>
      <c r="K167" s="10" t="s">
        <v>267</v>
      </c>
      <c r="L167" s="10" t="s">
        <v>261</v>
      </c>
      <c r="M167" s="10" t="s">
        <v>220</v>
      </c>
      <c r="N167" s="13">
        <v>17</v>
      </c>
      <c r="O167" s="13">
        <v>17</v>
      </c>
      <c r="P167" s="13">
        <v>0</v>
      </c>
      <c r="Q167" s="14">
        <v>0</v>
      </c>
      <c r="R167" s="14">
        <v>8.85</v>
      </c>
      <c r="S167" s="14">
        <v>4</v>
      </c>
      <c r="T167" s="14">
        <v>2.5074999999999998</v>
      </c>
      <c r="U167" s="14">
        <v>61.412500000000001</v>
      </c>
      <c r="V167" s="14">
        <v>0.5</v>
      </c>
      <c r="W167" s="14">
        <v>182.58</v>
      </c>
      <c r="X167" s="14">
        <v>40</v>
      </c>
      <c r="Y167" s="14">
        <v>0.64641239996052102</v>
      </c>
      <c r="Z167" s="14">
        <v>2.7833329999999998</v>
      </c>
      <c r="AA167" s="14">
        <v>1.2166669999999999</v>
      </c>
      <c r="AB167" s="14">
        <v>30.41667</v>
      </c>
      <c r="AC167" s="14">
        <v>0.2758331</v>
      </c>
      <c r="AD167" s="14">
        <v>6.8958279999999998</v>
      </c>
      <c r="AE167" s="14">
        <v>91.29</v>
      </c>
      <c r="AF167" s="14">
        <v>61.88</v>
      </c>
      <c r="AG167" s="14">
        <v>0</v>
      </c>
      <c r="AH167" s="14">
        <v>0</v>
      </c>
      <c r="AI167" s="14">
        <v>2.5074999999999998</v>
      </c>
      <c r="AJ167" s="14">
        <v>2.7833329999999998</v>
      </c>
      <c r="AK167" s="15">
        <v>0.69583329999999999</v>
      </c>
      <c r="AL167" s="15">
        <v>0.90089830000000004</v>
      </c>
      <c r="AM167" s="15">
        <v>1</v>
      </c>
      <c r="AN167" s="15">
        <v>0.62687499999999996</v>
      </c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>
        <v>0.5833333432674408</v>
      </c>
      <c r="CN167" s="16"/>
      <c r="CO167" s="16"/>
      <c r="CP167" s="16"/>
      <c r="CQ167" s="16">
        <v>0.3333333432674408</v>
      </c>
      <c r="CR167" s="16"/>
      <c r="CS167" s="16"/>
      <c r="CT167" s="16"/>
      <c r="CU167" s="16">
        <v>0.1666666716337204</v>
      </c>
      <c r="CV167" s="16"/>
      <c r="CW167" s="16"/>
      <c r="CX167" s="16"/>
      <c r="CY167" s="16"/>
      <c r="CZ167" s="16"/>
      <c r="DA167" s="16"/>
      <c r="DB167" s="16"/>
      <c r="DC167" s="16"/>
      <c r="DD167" s="16"/>
      <c r="DE167" s="24"/>
      <c r="DF167" s="24"/>
      <c r="DG167" s="24"/>
      <c r="DH167" s="24"/>
      <c r="DI167" s="24"/>
      <c r="DJ167" s="24">
        <v>0.13333334028720856</v>
      </c>
      <c r="DK167" s="16"/>
      <c r="DL167" s="24"/>
      <c r="DM167" s="24"/>
      <c r="DN167" s="24"/>
      <c r="DO167" s="16"/>
      <c r="DP167" s="16"/>
      <c r="DQ167" s="16"/>
      <c r="DR167" s="16"/>
      <c r="DS167" s="16"/>
      <c r="DT167" s="16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27"/>
      <c r="EO167" s="27"/>
      <c r="EP167" s="27"/>
      <c r="EQ167" s="27"/>
      <c r="ER167" s="27"/>
    </row>
    <row r="168" spans="1:148" s="9" customFormat="1" ht="20.25" x14ac:dyDescent="0.3">
      <c r="A168" s="10" t="s">
        <v>323</v>
      </c>
      <c r="B168" s="10" t="s">
        <v>244</v>
      </c>
      <c r="C168" s="10" t="s">
        <v>231</v>
      </c>
      <c r="D168" s="10" t="s">
        <v>259</v>
      </c>
      <c r="E168" s="10" t="s">
        <v>218</v>
      </c>
      <c r="F168" s="11">
        <v>10334</v>
      </c>
      <c r="G168" s="11">
        <v>4017</v>
      </c>
      <c r="H168" s="11">
        <v>4091</v>
      </c>
      <c r="I168" s="10" t="s">
        <v>275</v>
      </c>
      <c r="J168" s="12">
        <v>62.8</v>
      </c>
      <c r="K168" s="10" t="s">
        <v>267</v>
      </c>
      <c r="L168" s="10" t="s">
        <v>261</v>
      </c>
      <c r="M168" s="10" t="s">
        <v>220</v>
      </c>
      <c r="N168" s="13">
        <v>19</v>
      </c>
      <c r="O168" s="13">
        <v>18</v>
      </c>
      <c r="P168" s="13">
        <v>1</v>
      </c>
      <c r="Q168" s="14">
        <v>5.2631579999999998</v>
      </c>
      <c r="R168" s="14">
        <v>8.85</v>
      </c>
      <c r="S168" s="14">
        <v>4</v>
      </c>
      <c r="T168" s="14">
        <v>2.6549999999999998</v>
      </c>
      <c r="U168" s="14">
        <v>65.025000000000006</v>
      </c>
      <c r="V168" s="14">
        <v>0.5</v>
      </c>
      <c r="W168" s="14">
        <v>193.32</v>
      </c>
      <c r="X168" s="14">
        <v>40</v>
      </c>
      <c r="Y168" s="14">
        <v>0.61050057069078401</v>
      </c>
      <c r="Z168" s="14">
        <v>2.8</v>
      </c>
      <c r="AA168" s="14">
        <v>1.2</v>
      </c>
      <c r="AB168" s="14">
        <v>30</v>
      </c>
      <c r="AC168" s="14">
        <v>-2.5000270000000002E-3</v>
      </c>
      <c r="AD168" s="14">
        <v>-6.2500689999999998E-2</v>
      </c>
      <c r="AE168" s="14">
        <v>96.66</v>
      </c>
      <c r="AF168" s="14">
        <v>65.52</v>
      </c>
      <c r="AG168" s="14">
        <v>0.14749999999999999</v>
      </c>
      <c r="AH168" s="14">
        <v>3.6875</v>
      </c>
      <c r="AI168" s="14">
        <v>2.8025000000000002</v>
      </c>
      <c r="AJ168" s="14">
        <v>2.8</v>
      </c>
      <c r="AK168" s="15">
        <v>0.7</v>
      </c>
      <c r="AL168" s="15">
        <v>1.000893</v>
      </c>
      <c r="AM168" s="15">
        <v>0.9473684</v>
      </c>
      <c r="AN168" s="15">
        <v>0.66375010000000001</v>
      </c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>
        <v>0.86666667461395264</v>
      </c>
      <c r="CF168" s="16"/>
      <c r="CG168" s="16"/>
      <c r="CH168" s="16"/>
      <c r="CI168" s="16"/>
      <c r="CJ168" s="16"/>
      <c r="CK168" s="16"/>
      <c r="CL168" s="16"/>
      <c r="CM168" s="16">
        <v>0.20000000298023224</v>
      </c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24"/>
      <c r="DF168" s="24"/>
      <c r="DG168" s="24"/>
      <c r="DH168" s="24"/>
      <c r="DI168" s="24"/>
      <c r="DJ168" s="24">
        <v>0.13333334028720856</v>
      </c>
      <c r="DK168" s="16"/>
      <c r="DL168" s="24"/>
      <c r="DM168" s="24"/>
      <c r="DN168" s="24"/>
      <c r="DO168" s="16"/>
      <c r="DP168" s="16"/>
      <c r="DQ168" s="16"/>
      <c r="DR168" s="16"/>
      <c r="DS168" s="16"/>
      <c r="DT168" s="16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>
        <v>1</v>
      </c>
      <c r="EF168" s="17"/>
      <c r="EG168" s="17"/>
      <c r="EH168" s="17"/>
      <c r="EI168" s="17"/>
      <c r="EJ168" s="17"/>
      <c r="EK168" s="17"/>
      <c r="EL168" s="17"/>
      <c r="EM168" s="17"/>
      <c r="EN168" s="27"/>
      <c r="EO168" s="27"/>
      <c r="EP168" s="27"/>
      <c r="EQ168" s="27"/>
      <c r="ER168" s="27"/>
    </row>
    <row r="169" spans="1:148" s="9" customFormat="1" ht="20.25" x14ac:dyDescent="0.3">
      <c r="A169" s="10" t="s">
        <v>323</v>
      </c>
      <c r="B169" s="10" t="s">
        <v>244</v>
      </c>
      <c r="C169" s="10" t="s">
        <v>231</v>
      </c>
      <c r="D169" s="10" t="s">
        <v>262</v>
      </c>
      <c r="E169" s="10" t="s">
        <v>218</v>
      </c>
      <c r="F169" s="11">
        <v>10334</v>
      </c>
      <c r="G169" s="11">
        <v>3999</v>
      </c>
      <c r="H169" s="11">
        <v>3975</v>
      </c>
      <c r="I169" s="10" t="s">
        <v>275</v>
      </c>
      <c r="J169" s="12">
        <v>62.8</v>
      </c>
      <c r="K169" s="10" t="s">
        <v>267</v>
      </c>
      <c r="L169" s="10" t="s">
        <v>261</v>
      </c>
      <c r="M169" s="10" t="s">
        <v>220</v>
      </c>
      <c r="N169" s="13">
        <v>19</v>
      </c>
      <c r="O169" s="13">
        <v>19</v>
      </c>
      <c r="P169" s="13">
        <v>0</v>
      </c>
      <c r="Q169" s="14">
        <v>0</v>
      </c>
      <c r="R169" s="14">
        <v>8.85</v>
      </c>
      <c r="S169" s="14">
        <v>4</v>
      </c>
      <c r="T169" s="14">
        <v>2.8025000000000002</v>
      </c>
      <c r="U169" s="14">
        <v>68.637500000000003</v>
      </c>
      <c r="V169" s="14">
        <v>0.5</v>
      </c>
      <c r="W169" s="14">
        <v>204.06</v>
      </c>
      <c r="X169" s="14">
        <v>40</v>
      </c>
      <c r="Y169" s="14">
        <v>0.57836896879626298</v>
      </c>
      <c r="Z169" s="14">
        <v>3.1166670000000001</v>
      </c>
      <c r="AA169" s="14">
        <v>0.88333329999999999</v>
      </c>
      <c r="AB169" s="14">
        <v>22.08333</v>
      </c>
      <c r="AC169" s="14">
        <v>0.31416640000000001</v>
      </c>
      <c r="AD169" s="14">
        <v>7.8541610000000004</v>
      </c>
      <c r="AE169" s="14">
        <v>102.03</v>
      </c>
      <c r="AF169" s="14">
        <v>69.16</v>
      </c>
      <c r="AG169" s="14">
        <v>0</v>
      </c>
      <c r="AH169" s="14">
        <v>0</v>
      </c>
      <c r="AI169" s="14">
        <v>2.8025000000000002</v>
      </c>
      <c r="AJ169" s="14">
        <v>3.1166670000000001</v>
      </c>
      <c r="AK169" s="15">
        <v>0.77916669999999999</v>
      </c>
      <c r="AL169" s="15">
        <v>0.89919789999999999</v>
      </c>
      <c r="AM169" s="15">
        <v>1</v>
      </c>
      <c r="AN169" s="15">
        <v>0.7006251</v>
      </c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>
        <v>8.3333335816860199E-2</v>
      </c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>
        <v>0.63333332538604736</v>
      </c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24"/>
      <c r="DF169" s="24"/>
      <c r="DG169" s="24"/>
      <c r="DH169" s="24"/>
      <c r="DI169" s="24"/>
      <c r="DJ169" s="24">
        <v>0.1666666716337204</v>
      </c>
      <c r="DK169" s="16"/>
      <c r="DL169" s="24"/>
      <c r="DM169" s="24"/>
      <c r="DN169" s="24"/>
      <c r="DO169" s="16"/>
      <c r="DP169" s="16"/>
      <c r="DQ169" s="16"/>
      <c r="DR169" s="16"/>
      <c r="DS169" s="16"/>
      <c r="DT169" s="16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27"/>
      <c r="EO169" s="27"/>
      <c r="EP169" s="27"/>
      <c r="EQ169" s="27"/>
      <c r="ER169" s="27"/>
    </row>
    <row r="170" spans="1:148" s="9" customFormat="1" ht="20.25" x14ac:dyDescent="0.3">
      <c r="A170" s="10" t="s">
        <v>323</v>
      </c>
      <c r="B170" s="10" t="s">
        <v>240</v>
      </c>
      <c r="C170" s="10" t="s">
        <v>231</v>
      </c>
      <c r="D170" s="10" t="s">
        <v>259</v>
      </c>
      <c r="E170" s="10" t="s">
        <v>218</v>
      </c>
      <c r="F170" s="11">
        <v>10334</v>
      </c>
      <c r="G170" s="11">
        <v>4017</v>
      </c>
      <c r="H170" s="11">
        <v>3807</v>
      </c>
      <c r="I170" s="10" t="s">
        <v>275</v>
      </c>
      <c r="J170" s="12">
        <v>62.8</v>
      </c>
      <c r="K170" s="10" t="s">
        <v>267</v>
      </c>
      <c r="L170" s="10" t="s">
        <v>261</v>
      </c>
      <c r="M170" s="10" t="s">
        <v>220</v>
      </c>
      <c r="N170" s="13">
        <v>31</v>
      </c>
      <c r="O170" s="13">
        <v>30</v>
      </c>
      <c r="P170" s="13">
        <v>1</v>
      </c>
      <c r="Q170" s="14">
        <v>3.225806</v>
      </c>
      <c r="R170" s="14">
        <v>8.85</v>
      </c>
      <c r="S170" s="14">
        <v>8</v>
      </c>
      <c r="T170" s="14">
        <v>4.4249999999999998</v>
      </c>
      <c r="U170" s="14">
        <v>54.1875</v>
      </c>
      <c r="V170" s="14">
        <v>1</v>
      </c>
      <c r="W170" s="14">
        <v>161.1</v>
      </c>
      <c r="X170" s="14">
        <v>80</v>
      </c>
      <c r="Y170" s="14">
        <v>0.73260070189029403</v>
      </c>
      <c r="Z170" s="14">
        <v>4.7333340000000002</v>
      </c>
      <c r="AA170" s="14">
        <v>3.266667</v>
      </c>
      <c r="AB170" s="14">
        <v>40.833329999999997</v>
      </c>
      <c r="AC170" s="14">
        <v>0.16083320000000001</v>
      </c>
      <c r="AD170" s="14">
        <v>2.0104139999999999</v>
      </c>
      <c r="AE170" s="14">
        <v>161.1</v>
      </c>
      <c r="AF170" s="14">
        <v>109.2</v>
      </c>
      <c r="AG170" s="14">
        <v>0.14749999999999999</v>
      </c>
      <c r="AH170" s="14">
        <v>1.84375</v>
      </c>
      <c r="AI170" s="14">
        <v>4.5724999999999998</v>
      </c>
      <c r="AJ170" s="14">
        <v>4.7333340000000002</v>
      </c>
      <c r="AK170" s="15">
        <v>0.59166669999999999</v>
      </c>
      <c r="AL170" s="15">
        <v>0.96602109999999997</v>
      </c>
      <c r="AM170" s="15">
        <v>0.96774190000000004</v>
      </c>
      <c r="AN170" s="15">
        <v>0.55312499999999998</v>
      </c>
      <c r="AO170" s="16">
        <v>0.5</v>
      </c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>
        <v>0.3333333432674408</v>
      </c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>
        <v>1.6666666567325592</v>
      </c>
      <c r="CF170" s="16"/>
      <c r="CG170" s="16"/>
      <c r="CH170" s="16"/>
      <c r="CI170" s="16"/>
      <c r="CJ170" s="16"/>
      <c r="CK170" s="16"/>
      <c r="CL170" s="16"/>
      <c r="CM170" s="16">
        <v>0.46666666865348816</v>
      </c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24"/>
      <c r="DF170" s="24"/>
      <c r="DG170" s="24"/>
      <c r="DH170" s="24"/>
      <c r="DI170" s="24">
        <v>8.3333335816860199E-2</v>
      </c>
      <c r="DJ170" s="24">
        <v>0.21666666865348816</v>
      </c>
      <c r="DK170" s="16"/>
      <c r="DL170" s="24"/>
      <c r="DM170" s="24"/>
      <c r="DN170" s="24"/>
      <c r="DO170" s="16"/>
      <c r="DP170" s="16"/>
      <c r="DQ170" s="16"/>
      <c r="DR170" s="16"/>
      <c r="DS170" s="16"/>
      <c r="DT170" s="16"/>
      <c r="DU170" s="17"/>
      <c r="DV170" s="17">
        <v>1</v>
      </c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27"/>
      <c r="EO170" s="27"/>
      <c r="EP170" s="27"/>
      <c r="EQ170" s="27"/>
      <c r="ER170" s="27"/>
    </row>
    <row r="171" spans="1:148" s="9" customFormat="1" ht="20.25" x14ac:dyDescent="0.3">
      <c r="A171" s="10" t="s">
        <v>323</v>
      </c>
      <c r="B171" s="10" t="s">
        <v>240</v>
      </c>
      <c r="C171" s="10" t="s">
        <v>231</v>
      </c>
      <c r="D171" s="10" t="s">
        <v>262</v>
      </c>
      <c r="E171" s="10" t="s">
        <v>218</v>
      </c>
      <c r="F171" s="11">
        <v>10334</v>
      </c>
      <c r="G171" s="11">
        <v>3999</v>
      </c>
      <c r="H171" s="11">
        <v>3975</v>
      </c>
      <c r="I171" s="10" t="s">
        <v>275</v>
      </c>
      <c r="J171" s="12">
        <v>62.8</v>
      </c>
      <c r="K171" s="10" t="s">
        <v>267</v>
      </c>
      <c r="L171" s="10" t="s">
        <v>261</v>
      </c>
      <c r="M171" s="10" t="s">
        <v>220</v>
      </c>
      <c r="N171" s="13">
        <v>37</v>
      </c>
      <c r="O171" s="13">
        <v>37</v>
      </c>
      <c r="P171" s="13">
        <v>0</v>
      </c>
      <c r="Q171" s="14">
        <v>0</v>
      </c>
      <c r="R171" s="14">
        <v>8.85</v>
      </c>
      <c r="S171" s="14">
        <v>8</v>
      </c>
      <c r="T171" s="14">
        <v>5.4574999999999996</v>
      </c>
      <c r="U171" s="14">
        <v>66.831249999999997</v>
      </c>
      <c r="V171" s="14">
        <v>1</v>
      </c>
      <c r="W171" s="14">
        <v>198.69</v>
      </c>
      <c r="X171" s="14">
        <v>80</v>
      </c>
      <c r="Y171" s="14">
        <v>0.59400055900549997</v>
      </c>
      <c r="Z171" s="14">
        <v>5.9666670000000002</v>
      </c>
      <c r="AA171" s="14">
        <v>2.0333329999999998</v>
      </c>
      <c r="AB171" s="14">
        <v>25.41667</v>
      </c>
      <c r="AC171" s="14">
        <v>0.50916669999999997</v>
      </c>
      <c r="AD171" s="14">
        <v>6.3645839999999998</v>
      </c>
      <c r="AE171" s="14">
        <v>198.69</v>
      </c>
      <c r="AF171" s="14">
        <v>134.68</v>
      </c>
      <c r="AG171" s="14">
        <v>0</v>
      </c>
      <c r="AH171" s="14">
        <v>0</v>
      </c>
      <c r="AI171" s="14">
        <v>5.4574999999999996</v>
      </c>
      <c r="AJ171" s="14">
        <v>5.9666670000000002</v>
      </c>
      <c r="AK171" s="15">
        <v>0.74583330000000003</v>
      </c>
      <c r="AL171" s="15">
        <v>0.91466479999999994</v>
      </c>
      <c r="AM171" s="15">
        <v>1</v>
      </c>
      <c r="AN171" s="15">
        <v>0.68218749999999995</v>
      </c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>
        <v>0.25</v>
      </c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>
        <v>1.1166666746139526</v>
      </c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24"/>
      <c r="DF171" s="24">
        <v>0.1666666716337204</v>
      </c>
      <c r="DG171" s="24"/>
      <c r="DH171" s="24"/>
      <c r="DI171" s="24">
        <v>8.3333335816860199E-2</v>
      </c>
      <c r="DJ171" s="24">
        <v>0.4166666567325592</v>
      </c>
      <c r="DK171" s="16"/>
      <c r="DL171" s="24"/>
      <c r="DM171" s="24"/>
      <c r="DN171" s="24"/>
      <c r="DO171" s="16"/>
      <c r="DP171" s="16"/>
      <c r="DQ171" s="16"/>
      <c r="DR171" s="16"/>
      <c r="DS171" s="16"/>
      <c r="DT171" s="16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27"/>
      <c r="EO171" s="27"/>
      <c r="EP171" s="27"/>
      <c r="EQ171" s="27"/>
      <c r="ER171" s="27"/>
    </row>
    <row r="172" spans="1:148" s="9" customFormat="1" ht="20.25" x14ac:dyDescent="0.3">
      <c r="A172" s="10" t="s">
        <v>304</v>
      </c>
      <c r="B172" s="10" t="s">
        <v>232</v>
      </c>
      <c r="C172" s="10" t="s">
        <v>231</v>
      </c>
      <c r="D172" s="10" t="s">
        <v>259</v>
      </c>
      <c r="E172" s="10" t="s">
        <v>218</v>
      </c>
      <c r="F172" s="11">
        <v>10334</v>
      </c>
      <c r="G172" s="11">
        <v>4061</v>
      </c>
      <c r="H172" s="11">
        <v>3698</v>
      </c>
      <c r="I172" s="10" t="s">
        <v>275</v>
      </c>
      <c r="J172" s="12">
        <v>62.8</v>
      </c>
      <c r="K172" s="10" t="s">
        <v>267</v>
      </c>
      <c r="L172" s="10" t="s">
        <v>261</v>
      </c>
      <c r="M172" s="10" t="s">
        <v>220</v>
      </c>
      <c r="N172" s="13">
        <v>1</v>
      </c>
      <c r="O172" s="13">
        <v>1</v>
      </c>
      <c r="P172" s="13">
        <v>0</v>
      </c>
      <c r="Q172" s="14">
        <v>0</v>
      </c>
      <c r="R172" s="14">
        <v>8.85</v>
      </c>
      <c r="S172" s="14">
        <v>0.1666667</v>
      </c>
      <c r="T172" s="14">
        <v>0.14749999999999999</v>
      </c>
      <c r="U172" s="14">
        <v>86.699979999999996</v>
      </c>
      <c r="V172" s="14">
        <v>2.0833339999999999E-2</v>
      </c>
      <c r="W172" s="14">
        <v>257.75990000000002</v>
      </c>
      <c r="X172" s="14">
        <v>1.6666670143604301</v>
      </c>
      <c r="Y172" s="14">
        <v>0.45787554019982801</v>
      </c>
      <c r="Z172" s="14">
        <v>0.15</v>
      </c>
      <c r="AA172" s="14">
        <v>1.6666670000000001E-2</v>
      </c>
      <c r="AB172" s="14">
        <v>9.9999979999999997</v>
      </c>
      <c r="AC172" s="14">
        <v>2.5000259999999998E-3</v>
      </c>
      <c r="AD172" s="14">
        <v>1.5000150000000001</v>
      </c>
      <c r="AE172" s="14">
        <v>5.37</v>
      </c>
      <c r="AF172" s="14">
        <v>3.64</v>
      </c>
      <c r="AG172" s="14">
        <v>0</v>
      </c>
      <c r="AH172" s="14">
        <v>0</v>
      </c>
      <c r="AI172" s="14">
        <v>0.14749999999999999</v>
      </c>
      <c r="AJ172" s="14">
        <v>0.15</v>
      </c>
      <c r="AK172" s="15">
        <v>0.9</v>
      </c>
      <c r="AL172" s="15">
        <v>0.98333320000000002</v>
      </c>
      <c r="AM172" s="15">
        <v>1</v>
      </c>
      <c r="AN172" s="15">
        <v>0.88499989999999995</v>
      </c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>
        <v>1.666666753590107E-2</v>
      </c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24"/>
      <c r="DF172" s="24"/>
      <c r="DG172" s="24"/>
      <c r="DH172" s="24"/>
      <c r="DI172" s="24"/>
      <c r="DJ172" s="24"/>
      <c r="DK172" s="16"/>
      <c r="DL172" s="24"/>
      <c r="DM172" s="24"/>
      <c r="DN172" s="24"/>
      <c r="DO172" s="16"/>
      <c r="DP172" s="16"/>
      <c r="DQ172" s="16"/>
      <c r="DR172" s="16"/>
      <c r="DS172" s="16"/>
      <c r="DT172" s="16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27"/>
      <c r="EO172" s="27"/>
      <c r="EP172" s="27"/>
      <c r="EQ172" s="27"/>
      <c r="ER172" s="27"/>
    </row>
    <row r="173" spans="1:148" s="9" customFormat="1" ht="20.25" x14ac:dyDescent="0.3">
      <c r="A173" s="10" t="s">
        <v>304</v>
      </c>
      <c r="B173" s="10" t="s">
        <v>232</v>
      </c>
      <c r="C173" s="10" t="s">
        <v>231</v>
      </c>
      <c r="D173" s="10" t="s">
        <v>262</v>
      </c>
      <c r="E173" s="10" t="s">
        <v>218</v>
      </c>
      <c r="F173" s="11">
        <v>10334</v>
      </c>
      <c r="G173" s="11">
        <v>4124</v>
      </c>
      <c r="H173" s="11">
        <v>4091</v>
      </c>
      <c r="I173" s="10" t="s">
        <v>275</v>
      </c>
      <c r="J173" s="12">
        <v>62.8</v>
      </c>
      <c r="K173" s="10" t="s">
        <v>267</v>
      </c>
      <c r="L173" s="10" t="s">
        <v>261</v>
      </c>
      <c r="M173" s="10" t="s">
        <v>220</v>
      </c>
      <c r="N173" s="13">
        <v>10</v>
      </c>
      <c r="O173" s="13">
        <v>10</v>
      </c>
      <c r="P173" s="13">
        <v>0</v>
      </c>
      <c r="Q173" s="14">
        <v>0</v>
      </c>
      <c r="R173" s="14">
        <v>8.85</v>
      </c>
      <c r="S173" s="14">
        <v>2.1666669999999999</v>
      </c>
      <c r="T173" s="14">
        <v>1.4750000000000001</v>
      </c>
      <c r="U173" s="14">
        <v>66.69229</v>
      </c>
      <c r="V173" s="14">
        <v>0.2708334</v>
      </c>
      <c r="W173" s="14">
        <v>198.27690000000001</v>
      </c>
      <c r="X173" s="14">
        <v>21.666669845581101</v>
      </c>
      <c r="Y173" s="14">
        <v>0.59523815761867305</v>
      </c>
      <c r="Z173" s="14">
        <v>1.533334</v>
      </c>
      <c r="AA173" s="14">
        <v>0.63333329999999999</v>
      </c>
      <c r="AB173" s="14">
        <v>29.23076</v>
      </c>
      <c r="AC173" s="14">
        <v>5.8333639999999999E-2</v>
      </c>
      <c r="AD173" s="14">
        <v>2.6923210000000002</v>
      </c>
      <c r="AE173" s="14">
        <v>53.7</v>
      </c>
      <c r="AF173" s="14">
        <v>36.4</v>
      </c>
      <c r="AG173" s="14">
        <v>0</v>
      </c>
      <c r="AH173" s="14">
        <v>0</v>
      </c>
      <c r="AI173" s="14">
        <v>1.4750000000000001</v>
      </c>
      <c r="AJ173" s="14">
        <v>1.533334</v>
      </c>
      <c r="AK173" s="15">
        <v>0.70769230000000005</v>
      </c>
      <c r="AL173" s="15">
        <v>0.96195629999999999</v>
      </c>
      <c r="AM173" s="15">
        <v>1</v>
      </c>
      <c r="AN173" s="15">
        <v>0.68076910000000002</v>
      </c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>
        <v>8.3333335816860199E-2</v>
      </c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>
        <v>0.20000000298023224</v>
      </c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>
        <v>8.3333335816860199E-2</v>
      </c>
      <c r="DC173" s="16"/>
      <c r="DD173" s="16"/>
      <c r="DE173" s="24"/>
      <c r="DF173" s="24">
        <v>0.1666666716337204</v>
      </c>
      <c r="DG173" s="24"/>
      <c r="DH173" s="24"/>
      <c r="DI173" s="24"/>
      <c r="DJ173" s="24">
        <v>0.10000000149011612</v>
      </c>
      <c r="DK173" s="16"/>
      <c r="DL173" s="24"/>
      <c r="DM173" s="24"/>
      <c r="DN173" s="24"/>
      <c r="DO173" s="16"/>
      <c r="DP173" s="16"/>
      <c r="DQ173" s="16"/>
      <c r="DR173" s="16"/>
      <c r="DS173" s="16"/>
      <c r="DT173" s="16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27"/>
      <c r="EO173" s="27"/>
      <c r="EP173" s="27"/>
      <c r="EQ173" s="27"/>
      <c r="ER173" s="27"/>
    </row>
    <row r="174" spans="1:148" s="9" customFormat="1" ht="20.25" x14ac:dyDescent="0.3">
      <c r="A174" s="10" t="s">
        <v>304</v>
      </c>
      <c r="B174" s="10" t="s">
        <v>232</v>
      </c>
      <c r="C174" s="10" t="s">
        <v>231</v>
      </c>
      <c r="D174" s="10" t="s">
        <v>259</v>
      </c>
      <c r="E174" s="10" t="s">
        <v>218</v>
      </c>
      <c r="F174" s="11">
        <v>10579</v>
      </c>
      <c r="G174" s="11">
        <v>4061</v>
      </c>
      <c r="H174" s="11">
        <v>3698</v>
      </c>
      <c r="I174" s="10" t="s">
        <v>266</v>
      </c>
      <c r="J174" s="12">
        <v>38</v>
      </c>
      <c r="K174" s="10" t="s">
        <v>267</v>
      </c>
      <c r="L174" s="10" t="s">
        <v>261</v>
      </c>
      <c r="M174" s="10" t="s">
        <v>220</v>
      </c>
      <c r="N174" s="13">
        <v>32</v>
      </c>
      <c r="O174" s="13">
        <v>32</v>
      </c>
      <c r="P174" s="13">
        <v>0</v>
      </c>
      <c r="Q174" s="14">
        <v>0</v>
      </c>
      <c r="R174" s="14">
        <v>7.63</v>
      </c>
      <c r="S174" s="14">
        <v>7.1666670000000003</v>
      </c>
      <c r="T174" s="14">
        <v>4.0693339999999996</v>
      </c>
      <c r="U174" s="14">
        <v>56.632550000000002</v>
      </c>
      <c r="V174" s="14">
        <v>0.8958334</v>
      </c>
      <c r="W174" s="14">
        <v>148.24189999999999</v>
      </c>
      <c r="X174" s="14">
        <v>71.666669845581097</v>
      </c>
      <c r="Y174" s="14">
        <v>0.75406848858597197</v>
      </c>
      <c r="Z174" s="14">
        <v>4.6833330000000002</v>
      </c>
      <c r="AA174" s="14">
        <v>2.483333</v>
      </c>
      <c r="AB174" s="14">
        <v>34.651159999999997</v>
      </c>
      <c r="AC174" s="14">
        <v>0.61400010000000005</v>
      </c>
      <c r="AD174" s="14">
        <v>8.5674430000000008</v>
      </c>
      <c r="AE174" s="14">
        <v>132.80000000000001</v>
      </c>
      <c r="AF174" s="14">
        <v>95.04</v>
      </c>
      <c r="AG174" s="14">
        <v>0</v>
      </c>
      <c r="AH174" s="14">
        <v>0</v>
      </c>
      <c r="AI174" s="14">
        <v>4.0693339999999996</v>
      </c>
      <c r="AJ174" s="14">
        <v>4.6833330000000002</v>
      </c>
      <c r="AK174" s="15">
        <v>0.65348830000000002</v>
      </c>
      <c r="AL174" s="15">
        <v>0.86889680000000002</v>
      </c>
      <c r="AM174" s="15">
        <v>1</v>
      </c>
      <c r="AN174" s="15">
        <v>0.56781389999999998</v>
      </c>
      <c r="AO174" s="16">
        <v>0.5</v>
      </c>
      <c r="AP174" s="16">
        <v>0.1666666716337204</v>
      </c>
      <c r="AQ174" s="16"/>
      <c r="AR174" s="16">
        <v>5.000000074505806E-2</v>
      </c>
      <c r="AS174" s="16">
        <v>8.3333335816860199E-2</v>
      </c>
      <c r="AT174" s="16">
        <v>0.25</v>
      </c>
      <c r="AU174" s="16"/>
      <c r="AV174" s="16"/>
      <c r="AW174" s="16"/>
      <c r="AX174" s="16"/>
      <c r="AY174" s="16">
        <v>0.5</v>
      </c>
      <c r="AZ174" s="16"/>
      <c r="BA174" s="16"/>
      <c r="BB174" s="16"/>
      <c r="BC174" s="16">
        <v>0.30000001192092896</v>
      </c>
      <c r="BD174" s="16"/>
      <c r="BE174" s="16"/>
      <c r="BF174" s="16"/>
      <c r="BG174" s="16"/>
      <c r="BH174" s="16"/>
      <c r="BI174" s="16"/>
      <c r="BJ174" s="16">
        <v>0.1666666716337204</v>
      </c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>
        <v>0.25</v>
      </c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24"/>
      <c r="DF174" s="24"/>
      <c r="DG174" s="24"/>
      <c r="DH174" s="24"/>
      <c r="DI174" s="24">
        <v>8.3333335816860199E-2</v>
      </c>
      <c r="DJ174" s="24">
        <v>0.13333334028720856</v>
      </c>
      <c r="DK174" s="16"/>
      <c r="DL174" s="24"/>
      <c r="DM174" s="24"/>
      <c r="DN174" s="24"/>
      <c r="DO174" s="16"/>
      <c r="DP174" s="16"/>
      <c r="DQ174" s="16"/>
      <c r="DR174" s="16"/>
      <c r="DS174" s="16"/>
      <c r="DT174" s="16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27"/>
      <c r="EO174" s="27"/>
      <c r="EP174" s="27"/>
      <c r="EQ174" s="27"/>
      <c r="ER174" s="27"/>
    </row>
    <row r="175" spans="1:148" s="9" customFormat="1" ht="20.25" x14ac:dyDescent="0.3">
      <c r="A175" s="10" t="s">
        <v>304</v>
      </c>
      <c r="B175" s="10" t="s">
        <v>232</v>
      </c>
      <c r="C175" s="10" t="s">
        <v>231</v>
      </c>
      <c r="D175" s="10" t="s">
        <v>262</v>
      </c>
      <c r="E175" s="10" t="s">
        <v>218</v>
      </c>
      <c r="F175" s="11">
        <v>10579</v>
      </c>
      <c r="G175" s="11">
        <v>4124</v>
      </c>
      <c r="H175" s="11">
        <v>4091</v>
      </c>
      <c r="I175" s="10" t="s">
        <v>266</v>
      </c>
      <c r="J175" s="12">
        <v>38</v>
      </c>
      <c r="K175" s="10" t="s">
        <v>267</v>
      </c>
      <c r="L175" s="10" t="s">
        <v>261</v>
      </c>
      <c r="M175" s="10" t="s">
        <v>220</v>
      </c>
      <c r="N175" s="13">
        <v>26</v>
      </c>
      <c r="O175" s="13">
        <v>26</v>
      </c>
      <c r="P175" s="13">
        <v>0</v>
      </c>
      <c r="Q175" s="14">
        <v>0</v>
      </c>
      <c r="R175" s="14">
        <v>7.63</v>
      </c>
      <c r="S175" s="14">
        <v>5.8333329999999997</v>
      </c>
      <c r="T175" s="14">
        <v>3.306333</v>
      </c>
      <c r="U175" s="14">
        <v>56.531440000000003</v>
      </c>
      <c r="V175" s="14">
        <v>0.7291666</v>
      </c>
      <c r="W175" s="14">
        <v>147.97720000000001</v>
      </c>
      <c r="X175" s="14">
        <v>58.333330154418903</v>
      </c>
      <c r="Y175" s="14">
        <v>0.75541736897537703</v>
      </c>
      <c r="Z175" s="14">
        <v>3.6333329999999999</v>
      </c>
      <c r="AA175" s="14">
        <v>2.2000000000000002</v>
      </c>
      <c r="AB175" s="14">
        <v>37.714289999999998</v>
      </c>
      <c r="AC175" s="14">
        <v>0.3269997</v>
      </c>
      <c r="AD175" s="14">
        <v>5.6057090000000001</v>
      </c>
      <c r="AE175" s="14">
        <v>107.9</v>
      </c>
      <c r="AF175" s="14">
        <v>77.22</v>
      </c>
      <c r="AG175" s="14">
        <v>0</v>
      </c>
      <c r="AH175" s="14">
        <v>0</v>
      </c>
      <c r="AI175" s="14">
        <v>3.306333</v>
      </c>
      <c r="AJ175" s="14">
        <v>3.6333329999999999</v>
      </c>
      <c r="AK175" s="15">
        <v>0.62285710000000005</v>
      </c>
      <c r="AL175" s="15">
        <v>0.91000009999999998</v>
      </c>
      <c r="AM175" s="15">
        <v>1</v>
      </c>
      <c r="AN175" s="15">
        <v>0.56679999999999997</v>
      </c>
      <c r="AO175" s="16">
        <v>0.5</v>
      </c>
      <c r="AP175" s="16">
        <v>0.3333333432674408</v>
      </c>
      <c r="AQ175" s="16"/>
      <c r="AR175" s="16">
        <v>8.3333335816860199E-2</v>
      </c>
      <c r="AS175" s="16">
        <v>8.3333335816860199E-2</v>
      </c>
      <c r="AT175" s="16">
        <v>0.25</v>
      </c>
      <c r="AU175" s="16"/>
      <c r="AV175" s="16"/>
      <c r="AW175" s="16"/>
      <c r="AX175" s="16"/>
      <c r="AY175" s="16"/>
      <c r="AZ175" s="16">
        <v>0.58333331346511841</v>
      </c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>
        <v>0.28333333134651184</v>
      </c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24"/>
      <c r="DF175" s="24"/>
      <c r="DG175" s="24"/>
      <c r="DH175" s="24"/>
      <c r="DI175" s="24"/>
      <c r="DJ175" s="24">
        <v>8.3333335816860199E-2</v>
      </c>
      <c r="DK175" s="16"/>
      <c r="DL175" s="24"/>
      <c r="DM175" s="24"/>
      <c r="DN175" s="24"/>
      <c r="DO175" s="16"/>
      <c r="DP175" s="16"/>
      <c r="DQ175" s="16"/>
      <c r="DR175" s="16"/>
      <c r="DS175" s="16"/>
      <c r="DT175" s="16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27"/>
      <c r="EO175" s="27"/>
      <c r="EP175" s="27"/>
      <c r="EQ175" s="27"/>
      <c r="ER175" s="27"/>
    </row>
    <row r="176" spans="1:148" s="9" customFormat="1" ht="20.25" x14ac:dyDescent="0.3">
      <c r="A176" s="10" t="s">
        <v>304</v>
      </c>
      <c r="B176" s="10" t="s">
        <v>231</v>
      </c>
      <c r="C176" s="10" t="s">
        <v>231</v>
      </c>
      <c r="D176" s="10" t="s">
        <v>262</v>
      </c>
      <c r="E176" s="10" t="s">
        <v>218</v>
      </c>
      <c r="F176" s="11">
        <v>10579</v>
      </c>
      <c r="G176" s="11">
        <v>4124</v>
      </c>
      <c r="H176" s="11">
        <v>4091</v>
      </c>
      <c r="I176" s="10" t="s">
        <v>266</v>
      </c>
      <c r="J176" s="12">
        <v>38</v>
      </c>
      <c r="K176" s="10" t="s">
        <v>267</v>
      </c>
      <c r="L176" s="10" t="s">
        <v>261</v>
      </c>
      <c r="M176" s="10" t="s">
        <v>220</v>
      </c>
      <c r="N176" s="13">
        <v>6</v>
      </c>
      <c r="O176" s="13">
        <v>6</v>
      </c>
      <c r="P176" s="13">
        <v>0</v>
      </c>
      <c r="Q176" s="14">
        <v>0</v>
      </c>
      <c r="R176" s="14">
        <v>7.63</v>
      </c>
      <c r="S176" s="14">
        <v>1.3333330000000001</v>
      </c>
      <c r="T176" s="14">
        <v>0.76300000000000001</v>
      </c>
      <c r="U176" s="14">
        <v>57.075009999999999</v>
      </c>
      <c r="V176" s="14">
        <v>0.1666666</v>
      </c>
      <c r="W176" s="14">
        <v>149.4</v>
      </c>
      <c r="X176" s="14">
        <v>13.333330154418899</v>
      </c>
      <c r="Y176" s="14">
        <v>0.74822280486859805</v>
      </c>
      <c r="Z176" s="14">
        <v>1.3333330000000001</v>
      </c>
      <c r="AA176" s="14">
        <v>0</v>
      </c>
      <c r="AB176" s="14">
        <v>0</v>
      </c>
      <c r="AC176" s="14">
        <v>0.57033310000000004</v>
      </c>
      <c r="AD176" s="14">
        <v>42.774990000000003</v>
      </c>
      <c r="AE176" s="14">
        <v>24.9</v>
      </c>
      <c r="AF176" s="14">
        <v>17.82</v>
      </c>
      <c r="AG176" s="14">
        <v>0</v>
      </c>
      <c r="AH176" s="14">
        <v>0</v>
      </c>
      <c r="AI176" s="14">
        <v>0.76300000000000001</v>
      </c>
      <c r="AJ176" s="14">
        <v>1.3333330000000001</v>
      </c>
      <c r="AK176" s="15">
        <v>1</v>
      </c>
      <c r="AL176" s="15">
        <v>0.57225009999999998</v>
      </c>
      <c r="AM176" s="15">
        <v>1</v>
      </c>
      <c r="AN176" s="15">
        <v>0.57225009999999998</v>
      </c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24"/>
      <c r="DF176" s="24"/>
      <c r="DG176" s="24"/>
      <c r="DH176" s="24"/>
      <c r="DI176" s="24"/>
      <c r="DJ176" s="24"/>
      <c r="DK176" s="16"/>
      <c r="DL176" s="24"/>
      <c r="DM176" s="24"/>
      <c r="DN176" s="24"/>
      <c r="DO176" s="16"/>
      <c r="DP176" s="16"/>
      <c r="DQ176" s="16"/>
      <c r="DR176" s="16"/>
      <c r="DS176" s="16"/>
      <c r="DT176" s="16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27"/>
      <c r="EO176" s="27"/>
      <c r="EP176" s="27"/>
      <c r="EQ176" s="27"/>
      <c r="ER176" s="27"/>
    </row>
    <row r="177" spans="1:148" s="9" customFormat="1" ht="20.25" x14ac:dyDescent="0.3">
      <c r="A177" s="10" t="s">
        <v>304</v>
      </c>
      <c r="B177" s="10" t="s">
        <v>232</v>
      </c>
      <c r="C177" s="10" t="s">
        <v>231</v>
      </c>
      <c r="D177" s="10" t="s">
        <v>259</v>
      </c>
      <c r="E177" s="10" t="s">
        <v>218</v>
      </c>
      <c r="F177" s="11">
        <v>10605</v>
      </c>
      <c r="G177" s="11">
        <v>4061</v>
      </c>
      <c r="H177" s="11">
        <v>3698</v>
      </c>
      <c r="I177" s="10" t="s">
        <v>266</v>
      </c>
      <c r="J177" s="12">
        <v>38</v>
      </c>
      <c r="K177" s="10" t="s">
        <v>243</v>
      </c>
      <c r="L177" s="10" t="s">
        <v>261</v>
      </c>
      <c r="M177" s="10" t="s">
        <v>220</v>
      </c>
      <c r="N177" s="13">
        <v>6</v>
      </c>
      <c r="O177" s="13">
        <v>6</v>
      </c>
      <c r="P177" s="13">
        <v>0</v>
      </c>
      <c r="Q177" s="14">
        <v>0</v>
      </c>
      <c r="R177" s="14">
        <v>5.99</v>
      </c>
      <c r="S177" s="14">
        <v>0.66666669999999995</v>
      </c>
      <c r="T177" s="14">
        <v>0.59899999999999998</v>
      </c>
      <c r="U177" s="14">
        <v>78.3</v>
      </c>
      <c r="V177" s="14">
        <v>8.3333340000000006E-2</v>
      </c>
      <c r="W177" s="14">
        <v>256.32</v>
      </c>
      <c r="X177" s="14">
        <v>6.6666668653488204</v>
      </c>
      <c r="Y177" s="14">
        <v>0.44622935923939899</v>
      </c>
      <c r="Z177" s="14">
        <v>0.63333329999999999</v>
      </c>
      <c r="AA177" s="14">
        <v>3.3333340000000003E-2</v>
      </c>
      <c r="AB177" s="14">
        <v>5</v>
      </c>
      <c r="AC177" s="14">
        <v>3.4333370000000002E-2</v>
      </c>
      <c r="AD177" s="14">
        <v>5.1500060000000003</v>
      </c>
      <c r="AE177" s="14">
        <v>21.36</v>
      </c>
      <c r="AF177" s="14">
        <v>14.94</v>
      </c>
      <c r="AG177" s="14">
        <v>0</v>
      </c>
      <c r="AH177" s="14">
        <v>0</v>
      </c>
      <c r="AI177" s="14">
        <v>0.59899999999999998</v>
      </c>
      <c r="AJ177" s="14">
        <v>0.63333329999999999</v>
      </c>
      <c r="AK177" s="15">
        <v>0.95</v>
      </c>
      <c r="AL177" s="15">
        <v>0.94578949999999995</v>
      </c>
      <c r="AM177" s="15">
        <v>1</v>
      </c>
      <c r="AN177" s="15">
        <v>0.89849999999999997</v>
      </c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>
        <v>3.3333335071802139E-2</v>
      </c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24"/>
      <c r="DF177" s="24"/>
      <c r="DG177" s="24"/>
      <c r="DH177" s="24"/>
      <c r="DI177" s="24"/>
      <c r="DJ177" s="24"/>
      <c r="DK177" s="16"/>
      <c r="DL177" s="24"/>
      <c r="DM177" s="24"/>
      <c r="DN177" s="24"/>
      <c r="DO177" s="16"/>
      <c r="DP177" s="16"/>
      <c r="DQ177" s="16"/>
      <c r="DR177" s="16"/>
      <c r="DS177" s="16"/>
      <c r="DT177" s="16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27"/>
      <c r="EO177" s="27"/>
      <c r="EP177" s="27"/>
      <c r="EQ177" s="27"/>
      <c r="ER177" s="27"/>
    </row>
    <row r="178" spans="1:148" s="9" customFormat="1" ht="20.25" x14ac:dyDescent="0.3">
      <c r="A178" s="10" t="s">
        <v>304</v>
      </c>
      <c r="B178" s="10" t="s">
        <v>231</v>
      </c>
      <c r="C178" s="10" t="s">
        <v>231</v>
      </c>
      <c r="D178" s="10" t="s">
        <v>259</v>
      </c>
      <c r="E178" s="10" t="s">
        <v>218</v>
      </c>
      <c r="F178" s="11">
        <v>10605</v>
      </c>
      <c r="G178" s="11">
        <v>4061</v>
      </c>
      <c r="H178" s="11">
        <v>3698</v>
      </c>
      <c r="I178" s="10" t="s">
        <v>266</v>
      </c>
      <c r="J178" s="12">
        <v>38</v>
      </c>
      <c r="K178" s="10" t="s">
        <v>243</v>
      </c>
      <c r="L178" s="10" t="s">
        <v>261</v>
      </c>
      <c r="M178" s="10" t="s">
        <v>220</v>
      </c>
      <c r="N178" s="13">
        <v>30</v>
      </c>
      <c r="O178" s="13">
        <v>30</v>
      </c>
      <c r="P178" s="13">
        <v>0</v>
      </c>
      <c r="Q178" s="14">
        <v>0</v>
      </c>
      <c r="R178" s="14">
        <v>5.99</v>
      </c>
      <c r="S178" s="14">
        <v>4</v>
      </c>
      <c r="T178" s="14">
        <v>2.9950000000000001</v>
      </c>
      <c r="U178" s="14">
        <v>65.25</v>
      </c>
      <c r="V178" s="14">
        <v>0.5</v>
      </c>
      <c r="W178" s="14">
        <v>213.6</v>
      </c>
      <c r="X178" s="14">
        <v>40</v>
      </c>
      <c r="Y178" s="14">
        <v>0.53547525614646296</v>
      </c>
      <c r="Z178" s="14">
        <v>3.1666669999999999</v>
      </c>
      <c r="AA178" s="14">
        <v>0.8333334</v>
      </c>
      <c r="AB178" s="14">
        <v>20.83333</v>
      </c>
      <c r="AC178" s="14">
        <v>0.17166670000000001</v>
      </c>
      <c r="AD178" s="14">
        <v>4.2916679999999996</v>
      </c>
      <c r="AE178" s="14">
        <v>106.8</v>
      </c>
      <c r="AF178" s="14">
        <v>74.7</v>
      </c>
      <c r="AG178" s="14">
        <v>0</v>
      </c>
      <c r="AH178" s="14">
        <v>0</v>
      </c>
      <c r="AI178" s="14">
        <v>2.9950000000000001</v>
      </c>
      <c r="AJ178" s="14">
        <v>3.1666669999999999</v>
      </c>
      <c r="AK178" s="15">
        <v>0.7916666</v>
      </c>
      <c r="AL178" s="15">
        <v>0.94578949999999995</v>
      </c>
      <c r="AM178" s="15">
        <v>1</v>
      </c>
      <c r="AN178" s="15">
        <v>0.74875000000000003</v>
      </c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>
        <v>0.51666668057441711</v>
      </c>
      <c r="CF178" s="16"/>
      <c r="CG178" s="16"/>
      <c r="CH178" s="16"/>
      <c r="CI178" s="16"/>
      <c r="CJ178" s="16"/>
      <c r="CK178" s="16"/>
      <c r="CL178" s="16"/>
      <c r="CM178" s="16">
        <v>0.25</v>
      </c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24"/>
      <c r="DF178" s="24"/>
      <c r="DG178" s="24"/>
      <c r="DH178" s="24"/>
      <c r="DI178" s="24"/>
      <c r="DJ178" s="24">
        <v>6.6666670143604279E-2</v>
      </c>
      <c r="DK178" s="16"/>
      <c r="DL178" s="24"/>
      <c r="DM178" s="24"/>
      <c r="DN178" s="24"/>
      <c r="DO178" s="16"/>
      <c r="DP178" s="16"/>
      <c r="DQ178" s="16"/>
      <c r="DR178" s="16"/>
      <c r="DS178" s="16"/>
      <c r="DT178" s="16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27"/>
      <c r="EO178" s="27"/>
      <c r="EP178" s="27"/>
      <c r="EQ178" s="27"/>
      <c r="ER178" s="27"/>
    </row>
    <row r="179" spans="1:148" s="9" customFormat="1" ht="20.25" x14ac:dyDescent="0.3">
      <c r="A179" s="10" t="s">
        <v>304</v>
      </c>
      <c r="B179" s="10" t="s">
        <v>231</v>
      </c>
      <c r="C179" s="10" t="s">
        <v>231</v>
      </c>
      <c r="D179" s="10" t="s">
        <v>262</v>
      </c>
      <c r="E179" s="10" t="s">
        <v>218</v>
      </c>
      <c r="F179" s="11">
        <v>10605</v>
      </c>
      <c r="G179" s="11">
        <v>4124</v>
      </c>
      <c r="H179" s="11">
        <v>4091</v>
      </c>
      <c r="I179" s="10" t="s">
        <v>266</v>
      </c>
      <c r="J179" s="12">
        <v>38</v>
      </c>
      <c r="K179" s="10" t="s">
        <v>243</v>
      </c>
      <c r="L179" s="10" t="s">
        <v>261</v>
      </c>
      <c r="M179" s="10" t="s">
        <v>220</v>
      </c>
      <c r="N179" s="13">
        <v>25</v>
      </c>
      <c r="O179" s="13">
        <v>25</v>
      </c>
      <c r="P179" s="13">
        <v>0</v>
      </c>
      <c r="Q179" s="14">
        <v>0</v>
      </c>
      <c r="R179" s="14">
        <v>5.99</v>
      </c>
      <c r="S179" s="14">
        <v>2.6666669999999999</v>
      </c>
      <c r="T179" s="14">
        <v>2.4958330000000002</v>
      </c>
      <c r="U179" s="14">
        <v>81.562489999999997</v>
      </c>
      <c r="V179" s="14">
        <v>0.3333334</v>
      </c>
      <c r="W179" s="14">
        <v>267</v>
      </c>
      <c r="X179" s="14">
        <v>26.666669845581101</v>
      </c>
      <c r="Y179" s="14">
        <v>0.42838023848322998</v>
      </c>
      <c r="Z179" s="14">
        <v>2.25</v>
      </c>
      <c r="AA179" s="14">
        <v>0.4166667</v>
      </c>
      <c r="AB179" s="14">
        <v>15.625</v>
      </c>
      <c r="AC179" s="14">
        <v>-0.2458331</v>
      </c>
      <c r="AD179" s="14">
        <v>-9.2187400000000004</v>
      </c>
      <c r="AE179" s="14">
        <v>89</v>
      </c>
      <c r="AF179" s="14">
        <v>62.25</v>
      </c>
      <c r="AG179" s="14">
        <v>0</v>
      </c>
      <c r="AH179" s="14">
        <v>0</v>
      </c>
      <c r="AI179" s="14">
        <v>2.4958330000000002</v>
      </c>
      <c r="AJ179" s="14">
        <v>2.25</v>
      </c>
      <c r="AK179" s="15">
        <v>0.84375</v>
      </c>
      <c r="AL179" s="15">
        <v>1.109259</v>
      </c>
      <c r="AM179" s="15">
        <v>1</v>
      </c>
      <c r="AN179" s="15">
        <v>0.93593740000000003</v>
      </c>
      <c r="AO179" s="16"/>
      <c r="AP179" s="16">
        <v>0.1666666716337204</v>
      </c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>
        <v>0.20000000298023224</v>
      </c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24"/>
      <c r="DF179" s="24"/>
      <c r="DG179" s="24"/>
      <c r="DH179" s="24"/>
      <c r="DI179" s="24"/>
      <c r="DJ179" s="24">
        <v>5.000000074505806E-2</v>
      </c>
      <c r="DK179" s="16"/>
      <c r="DL179" s="24"/>
      <c r="DM179" s="24"/>
      <c r="DN179" s="24"/>
      <c r="DO179" s="16"/>
      <c r="DP179" s="16"/>
      <c r="DQ179" s="16"/>
      <c r="DR179" s="16"/>
      <c r="DS179" s="16"/>
      <c r="DT179" s="16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27"/>
      <c r="EO179" s="27"/>
      <c r="EP179" s="27"/>
      <c r="EQ179" s="27"/>
      <c r="ER179" s="27"/>
    </row>
    <row r="180" spans="1:148" s="9" customFormat="1" ht="20.25" x14ac:dyDescent="0.3">
      <c r="A180" s="10" t="s">
        <v>304</v>
      </c>
      <c r="B180" s="10" t="s">
        <v>244</v>
      </c>
      <c r="C180" s="10" t="s">
        <v>231</v>
      </c>
      <c r="D180" s="10" t="s">
        <v>259</v>
      </c>
      <c r="E180" s="10" t="s">
        <v>218</v>
      </c>
      <c r="F180" s="11">
        <v>10605</v>
      </c>
      <c r="G180" s="11">
        <v>4017</v>
      </c>
      <c r="H180" s="11">
        <v>3807</v>
      </c>
      <c r="I180" s="10" t="s">
        <v>266</v>
      </c>
      <c r="J180" s="12">
        <v>38</v>
      </c>
      <c r="K180" s="10" t="s">
        <v>243</v>
      </c>
      <c r="L180" s="10" t="s">
        <v>261</v>
      </c>
      <c r="M180" s="10" t="s">
        <v>220</v>
      </c>
      <c r="N180" s="13">
        <v>34</v>
      </c>
      <c r="O180" s="13">
        <v>34</v>
      </c>
      <c r="P180" s="13">
        <v>0</v>
      </c>
      <c r="Q180" s="14">
        <v>0</v>
      </c>
      <c r="R180" s="14">
        <v>5.99</v>
      </c>
      <c r="S180" s="14">
        <v>4</v>
      </c>
      <c r="T180" s="14">
        <v>3.394333</v>
      </c>
      <c r="U180" s="14">
        <v>73.95</v>
      </c>
      <c r="V180" s="14">
        <v>0.5</v>
      </c>
      <c r="W180" s="14">
        <v>242.08</v>
      </c>
      <c r="X180" s="14">
        <v>40</v>
      </c>
      <c r="Y180" s="14">
        <v>0.47247812744783202</v>
      </c>
      <c r="Z180" s="14">
        <v>3.45</v>
      </c>
      <c r="AA180" s="14">
        <v>0.55000000000000004</v>
      </c>
      <c r="AB180" s="14">
        <v>13.75</v>
      </c>
      <c r="AC180" s="14">
        <v>5.5666859999999999E-2</v>
      </c>
      <c r="AD180" s="14">
        <v>1.391672</v>
      </c>
      <c r="AE180" s="14">
        <v>121.04</v>
      </c>
      <c r="AF180" s="14">
        <v>84.66</v>
      </c>
      <c r="AG180" s="14">
        <v>0</v>
      </c>
      <c r="AH180" s="14">
        <v>0</v>
      </c>
      <c r="AI180" s="14">
        <v>3.394333</v>
      </c>
      <c r="AJ180" s="14">
        <v>3.45</v>
      </c>
      <c r="AK180" s="15">
        <v>0.86250000000000004</v>
      </c>
      <c r="AL180" s="15">
        <v>0.98386470000000004</v>
      </c>
      <c r="AM180" s="15">
        <v>1</v>
      </c>
      <c r="AN180" s="15">
        <v>0.84858330000000004</v>
      </c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>
        <v>0.21666666865348816</v>
      </c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>
        <v>0.25</v>
      </c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24"/>
      <c r="DF180" s="24"/>
      <c r="DG180" s="24"/>
      <c r="DH180" s="24"/>
      <c r="DI180" s="24"/>
      <c r="DJ180" s="24">
        <v>8.3333335816860199E-2</v>
      </c>
      <c r="DK180" s="16"/>
      <c r="DL180" s="24"/>
      <c r="DM180" s="24"/>
      <c r="DN180" s="24"/>
      <c r="DO180" s="16"/>
      <c r="DP180" s="16"/>
      <c r="DQ180" s="16"/>
      <c r="DR180" s="16"/>
      <c r="DS180" s="16"/>
      <c r="DT180" s="16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27"/>
      <c r="EO180" s="27"/>
      <c r="EP180" s="27"/>
      <c r="EQ180" s="27"/>
      <c r="ER180" s="27"/>
    </row>
    <row r="181" spans="1:148" s="9" customFormat="1" ht="20.25" x14ac:dyDescent="0.3">
      <c r="A181" s="10" t="s">
        <v>304</v>
      </c>
      <c r="B181" s="10" t="s">
        <v>244</v>
      </c>
      <c r="C181" s="10" t="s">
        <v>231</v>
      </c>
      <c r="D181" s="10" t="s">
        <v>262</v>
      </c>
      <c r="E181" s="10" t="s">
        <v>218</v>
      </c>
      <c r="F181" s="11">
        <v>10605</v>
      </c>
      <c r="G181" s="11">
        <v>3999</v>
      </c>
      <c r="H181" s="11">
        <v>3975</v>
      </c>
      <c r="I181" s="10" t="s">
        <v>266</v>
      </c>
      <c r="J181" s="12">
        <v>38</v>
      </c>
      <c r="K181" s="10" t="s">
        <v>243</v>
      </c>
      <c r="L181" s="10" t="s">
        <v>261</v>
      </c>
      <c r="M181" s="10" t="s">
        <v>220</v>
      </c>
      <c r="N181" s="13">
        <v>31</v>
      </c>
      <c r="O181" s="13">
        <v>31</v>
      </c>
      <c r="P181" s="13">
        <v>0</v>
      </c>
      <c r="Q181" s="14">
        <v>0</v>
      </c>
      <c r="R181" s="14">
        <v>5.99</v>
      </c>
      <c r="S181" s="14">
        <v>4</v>
      </c>
      <c r="T181" s="14">
        <v>3.0948329999999999</v>
      </c>
      <c r="U181" s="14">
        <v>67.424999999999997</v>
      </c>
      <c r="V181" s="14">
        <v>0.5</v>
      </c>
      <c r="W181" s="14">
        <v>220.72</v>
      </c>
      <c r="X181" s="14">
        <v>40</v>
      </c>
      <c r="Y181" s="14">
        <v>0.51820182322656905</v>
      </c>
      <c r="Z181" s="14">
        <v>3.4166669999999999</v>
      </c>
      <c r="AA181" s="14">
        <v>0.5833334</v>
      </c>
      <c r="AB181" s="14">
        <v>14.58333</v>
      </c>
      <c r="AC181" s="14">
        <v>0.32183349999999999</v>
      </c>
      <c r="AD181" s="14">
        <v>8.0458370000000006</v>
      </c>
      <c r="AE181" s="14">
        <v>110.36</v>
      </c>
      <c r="AF181" s="14">
        <v>77.19</v>
      </c>
      <c r="AG181" s="14">
        <v>0</v>
      </c>
      <c r="AH181" s="14">
        <v>0</v>
      </c>
      <c r="AI181" s="14">
        <v>3.0948329999999999</v>
      </c>
      <c r="AJ181" s="14">
        <v>3.4166669999999999</v>
      </c>
      <c r="AK181" s="15">
        <v>0.8541666</v>
      </c>
      <c r="AL181" s="15">
        <v>0.90580490000000002</v>
      </c>
      <c r="AM181" s="15">
        <v>1</v>
      </c>
      <c r="AN181" s="15">
        <v>0.77370830000000002</v>
      </c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>
        <v>0.3333333432674408</v>
      </c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>
        <v>6.6666670143604279E-2</v>
      </c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24"/>
      <c r="DF181" s="24"/>
      <c r="DG181" s="24"/>
      <c r="DH181" s="24"/>
      <c r="DI181" s="24"/>
      <c r="DJ181" s="24">
        <v>0.18333333730697632</v>
      </c>
      <c r="DK181" s="16"/>
      <c r="DL181" s="24"/>
      <c r="DM181" s="24"/>
      <c r="DN181" s="24"/>
      <c r="DO181" s="16"/>
      <c r="DP181" s="16"/>
      <c r="DQ181" s="16"/>
      <c r="DR181" s="16"/>
      <c r="DS181" s="16"/>
      <c r="DT181" s="16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27"/>
      <c r="EO181" s="27"/>
      <c r="EP181" s="27"/>
      <c r="EQ181" s="27"/>
      <c r="ER181" s="27"/>
    </row>
    <row r="182" spans="1:148" s="9" customFormat="1" ht="20.25" x14ac:dyDescent="0.3">
      <c r="A182" s="10" t="s">
        <v>293</v>
      </c>
      <c r="B182" s="10" t="s">
        <v>240</v>
      </c>
      <c r="C182" s="10" t="s">
        <v>231</v>
      </c>
      <c r="D182" s="10" t="s">
        <v>259</v>
      </c>
      <c r="E182" s="10" t="s">
        <v>218</v>
      </c>
      <c r="F182" s="11">
        <v>10476</v>
      </c>
      <c r="G182" s="11">
        <v>4061</v>
      </c>
      <c r="H182" s="11">
        <v>3698</v>
      </c>
      <c r="I182" s="10" t="s">
        <v>266</v>
      </c>
      <c r="J182" s="12">
        <v>29</v>
      </c>
      <c r="K182" s="10" t="s">
        <v>235</v>
      </c>
      <c r="L182" s="10" t="s">
        <v>261</v>
      </c>
      <c r="M182" s="10" t="s">
        <v>220</v>
      </c>
      <c r="N182" s="13">
        <v>61</v>
      </c>
      <c r="O182" s="13">
        <v>61</v>
      </c>
      <c r="P182" s="13">
        <v>0</v>
      </c>
      <c r="Q182" s="14">
        <v>0</v>
      </c>
      <c r="R182" s="14">
        <v>5.08</v>
      </c>
      <c r="S182" s="14">
        <v>8</v>
      </c>
      <c r="T182" s="14">
        <v>5.1646669999999997</v>
      </c>
      <c r="U182" s="14">
        <v>62.524999999999999</v>
      </c>
      <c r="V182" s="14">
        <v>1</v>
      </c>
      <c r="W182" s="14">
        <v>195.2</v>
      </c>
      <c r="X182" s="14">
        <v>80</v>
      </c>
      <c r="Y182" s="14">
        <v>0.52250016119842702</v>
      </c>
      <c r="Z182" s="14">
        <v>5.4166670000000003</v>
      </c>
      <c r="AA182" s="14">
        <v>2.5833330000000001</v>
      </c>
      <c r="AB182" s="14">
        <v>32.291670000000003</v>
      </c>
      <c r="AC182" s="14">
        <v>0.2519999</v>
      </c>
      <c r="AD182" s="14">
        <v>3.1499980000000001</v>
      </c>
      <c r="AE182" s="14">
        <v>195.2</v>
      </c>
      <c r="AF182" s="14">
        <v>153.11000000000001</v>
      </c>
      <c r="AG182" s="14">
        <v>0</v>
      </c>
      <c r="AH182" s="14">
        <v>0</v>
      </c>
      <c r="AI182" s="14">
        <v>5.1646669999999997</v>
      </c>
      <c r="AJ182" s="14">
        <v>5.4166670000000003</v>
      </c>
      <c r="AK182" s="15">
        <v>0.67708330000000005</v>
      </c>
      <c r="AL182" s="15">
        <v>0.95347700000000002</v>
      </c>
      <c r="AM182" s="15">
        <v>1</v>
      </c>
      <c r="AN182" s="15">
        <v>0.64558329999999997</v>
      </c>
      <c r="AO182" s="16">
        <v>0.5</v>
      </c>
      <c r="AP182" s="16">
        <v>0.21666666865348816</v>
      </c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>
        <v>1.0333333611488342</v>
      </c>
      <c r="CF182" s="16">
        <v>0.1666666716337204</v>
      </c>
      <c r="CG182" s="16"/>
      <c r="CH182" s="16"/>
      <c r="CI182" s="16"/>
      <c r="CJ182" s="16"/>
      <c r="CK182" s="16"/>
      <c r="CL182" s="16"/>
      <c r="CM182" s="16"/>
      <c r="CN182" s="16">
        <v>0.1666666716337204</v>
      </c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24"/>
      <c r="DF182" s="24">
        <v>0.25</v>
      </c>
      <c r="DG182" s="24"/>
      <c r="DH182" s="24"/>
      <c r="DI182" s="24"/>
      <c r="DJ182" s="24">
        <v>0.25</v>
      </c>
      <c r="DK182" s="16"/>
      <c r="DL182" s="24"/>
      <c r="DM182" s="24"/>
      <c r="DN182" s="24"/>
      <c r="DO182" s="16"/>
      <c r="DP182" s="16"/>
      <c r="DQ182" s="16"/>
      <c r="DR182" s="16"/>
      <c r="DS182" s="16"/>
      <c r="DT182" s="16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27"/>
      <c r="EO182" s="27"/>
      <c r="EP182" s="27"/>
      <c r="EQ182" s="27"/>
      <c r="ER182" s="27"/>
    </row>
    <row r="183" spans="1:148" s="9" customFormat="1" ht="20.25" x14ac:dyDescent="0.3">
      <c r="A183" s="10" t="s">
        <v>293</v>
      </c>
      <c r="B183" s="10" t="s">
        <v>240</v>
      </c>
      <c r="C183" s="10" t="s">
        <v>231</v>
      </c>
      <c r="D183" s="10" t="s">
        <v>262</v>
      </c>
      <c r="E183" s="10" t="s">
        <v>218</v>
      </c>
      <c r="F183" s="11">
        <v>10476</v>
      </c>
      <c r="G183" s="11">
        <v>4124</v>
      </c>
      <c r="H183" s="11">
        <v>4076</v>
      </c>
      <c r="I183" s="10" t="s">
        <v>266</v>
      </c>
      <c r="J183" s="12">
        <v>29</v>
      </c>
      <c r="K183" s="10" t="s">
        <v>235</v>
      </c>
      <c r="L183" s="10" t="s">
        <v>261</v>
      </c>
      <c r="M183" s="10" t="s">
        <v>220</v>
      </c>
      <c r="N183" s="13">
        <v>46</v>
      </c>
      <c r="O183" s="13">
        <v>45</v>
      </c>
      <c r="P183" s="13">
        <v>1</v>
      </c>
      <c r="Q183" s="14">
        <v>2.1739130000000002</v>
      </c>
      <c r="R183" s="14">
        <v>5.08</v>
      </c>
      <c r="S183" s="14">
        <v>6.4166670000000003</v>
      </c>
      <c r="T183" s="14">
        <v>3.81</v>
      </c>
      <c r="U183" s="14">
        <v>57.506489999999999</v>
      </c>
      <c r="V183" s="14">
        <v>0.8020834</v>
      </c>
      <c r="W183" s="14">
        <v>179.5325</v>
      </c>
      <c r="X183" s="14">
        <v>64.166669845581097</v>
      </c>
      <c r="Y183" s="14">
        <v>0.56809802195023096</v>
      </c>
      <c r="Z183" s="14">
        <v>3.75</v>
      </c>
      <c r="AA183" s="14">
        <v>2.6666669999999999</v>
      </c>
      <c r="AB183" s="14">
        <v>41.558439999999997</v>
      </c>
      <c r="AC183" s="14">
        <v>-0.1446664</v>
      </c>
      <c r="AD183" s="14">
        <v>-2.2545410000000001</v>
      </c>
      <c r="AE183" s="14">
        <v>144</v>
      </c>
      <c r="AF183" s="14">
        <v>112.95</v>
      </c>
      <c r="AG183" s="14">
        <v>8.4666660000000005E-2</v>
      </c>
      <c r="AH183" s="14">
        <v>1.31948</v>
      </c>
      <c r="AI183" s="14">
        <v>3.894666</v>
      </c>
      <c r="AJ183" s="14">
        <v>3.75</v>
      </c>
      <c r="AK183" s="15">
        <v>0.58441560000000004</v>
      </c>
      <c r="AL183" s="15">
        <v>1.038578</v>
      </c>
      <c r="AM183" s="15">
        <v>0.97826089999999999</v>
      </c>
      <c r="AN183" s="15">
        <v>0.59376620000000002</v>
      </c>
      <c r="AO183" s="16"/>
      <c r="AP183" s="16">
        <v>0.1666666716337204</v>
      </c>
      <c r="AQ183" s="16"/>
      <c r="AR183" s="16">
        <v>8.3333335816860199E-2</v>
      </c>
      <c r="AS183" s="16">
        <v>0.25</v>
      </c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>
        <v>0.25</v>
      </c>
      <c r="CH183" s="16"/>
      <c r="CI183" s="16"/>
      <c r="CJ183" s="16"/>
      <c r="CK183" s="16"/>
      <c r="CL183" s="16"/>
      <c r="CM183" s="16">
        <v>0.5</v>
      </c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>
        <v>0.5833333432674408</v>
      </c>
      <c r="CY183" s="16"/>
      <c r="CZ183" s="16"/>
      <c r="DA183" s="16"/>
      <c r="DB183" s="16">
        <v>0.1666666716337204</v>
      </c>
      <c r="DC183" s="16"/>
      <c r="DD183" s="16"/>
      <c r="DE183" s="24"/>
      <c r="DF183" s="24"/>
      <c r="DG183" s="24"/>
      <c r="DH183" s="24"/>
      <c r="DI183" s="24"/>
      <c r="DJ183" s="24">
        <v>0.66666668653488159</v>
      </c>
      <c r="DK183" s="16"/>
      <c r="DL183" s="24"/>
      <c r="DM183" s="24"/>
      <c r="DN183" s="24"/>
      <c r="DO183" s="16"/>
      <c r="DP183" s="16"/>
      <c r="DQ183" s="16"/>
      <c r="DR183" s="16"/>
      <c r="DS183" s="16"/>
      <c r="DT183" s="16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>
        <v>1</v>
      </c>
      <c r="EI183" s="17"/>
      <c r="EJ183" s="17"/>
      <c r="EK183" s="17"/>
      <c r="EL183" s="17"/>
      <c r="EM183" s="17"/>
      <c r="EN183" s="27"/>
      <c r="EO183" s="27"/>
      <c r="EP183" s="27"/>
      <c r="EQ183" s="27"/>
      <c r="ER183" s="27"/>
    </row>
    <row r="184" spans="1:148" s="9" customFormat="1" ht="20.25" x14ac:dyDescent="0.3">
      <c r="A184" s="10" t="s">
        <v>293</v>
      </c>
      <c r="B184" s="10" t="s">
        <v>232</v>
      </c>
      <c r="C184" s="10" t="s">
        <v>231</v>
      </c>
      <c r="D184" s="10" t="s">
        <v>259</v>
      </c>
      <c r="E184" s="10" t="s">
        <v>218</v>
      </c>
      <c r="F184" s="11">
        <v>10605</v>
      </c>
      <c r="G184" s="11">
        <v>4017</v>
      </c>
      <c r="H184" s="11">
        <v>3807</v>
      </c>
      <c r="I184" s="10" t="s">
        <v>266</v>
      </c>
      <c r="J184" s="12">
        <v>38</v>
      </c>
      <c r="K184" s="10" t="s">
        <v>243</v>
      </c>
      <c r="L184" s="10" t="s">
        <v>261</v>
      </c>
      <c r="M184" s="10" t="s">
        <v>220</v>
      </c>
      <c r="N184" s="13">
        <v>38</v>
      </c>
      <c r="O184" s="13">
        <v>38</v>
      </c>
      <c r="P184" s="13">
        <v>0</v>
      </c>
      <c r="Q184" s="14">
        <v>0</v>
      </c>
      <c r="R184" s="14">
        <v>5.99</v>
      </c>
      <c r="S184" s="14">
        <v>6</v>
      </c>
      <c r="T184" s="14">
        <v>3.7936670000000001</v>
      </c>
      <c r="U184" s="14">
        <v>55.099989999999998</v>
      </c>
      <c r="V184" s="14">
        <v>0.75</v>
      </c>
      <c r="W184" s="14">
        <v>180.3733</v>
      </c>
      <c r="X184" s="14">
        <v>60</v>
      </c>
      <c r="Y184" s="14">
        <v>0.63411539059765398</v>
      </c>
      <c r="Z184" s="14">
        <v>4</v>
      </c>
      <c r="AA184" s="14">
        <v>2</v>
      </c>
      <c r="AB184" s="14">
        <v>33.333329999999997</v>
      </c>
      <c r="AC184" s="14">
        <v>0.2063334</v>
      </c>
      <c r="AD184" s="14">
        <v>3.4388899999999998</v>
      </c>
      <c r="AE184" s="14">
        <v>135.28</v>
      </c>
      <c r="AF184" s="14">
        <v>94.62</v>
      </c>
      <c r="AG184" s="14">
        <v>0</v>
      </c>
      <c r="AH184" s="14">
        <v>0</v>
      </c>
      <c r="AI184" s="14">
        <v>3.7936670000000001</v>
      </c>
      <c r="AJ184" s="14">
        <v>4</v>
      </c>
      <c r="AK184" s="15">
        <v>0.66666669999999995</v>
      </c>
      <c r="AL184" s="15">
        <v>0.9484167</v>
      </c>
      <c r="AM184" s="15">
        <v>1</v>
      </c>
      <c r="AN184" s="15">
        <v>0.6322778</v>
      </c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>
        <v>0.1666666716337204</v>
      </c>
      <c r="BT184" s="16">
        <v>1.25</v>
      </c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>
        <v>0.23333333432674408</v>
      </c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24"/>
      <c r="DF184" s="24">
        <v>0.25</v>
      </c>
      <c r="DG184" s="24"/>
      <c r="DH184" s="24"/>
      <c r="DI184" s="24"/>
      <c r="DJ184" s="24">
        <v>0.10000000149011612</v>
      </c>
      <c r="DK184" s="16"/>
      <c r="DL184" s="24"/>
      <c r="DM184" s="24"/>
      <c r="DN184" s="24"/>
      <c r="DO184" s="16"/>
      <c r="DP184" s="16"/>
      <c r="DQ184" s="16"/>
      <c r="DR184" s="16"/>
      <c r="DS184" s="16"/>
      <c r="DT184" s="16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27"/>
      <c r="EO184" s="27"/>
      <c r="EP184" s="27"/>
      <c r="EQ184" s="27"/>
      <c r="ER184" s="27"/>
    </row>
    <row r="185" spans="1:148" s="9" customFormat="1" ht="20.25" x14ac:dyDescent="0.3">
      <c r="A185" s="10" t="s">
        <v>293</v>
      </c>
      <c r="B185" s="10" t="s">
        <v>232</v>
      </c>
      <c r="C185" s="10" t="s">
        <v>231</v>
      </c>
      <c r="D185" s="10" t="s">
        <v>262</v>
      </c>
      <c r="E185" s="10" t="s">
        <v>218</v>
      </c>
      <c r="F185" s="11">
        <v>10605</v>
      </c>
      <c r="G185" s="11">
        <v>3999</v>
      </c>
      <c r="H185" s="11">
        <v>4134</v>
      </c>
      <c r="I185" s="10" t="s">
        <v>266</v>
      </c>
      <c r="J185" s="12">
        <v>38</v>
      </c>
      <c r="K185" s="10" t="s">
        <v>243</v>
      </c>
      <c r="L185" s="10" t="s">
        <v>261</v>
      </c>
      <c r="M185" s="10" t="s">
        <v>220</v>
      </c>
      <c r="N185" s="13">
        <v>53</v>
      </c>
      <c r="O185" s="13">
        <v>52</v>
      </c>
      <c r="P185" s="13">
        <v>1</v>
      </c>
      <c r="Q185" s="14">
        <v>1.886792</v>
      </c>
      <c r="R185" s="14">
        <v>5.99</v>
      </c>
      <c r="S185" s="14">
        <v>7</v>
      </c>
      <c r="T185" s="14">
        <v>5.1913330000000002</v>
      </c>
      <c r="U185" s="14">
        <v>64.628569999999996</v>
      </c>
      <c r="V185" s="14">
        <v>0.875</v>
      </c>
      <c r="W185" s="14">
        <v>211.56569999999999</v>
      </c>
      <c r="X185" s="14">
        <v>70</v>
      </c>
      <c r="Y185" s="14">
        <v>0.54062405243894895</v>
      </c>
      <c r="Z185" s="14">
        <v>5.95</v>
      </c>
      <c r="AA185" s="14">
        <v>1.05</v>
      </c>
      <c r="AB185" s="14">
        <v>15</v>
      </c>
      <c r="AC185" s="14">
        <v>0.65883389999999997</v>
      </c>
      <c r="AD185" s="14">
        <v>9.4119130000000002</v>
      </c>
      <c r="AE185" s="14">
        <v>185.12</v>
      </c>
      <c r="AF185" s="14">
        <v>129.47999999999999</v>
      </c>
      <c r="AG185" s="14">
        <v>9.9833329999999998E-2</v>
      </c>
      <c r="AH185" s="14">
        <v>1.4261900000000001</v>
      </c>
      <c r="AI185" s="14">
        <v>5.2911669999999997</v>
      </c>
      <c r="AJ185" s="14">
        <v>5.95</v>
      </c>
      <c r="AK185" s="15">
        <v>0.85</v>
      </c>
      <c r="AL185" s="15">
        <v>0.8892717</v>
      </c>
      <c r="AM185" s="15">
        <v>0.98113209999999995</v>
      </c>
      <c r="AN185" s="15">
        <v>0.74161909999999998</v>
      </c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>
        <v>0.34999999403953552</v>
      </c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24"/>
      <c r="DF185" s="24">
        <v>0.25</v>
      </c>
      <c r="DG185" s="24"/>
      <c r="DH185" s="24"/>
      <c r="DI185" s="24">
        <v>8.3333335816860199E-2</v>
      </c>
      <c r="DJ185" s="24">
        <v>0.36666667461395264</v>
      </c>
      <c r="DK185" s="16"/>
      <c r="DL185" s="24"/>
      <c r="DM185" s="24"/>
      <c r="DN185" s="24"/>
      <c r="DO185" s="16"/>
      <c r="DP185" s="16"/>
      <c r="DQ185" s="16"/>
      <c r="DR185" s="16"/>
      <c r="DS185" s="16"/>
      <c r="DT185" s="16"/>
      <c r="DU185" s="17"/>
      <c r="DV185" s="17"/>
      <c r="DW185" s="17"/>
      <c r="DX185" s="17"/>
      <c r="DY185" s="17"/>
      <c r="DZ185" s="17">
        <v>1</v>
      </c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27"/>
      <c r="EO185" s="27"/>
      <c r="EP185" s="27"/>
      <c r="EQ185" s="27"/>
      <c r="ER185" s="27"/>
    </row>
    <row r="186" spans="1:148" s="9" customFormat="1" ht="20.25" x14ac:dyDescent="0.3">
      <c r="A186" s="10" t="s">
        <v>293</v>
      </c>
      <c r="B186" s="10" t="s">
        <v>232</v>
      </c>
      <c r="C186" s="10" t="s">
        <v>231</v>
      </c>
      <c r="D186" s="10" t="s">
        <v>259</v>
      </c>
      <c r="E186" s="10" t="s">
        <v>222</v>
      </c>
      <c r="F186" s="11">
        <v>15338</v>
      </c>
      <c r="G186" s="11">
        <v>4017</v>
      </c>
      <c r="H186" s="11">
        <v>3807</v>
      </c>
      <c r="I186" s="10" t="s">
        <v>266</v>
      </c>
      <c r="J186" s="12">
        <v>42.7</v>
      </c>
      <c r="K186" s="10" t="s">
        <v>267</v>
      </c>
      <c r="L186" s="10" t="s">
        <v>261</v>
      </c>
      <c r="M186" s="10" t="s">
        <v>220</v>
      </c>
      <c r="N186" s="13">
        <v>6</v>
      </c>
      <c r="O186" s="13">
        <v>6</v>
      </c>
      <c r="P186" s="13">
        <v>0</v>
      </c>
      <c r="Q186" s="14">
        <v>0</v>
      </c>
      <c r="R186" s="14">
        <v>8.5500000000000007</v>
      </c>
      <c r="S186" s="14">
        <v>2</v>
      </c>
      <c r="T186" s="14">
        <v>0.85500010000000004</v>
      </c>
      <c r="U186" s="14">
        <v>0</v>
      </c>
      <c r="V186" s="14">
        <v>0.25</v>
      </c>
      <c r="W186" s="14">
        <v>105.12</v>
      </c>
      <c r="X186" s="14">
        <v>20</v>
      </c>
      <c r="Y186" s="14">
        <v>1.0193680473395801</v>
      </c>
      <c r="Z186" s="14">
        <v>1.066667</v>
      </c>
      <c r="AA186" s="14">
        <v>0.93333330000000003</v>
      </c>
      <c r="AB186" s="14">
        <v>46.666670000000003</v>
      </c>
      <c r="AC186" s="14">
        <v>0.21166660000000001</v>
      </c>
      <c r="AD186" s="14">
        <v>10.58333</v>
      </c>
      <c r="AE186" s="14">
        <v>26.28</v>
      </c>
      <c r="AF186" s="14">
        <v>19.62</v>
      </c>
      <c r="AG186" s="14">
        <v>0</v>
      </c>
      <c r="AH186" s="14">
        <v>0</v>
      </c>
      <c r="AI186" s="14">
        <v>0.85500010000000004</v>
      </c>
      <c r="AJ186" s="14">
        <v>1.066667</v>
      </c>
      <c r="AK186" s="15">
        <v>0.53333330000000001</v>
      </c>
      <c r="AL186" s="15">
        <v>0.80156260000000001</v>
      </c>
      <c r="AM186" s="15">
        <v>1</v>
      </c>
      <c r="AN186" s="15">
        <v>0.42749999999999999</v>
      </c>
      <c r="AO186" s="16">
        <v>0.5</v>
      </c>
      <c r="AP186" s="16">
        <v>0.1666666716337204</v>
      </c>
      <c r="AQ186" s="16"/>
      <c r="AR186" s="16">
        <v>8.3333335816860199E-2</v>
      </c>
      <c r="AS186" s="16">
        <v>8.3333335816860199E-2</v>
      </c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>
        <v>0.10000000149011612</v>
      </c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24"/>
      <c r="DF186" s="24"/>
      <c r="DG186" s="24"/>
      <c r="DH186" s="24"/>
      <c r="DI186" s="24"/>
      <c r="DJ186" s="24"/>
      <c r="DK186" s="16"/>
      <c r="DL186" s="24"/>
      <c r="DM186" s="24"/>
      <c r="DN186" s="24"/>
      <c r="DO186" s="16"/>
      <c r="DP186" s="16"/>
      <c r="DQ186" s="16"/>
      <c r="DR186" s="16"/>
      <c r="DS186" s="16"/>
      <c r="DT186" s="16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27"/>
      <c r="EO186" s="27"/>
      <c r="EP186" s="27"/>
      <c r="EQ186" s="27"/>
      <c r="ER186" s="27"/>
    </row>
    <row r="187" spans="1:148" s="9" customFormat="1" ht="20.25" x14ac:dyDescent="0.3">
      <c r="A187" s="10" t="s">
        <v>293</v>
      </c>
      <c r="B187" s="10" t="s">
        <v>232</v>
      </c>
      <c r="C187" s="10" t="s">
        <v>231</v>
      </c>
      <c r="D187" s="10" t="s">
        <v>262</v>
      </c>
      <c r="E187" s="10" t="s">
        <v>222</v>
      </c>
      <c r="F187" s="11">
        <v>15338</v>
      </c>
      <c r="G187" s="11">
        <v>3999</v>
      </c>
      <c r="H187" s="11">
        <v>4134</v>
      </c>
      <c r="I187" s="10" t="s">
        <v>266</v>
      </c>
      <c r="J187" s="12">
        <v>42.7</v>
      </c>
      <c r="K187" s="10" t="s">
        <v>267</v>
      </c>
      <c r="L187" s="10" t="s">
        <v>261</v>
      </c>
      <c r="M187" s="10" t="s">
        <v>220</v>
      </c>
      <c r="N187" s="13">
        <v>4</v>
      </c>
      <c r="O187" s="13">
        <v>3</v>
      </c>
      <c r="P187" s="13">
        <v>1</v>
      </c>
      <c r="Q187" s="14">
        <v>25</v>
      </c>
      <c r="R187" s="14">
        <v>8.5500000000000007</v>
      </c>
      <c r="S187" s="14">
        <v>1</v>
      </c>
      <c r="T187" s="14">
        <v>0.42749999999999999</v>
      </c>
      <c r="U187" s="14">
        <v>0</v>
      </c>
      <c r="V187" s="14">
        <v>0.125</v>
      </c>
      <c r="W187" s="14">
        <v>105.12</v>
      </c>
      <c r="X187" s="14">
        <v>10</v>
      </c>
      <c r="Y187" s="14">
        <v>1.0193680473395801</v>
      </c>
      <c r="Z187" s="14">
        <v>0.5</v>
      </c>
      <c r="AA187" s="14">
        <v>0.5</v>
      </c>
      <c r="AB187" s="14">
        <v>50</v>
      </c>
      <c r="AC187" s="14">
        <v>-7.0000010000000001E-2</v>
      </c>
      <c r="AD187" s="14">
        <v>-7.0000010000000001</v>
      </c>
      <c r="AE187" s="14">
        <v>13.14</v>
      </c>
      <c r="AF187" s="14">
        <v>9.8099989999999995</v>
      </c>
      <c r="AG187" s="14">
        <v>0.14249999999999999</v>
      </c>
      <c r="AH187" s="14">
        <v>14.25</v>
      </c>
      <c r="AI187" s="14">
        <v>0.56999999999999995</v>
      </c>
      <c r="AJ187" s="14">
        <v>0.5</v>
      </c>
      <c r="AK187" s="15">
        <v>0.5</v>
      </c>
      <c r="AL187" s="15">
        <v>1.1399999999999999</v>
      </c>
      <c r="AM187" s="15">
        <v>0.75</v>
      </c>
      <c r="AN187" s="15">
        <v>0.42749999999999999</v>
      </c>
      <c r="AO187" s="16"/>
      <c r="AP187" s="16">
        <v>0.25</v>
      </c>
      <c r="AQ187" s="16"/>
      <c r="AR187" s="16">
        <v>8.3333335816860199E-2</v>
      </c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>
        <v>0.1666666716337204</v>
      </c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24"/>
      <c r="DF187" s="24"/>
      <c r="DG187" s="24"/>
      <c r="DH187" s="24"/>
      <c r="DI187" s="24"/>
      <c r="DJ187" s="24"/>
      <c r="DK187" s="16"/>
      <c r="DL187" s="24"/>
      <c r="DM187" s="24"/>
      <c r="DN187" s="24"/>
      <c r="DO187" s="16"/>
      <c r="DP187" s="16"/>
      <c r="DQ187" s="16"/>
      <c r="DR187" s="16"/>
      <c r="DS187" s="16"/>
      <c r="DT187" s="16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>
        <v>1</v>
      </c>
      <c r="EI187" s="17"/>
      <c r="EJ187" s="17"/>
      <c r="EK187" s="17"/>
      <c r="EL187" s="17"/>
      <c r="EM187" s="17"/>
      <c r="EN187" s="27"/>
      <c r="EO187" s="27"/>
      <c r="EP187" s="27"/>
      <c r="EQ187" s="27"/>
      <c r="ER187" s="27"/>
    </row>
    <row r="188" spans="1:148" s="9" customFormat="1" ht="20.25" x14ac:dyDescent="0.3">
      <c r="A188" s="10" t="s">
        <v>293</v>
      </c>
      <c r="B188" s="10" t="s">
        <v>231</v>
      </c>
      <c r="C188" s="10" t="s">
        <v>231</v>
      </c>
      <c r="D188" s="10" t="s">
        <v>259</v>
      </c>
      <c r="E188" s="10" t="s">
        <v>222</v>
      </c>
      <c r="F188" s="11">
        <v>15338</v>
      </c>
      <c r="G188" s="11">
        <v>4017</v>
      </c>
      <c r="H188" s="11">
        <v>3807</v>
      </c>
      <c r="I188" s="10" t="s">
        <v>266</v>
      </c>
      <c r="J188" s="12">
        <v>42.7</v>
      </c>
      <c r="K188" s="10" t="s">
        <v>267</v>
      </c>
      <c r="L188" s="10" t="s">
        <v>261</v>
      </c>
      <c r="M188" s="10" t="s">
        <v>220</v>
      </c>
      <c r="N188" s="13">
        <v>25</v>
      </c>
      <c r="O188" s="13">
        <v>25</v>
      </c>
      <c r="P188" s="13">
        <v>0</v>
      </c>
      <c r="Q188" s="14">
        <v>0</v>
      </c>
      <c r="R188" s="14">
        <v>8.5500000000000007</v>
      </c>
      <c r="S188" s="14">
        <v>4</v>
      </c>
      <c r="T188" s="14">
        <v>3.5625</v>
      </c>
      <c r="U188" s="14">
        <v>0</v>
      </c>
      <c r="V188" s="14">
        <v>0.5</v>
      </c>
      <c r="W188" s="14">
        <v>219</v>
      </c>
      <c r="X188" s="14">
        <v>40</v>
      </c>
      <c r="Y188" s="14">
        <v>0.48929663608562701</v>
      </c>
      <c r="Z188" s="14">
        <v>3.7166670000000002</v>
      </c>
      <c r="AA188" s="14">
        <v>0.28333340000000001</v>
      </c>
      <c r="AB188" s="14">
        <v>7.0833339999999998</v>
      </c>
      <c r="AC188" s="14">
        <v>0.15416659999999999</v>
      </c>
      <c r="AD188" s="14">
        <v>3.8541660000000002</v>
      </c>
      <c r="AE188" s="14">
        <v>109.5</v>
      </c>
      <c r="AF188" s="14">
        <v>81.75</v>
      </c>
      <c r="AG188" s="14">
        <v>0</v>
      </c>
      <c r="AH188" s="14">
        <v>0</v>
      </c>
      <c r="AI188" s="14">
        <v>3.5625</v>
      </c>
      <c r="AJ188" s="14">
        <v>3.7166670000000002</v>
      </c>
      <c r="AK188" s="15">
        <v>0.92916670000000001</v>
      </c>
      <c r="AL188" s="15">
        <v>0.95852020000000004</v>
      </c>
      <c r="AM188" s="15">
        <v>1</v>
      </c>
      <c r="AN188" s="15">
        <v>0.890625</v>
      </c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>
        <v>0.15000000596046448</v>
      </c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24"/>
      <c r="DF188" s="24"/>
      <c r="DG188" s="24"/>
      <c r="DH188" s="24"/>
      <c r="DI188" s="24"/>
      <c r="DJ188" s="24">
        <v>0.13333334028720856</v>
      </c>
      <c r="DK188" s="16"/>
      <c r="DL188" s="24"/>
      <c r="DM188" s="24"/>
      <c r="DN188" s="24"/>
      <c r="DO188" s="16"/>
      <c r="DP188" s="16"/>
      <c r="DQ188" s="16"/>
      <c r="DR188" s="16"/>
      <c r="DS188" s="16"/>
      <c r="DT188" s="16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27"/>
      <c r="EO188" s="27"/>
      <c r="EP188" s="27"/>
      <c r="EQ188" s="27"/>
      <c r="ER188" s="27"/>
    </row>
    <row r="189" spans="1:148" s="9" customFormat="1" ht="20.25" x14ac:dyDescent="0.3">
      <c r="A189" s="10" t="s">
        <v>293</v>
      </c>
      <c r="B189" s="10" t="s">
        <v>231</v>
      </c>
      <c r="C189" s="10" t="s">
        <v>231</v>
      </c>
      <c r="D189" s="10" t="s">
        <v>262</v>
      </c>
      <c r="E189" s="10" t="s">
        <v>222</v>
      </c>
      <c r="F189" s="11">
        <v>15338</v>
      </c>
      <c r="G189" s="11">
        <v>3999</v>
      </c>
      <c r="H189" s="11">
        <v>4134</v>
      </c>
      <c r="I189" s="10" t="s">
        <v>266</v>
      </c>
      <c r="J189" s="12">
        <v>42.7</v>
      </c>
      <c r="K189" s="10" t="s">
        <v>267</v>
      </c>
      <c r="L189" s="10" t="s">
        <v>261</v>
      </c>
      <c r="M189" s="10" t="s">
        <v>220</v>
      </c>
      <c r="N189" s="13">
        <v>18</v>
      </c>
      <c r="O189" s="13">
        <v>17</v>
      </c>
      <c r="P189" s="13">
        <v>1</v>
      </c>
      <c r="Q189" s="14">
        <v>5.555555</v>
      </c>
      <c r="R189" s="14">
        <v>8.5500000000000007</v>
      </c>
      <c r="S189" s="14">
        <v>4</v>
      </c>
      <c r="T189" s="14">
        <v>2.4224999999999999</v>
      </c>
      <c r="U189" s="14">
        <v>0</v>
      </c>
      <c r="V189" s="14">
        <v>0.5</v>
      </c>
      <c r="W189" s="14">
        <v>148.91999999999999</v>
      </c>
      <c r="X189" s="14">
        <v>40</v>
      </c>
      <c r="Y189" s="14">
        <v>0.71955387462142095</v>
      </c>
      <c r="Z189" s="14">
        <v>2.9166669999999999</v>
      </c>
      <c r="AA189" s="14">
        <v>1.0833330000000001</v>
      </c>
      <c r="AB189" s="14">
        <v>27.08333</v>
      </c>
      <c r="AC189" s="14">
        <v>0.35166649999999999</v>
      </c>
      <c r="AD189" s="14">
        <v>8.7916629999999998</v>
      </c>
      <c r="AE189" s="14">
        <v>74.459999999999994</v>
      </c>
      <c r="AF189" s="14">
        <v>55.59</v>
      </c>
      <c r="AG189" s="14">
        <v>0.14249999999999999</v>
      </c>
      <c r="AH189" s="14">
        <v>3.5625</v>
      </c>
      <c r="AI189" s="14">
        <v>2.5649999999999999</v>
      </c>
      <c r="AJ189" s="14">
        <v>2.9166669999999999</v>
      </c>
      <c r="AK189" s="15">
        <v>0.7291666</v>
      </c>
      <c r="AL189" s="15">
        <v>0.8794286</v>
      </c>
      <c r="AM189" s="15">
        <v>0.94444439999999996</v>
      </c>
      <c r="AN189" s="15">
        <v>0.60562499999999997</v>
      </c>
      <c r="AO189" s="16">
        <v>0.5</v>
      </c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>
        <v>8.3333335816860199E-2</v>
      </c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>
        <v>0.25</v>
      </c>
      <c r="CN189" s="16">
        <v>8.3333335816860199E-2</v>
      </c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24"/>
      <c r="DF189" s="24"/>
      <c r="DG189" s="24"/>
      <c r="DH189" s="24"/>
      <c r="DI189" s="24"/>
      <c r="DJ189" s="24">
        <v>0.1666666716337204</v>
      </c>
      <c r="DK189" s="16"/>
      <c r="DL189" s="24"/>
      <c r="DM189" s="24"/>
      <c r="DN189" s="24"/>
      <c r="DO189" s="16"/>
      <c r="DP189" s="16"/>
      <c r="DQ189" s="16"/>
      <c r="DR189" s="16"/>
      <c r="DS189" s="16"/>
      <c r="DT189" s="16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>
        <v>1</v>
      </c>
      <c r="EF189" s="17"/>
      <c r="EG189" s="17"/>
      <c r="EH189" s="17"/>
      <c r="EI189" s="17"/>
      <c r="EJ189" s="17"/>
      <c r="EK189" s="17"/>
      <c r="EL189" s="17"/>
      <c r="EM189" s="17"/>
      <c r="EN189" s="27"/>
      <c r="EO189" s="27"/>
      <c r="EP189" s="27"/>
      <c r="EQ189" s="27"/>
      <c r="ER189" s="27"/>
    </row>
    <row r="190" spans="1:148" s="9" customFormat="1" ht="20.25" x14ac:dyDescent="0.3">
      <c r="A190" s="10" t="s">
        <v>293</v>
      </c>
      <c r="B190" s="10" t="s">
        <v>244</v>
      </c>
      <c r="C190" s="10" t="s">
        <v>231</v>
      </c>
      <c r="D190" s="10" t="s">
        <v>259</v>
      </c>
      <c r="E190" s="10" t="s">
        <v>222</v>
      </c>
      <c r="F190" s="11">
        <v>15338</v>
      </c>
      <c r="G190" s="11">
        <v>4061</v>
      </c>
      <c r="H190" s="11">
        <v>3698</v>
      </c>
      <c r="I190" s="10" t="s">
        <v>266</v>
      </c>
      <c r="J190" s="12">
        <v>42.7</v>
      </c>
      <c r="K190" s="10" t="s">
        <v>267</v>
      </c>
      <c r="L190" s="10" t="s">
        <v>261</v>
      </c>
      <c r="M190" s="10" t="s">
        <v>220</v>
      </c>
      <c r="N190" s="13">
        <v>23</v>
      </c>
      <c r="O190" s="13">
        <v>23</v>
      </c>
      <c r="P190" s="13">
        <v>0</v>
      </c>
      <c r="Q190" s="14">
        <v>0</v>
      </c>
      <c r="R190" s="14">
        <v>8.5500000000000007</v>
      </c>
      <c r="S190" s="14">
        <v>4</v>
      </c>
      <c r="T190" s="14">
        <v>3.2774999999999999</v>
      </c>
      <c r="U190" s="14">
        <v>0</v>
      </c>
      <c r="V190" s="14">
        <v>0.5</v>
      </c>
      <c r="W190" s="14">
        <v>201.48</v>
      </c>
      <c r="X190" s="14">
        <v>40</v>
      </c>
      <c r="Y190" s="14">
        <v>0.53184417613240098</v>
      </c>
      <c r="Z190" s="14">
        <v>3.5</v>
      </c>
      <c r="AA190" s="14">
        <v>0.5</v>
      </c>
      <c r="AB190" s="14">
        <v>12.5</v>
      </c>
      <c r="AC190" s="14">
        <v>0.2224998</v>
      </c>
      <c r="AD190" s="14">
        <v>5.5624960000000003</v>
      </c>
      <c r="AE190" s="14">
        <v>100.74</v>
      </c>
      <c r="AF190" s="14">
        <v>75.209999999999994</v>
      </c>
      <c r="AG190" s="14">
        <v>0</v>
      </c>
      <c r="AH190" s="14">
        <v>0</v>
      </c>
      <c r="AI190" s="14">
        <v>3.2774999999999999</v>
      </c>
      <c r="AJ190" s="14">
        <v>3.5</v>
      </c>
      <c r="AK190" s="15">
        <v>0.875</v>
      </c>
      <c r="AL190" s="15">
        <v>0.93642860000000006</v>
      </c>
      <c r="AM190" s="15">
        <v>1</v>
      </c>
      <c r="AN190" s="15">
        <v>0.81937499999999996</v>
      </c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>
        <v>0.40000000596046448</v>
      </c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24"/>
      <c r="DF190" s="24"/>
      <c r="DG190" s="24"/>
      <c r="DH190" s="24"/>
      <c r="DI190" s="24"/>
      <c r="DJ190" s="24">
        <v>0.10000000149011612</v>
      </c>
      <c r="DK190" s="16"/>
      <c r="DL190" s="24"/>
      <c r="DM190" s="24"/>
      <c r="DN190" s="24"/>
      <c r="DO190" s="16"/>
      <c r="DP190" s="16"/>
      <c r="DQ190" s="16"/>
      <c r="DR190" s="16"/>
      <c r="DS190" s="16"/>
      <c r="DT190" s="16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27"/>
      <c r="EO190" s="27"/>
      <c r="EP190" s="27"/>
      <c r="EQ190" s="27"/>
      <c r="ER190" s="27"/>
    </row>
    <row r="191" spans="1:148" s="9" customFormat="1" ht="20.25" x14ac:dyDescent="0.3">
      <c r="A191" s="10" t="s">
        <v>293</v>
      </c>
      <c r="B191" s="10" t="s">
        <v>244</v>
      </c>
      <c r="C191" s="10" t="s">
        <v>231</v>
      </c>
      <c r="D191" s="10" t="s">
        <v>262</v>
      </c>
      <c r="E191" s="10" t="s">
        <v>222</v>
      </c>
      <c r="F191" s="11">
        <v>15338</v>
      </c>
      <c r="G191" s="11">
        <v>4124</v>
      </c>
      <c r="H191" s="11">
        <v>4076</v>
      </c>
      <c r="I191" s="10" t="s">
        <v>266</v>
      </c>
      <c r="J191" s="12">
        <v>42.7</v>
      </c>
      <c r="K191" s="10" t="s">
        <v>267</v>
      </c>
      <c r="L191" s="10" t="s">
        <v>261</v>
      </c>
      <c r="M191" s="10" t="s">
        <v>220</v>
      </c>
      <c r="N191" s="13">
        <v>24</v>
      </c>
      <c r="O191" s="13">
        <v>24</v>
      </c>
      <c r="P191" s="13">
        <v>0</v>
      </c>
      <c r="Q191" s="14">
        <v>0</v>
      </c>
      <c r="R191" s="14">
        <v>8.5500000000000007</v>
      </c>
      <c r="S191" s="14">
        <v>4</v>
      </c>
      <c r="T191" s="14">
        <v>3.42</v>
      </c>
      <c r="U191" s="14">
        <v>0</v>
      </c>
      <c r="V191" s="14">
        <v>0.5</v>
      </c>
      <c r="W191" s="14">
        <v>210.24</v>
      </c>
      <c r="X191" s="14">
        <v>40</v>
      </c>
      <c r="Y191" s="14">
        <v>0.50968402366978904</v>
      </c>
      <c r="Z191" s="14">
        <v>3.5</v>
      </c>
      <c r="AA191" s="14">
        <v>0.5</v>
      </c>
      <c r="AB191" s="14">
        <v>12.5</v>
      </c>
      <c r="AC191" s="14">
        <v>7.9999689999999998E-2</v>
      </c>
      <c r="AD191" s="14">
        <v>1.999992</v>
      </c>
      <c r="AE191" s="14">
        <v>105.12</v>
      </c>
      <c r="AF191" s="14">
        <v>78.48</v>
      </c>
      <c r="AG191" s="14">
        <v>0</v>
      </c>
      <c r="AH191" s="14">
        <v>0</v>
      </c>
      <c r="AI191" s="14">
        <v>3.42</v>
      </c>
      <c r="AJ191" s="14">
        <v>3.5</v>
      </c>
      <c r="AK191" s="15">
        <v>0.875</v>
      </c>
      <c r="AL191" s="15">
        <v>0.97714290000000004</v>
      </c>
      <c r="AM191" s="15">
        <v>1</v>
      </c>
      <c r="AN191" s="15">
        <v>0.85500010000000004</v>
      </c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>
        <v>8.3333335816860199E-2</v>
      </c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24"/>
      <c r="DF191" s="24">
        <v>0.25</v>
      </c>
      <c r="DG191" s="24"/>
      <c r="DH191" s="24"/>
      <c r="DI191" s="24"/>
      <c r="DJ191" s="24">
        <v>0.1666666716337204</v>
      </c>
      <c r="DK191" s="16"/>
      <c r="DL191" s="24"/>
      <c r="DM191" s="24"/>
      <c r="DN191" s="24"/>
      <c r="DO191" s="16"/>
      <c r="DP191" s="16"/>
      <c r="DQ191" s="16"/>
      <c r="DR191" s="16"/>
      <c r="DS191" s="16"/>
      <c r="DT191" s="16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27"/>
      <c r="EO191" s="27"/>
      <c r="EP191" s="27"/>
      <c r="EQ191" s="27"/>
      <c r="ER191" s="27"/>
    </row>
    <row r="192" spans="1:148" s="9" customFormat="1" ht="20.25" x14ac:dyDescent="0.3">
      <c r="A192" s="10" t="s">
        <v>293</v>
      </c>
      <c r="B192" s="10" t="s">
        <v>240</v>
      </c>
      <c r="C192" s="10" t="s">
        <v>231</v>
      </c>
      <c r="D192" s="10" t="s">
        <v>262</v>
      </c>
      <c r="E192" s="10" t="s">
        <v>222</v>
      </c>
      <c r="F192" s="11">
        <v>15338</v>
      </c>
      <c r="G192" s="11">
        <v>4124</v>
      </c>
      <c r="H192" s="11">
        <v>4076</v>
      </c>
      <c r="I192" s="10" t="s">
        <v>266</v>
      </c>
      <c r="J192" s="12">
        <v>42.7</v>
      </c>
      <c r="K192" s="10" t="s">
        <v>267</v>
      </c>
      <c r="L192" s="10" t="s">
        <v>261</v>
      </c>
      <c r="M192" s="10" t="s">
        <v>220</v>
      </c>
      <c r="N192" s="13">
        <v>10</v>
      </c>
      <c r="O192" s="13">
        <v>10</v>
      </c>
      <c r="P192" s="13">
        <v>0</v>
      </c>
      <c r="Q192" s="14">
        <v>0</v>
      </c>
      <c r="R192" s="14">
        <v>8.5500000000000007</v>
      </c>
      <c r="S192" s="14">
        <v>1.5833330000000001</v>
      </c>
      <c r="T192" s="14">
        <v>1.425</v>
      </c>
      <c r="U192" s="14">
        <v>0</v>
      </c>
      <c r="V192" s="14">
        <v>0.1979166</v>
      </c>
      <c r="W192" s="14">
        <v>221.30529999999999</v>
      </c>
      <c r="X192" s="14">
        <v>15.833330154418899</v>
      </c>
      <c r="Y192" s="14">
        <v>0.48419968761479798</v>
      </c>
      <c r="Z192" s="14">
        <v>1.5166660000000001</v>
      </c>
      <c r="AA192" s="14">
        <v>6.6666669999999997E-2</v>
      </c>
      <c r="AB192" s="14">
        <v>4.2105269999999999</v>
      </c>
      <c r="AC192" s="14">
        <v>9.166639E-2</v>
      </c>
      <c r="AD192" s="14">
        <v>5.7894579999999998</v>
      </c>
      <c r="AE192" s="14">
        <v>43.8</v>
      </c>
      <c r="AF192" s="14">
        <v>32.700000000000003</v>
      </c>
      <c r="AG192" s="14">
        <v>0</v>
      </c>
      <c r="AH192" s="14">
        <v>0</v>
      </c>
      <c r="AI192" s="14">
        <v>1.425</v>
      </c>
      <c r="AJ192" s="14">
        <v>1.5166660000000001</v>
      </c>
      <c r="AK192" s="15">
        <v>0.95789469999999999</v>
      </c>
      <c r="AL192" s="15">
        <v>0.93956070000000003</v>
      </c>
      <c r="AM192" s="15">
        <v>1</v>
      </c>
      <c r="AN192" s="15">
        <v>0.90000020000000003</v>
      </c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24"/>
      <c r="DF192" s="24"/>
      <c r="DG192" s="24"/>
      <c r="DH192" s="24"/>
      <c r="DI192" s="24"/>
      <c r="DJ192" s="24">
        <v>6.6666670143604279E-2</v>
      </c>
      <c r="DK192" s="16"/>
      <c r="DL192" s="24"/>
      <c r="DM192" s="24"/>
      <c r="DN192" s="24"/>
      <c r="DO192" s="16"/>
      <c r="DP192" s="16"/>
      <c r="DQ192" s="16"/>
      <c r="DR192" s="16"/>
      <c r="DS192" s="16"/>
      <c r="DT192" s="16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27"/>
      <c r="EO192" s="27"/>
      <c r="EP192" s="27"/>
      <c r="EQ192" s="27"/>
      <c r="ER192" s="27"/>
    </row>
    <row r="193" spans="1:148" s="9" customFormat="1" ht="20.25" x14ac:dyDescent="0.3">
      <c r="A193" s="10" t="s">
        <v>296</v>
      </c>
      <c r="B193" s="10" t="s">
        <v>232</v>
      </c>
      <c r="C193" s="10" t="s">
        <v>231</v>
      </c>
      <c r="D193" s="10" t="s">
        <v>259</v>
      </c>
      <c r="E193" s="10" t="s">
        <v>218</v>
      </c>
      <c r="F193" s="11">
        <v>10476</v>
      </c>
      <c r="G193" s="11">
        <v>4017</v>
      </c>
      <c r="H193" s="11">
        <v>3807</v>
      </c>
      <c r="I193" s="10" t="s">
        <v>266</v>
      </c>
      <c r="J193" s="12">
        <v>29</v>
      </c>
      <c r="K193" s="10" t="s">
        <v>235</v>
      </c>
      <c r="L193" s="10" t="s">
        <v>261</v>
      </c>
      <c r="M193" s="10" t="s">
        <v>220</v>
      </c>
      <c r="N193" s="13">
        <v>47</v>
      </c>
      <c r="O193" s="13">
        <v>46</v>
      </c>
      <c r="P193" s="13">
        <v>1</v>
      </c>
      <c r="Q193" s="14">
        <v>2.1276600000000001</v>
      </c>
      <c r="R193" s="14">
        <v>5.08</v>
      </c>
      <c r="S193" s="14">
        <v>8</v>
      </c>
      <c r="T193" s="14">
        <v>3.894666</v>
      </c>
      <c r="U193" s="14">
        <v>47.15</v>
      </c>
      <c r="V193" s="14">
        <v>1</v>
      </c>
      <c r="W193" s="14">
        <v>147.19999999999999</v>
      </c>
      <c r="X193" s="14">
        <v>80</v>
      </c>
      <c r="Y193" s="14">
        <v>0.692880656801933</v>
      </c>
      <c r="Z193" s="14">
        <v>4.3833330000000004</v>
      </c>
      <c r="AA193" s="14">
        <v>3.6166670000000001</v>
      </c>
      <c r="AB193" s="14">
        <v>45.20834</v>
      </c>
      <c r="AC193" s="14">
        <v>0.40399990000000002</v>
      </c>
      <c r="AD193" s="14">
        <v>5.0499980000000004</v>
      </c>
      <c r="AE193" s="14">
        <v>147.19999999999999</v>
      </c>
      <c r="AF193" s="14">
        <v>115.46</v>
      </c>
      <c r="AG193" s="14">
        <v>8.4666660000000005E-2</v>
      </c>
      <c r="AH193" s="14">
        <v>1.058333</v>
      </c>
      <c r="AI193" s="14">
        <v>3.979333</v>
      </c>
      <c r="AJ193" s="14">
        <v>4.3833330000000004</v>
      </c>
      <c r="AK193" s="15">
        <v>0.54791670000000003</v>
      </c>
      <c r="AL193" s="15">
        <v>0.90783270000000005</v>
      </c>
      <c r="AM193" s="15">
        <v>0.97872340000000002</v>
      </c>
      <c r="AN193" s="15">
        <v>0.48683330000000002</v>
      </c>
      <c r="AO193" s="16">
        <v>1</v>
      </c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>
        <v>0.91666668653488159</v>
      </c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>
        <v>0.25</v>
      </c>
      <c r="CF193" s="16"/>
      <c r="CG193" s="16"/>
      <c r="CH193" s="16"/>
      <c r="CI193" s="16"/>
      <c r="CJ193" s="16"/>
      <c r="CK193" s="16"/>
      <c r="CL193" s="16"/>
      <c r="CM193" s="16">
        <v>0.58333331346511841</v>
      </c>
      <c r="CN193" s="16"/>
      <c r="CO193" s="16"/>
      <c r="CP193" s="16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16"/>
      <c r="DC193" s="16"/>
      <c r="DD193" s="16"/>
      <c r="DE193" s="24"/>
      <c r="DF193" s="24">
        <v>0.1666666716337204</v>
      </c>
      <c r="DG193" s="24">
        <v>0.5</v>
      </c>
      <c r="DH193" s="24"/>
      <c r="DI193" s="24"/>
      <c r="DJ193" s="24">
        <v>0.20000000298023224</v>
      </c>
      <c r="DK193" s="16"/>
      <c r="DL193" s="24"/>
      <c r="DM193" s="24"/>
      <c r="DN193" s="24"/>
      <c r="DO193" s="16"/>
      <c r="DP193" s="16"/>
      <c r="DQ193" s="16"/>
      <c r="DR193" s="16"/>
      <c r="DS193" s="16"/>
      <c r="DT193" s="16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>
        <v>1</v>
      </c>
      <c r="EF193" s="17"/>
      <c r="EG193" s="17"/>
      <c r="EH193" s="17"/>
      <c r="EI193" s="17"/>
      <c r="EJ193" s="17"/>
      <c r="EK193" s="17"/>
      <c r="EL193" s="17"/>
      <c r="EM193" s="17"/>
      <c r="EN193" s="27"/>
      <c r="EO193" s="27"/>
      <c r="EP193" s="27"/>
      <c r="EQ193" s="27"/>
      <c r="ER193" s="27"/>
    </row>
    <row r="194" spans="1:148" s="9" customFormat="1" ht="20.25" x14ac:dyDescent="0.3">
      <c r="A194" s="10" t="s">
        <v>296</v>
      </c>
      <c r="B194" s="10" t="s">
        <v>232</v>
      </c>
      <c r="C194" s="10" t="s">
        <v>231</v>
      </c>
      <c r="D194" s="10" t="s">
        <v>262</v>
      </c>
      <c r="E194" s="10" t="s">
        <v>218</v>
      </c>
      <c r="F194" s="11">
        <v>10476</v>
      </c>
      <c r="G194" s="11">
        <v>3999</v>
      </c>
      <c r="H194" s="11">
        <v>4134</v>
      </c>
      <c r="I194" s="10" t="s">
        <v>266</v>
      </c>
      <c r="J194" s="12">
        <v>29</v>
      </c>
      <c r="K194" s="10" t="s">
        <v>235</v>
      </c>
      <c r="L194" s="10" t="s">
        <v>261</v>
      </c>
      <c r="M194" s="10" t="s">
        <v>220</v>
      </c>
      <c r="N194" s="13">
        <v>51</v>
      </c>
      <c r="O194" s="13">
        <v>50</v>
      </c>
      <c r="P194" s="13">
        <v>1</v>
      </c>
      <c r="Q194" s="14">
        <v>1.9607840000000001</v>
      </c>
      <c r="R194" s="14">
        <v>5.08</v>
      </c>
      <c r="S194" s="14">
        <v>7.6333330000000004</v>
      </c>
      <c r="T194" s="14">
        <v>4.233333</v>
      </c>
      <c r="U194" s="14">
        <v>53.711790000000001</v>
      </c>
      <c r="V194" s="14">
        <v>0.95416670000000003</v>
      </c>
      <c r="W194" s="14">
        <v>167.68559999999999</v>
      </c>
      <c r="X194" s="14">
        <v>76.333332061767607</v>
      </c>
      <c r="Y194" s="14">
        <v>0.60823372160771005</v>
      </c>
      <c r="Z194" s="14">
        <v>5.0833329999999997</v>
      </c>
      <c r="AA194" s="14">
        <v>2.5499999999999998</v>
      </c>
      <c r="AB194" s="14">
        <v>33.406109999999998</v>
      </c>
      <c r="AC194" s="14">
        <v>0.76533320000000005</v>
      </c>
      <c r="AD194" s="14">
        <v>10.026199999999999</v>
      </c>
      <c r="AE194" s="14">
        <v>160</v>
      </c>
      <c r="AF194" s="14">
        <v>125.5</v>
      </c>
      <c r="AG194" s="14">
        <v>8.4666660000000005E-2</v>
      </c>
      <c r="AH194" s="14">
        <v>1.10917</v>
      </c>
      <c r="AI194" s="14">
        <v>4.3179999999999996</v>
      </c>
      <c r="AJ194" s="14">
        <v>5.0833329999999997</v>
      </c>
      <c r="AK194" s="15">
        <v>0.6659389</v>
      </c>
      <c r="AL194" s="15">
        <v>0.84944269999999999</v>
      </c>
      <c r="AM194" s="15">
        <v>0.98039220000000005</v>
      </c>
      <c r="AN194" s="15">
        <v>0.5545852</v>
      </c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>
        <v>1.0833333730697632</v>
      </c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>
        <v>0.63333332538604736</v>
      </c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>
        <v>0.1666666716337204</v>
      </c>
      <c r="CY194" s="16"/>
      <c r="CZ194" s="16"/>
      <c r="DA194" s="16"/>
      <c r="DB194" s="16"/>
      <c r="DC194" s="16"/>
      <c r="DD194" s="16"/>
      <c r="DE194" s="24"/>
      <c r="DF194" s="24">
        <v>0.1666666716337204</v>
      </c>
      <c r="DG194" s="24">
        <v>0.5</v>
      </c>
      <c r="DH194" s="24"/>
      <c r="DI194" s="24"/>
      <c r="DJ194" s="24"/>
      <c r="DK194" s="16">
        <v>0.36666667461395264</v>
      </c>
      <c r="DL194" s="24"/>
      <c r="DM194" s="24"/>
      <c r="DN194" s="24"/>
      <c r="DO194" s="16"/>
      <c r="DP194" s="16"/>
      <c r="DQ194" s="16"/>
      <c r="DR194" s="16"/>
      <c r="DS194" s="16"/>
      <c r="DT194" s="16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>
        <v>1</v>
      </c>
      <c r="EK194" s="17"/>
      <c r="EL194" s="17"/>
      <c r="EM194" s="17"/>
      <c r="EN194" s="27"/>
      <c r="EO194" s="27"/>
      <c r="EP194" s="27"/>
      <c r="EQ194" s="27"/>
      <c r="ER194" s="27"/>
    </row>
    <row r="195" spans="1:148" s="9" customFormat="1" ht="20.25" x14ac:dyDescent="0.3">
      <c r="A195" s="10" t="s">
        <v>296</v>
      </c>
      <c r="B195" s="10" t="s">
        <v>231</v>
      </c>
      <c r="C195" s="10" t="s">
        <v>231</v>
      </c>
      <c r="D195" s="10" t="s">
        <v>259</v>
      </c>
      <c r="E195" s="10" t="s">
        <v>218</v>
      </c>
      <c r="F195" s="11">
        <v>10476</v>
      </c>
      <c r="G195" s="11">
        <v>4017</v>
      </c>
      <c r="H195" s="11">
        <v>3807</v>
      </c>
      <c r="I195" s="10" t="s">
        <v>266</v>
      </c>
      <c r="J195" s="12">
        <v>29</v>
      </c>
      <c r="K195" s="10" t="s">
        <v>235</v>
      </c>
      <c r="L195" s="10" t="s">
        <v>261</v>
      </c>
      <c r="M195" s="10" t="s">
        <v>220</v>
      </c>
      <c r="N195" s="13">
        <v>27</v>
      </c>
      <c r="O195" s="13">
        <v>27</v>
      </c>
      <c r="P195" s="13">
        <v>0</v>
      </c>
      <c r="Q195" s="14">
        <v>0</v>
      </c>
      <c r="R195" s="14">
        <v>5.08</v>
      </c>
      <c r="S195" s="14">
        <v>4</v>
      </c>
      <c r="T195" s="14">
        <v>2.286</v>
      </c>
      <c r="U195" s="14">
        <v>55.35</v>
      </c>
      <c r="V195" s="14">
        <v>0.5</v>
      </c>
      <c r="W195" s="14">
        <v>172.8</v>
      </c>
      <c r="X195" s="14">
        <v>40</v>
      </c>
      <c r="Y195" s="14">
        <v>0.59023169516553897</v>
      </c>
      <c r="Z195" s="14">
        <v>2.6666669999999999</v>
      </c>
      <c r="AA195" s="14">
        <v>1.3333330000000001</v>
      </c>
      <c r="AB195" s="14">
        <v>33.33334</v>
      </c>
      <c r="AC195" s="14">
        <v>0.38066660000000002</v>
      </c>
      <c r="AD195" s="14">
        <v>9.5166649999999997</v>
      </c>
      <c r="AE195" s="14">
        <v>86.4</v>
      </c>
      <c r="AF195" s="14">
        <v>67.77</v>
      </c>
      <c r="AG195" s="14">
        <v>0</v>
      </c>
      <c r="AH195" s="14">
        <v>0</v>
      </c>
      <c r="AI195" s="14">
        <v>2.286</v>
      </c>
      <c r="AJ195" s="14">
        <v>2.6666669999999999</v>
      </c>
      <c r="AK195" s="15">
        <v>0.6666666</v>
      </c>
      <c r="AL195" s="15">
        <v>0.85724999999999996</v>
      </c>
      <c r="AM195" s="15">
        <v>1</v>
      </c>
      <c r="AN195" s="15">
        <v>0.57150000000000001</v>
      </c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>
        <v>0.73333334922790527</v>
      </c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>
        <v>0.25</v>
      </c>
      <c r="CF195" s="16"/>
      <c r="CG195" s="16"/>
      <c r="CH195" s="16"/>
      <c r="CI195" s="16"/>
      <c r="CJ195" s="16"/>
      <c r="CK195" s="16"/>
      <c r="CL195" s="16"/>
      <c r="CM195" s="16">
        <v>0.25</v>
      </c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24"/>
      <c r="DF195" s="24"/>
      <c r="DG195" s="24"/>
      <c r="DH195" s="24"/>
      <c r="DI195" s="24"/>
      <c r="DJ195" s="24">
        <v>0.10000000149011612</v>
      </c>
      <c r="DK195" s="16"/>
      <c r="DL195" s="24"/>
      <c r="DM195" s="24"/>
      <c r="DN195" s="24"/>
      <c r="DO195" s="16"/>
      <c r="DP195" s="16"/>
      <c r="DQ195" s="16"/>
      <c r="DR195" s="16"/>
      <c r="DS195" s="16"/>
      <c r="DT195" s="16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27"/>
      <c r="EO195" s="27"/>
      <c r="EP195" s="27"/>
      <c r="EQ195" s="27"/>
      <c r="ER195" s="27"/>
    </row>
    <row r="196" spans="1:148" s="9" customFormat="1" ht="20.25" x14ac:dyDescent="0.3">
      <c r="A196" s="10" t="s">
        <v>296</v>
      </c>
      <c r="B196" s="10" t="s">
        <v>231</v>
      </c>
      <c r="C196" s="10" t="s">
        <v>231</v>
      </c>
      <c r="D196" s="10" t="s">
        <v>262</v>
      </c>
      <c r="E196" s="10" t="s">
        <v>218</v>
      </c>
      <c r="F196" s="11">
        <v>10476</v>
      </c>
      <c r="G196" s="11">
        <v>3999</v>
      </c>
      <c r="H196" s="11">
        <v>4134</v>
      </c>
      <c r="I196" s="10" t="s">
        <v>266</v>
      </c>
      <c r="J196" s="12">
        <v>29</v>
      </c>
      <c r="K196" s="10" t="s">
        <v>235</v>
      </c>
      <c r="L196" s="10" t="s">
        <v>261</v>
      </c>
      <c r="M196" s="10" t="s">
        <v>220</v>
      </c>
      <c r="N196" s="13">
        <v>30</v>
      </c>
      <c r="O196" s="13">
        <v>29</v>
      </c>
      <c r="P196" s="13">
        <v>1</v>
      </c>
      <c r="Q196" s="14">
        <v>3.3333330000000001</v>
      </c>
      <c r="R196" s="14">
        <v>5.08</v>
      </c>
      <c r="S196" s="14">
        <v>4</v>
      </c>
      <c r="T196" s="14">
        <v>2.455333</v>
      </c>
      <c r="U196" s="14">
        <v>59.45</v>
      </c>
      <c r="V196" s="14">
        <v>0.5</v>
      </c>
      <c r="W196" s="14">
        <v>185.6</v>
      </c>
      <c r="X196" s="14">
        <v>40</v>
      </c>
      <c r="Y196" s="14">
        <v>0.54952602688410401</v>
      </c>
      <c r="Z196" s="14">
        <v>2.9</v>
      </c>
      <c r="AA196" s="14">
        <v>1.1000000000000001</v>
      </c>
      <c r="AB196" s="14">
        <v>27.5</v>
      </c>
      <c r="AC196" s="14">
        <v>0.36000009999999999</v>
      </c>
      <c r="AD196" s="14">
        <v>9.0000020000000003</v>
      </c>
      <c r="AE196" s="14">
        <v>92.8</v>
      </c>
      <c r="AF196" s="14">
        <v>72.790000000000006</v>
      </c>
      <c r="AG196" s="14">
        <v>8.4666660000000005E-2</v>
      </c>
      <c r="AH196" s="14">
        <v>2.1166670000000001</v>
      </c>
      <c r="AI196" s="14">
        <v>2.54</v>
      </c>
      <c r="AJ196" s="14">
        <v>2.9</v>
      </c>
      <c r="AK196" s="15">
        <v>0.72499999999999998</v>
      </c>
      <c r="AL196" s="15">
        <v>0.87586200000000003</v>
      </c>
      <c r="AM196" s="15">
        <v>0.96666660000000004</v>
      </c>
      <c r="AN196" s="15">
        <v>0.61383330000000003</v>
      </c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>
        <v>0.55000001192092896</v>
      </c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>
        <v>0.36666667461395264</v>
      </c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24"/>
      <c r="DF196" s="24"/>
      <c r="DG196" s="24"/>
      <c r="DH196" s="24"/>
      <c r="DI196" s="24"/>
      <c r="DJ196" s="24">
        <v>0.18333333730697632</v>
      </c>
      <c r="DK196" s="16"/>
      <c r="DL196" s="24"/>
      <c r="DM196" s="24"/>
      <c r="DN196" s="24"/>
      <c r="DO196" s="16"/>
      <c r="DP196" s="16"/>
      <c r="DQ196" s="16"/>
      <c r="DR196" s="16"/>
      <c r="DS196" s="16"/>
      <c r="DT196" s="16"/>
      <c r="DU196" s="17"/>
      <c r="DV196" s="17">
        <v>1</v>
      </c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27"/>
      <c r="EO196" s="27"/>
      <c r="EP196" s="27"/>
      <c r="EQ196" s="27"/>
      <c r="ER196" s="27"/>
    </row>
    <row r="197" spans="1:148" s="9" customFormat="1" ht="20.25" x14ac:dyDescent="0.3">
      <c r="A197" s="10" t="s">
        <v>296</v>
      </c>
      <c r="B197" s="10" t="s">
        <v>244</v>
      </c>
      <c r="C197" s="10" t="s">
        <v>231</v>
      </c>
      <c r="D197" s="10" t="s">
        <v>259</v>
      </c>
      <c r="E197" s="10" t="s">
        <v>218</v>
      </c>
      <c r="F197" s="11">
        <v>10476</v>
      </c>
      <c r="G197" s="11">
        <v>4061</v>
      </c>
      <c r="H197" s="11">
        <v>3698</v>
      </c>
      <c r="I197" s="10" t="s">
        <v>266</v>
      </c>
      <c r="J197" s="12">
        <v>29</v>
      </c>
      <c r="K197" s="10" t="s">
        <v>235</v>
      </c>
      <c r="L197" s="10" t="s">
        <v>261</v>
      </c>
      <c r="M197" s="10" t="s">
        <v>220</v>
      </c>
      <c r="N197" s="13">
        <v>40</v>
      </c>
      <c r="O197" s="13">
        <v>40</v>
      </c>
      <c r="P197" s="13">
        <v>0</v>
      </c>
      <c r="Q197" s="14">
        <v>0</v>
      </c>
      <c r="R197" s="14">
        <v>5.08</v>
      </c>
      <c r="S197" s="14">
        <v>4</v>
      </c>
      <c r="T197" s="14">
        <v>3.3866670000000001</v>
      </c>
      <c r="U197" s="14">
        <v>82</v>
      </c>
      <c r="V197" s="14">
        <v>0.5</v>
      </c>
      <c r="W197" s="14">
        <v>256</v>
      </c>
      <c r="X197" s="14">
        <v>40</v>
      </c>
      <c r="Y197" s="14">
        <v>0.39840636844701299</v>
      </c>
      <c r="Z197" s="14">
        <v>3.5</v>
      </c>
      <c r="AA197" s="14">
        <v>0.5</v>
      </c>
      <c r="AB197" s="14">
        <v>12.5</v>
      </c>
      <c r="AC197" s="14">
        <v>0.1133335</v>
      </c>
      <c r="AD197" s="14">
        <v>2.8333370000000002</v>
      </c>
      <c r="AE197" s="14">
        <v>128</v>
      </c>
      <c r="AF197" s="14">
        <v>100.4</v>
      </c>
      <c r="AG197" s="14">
        <v>0</v>
      </c>
      <c r="AH197" s="14">
        <v>0</v>
      </c>
      <c r="AI197" s="14">
        <v>3.3866670000000001</v>
      </c>
      <c r="AJ197" s="14">
        <v>3.5</v>
      </c>
      <c r="AK197" s="15">
        <v>0.875</v>
      </c>
      <c r="AL197" s="15">
        <v>0.96761900000000001</v>
      </c>
      <c r="AM197" s="15">
        <v>1</v>
      </c>
      <c r="AN197" s="15">
        <v>0.84666660000000005</v>
      </c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>
        <v>0.25</v>
      </c>
      <c r="CF197" s="16"/>
      <c r="CG197" s="16"/>
      <c r="CH197" s="16"/>
      <c r="CI197" s="16"/>
      <c r="CJ197" s="16"/>
      <c r="CK197" s="16"/>
      <c r="CL197" s="16"/>
      <c r="CM197" s="16">
        <v>0.1666666716337204</v>
      </c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24"/>
      <c r="DF197" s="24"/>
      <c r="DG197" s="24"/>
      <c r="DH197" s="24"/>
      <c r="DI197" s="24"/>
      <c r="DJ197" s="24">
        <v>8.3333335816860199E-2</v>
      </c>
      <c r="DK197" s="16"/>
      <c r="DL197" s="24"/>
      <c r="DM197" s="24"/>
      <c r="DN197" s="24"/>
      <c r="DO197" s="16"/>
      <c r="DP197" s="16"/>
      <c r="DQ197" s="16"/>
      <c r="DR197" s="16"/>
      <c r="DS197" s="16"/>
      <c r="DT197" s="16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27"/>
      <c r="EO197" s="27"/>
      <c r="EP197" s="27"/>
      <c r="EQ197" s="27"/>
      <c r="ER197" s="27"/>
    </row>
    <row r="198" spans="1:148" s="9" customFormat="1" ht="20.25" x14ac:dyDescent="0.3">
      <c r="A198" s="10" t="s">
        <v>296</v>
      </c>
      <c r="B198" s="10" t="s">
        <v>244</v>
      </c>
      <c r="C198" s="10" t="s">
        <v>231</v>
      </c>
      <c r="D198" s="10" t="s">
        <v>262</v>
      </c>
      <c r="E198" s="10" t="s">
        <v>218</v>
      </c>
      <c r="F198" s="11">
        <v>10476</v>
      </c>
      <c r="G198" s="11">
        <v>4124</v>
      </c>
      <c r="H198" s="11">
        <v>4076</v>
      </c>
      <c r="I198" s="10" t="s">
        <v>266</v>
      </c>
      <c r="J198" s="12">
        <v>29</v>
      </c>
      <c r="K198" s="10" t="s">
        <v>235</v>
      </c>
      <c r="L198" s="10" t="s">
        <v>261</v>
      </c>
      <c r="M198" s="10" t="s">
        <v>220</v>
      </c>
      <c r="N198" s="13">
        <v>38</v>
      </c>
      <c r="O198" s="13">
        <v>38</v>
      </c>
      <c r="P198" s="13">
        <v>0</v>
      </c>
      <c r="Q198" s="14">
        <v>0</v>
      </c>
      <c r="R198" s="14">
        <v>5.08</v>
      </c>
      <c r="S198" s="14">
        <v>4</v>
      </c>
      <c r="T198" s="14">
        <v>3.217333</v>
      </c>
      <c r="U198" s="14">
        <v>77.900000000000006</v>
      </c>
      <c r="V198" s="14">
        <v>0.5</v>
      </c>
      <c r="W198" s="14">
        <v>243.2</v>
      </c>
      <c r="X198" s="14">
        <v>40</v>
      </c>
      <c r="Y198" s="14">
        <v>0.41937514313114099</v>
      </c>
      <c r="Z198" s="14">
        <v>3.45</v>
      </c>
      <c r="AA198" s="14">
        <v>0.55000000000000004</v>
      </c>
      <c r="AB198" s="14">
        <v>13.75</v>
      </c>
      <c r="AC198" s="14">
        <v>0.2326667</v>
      </c>
      <c r="AD198" s="14">
        <v>5.8166669999999998</v>
      </c>
      <c r="AE198" s="14">
        <v>121.6</v>
      </c>
      <c r="AF198" s="14">
        <v>95.38</v>
      </c>
      <c r="AG198" s="14">
        <v>0</v>
      </c>
      <c r="AH198" s="14">
        <v>0</v>
      </c>
      <c r="AI198" s="14">
        <v>3.217333</v>
      </c>
      <c r="AJ198" s="14">
        <v>3.45</v>
      </c>
      <c r="AK198" s="15">
        <v>0.86250000000000004</v>
      </c>
      <c r="AL198" s="15">
        <v>0.93256039999999996</v>
      </c>
      <c r="AM198" s="15">
        <v>1</v>
      </c>
      <c r="AN198" s="15">
        <v>0.80433330000000003</v>
      </c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>
        <v>0.1666666716337204</v>
      </c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>
        <v>8.3333335816860199E-2</v>
      </c>
      <c r="DC198" s="16"/>
      <c r="DD198" s="16"/>
      <c r="DE198" s="24"/>
      <c r="DF198" s="24">
        <v>0.1666666716337204</v>
      </c>
      <c r="DG198" s="24"/>
      <c r="DH198" s="24"/>
      <c r="DI198" s="24"/>
      <c r="DJ198" s="24">
        <v>0.13333334028720856</v>
      </c>
      <c r="DK198" s="16"/>
      <c r="DL198" s="24"/>
      <c r="DM198" s="24"/>
      <c r="DN198" s="24"/>
      <c r="DO198" s="16"/>
      <c r="DP198" s="16"/>
      <c r="DQ198" s="16"/>
      <c r="DR198" s="16"/>
      <c r="DS198" s="16"/>
      <c r="DT198" s="16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27"/>
      <c r="EO198" s="27"/>
      <c r="EP198" s="27"/>
      <c r="EQ198" s="27"/>
      <c r="ER198" s="27"/>
    </row>
    <row r="199" spans="1:148" s="9" customFormat="1" ht="20.25" x14ac:dyDescent="0.3">
      <c r="A199" s="10" t="s">
        <v>296</v>
      </c>
      <c r="B199" s="10" t="s">
        <v>240</v>
      </c>
      <c r="C199" s="10" t="s">
        <v>231</v>
      </c>
      <c r="D199" s="10" t="s">
        <v>259</v>
      </c>
      <c r="E199" s="10" t="s">
        <v>218</v>
      </c>
      <c r="F199" s="11">
        <v>10476</v>
      </c>
      <c r="G199" s="11">
        <v>4061</v>
      </c>
      <c r="H199" s="11">
        <v>3698</v>
      </c>
      <c r="I199" s="10" t="s">
        <v>266</v>
      </c>
      <c r="J199" s="12">
        <v>29</v>
      </c>
      <c r="K199" s="10" t="s">
        <v>235</v>
      </c>
      <c r="L199" s="10" t="s">
        <v>261</v>
      </c>
      <c r="M199" s="10" t="s">
        <v>220</v>
      </c>
      <c r="N199" s="13">
        <v>73</v>
      </c>
      <c r="O199" s="13">
        <v>73</v>
      </c>
      <c r="P199" s="13">
        <v>0</v>
      </c>
      <c r="Q199" s="14">
        <v>0</v>
      </c>
      <c r="R199" s="14">
        <v>5.08</v>
      </c>
      <c r="S199" s="14">
        <v>8</v>
      </c>
      <c r="T199" s="14">
        <v>6.1806660000000004</v>
      </c>
      <c r="U199" s="14">
        <v>74.825000000000003</v>
      </c>
      <c r="V199" s="14">
        <v>1</v>
      </c>
      <c r="W199" s="14">
        <v>233.6</v>
      </c>
      <c r="X199" s="14">
        <f>10*S199</f>
        <v>80</v>
      </c>
      <c r="Y199" s="14">
        <v>0</v>
      </c>
      <c r="Z199" s="14">
        <v>6.5833329999999997</v>
      </c>
      <c r="AA199" s="14">
        <v>1.4166669999999999</v>
      </c>
      <c r="AB199" s="14">
        <v>17.70833</v>
      </c>
      <c r="AC199" s="14">
        <v>0.40266679999999999</v>
      </c>
      <c r="AD199" s="14">
        <v>5.0333350000000001</v>
      </c>
      <c r="AE199" s="14">
        <v>233.6</v>
      </c>
      <c r="AF199" s="14">
        <v>183.23</v>
      </c>
      <c r="AG199" s="14">
        <v>0</v>
      </c>
      <c r="AH199" s="14">
        <v>0</v>
      </c>
      <c r="AI199" s="14">
        <v>6.1806660000000004</v>
      </c>
      <c r="AJ199" s="14">
        <v>6.5833329999999997</v>
      </c>
      <c r="AK199" s="15">
        <v>0.8229166</v>
      </c>
      <c r="AL199" s="15">
        <v>0.93883539999999999</v>
      </c>
      <c r="AM199" s="15">
        <v>1</v>
      </c>
      <c r="AN199" s="15">
        <v>0.77258329999999997</v>
      </c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>
        <v>0.66666668653488159</v>
      </c>
      <c r="CF199" s="16"/>
      <c r="CG199" s="16"/>
      <c r="CH199" s="16"/>
      <c r="CI199" s="16"/>
      <c r="CJ199" s="16"/>
      <c r="CK199" s="16"/>
      <c r="CL199" s="16"/>
      <c r="CM199" s="16">
        <v>0.5</v>
      </c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24"/>
      <c r="DF199" s="24"/>
      <c r="DG199" s="24"/>
      <c r="DH199" s="24"/>
      <c r="DI199" s="24">
        <v>8.3333335816860199E-2</v>
      </c>
      <c r="DJ199" s="24">
        <v>0.1666666716337204</v>
      </c>
      <c r="DK199" s="16"/>
      <c r="DL199" s="24"/>
      <c r="DM199" s="24"/>
      <c r="DN199" s="24"/>
      <c r="DO199" s="16"/>
      <c r="DP199" s="16"/>
      <c r="DQ199" s="16"/>
      <c r="DR199" s="16"/>
      <c r="DS199" s="16"/>
      <c r="DT199" s="16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27"/>
      <c r="EO199" s="27"/>
      <c r="EP199" s="27"/>
      <c r="EQ199" s="27"/>
      <c r="ER199" s="27"/>
    </row>
    <row r="200" spans="1:148" s="9" customFormat="1" ht="20.25" x14ac:dyDescent="0.3">
      <c r="A200" s="10" t="s">
        <v>296</v>
      </c>
      <c r="B200" s="10" t="s">
        <v>240</v>
      </c>
      <c r="C200" s="10" t="s">
        <v>231</v>
      </c>
      <c r="D200" s="10" t="s">
        <v>262</v>
      </c>
      <c r="E200" s="10" t="s">
        <v>218</v>
      </c>
      <c r="F200" s="11">
        <v>10476</v>
      </c>
      <c r="G200" s="11">
        <v>4124</v>
      </c>
      <c r="H200" s="11">
        <v>4076</v>
      </c>
      <c r="I200" s="10" t="s">
        <v>266</v>
      </c>
      <c r="J200" s="12">
        <v>29</v>
      </c>
      <c r="K200" s="10" t="s">
        <v>235</v>
      </c>
      <c r="L200" s="10" t="s">
        <v>261</v>
      </c>
      <c r="M200" s="10" t="s">
        <v>220</v>
      </c>
      <c r="N200" s="13">
        <v>73</v>
      </c>
      <c r="O200" s="13">
        <v>73</v>
      </c>
      <c r="P200" s="13">
        <v>0</v>
      </c>
      <c r="Q200" s="14">
        <v>0</v>
      </c>
      <c r="R200" s="14">
        <v>5.08</v>
      </c>
      <c r="S200" s="14">
        <v>8</v>
      </c>
      <c r="T200" s="14">
        <v>6.1806660000000004</v>
      </c>
      <c r="U200" s="14">
        <v>74.825000000000003</v>
      </c>
      <c r="V200" s="14">
        <v>1</v>
      </c>
      <c r="W200" s="14">
        <v>233.6</v>
      </c>
      <c r="X200" s="14">
        <f>10*S200</f>
        <v>80</v>
      </c>
      <c r="Y200" s="14">
        <v>0</v>
      </c>
      <c r="Z200" s="14">
        <v>6.5</v>
      </c>
      <c r="AA200" s="14">
        <v>1.5</v>
      </c>
      <c r="AB200" s="14">
        <v>18.75</v>
      </c>
      <c r="AC200" s="14">
        <v>0.3193336</v>
      </c>
      <c r="AD200" s="14">
        <v>3.9916689999999999</v>
      </c>
      <c r="AE200" s="14">
        <v>233.6</v>
      </c>
      <c r="AF200" s="14">
        <v>183.23</v>
      </c>
      <c r="AG200" s="14">
        <v>0</v>
      </c>
      <c r="AH200" s="14">
        <v>0</v>
      </c>
      <c r="AI200" s="14">
        <v>6.1806660000000004</v>
      </c>
      <c r="AJ200" s="14">
        <v>6.5</v>
      </c>
      <c r="AK200" s="15">
        <v>0.8125</v>
      </c>
      <c r="AL200" s="15">
        <v>0.95087180000000004</v>
      </c>
      <c r="AM200" s="15">
        <v>1</v>
      </c>
      <c r="AN200" s="15">
        <v>0.77258329999999997</v>
      </c>
      <c r="AO200" s="16"/>
      <c r="AP200" s="16"/>
      <c r="AQ200" s="16"/>
      <c r="AR200" s="16"/>
      <c r="AS200" s="16"/>
      <c r="AT200" s="16"/>
      <c r="AU200" s="16"/>
      <c r="AV200" s="16"/>
      <c r="AW200" s="16"/>
      <c r="AX200" s="16">
        <v>0.25</v>
      </c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>
        <v>0.25</v>
      </c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>
        <v>0.5</v>
      </c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16">
        <v>0.1666666716337204</v>
      </c>
      <c r="DC200" s="16"/>
      <c r="DD200" s="16"/>
      <c r="DE200" s="24"/>
      <c r="DF200" s="24"/>
      <c r="DG200" s="24"/>
      <c r="DH200" s="24"/>
      <c r="DI200" s="24"/>
      <c r="DJ200" s="24">
        <v>0.3333333432674408</v>
      </c>
      <c r="DK200" s="16"/>
      <c r="DL200" s="24"/>
      <c r="DM200" s="24"/>
      <c r="DN200" s="24"/>
      <c r="DO200" s="16"/>
      <c r="DP200" s="16"/>
      <c r="DQ200" s="16"/>
      <c r="DR200" s="16"/>
      <c r="DS200" s="16"/>
      <c r="DT200" s="16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27"/>
      <c r="EO200" s="27"/>
      <c r="EP200" s="27"/>
      <c r="EQ200" s="27"/>
      <c r="ER200" s="27"/>
    </row>
    <row r="201" spans="1:148" s="9" customFormat="1" ht="20.25" x14ac:dyDescent="0.3">
      <c r="A201" s="10" t="s">
        <v>297</v>
      </c>
      <c r="B201" s="10" t="s">
        <v>232</v>
      </c>
      <c r="C201" s="10" t="s">
        <v>231</v>
      </c>
      <c r="D201" s="10" t="s">
        <v>259</v>
      </c>
      <c r="E201" s="10" t="s">
        <v>218</v>
      </c>
      <c r="F201" s="11">
        <v>10476</v>
      </c>
      <c r="G201" s="11">
        <v>4017</v>
      </c>
      <c r="H201" s="11">
        <v>3807</v>
      </c>
      <c r="I201" s="10" t="s">
        <v>266</v>
      </c>
      <c r="J201" s="12">
        <v>29</v>
      </c>
      <c r="K201" s="10" t="s">
        <v>235</v>
      </c>
      <c r="L201" s="10" t="s">
        <v>261</v>
      </c>
      <c r="M201" s="10" t="s">
        <v>220</v>
      </c>
      <c r="N201" s="13">
        <v>14</v>
      </c>
      <c r="O201" s="13">
        <v>14</v>
      </c>
      <c r="P201" s="13">
        <v>0</v>
      </c>
      <c r="Q201" s="14">
        <v>0</v>
      </c>
      <c r="R201" s="14">
        <v>5.08</v>
      </c>
      <c r="S201" s="14">
        <v>1.8333330000000001</v>
      </c>
      <c r="T201" s="14">
        <v>1.185333</v>
      </c>
      <c r="U201" s="14">
        <v>62.618200000000002</v>
      </c>
      <c r="V201" s="14">
        <v>0.2291666</v>
      </c>
      <c r="W201" s="14">
        <v>195.49090000000001</v>
      </c>
      <c r="X201" s="14">
        <v>18.333330154418899</v>
      </c>
      <c r="Y201" s="14">
        <v>0.52172255187402194</v>
      </c>
      <c r="Z201" s="14">
        <v>1.35</v>
      </c>
      <c r="AA201" s="14">
        <v>0.48333330000000002</v>
      </c>
      <c r="AB201" s="14">
        <v>26.36364</v>
      </c>
      <c r="AC201" s="14">
        <v>0.16466639999999999</v>
      </c>
      <c r="AD201" s="14">
        <v>8.9818060000000006</v>
      </c>
      <c r="AE201" s="14">
        <v>44.8</v>
      </c>
      <c r="AF201" s="14">
        <v>35.14</v>
      </c>
      <c r="AG201" s="14">
        <v>0</v>
      </c>
      <c r="AH201" s="14">
        <v>0</v>
      </c>
      <c r="AI201" s="14">
        <v>1.185333</v>
      </c>
      <c r="AJ201" s="14">
        <v>1.35</v>
      </c>
      <c r="AK201" s="15">
        <v>0.73636360000000001</v>
      </c>
      <c r="AL201" s="15">
        <v>0.8780249</v>
      </c>
      <c r="AM201" s="15">
        <v>1</v>
      </c>
      <c r="AN201" s="15">
        <v>0.6465455</v>
      </c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16"/>
      <c r="CV201" s="16">
        <v>0.23333333432674408</v>
      </c>
      <c r="CW201" s="16"/>
      <c r="CX201" s="16"/>
      <c r="CY201" s="16"/>
      <c r="CZ201" s="16"/>
      <c r="DA201" s="16"/>
      <c r="DB201" s="16"/>
      <c r="DC201" s="16"/>
      <c r="DD201" s="16"/>
      <c r="DE201" s="24"/>
      <c r="DF201" s="24">
        <v>0.1666666716337204</v>
      </c>
      <c r="DG201" s="24"/>
      <c r="DH201" s="24"/>
      <c r="DI201" s="24">
        <v>8.3333335816860199E-2</v>
      </c>
      <c r="DJ201" s="24"/>
      <c r="DK201" s="16"/>
      <c r="DL201" s="24"/>
      <c r="DM201" s="24"/>
      <c r="DN201" s="24"/>
      <c r="DO201" s="16"/>
      <c r="DP201" s="16"/>
      <c r="DQ201" s="16"/>
      <c r="DR201" s="16"/>
      <c r="DS201" s="16"/>
      <c r="DT201" s="16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27"/>
      <c r="EO201" s="27"/>
      <c r="EP201" s="27"/>
      <c r="EQ201" s="27"/>
      <c r="ER201" s="27"/>
    </row>
    <row r="202" spans="1:148" s="9" customFormat="1" ht="20.25" x14ac:dyDescent="0.3">
      <c r="A202" s="10" t="s">
        <v>297</v>
      </c>
      <c r="B202" s="10" t="s">
        <v>232</v>
      </c>
      <c r="C202" s="10" t="s">
        <v>231</v>
      </c>
      <c r="D202" s="10" t="s">
        <v>262</v>
      </c>
      <c r="E202" s="10" t="s">
        <v>218</v>
      </c>
      <c r="F202" s="11">
        <v>10476</v>
      </c>
      <c r="G202" s="11">
        <v>3999</v>
      </c>
      <c r="H202" s="11">
        <v>4134</v>
      </c>
      <c r="I202" s="10" t="s">
        <v>266</v>
      </c>
      <c r="J202" s="12">
        <v>29</v>
      </c>
      <c r="K202" s="10" t="s">
        <v>235</v>
      </c>
      <c r="L202" s="10" t="s">
        <v>261</v>
      </c>
      <c r="M202" s="10" t="s">
        <v>220</v>
      </c>
      <c r="N202" s="13">
        <v>28</v>
      </c>
      <c r="O202" s="13">
        <v>28</v>
      </c>
      <c r="P202" s="13">
        <v>0</v>
      </c>
      <c r="Q202" s="14">
        <v>0</v>
      </c>
      <c r="R202" s="14">
        <v>5.08</v>
      </c>
      <c r="S202" s="14">
        <v>3.1666669999999999</v>
      </c>
      <c r="T202" s="14">
        <v>2.3706670000000001</v>
      </c>
      <c r="U202" s="14">
        <v>72.505260000000007</v>
      </c>
      <c r="V202" s="14">
        <v>0.3958334</v>
      </c>
      <c r="W202" s="14">
        <v>226.3579</v>
      </c>
      <c r="X202" s="14">
        <v>31.666669845581101</v>
      </c>
      <c r="Y202" s="14">
        <v>0.45057869088793201</v>
      </c>
      <c r="Z202" s="14">
        <v>2.4</v>
      </c>
      <c r="AA202" s="14">
        <v>0.76666670000000003</v>
      </c>
      <c r="AB202" s="14">
        <v>24.210529999999999</v>
      </c>
      <c r="AC202" s="14">
        <v>2.9333769999999999E-2</v>
      </c>
      <c r="AD202" s="14">
        <v>0.92632950000000003</v>
      </c>
      <c r="AE202" s="14">
        <v>89.6</v>
      </c>
      <c r="AF202" s="14">
        <v>70.28</v>
      </c>
      <c r="AG202" s="14">
        <v>0</v>
      </c>
      <c r="AH202" s="14">
        <v>0</v>
      </c>
      <c r="AI202" s="14">
        <v>2.3706670000000001</v>
      </c>
      <c r="AJ202" s="14">
        <v>2.4</v>
      </c>
      <c r="AK202" s="15">
        <v>0.75789479999999998</v>
      </c>
      <c r="AL202" s="15">
        <v>0.98777760000000003</v>
      </c>
      <c r="AM202" s="15">
        <v>1</v>
      </c>
      <c r="AN202" s="15">
        <v>0.74863150000000001</v>
      </c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>
        <v>0.36666667461395264</v>
      </c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24"/>
      <c r="DF202" s="24">
        <v>0.1666666716337204</v>
      </c>
      <c r="DG202" s="24"/>
      <c r="DH202" s="24"/>
      <c r="DI202" s="24">
        <v>8.3333335816860199E-2</v>
      </c>
      <c r="DJ202" s="24">
        <v>0.15000000596046448</v>
      </c>
      <c r="DK202" s="16"/>
      <c r="DL202" s="24"/>
      <c r="DM202" s="24"/>
      <c r="DN202" s="24"/>
      <c r="DO202" s="16"/>
      <c r="DP202" s="16"/>
      <c r="DQ202" s="16"/>
      <c r="DR202" s="16"/>
      <c r="DS202" s="16"/>
      <c r="DT202" s="16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27"/>
      <c r="EO202" s="27"/>
      <c r="EP202" s="27"/>
      <c r="EQ202" s="27"/>
      <c r="ER202" s="27"/>
    </row>
    <row r="203" spans="1:148" s="9" customFormat="1" ht="20.25" x14ac:dyDescent="0.3">
      <c r="A203" s="10" t="s">
        <v>297</v>
      </c>
      <c r="B203" s="10" t="s">
        <v>232</v>
      </c>
      <c r="C203" s="10" t="s">
        <v>231</v>
      </c>
      <c r="D203" s="10" t="s">
        <v>259</v>
      </c>
      <c r="E203" s="10" t="s">
        <v>218</v>
      </c>
      <c r="F203" s="11">
        <v>10579</v>
      </c>
      <c r="G203" s="11">
        <v>4017</v>
      </c>
      <c r="H203" s="11">
        <v>3807</v>
      </c>
      <c r="I203" s="10" t="s">
        <v>266</v>
      </c>
      <c r="J203" s="12">
        <v>38</v>
      </c>
      <c r="K203" s="10" t="s">
        <v>267</v>
      </c>
      <c r="L203" s="10" t="s">
        <v>261</v>
      </c>
      <c r="M203" s="10" t="s">
        <v>220</v>
      </c>
      <c r="N203" s="13">
        <v>37</v>
      </c>
      <c r="O203" s="13">
        <v>37</v>
      </c>
      <c r="P203" s="13">
        <v>0</v>
      </c>
      <c r="Q203" s="14">
        <v>0</v>
      </c>
      <c r="R203" s="14">
        <v>7.63</v>
      </c>
      <c r="S203" s="14">
        <v>6</v>
      </c>
      <c r="T203" s="14">
        <v>4.7051670000000003</v>
      </c>
      <c r="U203" s="14">
        <v>78.213890000000006</v>
      </c>
      <c r="V203" s="14">
        <v>0.75</v>
      </c>
      <c r="W203" s="14">
        <v>204.73330000000001</v>
      </c>
      <c r="X203" s="14">
        <v>60</v>
      </c>
      <c r="Y203" s="14">
        <v>0.54600054903314499</v>
      </c>
      <c r="Z203" s="14">
        <v>5.2833329999999998</v>
      </c>
      <c r="AA203" s="14">
        <v>0.71666660000000004</v>
      </c>
      <c r="AB203" s="14">
        <v>11.94444</v>
      </c>
      <c r="AC203" s="14">
        <v>0.57816650000000003</v>
      </c>
      <c r="AD203" s="14">
        <v>9.6361089999999994</v>
      </c>
      <c r="AE203" s="14">
        <v>153.55000000000001</v>
      </c>
      <c r="AF203" s="14">
        <v>109.89</v>
      </c>
      <c r="AG203" s="14">
        <v>0</v>
      </c>
      <c r="AH203" s="14">
        <v>0</v>
      </c>
      <c r="AI203" s="14">
        <v>4.7051670000000003</v>
      </c>
      <c r="AJ203" s="14">
        <v>5.2833329999999998</v>
      </c>
      <c r="AK203" s="15">
        <v>0.88055559999999999</v>
      </c>
      <c r="AL203" s="15">
        <v>0.89056780000000002</v>
      </c>
      <c r="AM203" s="15">
        <v>1</v>
      </c>
      <c r="AN203" s="15">
        <v>0.78419450000000002</v>
      </c>
      <c r="AO203" s="16"/>
      <c r="AP203" s="16">
        <v>8.3333335816860199E-2</v>
      </c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6"/>
      <c r="CK203" s="16"/>
      <c r="CL203" s="16"/>
      <c r="CM203" s="16">
        <v>0.4166666567325592</v>
      </c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16"/>
      <c r="DC203" s="16"/>
      <c r="DD203" s="16"/>
      <c r="DE203" s="24"/>
      <c r="DF203" s="24"/>
      <c r="DG203" s="24"/>
      <c r="DH203" s="24"/>
      <c r="DI203" s="24"/>
      <c r="DJ203" s="24">
        <v>0.21666666865348816</v>
      </c>
      <c r="DK203" s="16"/>
      <c r="DL203" s="24"/>
      <c r="DM203" s="24"/>
      <c r="DN203" s="24"/>
      <c r="DO203" s="16"/>
      <c r="DP203" s="16"/>
      <c r="DQ203" s="16"/>
      <c r="DR203" s="16"/>
      <c r="DS203" s="16"/>
      <c r="DT203" s="16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27"/>
      <c r="EO203" s="27"/>
      <c r="EP203" s="27"/>
      <c r="EQ203" s="27"/>
      <c r="ER203" s="27"/>
    </row>
    <row r="204" spans="1:148" s="9" customFormat="1" ht="20.25" x14ac:dyDescent="0.3">
      <c r="A204" s="10" t="s">
        <v>297</v>
      </c>
      <c r="B204" s="10" t="s">
        <v>232</v>
      </c>
      <c r="C204" s="10" t="s">
        <v>231</v>
      </c>
      <c r="D204" s="10" t="s">
        <v>262</v>
      </c>
      <c r="E204" s="10" t="s">
        <v>218</v>
      </c>
      <c r="F204" s="11">
        <v>10579</v>
      </c>
      <c r="G204" s="11">
        <v>3999</v>
      </c>
      <c r="H204" s="11">
        <v>4134</v>
      </c>
      <c r="I204" s="10" t="s">
        <v>266</v>
      </c>
      <c r="J204" s="12">
        <v>38</v>
      </c>
      <c r="K204" s="10" t="s">
        <v>267</v>
      </c>
      <c r="L204" s="10" t="s">
        <v>261</v>
      </c>
      <c r="M204" s="10" t="s">
        <v>220</v>
      </c>
      <c r="N204" s="13">
        <v>26</v>
      </c>
      <c r="O204" s="13">
        <v>25</v>
      </c>
      <c r="P204" s="13">
        <v>1</v>
      </c>
      <c r="Q204" s="14">
        <v>3.8461539999999999</v>
      </c>
      <c r="R204" s="14">
        <v>7.63</v>
      </c>
      <c r="S204" s="14">
        <v>4.5833329999999997</v>
      </c>
      <c r="T204" s="14">
        <v>3.1791670000000001</v>
      </c>
      <c r="U204" s="14">
        <v>69.181820000000002</v>
      </c>
      <c r="V204" s="14">
        <v>0.5729166</v>
      </c>
      <c r="W204" s="14">
        <v>181.0909</v>
      </c>
      <c r="X204" s="14">
        <v>45.833330154418903</v>
      </c>
      <c r="Y204" s="14">
        <v>0.61728390780362197</v>
      </c>
      <c r="Z204" s="14">
        <v>3.65</v>
      </c>
      <c r="AA204" s="14">
        <v>0.93333330000000003</v>
      </c>
      <c r="AB204" s="14">
        <v>20.36364</v>
      </c>
      <c r="AC204" s="14">
        <v>0.34366639999999998</v>
      </c>
      <c r="AD204" s="14">
        <v>7.4981770000000001</v>
      </c>
      <c r="AE204" s="14">
        <v>103.75</v>
      </c>
      <c r="AF204" s="14">
        <v>74.25</v>
      </c>
      <c r="AG204" s="14">
        <v>0.12716669999999999</v>
      </c>
      <c r="AH204" s="14">
        <v>2.774546</v>
      </c>
      <c r="AI204" s="14">
        <v>3.306333</v>
      </c>
      <c r="AJ204" s="14">
        <v>3.65</v>
      </c>
      <c r="AK204" s="15">
        <v>0.79636359999999995</v>
      </c>
      <c r="AL204" s="15">
        <v>0.90584480000000001</v>
      </c>
      <c r="AM204" s="15">
        <v>0.96153840000000002</v>
      </c>
      <c r="AN204" s="15">
        <v>0.69363640000000004</v>
      </c>
      <c r="AO204" s="16"/>
      <c r="AP204" s="16">
        <v>8.3333335816860199E-2</v>
      </c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>
        <v>8.3333335816860199E-2</v>
      </c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>
        <v>0.46666666865348816</v>
      </c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24"/>
      <c r="DF204" s="24"/>
      <c r="DG204" s="24"/>
      <c r="DH204" s="24"/>
      <c r="DI204" s="24"/>
      <c r="DJ204" s="24">
        <v>0.30000001192092896</v>
      </c>
      <c r="DK204" s="16"/>
      <c r="DL204" s="24"/>
      <c r="DM204" s="24"/>
      <c r="DN204" s="24"/>
      <c r="DO204" s="16"/>
      <c r="DP204" s="16"/>
      <c r="DQ204" s="16"/>
      <c r="DR204" s="16"/>
      <c r="DS204" s="16"/>
      <c r="DT204" s="16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>
        <v>1</v>
      </c>
      <c r="EK204" s="17"/>
      <c r="EL204" s="17"/>
      <c r="EM204" s="17"/>
      <c r="EN204" s="27"/>
      <c r="EO204" s="27"/>
      <c r="EP204" s="27"/>
      <c r="EQ204" s="27"/>
      <c r="ER204" s="27"/>
    </row>
    <row r="205" spans="1:148" s="9" customFormat="1" ht="20.25" x14ac:dyDescent="0.3">
      <c r="A205" s="10" t="s">
        <v>297</v>
      </c>
      <c r="B205" s="10" t="s">
        <v>231</v>
      </c>
      <c r="C205" s="10" t="s">
        <v>231</v>
      </c>
      <c r="D205" s="10" t="s">
        <v>259</v>
      </c>
      <c r="E205" s="10" t="s">
        <v>218</v>
      </c>
      <c r="F205" s="11">
        <v>10579</v>
      </c>
      <c r="G205" s="11">
        <v>4017</v>
      </c>
      <c r="H205" s="11">
        <v>3807</v>
      </c>
      <c r="I205" s="10" t="s">
        <v>266</v>
      </c>
      <c r="J205" s="12">
        <v>38</v>
      </c>
      <c r="K205" s="10" t="s">
        <v>267</v>
      </c>
      <c r="L205" s="10" t="s">
        <v>261</v>
      </c>
      <c r="M205" s="10" t="s">
        <v>220</v>
      </c>
      <c r="N205" s="13">
        <v>26</v>
      </c>
      <c r="O205" s="13">
        <v>26</v>
      </c>
      <c r="P205" s="13">
        <v>0</v>
      </c>
      <c r="Q205" s="14">
        <v>0</v>
      </c>
      <c r="R205" s="14">
        <v>7.63</v>
      </c>
      <c r="S205" s="14">
        <v>4</v>
      </c>
      <c r="T205" s="14">
        <v>3.306333</v>
      </c>
      <c r="U205" s="14">
        <v>82.441670000000002</v>
      </c>
      <c r="V205" s="14">
        <v>0.5</v>
      </c>
      <c r="W205" s="14">
        <v>215.8</v>
      </c>
      <c r="X205" s="14">
        <v>40</v>
      </c>
      <c r="Y205" s="14">
        <v>0.51800050981190304</v>
      </c>
      <c r="Z205" s="14">
        <v>3.4</v>
      </c>
      <c r="AA205" s="14">
        <v>0.6</v>
      </c>
      <c r="AB205" s="14">
        <v>15</v>
      </c>
      <c r="AC205" s="14">
        <v>9.3666669999999994E-2</v>
      </c>
      <c r="AD205" s="14">
        <v>2.3416670000000002</v>
      </c>
      <c r="AE205" s="14">
        <v>107.9</v>
      </c>
      <c r="AF205" s="14">
        <v>77.22</v>
      </c>
      <c r="AG205" s="14">
        <v>0</v>
      </c>
      <c r="AH205" s="14">
        <v>0</v>
      </c>
      <c r="AI205" s="14">
        <v>3.306333</v>
      </c>
      <c r="AJ205" s="14">
        <v>3.4</v>
      </c>
      <c r="AK205" s="15">
        <v>0.85</v>
      </c>
      <c r="AL205" s="15">
        <v>0.97245099999999995</v>
      </c>
      <c r="AM205" s="15">
        <v>1</v>
      </c>
      <c r="AN205" s="15">
        <v>0.82658330000000002</v>
      </c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>
        <v>0.1666666716337204</v>
      </c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  <c r="CL205" s="16"/>
      <c r="CM205" s="16">
        <v>0.26666668057441711</v>
      </c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24"/>
      <c r="DF205" s="24"/>
      <c r="DG205" s="24"/>
      <c r="DH205" s="24"/>
      <c r="DI205" s="24"/>
      <c r="DJ205" s="24">
        <v>0.1666666716337204</v>
      </c>
      <c r="DK205" s="16"/>
      <c r="DL205" s="24"/>
      <c r="DM205" s="24"/>
      <c r="DN205" s="24"/>
      <c r="DO205" s="16"/>
      <c r="DP205" s="16"/>
      <c r="DQ205" s="16"/>
      <c r="DR205" s="16"/>
      <c r="DS205" s="16"/>
      <c r="DT205" s="16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27"/>
      <c r="EO205" s="27"/>
      <c r="EP205" s="27"/>
      <c r="EQ205" s="27"/>
      <c r="ER205" s="27"/>
    </row>
    <row r="206" spans="1:148" s="9" customFormat="1" ht="20.25" x14ac:dyDescent="0.3">
      <c r="A206" s="10" t="s">
        <v>297</v>
      </c>
      <c r="B206" s="10" t="s">
        <v>231</v>
      </c>
      <c r="C206" s="10" t="s">
        <v>231</v>
      </c>
      <c r="D206" s="10" t="s">
        <v>262</v>
      </c>
      <c r="E206" s="10" t="s">
        <v>218</v>
      </c>
      <c r="F206" s="11">
        <v>10579</v>
      </c>
      <c r="G206" s="11">
        <v>3999</v>
      </c>
      <c r="H206" s="11">
        <v>4134</v>
      </c>
      <c r="I206" s="10" t="s">
        <v>266</v>
      </c>
      <c r="J206" s="12">
        <v>38</v>
      </c>
      <c r="K206" s="10" t="s">
        <v>267</v>
      </c>
      <c r="L206" s="10" t="s">
        <v>261</v>
      </c>
      <c r="M206" s="10" t="s">
        <v>220</v>
      </c>
      <c r="N206" s="13">
        <v>25</v>
      </c>
      <c r="O206" s="13">
        <v>25</v>
      </c>
      <c r="P206" s="13">
        <v>0</v>
      </c>
      <c r="Q206" s="14">
        <v>0</v>
      </c>
      <c r="R206" s="14">
        <v>7.63</v>
      </c>
      <c r="S206" s="14">
        <v>4</v>
      </c>
      <c r="T206" s="14">
        <v>3.1791670000000001</v>
      </c>
      <c r="U206" s="14">
        <v>79.270840000000007</v>
      </c>
      <c r="V206" s="14">
        <v>0.5</v>
      </c>
      <c r="W206" s="14">
        <v>207.5</v>
      </c>
      <c r="X206" s="14">
        <v>40</v>
      </c>
      <c r="Y206" s="14">
        <v>0.53872053872053904</v>
      </c>
      <c r="Z206" s="14">
        <v>3.4166669999999999</v>
      </c>
      <c r="AA206" s="14">
        <v>0.58333330000000005</v>
      </c>
      <c r="AB206" s="14">
        <v>14.58333</v>
      </c>
      <c r="AC206" s="14">
        <v>0.23750009999999999</v>
      </c>
      <c r="AD206" s="14">
        <v>5.9375030000000004</v>
      </c>
      <c r="AE206" s="14">
        <v>103.75</v>
      </c>
      <c r="AF206" s="14">
        <v>74.25</v>
      </c>
      <c r="AG206" s="14">
        <v>0</v>
      </c>
      <c r="AH206" s="14">
        <v>0</v>
      </c>
      <c r="AI206" s="14">
        <v>3.1791670000000001</v>
      </c>
      <c r="AJ206" s="14">
        <v>3.4166669999999999</v>
      </c>
      <c r="AK206" s="15">
        <v>0.85416669999999995</v>
      </c>
      <c r="AL206" s="15">
        <v>0.93048779999999998</v>
      </c>
      <c r="AM206" s="15">
        <v>1</v>
      </c>
      <c r="AN206" s="15">
        <v>0.79479160000000004</v>
      </c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>
        <v>8.3333335816860199E-2</v>
      </c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>
        <v>0.25</v>
      </c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24"/>
      <c r="DF206" s="24"/>
      <c r="DG206" s="24"/>
      <c r="DH206" s="24"/>
      <c r="DI206" s="24"/>
      <c r="DJ206" s="24">
        <v>0.25</v>
      </c>
      <c r="DK206" s="16"/>
      <c r="DL206" s="24"/>
      <c r="DM206" s="24"/>
      <c r="DN206" s="24"/>
      <c r="DO206" s="16"/>
      <c r="DP206" s="16"/>
      <c r="DQ206" s="16"/>
      <c r="DR206" s="16"/>
      <c r="DS206" s="16"/>
      <c r="DT206" s="16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27"/>
      <c r="EO206" s="27"/>
      <c r="EP206" s="27"/>
      <c r="EQ206" s="27"/>
      <c r="ER206" s="27"/>
    </row>
    <row r="207" spans="1:148" s="9" customFormat="1" ht="20.25" x14ac:dyDescent="0.3">
      <c r="A207" s="10" t="s">
        <v>297</v>
      </c>
      <c r="B207" s="10" t="s">
        <v>244</v>
      </c>
      <c r="C207" s="10" t="s">
        <v>231</v>
      </c>
      <c r="D207" s="10" t="s">
        <v>259</v>
      </c>
      <c r="E207" s="10" t="s">
        <v>218</v>
      </c>
      <c r="F207" s="11">
        <v>10579</v>
      </c>
      <c r="G207" s="11">
        <v>4061</v>
      </c>
      <c r="H207" s="11">
        <v>3698</v>
      </c>
      <c r="I207" s="10" t="s">
        <v>266</v>
      </c>
      <c r="J207" s="12">
        <v>38</v>
      </c>
      <c r="K207" s="10" t="s">
        <v>267</v>
      </c>
      <c r="L207" s="10" t="s">
        <v>261</v>
      </c>
      <c r="M207" s="10" t="s">
        <v>220</v>
      </c>
      <c r="N207" s="13">
        <v>27</v>
      </c>
      <c r="O207" s="13">
        <v>27</v>
      </c>
      <c r="P207" s="13">
        <v>0</v>
      </c>
      <c r="Q207" s="14">
        <v>0</v>
      </c>
      <c r="R207" s="14">
        <v>7.63</v>
      </c>
      <c r="S207" s="14">
        <v>4</v>
      </c>
      <c r="T207" s="14">
        <v>3.4335</v>
      </c>
      <c r="U207" s="14">
        <v>85.612499999999997</v>
      </c>
      <c r="V207" s="14">
        <v>0.5</v>
      </c>
      <c r="W207" s="14">
        <v>224.1</v>
      </c>
      <c r="X207" s="14">
        <v>40</v>
      </c>
      <c r="Y207" s="14">
        <v>0.49881529844356198</v>
      </c>
      <c r="Z207" s="14">
        <v>3.5666669999999998</v>
      </c>
      <c r="AA207" s="14">
        <v>0.43333329999999998</v>
      </c>
      <c r="AB207" s="14">
        <v>10.83333</v>
      </c>
      <c r="AC207" s="14">
        <v>0.1331666</v>
      </c>
      <c r="AD207" s="14">
        <v>3.3291650000000002</v>
      </c>
      <c r="AE207" s="14">
        <v>112.05</v>
      </c>
      <c r="AF207" s="14">
        <v>80.19</v>
      </c>
      <c r="AG207" s="14">
        <v>0</v>
      </c>
      <c r="AH207" s="14">
        <v>0</v>
      </c>
      <c r="AI207" s="14">
        <v>3.4335</v>
      </c>
      <c r="AJ207" s="14">
        <v>3.5666669999999998</v>
      </c>
      <c r="AK207" s="15">
        <v>0.89166670000000003</v>
      </c>
      <c r="AL207" s="15">
        <v>0.96266359999999995</v>
      </c>
      <c r="AM207" s="15">
        <v>1</v>
      </c>
      <c r="AN207" s="15">
        <v>0.858375</v>
      </c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>
        <v>0.26666668057441711</v>
      </c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24"/>
      <c r="DF207" s="24"/>
      <c r="DG207" s="24"/>
      <c r="DH207" s="24"/>
      <c r="DI207" s="24"/>
      <c r="DJ207" s="24">
        <v>0.1666666716337204</v>
      </c>
      <c r="DK207" s="16"/>
      <c r="DL207" s="24"/>
      <c r="DM207" s="24"/>
      <c r="DN207" s="24"/>
      <c r="DO207" s="16"/>
      <c r="DP207" s="16"/>
      <c r="DQ207" s="16"/>
      <c r="DR207" s="16"/>
      <c r="DS207" s="16"/>
      <c r="DT207" s="16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27"/>
      <c r="EO207" s="27"/>
      <c r="EP207" s="27"/>
      <c r="EQ207" s="27"/>
      <c r="ER207" s="27"/>
    </row>
    <row r="208" spans="1:148" s="9" customFormat="1" ht="20.25" x14ac:dyDescent="0.3">
      <c r="A208" s="10" t="s">
        <v>297</v>
      </c>
      <c r="B208" s="10" t="s">
        <v>244</v>
      </c>
      <c r="C208" s="10" t="s">
        <v>231</v>
      </c>
      <c r="D208" s="10" t="s">
        <v>262</v>
      </c>
      <c r="E208" s="10" t="s">
        <v>218</v>
      </c>
      <c r="F208" s="11">
        <v>10579</v>
      </c>
      <c r="G208" s="11">
        <v>4124</v>
      </c>
      <c r="H208" s="11">
        <v>4076</v>
      </c>
      <c r="I208" s="10" t="s">
        <v>266</v>
      </c>
      <c r="J208" s="12">
        <v>38</v>
      </c>
      <c r="K208" s="10" t="s">
        <v>267</v>
      </c>
      <c r="L208" s="10" t="s">
        <v>261</v>
      </c>
      <c r="M208" s="10" t="s">
        <v>220</v>
      </c>
      <c r="N208" s="13">
        <v>27</v>
      </c>
      <c r="O208" s="13">
        <v>27</v>
      </c>
      <c r="P208" s="13">
        <v>0</v>
      </c>
      <c r="Q208" s="14">
        <v>0</v>
      </c>
      <c r="R208" s="14">
        <v>7.63</v>
      </c>
      <c r="S208" s="14">
        <v>4</v>
      </c>
      <c r="T208" s="14">
        <v>3.4335</v>
      </c>
      <c r="U208" s="14">
        <v>85.612499999999997</v>
      </c>
      <c r="V208" s="14">
        <v>0.5</v>
      </c>
      <c r="W208" s="14">
        <v>224.1</v>
      </c>
      <c r="X208" s="14">
        <v>40</v>
      </c>
      <c r="Y208" s="14">
        <v>0.49881529844356198</v>
      </c>
      <c r="Z208" s="14">
        <v>3.516667</v>
      </c>
      <c r="AA208" s="14">
        <v>0.48333330000000002</v>
      </c>
      <c r="AB208" s="14">
        <v>12.08333</v>
      </c>
      <c r="AC208" s="14">
        <v>8.3166599999999993E-2</v>
      </c>
      <c r="AD208" s="14">
        <v>2.0791650000000002</v>
      </c>
      <c r="AE208" s="14">
        <v>112.05</v>
      </c>
      <c r="AF208" s="14">
        <v>80.19</v>
      </c>
      <c r="AG208" s="14">
        <v>0</v>
      </c>
      <c r="AH208" s="14">
        <v>0</v>
      </c>
      <c r="AI208" s="14">
        <v>3.4335</v>
      </c>
      <c r="AJ208" s="14">
        <v>3.516667</v>
      </c>
      <c r="AK208" s="15">
        <v>0.87916669999999997</v>
      </c>
      <c r="AL208" s="15">
        <v>0.97635070000000002</v>
      </c>
      <c r="AM208" s="15">
        <v>1</v>
      </c>
      <c r="AN208" s="15">
        <v>0.858375</v>
      </c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>
        <v>8.3333335816860199E-2</v>
      </c>
      <c r="DC208" s="16"/>
      <c r="DD208" s="16"/>
      <c r="DE208" s="24"/>
      <c r="DF208" s="24">
        <v>0.1666666716337204</v>
      </c>
      <c r="DG208" s="24"/>
      <c r="DH208" s="24"/>
      <c r="DI208" s="24">
        <v>8.3333335816860199E-2</v>
      </c>
      <c r="DJ208" s="24">
        <v>0.15000000596046448</v>
      </c>
      <c r="DK208" s="16"/>
      <c r="DL208" s="24"/>
      <c r="DM208" s="24"/>
      <c r="DN208" s="24"/>
      <c r="DO208" s="16"/>
      <c r="DP208" s="16"/>
      <c r="DQ208" s="16"/>
      <c r="DR208" s="16"/>
      <c r="DS208" s="16"/>
      <c r="DT208" s="16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27"/>
      <c r="EO208" s="27"/>
      <c r="EP208" s="27"/>
      <c r="EQ208" s="27"/>
      <c r="ER208" s="27"/>
    </row>
    <row r="209" spans="1:148" s="9" customFormat="1" ht="20.25" x14ac:dyDescent="0.3">
      <c r="A209" s="10" t="s">
        <v>322</v>
      </c>
      <c r="B209" s="10" t="s">
        <v>240</v>
      </c>
      <c r="C209" s="10" t="s">
        <v>231</v>
      </c>
      <c r="D209" s="10" t="s">
        <v>262</v>
      </c>
      <c r="E209" s="10" t="s">
        <v>218</v>
      </c>
      <c r="F209" s="11">
        <v>10334</v>
      </c>
      <c r="G209" s="11">
        <v>3999</v>
      </c>
      <c r="H209" s="11">
        <v>3975</v>
      </c>
      <c r="I209" s="10" t="s">
        <v>275</v>
      </c>
      <c r="J209" s="12">
        <v>62.8</v>
      </c>
      <c r="K209" s="10" t="s">
        <v>267</v>
      </c>
      <c r="L209" s="10" t="s">
        <v>261</v>
      </c>
      <c r="M209" s="10" t="s">
        <v>220</v>
      </c>
      <c r="N209" s="13">
        <v>41</v>
      </c>
      <c r="O209" s="13">
        <v>37</v>
      </c>
      <c r="P209" s="13">
        <v>4</v>
      </c>
      <c r="Q209" s="14">
        <v>9.7560979999999997</v>
      </c>
      <c r="R209" s="14">
        <v>8.85</v>
      </c>
      <c r="S209" s="14">
        <v>8</v>
      </c>
      <c r="T209" s="14">
        <v>5.4574999999999996</v>
      </c>
      <c r="U209" s="14">
        <v>66.831249999999997</v>
      </c>
      <c r="V209" s="14">
        <v>1</v>
      </c>
      <c r="W209" s="14">
        <v>198.69</v>
      </c>
      <c r="X209" s="14">
        <v>80</v>
      </c>
      <c r="Y209" s="14">
        <v>0.59400055900549997</v>
      </c>
      <c r="Z209" s="14">
        <v>6.4166670000000003</v>
      </c>
      <c r="AA209" s="14">
        <v>1.5833330000000001</v>
      </c>
      <c r="AB209" s="14">
        <v>19.79167</v>
      </c>
      <c r="AC209" s="14">
        <v>0.36916660000000001</v>
      </c>
      <c r="AD209" s="14">
        <v>4.6145829999999997</v>
      </c>
      <c r="AE209" s="14">
        <v>198.69</v>
      </c>
      <c r="AF209" s="14">
        <v>134.68</v>
      </c>
      <c r="AG209" s="14">
        <v>0.59</v>
      </c>
      <c r="AH209" s="14">
        <v>7.375</v>
      </c>
      <c r="AI209" s="14">
        <v>6.0475000000000003</v>
      </c>
      <c r="AJ209" s="14">
        <v>6.4166670000000003</v>
      </c>
      <c r="AK209" s="15">
        <v>0.80208330000000005</v>
      </c>
      <c r="AL209" s="15">
        <v>0.94246759999999996</v>
      </c>
      <c r="AM209" s="15">
        <v>0.90243899999999999</v>
      </c>
      <c r="AN209" s="15">
        <v>0.68218749999999995</v>
      </c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>
        <v>0.1666666716337204</v>
      </c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>
        <v>0.76666665077209473</v>
      </c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24"/>
      <c r="DF209" s="24">
        <v>0.1666666716337204</v>
      </c>
      <c r="DG209" s="24"/>
      <c r="DH209" s="24"/>
      <c r="DI209" s="24">
        <v>8.3333335816860199E-2</v>
      </c>
      <c r="DJ209" s="24">
        <v>0.40000000596046448</v>
      </c>
      <c r="DK209" s="16"/>
      <c r="DL209" s="24"/>
      <c r="DM209" s="24"/>
      <c r="DN209" s="24"/>
      <c r="DO209" s="16"/>
      <c r="DP209" s="16"/>
      <c r="DQ209" s="16"/>
      <c r="DR209" s="16"/>
      <c r="DS209" s="16"/>
      <c r="DT209" s="16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>
        <v>2</v>
      </c>
      <c r="EK209" s="17"/>
      <c r="EL209" s="17">
        <v>2</v>
      </c>
      <c r="EM209" s="17"/>
      <c r="EN209" s="27"/>
      <c r="EO209" s="27"/>
      <c r="EP209" s="27"/>
      <c r="EQ209" s="27"/>
      <c r="ER209" s="27"/>
    </row>
    <row r="210" spans="1:148" s="9" customFormat="1" ht="20.25" x14ac:dyDescent="0.3">
      <c r="A210" s="10" t="s">
        <v>297</v>
      </c>
      <c r="B210" s="10" t="s">
        <v>240</v>
      </c>
      <c r="C210" s="10" t="s">
        <v>231</v>
      </c>
      <c r="D210" s="10" t="s">
        <v>259</v>
      </c>
      <c r="E210" s="10" t="s">
        <v>218</v>
      </c>
      <c r="F210" s="11">
        <v>10579</v>
      </c>
      <c r="G210" s="11">
        <v>4061</v>
      </c>
      <c r="H210" s="11">
        <v>3698</v>
      </c>
      <c r="I210" s="10" t="s">
        <v>266</v>
      </c>
      <c r="J210" s="12">
        <v>38</v>
      </c>
      <c r="K210" s="10" t="s">
        <v>267</v>
      </c>
      <c r="L210" s="10" t="s">
        <v>261</v>
      </c>
      <c r="M210" s="10" t="s">
        <v>220</v>
      </c>
      <c r="N210" s="13">
        <v>25</v>
      </c>
      <c r="O210" s="13">
        <v>25</v>
      </c>
      <c r="P210" s="13">
        <v>0</v>
      </c>
      <c r="Q210" s="14">
        <v>0</v>
      </c>
      <c r="R210" s="14">
        <v>7.63</v>
      </c>
      <c r="S210" s="14">
        <v>4</v>
      </c>
      <c r="T210" s="14">
        <v>3.1791670000000001</v>
      </c>
      <c r="U210" s="14">
        <v>79.270840000000007</v>
      </c>
      <c r="V210" s="14">
        <v>0.5</v>
      </c>
      <c r="W210" s="14">
        <v>207.5</v>
      </c>
      <c r="X210" s="14">
        <v>40</v>
      </c>
      <c r="Y210" s="14">
        <v>0.53872053872053904</v>
      </c>
      <c r="Z210" s="14">
        <v>3.4166669999999999</v>
      </c>
      <c r="AA210" s="14">
        <v>0.58333330000000005</v>
      </c>
      <c r="AB210" s="14">
        <v>14.58333</v>
      </c>
      <c r="AC210" s="14">
        <v>0.23750009999999999</v>
      </c>
      <c r="AD210" s="14">
        <v>5.9375030000000004</v>
      </c>
      <c r="AE210" s="14">
        <v>103.75</v>
      </c>
      <c r="AF210" s="14">
        <v>74.25</v>
      </c>
      <c r="AG210" s="14">
        <v>0</v>
      </c>
      <c r="AH210" s="14">
        <v>0</v>
      </c>
      <c r="AI210" s="14">
        <v>3.1791670000000001</v>
      </c>
      <c r="AJ210" s="14">
        <v>3.4166669999999999</v>
      </c>
      <c r="AK210" s="15">
        <v>0.85416669999999995</v>
      </c>
      <c r="AL210" s="15">
        <v>0.93048779999999998</v>
      </c>
      <c r="AM210" s="15">
        <v>1</v>
      </c>
      <c r="AN210" s="15">
        <v>0.79479160000000004</v>
      </c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>
        <v>0.25</v>
      </c>
      <c r="CF210" s="16"/>
      <c r="CG210" s="16"/>
      <c r="CH210" s="16"/>
      <c r="CI210" s="16"/>
      <c r="CJ210" s="16"/>
      <c r="CK210" s="16"/>
      <c r="CL210" s="16"/>
      <c r="CM210" s="16">
        <v>0.25</v>
      </c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24"/>
      <c r="DF210" s="24"/>
      <c r="DG210" s="24"/>
      <c r="DH210" s="24"/>
      <c r="DI210" s="24"/>
      <c r="DJ210" s="24">
        <v>8.3333335816860199E-2</v>
      </c>
      <c r="DK210" s="16"/>
      <c r="DL210" s="24"/>
      <c r="DM210" s="24"/>
      <c r="DN210" s="24"/>
      <c r="DO210" s="16"/>
      <c r="DP210" s="16"/>
      <c r="DQ210" s="16"/>
      <c r="DR210" s="16"/>
      <c r="DS210" s="16"/>
      <c r="DT210" s="16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27"/>
      <c r="EO210" s="27"/>
      <c r="EP210" s="27"/>
      <c r="EQ210" s="27"/>
      <c r="ER210" s="27"/>
    </row>
    <row r="211" spans="1:148" s="9" customFormat="1" ht="20.25" x14ac:dyDescent="0.3">
      <c r="A211" s="10" t="s">
        <v>297</v>
      </c>
      <c r="B211" s="10" t="s">
        <v>240</v>
      </c>
      <c r="C211" s="10" t="s">
        <v>231</v>
      </c>
      <c r="D211" s="10" t="s">
        <v>262</v>
      </c>
      <c r="E211" s="10" t="s">
        <v>218</v>
      </c>
      <c r="F211" s="11">
        <v>10579</v>
      </c>
      <c r="G211" s="11">
        <v>4124</v>
      </c>
      <c r="H211" s="11">
        <v>4076</v>
      </c>
      <c r="I211" s="10" t="s">
        <v>266</v>
      </c>
      <c r="J211" s="12">
        <v>38</v>
      </c>
      <c r="K211" s="10" t="s">
        <v>267</v>
      </c>
      <c r="L211" s="10" t="s">
        <v>261</v>
      </c>
      <c r="M211" s="10" t="s">
        <v>220</v>
      </c>
      <c r="N211" s="13">
        <v>22</v>
      </c>
      <c r="O211" s="13">
        <v>22</v>
      </c>
      <c r="P211" s="13">
        <v>0</v>
      </c>
      <c r="Q211" s="14">
        <v>0</v>
      </c>
      <c r="R211" s="14">
        <v>7.63</v>
      </c>
      <c r="S211" s="14">
        <v>3</v>
      </c>
      <c r="T211" s="14">
        <v>2.7976670000000001</v>
      </c>
      <c r="U211" s="14">
        <v>93.011110000000002</v>
      </c>
      <c r="V211" s="14">
        <v>0.375</v>
      </c>
      <c r="W211" s="14">
        <v>243.4667</v>
      </c>
      <c r="X211" s="14">
        <v>30</v>
      </c>
      <c r="Y211" s="14">
        <v>0.459136794895522</v>
      </c>
      <c r="Z211" s="14">
        <v>2.85</v>
      </c>
      <c r="AA211" s="14">
        <v>0.15</v>
      </c>
      <c r="AB211" s="14">
        <v>5</v>
      </c>
      <c r="AC211" s="14">
        <v>5.2333209999999998E-2</v>
      </c>
      <c r="AD211" s="14">
        <v>1.74444</v>
      </c>
      <c r="AE211" s="14">
        <v>91.3</v>
      </c>
      <c r="AF211" s="14">
        <v>65.34</v>
      </c>
      <c r="AG211" s="14">
        <v>0</v>
      </c>
      <c r="AH211" s="14">
        <v>0</v>
      </c>
      <c r="AI211" s="14">
        <v>2.7976670000000001</v>
      </c>
      <c r="AJ211" s="14">
        <v>2.85</v>
      </c>
      <c r="AK211" s="15">
        <v>0.95</v>
      </c>
      <c r="AL211" s="15">
        <v>0.98163750000000005</v>
      </c>
      <c r="AM211" s="15">
        <v>1</v>
      </c>
      <c r="AN211" s="15">
        <v>0.93255560000000004</v>
      </c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>
        <v>8.3333335816860199E-2</v>
      </c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24"/>
      <c r="DF211" s="24"/>
      <c r="DG211" s="24"/>
      <c r="DH211" s="24"/>
      <c r="DI211" s="24"/>
      <c r="DJ211" s="24">
        <v>6.6666670143604279E-2</v>
      </c>
      <c r="DK211" s="16"/>
      <c r="DL211" s="24"/>
      <c r="DM211" s="24"/>
      <c r="DN211" s="24"/>
      <c r="DO211" s="16"/>
      <c r="DP211" s="16"/>
      <c r="DQ211" s="16"/>
      <c r="DR211" s="16"/>
      <c r="DS211" s="16"/>
      <c r="DT211" s="16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27"/>
      <c r="EO211" s="27"/>
      <c r="EP211" s="27"/>
      <c r="EQ211" s="27"/>
      <c r="ER211" s="27"/>
    </row>
    <row r="212" spans="1:148" s="9" customFormat="1" ht="20.25" x14ac:dyDescent="0.3">
      <c r="A212" s="10" t="s">
        <v>297</v>
      </c>
      <c r="B212" s="10" t="s">
        <v>324</v>
      </c>
      <c r="C212" s="10" t="s">
        <v>231</v>
      </c>
      <c r="D212" s="10" t="s">
        <v>262</v>
      </c>
      <c r="E212" s="10" t="s">
        <v>218</v>
      </c>
      <c r="F212" s="11">
        <v>10579</v>
      </c>
      <c r="G212" s="11">
        <v>4124</v>
      </c>
      <c r="H212" s="11">
        <v>4076</v>
      </c>
      <c r="I212" s="10" t="s">
        <v>266</v>
      </c>
      <c r="J212" s="12">
        <v>38</v>
      </c>
      <c r="K212" s="10" t="s">
        <v>267</v>
      </c>
      <c r="L212" s="10" t="s">
        <v>261</v>
      </c>
      <c r="M212" s="10" t="s">
        <v>220</v>
      </c>
      <c r="N212" s="13">
        <v>6</v>
      </c>
      <c r="O212" s="13">
        <v>6</v>
      </c>
      <c r="P212" s="13">
        <v>0</v>
      </c>
      <c r="Q212" s="14">
        <v>0</v>
      </c>
      <c r="R212" s="14">
        <v>7.63</v>
      </c>
      <c r="S212" s="14">
        <v>1</v>
      </c>
      <c r="T212" s="14">
        <v>0.76300000000000001</v>
      </c>
      <c r="U212" s="14">
        <v>76.099999999999994</v>
      </c>
      <c r="V212" s="14">
        <v>0.125</v>
      </c>
      <c r="W212" s="14">
        <v>199.2</v>
      </c>
      <c r="X212" s="14">
        <v>10</v>
      </c>
      <c r="Y212" s="14">
        <v>0.56116723744414398</v>
      </c>
      <c r="Z212" s="14">
        <v>0.83333330000000005</v>
      </c>
      <c r="AA212" s="14">
        <v>0.1666667</v>
      </c>
      <c r="AB212" s="14">
        <v>16.66667</v>
      </c>
      <c r="AC212" s="14">
        <v>7.0333380000000001E-2</v>
      </c>
      <c r="AD212" s="14">
        <v>7.0333379999999996</v>
      </c>
      <c r="AE212" s="14">
        <v>24.9</v>
      </c>
      <c r="AF212" s="14">
        <v>17.82</v>
      </c>
      <c r="AG212" s="14">
        <v>0</v>
      </c>
      <c r="AH212" s="14">
        <v>0</v>
      </c>
      <c r="AI212" s="14">
        <v>0.76300000000000001</v>
      </c>
      <c r="AJ212" s="14">
        <v>0.83333330000000005</v>
      </c>
      <c r="AK212" s="15">
        <v>0.83333330000000005</v>
      </c>
      <c r="AL212" s="15">
        <v>0.91559990000000002</v>
      </c>
      <c r="AM212" s="15">
        <v>1</v>
      </c>
      <c r="AN212" s="15">
        <v>0.76300000000000001</v>
      </c>
      <c r="AO212" s="16"/>
      <c r="AP212" s="16">
        <v>8.3333335816860199E-2</v>
      </c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  <c r="CL212" s="16"/>
      <c r="CM212" s="16">
        <v>8.3333335816860199E-2</v>
      </c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16"/>
      <c r="DB212" s="16"/>
      <c r="DC212" s="16"/>
      <c r="DD212" s="16"/>
      <c r="DE212" s="24"/>
      <c r="DF212" s="24"/>
      <c r="DG212" s="24"/>
      <c r="DH212" s="24"/>
      <c r="DI212" s="24"/>
      <c r="DJ212" s="24"/>
      <c r="DK212" s="16"/>
      <c r="DL212" s="24"/>
      <c r="DM212" s="24"/>
      <c r="DN212" s="24"/>
      <c r="DO212" s="16"/>
      <c r="DP212" s="16"/>
      <c r="DQ212" s="16"/>
      <c r="DR212" s="16"/>
      <c r="DS212" s="16"/>
      <c r="DT212" s="16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27"/>
      <c r="EO212" s="27"/>
      <c r="EP212" s="27"/>
      <c r="EQ212" s="27"/>
      <c r="ER212" s="27"/>
    </row>
    <row r="213" spans="1:148" s="9" customFormat="1" ht="20.25" x14ac:dyDescent="0.3">
      <c r="A213" s="10" t="s">
        <v>297</v>
      </c>
      <c r="B213" s="10" t="s">
        <v>232</v>
      </c>
      <c r="C213" s="10" t="s">
        <v>231</v>
      </c>
      <c r="D213" s="10" t="s">
        <v>259</v>
      </c>
      <c r="E213" s="10" t="s">
        <v>218</v>
      </c>
      <c r="F213" s="11">
        <v>10605</v>
      </c>
      <c r="G213" s="11">
        <v>4017</v>
      </c>
      <c r="H213" s="11">
        <v>3807</v>
      </c>
      <c r="I213" s="10" t="s">
        <v>266</v>
      </c>
      <c r="J213" s="12">
        <v>38</v>
      </c>
      <c r="K213" s="10" t="s">
        <v>243</v>
      </c>
      <c r="L213" s="10" t="s">
        <v>261</v>
      </c>
      <c r="M213" s="10" t="s">
        <v>220</v>
      </c>
      <c r="N213" s="13">
        <v>1</v>
      </c>
      <c r="O213" s="13">
        <v>1</v>
      </c>
      <c r="P213" s="13">
        <v>0</v>
      </c>
      <c r="Q213" s="14">
        <v>0</v>
      </c>
      <c r="R213" s="14">
        <v>5.99</v>
      </c>
      <c r="S213" s="14">
        <v>0.1666667</v>
      </c>
      <c r="T213" s="14">
        <v>9.9833329999999998E-2</v>
      </c>
      <c r="U213" s="14">
        <v>52.19999</v>
      </c>
      <c r="V213" s="14">
        <v>2.0833339999999999E-2</v>
      </c>
      <c r="W213" s="14">
        <v>170.88</v>
      </c>
      <c r="X213" s="14">
        <v>1.6666670143604301</v>
      </c>
      <c r="Y213" s="14">
        <v>0.66934417991046802</v>
      </c>
      <c r="Z213" s="14">
        <v>0.1166667</v>
      </c>
      <c r="AA213" s="14">
        <v>0.05</v>
      </c>
      <c r="AB213" s="14">
        <v>29.99999</v>
      </c>
      <c r="AC213" s="14">
        <v>1.683337E-2</v>
      </c>
      <c r="AD213" s="14">
        <v>10.100020000000001</v>
      </c>
      <c r="AE213" s="14">
        <v>3.56</v>
      </c>
      <c r="AF213" s="14">
        <v>2.4900000000000002</v>
      </c>
      <c r="AG213" s="14">
        <v>0</v>
      </c>
      <c r="AH213" s="14">
        <v>0</v>
      </c>
      <c r="AI213" s="14">
        <v>9.9833329999999998E-2</v>
      </c>
      <c r="AJ213" s="14">
        <v>0.1166667</v>
      </c>
      <c r="AK213" s="15">
        <v>0.70000010000000001</v>
      </c>
      <c r="AL213" s="15">
        <v>0.85571399999999997</v>
      </c>
      <c r="AM213" s="15">
        <v>1</v>
      </c>
      <c r="AN213" s="15">
        <v>0.59899990000000003</v>
      </c>
      <c r="AO213" s="16"/>
      <c r="AP213" s="16">
        <v>5.000000074505806E-2</v>
      </c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24"/>
      <c r="DF213" s="24"/>
      <c r="DG213" s="24"/>
      <c r="DH213" s="24"/>
      <c r="DI213" s="24"/>
      <c r="DJ213" s="24"/>
      <c r="DK213" s="16"/>
      <c r="DL213" s="24"/>
      <c r="DM213" s="24"/>
      <c r="DN213" s="24"/>
      <c r="DO213" s="16"/>
      <c r="DP213" s="16"/>
      <c r="DQ213" s="16"/>
      <c r="DR213" s="16"/>
      <c r="DS213" s="16"/>
      <c r="DT213" s="16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27"/>
      <c r="EO213" s="27"/>
      <c r="EP213" s="27"/>
      <c r="EQ213" s="27"/>
      <c r="ER213" s="27"/>
    </row>
    <row r="214" spans="1:148" s="9" customFormat="1" ht="20.25" x14ac:dyDescent="0.3">
      <c r="A214" s="10" t="s">
        <v>297</v>
      </c>
      <c r="B214" s="10" t="s">
        <v>232</v>
      </c>
      <c r="C214" s="10" t="s">
        <v>231</v>
      </c>
      <c r="D214" s="10" t="s">
        <v>262</v>
      </c>
      <c r="E214" s="10" t="s">
        <v>218</v>
      </c>
      <c r="F214" s="11">
        <v>10605</v>
      </c>
      <c r="G214" s="11">
        <v>3999</v>
      </c>
      <c r="H214" s="11">
        <v>4134</v>
      </c>
      <c r="I214" s="10" t="s">
        <v>266</v>
      </c>
      <c r="J214" s="12">
        <v>38</v>
      </c>
      <c r="K214" s="10" t="s">
        <v>243</v>
      </c>
      <c r="L214" s="10" t="s">
        <v>261</v>
      </c>
      <c r="M214" s="10" t="s">
        <v>220</v>
      </c>
      <c r="N214" s="13">
        <v>1</v>
      </c>
      <c r="O214" s="13">
        <v>1</v>
      </c>
      <c r="P214" s="13">
        <v>0</v>
      </c>
      <c r="Q214" s="14">
        <v>0</v>
      </c>
      <c r="R214" s="14">
        <v>5.99</v>
      </c>
      <c r="S214" s="14">
        <v>0.25</v>
      </c>
      <c r="T214" s="14">
        <v>9.9833329999999998E-2</v>
      </c>
      <c r="U214" s="14">
        <v>34.799999999999997</v>
      </c>
      <c r="V214" s="14">
        <v>3.125E-2</v>
      </c>
      <c r="W214" s="14">
        <v>113.92</v>
      </c>
      <c r="X214" s="14">
        <v>2.5</v>
      </c>
      <c r="Y214" s="14">
        <v>1.0040160604116299</v>
      </c>
      <c r="Z214" s="14">
        <v>0.15</v>
      </c>
      <c r="AA214" s="14">
        <v>0.1</v>
      </c>
      <c r="AB214" s="14">
        <v>40</v>
      </c>
      <c r="AC214" s="14">
        <v>5.0166660000000002E-2</v>
      </c>
      <c r="AD214" s="14">
        <v>20.066659999999999</v>
      </c>
      <c r="AE214" s="14">
        <v>3.56</v>
      </c>
      <c r="AF214" s="14">
        <v>2.4900000000000002</v>
      </c>
      <c r="AG214" s="14">
        <v>0</v>
      </c>
      <c r="AH214" s="14">
        <v>0</v>
      </c>
      <c r="AI214" s="14">
        <v>9.9833329999999998E-2</v>
      </c>
      <c r="AJ214" s="14">
        <v>0.15</v>
      </c>
      <c r="AK214" s="15">
        <v>0.6</v>
      </c>
      <c r="AL214" s="15">
        <v>0.66555549999999997</v>
      </c>
      <c r="AM214" s="15">
        <v>1</v>
      </c>
      <c r="AN214" s="15">
        <v>0.3993333</v>
      </c>
      <c r="AO214" s="16"/>
      <c r="AP214" s="16">
        <v>0.10000000149011612</v>
      </c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16"/>
      <c r="DC214" s="16"/>
      <c r="DD214" s="16"/>
      <c r="DE214" s="24"/>
      <c r="DF214" s="24"/>
      <c r="DG214" s="24"/>
      <c r="DH214" s="24"/>
      <c r="DI214" s="24"/>
      <c r="DJ214" s="24"/>
      <c r="DK214" s="16"/>
      <c r="DL214" s="24"/>
      <c r="DM214" s="24"/>
      <c r="DN214" s="24"/>
      <c r="DO214" s="16"/>
      <c r="DP214" s="16"/>
      <c r="DQ214" s="16"/>
      <c r="DR214" s="16"/>
      <c r="DS214" s="16"/>
      <c r="DT214" s="16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27"/>
      <c r="EO214" s="27"/>
      <c r="EP214" s="27"/>
      <c r="EQ214" s="27"/>
      <c r="ER214" s="27"/>
    </row>
    <row r="215" spans="1:148" s="9" customFormat="1" ht="20.25" x14ac:dyDescent="0.3">
      <c r="A215" s="10" t="s">
        <v>297</v>
      </c>
      <c r="B215" s="10" t="s">
        <v>240</v>
      </c>
      <c r="C215" s="10" t="s">
        <v>231</v>
      </c>
      <c r="D215" s="10" t="s">
        <v>259</v>
      </c>
      <c r="E215" s="10" t="s">
        <v>218</v>
      </c>
      <c r="F215" s="11">
        <v>10605</v>
      </c>
      <c r="G215" s="11">
        <v>4061</v>
      </c>
      <c r="H215" s="11">
        <v>3698</v>
      </c>
      <c r="I215" s="10" t="s">
        <v>266</v>
      </c>
      <c r="J215" s="12">
        <v>38</v>
      </c>
      <c r="K215" s="10" t="s">
        <v>243</v>
      </c>
      <c r="L215" s="10" t="s">
        <v>261</v>
      </c>
      <c r="M215" s="10" t="s">
        <v>220</v>
      </c>
      <c r="N215" s="13">
        <v>35</v>
      </c>
      <c r="O215" s="13">
        <v>35</v>
      </c>
      <c r="P215" s="13">
        <v>0</v>
      </c>
      <c r="Q215" s="14">
        <v>0</v>
      </c>
      <c r="R215" s="14">
        <v>5.99</v>
      </c>
      <c r="S215" s="14">
        <v>4</v>
      </c>
      <c r="T215" s="14">
        <v>3.494167</v>
      </c>
      <c r="U215" s="14">
        <v>76.124989999999997</v>
      </c>
      <c r="V215" s="14">
        <v>0.5</v>
      </c>
      <c r="W215" s="14">
        <v>249.2</v>
      </c>
      <c r="X215" s="14">
        <v>40</v>
      </c>
      <c r="Y215" s="14">
        <v>0.45897876419568501</v>
      </c>
      <c r="Z215" s="14">
        <v>3.5833330000000001</v>
      </c>
      <c r="AA215" s="14">
        <v>0.4166667</v>
      </c>
      <c r="AB215" s="14">
        <v>10.41667</v>
      </c>
      <c r="AC215" s="14">
        <v>8.9166700000000002E-2</v>
      </c>
      <c r="AD215" s="14">
        <v>2.2291669999999999</v>
      </c>
      <c r="AE215" s="14">
        <v>124.6</v>
      </c>
      <c r="AF215" s="14">
        <v>87.15</v>
      </c>
      <c r="AG215" s="14">
        <v>0</v>
      </c>
      <c r="AH215" s="14">
        <v>0</v>
      </c>
      <c r="AI215" s="14">
        <v>3.494167</v>
      </c>
      <c r="AJ215" s="14">
        <v>3.5833330000000001</v>
      </c>
      <c r="AK215" s="15">
        <v>0.89583330000000005</v>
      </c>
      <c r="AL215" s="15">
        <v>0.97511630000000005</v>
      </c>
      <c r="AM215" s="15">
        <v>1</v>
      </c>
      <c r="AN215" s="15">
        <v>0.87354169999999998</v>
      </c>
      <c r="AO215" s="16"/>
      <c r="AP215" s="16">
        <v>8.3333335816860199E-2</v>
      </c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  <c r="CL215" s="16"/>
      <c r="CM215" s="16">
        <v>0.25</v>
      </c>
      <c r="CN215" s="16"/>
      <c r="CO215" s="16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16"/>
      <c r="DC215" s="16"/>
      <c r="DD215" s="16"/>
      <c r="DE215" s="24"/>
      <c r="DF215" s="24"/>
      <c r="DG215" s="24"/>
      <c r="DH215" s="24"/>
      <c r="DI215" s="24"/>
      <c r="DJ215" s="24">
        <v>8.3333335816860199E-2</v>
      </c>
      <c r="DK215" s="16"/>
      <c r="DL215" s="24"/>
      <c r="DM215" s="24"/>
      <c r="DN215" s="24"/>
      <c r="DO215" s="16"/>
      <c r="DP215" s="16"/>
      <c r="DQ215" s="16"/>
      <c r="DR215" s="16"/>
      <c r="DS215" s="16"/>
      <c r="DT215" s="16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27"/>
      <c r="EO215" s="27"/>
      <c r="EP215" s="27"/>
      <c r="EQ215" s="27"/>
      <c r="ER215" s="27"/>
    </row>
    <row r="216" spans="1:148" s="9" customFormat="1" ht="20.25" x14ac:dyDescent="0.3">
      <c r="A216" s="10" t="s">
        <v>297</v>
      </c>
      <c r="B216" s="10" t="s">
        <v>240</v>
      </c>
      <c r="C216" s="10" t="s">
        <v>231</v>
      </c>
      <c r="D216" s="10" t="s">
        <v>262</v>
      </c>
      <c r="E216" s="10" t="s">
        <v>218</v>
      </c>
      <c r="F216" s="11">
        <v>10605</v>
      </c>
      <c r="G216" s="11">
        <v>4124</v>
      </c>
      <c r="H216" s="11">
        <v>4076</v>
      </c>
      <c r="I216" s="10" t="s">
        <v>266</v>
      </c>
      <c r="J216" s="12">
        <v>38</v>
      </c>
      <c r="K216" s="10" t="s">
        <v>243</v>
      </c>
      <c r="L216" s="10" t="s">
        <v>261</v>
      </c>
      <c r="M216" s="10" t="s">
        <v>220</v>
      </c>
      <c r="N216" s="13">
        <v>35</v>
      </c>
      <c r="O216" s="13">
        <v>35</v>
      </c>
      <c r="P216" s="13">
        <v>0</v>
      </c>
      <c r="Q216" s="14">
        <v>0</v>
      </c>
      <c r="R216" s="14">
        <v>5.99</v>
      </c>
      <c r="S216" s="14">
        <v>4</v>
      </c>
      <c r="T216" s="14">
        <v>3.494167</v>
      </c>
      <c r="U216" s="14">
        <v>76.124989999999997</v>
      </c>
      <c r="V216" s="14">
        <v>0.5</v>
      </c>
      <c r="W216" s="14">
        <v>249.2</v>
      </c>
      <c r="X216" s="14">
        <v>40</v>
      </c>
      <c r="Y216" s="14">
        <v>0.45897876419568501</v>
      </c>
      <c r="Z216" s="14">
        <v>3.7166670000000002</v>
      </c>
      <c r="AA216" s="14">
        <v>0.28333330000000001</v>
      </c>
      <c r="AB216" s="14">
        <v>7.0833329999999997</v>
      </c>
      <c r="AC216" s="14">
        <v>0.22250010000000001</v>
      </c>
      <c r="AD216" s="14">
        <v>5.5625010000000001</v>
      </c>
      <c r="AE216" s="14">
        <v>124.6</v>
      </c>
      <c r="AF216" s="14">
        <v>87.15</v>
      </c>
      <c r="AG216" s="14">
        <v>0</v>
      </c>
      <c r="AH216" s="14">
        <v>0</v>
      </c>
      <c r="AI216" s="14">
        <v>3.494167</v>
      </c>
      <c r="AJ216" s="14">
        <v>3.7166670000000002</v>
      </c>
      <c r="AK216" s="15">
        <v>0.92916670000000001</v>
      </c>
      <c r="AL216" s="15">
        <v>0.94013449999999998</v>
      </c>
      <c r="AM216" s="15">
        <v>1</v>
      </c>
      <c r="AN216" s="15">
        <v>0.87354169999999998</v>
      </c>
      <c r="AO216" s="16"/>
      <c r="AP216" s="16">
        <v>8.3333335816860199E-2</v>
      </c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24"/>
      <c r="DF216" s="24"/>
      <c r="DG216" s="24"/>
      <c r="DH216" s="24"/>
      <c r="DI216" s="24"/>
      <c r="DJ216" s="24">
        <v>0.20000000298023224</v>
      </c>
      <c r="DK216" s="16"/>
      <c r="DL216" s="24"/>
      <c r="DM216" s="24"/>
      <c r="DN216" s="24"/>
      <c r="DO216" s="16"/>
      <c r="DP216" s="16"/>
      <c r="DQ216" s="16"/>
      <c r="DR216" s="16"/>
      <c r="DS216" s="16"/>
      <c r="DT216" s="16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27"/>
      <c r="EO216" s="27"/>
      <c r="EP216" s="27"/>
      <c r="EQ216" s="27"/>
      <c r="ER216" s="27"/>
    </row>
    <row r="217" spans="1:148" s="9" customFormat="1" ht="20.25" x14ac:dyDescent="0.3">
      <c r="A217" s="10" t="s">
        <v>298</v>
      </c>
      <c r="B217" s="10" t="s">
        <v>232</v>
      </c>
      <c r="C217" s="10" t="s">
        <v>231</v>
      </c>
      <c r="D217" s="10" t="s">
        <v>259</v>
      </c>
      <c r="E217" s="10" t="s">
        <v>218</v>
      </c>
      <c r="F217" s="11">
        <v>10579</v>
      </c>
      <c r="G217" s="11">
        <v>3866</v>
      </c>
      <c r="H217" s="11">
        <v>3807</v>
      </c>
      <c r="I217" s="10" t="s">
        <v>266</v>
      </c>
      <c r="J217" s="12">
        <v>38</v>
      </c>
      <c r="K217" s="10" t="s">
        <v>267</v>
      </c>
      <c r="L217" s="10" t="s">
        <v>261</v>
      </c>
      <c r="M217" s="10" t="s">
        <v>220</v>
      </c>
      <c r="N217" s="13">
        <v>45</v>
      </c>
      <c r="O217" s="13">
        <v>45</v>
      </c>
      <c r="P217" s="13">
        <v>0</v>
      </c>
      <c r="Q217" s="14">
        <v>0</v>
      </c>
      <c r="R217" s="14">
        <v>7.63</v>
      </c>
      <c r="S217" s="14">
        <v>8</v>
      </c>
      <c r="T217" s="14">
        <v>5.7225000000000001</v>
      </c>
      <c r="U217" s="14">
        <v>71.34375</v>
      </c>
      <c r="V217" s="14">
        <v>1</v>
      </c>
      <c r="W217" s="14">
        <v>186.75</v>
      </c>
      <c r="X217" s="14">
        <v>80</v>
      </c>
      <c r="Y217" s="14">
        <v>0.59857840369197601</v>
      </c>
      <c r="Z217" s="14">
        <v>6.0333329999999998</v>
      </c>
      <c r="AA217" s="14">
        <v>1.9666669999999999</v>
      </c>
      <c r="AB217" s="14">
        <v>24.58333</v>
      </c>
      <c r="AC217" s="14">
        <v>0.31083300000000003</v>
      </c>
      <c r="AD217" s="14">
        <v>3.8854120000000001</v>
      </c>
      <c r="AE217" s="14">
        <v>186.75</v>
      </c>
      <c r="AF217" s="14">
        <v>133.65</v>
      </c>
      <c r="AG217" s="14">
        <v>0</v>
      </c>
      <c r="AH217" s="14">
        <v>0</v>
      </c>
      <c r="AI217" s="14">
        <v>5.7225000000000001</v>
      </c>
      <c r="AJ217" s="14">
        <v>6.0333329999999998</v>
      </c>
      <c r="AK217" s="15">
        <v>0.75416669999999997</v>
      </c>
      <c r="AL217" s="15">
        <v>0.94848069999999995</v>
      </c>
      <c r="AM217" s="15">
        <v>1</v>
      </c>
      <c r="AN217" s="15">
        <v>0.71531250000000002</v>
      </c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>
        <v>0.88333335518836975</v>
      </c>
      <c r="BP217" s="16">
        <v>0.25</v>
      </c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/>
      <c r="CL217" s="16"/>
      <c r="CM217" s="16">
        <v>0.4166666567325592</v>
      </c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16"/>
      <c r="DB217" s="16"/>
      <c r="DC217" s="16"/>
      <c r="DD217" s="16"/>
      <c r="DE217" s="24"/>
      <c r="DF217" s="24">
        <v>0.1666666716337204</v>
      </c>
      <c r="DG217" s="24"/>
      <c r="DH217" s="24"/>
      <c r="DI217" s="24"/>
      <c r="DJ217" s="24">
        <v>0.25</v>
      </c>
      <c r="DK217" s="16"/>
      <c r="DL217" s="24"/>
      <c r="DM217" s="24"/>
      <c r="DN217" s="24"/>
      <c r="DO217" s="16"/>
      <c r="DP217" s="16"/>
      <c r="DQ217" s="16"/>
      <c r="DR217" s="16"/>
      <c r="DS217" s="16"/>
      <c r="DT217" s="16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27"/>
      <c r="EO217" s="27"/>
      <c r="EP217" s="27"/>
      <c r="EQ217" s="27"/>
      <c r="ER217" s="27"/>
    </row>
    <row r="218" spans="1:148" s="9" customFormat="1" ht="20.25" x14ac:dyDescent="0.3">
      <c r="A218" s="10" t="s">
        <v>298</v>
      </c>
      <c r="B218" s="10" t="s">
        <v>232</v>
      </c>
      <c r="C218" s="10" t="s">
        <v>231</v>
      </c>
      <c r="D218" s="10" t="s">
        <v>262</v>
      </c>
      <c r="E218" s="10" t="s">
        <v>218</v>
      </c>
      <c r="F218" s="11">
        <v>10579</v>
      </c>
      <c r="G218" s="11">
        <v>3999</v>
      </c>
      <c r="H218" s="11">
        <v>4134</v>
      </c>
      <c r="I218" s="10" t="s">
        <v>266</v>
      </c>
      <c r="J218" s="12">
        <v>38</v>
      </c>
      <c r="K218" s="10" t="s">
        <v>267</v>
      </c>
      <c r="L218" s="10" t="s">
        <v>261</v>
      </c>
      <c r="M218" s="10" t="s">
        <v>220</v>
      </c>
      <c r="N218" s="13">
        <v>42</v>
      </c>
      <c r="O218" s="13">
        <v>42</v>
      </c>
      <c r="P218" s="13">
        <v>0</v>
      </c>
      <c r="Q218" s="14">
        <v>0</v>
      </c>
      <c r="R218" s="14">
        <v>7.63</v>
      </c>
      <c r="S218" s="14">
        <v>8</v>
      </c>
      <c r="T218" s="14">
        <v>5.3410000000000002</v>
      </c>
      <c r="U218" s="14">
        <v>66.587500000000006</v>
      </c>
      <c r="V218" s="14">
        <v>1</v>
      </c>
      <c r="W218" s="14">
        <v>174.3</v>
      </c>
      <c r="X218" s="14">
        <v>80</v>
      </c>
      <c r="Y218" s="14">
        <v>0.64133398565045097</v>
      </c>
      <c r="Z218" s="14">
        <v>5.55</v>
      </c>
      <c r="AA218" s="14">
        <v>2.4500000000000002</v>
      </c>
      <c r="AB218" s="14">
        <v>30.625</v>
      </c>
      <c r="AC218" s="14">
        <v>0.20899989999999999</v>
      </c>
      <c r="AD218" s="14">
        <v>2.612498</v>
      </c>
      <c r="AE218" s="14">
        <v>174.3</v>
      </c>
      <c r="AF218" s="14">
        <v>124.74</v>
      </c>
      <c r="AG218" s="14">
        <v>0</v>
      </c>
      <c r="AH218" s="14">
        <v>0</v>
      </c>
      <c r="AI218" s="14">
        <v>5.3410000000000002</v>
      </c>
      <c r="AJ218" s="14">
        <v>5.55</v>
      </c>
      <c r="AK218" s="15">
        <v>0.69374999999999998</v>
      </c>
      <c r="AL218" s="15">
        <v>0.96234229999999998</v>
      </c>
      <c r="AM218" s="15">
        <v>1</v>
      </c>
      <c r="AN218" s="15">
        <v>0.66762500000000002</v>
      </c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>
        <v>8.3333335816860199E-2</v>
      </c>
      <c r="BJ218" s="16"/>
      <c r="BK218" s="16">
        <v>1.0666667222976685</v>
      </c>
      <c r="BL218" s="16"/>
      <c r="BM218" s="16"/>
      <c r="BN218" s="16"/>
      <c r="BO218" s="16"/>
      <c r="BP218" s="16">
        <v>0.30000001192092896</v>
      </c>
      <c r="BQ218" s="16">
        <v>0.1666666716337204</v>
      </c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>
        <v>0.38333332538604736</v>
      </c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24"/>
      <c r="DF218" s="24">
        <v>8.3333335816860199E-2</v>
      </c>
      <c r="DG218" s="24"/>
      <c r="DH218" s="24"/>
      <c r="DI218" s="24">
        <v>8.3333335816860199E-2</v>
      </c>
      <c r="DJ218" s="24">
        <v>0.28333333134651184</v>
      </c>
      <c r="DK218" s="16"/>
      <c r="DL218" s="24"/>
      <c r="DM218" s="24"/>
      <c r="DN218" s="24"/>
      <c r="DO218" s="16"/>
      <c r="DP218" s="16"/>
      <c r="DQ218" s="16"/>
      <c r="DR218" s="16"/>
      <c r="DS218" s="16"/>
      <c r="DT218" s="16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27"/>
      <c r="EO218" s="27"/>
      <c r="EP218" s="27"/>
      <c r="EQ218" s="27"/>
      <c r="ER218" s="27"/>
    </row>
    <row r="219" spans="1:148" s="9" customFormat="1" ht="20.25" x14ac:dyDescent="0.3">
      <c r="A219" s="10" t="s">
        <v>298</v>
      </c>
      <c r="B219" s="10" t="s">
        <v>231</v>
      </c>
      <c r="C219" s="10" t="s">
        <v>231</v>
      </c>
      <c r="D219" s="10" t="s">
        <v>259</v>
      </c>
      <c r="E219" s="10" t="s">
        <v>218</v>
      </c>
      <c r="F219" s="11">
        <v>10579</v>
      </c>
      <c r="G219" s="11">
        <v>3866</v>
      </c>
      <c r="H219" s="11">
        <v>3807</v>
      </c>
      <c r="I219" s="10" t="s">
        <v>266</v>
      </c>
      <c r="J219" s="12">
        <v>38</v>
      </c>
      <c r="K219" s="10" t="s">
        <v>267</v>
      </c>
      <c r="L219" s="10" t="s">
        <v>261</v>
      </c>
      <c r="M219" s="10" t="s">
        <v>220</v>
      </c>
      <c r="N219" s="13">
        <v>27</v>
      </c>
      <c r="O219" s="13">
        <v>27</v>
      </c>
      <c r="P219" s="13">
        <v>0</v>
      </c>
      <c r="Q219" s="14">
        <v>0</v>
      </c>
      <c r="R219" s="14">
        <v>7.63</v>
      </c>
      <c r="S219" s="14">
        <v>4</v>
      </c>
      <c r="T219" s="14">
        <v>3.4335</v>
      </c>
      <c r="U219" s="14">
        <v>85.612499999999997</v>
      </c>
      <c r="V219" s="14">
        <v>0.5</v>
      </c>
      <c r="W219" s="14">
        <v>224.1</v>
      </c>
      <c r="X219" s="14">
        <v>40</v>
      </c>
      <c r="Y219" s="14">
        <v>0.49881529844356198</v>
      </c>
      <c r="Z219" s="14">
        <v>3.6333329999999999</v>
      </c>
      <c r="AA219" s="14">
        <v>0.36666670000000001</v>
      </c>
      <c r="AB219" s="14">
        <v>9.1666670000000003</v>
      </c>
      <c r="AC219" s="14">
        <v>0.19983329999999999</v>
      </c>
      <c r="AD219" s="14">
        <v>4.9958320000000001</v>
      </c>
      <c r="AE219" s="14">
        <v>112.05</v>
      </c>
      <c r="AF219" s="14">
        <v>80.19</v>
      </c>
      <c r="AG219" s="14">
        <v>0</v>
      </c>
      <c r="AH219" s="14">
        <v>0</v>
      </c>
      <c r="AI219" s="14">
        <v>3.4335</v>
      </c>
      <c r="AJ219" s="14">
        <v>3.6333329999999999</v>
      </c>
      <c r="AK219" s="15">
        <v>0.90833330000000001</v>
      </c>
      <c r="AL219" s="15">
        <v>0.94500010000000001</v>
      </c>
      <c r="AM219" s="15">
        <v>1</v>
      </c>
      <c r="AN219" s="15">
        <v>0.858375</v>
      </c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>
        <v>0.20000000298023224</v>
      </c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24"/>
      <c r="DF219" s="24"/>
      <c r="DG219" s="24"/>
      <c r="DH219" s="24"/>
      <c r="DI219" s="24"/>
      <c r="DJ219" s="24">
        <v>0.1666666716337204</v>
      </c>
      <c r="DK219" s="16"/>
      <c r="DL219" s="24"/>
      <c r="DM219" s="24"/>
      <c r="DN219" s="24"/>
      <c r="DO219" s="16"/>
      <c r="DP219" s="16"/>
      <c r="DQ219" s="16"/>
      <c r="DR219" s="16"/>
      <c r="DS219" s="16"/>
      <c r="DT219" s="16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27"/>
      <c r="EO219" s="27"/>
      <c r="EP219" s="27"/>
      <c r="EQ219" s="27"/>
      <c r="ER219" s="27"/>
    </row>
    <row r="220" spans="1:148" s="9" customFormat="1" ht="20.25" x14ac:dyDescent="0.3">
      <c r="A220" s="10" t="s">
        <v>298</v>
      </c>
      <c r="B220" s="10" t="s">
        <v>231</v>
      </c>
      <c r="C220" s="10" t="s">
        <v>231</v>
      </c>
      <c r="D220" s="10" t="s">
        <v>262</v>
      </c>
      <c r="E220" s="10" t="s">
        <v>218</v>
      </c>
      <c r="F220" s="11">
        <v>10579</v>
      </c>
      <c r="G220" s="11">
        <v>3999</v>
      </c>
      <c r="H220" s="11">
        <v>4134</v>
      </c>
      <c r="I220" s="10" t="s">
        <v>266</v>
      </c>
      <c r="J220" s="12">
        <v>38</v>
      </c>
      <c r="K220" s="10" t="s">
        <v>267</v>
      </c>
      <c r="L220" s="10" t="s">
        <v>261</v>
      </c>
      <c r="M220" s="10" t="s">
        <v>220</v>
      </c>
      <c r="N220" s="13">
        <v>27</v>
      </c>
      <c r="O220" s="13">
        <v>27</v>
      </c>
      <c r="P220" s="13">
        <v>0</v>
      </c>
      <c r="Q220" s="14">
        <v>0</v>
      </c>
      <c r="R220" s="14">
        <v>7.63</v>
      </c>
      <c r="S220" s="14">
        <v>4</v>
      </c>
      <c r="T220" s="14">
        <v>3.4335</v>
      </c>
      <c r="U220" s="14">
        <v>85.612499999999997</v>
      </c>
      <c r="V220" s="14">
        <v>0.5</v>
      </c>
      <c r="W220" s="14">
        <v>224.1</v>
      </c>
      <c r="X220" s="14">
        <v>40</v>
      </c>
      <c r="Y220" s="14">
        <v>0.49881529844356198</v>
      </c>
      <c r="Z220" s="14">
        <v>3.766667</v>
      </c>
      <c r="AA220" s="14">
        <v>0.23333329999999999</v>
      </c>
      <c r="AB220" s="14">
        <v>5.8333329999999997</v>
      </c>
      <c r="AC220" s="14">
        <v>0.33316659999999998</v>
      </c>
      <c r="AD220" s="14">
        <v>8.3291649999999997</v>
      </c>
      <c r="AE220" s="14">
        <v>112.05</v>
      </c>
      <c r="AF220" s="14">
        <v>80.19</v>
      </c>
      <c r="AG220" s="14">
        <v>0</v>
      </c>
      <c r="AH220" s="14">
        <v>0</v>
      </c>
      <c r="AI220" s="14">
        <v>3.4335</v>
      </c>
      <c r="AJ220" s="14">
        <v>3.766667</v>
      </c>
      <c r="AK220" s="15">
        <v>0.94166669999999997</v>
      </c>
      <c r="AL220" s="15">
        <v>0.91154869999999999</v>
      </c>
      <c r="AM220" s="15">
        <v>1</v>
      </c>
      <c r="AN220" s="15">
        <v>0.858375</v>
      </c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24"/>
      <c r="DF220" s="24"/>
      <c r="DG220" s="24"/>
      <c r="DH220" s="24"/>
      <c r="DI220" s="24"/>
      <c r="DJ220" s="24">
        <v>0.23333333432674408</v>
      </c>
      <c r="DK220" s="16"/>
      <c r="DL220" s="24"/>
      <c r="DM220" s="24"/>
      <c r="DN220" s="24"/>
      <c r="DO220" s="16"/>
      <c r="DP220" s="16"/>
      <c r="DQ220" s="16"/>
      <c r="DR220" s="16"/>
      <c r="DS220" s="16"/>
      <c r="DT220" s="16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27"/>
      <c r="EO220" s="27"/>
      <c r="EP220" s="27"/>
      <c r="EQ220" s="27"/>
      <c r="ER220" s="27"/>
    </row>
    <row r="221" spans="1:148" s="9" customFormat="1" ht="20.25" x14ac:dyDescent="0.3">
      <c r="A221" s="10" t="s">
        <v>298</v>
      </c>
      <c r="B221" s="10" t="s">
        <v>244</v>
      </c>
      <c r="C221" s="10" t="s">
        <v>231</v>
      </c>
      <c r="D221" s="10" t="s">
        <v>259</v>
      </c>
      <c r="E221" s="10" t="s">
        <v>218</v>
      </c>
      <c r="F221" s="11">
        <v>10579</v>
      </c>
      <c r="G221" s="11">
        <v>4061</v>
      </c>
      <c r="H221" s="11">
        <v>3698</v>
      </c>
      <c r="I221" s="10" t="s">
        <v>266</v>
      </c>
      <c r="J221" s="12">
        <v>38</v>
      </c>
      <c r="K221" s="10" t="s">
        <v>267</v>
      </c>
      <c r="L221" s="10" t="s">
        <v>261</v>
      </c>
      <c r="M221" s="10" t="s">
        <v>220</v>
      </c>
      <c r="N221" s="13">
        <v>26</v>
      </c>
      <c r="O221" s="13">
        <v>26</v>
      </c>
      <c r="P221" s="13">
        <v>0</v>
      </c>
      <c r="Q221" s="14">
        <v>0</v>
      </c>
      <c r="R221" s="14">
        <v>7.63</v>
      </c>
      <c r="S221" s="14">
        <v>4</v>
      </c>
      <c r="T221" s="14">
        <v>3.306333</v>
      </c>
      <c r="U221" s="14">
        <v>82.441670000000002</v>
      </c>
      <c r="V221" s="14">
        <v>0.5</v>
      </c>
      <c r="W221" s="14">
        <v>215.8</v>
      </c>
      <c r="X221" s="14">
        <v>40</v>
      </c>
      <c r="Y221" s="14">
        <v>0.51800050981190304</v>
      </c>
      <c r="Z221" s="14">
        <v>3.4166669999999999</v>
      </c>
      <c r="AA221" s="14">
        <v>0.58333330000000005</v>
      </c>
      <c r="AB221" s="14">
        <v>14.58333</v>
      </c>
      <c r="AC221" s="14">
        <v>0.1103334</v>
      </c>
      <c r="AD221" s="14">
        <v>2.7583350000000002</v>
      </c>
      <c r="AE221" s="14">
        <v>107.9</v>
      </c>
      <c r="AF221" s="14">
        <v>77.22</v>
      </c>
      <c r="AG221" s="14">
        <v>0</v>
      </c>
      <c r="AH221" s="14">
        <v>0</v>
      </c>
      <c r="AI221" s="14">
        <v>3.306333</v>
      </c>
      <c r="AJ221" s="14">
        <v>3.4166669999999999</v>
      </c>
      <c r="AK221" s="15">
        <v>0.85416669999999995</v>
      </c>
      <c r="AL221" s="15">
        <v>0.96770730000000005</v>
      </c>
      <c r="AM221" s="15">
        <v>1</v>
      </c>
      <c r="AN221" s="15">
        <v>0.82658330000000002</v>
      </c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>
        <v>0.25</v>
      </c>
      <c r="CF221" s="16"/>
      <c r="CG221" s="16"/>
      <c r="CH221" s="16"/>
      <c r="CI221" s="16"/>
      <c r="CJ221" s="16"/>
      <c r="CK221" s="16"/>
      <c r="CL221" s="16"/>
      <c r="CM221" s="16">
        <v>0.25</v>
      </c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24"/>
      <c r="DF221" s="24"/>
      <c r="DG221" s="24"/>
      <c r="DH221" s="24"/>
      <c r="DI221" s="24"/>
      <c r="DJ221" s="24">
        <v>8.3333335816860199E-2</v>
      </c>
      <c r="DK221" s="16"/>
      <c r="DL221" s="24"/>
      <c r="DM221" s="24"/>
      <c r="DN221" s="24"/>
      <c r="DO221" s="16"/>
      <c r="DP221" s="16"/>
      <c r="DQ221" s="16"/>
      <c r="DR221" s="16"/>
      <c r="DS221" s="16"/>
      <c r="DT221" s="16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27"/>
      <c r="EO221" s="27"/>
      <c r="EP221" s="27"/>
      <c r="EQ221" s="27"/>
      <c r="ER221" s="27"/>
    </row>
    <row r="222" spans="1:148" s="9" customFormat="1" ht="20.25" x14ac:dyDescent="0.3">
      <c r="A222" s="10" t="s">
        <v>298</v>
      </c>
      <c r="B222" s="10" t="s">
        <v>244</v>
      </c>
      <c r="C222" s="10" t="s">
        <v>231</v>
      </c>
      <c r="D222" s="10" t="s">
        <v>262</v>
      </c>
      <c r="E222" s="10" t="s">
        <v>218</v>
      </c>
      <c r="F222" s="11">
        <v>10579</v>
      </c>
      <c r="G222" s="11">
        <v>4124</v>
      </c>
      <c r="H222" s="11">
        <v>4076</v>
      </c>
      <c r="I222" s="10" t="s">
        <v>266</v>
      </c>
      <c r="J222" s="12">
        <v>38</v>
      </c>
      <c r="K222" s="10" t="s">
        <v>267</v>
      </c>
      <c r="L222" s="10" t="s">
        <v>261</v>
      </c>
      <c r="M222" s="10" t="s">
        <v>220</v>
      </c>
      <c r="N222" s="13">
        <v>27</v>
      </c>
      <c r="O222" s="13">
        <v>27</v>
      </c>
      <c r="P222" s="13">
        <v>0</v>
      </c>
      <c r="Q222" s="14">
        <v>0</v>
      </c>
      <c r="R222" s="14">
        <v>7.63</v>
      </c>
      <c r="S222" s="14">
        <v>4</v>
      </c>
      <c r="T222" s="14">
        <v>3.4335</v>
      </c>
      <c r="U222" s="14">
        <v>85.612499999999997</v>
      </c>
      <c r="V222" s="14">
        <v>0.5</v>
      </c>
      <c r="W222" s="14">
        <v>224.1</v>
      </c>
      <c r="X222" s="14">
        <v>40</v>
      </c>
      <c r="Y222" s="14">
        <v>0.49881529844356198</v>
      </c>
      <c r="Z222" s="14">
        <v>3.5</v>
      </c>
      <c r="AA222" s="14">
        <v>0.5</v>
      </c>
      <c r="AB222" s="14">
        <v>12.5</v>
      </c>
      <c r="AC222" s="14">
        <v>6.6499950000000002E-2</v>
      </c>
      <c r="AD222" s="14">
        <v>1.6624989999999999</v>
      </c>
      <c r="AE222" s="14">
        <v>112.05</v>
      </c>
      <c r="AF222" s="14">
        <v>80.19</v>
      </c>
      <c r="AG222" s="14">
        <v>0</v>
      </c>
      <c r="AH222" s="14">
        <v>0</v>
      </c>
      <c r="AI222" s="14">
        <v>3.4335</v>
      </c>
      <c r="AJ222" s="14">
        <v>3.5</v>
      </c>
      <c r="AK222" s="15">
        <v>0.875</v>
      </c>
      <c r="AL222" s="15">
        <v>0.98099999999999998</v>
      </c>
      <c r="AM222" s="15">
        <v>1</v>
      </c>
      <c r="AN222" s="15">
        <v>0.858375</v>
      </c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>
        <v>8.3333335816860199E-2</v>
      </c>
      <c r="DC222" s="16"/>
      <c r="DD222" s="16"/>
      <c r="DE222" s="24"/>
      <c r="DF222" s="24">
        <v>0.1666666716337204</v>
      </c>
      <c r="DG222" s="24"/>
      <c r="DH222" s="24"/>
      <c r="DI222" s="24">
        <v>8.3333335816860199E-2</v>
      </c>
      <c r="DJ222" s="24">
        <v>0.1666666716337204</v>
      </c>
      <c r="DK222" s="16"/>
      <c r="DL222" s="24"/>
      <c r="DM222" s="24"/>
      <c r="DN222" s="24"/>
      <c r="DO222" s="16"/>
      <c r="DP222" s="16"/>
      <c r="DQ222" s="16"/>
      <c r="DR222" s="16"/>
      <c r="DS222" s="16"/>
      <c r="DT222" s="16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27"/>
      <c r="EO222" s="27"/>
      <c r="EP222" s="27"/>
      <c r="EQ222" s="27"/>
      <c r="ER222" s="27"/>
    </row>
    <row r="223" spans="1:148" s="9" customFormat="1" ht="20.25" x14ac:dyDescent="0.3">
      <c r="A223" s="10" t="s">
        <v>298</v>
      </c>
      <c r="B223" s="10" t="s">
        <v>240</v>
      </c>
      <c r="C223" s="10" t="s">
        <v>231</v>
      </c>
      <c r="D223" s="10" t="s">
        <v>259</v>
      </c>
      <c r="E223" s="10" t="s">
        <v>218</v>
      </c>
      <c r="F223" s="11">
        <v>10579</v>
      </c>
      <c r="G223" s="11">
        <v>4061</v>
      </c>
      <c r="H223" s="11">
        <v>3698</v>
      </c>
      <c r="I223" s="10" t="s">
        <v>266</v>
      </c>
      <c r="J223" s="12">
        <v>38</v>
      </c>
      <c r="K223" s="10" t="s">
        <v>267</v>
      </c>
      <c r="L223" s="10" t="s">
        <v>261</v>
      </c>
      <c r="M223" s="10" t="s">
        <v>220</v>
      </c>
      <c r="N223" s="13">
        <v>51</v>
      </c>
      <c r="O223" s="13">
        <v>51</v>
      </c>
      <c r="P223" s="13">
        <v>0</v>
      </c>
      <c r="Q223" s="14">
        <v>0</v>
      </c>
      <c r="R223" s="14">
        <v>7.63</v>
      </c>
      <c r="S223" s="14">
        <v>8</v>
      </c>
      <c r="T223" s="14">
        <v>6.4855</v>
      </c>
      <c r="U223" s="14">
        <v>80.856250000000003</v>
      </c>
      <c r="V223" s="14">
        <v>1</v>
      </c>
      <c r="W223" s="14">
        <v>211.65</v>
      </c>
      <c r="X223" s="14">
        <v>80</v>
      </c>
      <c r="Y223" s="14">
        <v>0.52815738664604595</v>
      </c>
      <c r="Z223" s="14">
        <v>7</v>
      </c>
      <c r="AA223" s="14">
        <v>1</v>
      </c>
      <c r="AB223" s="14">
        <v>12.5</v>
      </c>
      <c r="AC223" s="14">
        <v>0.51450010000000002</v>
      </c>
      <c r="AD223" s="14">
        <v>6.4312519999999997</v>
      </c>
      <c r="AE223" s="14">
        <v>211.65</v>
      </c>
      <c r="AF223" s="14">
        <v>151.47</v>
      </c>
      <c r="AG223" s="14">
        <v>0</v>
      </c>
      <c r="AH223" s="14">
        <v>0</v>
      </c>
      <c r="AI223" s="14">
        <v>6.4855</v>
      </c>
      <c r="AJ223" s="14">
        <v>7</v>
      </c>
      <c r="AK223" s="15">
        <v>0.875</v>
      </c>
      <c r="AL223" s="15">
        <v>0.92649999999999999</v>
      </c>
      <c r="AM223" s="15">
        <v>1</v>
      </c>
      <c r="AN223" s="15">
        <v>0.81068750000000001</v>
      </c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>
        <v>0.66666668653488159</v>
      </c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24"/>
      <c r="DF223" s="24"/>
      <c r="DG223" s="24"/>
      <c r="DH223" s="24"/>
      <c r="DI223" s="24">
        <v>8.3333335816860199E-2</v>
      </c>
      <c r="DJ223" s="24">
        <v>0.25</v>
      </c>
      <c r="DK223" s="16"/>
      <c r="DL223" s="24"/>
      <c r="DM223" s="24"/>
      <c r="DN223" s="24"/>
      <c r="DO223" s="16"/>
      <c r="DP223" s="16"/>
      <c r="DQ223" s="16"/>
      <c r="DR223" s="16"/>
      <c r="DS223" s="16"/>
      <c r="DT223" s="16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27"/>
      <c r="EO223" s="27"/>
      <c r="EP223" s="27"/>
      <c r="EQ223" s="27"/>
      <c r="ER223" s="27"/>
    </row>
    <row r="224" spans="1:148" s="9" customFormat="1" ht="20.25" x14ac:dyDescent="0.3">
      <c r="A224" s="10" t="s">
        <v>298</v>
      </c>
      <c r="B224" s="10" t="s">
        <v>240</v>
      </c>
      <c r="C224" s="10" t="s">
        <v>231</v>
      </c>
      <c r="D224" s="10" t="s">
        <v>262</v>
      </c>
      <c r="E224" s="10" t="s">
        <v>218</v>
      </c>
      <c r="F224" s="11">
        <v>10579</v>
      </c>
      <c r="G224" s="11">
        <v>4124</v>
      </c>
      <c r="H224" s="11">
        <v>4076</v>
      </c>
      <c r="I224" s="10" t="s">
        <v>266</v>
      </c>
      <c r="J224" s="12">
        <v>38</v>
      </c>
      <c r="K224" s="10" t="s">
        <v>267</v>
      </c>
      <c r="L224" s="10" t="s">
        <v>261</v>
      </c>
      <c r="M224" s="10" t="s">
        <v>220</v>
      </c>
      <c r="N224" s="13">
        <v>52</v>
      </c>
      <c r="O224" s="13">
        <v>52</v>
      </c>
      <c r="P224" s="13">
        <v>0</v>
      </c>
      <c r="Q224" s="14">
        <v>0</v>
      </c>
      <c r="R224" s="14">
        <v>7.63</v>
      </c>
      <c r="S224" s="14">
        <v>8</v>
      </c>
      <c r="T224" s="14">
        <v>6.6126670000000001</v>
      </c>
      <c r="U224" s="14">
        <v>82.441670000000002</v>
      </c>
      <c r="V224" s="14">
        <v>1</v>
      </c>
      <c r="W224" s="14">
        <v>215.8</v>
      </c>
      <c r="X224" s="14">
        <v>80</v>
      </c>
      <c r="Y224" s="14">
        <v>0.51800050981190304</v>
      </c>
      <c r="Z224" s="14">
        <v>6.95</v>
      </c>
      <c r="AA224" s="14">
        <v>1.05</v>
      </c>
      <c r="AB224" s="14">
        <v>13.125</v>
      </c>
      <c r="AC224" s="14">
        <v>0.3373333</v>
      </c>
      <c r="AD224" s="14">
        <v>4.2166670000000002</v>
      </c>
      <c r="AE224" s="14">
        <v>215.8</v>
      </c>
      <c r="AF224" s="14">
        <v>154.44</v>
      </c>
      <c r="AG224" s="14">
        <v>0</v>
      </c>
      <c r="AH224" s="14">
        <v>0</v>
      </c>
      <c r="AI224" s="14">
        <v>6.6126670000000001</v>
      </c>
      <c r="AJ224" s="14">
        <v>6.95</v>
      </c>
      <c r="AK224" s="15">
        <v>0.86875000000000002</v>
      </c>
      <c r="AL224" s="15">
        <v>0.9514629</v>
      </c>
      <c r="AM224" s="15">
        <v>1</v>
      </c>
      <c r="AN224" s="15">
        <v>0.82658330000000002</v>
      </c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>
        <v>0.25</v>
      </c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6"/>
      <c r="CK224" s="16"/>
      <c r="CL224" s="16"/>
      <c r="CM224" s="16">
        <v>0.3333333432674408</v>
      </c>
      <c r="CN224" s="16"/>
      <c r="CO224" s="16"/>
      <c r="CP224" s="16"/>
      <c r="CQ224" s="16"/>
      <c r="CR224" s="16"/>
      <c r="CS224" s="16"/>
      <c r="CT224" s="16"/>
      <c r="CU224" s="16"/>
      <c r="CV224" s="16"/>
      <c r="CW224" s="16"/>
      <c r="CX224" s="16"/>
      <c r="CY224" s="16"/>
      <c r="CZ224" s="16"/>
      <c r="DA224" s="16"/>
      <c r="DB224" s="16">
        <v>0.1666666716337204</v>
      </c>
      <c r="DC224" s="16"/>
      <c r="DD224" s="16"/>
      <c r="DE224" s="24"/>
      <c r="DF224" s="24"/>
      <c r="DG224" s="24"/>
      <c r="DH224" s="24"/>
      <c r="DI224" s="24"/>
      <c r="DJ224" s="24">
        <v>0.30000001192092896</v>
      </c>
      <c r="DK224" s="16"/>
      <c r="DL224" s="24"/>
      <c r="DM224" s="24"/>
      <c r="DN224" s="24"/>
      <c r="DO224" s="16"/>
      <c r="DP224" s="16"/>
      <c r="DQ224" s="16"/>
      <c r="DR224" s="16"/>
      <c r="DS224" s="16"/>
      <c r="DT224" s="16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27"/>
      <c r="EO224" s="27"/>
      <c r="EP224" s="27"/>
      <c r="EQ224" s="27"/>
      <c r="ER224" s="27"/>
    </row>
    <row r="225" spans="1:148" s="9" customFormat="1" ht="20.25" x14ac:dyDescent="0.3">
      <c r="A225" s="10" t="s">
        <v>325</v>
      </c>
      <c r="B225" s="10" t="s">
        <v>232</v>
      </c>
      <c r="C225" s="10" t="s">
        <v>231</v>
      </c>
      <c r="D225" s="10" t="s">
        <v>259</v>
      </c>
      <c r="E225" s="10" t="s">
        <v>218</v>
      </c>
      <c r="F225" s="11">
        <v>10579</v>
      </c>
      <c r="G225" s="11">
        <v>3866</v>
      </c>
      <c r="H225" s="11">
        <v>3807</v>
      </c>
      <c r="I225" s="10" t="s">
        <v>266</v>
      </c>
      <c r="J225" s="12">
        <v>38</v>
      </c>
      <c r="K225" s="10" t="s">
        <v>267</v>
      </c>
      <c r="L225" s="10" t="s">
        <v>261</v>
      </c>
      <c r="M225" s="10" t="s">
        <v>220</v>
      </c>
      <c r="N225" s="13">
        <v>53</v>
      </c>
      <c r="O225" s="13">
        <v>52</v>
      </c>
      <c r="P225" s="13">
        <v>1</v>
      </c>
      <c r="Q225" s="14">
        <v>1.886792</v>
      </c>
      <c r="R225" s="14">
        <v>7.63</v>
      </c>
      <c r="S225" s="14">
        <v>8</v>
      </c>
      <c r="T225" s="14">
        <v>6.6126670000000001</v>
      </c>
      <c r="U225" s="14">
        <v>82.441670000000002</v>
      </c>
      <c r="V225" s="14">
        <v>1</v>
      </c>
      <c r="W225" s="14">
        <v>215.8</v>
      </c>
      <c r="X225" s="14">
        <v>80</v>
      </c>
      <c r="Y225" s="14">
        <v>0.51800050981190304</v>
      </c>
      <c r="Z225" s="14">
        <v>7</v>
      </c>
      <c r="AA225" s="14">
        <v>1</v>
      </c>
      <c r="AB225" s="14">
        <v>12.5</v>
      </c>
      <c r="AC225" s="14">
        <v>0.26016669999999997</v>
      </c>
      <c r="AD225" s="14">
        <v>3.252084</v>
      </c>
      <c r="AE225" s="14">
        <v>215.8</v>
      </c>
      <c r="AF225" s="14">
        <v>154.44</v>
      </c>
      <c r="AG225" s="14">
        <v>0.12716669999999999</v>
      </c>
      <c r="AH225" s="14">
        <v>1.589583</v>
      </c>
      <c r="AI225" s="14">
        <v>6.739833</v>
      </c>
      <c r="AJ225" s="14">
        <v>7</v>
      </c>
      <c r="AK225" s="15">
        <v>0.875</v>
      </c>
      <c r="AL225" s="15">
        <v>0.9628333</v>
      </c>
      <c r="AM225" s="15">
        <v>0.98113209999999995</v>
      </c>
      <c r="AN225" s="15">
        <v>0.82658330000000002</v>
      </c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6"/>
      <c r="CK225" s="16"/>
      <c r="CL225" s="16">
        <v>0.20000000298023224</v>
      </c>
      <c r="CM225" s="16">
        <v>0.3333333432674408</v>
      </c>
      <c r="CN225" s="16"/>
      <c r="CO225" s="16"/>
      <c r="CP225" s="16"/>
      <c r="CQ225" s="16"/>
      <c r="CR225" s="16"/>
      <c r="CS225" s="16"/>
      <c r="CT225" s="16"/>
      <c r="CU225" s="16"/>
      <c r="CV225" s="16"/>
      <c r="CW225" s="16"/>
      <c r="CX225" s="16"/>
      <c r="CY225" s="16"/>
      <c r="CZ225" s="16"/>
      <c r="DA225" s="16"/>
      <c r="DB225" s="16"/>
      <c r="DC225" s="16"/>
      <c r="DD225" s="16"/>
      <c r="DE225" s="24"/>
      <c r="DF225" s="24">
        <v>8.3333335816860199E-2</v>
      </c>
      <c r="DG225" s="24"/>
      <c r="DH225" s="24"/>
      <c r="DI225" s="24">
        <v>8.3333335816860199E-2</v>
      </c>
      <c r="DJ225" s="24">
        <v>0.30000001192092896</v>
      </c>
      <c r="DK225" s="16"/>
      <c r="DL225" s="24"/>
      <c r="DM225" s="24"/>
      <c r="DN225" s="24"/>
      <c r="DO225" s="16"/>
      <c r="DP225" s="16"/>
      <c r="DQ225" s="16"/>
      <c r="DR225" s="16"/>
      <c r="DS225" s="16"/>
      <c r="DT225" s="16"/>
      <c r="DU225" s="17"/>
      <c r="DV225" s="17"/>
      <c r="DW225" s="17"/>
      <c r="DX225" s="17"/>
      <c r="DY225" s="17"/>
      <c r="DZ225" s="17"/>
      <c r="EA225" s="17"/>
      <c r="EB225" s="17"/>
      <c r="EC225" s="17">
        <v>1</v>
      </c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27"/>
      <c r="EO225" s="27"/>
      <c r="EP225" s="27"/>
      <c r="EQ225" s="27"/>
      <c r="ER225" s="27"/>
    </row>
    <row r="226" spans="1:148" s="9" customFormat="1" ht="20.25" x14ac:dyDescent="0.3">
      <c r="A226" s="10" t="s">
        <v>325</v>
      </c>
      <c r="B226" s="10" t="s">
        <v>232</v>
      </c>
      <c r="C226" s="10" t="s">
        <v>231</v>
      </c>
      <c r="D226" s="10" t="s">
        <v>262</v>
      </c>
      <c r="E226" s="10" t="s">
        <v>218</v>
      </c>
      <c r="F226" s="11">
        <v>10579</v>
      </c>
      <c r="G226" s="11">
        <v>3999</v>
      </c>
      <c r="H226" s="11">
        <v>4134</v>
      </c>
      <c r="I226" s="10" t="s">
        <v>266</v>
      </c>
      <c r="J226" s="12">
        <v>38</v>
      </c>
      <c r="K226" s="10" t="s">
        <v>267</v>
      </c>
      <c r="L226" s="10" t="s">
        <v>261</v>
      </c>
      <c r="M226" s="10" t="s">
        <v>220</v>
      </c>
      <c r="N226" s="13">
        <v>50</v>
      </c>
      <c r="O226" s="13">
        <v>50</v>
      </c>
      <c r="P226" s="13">
        <v>0</v>
      </c>
      <c r="Q226" s="14">
        <v>0</v>
      </c>
      <c r="R226" s="14">
        <v>7.63</v>
      </c>
      <c r="S226" s="14">
        <v>8</v>
      </c>
      <c r="T226" s="14">
        <v>6.358333</v>
      </c>
      <c r="U226" s="14">
        <v>79.270840000000007</v>
      </c>
      <c r="V226" s="14">
        <v>1</v>
      </c>
      <c r="W226" s="14">
        <v>207.5</v>
      </c>
      <c r="X226" s="14">
        <v>80</v>
      </c>
      <c r="Y226" s="14">
        <v>0.53872053872053904</v>
      </c>
      <c r="Z226" s="14">
        <v>6.8166669999999998</v>
      </c>
      <c r="AA226" s="14">
        <v>1.183333</v>
      </c>
      <c r="AB226" s="14">
        <v>14.79167</v>
      </c>
      <c r="AC226" s="14">
        <v>0.45833360000000001</v>
      </c>
      <c r="AD226" s="14">
        <v>5.7291699999999999</v>
      </c>
      <c r="AE226" s="14">
        <v>207.5</v>
      </c>
      <c r="AF226" s="14">
        <v>148.5</v>
      </c>
      <c r="AG226" s="14">
        <v>0</v>
      </c>
      <c r="AH226" s="14">
        <v>0</v>
      </c>
      <c r="AI226" s="14">
        <v>6.358333</v>
      </c>
      <c r="AJ226" s="14">
        <v>6.8166669999999998</v>
      </c>
      <c r="AK226" s="15">
        <v>0.85208329999999999</v>
      </c>
      <c r="AL226" s="15">
        <v>0.9327628</v>
      </c>
      <c r="AM226" s="15">
        <v>1</v>
      </c>
      <c r="AN226" s="15">
        <v>0.79479160000000004</v>
      </c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>
        <v>8.3333335816860199E-2</v>
      </c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>
        <v>0.51666665077209473</v>
      </c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24"/>
      <c r="DF226" s="24">
        <v>8.3333335816860199E-2</v>
      </c>
      <c r="DG226" s="24"/>
      <c r="DH226" s="24"/>
      <c r="DI226" s="24">
        <v>8.3333335816860199E-2</v>
      </c>
      <c r="DJ226" s="24">
        <v>0.4166666567325592</v>
      </c>
      <c r="DK226" s="16"/>
      <c r="DL226" s="24"/>
      <c r="DM226" s="24"/>
      <c r="DN226" s="24"/>
      <c r="DO226" s="16"/>
      <c r="DP226" s="16"/>
      <c r="DQ226" s="16"/>
      <c r="DR226" s="16"/>
      <c r="DS226" s="16"/>
      <c r="DT226" s="16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27"/>
      <c r="EO226" s="27"/>
      <c r="EP226" s="27"/>
      <c r="EQ226" s="27"/>
      <c r="ER226" s="27"/>
    </row>
    <row r="227" spans="1:148" s="9" customFormat="1" ht="20.25" x14ac:dyDescent="0.3">
      <c r="A227" s="10" t="s">
        <v>325</v>
      </c>
      <c r="B227" s="10" t="s">
        <v>231</v>
      </c>
      <c r="C227" s="10" t="s">
        <v>231</v>
      </c>
      <c r="D227" s="10" t="s">
        <v>259</v>
      </c>
      <c r="E227" s="10" t="s">
        <v>218</v>
      </c>
      <c r="F227" s="11">
        <v>10579</v>
      </c>
      <c r="G227" s="11">
        <v>4189</v>
      </c>
      <c r="H227" s="11">
        <v>3966</v>
      </c>
      <c r="I227" s="10" t="s">
        <v>266</v>
      </c>
      <c r="J227" s="12">
        <v>38</v>
      </c>
      <c r="K227" s="10" t="s">
        <v>267</v>
      </c>
      <c r="L227" s="10" t="s">
        <v>261</v>
      </c>
      <c r="M227" s="10" t="s">
        <v>220</v>
      </c>
      <c r="N227" s="13">
        <v>43</v>
      </c>
      <c r="O227" s="13">
        <v>43</v>
      </c>
      <c r="P227" s="13">
        <v>0</v>
      </c>
      <c r="Q227" s="14">
        <v>0</v>
      </c>
      <c r="R227" s="14">
        <v>7.63</v>
      </c>
      <c r="S227" s="14">
        <v>8</v>
      </c>
      <c r="T227" s="14">
        <v>5.4681670000000002</v>
      </c>
      <c r="U227" s="14">
        <v>68.172920000000005</v>
      </c>
      <c r="V227" s="14">
        <v>1</v>
      </c>
      <c r="W227" s="14">
        <v>178.45</v>
      </c>
      <c r="X227" s="14">
        <v>80</v>
      </c>
      <c r="Y227" s="14">
        <v>0.62641923556106804</v>
      </c>
      <c r="Z227" s="14">
        <v>6</v>
      </c>
      <c r="AA227" s="14">
        <v>2</v>
      </c>
      <c r="AB227" s="14">
        <v>25</v>
      </c>
      <c r="AC227" s="14">
        <v>0.53183320000000001</v>
      </c>
      <c r="AD227" s="14">
        <v>6.6479150000000002</v>
      </c>
      <c r="AE227" s="14">
        <v>178.45</v>
      </c>
      <c r="AF227" s="14">
        <v>127.71</v>
      </c>
      <c r="AG227" s="14">
        <v>0</v>
      </c>
      <c r="AH227" s="14">
        <v>0</v>
      </c>
      <c r="AI227" s="14">
        <v>5.4681670000000002</v>
      </c>
      <c r="AJ227" s="14">
        <v>6</v>
      </c>
      <c r="AK227" s="15">
        <v>0.75</v>
      </c>
      <c r="AL227" s="15">
        <v>0.91136119999999998</v>
      </c>
      <c r="AM227" s="15">
        <v>1</v>
      </c>
      <c r="AN227" s="15">
        <v>0.68352089999999999</v>
      </c>
      <c r="AO227" s="16">
        <v>0.5</v>
      </c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>
        <v>0.5</v>
      </c>
      <c r="CN227" s="16"/>
      <c r="CO227" s="16"/>
      <c r="CP227" s="16"/>
      <c r="CQ227" s="16"/>
      <c r="CR227" s="16"/>
      <c r="CS227" s="16"/>
      <c r="CT227" s="16">
        <v>0.4166666567325592</v>
      </c>
      <c r="CU227" s="16"/>
      <c r="CV227" s="16"/>
      <c r="CW227" s="16"/>
      <c r="CX227" s="16"/>
      <c r="CY227" s="16"/>
      <c r="CZ227" s="16"/>
      <c r="DA227" s="16"/>
      <c r="DB227" s="16">
        <v>0.1666666716337204</v>
      </c>
      <c r="DC227" s="16"/>
      <c r="DD227" s="16"/>
      <c r="DE227" s="24"/>
      <c r="DF227" s="24">
        <v>8.3333335816860199E-2</v>
      </c>
      <c r="DG227" s="24"/>
      <c r="DH227" s="24"/>
      <c r="DI227" s="24">
        <v>8.3333335816860199E-2</v>
      </c>
      <c r="DJ227" s="24">
        <v>0.25</v>
      </c>
      <c r="DK227" s="16"/>
      <c r="DL227" s="24"/>
      <c r="DM227" s="24"/>
      <c r="DN227" s="24"/>
      <c r="DO227" s="16"/>
      <c r="DP227" s="16"/>
      <c r="DQ227" s="16"/>
      <c r="DR227" s="16"/>
      <c r="DS227" s="16"/>
      <c r="DT227" s="16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27"/>
      <c r="EO227" s="27"/>
      <c r="EP227" s="27"/>
      <c r="EQ227" s="27"/>
      <c r="ER227" s="27"/>
    </row>
    <row r="228" spans="1:148" s="9" customFormat="1" ht="20.25" x14ac:dyDescent="0.3">
      <c r="A228" s="10" t="s">
        <v>325</v>
      </c>
      <c r="B228" s="10" t="s">
        <v>231</v>
      </c>
      <c r="C228" s="10" t="s">
        <v>231</v>
      </c>
      <c r="D228" s="10" t="s">
        <v>262</v>
      </c>
      <c r="E228" s="10" t="s">
        <v>218</v>
      </c>
      <c r="F228" s="11">
        <v>10579</v>
      </c>
      <c r="G228" s="11">
        <v>4062</v>
      </c>
      <c r="H228" s="11">
        <v>3975</v>
      </c>
      <c r="I228" s="10" t="s">
        <v>266</v>
      </c>
      <c r="J228" s="12">
        <v>38</v>
      </c>
      <c r="K228" s="10" t="s">
        <v>267</v>
      </c>
      <c r="L228" s="10" t="s">
        <v>261</v>
      </c>
      <c r="M228" s="10" t="s">
        <v>220</v>
      </c>
      <c r="N228" s="13">
        <v>45</v>
      </c>
      <c r="O228" s="13">
        <v>45</v>
      </c>
      <c r="P228" s="13">
        <v>0</v>
      </c>
      <c r="Q228" s="14">
        <v>0</v>
      </c>
      <c r="R228" s="14">
        <v>7.63</v>
      </c>
      <c r="S228" s="14">
        <v>8</v>
      </c>
      <c r="T228" s="14">
        <v>5.7225000000000001</v>
      </c>
      <c r="U228" s="14">
        <v>71.34375</v>
      </c>
      <c r="V228" s="14">
        <v>1</v>
      </c>
      <c r="W228" s="14">
        <v>186.75</v>
      </c>
      <c r="X228" s="14">
        <v>80</v>
      </c>
      <c r="Y228" s="14">
        <v>0.59857840369197601</v>
      </c>
      <c r="Z228" s="14">
        <v>6.1833330000000002</v>
      </c>
      <c r="AA228" s="14">
        <v>1.816667</v>
      </c>
      <c r="AB228" s="14">
        <v>22.70833</v>
      </c>
      <c r="AC228" s="14">
        <v>0.46083299999999999</v>
      </c>
      <c r="AD228" s="14">
        <v>5.7604119999999996</v>
      </c>
      <c r="AE228" s="14">
        <v>186.75</v>
      </c>
      <c r="AF228" s="14">
        <v>133.65</v>
      </c>
      <c r="AG228" s="14">
        <v>0</v>
      </c>
      <c r="AH228" s="14">
        <v>0</v>
      </c>
      <c r="AI228" s="14">
        <v>5.7225000000000001</v>
      </c>
      <c r="AJ228" s="14">
        <v>6.1833330000000002</v>
      </c>
      <c r="AK228" s="15">
        <v>0.77291670000000001</v>
      </c>
      <c r="AL228" s="15">
        <v>0.92547170000000001</v>
      </c>
      <c r="AM228" s="15">
        <v>1</v>
      </c>
      <c r="AN228" s="15">
        <v>0.71531250000000002</v>
      </c>
      <c r="AO228" s="16">
        <v>0.5</v>
      </c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>
        <v>0.44999998807907104</v>
      </c>
      <c r="CN228" s="16"/>
      <c r="CO228" s="16"/>
      <c r="CP228" s="16"/>
      <c r="CQ228" s="16"/>
      <c r="CR228" s="16"/>
      <c r="CS228" s="16"/>
      <c r="CT228" s="16">
        <v>0.3333333432674408</v>
      </c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24"/>
      <c r="DF228" s="24">
        <v>0.1666666716337204</v>
      </c>
      <c r="DG228" s="24"/>
      <c r="DH228" s="24"/>
      <c r="DI228" s="24">
        <v>8.3333335816860199E-2</v>
      </c>
      <c r="DJ228" s="24">
        <v>0.28333333134651184</v>
      </c>
      <c r="DK228" s="16"/>
      <c r="DL228" s="24"/>
      <c r="DM228" s="24"/>
      <c r="DN228" s="24"/>
      <c r="DO228" s="16"/>
      <c r="DP228" s="16"/>
      <c r="DQ228" s="16"/>
      <c r="DR228" s="16"/>
      <c r="DS228" s="16"/>
      <c r="DT228" s="16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27"/>
      <c r="EO228" s="27"/>
      <c r="EP228" s="27"/>
      <c r="EQ228" s="27"/>
      <c r="ER228" s="27"/>
    </row>
    <row r="229" spans="1:148" s="9" customFormat="1" ht="20.25" x14ac:dyDescent="0.3">
      <c r="A229" s="10" t="s">
        <v>305</v>
      </c>
      <c r="B229" s="10" t="s">
        <v>232</v>
      </c>
      <c r="C229" s="10" t="s">
        <v>231</v>
      </c>
      <c r="D229" s="10" t="s">
        <v>259</v>
      </c>
      <c r="E229" s="10" t="s">
        <v>218</v>
      </c>
      <c r="F229" s="11">
        <v>10579</v>
      </c>
      <c r="G229" s="11">
        <v>4061</v>
      </c>
      <c r="H229" s="11">
        <v>3698</v>
      </c>
      <c r="I229" s="10" t="s">
        <v>266</v>
      </c>
      <c r="J229" s="12">
        <v>38</v>
      </c>
      <c r="K229" s="10" t="s">
        <v>267</v>
      </c>
      <c r="L229" s="10" t="s">
        <v>261</v>
      </c>
      <c r="M229" s="10" t="s">
        <v>220</v>
      </c>
      <c r="N229" s="13">
        <v>28</v>
      </c>
      <c r="O229" s="13">
        <v>28</v>
      </c>
      <c r="P229" s="13">
        <v>0</v>
      </c>
      <c r="Q229" s="14">
        <v>0</v>
      </c>
      <c r="R229" s="14">
        <v>7.63</v>
      </c>
      <c r="S229" s="14">
        <v>8</v>
      </c>
      <c r="T229" s="14">
        <v>3.560667</v>
      </c>
      <c r="U229" s="14">
        <v>44.391669999999998</v>
      </c>
      <c r="V229" s="14">
        <v>1</v>
      </c>
      <c r="W229" s="14">
        <v>116.2</v>
      </c>
      <c r="X229" s="14">
        <v>80</v>
      </c>
      <c r="Y229" s="14">
        <v>0.96200091963741496</v>
      </c>
      <c r="Z229" s="14">
        <v>3.75</v>
      </c>
      <c r="AA229" s="14">
        <v>4.25</v>
      </c>
      <c r="AB229" s="14">
        <v>53.125</v>
      </c>
      <c r="AC229" s="14">
        <v>0.18933340000000001</v>
      </c>
      <c r="AD229" s="14">
        <v>2.3666680000000002</v>
      </c>
      <c r="AE229" s="14">
        <v>116.2</v>
      </c>
      <c r="AF229" s="14">
        <v>83.16</v>
      </c>
      <c r="AG229" s="14">
        <v>0</v>
      </c>
      <c r="AH229" s="14">
        <v>0</v>
      </c>
      <c r="AI229" s="14">
        <v>3.560667</v>
      </c>
      <c r="AJ229" s="14">
        <v>3.75</v>
      </c>
      <c r="AK229" s="15">
        <v>0.46875</v>
      </c>
      <c r="AL229" s="15">
        <v>0.94951110000000005</v>
      </c>
      <c r="AM229" s="15">
        <v>1</v>
      </c>
      <c r="AN229" s="15">
        <v>0.44508330000000002</v>
      </c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>
        <v>4</v>
      </c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>
        <v>0.1666666716337204</v>
      </c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24"/>
      <c r="DF229" s="24"/>
      <c r="DG229" s="24"/>
      <c r="DH229" s="24"/>
      <c r="DI229" s="24"/>
      <c r="DJ229" s="24">
        <v>8.3333335816860199E-2</v>
      </c>
      <c r="DK229" s="16"/>
      <c r="DL229" s="24"/>
      <c r="DM229" s="24"/>
      <c r="DN229" s="24"/>
      <c r="DO229" s="16"/>
      <c r="DP229" s="16"/>
      <c r="DQ229" s="16"/>
      <c r="DR229" s="16"/>
      <c r="DS229" s="16"/>
      <c r="DT229" s="16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27"/>
      <c r="EO229" s="27"/>
      <c r="EP229" s="27"/>
      <c r="EQ229" s="27"/>
      <c r="ER229" s="27"/>
    </row>
    <row r="230" spans="1:148" s="9" customFormat="1" ht="20.25" x14ac:dyDescent="0.3">
      <c r="A230" s="10" t="s">
        <v>305</v>
      </c>
      <c r="B230" s="10" t="s">
        <v>232</v>
      </c>
      <c r="C230" s="10" t="s">
        <v>231</v>
      </c>
      <c r="D230" s="10" t="s">
        <v>262</v>
      </c>
      <c r="E230" s="10" t="s">
        <v>218</v>
      </c>
      <c r="F230" s="11">
        <v>10579</v>
      </c>
      <c r="G230" s="11">
        <v>4124</v>
      </c>
      <c r="H230" s="11">
        <v>4091</v>
      </c>
      <c r="I230" s="10" t="s">
        <v>266</v>
      </c>
      <c r="J230" s="12">
        <v>38</v>
      </c>
      <c r="K230" s="10" t="s">
        <v>267</v>
      </c>
      <c r="L230" s="10" t="s">
        <v>261</v>
      </c>
      <c r="M230" s="10" t="s">
        <v>220</v>
      </c>
      <c r="N230" s="13">
        <v>28</v>
      </c>
      <c r="O230" s="13">
        <v>28</v>
      </c>
      <c r="P230" s="13">
        <v>0</v>
      </c>
      <c r="Q230" s="14">
        <v>0</v>
      </c>
      <c r="R230" s="14">
        <v>7.63</v>
      </c>
      <c r="S230" s="14">
        <v>8</v>
      </c>
      <c r="T230" s="14">
        <v>3.560667</v>
      </c>
      <c r="U230" s="14">
        <v>44.391669999999998</v>
      </c>
      <c r="V230" s="14">
        <v>1</v>
      </c>
      <c r="W230" s="14">
        <v>116.2</v>
      </c>
      <c r="X230" s="14">
        <v>80</v>
      </c>
      <c r="Y230" s="14">
        <v>0.96200091963741496</v>
      </c>
      <c r="Z230" s="14">
        <v>3.766667</v>
      </c>
      <c r="AA230" s="14">
        <v>4.233333</v>
      </c>
      <c r="AB230" s="14">
        <v>52.91666</v>
      </c>
      <c r="AC230" s="14">
        <v>0.2060003</v>
      </c>
      <c r="AD230" s="14">
        <v>2.5750039999999998</v>
      </c>
      <c r="AE230" s="14">
        <v>116.2</v>
      </c>
      <c r="AF230" s="14">
        <v>83.16</v>
      </c>
      <c r="AG230" s="14">
        <v>0</v>
      </c>
      <c r="AH230" s="14">
        <v>0</v>
      </c>
      <c r="AI230" s="14">
        <v>3.560667</v>
      </c>
      <c r="AJ230" s="14">
        <v>3.766667</v>
      </c>
      <c r="AK230" s="15">
        <v>0.47083340000000001</v>
      </c>
      <c r="AL230" s="15">
        <v>0.94530959999999997</v>
      </c>
      <c r="AM230" s="15">
        <v>1</v>
      </c>
      <c r="AN230" s="15">
        <v>0.44508330000000002</v>
      </c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>
        <v>4</v>
      </c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>
        <v>8.3333335816860199E-2</v>
      </c>
      <c r="DC230" s="16"/>
      <c r="DD230" s="16"/>
      <c r="DE230" s="24"/>
      <c r="DF230" s="24"/>
      <c r="DG230" s="24"/>
      <c r="DH230" s="24"/>
      <c r="DI230" s="24"/>
      <c r="DJ230" s="24">
        <v>0.15000000596046448</v>
      </c>
      <c r="DK230" s="16"/>
      <c r="DL230" s="24"/>
      <c r="DM230" s="24"/>
      <c r="DN230" s="24"/>
      <c r="DO230" s="16"/>
      <c r="DP230" s="16"/>
      <c r="DQ230" s="16"/>
      <c r="DR230" s="16"/>
      <c r="DS230" s="16"/>
      <c r="DT230" s="16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27"/>
      <c r="EO230" s="27"/>
      <c r="EP230" s="27"/>
      <c r="EQ230" s="27"/>
      <c r="ER230" s="27"/>
    </row>
    <row r="231" spans="1:148" s="9" customFormat="1" ht="20.25" x14ac:dyDescent="0.3">
      <c r="A231" s="10" t="s">
        <v>305</v>
      </c>
      <c r="B231" s="10" t="s">
        <v>231</v>
      </c>
      <c r="C231" s="10" t="s">
        <v>231</v>
      </c>
      <c r="D231" s="10" t="s">
        <v>259</v>
      </c>
      <c r="E231" s="10" t="s">
        <v>218</v>
      </c>
      <c r="F231" s="11">
        <v>10579</v>
      </c>
      <c r="G231" s="11">
        <v>4061</v>
      </c>
      <c r="H231" s="11">
        <v>3698</v>
      </c>
      <c r="I231" s="10" t="s">
        <v>266</v>
      </c>
      <c r="J231" s="12">
        <v>38</v>
      </c>
      <c r="K231" s="10" t="s">
        <v>267</v>
      </c>
      <c r="L231" s="10" t="s">
        <v>261</v>
      </c>
      <c r="M231" s="10" t="s">
        <v>220</v>
      </c>
      <c r="N231" s="13">
        <v>29</v>
      </c>
      <c r="O231" s="13">
        <v>29</v>
      </c>
      <c r="P231" s="13">
        <v>0</v>
      </c>
      <c r="Q231" s="14">
        <v>0</v>
      </c>
      <c r="R231" s="14">
        <v>7.63</v>
      </c>
      <c r="S231" s="14">
        <v>4</v>
      </c>
      <c r="T231" s="14">
        <v>3.6878329999999999</v>
      </c>
      <c r="U231" s="14">
        <v>91.954160000000002</v>
      </c>
      <c r="V231" s="14">
        <v>0.5</v>
      </c>
      <c r="W231" s="14">
        <v>240.7</v>
      </c>
      <c r="X231" s="14">
        <v>40</v>
      </c>
      <c r="Y231" s="14">
        <v>0.46441427232731802</v>
      </c>
      <c r="Z231" s="14">
        <v>3.75</v>
      </c>
      <c r="AA231" s="14">
        <v>0.25</v>
      </c>
      <c r="AB231" s="14">
        <v>6.25</v>
      </c>
      <c r="AC231" s="14">
        <v>6.2166689999999997E-2</v>
      </c>
      <c r="AD231" s="14">
        <v>1.5541670000000001</v>
      </c>
      <c r="AE231" s="14">
        <v>120.35</v>
      </c>
      <c r="AF231" s="14">
        <v>86.13</v>
      </c>
      <c r="AG231" s="14">
        <v>0</v>
      </c>
      <c r="AH231" s="14">
        <v>0</v>
      </c>
      <c r="AI231" s="14">
        <v>3.6878329999999999</v>
      </c>
      <c r="AJ231" s="14">
        <v>3.75</v>
      </c>
      <c r="AK231" s="15">
        <v>0.9375</v>
      </c>
      <c r="AL231" s="15">
        <v>0.98342220000000002</v>
      </c>
      <c r="AM231" s="15">
        <v>1</v>
      </c>
      <c r="AN231" s="15">
        <v>0.92195830000000001</v>
      </c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/>
      <c r="CL231" s="16"/>
      <c r="CM231" s="16">
        <v>0.1666666716337204</v>
      </c>
      <c r="CN231" s="16"/>
      <c r="CO231" s="16"/>
      <c r="CP231" s="16"/>
      <c r="CQ231" s="16"/>
      <c r="CR231" s="16"/>
      <c r="CS231" s="16"/>
      <c r="CT231" s="16"/>
      <c r="CU231" s="16"/>
      <c r="CV231" s="16"/>
      <c r="CW231" s="16"/>
      <c r="CX231" s="16"/>
      <c r="CY231" s="16"/>
      <c r="CZ231" s="16"/>
      <c r="DA231" s="16"/>
      <c r="DB231" s="16"/>
      <c r="DC231" s="16"/>
      <c r="DD231" s="16"/>
      <c r="DE231" s="24"/>
      <c r="DF231" s="24"/>
      <c r="DG231" s="24"/>
      <c r="DH231" s="24"/>
      <c r="DI231" s="24"/>
      <c r="DJ231" s="24">
        <v>8.3333335816860199E-2</v>
      </c>
      <c r="DK231" s="16"/>
      <c r="DL231" s="24"/>
      <c r="DM231" s="24"/>
      <c r="DN231" s="24"/>
      <c r="DO231" s="16"/>
      <c r="DP231" s="16"/>
      <c r="DQ231" s="16"/>
      <c r="DR231" s="16"/>
      <c r="DS231" s="16"/>
      <c r="DT231" s="16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27"/>
      <c r="EO231" s="27"/>
      <c r="EP231" s="27"/>
      <c r="EQ231" s="27"/>
      <c r="ER231" s="27"/>
    </row>
    <row r="232" spans="1:148" s="9" customFormat="1" ht="20.25" x14ac:dyDescent="0.3">
      <c r="A232" s="10" t="s">
        <v>305</v>
      </c>
      <c r="B232" s="10" t="s">
        <v>231</v>
      </c>
      <c r="C232" s="10" t="s">
        <v>231</v>
      </c>
      <c r="D232" s="10" t="s">
        <v>262</v>
      </c>
      <c r="E232" s="10" t="s">
        <v>218</v>
      </c>
      <c r="F232" s="11">
        <v>10579</v>
      </c>
      <c r="G232" s="11">
        <v>4124</v>
      </c>
      <c r="H232" s="11">
        <v>4091</v>
      </c>
      <c r="I232" s="10" t="s">
        <v>266</v>
      </c>
      <c r="J232" s="12">
        <v>38</v>
      </c>
      <c r="K232" s="10" t="s">
        <v>267</v>
      </c>
      <c r="L232" s="10" t="s">
        <v>261</v>
      </c>
      <c r="M232" s="10" t="s">
        <v>220</v>
      </c>
      <c r="N232" s="13">
        <v>27</v>
      </c>
      <c r="O232" s="13">
        <v>27</v>
      </c>
      <c r="P232" s="13">
        <v>0</v>
      </c>
      <c r="Q232" s="14">
        <v>0</v>
      </c>
      <c r="R232" s="14">
        <v>7.63</v>
      </c>
      <c r="S232" s="14">
        <v>4</v>
      </c>
      <c r="T232" s="14">
        <v>3.4335</v>
      </c>
      <c r="U232" s="14">
        <v>85.612499999999997</v>
      </c>
      <c r="V232" s="14">
        <v>0.5</v>
      </c>
      <c r="W232" s="14">
        <v>224.1</v>
      </c>
      <c r="X232" s="14">
        <v>40</v>
      </c>
      <c r="Y232" s="14">
        <v>0.49881529844356198</v>
      </c>
      <c r="Z232" s="14">
        <v>3.6833330000000002</v>
      </c>
      <c r="AA232" s="14">
        <v>0.31666670000000002</v>
      </c>
      <c r="AB232" s="14">
        <v>7.9166670000000003</v>
      </c>
      <c r="AC232" s="14">
        <v>0.24983330000000001</v>
      </c>
      <c r="AD232" s="14">
        <v>6.2458320000000001</v>
      </c>
      <c r="AE232" s="14">
        <v>112.05</v>
      </c>
      <c r="AF232" s="14">
        <v>80.19</v>
      </c>
      <c r="AG232" s="14">
        <v>0</v>
      </c>
      <c r="AH232" s="14">
        <v>0</v>
      </c>
      <c r="AI232" s="14">
        <v>3.4335</v>
      </c>
      <c r="AJ232" s="14">
        <v>3.6833330000000002</v>
      </c>
      <c r="AK232" s="15">
        <v>0.92083329999999997</v>
      </c>
      <c r="AL232" s="15">
        <v>0.93217190000000005</v>
      </c>
      <c r="AM232" s="15">
        <v>1</v>
      </c>
      <c r="AN232" s="15">
        <v>0.858375</v>
      </c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>
        <v>8.3333335816860199E-2</v>
      </c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>
        <v>8.3333335816860199E-2</v>
      </c>
      <c r="DC232" s="16"/>
      <c r="DD232" s="16"/>
      <c r="DE232" s="24"/>
      <c r="DF232" s="24"/>
      <c r="DG232" s="24"/>
      <c r="DH232" s="24"/>
      <c r="DI232" s="24"/>
      <c r="DJ232" s="24">
        <v>0.15000000596046448</v>
      </c>
      <c r="DK232" s="16"/>
      <c r="DL232" s="24"/>
      <c r="DM232" s="24"/>
      <c r="DN232" s="24"/>
      <c r="DO232" s="16"/>
      <c r="DP232" s="16"/>
      <c r="DQ232" s="16"/>
      <c r="DR232" s="16"/>
      <c r="DS232" s="16"/>
      <c r="DT232" s="16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27"/>
      <c r="EO232" s="27"/>
      <c r="EP232" s="27"/>
      <c r="EQ232" s="27"/>
      <c r="ER232" s="27"/>
    </row>
    <row r="233" spans="1:148" s="9" customFormat="1" ht="20.25" x14ac:dyDescent="0.3">
      <c r="A233" s="10" t="s">
        <v>305</v>
      </c>
      <c r="B233" s="10" t="s">
        <v>244</v>
      </c>
      <c r="C233" s="10" t="s">
        <v>231</v>
      </c>
      <c r="D233" s="10" t="s">
        <v>259</v>
      </c>
      <c r="E233" s="10" t="s">
        <v>218</v>
      </c>
      <c r="F233" s="11">
        <v>10579</v>
      </c>
      <c r="G233" s="11">
        <v>4017</v>
      </c>
      <c r="H233" s="11">
        <v>3807</v>
      </c>
      <c r="I233" s="10" t="s">
        <v>266</v>
      </c>
      <c r="J233" s="12">
        <v>38</v>
      </c>
      <c r="K233" s="10" t="s">
        <v>267</v>
      </c>
      <c r="L233" s="10" t="s">
        <v>261</v>
      </c>
      <c r="M233" s="10" t="s">
        <v>220</v>
      </c>
      <c r="N233" s="13">
        <v>27</v>
      </c>
      <c r="O233" s="13">
        <v>27</v>
      </c>
      <c r="P233" s="13">
        <v>0</v>
      </c>
      <c r="Q233" s="14">
        <v>0</v>
      </c>
      <c r="R233" s="14">
        <v>7.63</v>
      </c>
      <c r="S233" s="14">
        <v>4</v>
      </c>
      <c r="T233" s="14">
        <v>3.4335</v>
      </c>
      <c r="U233" s="14">
        <v>85.612499999999997</v>
      </c>
      <c r="V233" s="14">
        <v>0.5</v>
      </c>
      <c r="W233" s="14">
        <v>224.1</v>
      </c>
      <c r="X233" s="14">
        <v>40</v>
      </c>
      <c r="Y233" s="14">
        <v>0.49881529844356198</v>
      </c>
      <c r="Z233" s="14">
        <v>3.3833329999999999</v>
      </c>
      <c r="AA233" s="14">
        <v>0.61666670000000001</v>
      </c>
      <c r="AB233" s="14">
        <v>15.41667</v>
      </c>
      <c r="AC233" s="14">
        <v>-5.016673E-2</v>
      </c>
      <c r="AD233" s="14">
        <v>-1.2541679999999999</v>
      </c>
      <c r="AE233" s="14">
        <v>112.05</v>
      </c>
      <c r="AF233" s="14">
        <v>80.19</v>
      </c>
      <c r="AG233" s="14">
        <v>0</v>
      </c>
      <c r="AH233" s="14">
        <v>0</v>
      </c>
      <c r="AI233" s="14">
        <v>3.4335</v>
      </c>
      <c r="AJ233" s="14">
        <v>3.3833329999999999</v>
      </c>
      <c r="AK233" s="15">
        <v>0.84583330000000001</v>
      </c>
      <c r="AL233" s="15">
        <v>1.0148280000000001</v>
      </c>
      <c r="AM233" s="15">
        <v>1</v>
      </c>
      <c r="AN233" s="15">
        <v>0.858375</v>
      </c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>
        <v>0.23333333432674408</v>
      </c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24"/>
      <c r="DF233" s="24">
        <v>0.25</v>
      </c>
      <c r="DG233" s="24"/>
      <c r="DH233" s="24"/>
      <c r="DI233" s="24"/>
      <c r="DJ233" s="24">
        <v>0.13333334028720856</v>
      </c>
      <c r="DK233" s="16"/>
      <c r="DL233" s="24"/>
      <c r="DM233" s="24"/>
      <c r="DN233" s="24"/>
      <c r="DO233" s="16"/>
      <c r="DP233" s="16"/>
      <c r="DQ233" s="16"/>
      <c r="DR233" s="16"/>
      <c r="DS233" s="16"/>
      <c r="DT233" s="16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27"/>
      <c r="EO233" s="27"/>
      <c r="EP233" s="27"/>
      <c r="EQ233" s="27"/>
      <c r="ER233" s="27"/>
    </row>
    <row r="234" spans="1:148" s="9" customFormat="1" ht="20.25" x14ac:dyDescent="0.3">
      <c r="A234" s="10" t="s">
        <v>305</v>
      </c>
      <c r="B234" s="10" t="s">
        <v>244</v>
      </c>
      <c r="C234" s="10" t="s">
        <v>231</v>
      </c>
      <c r="D234" s="10" t="s">
        <v>262</v>
      </c>
      <c r="E234" s="10" t="s">
        <v>218</v>
      </c>
      <c r="F234" s="11">
        <v>10579</v>
      </c>
      <c r="G234" s="11">
        <v>3999</v>
      </c>
      <c r="H234" s="11">
        <v>4134</v>
      </c>
      <c r="I234" s="10" t="s">
        <v>266</v>
      </c>
      <c r="J234" s="12">
        <v>38</v>
      </c>
      <c r="K234" s="10" t="s">
        <v>267</v>
      </c>
      <c r="L234" s="10" t="s">
        <v>261</v>
      </c>
      <c r="M234" s="10" t="s">
        <v>220</v>
      </c>
      <c r="N234" s="13">
        <v>27</v>
      </c>
      <c r="O234" s="13">
        <v>27</v>
      </c>
      <c r="P234" s="13">
        <v>0</v>
      </c>
      <c r="Q234" s="14">
        <v>0</v>
      </c>
      <c r="R234" s="14">
        <v>7.63</v>
      </c>
      <c r="S234" s="14">
        <v>4</v>
      </c>
      <c r="T234" s="14">
        <v>3.4335</v>
      </c>
      <c r="U234" s="14">
        <v>85.612499999999997</v>
      </c>
      <c r="V234" s="14">
        <v>0.5</v>
      </c>
      <c r="W234" s="14">
        <v>224.1</v>
      </c>
      <c r="X234" s="14">
        <v>40</v>
      </c>
      <c r="Y234" s="14">
        <v>0.49881529844356198</v>
      </c>
      <c r="Z234" s="14">
        <v>3.4333330000000002</v>
      </c>
      <c r="AA234" s="14">
        <v>0.56666669999999997</v>
      </c>
      <c r="AB234" s="14">
        <v>14.16667</v>
      </c>
      <c r="AC234" s="14">
        <v>-1.667142E-4</v>
      </c>
      <c r="AD234" s="14">
        <v>-4.1678549999999998E-3</v>
      </c>
      <c r="AE234" s="14">
        <v>112.05</v>
      </c>
      <c r="AF234" s="14">
        <v>80.19</v>
      </c>
      <c r="AG234" s="14">
        <v>0</v>
      </c>
      <c r="AH234" s="14">
        <v>0</v>
      </c>
      <c r="AI234" s="14">
        <v>3.4335</v>
      </c>
      <c r="AJ234" s="14">
        <v>3.4333330000000002</v>
      </c>
      <c r="AK234" s="15">
        <v>0.85833329999999997</v>
      </c>
      <c r="AL234" s="15">
        <v>1.000049</v>
      </c>
      <c r="AM234" s="15">
        <v>1</v>
      </c>
      <c r="AN234" s="15">
        <v>0.858375</v>
      </c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>
        <v>0.15000000596046448</v>
      </c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24"/>
      <c r="DF234" s="24">
        <v>0.25</v>
      </c>
      <c r="DG234" s="24"/>
      <c r="DH234" s="24"/>
      <c r="DI234" s="24"/>
      <c r="DJ234" s="24">
        <v>0.1666666716337204</v>
      </c>
      <c r="DK234" s="16"/>
      <c r="DL234" s="24"/>
      <c r="DM234" s="24"/>
      <c r="DN234" s="24"/>
      <c r="DO234" s="16"/>
      <c r="DP234" s="16"/>
      <c r="DQ234" s="16"/>
      <c r="DR234" s="16"/>
      <c r="DS234" s="16"/>
      <c r="DT234" s="16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27"/>
      <c r="EO234" s="27"/>
      <c r="EP234" s="27"/>
      <c r="EQ234" s="27"/>
      <c r="ER234" s="27"/>
    </row>
    <row r="235" spans="1:148" s="9" customFormat="1" ht="20.25" x14ac:dyDescent="0.3">
      <c r="A235" s="10" t="s">
        <v>305</v>
      </c>
      <c r="B235" s="10" t="s">
        <v>240</v>
      </c>
      <c r="C235" s="10" t="s">
        <v>231</v>
      </c>
      <c r="D235" s="10" t="s">
        <v>259</v>
      </c>
      <c r="E235" s="10" t="s">
        <v>218</v>
      </c>
      <c r="F235" s="11">
        <v>10579</v>
      </c>
      <c r="G235" s="11">
        <v>4017</v>
      </c>
      <c r="H235" s="11">
        <v>3807</v>
      </c>
      <c r="I235" s="10" t="s">
        <v>266</v>
      </c>
      <c r="J235" s="12">
        <v>38</v>
      </c>
      <c r="K235" s="10" t="s">
        <v>267</v>
      </c>
      <c r="L235" s="10" t="s">
        <v>261</v>
      </c>
      <c r="M235" s="10" t="s">
        <v>220</v>
      </c>
      <c r="N235" s="13">
        <v>44</v>
      </c>
      <c r="O235" s="13">
        <v>44</v>
      </c>
      <c r="P235" s="13">
        <v>0</v>
      </c>
      <c r="Q235" s="14">
        <v>0</v>
      </c>
      <c r="R235" s="14">
        <v>7.63</v>
      </c>
      <c r="S235" s="14">
        <v>8</v>
      </c>
      <c r="T235" s="14">
        <v>5.5953340000000003</v>
      </c>
      <c r="U235" s="14">
        <v>69.758330000000001</v>
      </c>
      <c r="V235" s="14">
        <v>1</v>
      </c>
      <c r="W235" s="14">
        <v>182.6</v>
      </c>
      <c r="X235" s="14">
        <v>80</v>
      </c>
      <c r="Y235" s="14">
        <v>0.61218239319402901</v>
      </c>
      <c r="Z235" s="14">
        <v>6.2166670000000002</v>
      </c>
      <c r="AA235" s="14">
        <v>1.7833330000000001</v>
      </c>
      <c r="AB235" s="14">
        <v>22.29167</v>
      </c>
      <c r="AC235" s="14">
        <v>0.62133309999999997</v>
      </c>
      <c r="AD235" s="14">
        <v>7.7666639999999996</v>
      </c>
      <c r="AE235" s="14">
        <v>182.6</v>
      </c>
      <c r="AF235" s="14">
        <v>130.68</v>
      </c>
      <c r="AG235" s="14">
        <v>0</v>
      </c>
      <c r="AH235" s="14">
        <v>0</v>
      </c>
      <c r="AI235" s="14">
        <v>5.5953340000000003</v>
      </c>
      <c r="AJ235" s="14">
        <v>6.2166670000000002</v>
      </c>
      <c r="AK235" s="15">
        <v>0.77708330000000003</v>
      </c>
      <c r="AL235" s="15">
        <v>0.90005369999999996</v>
      </c>
      <c r="AM235" s="15">
        <v>1</v>
      </c>
      <c r="AN235" s="15">
        <v>0.6994167</v>
      </c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>
        <v>1</v>
      </c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>
        <v>0.48333331942558289</v>
      </c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16"/>
      <c r="DC235" s="16"/>
      <c r="DD235" s="16"/>
      <c r="DE235" s="24"/>
      <c r="DF235" s="24"/>
      <c r="DG235" s="24"/>
      <c r="DH235" s="24"/>
      <c r="DI235" s="24">
        <v>8.3333335816860199E-2</v>
      </c>
      <c r="DJ235" s="24">
        <v>0.21666666865348816</v>
      </c>
      <c r="DK235" s="16"/>
      <c r="DL235" s="24"/>
      <c r="DM235" s="24"/>
      <c r="DN235" s="24"/>
      <c r="DO235" s="16"/>
      <c r="DP235" s="16"/>
      <c r="DQ235" s="16"/>
      <c r="DR235" s="16"/>
      <c r="DS235" s="16"/>
      <c r="DT235" s="16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27"/>
      <c r="EO235" s="27"/>
      <c r="EP235" s="27"/>
      <c r="EQ235" s="27"/>
      <c r="ER235" s="27"/>
    </row>
    <row r="236" spans="1:148" s="9" customFormat="1" ht="20.25" x14ac:dyDescent="0.3">
      <c r="A236" s="10" t="s">
        <v>305</v>
      </c>
      <c r="B236" s="10" t="s">
        <v>240</v>
      </c>
      <c r="C236" s="10" t="s">
        <v>231</v>
      </c>
      <c r="D236" s="10" t="s">
        <v>262</v>
      </c>
      <c r="E236" s="10" t="s">
        <v>218</v>
      </c>
      <c r="F236" s="11">
        <v>10579</v>
      </c>
      <c r="G236" s="11">
        <v>3999</v>
      </c>
      <c r="H236" s="11">
        <v>4134</v>
      </c>
      <c r="I236" s="10" t="s">
        <v>266</v>
      </c>
      <c r="J236" s="12">
        <v>38</v>
      </c>
      <c r="K236" s="10" t="s">
        <v>267</v>
      </c>
      <c r="L236" s="10" t="s">
        <v>261</v>
      </c>
      <c r="M236" s="10" t="s">
        <v>220</v>
      </c>
      <c r="N236" s="13">
        <v>51</v>
      </c>
      <c r="O236" s="13">
        <v>51</v>
      </c>
      <c r="P236" s="13">
        <v>0</v>
      </c>
      <c r="Q236" s="14">
        <v>0</v>
      </c>
      <c r="R236" s="14">
        <v>7.63</v>
      </c>
      <c r="S236" s="14">
        <v>8</v>
      </c>
      <c r="T236" s="14">
        <v>6.4855</v>
      </c>
      <c r="U236" s="14">
        <v>80.856250000000003</v>
      </c>
      <c r="V236" s="14">
        <v>1</v>
      </c>
      <c r="W236" s="14">
        <v>211.65</v>
      </c>
      <c r="X236" s="14">
        <v>80</v>
      </c>
      <c r="Y236" s="14">
        <v>0.52815738664604595</v>
      </c>
      <c r="Z236" s="14">
        <v>7.0833329999999997</v>
      </c>
      <c r="AA236" s="14">
        <v>0.91666669999999995</v>
      </c>
      <c r="AB236" s="14">
        <v>11.45833</v>
      </c>
      <c r="AC236" s="14">
        <v>0.59783350000000002</v>
      </c>
      <c r="AD236" s="14">
        <v>7.4729179999999999</v>
      </c>
      <c r="AE236" s="14">
        <v>211.65</v>
      </c>
      <c r="AF236" s="14">
        <v>151.47</v>
      </c>
      <c r="AG236" s="14">
        <v>0</v>
      </c>
      <c r="AH236" s="14">
        <v>0</v>
      </c>
      <c r="AI236" s="14">
        <v>6.4855</v>
      </c>
      <c r="AJ236" s="14">
        <v>7.0833329999999997</v>
      </c>
      <c r="AK236" s="15">
        <v>0.88541669999999995</v>
      </c>
      <c r="AL236" s="15">
        <v>0.91559990000000002</v>
      </c>
      <c r="AM236" s="15">
        <v>1</v>
      </c>
      <c r="AN236" s="15">
        <v>0.81068750000000001</v>
      </c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>
        <v>0.1666666716337204</v>
      </c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>
        <v>0.30000001192092896</v>
      </c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24"/>
      <c r="DF236" s="24"/>
      <c r="DG236" s="24"/>
      <c r="DH236" s="24"/>
      <c r="DI236" s="24">
        <v>8.3333335816860199E-2</v>
      </c>
      <c r="DJ236" s="24">
        <v>0.36666667461395264</v>
      </c>
      <c r="DK236" s="16"/>
      <c r="DL236" s="24"/>
      <c r="DM236" s="24"/>
      <c r="DN236" s="24"/>
      <c r="DO236" s="16"/>
      <c r="DP236" s="16"/>
      <c r="DQ236" s="16"/>
      <c r="DR236" s="16"/>
      <c r="DS236" s="16"/>
      <c r="DT236" s="16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27"/>
      <c r="EO236" s="27"/>
      <c r="EP236" s="27"/>
      <c r="EQ236" s="27"/>
      <c r="ER236" s="27"/>
    </row>
    <row r="237" spans="1:148" s="9" customFormat="1" ht="20.25" x14ac:dyDescent="0.3">
      <c r="A237" s="10" t="s">
        <v>306</v>
      </c>
      <c r="B237" s="10" t="s">
        <v>231</v>
      </c>
      <c r="C237" s="10" t="s">
        <v>231</v>
      </c>
      <c r="D237" s="10" t="s">
        <v>259</v>
      </c>
      <c r="E237" s="10" t="s">
        <v>218</v>
      </c>
      <c r="F237" s="11">
        <v>10579</v>
      </c>
      <c r="G237" s="11">
        <v>4087</v>
      </c>
      <c r="H237" s="11">
        <v>3712</v>
      </c>
      <c r="I237" s="10" t="s">
        <v>266</v>
      </c>
      <c r="J237" s="12">
        <v>38</v>
      </c>
      <c r="K237" s="10" t="s">
        <v>267</v>
      </c>
      <c r="L237" s="10" t="s">
        <v>261</v>
      </c>
      <c r="M237" s="10" t="s">
        <v>220</v>
      </c>
      <c r="N237" s="13">
        <v>21</v>
      </c>
      <c r="O237" s="13">
        <v>21</v>
      </c>
      <c r="P237" s="13">
        <v>0</v>
      </c>
      <c r="Q237" s="14">
        <v>0</v>
      </c>
      <c r="R237" s="14">
        <v>7.63</v>
      </c>
      <c r="S237" s="14">
        <v>4</v>
      </c>
      <c r="T237" s="14">
        <v>2.6705000000000001</v>
      </c>
      <c r="U237" s="14">
        <v>66.587500000000006</v>
      </c>
      <c r="V237" s="14">
        <v>0.5</v>
      </c>
      <c r="W237" s="14">
        <v>174.3</v>
      </c>
      <c r="X237" s="14">
        <v>40</v>
      </c>
      <c r="Y237" s="14">
        <v>0.64133398565045097</v>
      </c>
      <c r="Z237" s="14">
        <v>3</v>
      </c>
      <c r="AA237" s="14">
        <v>1</v>
      </c>
      <c r="AB237" s="14">
        <v>25</v>
      </c>
      <c r="AC237" s="14">
        <v>0.32950000000000002</v>
      </c>
      <c r="AD237" s="14">
        <v>8.2374989999999997</v>
      </c>
      <c r="AE237" s="14">
        <v>87.15</v>
      </c>
      <c r="AF237" s="14">
        <v>62.37</v>
      </c>
      <c r="AG237" s="14">
        <v>0</v>
      </c>
      <c r="AH237" s="14">
        <v>0</v>
      </c>
      <c r="AI237" s="14">
        <v>2.6705000000000001</v>
      </c>
      <c r="AJ237" s="14">
        <v>3</v>
      </c>
      <c r="AK237" s="15">
        <v>0.75</v>
      </c>
      <c r="AL237" s="15">
        <v>0.89016669999999998</v>
      </c>
      <c r="AM237" s="15">
        <v>1</v>
      </c>
      <c r="AN237" s="15">
        <v>0.66762500000000002</v>
      </c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>
        <v>8.3333335816860199E-2</v>
      </c>
      <c r="BJ237" s="16">
        <v>0.1666666716337204</v>
      </c>
      <c r="BK237" s="16"/>
      <c r="BL237" s="16">
        <v>0.20000000298023224</v>
      </c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>
        <v>0.1666666716337204</v>
      </c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>
        <v>8.3333335816860199E-2</v>
      </c>
      <c r="DC237" s="16"/>
      <c r="DD237" s="16"/>
      <c r="DE237" s="24"/>
      <c r="DF237" s="24"/>
      <c r="DG237" s="24"/>
      <c r="DH237" s="24"/>
      <c r="DI237" s="24">
        <v>8.3333335816860199E-2</v>
      </c>
      <c r="DJ237" s="24">
        <v>0.21666666865348816</v>
      </c>
      <c r="DK237" s="16"/>
      <c r="DL237" s="24"/>
      <c r="DM237" s="24"/>
      <c r="DN237" s="24"/>
      <c r="DO237" s="16"/>
      <c r="DP237" s="16"/>
      <c r="DQ237" s="16"/>
      <c r="DR237" s="16"/>
      <c r="DS237" s="16"/>
      <c r="DT237" s="16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27"/>
      <c r="EO237" s="27"/>
      <c r="EP237" s="27"/>
      <c r="EQ237" s="27"/>
      <c r="ER237" s="27"/>
    </row>
    <row r="238" spans="1:148" s="9" customFormat="1" ht="20.25" x14ac:dyDescent="0.3">
      <c r="A238" s="10" t="s">
        <v>306</v>
      </c>
      <c r="B238" s="10" t="s">
        <v>231</v>
      </c>
      <c r="C238" s="10" t="s">
        <v>231</v>
      </c>
      <c r="D238" s="10" t="s">
        <v>262</v>
      </c>
      <c r="E238" s="10" t="s">
        <v>218</v>
      </c>
      <c r="F238" s="11">
        <v>10579</v>
      </c>
      <c r="G238" s="11">
        <v>4005</v>
      </c>
      <c r="H238" s="11">
        <v>3951</v>
      </c>
      <c r="I238" s="10" t="s">
        <v>266</v>
      </c>
      <c r="J238" s="12">
        <v>38</v>
      </c>
      <c r="K238" s="10" t="s">
        <v>267</v>
      </c>
      <c r="L238" s="10" t="s">
        <v>261</v>
      </c>
      <c r="M238" s="10" t="s">
        <v>220</v>
      </c>
      <c r="N238" s="13">
        <v>21</v>
      </c>
      <c r="O238" s="13">
        <v>21</v>
      </c>
      <c r="P238" s="13">
        <v>0</v>
      </c>
      <c r="Q238" s="14">
        <v>0</v>
      </c>
      <c r="R238" s="14">
        <v>7.63</v>
      </c>
      <c r="S238" s="14">
        <v>4</v>
      </c>
      <c r="T238" s="14">
        <v>2.6705000000000001</v>
      </c>
      <c r="U238" s="14">
        <v>66.587500000000006</v>
      </c>
      <c r="V238" s="14">
        <v>0.5</v>
      </c>
      <c r="W238" s="14">
        <v>174.3</v>
      </c>
      <c r="X238" s="14">
        <v>40</v>
      </c>
      <c r="Y238" s="14">
        <v>0.64133398565045097</v>
      </c>
      <c r="Z238" s="14">
        <v>3</v>
      </c>
      <c r="AA238" s="14">
        <v>1</v>
      </c>
      <c r="AB238" s="14">
        <v>25</v>
      </c>
      <c r="AC238" s="14">
        <v>0.32950000000000002</v>
      </c>
      <c r="AD238" s="14">
        <v>8.2374989999999997</v>
      </c>
      <c r="AE238" s="14">
        <v>87.15</v>
      </c>
      <c r="AF238" s="14">
        <v>62.37</v>
      </c>
      <c r="AG238" s="14">
        <v>0</v>
      </c>
      <c r="AH238" s="14">
        <v>0</v>
      </c>
      <c r="AI238" s="14">
        <v>2.6705000000000001</v>
      </c>
      <c r="AJ238" s="14">
        <v>3</v>
      </c>
      <c r="AK238" s="15">
        <v>0.75</v>
      </c>
      <c r="AL238" s="15">
        <v>0.89016669999999998</v>
      </c>
      <c r="AM238" s="15">
        <v>1</v>
      </c>
      <c r="AN238" s="15">
        <v>0.66762500000000002</v>
      </c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>
        <v>8.3333335816860199E-2</v>
      </c>
      <c r="BJ238" s="16">
        <v>0.1666666716337204</v>
      </c>
      <c r="BK238" s="16"/>
      <c r="BL238" s="16">
        <v>0.20000000298023224</v>
      </c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>
        <v>0.1666666716337204</v>
      </c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>
        <v>8.3333335816860199E-2</v>
      </c>
      <c r="DC238" s="16"/>
      <c r="DD238" s="16"/>
      <c r="DE238" s="24"/>
      <c r="DF238" s="24"/>
      <c r="DG238" s="24"/>
      <c r="DH238" s="24"/>
      <c r="DI238" s="24">
        <v>8.3333335816860199E-2</v>
      </c>
      <c r="DJ238" s="24">
        <v>0.21666666865348816</v>
      </c>
      <c r="DK238" s="16"/>
      <c r="DL238" s="24"/>
      <c r="DM238" s="24"/>
      <c r="DN238" s="24"/>
      <c r="DO238" s="16"/>
      <c r="DP238" s="16"/>
      <c r="DQ238" s="16"/>
      <c r="DR238" s="16"/>
      <c r="DS238" s="16"/>
      <c r="DT238" s="16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27"/>
      <c r="EO238" s="27"/>
      <c r="EP238" s="27"/>
      <c r="EQ238" s="27"/>
      <c r="ER238" s="27"/>
    </row>
    <row r="239" spans="1:148" s="9" customFormat="1" ht="20.25" x14ac:dyDescent="0.3">
      <c r="A239" s="10" t="s">
        <v>306</v>
      </c>
      <c r="B239" s="10" t="s">
        <v>244</v>
      </c>
      <c r="C239" s="10" t="s">
        <v>231</v>
      </c>
      <c r="D239" s="10" t="s">
        <v>259</v>
      </c>
      <c r="E239" s="10" t="s">
        <v>218</v>
      </c>
      <c r="F239" s="11">
        <v>10579</v>
      </c>
      <c r="G239" s="11">
        <v>4017</v>
      </c>
      <c r="H239" s="11">
        <v>3807</v>
      </c>
      <c r="I239" s="10" t="s">
        <v>266</v>
      </c>
      <c r="J239" s="12">
        <v>38</v>
      </c>
      <c r="K239" s="10" t="s">
        <v>267</v>
      </c>
      <c r="L239" s="10" t="s">
        <v>261</v>
      </c>
      <c r="M239" s="10" t="s">
        <v>220</v>
      </c>
      <c r="N239" s="13">
        <v>27</v>
      </c>
      <c r="O239" s="13">
        <v>27</v>
      </c>
      <c r="P239" s="13">
        <v>0</v>
      </c>
      <c r="Q239" s="14">
        <v>0</v>
      </c>
      <c r="R239" s="14">
        <v>7.63</v>
      </c>
      <c r="S239" s="14">
        <v>4</v>
      </c>
      <c r="T239" s="14">
        <v>3.4335</v>
      </c>
      <c r="U239" s="14">
        <v>85.612499999999997</v>
      </c>
      <c r="V239" s="14">
        <v>0.5</v>
      </c>
      <c r="W239" s="14">
        <v>224.1</v>
      </c>
      <c r="X239" s="14">
        <v>40</v>
      </c>
      <c r="Y239" s="14">
        <v>0.49881529844356198</v>
      </c>
      <c r="Z239" s="14">
        <v>3.4666670000000002</v>
      </c>
      <c r="AA239" s="14">
        <v>0.53333339999999996</v>
      </c>
      <c r="AB239" s="14">
        <v>13.33333</v>
      </c>
      <c r="AC239" s="14">
        <v>3.3166590000000003E-2</v>
      </c>
      <c r="AD239" s="14">
        <v>0.82916469999999998</v>
      </c>
      <c r="AE239" s="14">
        <v>112.05</v>
      </c>
      <c r="AF239" s="14">
        <v>80.19</v>
      </c>
      <c r="AG239" s="14">
        <v>0</v>
      </c>
      <c r="AH239" s="14">
        <v>0</v>
      </c>
      <c r="AI239" s="14">
        <v>3.4335</v>
      </c>
      <c r="AJ239" s="14">
        <v>3.4666670000000002</v>
      </c>
      <c r="AK239" s="15">
        <v>0.86666670000000001</v>
      </c>
      <c r="AL239" s="15">
        <v>0.99043270000000005</v>
      </c>
      <c r="AM239" s="15">
        <v>1</v>
      </c>
      <c r="AN239" s="15">
        <v>0.858375</v>
      </c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>
        <v>0.23333333432674408</v>
      </c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24"/>
      <c r="DF239" s="24">
        <v>0.1666666716337204</v>
      </c>
      <c r="DG239" s="24"/>
      <c r="DH239" s="24"/>
      <c r="DI239" s="24"/>
      <c r="DJ239" s="24">
        <v>0.13333334028720856</v>
      </c>
      <c r="DK239" s="16"/>
      <c r="DL239" s="24"/>
      <c r="DM239" s="24"/>
      <c r="DN239" s="24"/>
      <c r="DO239" s="16"/>
      <c r="DP239" s="16"/>
      <c r="DQ239" s="16"/>
      <c r="DR239" s="16"/>
      <c r="DS239" s="16"/>
      <c r="DT239" s="16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27"/>
      <c r="EO239" s="27"/>
      <c r="EP239" s="27"/>
      <c r="EQ239" s="27"/>
      <c r="ER239" s="27"/>
    </row>
    <row r="240" spans="1:148" s="9" customFormat="1" ht="20.25" x14ac:dyDescent="0.3">
      <c r="A240" s="10" t="s">
        <v>306</v>
      </c>
      <c r="B240" s="10" t="s">
        <v>244</v>
      </c>
      <c r="C240" s="10" t="s">
        <v>231</v>
      </c>
      <c r="D240" s="10" t="s">
        <v>262</v>
      </c>
      <c r="E240" s="10" t="s">
        <v>218</v>
      </c>
      <c r="F240" s="11">
        <v>10579</v>
      </c>
      <c r="G240" s="11">
        <v>3999</v>
      </c>
      <c r="H240" s="11">
        <v>4134</v>
      </c>
      <c r="I240" s="10" t="s">
        <v>266</v>
      </c>
      <c r="J240" s="12">
        <v>38</v>
      </c>
      <c r="K240" s="10" t="s">
        <v>267</v>
      </c>
      <c r="L240" s="10" t="s">
        <v>261</v>
      </c>
      <c r="M240" s="10" t="s">
        <v>220</v>
      </c>
      <c r="N240" s="13">
        <v>27</v>
      </c>
      <c r="O240" s="13">
        <v>27</v>
      </c>
      <c r="P240" s="13">
        <v>0</v>
      </c>
      <c r="Q240" s="14">
        <v>0</v>
      </c>
      <c r="R240" s="14">
        <v>7.63</v>
      </c>
      <c r="S240" s="14">
        <v>4</v>
      </c>
      <c r="T240" s="14">
        <v>3.4335</v>
      </c>
      <c r="U240" s="14">
        <v>85.612499999999997</v>
      </c>
      <c r="V240" s="14">
        <v>0.5</v>
      </c>
      <c r="W240" s="14">
        <v>224.1</v>
      </c>
      <c r="X240" s="14">
        <v>40</v>
      </c>
      <c r="Y240" s="14">
        <v>0.49881529844356198</v>
      </c>
      <c r="Z240" s="14">
        <v>3.483333</v>
      </c>
      <c r="AA240" s="14">
        <v>0.51666670000000003</v>
      </c>
      <c r="AB240" s="14">
        <v>12.91667</v>
      </c>
      <c r="AC240" s="14">
        <v>4.9833299999999997E-2</v>
      </c>
      <c r="AD240" s="14">
        <v>1.2458320000000001</v>
      </c>
      <c r="AE240" s="14">
        <v>112.05</v>
      </c>
      <c r="AF240" s="14">
        <v>80.19</v>
      </c>
      <c r="AG240" s="14">
        <v>0</v>
      </c>
      <c r="AH240" s="14">
        <v>0</v>
      </c>
      <c r="AI240" s="14">
        <v>3.4335</v>
      </c>
      <c r="AJ240" s="14">
        <v>3.483333</v>
      </c>
      <c r="AK240" s="15">
        <v>0.87083330000000003</v>
      </c>
      <c r="AL240" s="15">
        <v>0.98569379999999995</v>
      </c>
      <c r="AM240" s="15">
        <v>1</v>
      </c>
      <c r="AN240" s="15">
        <v>0.858375</v>
      </c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>
        <v>0.11666666716337204</v>
      </c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24"/>
      <c r="DF240" s="24">
        <v>0.1666666716337204</v>
      </c>
      <c r="DG240" s="24"/>
      <c r="DH240" s="24"/>
      <c r="DI240" s="24"/>
      <c r="DJ240" s="24">
        <v>0.23333333432674408</v>
      </c>
      <c r="DK240" s="16"/>
      <c r="DL240" s="24"/>
      <c r="DM240" s="24"/>
      <c r="DN240" s="24"/>
      <c r="DO240" s="16"/>
      <c r="DP240" s="16"/>
      <c r="DQ240" s="16"/>
      <c r="DR240" s="16"/>
      <c r="DS240" s="16"/>
      <c r="DT240" s="16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27"/>
      <c r="EO240" s="27"/>
      <c r="EP240" s="27"/>
      <c r="EQ240" s="27"/>
      <c r="ER240" s="27"/>
    </row>
    <row r="241" spans="1:148" s="9" customFormat="1" ht="20.25" x14ac:dyDescent="0.3">
      <c r="A241" s="10" t="s">
        <v>306</v>
      </c>
      <c r="B241" s="10" t="s">
        <v>240</v>
      </c>
      <c r="C241" s="10" t="s">
        <v>231</v>
      </c>
      <c r="D241" s="10" t="s">
        <v>259</v>
      </c>
      <c r="E241" s="10" t="s">
        <v>218</v>
      </c>
      <c r="F241" s="11">
        <v>10579</v>
      </c>
      <c r="G241" s="11">
        <v>4017</v>
      </c>
      <c r="H241" s="11">
        <v>3807</v>
      </c>
      <c r="I241" s="10" t="s">
        <v>266</v>
      </c>
      <c r="J241" s="12">
        <v>38</v>
      </c>
      <c r="K241" s="10" t="s">
        <v>267</v>
      </c>
      <c r="L241" s="10" t="s">
        <v>261</v>
      </c>
      <c r="M241" s="10" t="s">
        <v>220</v>
      </c>
      <c r="N241" s="13">
        <v>54</v>
      </c>
      <c r="O241" s="13">
        <v>54</v>
      </c>
      <c r="P241" s="13">
        <v>0</v>
      </c>
      <c r="Q241" s="14">
        <v>0</v>
      </c>
      <c r="R241" s="14">
        <v>7.63</v>
      </c>
      <c r="S241" s="14">
        <v>8</v>
      </c>
      <c r="T241" s="14">
        <v>6.867</v>
      </c>
      <c r="U241" s="14">
        <v>85.612499999999997</v>
      </c>
      <c r="V241" s="14">
        <v>1</v>
      </c>
      <c r="W241" s="14">
        <v>224.1</v>
      </c>
      <c r="X241" s="14">
        <f>10*S241</f>
        <v>80</v>
      </c>
      <c r="Y241" s="14">
        <v>0</v>
      </c>
      <c r="Z241" s="14">
        <v>7.0833329999999997</v>
      </c>
      <c r="AA241" s="14">
        <v>0.9166666</v>
      </c>
      <c r="AB241" s="14">
        <v>11.45833</v>
      </c>
      <c r="AC241" s="14">
        <v>0.21633330000000001</v>
      </c>
      <c r="AD241" s="14">
        <v>2.7041659999999998</v>
      </c>
      <c r="AE241" s="14">
        <v>224.1</v>
      </c>
      <c r="AF241" s="14">
        <v>160.38</v>
      </c>
      <c r="AG241" s="14">
        <v>0</v>
      </c>
      <c r="AH241" s="14">
        <v>0</v>
      </c>
      <c r="AI241" s="14">
        <v>6.867</v>
      </c>
      <c r="AJ241" s="14">
        <v>7.0833329999999997</v>
      </c>
      <c r="AK241" s="15">
        <v>0.88541669999999995</v>
      </c>
      <c r="AL241" s="15">
        <v>0.96945879999999995</v>
      </c>
      <c r="AM241" s="15">
        <v>1</v>
      </c>
      <c r="AN241" s="15">
        <v>0.858375</v>
      </c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>
        <v>0.58333331346511841</v>
      </c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24"/>
      <c r="DF241" s="24"/>
      <c r="DG241" s="24"/>
      <c r="DH241" s="24"/>
      <c r="DI241" s="24">
        <v>8.3333335816860199E-2</v>
      </c>
      <c r="DJ241" s="24">
        <v>0.25</v>
      </c>
      <c r="DK241" s="16"/>
      <c r="DL241" s="24"/>
      <c r="DM241" s="24"/>
      <c r="DN241" s="24"/>
      <c r="DO241" s="16"/>
      <c r="DP241" s="16"/>
      <c r="DQ241" s="16"/>
      <c r="DR241" s="16"/>
      <c r="DS241" s="16"/>
      <c r="DT241" s="16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27"/>
      <c r="EO241" s="27"/>
      <c r="EP241" s="27"/>
      <c r="EQ241" s="27"/>
      <c r="ER241" s="27"/>
    </row>
    <row r="242" spans="1:148" s="9" customFormat="1" ht="20.25" x14ac:dyDescent="0.3">
      <c r="A242" s="10" t="s">
        <v>306</v>
      </c>
      <c r="B242" s="10" t="s">
        <v>240</v>
      </c>
      <c r="C242" s="10" t="s">
        <v>231</v>
      </c>
      <c r="D242" s="10" t="s">
        <v>262</v>
      </c>
      <c r="E242" s="10" t="s">
        <v>218</v>
      </c>
      <c r="F242" s="11">
        <v>10579</v>
      </c>
      <c r="G242" s="11">
        <v>3999</v>
      </c>
      <c r="H242" s="11">
        <v>4134</v>
      </c>
      <c r="I242" s="10" t="s">
        <v>266</v>
      </c>
      <c r="J242" s="12">
        <v>38</v>
      </c>
      <c r="K242" s="10" t="s">
        <v>267</v>
      </c>
      <c r="L242" s="10" t="s">
        <v>261</v>
      </c>
      <c r="M242" s="10" t="s">
        <v>220</v>
      </c>
      <c r="N242" s="13">
        <v>54</v>
      </c>
      <c r="O242" s="13">
        <v>53</v>
      </c>
      <c r="P242" s="13">
        <v>1</v>
      </c>
      <c r="Q242" s="14">
        <v>1.8518520000000001</v>
      </c>
      <c r="R242" s="14">
        <v>7.63</v>
      </c>
      <c r="S242" s="14">
        <v>8</v>
      </c>
      <c r="T242" s="14">
        <v>6.739833</v>
      </c>
      <c r="U242" s="14">
        <v>84.027079999999998</v>
      </c>
      <c r="V242" s="14">
        <v>1</v>
      </c>
      <c r="W242" s="14">
        <v>219.95</v>
      </c>
      <c r="X242" s="14">
        <f>10*S242</f>
        <v>80</v>
      </c>
      <c r="Y242" s="14">
        <v>0</v>
      </c>
      <c r="Z242" s="14">
        <v>6.9666670000000002</v>
      </c>
      <c r="AA242" s="14">
        <v>1.0333330000000001</v>
      </c>
      <c r="AB242" s="14">
        <v>12.91667</v>
      </c>
      <c r="AC242" s="14">
        <v>9.9666669999999999E-2</v>
      </c>
      <c r="AD242" s="14">
        <v>1.245833</v>
      </c>
      <c r="AE242" s="14">
        <v>219.95</v>
      </c>
      <c r="AF242" s="14">
        <v>157.41</v>
      </c>
      <c r="AG242" s="14">
        <v>0.12716669999999999</v>
      </c>
      <c r="AH242" s="14">
        <v>1.589583</v>
      </c>
      <c r="AI242" s="14">
        <v>6.867</v>
      </c>
      <c r="AJ242" s="14">
        <v>6.9666670000000002</v>
      </c>
      <c r="AK242" s="15">
        <v>0.87083330000000003</v>
      </c>
      <c r="AL242" s="15">
        <v>0.98569379999999995</v>
      </c>
      <c r="AM242" s="15">
        <v>0.98148150000000001</v>
      </c>
      <c r="AN242" s="15">
        <v>0.84247919999999998</v>
      </c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>
        <v>8.3333335816860199E-2</v>
      </c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>
        <v>8.3333335816860199E-2</v>
      </c>
      <c r="CF242" s="16"/>
      <c r="CG242" s="16"/>
      <c r="CH242" s="16"/>
      <c r="CI242" s="16"/>
      <c r="CJ242" s="16"/>
      <c r="CK242" s="16"/>
      <c r="CL242" s="16"/>
      <c r="CM242" s="16">
        <v>0.4166666567325592</v>
      </c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24"/>
      <c r="DF242" s="24"/>
      <c r="DG242" s="24"/>
      <c r="DH242" s="24"/>
      <c r="DI242" s="24">
        <v>8.3333335816860199E-2</v>
      </c>
      <c r="DJ242" s="24">
        <v>0.36666667461395264</v>
      </c>
      <c r="DK242" s="16"/>
      <c r="DL242" s="24"/>
      <c r="DM242" s="24"/>
      <c r="DN242" s="24"/>
      <c r="DO242" s="16"/>
      <c r="DP242" s="16"/>
      <c r="DQ242" s="16"/>
      <c r="DR242" s="16"/>
      <c r="DS242" s="16"/>
      <c r="DT242" s="16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>
        <v>1</v>
      </c>
      <c r="EF242" s="17"/>
      <c r="EG242" s="17"/>
      <c r="EH242" s="17"/>
      <c r="EI242" s="17"/>
      <c r="EJ242" s="17"/>
      <c r="EK242" s="17"/>
      <c r="EL242" s="17"/>
      <c r="EM242" s="17"/>
      <c r="EN242" s="27"/>
      <c r="EO242" s="27"/>
      <c r="EP242" s="27"/>
      <c r="EQ242" s="27"/>
      <c r="ER242" s="27"/>
    </row>
    <row r="243" spans="1:148" s="46" customFormat="1" ht="20.25" x14ac:dyDescent="0.3">
      <c r="A243" s="39" t="s">
        <v>362</v>
      </c>
      <c r="B243" s="39" t="s">
        <v>232</v>
      </c>
      <c r="C243" s="39" t="s">
        <v>231</v>
      </c>
      <c r="D243" s="39" t="s">
        <v>259</v>
      </c>
      <c r="E243" s="39" t="s">
        <v>218</v>
      </c>
      <c r="F243" s="40">
        <v>10579</v>
      </c>
      <c r="G243" s="40">
        <v>4061</v>
      </c>
      <c r="H243" s="40">
        <v>3698</v>
      </c>
      <c r="I243" s="39" t="s">
        <v>266</v>
      </c>
      <c r="J243" s="41">
        <v>38</v>
      </c>
      <c r="K243" s="39" t="s">
        <v>267</v>
      </c>
      <c r="L243" s="39" t="s">
        <v>261</v>
      </c>
      <c r="M243" s="39" t="s">
        <v>220</v>
      </c>
      <c r="N243" s="42">
        <v>55</v>
      </c>
      <c r="O243" s="42">
        <v>55</v>
      </c>
      <c r="P243" s="42">
        <v>0</v>
      </c>
      <c r="Q243" s="25">
        <v>0</v>
      </c>
      <c r="R243" s="25">
        <v>7.63</v>
      </c>
      <c r="S243" s="25">
        <v>8</v>
      </c>
      <c r="T243" s="25">
        <v>6.9941659999999999</v>
      </c>
      <c r="U243" s="25">
        <v>87.427080000000004</v>
      </c>
      <c r="V243" s="25">
        <v>1</v>
      </c>
      <c r="W243" s="25">
        <v>228.25</v>
      </c>
      <c r="X243" s="25">
        <v>80</v>
      </c>
      <c r="Y243" s="25">
        <v>0.489745925992214</v>
      </c>
      <c r="Z243" s="25">
        <v>7.1</v>
      </c>
      <c r="AA243" s="25">
        <v>0.9</v>
      </c>
      <c r="AB243" s="25">
        <v>11.25</v>
      </c>
      <c r="AC243" s="25">
        <v>0.1058336</v>
      </c>
      <c r="AD243" s="25">
        <v>1.322921</v>
      </c>
      <c r="AE243" s="25">
        <v>228.25</v>
      </c>
      <c r="AF243" s="25">
        <v>163.35</v>
      </c>
      <c r="AG243" s="25">
        <v>0</v>
      </c>
      <c r="AH243" s="25">
        <v>0</v>
      </c>
      <c r="AI243" s="25">
        <v>6.9941659999999999</v>
      </c>
      <c r="AJ243" s="25">
        <v>7.1</v>
      </c>
      <c r="AK243" s="26">
        <v>0.88749999999999996</v>
      </c>
      <c r="AL243" s="26">
        <v>0.98509389999999997</v>
      </c>
      <c r="AM243" s="26">
        <v>1</v>
      </c>
      <c r="AN243" s="26">
        <v>0.87427080000000001</v>
      </c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43"/>
      <c r="AZ243" s="43"/>
      <c r="BA243" s="43"/>
      <c r="BB243" s="43"/>
      <c r="BC243" s="16"/>
      <c r="BD243" s="43"/>
      <c r="BE243" s="43"/>
      <c r="BF243" s="43"/>
      <c r="BG243" s="43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43"/>
      <c r="CB243" s="43"/>
      <c r="CC243" s="16"/>
      <c r="CD243" s="16"/>
      <c r="CE243" s="16"/>
      <c r="CF243" s="16"/>
      <c r="CG243" s="43"/>
      <c r="CH243" s="43"/>
      <c r="CI243" s="16"/>
      <c r="CJ243" s="16"/>
      <c r="CK243" s="16"/>
      <c r="CL243" s="16"/>
      <c r="CM243" s="16">
        <v>0.5</v>
      </c>
      <c r="CN243" s="16"/>
      <c r="CO243" s="16"/>
      <c r="CP243" s="43"/>
      <c r="CQ243" s="43"/>
      <c r="CR243" s="43"/>
      <c r="CS243" s="16"/>
      <c r="CT243" s="16"/>
      <c r="CU243" s="16"/>
      <c r="CV243" s="16"/>
      <c r="CW243" s="16"/>
      <c r="CX243" s="16"/>
      <c r="CY243" s="16"/>
      <c r="CZ243" s="43"/>
      <c r="DA243" s="43"/>
      <c r="DB243" s="16"/>
      <c r="DC243" s="16"/>
      <c r="DD243" s="16"/>
      <c r="DE243" s="24"/>
      <c r="DF243" s="24">
        <v>0.1666666716337204</v>
      </c>
      <c r="DG243" s="44"/>
      <c r="DH243" s="44"/>
      <c r="DI243" s="24"/>
      <c r="DJ243" s="24">
        <v>0.23333333432674408</v>
      </c>
      <c r="DK243" s="16"/>
      <c r="DL243" s="44"/>
      <c r="DM243" s="24"/>
      <c r="DN243" s="24"/>
      <c r="DO243" s="43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45"/>
      <c r="EI243" s="17"/>
      <c r="EJ243" s="17"/>
      <c r="EK243" s="17"/>
      <c r="EL243" s="17"/>
      <c r="EM243" s="17"/>
      <c r="EN243" s="17"/>
      <c r="EO243" s="17"/>
      <c r="EP243" s="17"/>
      <c r="EQ243" s="49"/>
      <c r="ER243" s="49"/>
    </row>
    <row r="244" spans="1:148" s="9" customFormat="1" ht="20.25" x14ac:dyDescent="0.3">
      <c r="A244" s="10" t="s">
        <v>362</v>
      </c>
      <c r="B244" s="10" t="s">
        <v>232</v>
      </c>
      <c r="C244" s="10" t="s">
        <v>231</v>
      </c>
      <c r="D244" s="10" t="s">
        <v>262</v>
      </c>
      <c r="E244" s="10" t="s">
        <v>218</v>
      </c>
      <c r="F244" s="11">
        <v>10579</v>
      </c>
      <c r="G244" s="11">
        <v>4124</v>
      </c>
      <c r="H244" s="11">
        <v>4076</v>
      </c>
      <c r="I244" s="10" t="s">
        <v>266</v>
      </c>
      <c r="J244" s="12">
        <v>38</v>
      </c>
      <c r="K244" s="10" t="s">
        <v>267</v>
      </c>
      <c r="L244" s="10" t="s">
        <v>261</v>
      </c>
      <c r="M244" s="10" t="s">
        <v>220</v>
      </c>
      <c r="N244" s="13">
        <v>53</v>
      </c>
      <c r="O244" s="13">
        <v>53</v>
      </c>
      <c r="P244" s="13">
        <v>0</v>
      </c>
      <c r="Q244" s="14">
        <v>0</v>
      </c>
      <c r="R244" s="14">
        <v>7.63</v>
      </c>
      <c r="S244" s="14">
        <v>8</v>
      </c>
      <c r="T244" s="14">
        <v>6.739833</v>
      </c>
      <c r="U244" s="14">
        <v>84.247919999999993</v>
      </c>
      <c r="V244" s="14">
        <v>1</v>
      </c>
      <c r="W244" s="14">
        <v>219.95</v>
      </c>
      <c r="X244" s="14">
        <v>80</v>
      </c>
      <c r="Y244" s="14">
        <v>0.50822691149747501</v>
      </c>
      <c r="Z244" s="14">
        <v>7.0666669999999998</v>
      </c>
      <c r="AA244" s="14">
        <v>0.93333330000000003</v>
      </c>
      <c r="AB244" s="14">
        <v>11.66667</v>
      </c>
      <c r="AC244" s="14">
        <v>0.32683329999999999</v>
      </c>
      <c r="AD244" s="14">
        <v>4.0854160000000004</v>
      </c>
      <c r="AE244" s="14">
        <v>219.95</v>
      </c>
      <c r="AF244" s="14">
        <v>157.41</v>
      </c>
      <c r="AG244" s="14">
        <v>0</v>
      </c>
      <c r="AH244" s="14">
        <v>0</v>
      </c>
      <c r="AI244" s="14">
        <v>6.739833</v>
      </c>
      <c r="AJ244" s="14">
        <v>7.0666669999999998</v>
      </c>
      <c r="AK244" s="15">
        <v>0.88333329999999999</v>
      </c>
      <c r="AL244" s="15">
        <v>0.95374999999999999</v>
      </c>
      <c r="AM244" s="15">
        <v>1</v>
      </c>
      <c r="AN244" s="15">
        <v>0.84247919999999998</v>
      </c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>
        <v>0.4166666567325592</v>
      </c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>
        <v>8.3333335816860199E-2</v>
      </c>
      <c r="DC244" s="16"/>
      <c r="DD244" s="16"/>
      <c r="DE244" s="24"/>
      <c r="DF244" s="24">
        <v>0.1666666716337204</v>
      </c>
      <c r="DG244" s="24"/>
      <c r="DH244" s="24"/>
      <c r="DI244" s="24"/>
      <c r="DJ244" s="24">
        <v>0.26666668057441711</v>
      </c>
      <c r="DK244" s="16"/>
      <c r="DL244" s="24"/>
      <c r="DM244" s="24"/>
      <c r="DN244" s="24"/>
      <c r="DO244" s="16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27"/>
      <c r="ER244" s="27"/>
    </row>
    <row r="245" spans="1:148" s="9" customFormat="1" ht="20.25" x14ac:dyDescent="0.3">
      <c r="A245" s="10" t="s">
        <v>362</v>
      </c>
      <c r="B245" s="10" t="s">
        <v>231</v>
      </c>
      <c r="C245" s="10" t="s">
        <v>231</v>
      </c>
      <c r="D245" s="10" t="s">
        <v>259</v>
      </c>
      <c r="E245" s="10" t="s">
        <v>218</v>
      </c>
      <c r="F245" s="11">
        <v>10579</v>
      </c>
      <c r="G245" s="11">
        <v>4061</v>
      </c>
      <c r="H245" s="11">
        <v>3698</v>
      </c>
      <c r="I245" s="10" t="s">
        <v>266</v>
      </c>
      <c r="J245" s="12">
        <v>38</v>
      </c>
      <c r="K245" s="10" t="s">
        <v>267</v>
      </c>
      <c r="L245" s="10" t="s">
        <v>261</v>
      </c>
      <c r="M245" s="10" t="s">
        <v>220</v>
      </c>
      <c r="N245" s="13">
        <v>27</v>
      </c>
      <c r="O245" s="13">
        <v>27</v>
      </c>
      <c r="P245" s="13">
        <v>0</v>
      </c>
      <c r="Q245" s="14">
        <v>0</v>
      </c>
      <c r="R245" s="14">
        <v>7.63</v>
      </c>
      <c r="S245" s="14">
        <v>4</v>
      </c>
      <c r="T245" s="14">
        <v>3.4335</v>
      </c>
      <c r="U245" s="14">
        <v>85.837500000000006</v>
      </c>
      <c r="V245" s="14">
        <v>0.5</v>
      </c>
      <c r="W245" s="14">
        <v>224.1</v>
      </c>
      <c r="X245" s="14">
        <v>40</v>
      </c>
      <c r="Y245" s="14">
        <v>0.49881529844356198</v>
      </c>
      <c r="Z245" s="14">
        <v>3.5833330000000001</v>
      </c>
      <c r="AA245" s="14">
        <v>0.4166667</v>
      </c>
      <c r="AB245" s="14">
        <v>10.41667</v>
      </c>
      <c r="AC245" s="14">
        <v>0.1498333</v>
      </c>
      <c r="AD245" s="14">
        <v>3.7458309999999999</v>
      </c>
      <c r="AE245" s="14">
        <v>112.05</v>
      </c>
      <c r="AF245" s="14">
        <v>80.19</v>
      </c>
      <c r="AG245" s="14">
        <v>0</v>
      </c>
      <c r="AH245" s="14">
        <v>0</v>
      </c>
      <c r="AI245" s="14">
        <v>3.4335</v>
      </c>
      <c r="AJ245" s="14">
        <v>3.5833330000000001</v>
      </c>
      <c r="AK245" s="15">
        <v>0.89583330000000005</v>
      </c>
      <c r="AL245" s="15">
        <v>0.95818610000000004</v>
      </c>
      <c r="AM245" s="15">
        <v>1</v>
      </c>
      <c r="AN245" s="15">
        <v>0.858375</v>
      </c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>
        <v>0.25</v>
      </c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24"/>
      <c r="DF245" s="24"/>
      <c r="DG245" s="24"/>
      <c r="DH245" s="24"/>
      <c r="DI245" s="24"/>
      <c r="DJ245" s="24">
        <v>0.1666666716337204</v>
      </c>
      <c r="DK245" s="16"/>
      <c r="DL245" s="24"/>
      <c r="DM245" s="24"/>
      <c r="DN245" s="24"/>
      <c r="DO245" s="16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27"/>
      <c r="ER245" s="27"/>
    </row>
    <row r="246" spans="1:148" s="9" customFormat="1" ht="20.25" x14ac:dyDescent="0.3">
      <c r="A246" s="10" t="s">
        <v>362</v>
      </c>
      <c r="B246" s="10" t="s">
        <v>231</v>
      </c>
      <c r="C246" s="10" t="s">
        <v>231</v>
      </c>
      <c r="D246" s="10" t="s">
        <v>262</v>
      </c>
      <c r="E246" s="10" t="s">
        <v>218</v>
      </c>
      <c r="F246" s="11">
        <v>10579</v>
      </c>
      <c r="G246" s="11">
        <v>4124</v>
      </c>
      <c r="H246" s="11">
        <v>4076</v>
      </c>
      <c r="I246" s="10" t="s">
        <v>266</v>
      </c>
      <c r="J246" s="12">
        <v>38</v>
      </c>
      <c r="K246" s="10" t="s">
        <v>267</v>
      </c>
      <c r="L246" s="10" t="s">
        <v>261</v>
      </c>
      <c r="M246" s="10" t="s">
        <v>220</v>
      </c>
      <c r="N246" s="13">
        <v>27</v>
      </c>
      <c r="O246" s="13">
        <v>27</v>
      </c>
      <c r="P246" s="13">
        <v>0</v>
      </c>
      <c r="Q246" s="14">
        <v>0</v>
      </c>
      <c r="R246" s="14">
        <v>7.63</v>
      </c>
      <c r="S246" s="14">
        <v>4</v>
      </c>
      <c r="T246" s="14">
        <v>3.4335</v>
      </c>
      <c r="U246" s="14">
        <v>85.837500000000006</v>
      </c>
      <c r="V246" s="14">
        <v>0.5</v>
      </c>
      <c r="W246" s="14">
        <v>224.1</v>
      </c>
      <c r="X246" s="14">
        <v>40</v>
      </c>
      <c r="Y246" s="14">
        <v>0.49881529844356198</v>
      </c>
      <c r="Z246" s="14">
        <v>3.733333</v>
      </c>
      <c r="AA246" s="14">
        <v>0.26666669999999998</v>
      </c>
      <c r="AB246" s="14">
        <v>6.6666670000000003</v>
      </c>
      <c r="AC246" s="14">
        <v>0.29983330000000002</v>
      </c>
      <c r="AD246" s="14">
        <v>7.4958309999999999</v>
      </c>
      <c r="AE246" s="14">
        <v>112.05</v>
      </c>
      <c r="AF246" s="14">
        <v>80.19</v>
      </c>
      <c r="AG246" s="14">
        <v>0</v>
      </c>
      <c r="AH246" s="14">
        <v>0</v>
      </c>
      <c r="AI246" s="14">
        <v>3.4335</v>
      </c>
      <c r="AJ246" s="14">
        <v>3.733333</v>
      </c>
      <c r="AK246" s="15">
        <v>0.93333330000000003</v>
      </c>
      <c r="AL246" s="15">
        <v>0.91968749999999999</v>
      </c>
      <c r="AM246" s="15">
        <v>1</v>
      </c>
      <c r="AN246" s="15">
        <v>0.858375</v>
      </c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>
        <v>0.10000000149011612</v>
      </c>
      <c r="DC246" s="16"/>
      <c r="DD246" s="16"/>
      <c r="DE246" s="24"/>
      <c r="DF246" s="24"/>
      <c r="DG246" s="24"/>
      <c r="DH246" s="24"/>
      <c r="DI246" s="24"/>
      <c r="DJ246" s="24">
        <v>0.1666666716337204</v>
      </c>
      <c r="DK246" s="16"/>
      <c r="DL246" s="24"/>
      <c r="DM246" s="24"/>
      <c r="DN246" s="24"/>
      <c r="DO246" s="16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27"/>
      <c r="ER246" s="27"/>
    </row>
    <row r="247" spans="1:148" s="9" customFormat="1" ht="20.25" x14ac:dyDescent="0.3">
      <c r="A247" s="10" t="s">
        <v>362</v>
      </c>
      <c r="B247" s="10" t="s">
        <v>244</v>
      </c>
      <c r="C247" s="10" t="s">
        <v>231</v>
      </c>
      <c r="D247" s="10" t="s">
        <v>259</v>
      </c>
      <c r="E247" s="10" t="s">
        <v>218</v>
      </c>
      <c r="F247" s="11">
        <v>10579</v>
      </c>
      <c r="G247" s="11">
        <v>4017</v>
      </c>
      <c r="H247" s="11">
        <v>3807</v>
      </c>
      <c r="I247" s="10" t="s">
        <v>266</v>
      </c>
      <c r="J247" s="12">
        <v>38</v>
      </c>
      <c r="K247" s="10" t="s">
        <v>267</v>
      </c>
      <c r="L247" s="10" t="s">
        <v>261</v>
      </c>
      <c r="M247" s="10" t="s">
        <v>220</v>
      </c>
      <c r="N247" s="13">
        <v>21</v>
      </c>
      <c r="O247" s="13">
        <v>21</v>
      </c>
      <c r="P247" s="13">
        <v>0</v>
      </c>
      <c r="Q247" s="14">
        <v>0</v>
      </c>
      <c r="R247" s="14">
        <v>7.63</v>
      </c>
      <c r="S247" s="14">
        <v>4</v>
      </c>
      <c r="T247" s="14">
        <v>2.6705000000000001</v>
      </c>
      <c r="U247" s="14">
        <v>66.762500000000003</v>
      </c>
      <c r="V247" s="14">
        <v>0.5</v>
      </c>
      <c r="W247" s="14">
        <v>174.3</v>
      </c>
      <c r="X247" s="14">
        <v>40</v>
      </c>
      <c r="Y247" s="14">
        <v>0.64133398565045097</v>
      </c>
      <c r="Z247" s="14">
        <v>3.7</v>
      </c>
      <c r="AA247" s="14">
        <v>0.3</v>
      </c>
      <c r="AB247" s="14">
        <v>7.5</v>
      </c>
      <c r="AC247" s="14">
        <v>1.0295000000000001</v>
      </c>
      <c r="AD247" s="14">
        <v>25.737500000000001</v>
      </c>
      <c r="AE247" s="14">
        <v>87.15</v>
      </c>
      <c r="AF247" s="14">
        <v>62.37</v>
      </c>
      <c r="AG247" s="14">
        <v>0</v>
      </c>
      <c r="AH247" s="14">
        <v>0</v>
      </c>
      <c r="AI247" s="14">
        <v>2.6705000000000001</v>
      </c>
      <c r="AJ247" s="14">
        <v>3.7</v>
      </c>
      <c r="AK247" s="15">
        <v>0.92500000000000004</v>
      </c>
      <c r="AL247" s="15">
        <v>0.72175679999999998</v>
      </c>
      <c r="AM247" s="15">
        <v>1</v>
      </c>
      <c r="AN247" s="15">
        <v>0.66762500000000002</v>
      </c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>
        <v>8.3333335816860199E-2</v>
      </c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>
        <v>0.11666666716337204</v>
      </c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24"/>
      <c r="DF247" s="24"/>
      <c r="DG247" s="24"/>
      <c r="DH247" s="24"/>
      <c r="DI247" s="24"/>
      <c r="DJ247" s="24">
        <v>0.10000000149011612</v>
      </c>
      <c r="DK247" s="16"/>
      <c r="DL247" s="24"/>
      <c r="DM247" s="24"/>
      <c r="DN247" s="24"/>
      <c r="DO247" s="16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27"/>
      <c r="ER247" s="27"/>
    </row>
    <row r="248" spans="1:148" s="9" customFormat="1" ht="20.25" x14ac:dyDescent="0.3">
      <c r="A248" s="10" t="s">
        <v>362</v>
      </c>
      <c r="B248" s="10" t="s">
        <v>244</v>
      </c>
      <c r="C248" s="10" t="s">
        <v>231</v>
      </c>
      <c r="D248" s="10" t="s">
        <v>262</v>
      </c>
      <c r="E248" s="10" t="s">
        <v>218</v>
      </c>
      <c r="F248" s="11">
        <v>10579</v>
      </c>
      <c r="G248" s="11">
        <v>3999</v>
      </c>
      <c r="H248" s="11">
        <v>4134</v>
      </c>
      <c r="I248" s="10" t="s">
        <v>266</v>
      </c>
      <c r="J248" s="12">
        <v>38</v>
      </c>
      <c r="K248" s="10" t="s">
        <v>267</v>
      </c>
      <c r="L248" s="10" t="s">
        <v>261</v>
      </c>
      <c r="M248" s="10" t="s">
        <v>220</v>
      </c>
      <c r="N248" s="13">
        <v>13</v>
      </c>
      <c r="O248" s="13">
        <v>13</v>
      </c>
      <c r="P248" s="13">
        <v>0</v>
      </c>
      <c r="Q248" s="14">
        <v>0</v>
      </c>
      <c r="R248" s="14">
        <v>7.63</v>
      </c>
      <c r="S248" s="14">
        <v>4</v>
      </c>
      <c r="T248" s="14">
        <v>1.6531670000000001</v>
      </c>
      <c r="U248" s="14">
        <v>41.329169999999998</v>
      </c>
      <c r="V248" s="14">
        <v>0.5</v>
      </c>
      <c r="W248" s="14">
        <v>107.9</v>
      </c>
      <c r="X248" s="14">
        <v>40</v>
      </c>
      <c r="Y248" s="14">
        <v>1.0360010196238101</v>
      </c>
      <c r="Z248" s="14">
        <v>1.8333330000000001</v>
      </c>
      <c r="AA248" s="14">
        <v>2.1666669999999999</v>
      </c>
      <c r="AB248" s="14">
        <v>54.166670000000003</v>
      </c>
      <c r="AC248" s="14">
        <v>0.18016650000000001</v>
      </c>
      <c r="AD248" s="14">
        <v>4.504162</v>
      </c>
      <c r="AE248" s="14">
        <v>53.95</v>
      </c>
      <c r="AF248" s="14">
        <v>38.61</v>
      </c>
      <c r="AG248" s="14">
        <v>0</v>
      </c>
      <c r="AH248" s="14">
        <v>0</v>
      </c>
      <c r="AI248" s="14">
        <v>1.6531670000000001</v>
      </c>
      <c r="AJ248" s="14">
        <v>1.8333330000000001</v>
      </c>
      <c r="AK248" s="15">
        <v>0.4583333</v>
      </c>
      <c r="AL248" s="15">
        <v>0.90172730000000001</v>
      </c>
      <c r="AM248" s="15">
        <v>1</v>
      </c>
      <c r="AN248" s="15">
        <v>0.41329169999999998</v>
      </c>
      <c r="AO248" s="16"/>
      <c r="AP248" s="16"/>
      <c r="AQ248" s="16"/>
      <c r="AR248" s="16"/>
      <c r="AS248" s="16"/>
      <c r="AT248" s="16"/>
      <c r="AU248" s="16"/>
      <c r="AV248" s="16"/>
      <c r="AW248" s="16"/>
      <c r="AX248" s="16">
        <v>1.5</v>
      </c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>
        <v>0.5</v>
      </c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>
        <v>5.000000074505806E-2</v>
      </c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24"/>
      <c r="DF248" s="24"/>
      <c r="DG248" s="24"/>
      <c r="DH248" s="24"/>
      <c r="DI248" s="24"/>
      <c r="DJ248" s="24">
        <v>0.11666666716337204</v>
      </c>
      <c r="DK248" s="16"/>
      <c r="DL248" s="24"/>
      <c r="DM248" s="24"/>
      <c r="DN248" s="24"/>
      <c r="DO248" s="16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27"/>
      <c r="ER248" s="27"/>
    </row>
    <row r="249" spans="1:148" s="9" customFormat="1" ht="20.25" x14ac:dyDescent="0.3">
      <c r="A249" s="10" t="s">
        <v>362</v>
      </c>
      <c r="B249" s="10" t="s">
        <v>240</v>
      </c>
      <c r="C249" s="10" t="s">
        <v>231</v>
      </c>
      <c r="D249" s="10" t="s">
        <v>259</v>
      </c>
      <c r="E249" s="10" t="s">
        <v>218</v>
      </c>
      <c r="F249" s="11">
        <v>10579</v>
      </c>
      <c r="G249" s="11">
        <v>4017</v>
      </c>
      <c r="H249" s="11">
        <v>3807</v>
      </c>
      <c r="I249" s="10" t="s">
        <v>266</v>
      </c>
      <c r="J249" s="12">
        <v>38</v>
      </c>
      <c r="K249" s="10" t="s">
        <v>267</v>
      </c>
      <c r="L249" s="10" t="s">
        <v>261</v>
      </c>
      <c r="M249" s="10" t="s">
        <v>220</v>
      </c>
      <c r="N249" s="13">
        <v>54</v>
      </c>
      <c r="O249" s="13">
        <v>54</v>
      </c>
      <c r="P249" s="13">
        <v>0</v>
      </c>
      <c r="Q249" s="14">
        <v>0</v>
      </c>
      <c r="R249" s="14">
        <v>7.63</v>
      </c>
      <c r="S249" s="14">
        <v>8</v>
      </c>
      <c r="T249" s="14">
        <v>6.867</v>
      </c>
      <c r="U249" s="14">
        <v>85.837500000000006</v>
      </c>
      <c r="V249" s="14">
        <v>1</v>
      </c>
      <c r="W249" s="14">
        <v>224.1</v>
      </c>
      <c r="X249" s="14">
        <v>80</v>
      </c>
      <c r="Y249" s="14">
        <v>0.49881529844356198</v>
      </c>
      <c r="Z249" s="14">
        <v>7</v>
      </c>
      <c r="AA249" s="14">
        <v>1</v>
      </c>
      <c r="AB249" s="14">
        <v>12.5</v>
      </c>
      <c r="AC249" s="14">
        <v>0.1329999</v>
      </c>
      <c r="AD249" s="14">
        <v>1.6624989999999999</v>
      </c>
      <c r="AE249" s="14">
        <v>224.1</v>
      </c>
      <c r="AF249" s="14">
        <v>160.38</v>
      </c>
      <c r="AG249" s="14">
        <v>0</v>
      </c>
      <c r="AH249" s="14">
        <v>0</v>
      </c>
      <c r="AI249" s="14">
        <v>6.867</v>
      </c>
      <c r="AJ249" s="14">
        <v>7</v>
      </c>
      <c r="AK249" s="15">
        <v>0.875</v>
      </c>
      <c r="AL249" s="15">
        <v>0.98099999999999998</v>
      </c>
      <c r="AM249" s="15">
        <v>1</v>
      </c>
      <c r="AN249" s="15">
        <v>0.858375</v>
      </c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>
        <v>0.64999997615814209</v>
      </c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24"/>
      <c r="DF249" s="24"/>
      <c r="DG249" s="24"/>
      <c r="DH249" s="24"/>
      <c r="DI249" s="24">
        <v>8.3333335816860199E-2</v>
      </c>
      <c r="DJ249" s="24">
        <v>0.26666668057441711</v>
      </c>
      <c r="DK249" s="16"/>
      <c r="DL249" s="24"/>
      <c r="DM249" s="24"/>
      <c r="DN249" s="24"/>
      <c r="DO249" s="16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27"/>
      <c r="ER249" s="27"/>
    </row>
    <row r="250" spans="1:148" s="9" customFormat="1" ht="20.25" x14ac:dyDescent="0.3">
      <c r="A250" s="10" t="s">
        <v>362</v>
      </c>
      <c r="B250" s="10" t="s">
        <v>240</v>
      </c>
      <c r="C250" s="10" t="s">
        <v>231</v>
      </c>
      <c r="D250" s="10" t="s">
        <v>262</v>
      </c>
      <c r="E250" s="10" t="s">
        <v>218</v>
      </c>
      <c r="F250" s="11">
        <v>10579</v>
      </c>
      <c r="G250" s="11">
        <v>3999</v>
      </c>
      <c r="H250" s="11">
        <v>4134</v>
      </c>
      <c r="I250" s="10" t="s">
        <v>266</v>
      </c>
      <c r="J250" s="12">
        <v>38</v>
      </c>
      <c r="K250" s="10" t="s">
        <v>267</v>
      </c>
      <c r="L250" s="10" t="s">
        <v>261</v>
      </c>
      <c r="M250" s="10" t="s">
        <v>220</v>
      </c>
      <c r="N250" s="13">
        <v>57</v>
      </c>
      <c r="O250" s="13">
        <v>57</v>
      </c>
      <c r="P250" s="13">
        <v>0</v>
      </c>
      <c r="Q250" s="14">
        <v>0</v>
      </c>
      <c r="R250" s="14">
        <v>7.63</v>
      </c>
      <c r="S250" s="14">
        <v>8</v>
      </c>
      <c r="T250" s="14">
        <v>7.2484999999999999</v>
      </c>
      <c r="U250" s="14">
        <v>90.606250000000003</v>
      </c>
      <c r="V250" s="14">
        <v>1</v>
      </c>
      <c r="W250" s="14">
        <v>236.55</v>
      </c>
      <c r="X250" s="14">
        <v>80</v>
      </c>
      <c r="Y250" s="14">
        <v>0.47256185221806302</v>
      </c>
      <c r="Z250" s="14">
        <v>7.2666659999999998</v>
      </c>
      <c r="AA250" s="14">
        <v>0.73333329999999997</v>
      </c>
      <c r="AB250" s="14">
        <v>9.1666670000000003</v>
      </c>
      <c r="AC250" s="14">
        <v>1.816678E-2</v>
      </c>
      <c r="AD250" s="14">
        <v>0.2270848</v>
      </c>
      <c r="AE250" s="14">
        <v>236.55</v>
      </c>
      <c r="AF250" s="14">
        <v>169.29</v>
      </c>
      <c r="AG250" s="14">
        <v>0</v>
      </c>
      <c r="AH250" s="14">
        <v>0</v>
      </c>
      <c r="AI250" s="14">
        <v>7.2484999999999999</v>
      </c>
      <c r="AJ250" s="14">
        <v>7.2666659999999998</v>
      </c>
      <c r="AK250" s="15">
        <v>0.90833330000000001</v>
      </c>
      <c r="AL250" s="15">
        <v>0.99750000000000005</v>
      </c>
      <c r="AM250" s="15">
        <v>1</v>
      </c>
      <c r="AN250" s="15">
        <v>0.90606249999999999</v>
      </c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>
        <v>8.3333335816860199E-2</v>
      </c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>
        <v>0.13333334028720856</v>
      </c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24"/>
      <c r="DF250" s="24"/>
      <c r="DG250" s="24"/>
      <c r="DH250" s="24"/>
      <c r="DI250" s="24">
        <v>8.3333335816860199E-2</v>
      </c>
      <c r="DJ250" s="24">
        <v>0.43333333730697632</v>
      </c>
      <c r="DK250" s="16"/>
      <c r="DL250" s="24"/>
      <c r="DM250" s="24"/>
      <c r="DN250" s="24"/>
      <c r="DO250" s="16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27"/>
      <c r="ER250" s="27"/>
    </row>
    <row r="251" spans="1:148" s="9" customFormat="1" ht="20.25" x14ac:dyDescent="0.3">
      <c r="A251" s="10" t="s">
        <v>363</v>
      </c>
      <c r="B251" s="10" t="s">
        <v>232</v>
      </c>
      <c r="C251" s="10" t="s">
        <v>231</v>
      </c>
      <c r="D251" s="10" t="s">
        <v>259</v>
      </c>
      <c r="E251" s="10" t="s">
        <v>218</v>
      </c>
      <c r="F251" s="11">
        <v>10579</v>
      </c>
      <c r="G251" s="11">
        <v>4061</v>
      </c>
      <c r="H251" s="11">
        <v>3698</v>
      </c>
      <c r="I251" s="10" t="s">
        <v>266</v>
      </c>
      <c r="J251" s="12">
        <v>38</v>
      </c>
      <c r="K251" s="10" t="s">
        <v>267</v>
      </c>
      <c r="L251" s="10" t="s">
        <v>261</v>
      </c>
      <c r="M251" s="10" t="s">
        <v>220</v>
      </c>
      <c r="N251" s="13">
        <v>45</v>
      </c>
      <c r="O251" s="13">
        <v>45</v>
      </c>
      <c r="P251" s="13">
        <v>0</v>
      </c>
      <c r="Q251" s="14">
        <v>0</v>
      </c>
      <c r="R251" s="14">
        <v>7.63</v>
      </c>
      <c r="S251" s="14">
        <v>6.6666670000000003</v>
      </c>
      <c r="T251" s="14">
        <v>5.7225000000000001</v>
      </c>
      <c r="U251" s="14">
        <v>85.837500000000006</v>
      </c>
      <c r="V251" s="14">
        <v>0.8333334</v>
      </c>
      <c r="W251" s="14">
        <v>224.1</v>
      </c>
      <c r="X251" s="14">
        <v>66.666669845581097</v>
      </c>
      <c r="Y251" s="14">
        <v>0.498815360195349</v>
      </c>
      <c r="Z251" s="14">
        <v>5.9166670000000003</v>
      </c>
      <c r="AA251" s="14">
        <v>0.75</v>
      </c>
      <c r="AB251" s="14">
        <v>11.25</v>
      </c>
      <c r="AC251" s="14">
        <v>0.1941667</v>
      </c>
      <c r="AD251" s="14">
        <v>2.9125000000000001</v>
      </c>
      <c r="AE251" s="14">
        <v>186.75</v>
      </c>
      <c r="AF251" s="14">
        <v>133.65</v>
      </c>
      <c r="AG251" s="14">
        <v>0</v>
      </c>
      <c r="AH251" s="14">
        <v>0</v>
      </c>
      <c r="AI251" s="14">
        <v>5.7225000000000001</v>
      </c>
      <c r="AJ251" s="14">
        <v>5.9166670000000003</v>
      </c>
      <c r="AK251" s="15">
        <v>0.88749999999999996</v>
      </c>
      <c r="AL251" s="15">
        <v>0.96718309999999996</v>
      </c>
      <c r="AM251" s="15">
        <v>1</v>
      </c>
      <c r="AN251" s="15">
        <v>0.858375</v>
      </c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>
        <v>0.5</v>
      </c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24"/>
      <c r="DF251" s="24"/>
      <c r="DG251" s="24"/>
      <c r="DH251" s="24"/>
      <c r="DI251" s="24">
        <v>8.3333335816860199E-2</v>
      </c>
      <c r="DJ251" s="24">
        <v>0.1666666716337204</v>
      </c>
      <c r="DK251" s="16"/>
      <c r="DL251" s="24"/>
      <c r="DM251" s="24"/>
      <c r="DN251" s="24"/>
      <c r="DO251" s="16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27"/>
      <c r="ER251" s="27"/>
    </row>
    <row r="252" spans="1:148" s="9" customFormat="1" ht="20.25" x14ac:dyDescent="0.3">
      <c r="A252" s="10" t="s">
        <v>363</v>
      </c>
      <c r="B252" s="10" t="s">
        <v>232</v>
      </c>
      <c r="C252" s="10" t="s">
        <v>231</v>
      </c>
      <c r="D252" s="10" t="s">
        <v>262</v>
      </c>
      <c r="E252" s="10" t="s">
        <v>218</v>
      </c>
      <c r="F252" s="11">
        <v>10579</v>
      </c>
      <c r="G252" s="11">
        <v>4124</v>
      </c>
      <c r="H252" s="11">
        <v>4076</v>
      </c>
      <c r="I252" s="10" t="s">
        <v>266</v>
      </c>
      <c r="J252" s="12">
        <v>38</v>
      </c>
      <c r="K252" s="10" t="s">
        <v>267</v>
      </c>
      <c r="L252" s="10" t="s">
        <v>261</v>
      </c>
      <c r="M252" s="10" t="s">
        <v>220</v>
      </c>
      <c r="N252" s="13">
        <v>54</v>
      </c>
      <c r="O252" s="13">
        <v>54</v>
      </c>
      <c r="P252" s="13">
        <v>0</v>
      </c>
      <c r="Q252" s="14">
        <v>0</v>
      </c>
      <c r="R252" s="14">
        <v>7.63</v>
      </c>
      <c r="S252" s="14">
        <v>8</v>
      </c>
      <c r="T252" s="14">
        <v>6.867</v>
      </c>
      <c r="U252" s="14">
        <v>85.837500000000006</v>
      </c>
      <c r="V252" s="14">
        <v>1</v>
      </c>
      <c r="W252" s="14">
        <v>224.1</v>
      </c>
      <c r="X252" s="14">
        <v>80</v>
      </c>
      <c r="Y252" s="14">
        <v>0.49881529844356198</v>
      </c>
      <c r="Z252" s="14">
        <v>7.4</v>
      </c>
      <c r="AA252" s="14">
        <v>0.6</v>
      </c>
      <c r="AB252" s="14">
        <v>7.5</v>
      </c>
      <c r="AC252" s="14">
        <v>0.53299989999999997</v>
      </c>
      <c r="AD252" s="14">
        <v>6.6624980000000003</v>
      </c>
      <c r="AE252" s="14">
        <v>224.1</v>
      </c>
      <c r="AF252" s="14">
        <v>160.38</v>
      </c>
      <c r="AG252" s="14">
        <v>0</v>
      </c>
      <c r="AH252" s="14">
        <v>0</v>
      </c>
      <c r="AI252" s="14">
        <v>6.867</v>
      </c>
      <c r="AJ252" s="14">
        <v>7.4</v>
      </c>
      <c r="AK252" s="15">
        <v>0.92500000000000004</v>
      </c>
      <c r="AL252" s="15">
        <v>0.92797300000000005</v>
      </c>
      <c r="AM252" s="15">
        <v>1</v>
      </c>
      <c r="AN252" s="15">
        <v>0.858375</v>
      </c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>
        <v>0.25</v>
      </c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>
        <v>8.3333335816860199E-2</v>
      </c>
      <c r="DC252" s="16"/>
      <c r="DD252" s="16"/>
      <c r="DE252" s="24"/>
      <c r="DF252" s="24">
        <v>0.1666666716337204</v>
      </c>
      <c r="DG252" s="24"/>
      <c r="DH252" s="24"/>
      <c r="DI252" s="24"/>
      <c r="DJ252" s="24">
        <v>0.10000000149011612</v>
      </c>
      <c r="DK252" s="16"/>
      <c r="DL252" s="24"/>
      <c r="DM252" s="24"/>
      <c r="DN252" s="24"/>
      <c r="DO252" s="16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27"/>
      <c r="ER252" s="27"/>
    </row>
    <row r="253" spans="1:148" s="9" customFormat="1" ht="20.25" x14ac:dyDescent="0.3">
      <c r="A253" s="10" t="s">
        <v>363</v>
      </c>
      <c r="B253" s="10" t="s">
        <v>231</v>
      </c>
      <c r="C253" s="10" t="s">
        <v>231</v>
      </c>
      <c r="D253" s="10" t="s">
        <v>262</v>
      </c>
      <c r="E253" s="10" t="s">
        <v>218</v>
      </c>
      <c r="F253" s="11">
        <v>10579</v>
      </c>
      <c r="G253" s="11">
        <v>4124</v>
      </c>
      <c r="H253" s="11">
        <v>4076</v>
      </c>
      <c r="I253" s="10" t="s">
        <v>266</v>
      </c>
      <c r="J253" s="12">
        <v>38</v>
      </c>
      <c r="K253" s="10" t="s">
        <v>267</v>
      </c>
      <c r="L253" s="10" t="s">
        <v>261</v>
      </c>
      <c r="M253" s="10" t="s">
        <v>220</v>
      </c>
      <c r="N253" s="13">
        <v>3</v>
      </c>
      <c r="O253" s="13">
        <v>3</v>
      </c>
      <c r="P253" s="13">
        <v>0</v>
      </c>
      <c r="Q253" s="14">
        <v>0</v>
      </c>
      <c r="R253" s="14">
        <v>7.63</v>
      </c>
      <c r="S253" s="14">
        <v>0.4166667</v>
      </c>
      <c r="T253" s="14">
        <v>0.38150000000000001</v>
      </c>
      <c r="U253" s="14">
        <v>91.559989999999999</v>
      </c>
      <c r="V253" s="14">
        <v>5.2083339999999999E-2</v>
      </c>
      <c r="W253" s="14">
        <v>239.04</v>
      </c>
      <c r="X253" s="14">
        <v>4.1666668653488204</v>
      </c>
      <c r="Y253" s="14">
        <v>0.46763938683556899</v>
      </c>
      <c r="Z253" s="14">
        <v>0.4166667</v>
      </c>
      <c r="AA253" s="14">
        <v>0</v>
      </c>
      <c r="AB253" s="14">
        <v>0</v>
      </c>
      <c r="AC253" s="14">
        <v>3.5166709999999997E-2</v>
      </c>
      <c r="AD253" s="14">
        <v>8.4400099999999991</v>
      </c>
      <c r="AE253" s="14">
        <v>12.45</v>
      </c>
      <c r="AF253" s="14">
        <v>8.91</v>
      </c>
      <c r="AG253" s="14">
        <v>0</v>
      </c>
      <c r="AH253" s="14">
        <v>0</v>
      </c>
      <c r="AI253" s="14">
        <v>0.38150000000000001</v>
      </c>
      <c r="AJ253" s="14">
        <v>0.4166667</v>
      </c>
      <c r="AK253" s="15">
        <v>1</v>
      </c>
      <c r="AL253" s="15">
        <v>0.91559990000000002</v>
      </c>
      <c r="AM253" s="15">
        <v>1</v>
      </c>
      <c r="AN253" s="15">
        <v>0.91559990000000002</v>
      </c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24"/>
      <c r="DF253" s="24"/>
      <c r="DG253" s="24"/>
      <c r="DH253" s="24"/>
      <c r="DI253" s="24"/>
      <c r="DJ253" s="24"/>
      <c r="DK253" s="16"/>
      <c r="DL253" s="24"/>
      <c r="DM253" s="24"/>
      <c r="DN253" s="24"/>
      <c r="DO253" s="16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27"/>
      <c r="ER253" s="27"/>
    </row>
    <row r="254" spans="1:148" s="9" customFormat="1" ht="20.25" x14ac:dyDescent="0.3">
      <c r="A254" s="10" t="s">
        <v>363</v>
      </c>
      <c r="B254" s="10" t="s">
        <v>232</v>
      </c>
      <c r="C254" s="10" t="s">
        <v>231</v>
      </c>
      <c r="D254" s="10" t="s">
        <v>259</v>
      </c>
      <c r="E254" s="10" t="s">
        <v>218</v>
      </c>
      <c r="F254" s="11">
        <v>10709</v>
      </c>
      <c r="G254" s="11">
        <v>4061</v>
      </c>
      <c r="H254" s="11">
        <v>3698</v>
      </c>
      <c r="I254" s="10" t="s">
        <v>320</v>
      </c>
      <c r="J254" s="12">
        <v>46.1</v>
      </c>
      <c r="K254" s="10" t="s">
        <v>267</v>
      </c>
      <c r="L254" s="10" t="s">
        <v>261</v>
      </c>
      <c r="M254" s="10" t="s">
        <v>220</v>
      </c>
      <c r="N254" s="13">
        <v>5</v>
      </c>
      <c r="O254" s="13">
        <v>5</v>
      </c>
      <c r="P254" s="13">
        <v>0</v>
      </c>
      <c r="Q254" s="14">
        <v>0</v>
      </c>
      <c r="R254" s="14">
        <v>9.35</v>
      </c>
      <c r="S254" s="14">
        <v>1.3333330000000001</v>
      </c>
      <c r="T254" s="14">
        <v>0.77916660000000004</v>
      </c>
      <c r="U254" s="14">
        <v>58.437519999999999</v>
      </c>
      <c r="V254" s="14">
        <v>0.1666666</v>
      </c>
      <c r="W254" s="14">
        <v>145.5</v>
      </c>
      <c r="X254" s="14">
        <v>13.333330154418899</v>
      </c>
      <c r="Y254" s="14">
        <v>0.77294667561848995</v>
      </c>
      <c r="Z254" s="14">
        <v>0.79999969999999998</v>
      </c>
      <c r="AA254" s="14">
        <v>0.53333339999999996</v>
      </c>
      <c r="AB254" s="14">
        <v>40.000010000000003</v>
      </c>
      <c r="AC254" s="14">
        <v>2.0833020000000001E-2</v>
      </c>
      <c r="AD254" s="14">
        <v>1.5624769999999999</v>
      </c>
      <c r="AE254" s="14">
        <v>24.25</v>
      </c>
      <c r="AF254" s="14">
        <v>17.25</v>
      </c>
      <c r="AG254" s="14">
        <v>0</v>
      </c>
      <c r="AH254" s="14">
        <v>0</v>
      </c>
      <c r="AI254" s="14">
        <v>0.77916660000000004</v>
      </c>
      <c r="AJ254" s="14">
        <v>0.79999969999999998</v>
      </c>
      <c r="AK254" s="15">
        <v>0.59999990000000003</v>
      </c>
      <c r="AL254" s="15">
        <v>0.97395869999999996</v>
      </c>
      <c r="AM254" s="15">
        <v>1</v>
      </c>
      <c r="AN254" s="15">
        <v>0.58437510000000004</v>
      </c>
      <c r="AO254" s="16"/>
      <c r="AP254" s="16">
        <v>0.21666666865348816</v>
      </c>
      <c r="AQ254" s="16"/>
      <c r="AR254" s="16"/>
      <c r="AS254" s="16">
        <v>0.20000000298023224</v>
      </c>
      <c r="AT254" s="16">
        <v>0.11666666716337204</v>
      </c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24"/>
      <c r="DF254" s="24"/>
      <c r="DG254" s="24"/>
      <c r="DH254" s="24"/>
      <c r="DI254" s="24"/>
      <c r="DJ254" s="24"/>
      <c r="DK254" s="16"/>
      <c r="DL254" s="24"/>
      <c r="DM254" s="24"/>
      <c r="DN254" s="24"/>
      <c r="DO254" s="16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27"/>
      <c r="ER254" s="27"/>
    </row>
    <row r="255" spans="1:148" s="9" customFormat="1" ht="20.25" x14ac:dyDescent="0.3">
      <c r="A255" s="10" t="s">
        <v>363</v>
      </c>
      <c r="B255" s="10" t="s">
        <v>231</v>
      </c>
      <c r="C255" s="10" t="s">
        <v>231</v>
      </c>
      <c r="D255" s="10" t="s">
        <v>259</v>
      </c>
      <c r="E255" s="10" t="s">
        <v>218</v>
      </c>
      <c r="F255" s="11">
        <v>10709</v>
      </c>
      <c r="G255" s="11">
        <v>4061</v>
      </c>
      <c r="H255" s="11">
        <v>3698</v>
      </c>
      <c r="I255" s="10" t="s">
        <v>320</v>
      </c>
      <c r="J255" s="12">
        <v>46.1</v>
      </c>
      <c r="K255" s="10" t="s">
        <v>267</v>
      </c>
      <c r="L255" s="10" t="s">
        <v>261</v>
      </c>
      <c r="M255" s="10" t="s">
        <v>220</v>
      </c>
      <c r="N255" s="13">
        <v>24</v>
      </c>
      <c r="O255" s="13">
        <v>24</v>
      </c>
      <c r="P255" s="13">
        <v>0</v>
      </c>
      <c r="Q255" s="14">
        <v>0</v>
      </c>
      <c r="R255" s="14">
        <v>9.35</v>
      </c>
      <c r="S255" s="14">
        <v>4</v>
      </c>
      <c r="T255" s="14">
        <v>3.74</v>
      </c>
      <c r="U255" s="14">
        <v>93.500010000000003</v>
      </c>
      <c r="V255" s="14">
        <v>0.5</v>
      </c>
      <c r="W255" s="14">
        <v>232.8</v>
      </c>
      <c r="X255" s="14">
        <v>40</v>
      </c>
      <c r="Y255" s="14">
        <v>0.483091769634311</v>
      </c>
      <c r="Z255" s="14">
        <v>3.65</v>
      </c>
      <c r="AA255" s="14">
        <v>0.35</v>
      </c>
      <c r="AB255" s="14">
        <v>8.7500009999999993</v>
      </c>
      <c r="AC255" s="14">
        <v>-9.0000269999999993E-2</v>
      </c>
      <c r="AD255" s="14">
        <v>-2.2500070000000001</v>
      </c>
      <c r="AE255" s="14">
        <v>116.4</v>
      </c>
      <c r="AF255" s="14">
        <v>82.8</v>
      </c>
      <c r="AG255" s="14">
        <v>0</v>
      </c>
      <c r="AH255" s="14">
        <v>0</v>
      </c>
      <c r="AI255" s="14">
        <v>3.74</v>
      </c>
      <c r="AJ255" s="14">
        <v>3.65</v>
      </c>
      <c r="AK255" s="15">
        <v>0.91249999999999998</v>
      </c>
      <c r="AL255" s="15">
        <v>1.0246580000000001</v>
      </c>
      <c r="AM255" s="15">
        <v>1</v>
      </c>
      <c r="AN255" s="15">
        <v>0.9350001</v>
      </c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>
        <v>0.26666668057441711</v>
      </c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24"/>
      <c r="DF255" s="24"/>
      <c r="DG255" s="24"/>
      <c r="DH255" s="24"/>
      <c r="DI255" s="24"/>
      <c r="DJ255" s="24">
        <v>8.3333335816860199E-2</v>
      </c>
      <c r="DK255" s="16"/>
      <c r="DL255" s="24"/>
      <c r="DM255" s="24"/>
      <c r="DN255" s="24"/>
      <c r="DO255" s="16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27"/>
      <c r="ER255" s="27"/>
    </row>
    <row r="256" spans="1:148" s="9" customFormat="1" ht="20.25" x14ac:dyDescent="0.3">
      <c r="A256" s="10" t="s">
        <v>363</v>
      </c>
      <c r="B256" s="10" t="s">
        <v>231</v>
      </c>
      <c r="C256" s="10" t="s">
        <v>231</v>
      </c>
      <c r="D256" s="10" t="s">
        <v>262</v>
      </c>
      <c r="E256" s="10" t="s">
        <v>218</v>
      </c>
      <c r="F256" s="11">
        <v>10709</v>
      </c>
      <c r="G256" s="11">
        <v>4124</v>
      </c>
      <c r="H256" s="11">
        <v>4076</v>
      </c>
      <c r="I256" s="10" t="s">
        <v>320</v>
      </c>
      <c r="J256" s="12">
        <v>46.1</v>
      </c>
      <c r="K256" s="10" t="s">
        <v>267</v>
      </c>
      <c r="L256" s="10" t="s">
        <v>261</v>
      </c>
      <c r="M256" s="10" t="s">
        <v>220</v>
      </c>
      <c r="N256" s="13">
        <v>15</v>
      </c>
      <c r="O256" s="13">
        <v>15</v>
      </c>
      <c r="P256" s="13">
        <v>0</v>
      </c>
      <c r="Q256" s="14">
        <v>0</v>
      </c>
      <c r="R256" s="14">
        <v>9.35</v>
      </c>
      <c r="S256" s="14">
        <v>3.5833330000000001</v>
      </c>
      <c r="T256" s="14">
        <v>2.3374999999999999</v>
      </c>
      <c r="U256" s="14">
        <v>65.232569999999996</v>
      </c>
      <c r="V256" s="14">
        <v>0.4479166</v>
      </c>
      <c r="W256" s="14">
        <v>162.4186</v>
      </c>
      <c r="X256" s="14">
        <v>35.833330154418903</v>
      </c>
      <c r="Y256" s="14">
        <v>0.69243150056848202</v>
      </c>
      <c r="Z256" s="14">
        <v>2.4166660000000002</v>
      </c>
      <c r="AA256" s="14">
        <v>1.1666669999999999</v>
      </c>
      <c r="AB256" s="14">
        <v>32.558140000000002</v>
      </c>
      <c r="AC256" s="14">
        <v>7.9166169999999994E-2</v>
      </c>
      <c r="AD256" s="14">
        <v>2.2092890000000001</v>
      </c>
      <c r="AE256" s="14">
        <v>72.75</v>
      </c>
      <c r="AF256" s="14">
        <v>51.75</v>
      </c>
      <c r="AG256" s="14">
        <v>0</v>
      </c>
      <c r="AH256" s="14">
        <v>0</v>
      </c>
      <c r="AI256" s="14">
        <v>2.3374999999999999</v>
      </c>
      <c r="AJ256" s="14">
        <v>2.4166660000000002</v>
      </c>
      <c r="AK256" s="15">
        <v>0.67441859999999998</v>
      </c>
      <c r="AL256" s="15">
        <v>0.96724160000000003</v>
      </c>
      <c r="AM256" s="15">
        <v>1</v>
      </c>
      <c r="AN256" s="15">
        <v>0.65232570000000001</v>
      </c>
      <c r="AO256" s="16"/>
      <c r="AP256" s="16">
        <v>0.25</v>
      </c>
      <c r="AQ256" s="16"/>
      <c r="AR256" s="16">
        <v>8.3333335816860199E-2</v>
      </c>
      <c r="AS256" s="16">
        <v>8.3333335816860199E-2</v>
      </c>
      <c r="AT256" s="16">
        <v>0.3333333432674408</v>
      </c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>
        <v>0.3333333432674408</v>
      </c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24"/>
      <c r="DF256" s="24"/>
      <c r="DG256" s="24"/>
      <c r="DH256" s="24"/>
      <c r="DI256" s="24"/>
      <c r="DJ256" s="24">
        <v>8.3333335816860199E-2</v>
      </c>
      <c r="DK256" s="16"/>
      <c r="DL256" s="24"/>
      <c r="DM256" s="24"/>
      <c r="DN256" s="24"/>
      <c r="DO256" s="16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27"/>
      <c r="ER256" s="27"/>
    </row>
    <row r="257" spans="1:148" s="9" customFormat="1" ht="20.25" x14ac:dyDescent="0.3">
      <c r="A257" s="10" t="s">
        <v>363</v>
      </c>
      <c r="B257" s="10" t="s">
        <v>244</v>
      </c>
      <c r="C257" s="10" t="s">
        <v>231</v>
      </c>
      <c r="D257" s="10" t="s">
        <v>259</v>
      </c>
      <c r="E257" s="10" t="s">
        <v>218</v>
      </c>
      <c r="F257" s="11">
        <v>10709</v>
      </c>
      <c r="G257" s="11">
        <v>4017</v>
      </c>
      <c r="H257" s="11">
        <v>3807</v>
      </c>
      <c r="I257" s="10" t="s">
        <v>320</v>
      </c>
      <c r="J257" s="12">
        <v>46.1</v>
      </c>
      <c r="K257" s="10" t="s">
        <v>267</v>
      </c>
      <c r="L257" s="10" t="s">
        <v>261</v>
      </c>
      <c r="M257" s="10" t="s">
        <v>220</v>
      </c>
      <c r="N257" s="13">
        <v>24</v>
      </c>
      <c r="O257" s="13">
        <v>24</v>
      </c>
      <c r="P257" s="13">
        <v>0</v>
      </c>
      <c r="Q257" s="14">
        <v>0</v>
      </c>
      <c r="R257" s="14">
        <v>9.35</v>
      </c>
      <c r="S257" s="14">
        <v>4</v>
      </c>
      <c r="T257" s="14">
        <v>3.74</v>
      </c>
      <c r="U257" s="14">
        <v>93.500010000000003</v>
      </c>
      <c r="V257" s="14">
        <v>0.5</v>
      </c>
      <c r="W257" s="14">
        <v>232.8</v>
      </c>
      <c r="X257" s="14">
        <v>40</v>
      </c>
      <c r="Y257" s="14">
        <v>0.483091769634311</v>
      </c>
      <c r="Z257" s="14">
        <v>3.5333329999999998</v>
      </c>
      <c r="AA257" s="14">
        <v>0.46666669999999999</v>
      </c>
      <c r="AB257" s="14">
        <v>11.66667</v>
      </c>
      <c r="AC257" s="14">
        <v>-0.20666689999999999</v>
      </c>
      <c r="AD257" s="14">
        <v>-5.1666740000000004</v>
      </c>
      <c r="AE257" s="14">
        <v>116.4</v>
      </c>
      <c r="AF257" s="14">
        <v>82.8</v>
      </c>
      <c r="AG257" s="14">
        <v>0</v>
      </c>
      <c r="AH257" s="14">
        <v>0</v>
      </c>
      <c r="AI257" s="14">
        <v>3.74</v>
      </c>
      <c r="AJ257" s="14">
        <v>3.5333329999999998</v>
      </c>
      <c r="AK257" s="15">
        <v>0.88333329999999999</v>
      </c>
      <c r="AL257" s="15">
        <v>1.0584910000000001</v>
      </c>
      <c r="AM257" s="15">
        <v>1</v>
      </c>
      <c r="AN257" s="15">
        <v>0.9350001</v>
      </c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>
        <v>0.1666666716337204</v>
      </c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24"/>
      <c r="DF257" s="24">
        <v>0.1666666716337204</v>
      </c>
      <c r="DG257" s="24"/>
      <c r="DH257" s="24"/>
      <c r="DI257" s="24"/>
      <c r="DJ257" s="24">
        <v>0.13333334028720856</v>
      </c>
      <c r="DK257" s="16"/>
      <c r="DL257" s="24"/>
      <c r="DM257" s="24"/>
      <c r="DN257" s="24"/>
      <c r="DO257" s="16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27"/>
      <c r="ER257" s="27"/>
    </row>
    <row r="258" spans="1:148" s="9" customFormat="1" ht="20.25" x14ac:dyDescent="0.3">
      <c r="A258" s="10" t="s">
        <v>363</v>
      </c>
      <c r="B258" s="10" t="s">
        <v>244</v>
      </c>
      <c r="C258" s="10" t="s">
        <v>231</v>
      </c>
      <c r="D258" s="10" t="s">
        <v>262</v>
      </c>
      <c r="E258" s="10" t="s">
        <v>218</v>
      </c>
      <c r="F258" s="11">
        <v>10709</v>
      </c>
      <c r="G258" s="11">
        <v>3999</v>
      </c>
      <c r="H258" s="11">
        <v>4134</v>
      </c>
      <c r="I258" s="10" t="s">
        <v>320</v>
      </c>
      <c r="J258" s="12">
        <v>46.1</v>
      </c>
      <c r="K258" s="10" t="s">
        <v>267</v>
      </c>
      <c r="L258" s="10" t="s">
        <v>261</v>
      </c>
      <c r="M258" s="10" t="s">
        <v>220</v>
      </c>
      <c r="N258" s="13">
        <v>21</v>
      </c>
      <c r="O258" s="13">
        <v>21</v>
      </c>
      <c r="P258" s="13">
        <v>0</v>
      </c>
      <c r="Q258" s="14">
        <v>0</v>
      </c>
      <c r="R258" s="14">
        <v>9.35</v>
      </c>
      <c r="S258" s="14">
        <v>4</v>
      </c>
      <c r="T258" s="14">
        <v>3.2725</v>
      </c>
      <c r="U258" s="14">
        <v>81.8125</v>
      </c>
      <c r="V258" s="14">
        <v>0.5</v>
      </c>
      <c r="W258" s="14">
        <v>203.7</v>
      </c>
      <c r="X258" s="14">
        <v>40</v>
      </c>
      <c r="Y258" s="14">
        <v>0.55210486504712897</v>
      </c>
      <c r="Z258" s="14">
        <v>3.3</v>
      </c>
      <c r="AA258" s="14">
        <v>0.7</v>
      </c>
      <c r="AB258" s="14">
        <v>17.5</v>
      </c>
      <c r="AC258" s="14">
        <v>2.7499969999999999E-2</v>
      </c>
      <c r="AD258" s="14">
        <v>0.68749930000000004</v>
      </c>
      <c r="AE258" s="14">
        <v>101.85</v>
      </c>
      <c r="AF258" s="14">
        <v>72.45</v>
      </c>
      <c r="AG258" s="14">
        <v>0</v>
      </c>
      <c r="AH258" s="14">
        <v>0</v>
      </c>
      <c r="AI258" s="14">
        <v>3.2725</v>
      </c>
      <c r="AJ258" s="14">
        <v>3.3</v>
      </c>
      <c r="AK258" s="15">
        <v>0.82499999999999996</v>
      </c>
      <c r="AL258" s="15">
        <v>0.99166670000000001</v>
      </c>
      <c r="AM258" s="15">
        <v>1</v>
      </c>
      <c r="AN258" s="15">
        <v>0.81812499999999999</v>
      </c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>
        <v>0.38333332538604736</v>
      </c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24"/>
      <c r="DF258" s="24">
        <v>0.1666666716337204</v>
      </c>
      <c r="DG258" s="24"/>
      <c r="DH258" s="24"/>
      <c r="DI258" s="24"/>
      <c r="DJ258" s="24">
        <v>0.15000000596046448</v>
      </c>
      <c r="DK258" s="16"/>
      <c r="DL258" s="24"/>
      <c r="DM258" s="24"/>
      <c r="DN258" s="24"/>
      <c r="DO258" s="16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27"/>
      <c r="ER258" s="27"/>
    </row>
    <row r="259" spans="1:148" s="9" customFormat="1" ht="20.25" x14ac:dyDescent="0.3">
      <c r="A259" s="10" t="s">
        <v>363</v>
      </c>
      <c r="B259" s="10" t="s">
        <v>240</v>
      </c>
      <c r="C259" s="10" t="s">
        <v>231</v>
      </c>
      <c r="D259" s="10" t="s">
        <v>259</v>
      </c>
      <c r="E259" s="10" t="s">
        <v>218</v>
      </c>
      <c r="F259" s="11">
        <v>10709</v>
      </c>
      <c r="G259" s="11">
        <v>4017</v>
      </c>
      <c r="H259" s="11">
        <v>3807</v>
      </c>
      <c r="I259" s="10" t="s">
        <v>320</v>
      </c>
      <c r="J259" s="12">
        <v>46.1</v>
      </c>
      <c r="K259" s="10" t="s">
        <v>267</v>
      </c>
      <c r="L259" s="10" t="s">
        <v>261</v>
      </c>
      <c r="M259" s="10" t="s">
        <v>220</v>
      </c>
      <c r="N259" s="13">
        <v>41</v>
      </c>
      <c r="O259" s="13">
        <v>41</v>
      </c>
      <c r="P259" s="13">
        <v>0</v>
      </c>
      <c r="Q259" s="14">
        <v>0</v>
      </c>
      <c r="R259" s="14">
        <v>9.35</v>
      </c>
      <c r="S259" s="14">
        <v>8</v>
      </c>
      <c r="T259" s="14">
        <v>6.3891669999999996</v>
      </c>
      <c r="U259" s="14">
        <v>79.864590000000007</v>
      </c>
      <c r="V259" s="14">
        <v>1</v>
      </c>
      <c r="W259" s="14">
        <v>198.85</v>
      </c>
      <c r="X259" s="14">
        <v>80</v>
      </c>
      <c r="Y259" s="14">
        <v>0.56557088530212396</v>
      </c>
      <c r="Z259" s="14">
        <v>6.0833329999999997</v>
      </c>
      <c r="AA259" s="14">
        <v>1.9166669999999999</v>
      </c>
      <c r="AB259" s="14">
        <v>23.95833</v>
      </c>
      <c r="AC259" s="14">
        <v>-0.30583359999999998</v>
      </c>
      <c r="AD259" s="14">
        <v>-3.8229199999999999</v>
      </c>
      <c r="AE259" s="14">
        <v>198.85</v>
      </c>
      <c r="AF259" s="14">
        <v>141.44999999999999</v>
      </c>
      <c r="AG259" s="14">
        <v>0</v>
      </c>
      <c r="AH259" s="14">
        <v>0</v>
      </c>
      <c r="AI259" s="14">
        <v>6.3891669999999996</v>
      </c>
      <c r="AJ259" s="14">
        <v>6.0833329999999997</v>
      </c>
      <c r="AK259" s="15">
        <v>0.7604166</v>
      </c>
      <c r="AL259" s="15">
        <v>1.0502739999999999</v>
      </c>
      <c r="AM259" s="15">
        <v>1</v>
      </c>
      <c r="AN259" s="15">
        <v>0.79864579999999996</v>
      </c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>
        <v>0.5</v>
      </c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>
        <v>1.2000000476837158</v>
      </c>
      <c r="DE259" s="24"/>
      <c r="DF259" s="24"/>
      <c r="DG259" s="24"/>
      <c r="DH259" s="24"/>
      <c r="DI259" s="24"/>
      <c r="DJ259" s="24">
        <v>0.21666666865348816</v>
      </c>
      <c r="DK259" s="16"/>
      <c r="DL259" s="24"/>
      <c r="DM259" s="24"/>
      <c r="DN259" s="24"/>
      <c r="DO259" s="16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27"/>
      <c r="ER259" s="27"/>
    </row>
    <row r="260" spans="1:148" s="9" customFormat="1" ht="20.25" x14ac:dyDescent="0.3">
      <c r="A260" s="10" t="s">
        <v>363</v>
      </c>
      <c r="B260" s="10" t="s">
        <v>240</v>
      </c>
      <c r="C260" s="10" t="s">
        <v>231</v>
      </c>
      <c r="D260" s="10" t="s">
        <v>262</v>
      </c>
      <c r="E260" s="10" t="s">
        <v>218</v>
      </c>
      <c r="F260" s="11">
        <v>10709</v>
      </c>
      <c r="G260" s="11">
        <v>3999</v>
      </c>
      <c r="H260" s="11">
        <v>4134</v>
      </c>
      <c r="I260" s="10" t="s">
        <v>320</v>
      </c>
      <c r="J260" s="12">
        <v>46.1</v>
      </c>
      <c r="K260" s="10" t="s">
        <v>267</v>
      </c>
      <c r="L260" s="10" t="s">
        <v>261</v>
      </c>
      <c r="M260" s="10" t="s">
        <v>220</v>
      </c>
      <c r="N260" s="13">
        <v>43</v>
      </c>
      <c r="O260" s="13">
        <v>43</v>
      </c>
      <c r="P260" s="13">
        <v>0</v>
      </c>
      <c r="Q260" s="14">
        <v>0</v>
      </c>
      <c r="R260" s="14">
        <v>9.35</v>
      </c>
      <c r="S260" s="14">
        <v>8</v>
      </c>
      <c r="T260" s="14">
        <v>6.7008340000000004</v>
      </c>
      <c r="U260" s="14">
        <v>83.760419999999996</v>
      </c>
      <c r="V260" s="14">
        <v>1</v>
      </c>
      <c r="W260" s="14">
        <v>208.55</v>
      </c>
      <c r="X260" s="14">
        <v>80</v>
      </c>
      <c r="Y260" s="14">
        <v>0.53926522890856898</v>
      </c>
      <c r="Z260" s="14">
        <v>6.7166670000000002</v>
      </c>
      <c r="AA260" s="14">
        <v>1.2833330000000001</v>
      </c>
      <c r="AB260" s="14">
        <v>16.04167</v>
      </c>
      <c r="AC260" s="14">
        <v>1.58329E-2</v>
      </c>
      <c r="AD260" s="14">
        <v>0.19791130000000001</v>
      </c>
      <c r="AE260" s="14">
        <v>208.55</v>
      </c>
      <c r="AF260" s="14">
        <v>148.35</v>
      </c>
      <c r="AG260" s="14">
        <v>0</v>
      </c>
      <c r="AH260" s="14">
        <v>0</v>
      </c>
      <c r="AI260" s="14">
        <v>6.7008340000000004</v>
      </c>
      <c r="AJ260" s="14">
        <v>6.7166670000000002</v>
      </c>
      <c r="AK260" s="15">
        <v>0.83958330000000003</v>
      </c>
      <c r="AL260" s="15">
        <v>0.99764280000000005</v>
      </c>
      <c r="AM260" s="15">
        <v>1</v>
      </c>
      <c r="AN260" s="15">
        <v>0.83760420000000002</v>
      </c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>
        <v>0.1666666716337204</v>
      </c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>
        <v>0.69999998807907104</v>
      </c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24"/>
      <c r="DF260" s="24"/>
      <c r="DG260" s="24"/>
      <c r="DH260" s="24"/>
      <c r="DI260" s="24">
        <v>8.3333335816860199E-2</v>
      </c>
      <c r="DJ260" s="24">
        <v>0.3333333432674408</v>
      </c>
      <c r="DK260" s="16"/>
      <c r="DL260" s="24"/>
      <c r="DM260" s="24"/>
      <c r="DN260" s="24"/>
      <c r="DO260" s="16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27"/>
      <c r="ER260" s="27"/>
    </row>
    <row r="261" spans="1:148" s="9" customFormat="1" ht="20.25" x14ac:dyDescent="0.3">
      <c r="A261" s="10" t="s">
        <v>370</v>
      </c>
      <c r="B261" s="10" t="s">
        <v>231</v>
      </c>
      <c r="C261" s="10" t="s">
        <v>231</v>
      </c>
      <c r="D261" s="10" t="s">
        <v>259</v>
      </c>
      <c r="E261" s="10" t="s">
        <v>218</v>
      </c>
      <c r="F261" s="11">
        <v>10576</v>
      </c>
      <c r="G261" s="11">
        <v>4017</v>
      </c>
      <c r="H261" s="11">
        <v>3807</v>
      </c>
      <c r="I261" s="10" t="s">
        <v>266</v>
      </c>
      <c r="J261" s="12">
        <v>35</v>
      </c>
      <c r="K261" s="10" t="s">
        <v>267</v>
      </c>
      <c r="L261" s="10" t="s">
        <v>261</v>
      </c>
      <c r="M261" s="10" t="s">
        <v>220</v>
      </c>
      <c r="N261" s="13">
        <v>24</v>
      </c>
      <c r="O261" s="13">
        <v>24</v>
      </c>
      <c r="P261" s="13">
        <v>0</v>
      </c>
      <c r="Q261" s="14">
        <v>0</v>
      </c>
      <c r="R261" s="14">
        <v>6.89</v>
      </c>
      <c r="S261" s="14">
        <v>6</v>
      </c>
      <c r="T261" s="14">
        <v>2.7559999999999998</v>
      </c>
      <c r="U261" s="14">
        <v>45.933329999999998</v>
      </c>
      <c r="V261" s="14">
        <v>0.75</v>
      </c>
      <c r="W261" s="14">
        <v>135.04</v>
      </c>
      <c r="X261" s="14">
        <v>60</v>
      </c>
      <c r="Y261" s="14">
        <v>0.79365072957593097</v>
      </c>
      <c r="Z261" s="14">
        <v>3.3333330000000001</v>
      </c>
      <c r="AA261" s="14">
        <v>2.6666669999999999</v>
      </c>
      <c r="AB261" s="14">
        <v>44.444450000000003</v>
      </c>
      <c r="AC261" s="14">
        <v>0.57733319999999999</v>
      </c>
      <c r="AD261" s="14">
        <v>9.6222200000000004</v>
      </c>
      <c r="AE261" s="14">
        <v>101.28</v>
      </c>
      <c r="AF261" s="14">
        <v>75.600009999999997</v>
      </c>
      <c r="AG261" s="14">
        <v>0</v>
      </c>
      <c r="AH261" s="14">
        <v>0</v>
      </c>
      <c r="AI261" s="14">
        <v>2.7559999999999998</v>
      </c>
      <c r="AJ261" s="14">
        <v>3.3333330000000001</v>
      </c>
      <c r="AK261" s="15">
        <v>0.55555549999999998</v>
      </c>
      <c r="AL261" s="15">
        <v>0.82679999999999998</v>
      </c>
      <c r="AM261" s="15">
        <v>1</v>
      </c>
      <c r="AN261" s="15">
        <v>0.4593333</v>
      </c>
      <c r="AO261" s="16">
        <v>0.5</v>
      </c>
      <c r="AP261" s="16">
        <v>0.25</v>
      </c>
      <c r="AQ261" s="16"/>
      <c r="AR261" s="16">
        <v>8.3333335816860199E-2</v>
      </c>
      <c r="AS261" s="16">
        <v>0.10000000149011612</v>
      </c>
      <c r="AT261" s="16">
        <v>8.3333335816860199E-2</v>
      </c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>
        <v>0.1666666716337204</v>
      </c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>
        <v>1</v>
      </c>
      <c r="CG261" s="16"/>
      <c r="CH261" s="16"/>
      <c r="CI261" s="16"/>
      <c r="CJ261" s="16"/>
      <c r="CK261" s="16"/>
      <c r="CL261" s="16"/>
      <c r="CM261" s="16">
        <v>0.3333333432674408</v>
      </c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24"/>
      <c r="DF261" s="24"/>
      <c r="DG261" s="24"/>
      <c r="DH261" s="24"/>
      <c r="DI261" s="24"/>
      <c r="DJ261" s="24">
        <v>0.15000000596046448</v>
      </c>
      <c r="DK261" s="16"/>
      <c r="DL261" s="24"/>
      <c r="DM261" s="24"/>
      <c r="DN261" s="24"/>
      <c r="DO261" s="16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27"/>
      <c r="ER261" s="27"/>
    </row>
    <row r="262" spans="1:148" s="9" customFormat="1" ht="20.25" x14ac:dyDescent="0.3">
      <c r="A262" s="10" t="s">
        <v>370</v>
      </c>
      <c r="B262" s="10" t="s">
        <v>231</v>
      </c>
      <c r="C262" s="10" t="s">
        <v>231</v>
      </c>
      <c r="D262" s="10" t="s">
        <v>262</v>
      </c>
      <c r="E262" s="10" t="s">
        <v>218</v>
      </c>
      <c r="F262" s="11">
        <v>10576</v>
      </c>
      <c r="G262" s="11">
        <v>4062</v>
      </c>
      <c r="H262" s="11">
        <v>4134</v>
      </c>
      <c r="I262" s="10" t="s">
        <v>266</v>
      </c>
      <c r="J262" s="12">
        <v>35</v>
      </c>
      <c r="K262" s="10" t="s">
        <v>267</v>
      </c>
      <c r="L262" s="10" t="s">
        <v>261</v>
      </c>
      <c r="M262" s="10" t="s">
        <v>220</v>
      </c>
      <c r="N262" s="13">
        <v>14</v>
      </c>
      <c r="O262" s="13">
        <v>14</v>
      </c>
      <c r="P262" s="13">
        <v>0</v>
      </c>
      <c r="Q262" s="14">
        <v>0</v>
      </c>
      <c r="R262" s="14">
        <v>6.89</v>
      </c>
      <c r="S262" s="14">
        <v>3.6666669999999999</v>
      </c>
      <c r="T262" s="14">
        <v>1.607667</v>
      </c>
      <c r="U262" s="14">
        <v>43.84545</v>
      </c>
      <c r="V262" s="14">
        <v>0.4583334</v>
      </c>
      <c r="W262" s="14">
        <v>128.90180000000001</v>
      </c>
      <c r="X262" s="14">
        <v>36.666669845581097</v>
      </c>
      <c r="Y262" s="14">
        <v>0.83144371751830903</v>
      </c>
      <c r="Z262" s="14">
        <v>1.7333339999999999</v>
      </c>
      <c r="AA262" s="14">
        <v>1.933333</v>
      </c>
      <c r="AB262" s="14">
        <v>52.727269999999997</v>
      </c>
      <c r="AC262" s="14">
        <v>0.1256671</v>
      </c>
      <c r="AD262" s="14">
        <v>3.4272840000000002</v>
      </c>
      <c r="AE262" s="14">
        <v>59.08</v>
      </c>
      <c r="AF262" s="14">
        <v>44.1</v>
      </c>
      <c r="AG262" s="14">
        <v>0</v>
      </c>
      <c r="AH262" s="14">
        <v>0</v>
      </c>
      <c r="AI262" s="14">
        <v>1.607667</v>
      </c>
      <c r="AJ262" s="14">
        <v>1.7333339999999999</v>
      </c>
      <c r="AK262" s="15">
        <v>0.47272730000000002</v>
      </c>
      <c r="AL262" s="15">
        <v>0.92749979999999999</v>
      </c>
      <c r="AM262" s="15">
        <v>1</v>
      </c>
      <c r="AN262" s="15">
        <v>0.43845450000000002</v>
      </c>
      <c r="AO262" s="16">
        <v>0.5</v>
      </c>
      <c r="AP262" s="16">
        <v>0.1666666716337204</v>
      </c>
      <c r="AQ262" s="16"/>
      <c r="AR262" s="16">
        <v>8.3333335816860199E-2</v>
      </c>
      <c r="AS262" s="16">
        <v>0.25</v>
      </c>
      <c r="AT262" s="16">
        <v>0.1666666716337204</v>
      </c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>
        <v>0.1666666716337204</v>
      </c>
      <c r="CM262" s="16">
        <v>0.1666666716337204</v>
      </c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>
        <v>0.36666667461395264</v>
      </c>
      <c r="DD262" s="16"/>
      <c r="DE262" s="24"/>
      <c r="DF262" s="24"/>
      <c r="DG262" s="24"/>
      <c r="DH262" s="24"/>
      <c r="DI262" s="24"/>
      <c r="DJ262" s="24">
        <v>6.6666670143604279E-2</v>
      </c>
      <c r="DK262" s="16"/>
      <c r="DL262" s="24"/>
      <c r="DM262" s="24"/>
      <c r="DN262" s="24"/>
      <c r="DO262" s="16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27"/>
      <c r="ER262" s="27"/>
    </row>
    <row r="263" spans="1:148" s="9" customFormat="1" ht="20.25" x14ac:dyDescent="0.3">
      <c r="A263" s="10" t="s">
        <v>370</v>
      </c>
      <c r="B263" s="10" t="s">
        <v>240</v>
      </c>
      <c r="C263" s="10" t="s">
        <v>231</v>
      </c>
      <c r="D263" s="10" t="s">
        <v>259</v>
      </c>
      <c r="E263" s="10" t="s">
        <v>218</v>
      </c>
      <c r="F263" s="11">
        <v>10576</v>
      </c>
      <c r="G263" s="11">
        <v>4189</v>
      </c>
      <c r="H263" s="11">
        <v>3807</v>
      </c>
      <c r="I263" s="10" t="s">
        <v>266</v>
      </c>
      <c r="J263" s="12">
        <v>35</v>
      </c>
      <c r="K263" s="10" t="s">
        <v>267</v>
      </c>
      <c r="L263" s="10" t="s">
        <v>261</v>
      </c>
      <c r="M263" s="10" t="s">
        <v>220</v>
      </c>
      <c r="N263" s="13">
        <v>56</v>
      </c>
      <c r="O263" s="13">
        <v>56</v>
      </c>
      <c r="P263" s="13">
        <v>0</v>
      </c>
      <c r="Q263" s="14">
        <v>0</v>
      </c>
      <c r="R263" s="14">
        <v>6.89</v>
      </c>
      <c r="S263" s="14">
        <v>8</v>
      </c>
      <c r="T263" s="14">
        <v>6.4306660000000004</v>
      </c>
      <c r="U263" s="14">
        <v>80.383330000000001</v>
      </c>
      <c r="V263" s="14">
        <v>1</v>
      </c>
      <c r="W263" s="14">
        <v>236.32</v>
      </c>
      <c r="X263" s="14">
        <v>80</v>
      </c>
      <c r="Y263" s="14">
        <v>0.45351471569132001</v>
      </c>
      <c r="Z263" s="14">
        <v>6.8833330000000004</v>
      </c>
      <c r="AA263" s="14">
        <v>1.1166670000000001</v>
      </c>
      <c r="AB263" s="14">
        <v>13.95833</v>
      </c>
      <c r="AC263" s="14">
        <v>0.45266689999999998</v>
      </c>
      <c r="AD263" s="14">
        <v>5.6583360000000003</v>
      </c>
      <c r="AE263" s="14">
        <v>236.32</v>
      </c>
      <c r="AF263" s="14">
        <v>176.4</v>
      </c>
      <c r="AG263" s="14">
        <v>0</v>
      </c>
      <c r="AH263" s="14">
        <v>0</v>
      </c>
      <c r="AI263" s="14">
        <v>6.4306660000000004</v>
      </c>
      <c r="AJ263" s="14">
        <v>6.8833330000000004</v>
      </c>
      <c r="AK263" s="15">
        <v>0.86041670000000003</v>
      </c>
      <c r="AL263" s="15">
        <v>0.93423730000000005</v>
      </c>
      <c r="AM263" s="15">
        <v>1</v>
      </c>
      <c r="AN263" s="15">
        <v>0.80383329999999997</v>
      </c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>
        <v>0.5</v>
      </c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>
        <v>0.1666666716337204</v>
      </c>
      <c r="DC263" s="16"/>
      <c r="DD263" s="16"/>
      <c r="DE263" s="24"/>
      <c r="DF263" s="24">
        <v>8.3333335816860199E-2</v>
      </c>
      <c r="DG263" s="24"/>
      <c r="DH263" s="24"/>
      <c r="DI263" s="24"/>
      <c r="DJ263" s="24">
        <v>0.36666667461395264</v>
      </c>
      <c r="DK263" s="16"/>
      <c r="DL263" s="24"/>
      <c r="DM263" s="24"/>
      <c r="DN263" s="24"/>
      <c r="DO263" s="16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27"/>
      <c r="ER263" s="27"/>
    </row>
    <row r="264" spans="1:148" s="9" customFormat="1" ht="20.25" x14ac:dyDescent="0.3">
      <c r="A264" s="10" t="s">
        <v>370</v>
      </c>
      <c r="B264" s="10" t="s">
        <v>240</v>
      </c>
      <c r="C264" s="10" t="s">
        <v>231</v>
      </c>
      <c r="D264" s="10" t="s">
        <v>262</v>
      </c>
      <c r="E264" s="10" t="s">
        <v>218</v>
      </c>
      <c r="F264" s="11">
        <v>10576</v>
      </c>
      <c r="G264" s="11">
        <v>3999</v>
      </c>
      <c r="H264" s="11">
        <v>4134</v>
      </c>
      <c r="I264" s="10" t="s">
        <v>266</v>
      </c>
      <c r="J264" s="12">
        <v>35</v>
      </c>
      <c r="K264" s="10" t="s">
        <v>267</v>
      </c>
      <c r="L264" s="10" t="s">
        <v>261</v>
      </c>
      <c r="M264" s="10" t="s">
        <v>220</v>
      </c>
      <c r="N264" s="13">
        <v>58</v>
      </c>
      <c r="O264" s="13">
        <v>58</v>
      </c>
      <c r="P264" s="13">
        <v>0</v>
      </c>
      <c r="Q264" s="14">
        <v>0</v>
      </c>
      <c r="R264" s="14">
        <v>6.89</v>
      </c>
      <c r="S264" s="14">
        <v>8</v>
      </c>
      <c r="T264" s="14">
        <v>6.6603329999999996</v>
      </c>
      <c r="U264" s="14">
        <v>83.254170000000002</v>
      </c>
      <c r="V264" s="14">
        <v>1</v>
      </c>
      <c r="W264" s="14">
        <v>244.76</v>
      </c>
      <c r="X264" s="14">
        <v>80</v>
      </c>
      <c r="Y264" s="14">
        <v>0.43787627068872798</v>
      </c>
      <c r="Z264" s="14">
        <v>7.0666669999999998</v>
      </c>
      <c r="AA264" s="14">
        <v>0.93333330000000003</v>
      </c>
      <c r="AB264" s="14">
        <v>11.66667</v>
      </c>
      <c r="AC264" s="14">
        <v>0.40633350000000001</v>
      </c>
      <c r="AD264" s="14">
        <v>5.0791690000000003</v>
      </c>
      <c r="AE264" s="14">
        <v>244.76</v>
      </c>
      <c r="AF264" s="14">
        <v>182.7</v>
      </c>
      <c r="AG264" s="14">
        <v>0</v>
      </c>
      <c r="AH264" s="14">
        <v>0</v>
      </c>
      <c r="AI264" s="14">
        <v>6.6603329999999996</v>
      </c>
      <c r="AJ264" s="14">
        <v>7.0666669999999998</v>
      </c>
      <c r="AK264" s="15">
        <v>0.88333329999999999</v>
      </c>
      <c r="AL264" s="15">
        <v>0.9425</v>
      </c>
      <c r="AM264" s="15">
        <v>1</v>
      </c>
      <c r="AN264" s="15">
        <v>0.83254159999999999</v>
      </c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>
        <v>8.3333335816860199E-2</v>
      </c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>
        <v>0.3333333432674408</v>
      </c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24"/>
      <c r="DF264" s="24"/>
      <c r="DG264" s="24"/>
      <c r="DH264" s="24"/>
      <c r="DI264" s="24">
        <v>8.3333335816860199E-2</v>
      </c>
      <c r="DJ264" s="24">
        <v>0.43333333730697632</v>
      </c>
      <c r="DK264" s="16"/>
      <c r="DL264" s="24"/>
      <c r="DM264" s="24"/>
      <c r="DN264" s="24"/>
      <c r="DO264" s="16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27"/>
      <c r="ER264" s="27"/>
    </row>
    <row r="265" spans="1:148" s="9" customFormat="1" ht="20.25" x14ac:dyDescent="0.3">
      <c r="A265" s="10" t="s">
        <v>370</v>
      </c>
      <c r="B265" s="10" t="s">
        <v>232</v>
      </c>
      <c r="C265" s="10" t="s">
        <v>231</v>
      </c>
      <c r="D265" s="10" t="s">
        <v>259</v>
      </c>
      <c r="E265" s="10" t="s">
        <v>218</v>
      </c>
      <c r="F265" s="11">
        <v>10709</v>
      </c>
      <c r="G265" s="11">
        <v>4061</v>
      </c>
      <c r="H265" s="11">
        <v>3698</v>
      </c>
      <c r="I265" s="10" t="s">
        <v>320</v>
      </c>
      <c r="J265" s="12">
        <v>46.1</v>
      </c>
      <c r="K265" s="10" t="s">
        <v>267</v>
      </c>
      <c r="L265" s="10" t="s">
        <v>261</v>
      </c>
      <c r="M265" s="10" t="s">
        <v>220</v>
      </c>
      <c r="N265" s="13">
        <v>39</v>
      </c>
      <c r="O265" s="13">
        <v>39</v>
      </c>
      <c r="P265" s="13">
        <v>0</v>
      </c>
      <c r="Q265" s="14">
        <v>0</v>
      </c>
      <c r="R265" s="14">
        <v>9.35</v>
      </c>
      <c r="S265" s="14">
        <v>8</v>
      </c>
      <c r="T265" s="14">
        <v>6.0774999999999997</v>
      </c>
      <c r="U265" s="14">
        <v>75.968760000000003</v>
      </c>
      <c r="V265" s="14">
        <v>1</v>
      </c>
      <c r="W265" s="14">
        <v>189.15</v>
      </c>
      <c r="X265" s="14">
        <v>80</v>
      </c>
      <c r="Y265" s="14">
        <v>0.594574494132312</v>
      </c>
      <c r="Z265" s="14">
        <v>6.1666670000000003</v>
      </c>
      <c r="AA265" s="14">
        <v>1.8333330000000001</v>
      </c>
      <c r="AB265" s="14">
        <v>22.91667</v>
      </c>
      <c r="AC265" s="14">
        <v>8.9166280000000001E-2</v>
      </c>
      <c r="AD265" s="14">
        <v>1.1145780000000001</v>
      </c>
      <c r="AE265" s="14">
        <v>189.15</v>
      </c>
      <c r="AF265" s="14">
        <v>134.55000000000001</v>
      </c>
      <c r="AG265" s="14">
        <v>0</v>
      </c>
      <c r="AH265" s="14">
        <v>0</v>
      </c>
      <c r="AI265" s="14">
        <v>6.0774999999999997</v>
      </c>
      <c r="AJ265" s="14">
        <v>6.1666670000000003</v>
      </c>
      <c r="AK265" s="15">
        <v>0.77083330000000005</v>
      </c>
      <c r="AL265" s="15">
        <v>0.98554059999999999</v>
      </c>
      <c r="AM265" s="15">
        <v>1</v>
      </c>
      <c r="AN265" s="15">
        <v>0.75968749999999996</v>
      </c>
      <c r="AO265" s="16">
        <v>0.5</v>
      </c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>
        <v>0.75</v>
      </c>
      <c r="CF265" s="16"/>
      <c r="CG265" s="16"/>
      <c r="CH265" s="16"/>
      <c r="CI265" s="16"/>
      <c r="CJ265" s="16"/>
      <c r="CK265" s="16"/>
      <c r="CL265" s="16"/>
      <c r="CM265" s="16">
        <v>0.3333333432674408</v>
      </c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24"/>
      <c r="DF265" s="24"/>
      <c r="DG265" s="24"/>
      <c r="DH265" s="24"/>
      <c r="DI265" s="24">
        <v>8.3333335816860199E-2</v>
      </c>
      <c r="DJ265" s="24">
        <v>0.1666666716337204</v>
      </c>
      <c r="DK265" s="16"/>
      <c r="DL265" s="24"/>
      <c r="DM265" s="24"/>
      <c r="DN265" s="24"/>
      <c r="DO265" s="16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27"/>
      <c r="ER265" s="27"/>
    </row>
    <row r="266" spans="1:148" s="9" customFormat="1" ht="20.25" x14ac:dyDescent="0.3">
      <c r="A266" s="10" t="s">
        <v>370</v>
      </c>
      <c r="B266" s="10" t="s">
        <v>232</v>
      </c>
      <c r="C266" s="10" t="s">
        <v>231</v>
      </c>
      <c r="D266" s="10" t="s">
        <v>262</v>
      </c>
      <c r="E266" s="10" t="s">
        <v>218</v>
      </c>
      <c r="F266" s="11">
        <v>10709</v>
      </c>
      <c r="G266" s="11">
        <v>4124</v>
      </c>
      <c r="H266" s="11">
        <v>3712</v>
      </c>
      <c r="I266" s="10" t="s">
        <v>320</v>
      </c>
      <c r="J266" s="12">
        <v>46.1</v>
      </c>
      <c r="K266" s="10" t="s">
        <v>267</v>
      </c>
      <c r="L266" s="10" t="s">
        <v>261</v>
      </c>
      <c r="M266" s="10" t="s">
        <v>220</v>
      </c>
      <c r="N266" s="13">
        <v>42</v>
      </c>
      <c r="O266" s="13">
        <v>42</v>
      </c>
      <c r="P266" s="13">
        <v>0</v>
      </c>
      <c r="Q266" s="14">
        <v>0</v>
      </c>
      <c r="R266" s="14">
        <v>9.35</v>
      </c>
      <c r="S266" s="14">
        <v>8</v>
      </c>
      <c r="T266" s="14">
        <v>6.5449999999999999</v>
      </c>
      <c r="U266" s="14">
        <v>81.8125</v>
      </c>
      <c r="V266" s="14">
        <v>1</v>
      </c>
      <c r="W266" s="14">
        <v>203.7</v>
      </c>
      <c r="X266" s="14">
        <v>80</v>
      </c>
      <c r="Y266" s="14">
        <v>0.55210486504712897</v>
      </c>
      <c r="Z266" s="14">
        <v>6.8333329999999997</v>
      </c>
      <c r="AA266" s="14">
        <v>1.1666669999999999</v>
      </c>
      <c r="AB266" s="14">
        <v>14.58333</v>
      </c>
      <c r="AC266" s="14">
        <v>0.28833330000000001</v>
      </c>
      <c r="AD266" s="14">
        <v>3.6041660000000002</v>
      </c>
      <c r="AE266" s="14">
        <v>203.7</v>
      </c>
      <c r="AF266" s="14">
        <v>144.9</v>
      </c>
      <c r="AG266" s="14">
        <v>0</v>
      </c>
      <c r="AH266" s="14">
        <v>0</v>
      </c>
      <c r="AI266" s="14">
        <v>6.5449999999999999</v>
      </c>
      <c r="AJ266" s="14">
        <v>6.8333329999999997</v>
      </c>
      <c r="AK266" s="15">
        <v>0.85416669999999995</v>
      </c>
      <c r="AL266" s="15">
        <v>0.95780489999999996</v>
      </c>
      <c r="AM266" s="15">
        <v>1</v>
      </c>
      <c r="AN266" s="15">
        <v>0.81812499999999999</v>
      </c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>
        <v>0.58333331346511841</v>
      </c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>
        <v>0.1666666716337204</v>
      </c>
      <c r="DC266" s="16"/>
      <c r="DD266" s="16"/>
      <c r="DE266" s="24"/>
      <c r="DF266" s="24">
        <v>0.1666666716337204</v>
      </c>
      <c r="DG266" s="24"/>
      <c r="DH266" s="24"/>
      <c r="DI266" s="24">
        <v>8.3333335816860199E-2</v>
      </c>
      <c r="DJ266" s="24">
        <v>0.1666666716337204</v>
      </c>
      <c r="DK266" s="16"/>
      <c r="DL266" s="24"/>
      <c r="DM266" s="24"/>
      <c r="DN266" s="24"/>
      <c r="DO266" s="16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27"/>
      <c r="ER266" s="27"/>
    </row>
    <row r="267" spans="1:148" s="9" customFormat="1" ht="20.25" x14ac:dyDescent="0.3">
      <c r="A267" s="10" t="s">
        <v>370</v>
      </c>
      <c r="B267" s="10" t="s">
        <v>231</v>
      </c>
      <c r="C267" s="10" t="s">
        <v>231</v>
      </c>
      <c r="D267" s="10" t="s">
        <v>259</v>
      </c>
      <c r="E267" s="10" t="s">
        <v>218</v>
      </c>
      <c r="F267" s="11">
        <v>10709</v>
      </c>
      <c r="G267" s="11">
        <v>4017</v>
      </c>
      <c r="H267" s="11">
        <v>3807</v>
      </c>
      <c r="I267" s="10" t="s">
        <v>320</v>
      </c>
      <c r="J267" s="12">
        <v>46.1</v>
      </c>
      <c r="K267" s="10" t="s">
        <v>267</v>
      </c>
      <c r="L267" s="10" t="s">
        <v>261</v>
      </c>
      <c r="M267" s="10" t="s">
        <v>220</v>
      </c>
      <c r="N267" s="13">
        <v>12</v>
      </c>
      <c r="O267" s="13">
        <v>12</v>
      </c>
      <c r="P267" s="13">
        <v>0</v>
      </c>
      <c r="Q267" s="14">
        <v>0</v>
      </c>
      <c r="R267" s="14">
        <v>9.35</v>
      </c>
      <c r="S267" s="14">
        <v>2</v>
      </c>
      <c r="T267" s="14">
        <v>1.87</v>
      </c>
      <c r="U267" s="14">
        <v>93.500010000000003</v>
      </c>
      <c r="V267" s="14">
        <v>0.25</v>
      </c>
      <c r="W267" s="14">
        <v>232.8</v>
      </c>
      <c r="X267" s="14">
        <v>20</v>
      </c>
      <c r="Y267" s="14">
        <v>0.483091769634311</v>
      </c>
      <c r="Z267" s="14">
        <v>1.766667</v>
      </c>
      <c r="AA267" s="14">
        <v>0.23333329999999999</v>
      </c>
      <c r="AB267" s="14">
        <v>11.66667</v>
      </c>
      <c r="AC267" s="14">
        <v>-0.10333349999999999</v>
      </c>
      <c r="AD267" s="14">
        <v>-5.1666740000000004</v>
      </c>
      <c r="AE267" s="14">
        <v>58.2</v>
      </c>
      <c r="AF267" s="14">
        <v>41.4</v>
      </c>
      <c r="AG267" s="14">
        <v>0</v>
      </c>
      <c r="AH267" s="14">
        <v>0</v>
      </c>
      <c r="AI267" s="14">
        <v>1.87</v>
      </c>
      <c r="AJ267" s="14">
        <v>1.766667</v>
      </c>
      <c r="AK267" s="15">
        <v>0.88333329999999999</v>
      </c>
      <c r="AL267" s="15">
        <v>1.0584910000000001</v>
      </c>
      <c r="AM267" s="15">
        <v>1</v>
      </c>
      <c r="AN267" s="15">
        <v>0.9350001</v>
      </c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>
        <v>6.6666670143604279E-2</v>
      </c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24"/>
      <c r="DF267" s="24">
        <v>0.1666666716337204</v>
      </c>
      <c r="DG267" s="24"/>
      <c r="DH267" s="24"/>
      <c r="DI267" s="24"/>
      <c r="DJ267" s="24"/>
      <c r="DK267" s="16"/>
      <c r="DL267" s="24"/>
      <c r="DM267" s="24"/>
      <c r="DN267" s="24"/>
      <c r="DO267" s="16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27"/>
      <c r="ER267" s="27"/>
    </row>
    <row r="268" spans="1:148" s="9" customFormat="1" ht="20.25" x14ac:dyDescent="0.3">
      <c r="A268" s="10" t="s">
        <v>370</v>
      </c>
      <c r="B268" s="10" t="s">
        <v>231</v>
      </c>
      <c r="C268" s="10" t="s">
        <v>231</v>
      </c>
      <c r="D268" s="10" t="s">
        <v>262</v>
      </c>
      <c r="E268" s="10" t="s">
        <v>218</v>
      </c>
      <c r="F268" s="11">
        <v>10709</v>
      </c>
      <c r="G268" s="11">
        <v>4062</v>
      </c>
      <c r="H268" s="11">
        <v>4134</v>
      </c>
      <c r="I268" s="10" t="s">
        <v>320</v>
      </c>
      <c r="J268" s="12">
        <v>46.1</v>
      </c>
      <c r="K268" s="10" t="s">
        <v>267</v>
      </c>
      <c r="L268" s="10" t="s">
        <v>261</v>
      </c>
      <c r="M268" s="10" t="s">
        <v>220</v>
      </c>
      <c r="N268" s="13">
        <v>22</v>
      </c>
      <c r="O268" s="13">
        <v>22</v>
      </c>
      <c r="P268" s="13">
        <v>0</v>
      </c>
      <c r="Q268" s="14">
        <v>0</v>
      </c>
      <c r="R268" s="14">
        <v>9.35</v>
      </c>
      <c r="S268" s="14">
        <v>4.3333329999999997</v>
      </c>
      <c r="T268" s="14">
        <v>3.428334</v>
      </c>
      <c r="U268" s="14">
        <v>79.115390000000005</v>
      </c>
      <c r="V268" s="14">
        <v>0.5416666</v>
      </c>
      <c r="W268" s="14">
        <v>196.9846</v>
      </c>
      <c r="X268" s="14">
        <v>43.333330154418903</v>
      </c>
      <c r="Y268" s="14">
        <v>0.57092660452245203</v>
      </c>
      <c r="Z268" s="14">
        <v>3.6</v>
      </c>
      <c r="AA268" s="14">
        <v>0.73333329999999997</v>
      </c>
      <c r="AB268" s="14">
        <v>16.923079999999999</v>
      </c>
      <c r="AC268" s="14">
        <v>0.17166609999999999</v>
      </c>
      <c r="AD268" s="14">
        <v>3.9615269999999998</v>
      </c>
      <c r="AE268" s="14">
        <v>106.7</v>
      </c>
      <c r="AF268" s="14">
        <v>75.900000000000006</v>
      </c>
      <c r="AG268" s="14">
        <v>0</v>
      </c>
      <c r="AH268" s="14">
        <v>0</v>
      </c>
      <c r="AI268" s="14">
        <v>3.428334</v>
      </c>
      <c r="AJ268" s="14">
        <v>3.6</v>
      </c>
      <c r="AK268" s="15">
        <v>0.83076919999999999</v>
      </c>
      <c r="AL268" s="15">
        <v>0.95231500000000002</v>
      </c>
      <c r="AM268" s="15">
        <v>1</v>
      </c>
      <c r="AN268" s="15">
        <v>0.79115400000000002</v>
      </c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>
        <v>0.30000001192092896</v>
      </c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16">
        <v>0.1666666716337204</v>
      </c>
      <c r="DC268" s="16"/>
      <c r="DD268" s="16"/>
      <c r="DE268" s="24"/>
      <c r="DF268" s="24"/>
      <c r="DG268" s="24"/>
      <c r="DH268" s="24"/>
      <c r="DI268" s="24">
        <v>8.3333335816860199E-2</v>
      </c>
      <c r="DJ268" s="24">
        <v>0.18333333730697632</v>
      </c>
      <c r="DK268" s="16"/>
      <c r="DL268" s="24"/>
      <c r="DM268" s="24"/>
      <c r="DN268" s="24"/>
      <c r="DO268" s="16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27"/>
      <c r="ER268" s="27"/>
    </row>
    <row r="269" spans="1:148" s="9" customFormat="1" ht="20.25" x14ac:dyDescent="0.3">
      <c r="A269" s="10" t="s">
        <v>371</v>
      </c>
      <c r="B269" s="10" t="s">
        <v>232</v>
      </c>
      <c r="C269" s="10" t="s">
        <v>231</v>
      </c>
      <c r="D269" s="10" t="s">
        <v>259</v>
      </c>
      <c r="E269" s="10" t="s">
        <v>218</v>
      </c>
      <c r="F269" s="11">
        <v>10576</v>
      </c>
      <c r="G269" s="11">
        <v>4061</v>
      </c>
      <c r="H269" s="11">
        <v>3698</v>
      </c>
      <c r="I269" s="10" t="s">
        <v>266</v>
      </c>
      <c r="J269" s="12">
        <v>35</v>
      </c>
      <c r="K269" s="10" t="s">
        <v>267</v>
      </c>
      <c r="L269" s="10" t="s">
        <v>261</v>
      </c>
      <c r="M269" s="10" t="s">
        <v>220</v>
      </c>
      <c r="N269" s="13">
        <v>26</v>
      </c>
      <c r="O269" s="13">
        <v>26</v>
      </c>
      <c r="P269" s="13">
        <v>0</v>
      </c>
      <c r="Q269" s="14">
        <v>0</v>
      </c>
      <c r="R269" s="14">
        <v>6.89</v>
      </c>
      <c r="S269" s="14">
        <v>8</v>
      </c>
      <c r="T269" s="14">
        <v>2.9856669999999998</v>
      </c>
      <c r="U269" s="14">
        <v>37.320839999999997</v>
      </c>
      <c r="V269" s="14">
        <v>1</v>
      </c>
      <c r="W269" s="14">
        <v>109.72</v>
      </c>
      <c r="X269" s="14">
        <v>80</v>
      </c>
      <c r="Y269" s="14">
        <v>0.97680095860219796</v>
      </c>
      <c r="Z269" s="14">
        <v>3.233333</v>
      </c>
      <c r="AA269" s="14">
        <v>4.766667</v>
      </c>
      <c r="AB269" s="14">
        <v>59.58334</v>
      </c>
      <c r="AC269" s="14">
        <v>0.24766640000000001</v>
      </c>
      <c r="AD269" s="14">
        <v>3.0958290000000002</v>
      </c>
      <c r="AE269" s="14">
        <v>109.72</v>
      </c>
      <c r="AF269" s="14">
        <v>81.900000000000006</v>
      </c>
      <c r="AG269" s="14">
        <v>0</v>
      </c>
      <c r="AH269" s="14">
        <v>0</v>
      </c>
      <c r="AI269" s="14">
        <v>2.9856669999999998</v>
      </c>
      <c r="AJ269" s="14">
        <v>3.233333</v>
      </c>
      <c r="AK269" s="15">
        <v>0.40416659999999999</v>
      </c>
      <c r="AL269" s="15">
        <v>0.9234021</v>
      </c>
      <c r="AM269" s="15">
        <v>1</v>
      </c>
      <c r="AN269" s="15">
        <v>0.37320829999999999</v>
      </c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>
        <v>4</v>
      </c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>
        <v>0.25</v>
      </c>
      <c r="CA269" s="16"/>
      <c r="CB269" s="16"/>
      <c r="CC269" s="16"/>
      <c r="CD269" s="16"/>
      <c r="CE269" s="16"/>
      <c r="CF269" s="16"/>
      <c r="CG269" s="16"/>
      <c r="CH269" s="16"/>
      <c r="CI269" s="16"/>
      <c r="CJ269" s="16"/>
      <c r="CK269" s="16"/>
      <c r="CL269" s="16"/>
      <c r="CM269" s="16">
        <v>0.43333333730697632</v>
      </c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16"/>
      <c r="DB269" s="16"/>
      <c r="DC269" s="16"/>
      <c r="DD269" s="16"/>
      <c r="DE269" s="24"/>
      <c r="DF269" s="24"/>
      <c r="DG269" s="24"/>
      <c r="DH269" s="24"/>
      <c r="DI269" s="24"/>
      <c r="DJ269" s="24">
        <v>8.3333335816860199E-2</v>
      </c>
      <c r="DK269" s="16"/>
      <c r="DL269" s="24"/>
      <c r="DM269" s="24"/>
      <c r="DN269" s="24"/>
      <c r="DO269" s="16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27"/>
      <c r="ER269" s="27"/>
    </row>
    <row r="270" spans="1:148" s="9" customFormat="1" ht="20.25" x14ac:dyDescent="0.3">
      <c r="A270" s="10" t="s">
        <v>371</v>
      </c>
      <c r="B270" s="10" t="s">
        <v>232</v>
      </c>
      <c r="C270" s="10" t="s">
        <v>231</v>
      </c>
      <c r="D270" s="10" t="s">
        <v>262</v>
      </c>
      <c r="E270" s="10" t="s">
        <v>218</v>
      </c>
      <c r="F270" s="11">
        <v>10576</v>
      </c>
      <c r="G270" s="11">
        <v>4124</v>
      </c>
      <c r="H270" s="11">
        <v>3712</v>
      </c>
      <c r="I270" s="10" t="s">
        <v>266</v>
      </c>
      <c r="J270" s="12">
        <v>35</v>
      </c>
      <c r="K270" s="10" t="s">
        <v>267</v>
      </c>
      <c r="L270" s="10" t="s">
        <v>261</v>
      </c>
      <c r="M270" s="10" t="s">
        <v>220</v>
      </c>
      <c r="N270" s="13">
        <v>28</v>
      </c>
      <c r="O270" s="13">
        <v>28</v>
      </c>
      <c r="P270" s="13">
        <v>0</v>
      </c>
      <c r="Q270" s="14">
        <v>0</v>
      </c>
      <c r="R270" s="14">
        <v>6.89</v>
      </c>
      <c r="S270" s="14">
        <v>8</v>
      </c>
      <c r="T270" s="14">
        <v>3.2153330000000002</v>
      </c>
      <c r="U270" s="14">
        <v>40.191670000000002</v>
      </c>
      <c r="V270" s="14">
        <v>1</v>
      </c>
      <c r="W270" s="14">
        <v>118.16</v>
      </c>
      <c r="X270" s="14">
        <v>80</v>
      </c>
      <c r="Y270" s="14">
        <v>0.90702943138263903</v>
      </c>
      <c r="Z270" s="14">
        <v>3.4666670000000002</v>
      </c>
      <c r="AA270" s="14">
        <v>4.5333329999999998</v>
      </c>
      <c r="AB270" s="14">
        <v>56.666670000000003</v>
      </c>
      <c r="AC270" s="14">
        <v>0.25133369999999999</v>
      </c>
      <c r="AD270" s="14">
        <v>3.1416710000000001</v>
      </c>
      <c r="AE270" s="14">
        <v>118.16</v>
      </c>
      <c r="AF270" s="14">
        <v>88.2</v>
      </c>
      <c r="AG270" s="14">
        <v>0</v>
      </c>
      <c r="AH270" s="14">
        <v>0</v>
      </c>
      <c r="AI270" s="14">
        <v>3.2153330000000002</v>
      </c>
      <c r="AJ270" s="14">
        <v>3.4666670000000002</v>
      </c>
      <c r="AK270" s="15">
        <v>0.43333329999999998</v>
      </c>
      <c r="AL270" s="15">
        <v>0.92749990000000004</v>
      </c>
      <c r="AM270" s="15">
        <v>1</v>
      </c>
      <c r="AN270" s="15">
        <v>0.40191670000000002</v>
      </c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>
        <v>4</v>
      </c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>
        <v>0.1666666716337204</v>
      </c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>
        <v>0.1666666716337204</v>
      </c>
      <c r="DC270" s="16"/>
      <c r="DD270" s="16"/>
      <c r="DE270" s="24"/>
      <c r="DF270" s="24"/>
      <c r="DG270" s="24"/>
      <c r="DH270" s="24"/>
      <c r="DI270" s="24"/>
      <c r="DJ270" s="24">
        <v>0.20000000298023224</v>
      </c>
      <c r="DK270" s="16"/>
      <c r="DL270" s="24"/>
      <c r="DM270" s="24"/>
      <c r="DN270" s="24"/>
      <c r="DO270" s="16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27"/>
      <c r="ER270" s="27"/>
    </row>
    <row r="271" spans="1:148" s="9" customFormat="1" ht="20.25" x14ac:dyDescent="0.3">
      <c r="A271" s="10" t="s">
        <v>371</v>
      </c>
      <c r="B271" s="10" t="s">
        <v>231</v>
      </c>
      <c r="C271" s="10" t="s">
        <v>231</v>
      </c>
      <c r="D271" s="10" t="s">
        <v>259</v>
      </c>
      <c r="E271" s="10" t="s">
        <v>218</v>
      </c>
      <c r="F271" s="11">
        <v>10576</v>
      </c>
      <c r="G271" s="11">
        <v>4017</v>
      </c>
      <c r="H271" s="11">
        <v>3807</v>
      </c>
      <c r="I271" s="10" t="s">
        <v>266</v>
      </c>
      <c r="J271" s="12">
        <v>35</v>
      </c>
      <c r="K271" s="10" t="s">
        <v>267</v>
      </c>
      <c r="L271" s="10" t="s">
        <v>261</v>
      </c>
      <c r="M271" s="10" t="s">
        <v>220</v>
      </c>
      <c r="N271" s="13">
        <v>29</v>
      </c>
      <c r="O271" s="13">
        <v>29</v>
      </c>
      <c r="P271" s="13">
        <v>0</v>
      </c>
      <c r="Q271" s="14">
        <v>0</v>
      </c>
      <c r="R271" s="14">
        <v>6.89</v>
      </c>
      <c r="S271" s="14">
        <v>4</v>
      </c>
      <c r="T271" s="14">
        <v>3.3301669999999999</v>
      </c>
      <c r="U271" s="14">
        <v>83.254170000000002</v>
      </c>
      <c r="V271" s="14">
        <v>0.5</v>
      </c>
      <c r="W271" s="14">
        <v>244.76</v>
      </c>
      <c r="X271" s="14">
        <f>10*S271</f>
        <v>40</v>
      </c>
      <c r="Y271" s="14">
        <v>0</v>
      </c>
      <c r="Z271" s="14">
        <v>3.55</v>
      </c>
      <c r="AA271" s="14">
        <v>0.45</v>
      </c>
      <c r="AB271" s="14">
        <v>11.25</v>
      </c>
      <c r="AC271" s="14">
        <v>0.21983340000000001</v>
      </c>
      <c r="AD271" s="14">
        <v>5.4958359999999997</v>
      </c>
      <c r="AE271" s="14">
        <v>122.38</v>
      </c>
      <c r="AF271" s="14">
        <v>91.350009999999997</v>
      </c>
      <c r="AG271" s="14">
        <v>0</v>
      </c>
      <c r="AH271" s="14">
        <v>0</v>
      </c>
      <c r="AI271" s="14">
        <v>3.3301669999999999</v>
      </c>
      <c r="AJ271" s="14">
        <v>3.55</v>
      </c>
      <c r="AK271" s="15">
        <v>0.88749999999999996</v>
      </c>
      <c r="AL271" s="15">
        <v>0.93807510000000005</v>
      </c>
      <c r="AM271" s="15">
        <v>1</v>
      </c>
      <c r="AN271" s="15">
        <v>0.83254159999999999</v>
      </c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>
        <v>0.31666666269302368</v>
      </c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24"/>
      <c r="DF271" s="24"/>
      <c r="DG271" s="24"/>
      <c r="DH271" s="24"/>
      <c r="DI271" s="24"/>
      <c r="DJ271" s="24">
        <v>0.13333334028720856</v>
      </c>
      <c r="DK271" s="16"/>
      <c r="DL271" s="24"/>
      <c r="DM271" s="24"/>
      <c r="DN271" s="24"/>
      <c r="DO271" s="16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27"/>
      <c r="ER271" s="27"/>
    </row>
    <row r="272" spans="1:148" s="9" customFormat="1" ht="20.25" x14ac:dyDescent="0.3">
      <c r="A272" s="10" t="s">
        <v>371</v>
      </c>
      <c r="B272" s="10" t="s">
        <v>231</v>
      </c>
      <c r="C272" s="10" t="s">
        <v>231</v>
      </c>
      <c r="D272" s="10" t="s">
        <v>262</v>
      </c>
      <c r="E272" s="10" t="s">
        <v>218</v>
      </c>
      <c r="F272" s="11">
        <v>10576</v>
      </c>
      <c r="G272" s="11">
        <v>4062</v>
      </c>
      <c r="H272" s="11">
        <v>4134</v>
      </c>
      <c r="I272" s="10" t="s">
        <v>266</v>
      </c>
      <c r="J272" s="12">
        <v>35</v>
      </c>
      <c r="K272" s="10" t="s">
        <v>267</v>
      </c>
      <c r="L272" s="10" t="s">
        <v>261</v>
      </c>
      <c r="M272" s="10" t="s">
        <v>220</v>
      </c>
      <c r="N272" s="13">
        <v>23</v>
      </c>
      <c r="O272" s="13">
        <v>23</v>
      </c>
      <c r="P272" s="13">
        <v>0</v>
      </c>
      <c r="Q272" s="14">
        <v>0</v>
      </c>
      <c r="R272" s="14">
        <v>6.89</v>
      </c>
      <c r="S272" s="14">
        <v>4</v>
      </c>
      <c r="T272" s="14">
        <v>2.6411669999999998</v>
      </c>
      <c r="U272" s="14">
        <v>66.029169999999993</v>
      </c>
      <c r="V272" s="14">
        <v>0.5</v>
      </c>
      <c r="W272" s="14">
        <v>194.12</v>
      </c>
      <c r="X272" s="14">
        <f>10*S272</f>
        <v>40</v>
      </c>
      <c r="Y272" s="14">
        <v>0</v>
      </c>
      <c r="Z272" s="14">
        <v>2.8666670000000001</v>
      </c>
      <c r="AA272" s="14">
        <v>1.1333329999999999</v>
      </c>
      <c r="AB272" s="14">
        <v>28.33333</v>
      </c>
      <c r="AC272" s="14">
        <v>0.22550000000000001</v>
      </c>
      <c r="AD272" s="14">
        <v>5.6375000000000002</v>
      </c>
      <c r="AE272" s="14">
        <v>97.06</v>
      </c>
      <c r="AF272" s="14">
        <v>72.45</v>
      </c>
      <c r="AG272" s="14">
        <v>0</v>
      </c>
      <c r="AH272" s="14">
        <v>0</v>
      </c>
      <c r="AI272" s="14">
        <v>2.6411669999999998</v>
      </c>
      <c r="AJ272" s="14">
        <v>2.8666670000000001</v>
      </c>
      <c r="AK272" s="15">
        <v>0.71666669999999999</v>
      </c>
      <c r="AL272" s="15">
        <v>0.92133719999999997</v>
      </c>
      <c r="AM272" s="15">
        <v>1</v>
      </c>
      <c r="AN272" s="15">
        <v>0.66029170000000004</v>
      </c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>
        <v>0.75</v>
      </c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6"/>
      <c r="CK272" s="16"/>
      <c r="CL272" s="16"/>
      <c r="CM272" s="16">
        <v>0.25</v>
      </c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/>
      <c r="CZ272" s="16"/>
      <c r="DA272" s="16"/>
      <c r="DB272" s="16"/>
      <c r="DC272" s="16"/>
      <c r="DD272" s="16"/>
      <c r="DE272" s="24"/>
      <c r="DF272" s="24"/>
      <c r="DG272" s="24"/>
      <c r="DH272" s="24"/>
      <c r="DI272" s="24"/>
      <c r="DJ272" s="24">
        <v>0.13333334028720856</v>
      </c>
      <c r="DK272" s="16"/>
      <c r="DL272" s="24"/>
      <c r="DM272" s="24"/>
      <c r="DN272" s="24"/>
      <c r="DO272" s="16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27"/>
      <c r="ER272" s="27"/>
    </row>
    <row r="273" spans="1:148" s="9" customFormat="1" ht="20.25" x14ac:dyDescent="0.3">
      <c r="A273" s="10" t="s">
        <v>371</v>
      </c>
      <c r="B273" s="10" t="s">
        <v>240</v>
      </c>
      <c r="C273" s="10" t="s">
        <v>231</v>
      </c>
      <c r="D273" s="10" t="s">
        <v>259</v>
      </c>
      <c r="E273" s="10" t="s">
        <v>218</v>
      </c>
      <c r="F273" s="11">
        <v>10576</v>
      </c>
      <c r="G273" s="11">
        <v>4189</v>
      </c>
      <c r="H273" s="11">
        <v>3807</v>
      </c>
      <c r="I273" s="10" t="s">
        <v>266</v>
      </c>
      <c r="J273" s="12">
        <v>35</v>
      </c>
      <c r="K273" s="10" t="s">
        <v>267</v>
      </c>
      <c r="L273" s="10" t="s">
        <v>261</v>
      </c>
      <c r="M273" s="10" t="s">
        <v>220</v>
      </c>
      <c r="N273" s="13">
        <v>38</v>
      </c>
      <c r="O273" s="13">
        <v>38</v>
      </c>
      <c r="P273" s="13">
        <v>0</v>
      </c>
      <c r="Q273" s="14">
        <v>0</v>
      </c>
      <c r="R273" s="14">
        <v>6.89</v>
      </c>
      <c r="S273" s="14">
        <v>6.3333329999999997</v>
      </c>
      <c r="T273" s="14">
        <v>4.3636670000000004</v>
      </c>
      <c r="U273" s="14">
        <v>68.900009999999995</v>
      </c>
      <c r="V273" s="14">
        <v>0.7916666</v>
      </c>
      <c r="W273" s="14">
        <v>202.56</v>
      </c>
      <c r="X273" s="14">
        <v>63.333330154418903</v>
      </c>
      <c r="Y273" s="14">
        <v>0.52910048230901496</v>
      </c>
      <c r="Z273" s="14">
        <v>4.8333329999999997</v>
      </c>
      <c r="AA273" s="14">
        <v>1.5</v>
      </c>
      <c r="AB273" s="14">
        <v>23.68421</v>
      </c>
      <c r="AC273" s="14">
        <v>0.46966599999999997</v>
      </c>
      <c r="AD273" s="14">
        <v>7.4157799999999998</v>
      </c>
      <c r="AE273" s="14">
        <v>160.36000000000001</v>
      </c>
      <c r="AF273" s="14">
        <v>119.7</v>
      </c>
      <c r="AG273" s="14">
        <v>0</v>
      </c>
      <c r="AH273" s="14">
        <v>0</v>
      </c>
      <c r="AI273" s="14">
        <v>4.3636670000000004</v>
      </c>
      <c r="AJ273" s="14">
        <v>4.8333329999999997</v>
      </c>
      <c r="AK273" s="15">
        <v>0.76315789999999994</v>
      </c>
      <c r="AL273" s="15">
        <v>0.90282770000000001</v>
      </c>
      <c r="AM273" s="15">
        <v>1</v>
      </c>
      <c r="AN273" s="15">
        <v>0.6890001</v>
      </c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>
        <v>0.3333333432674408</v>
      </c>
      <c r="CM273" s="16">
        <v>0.58333331346511841</v>
      </c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>
        <v>0.1666666716337204</v>
      </c>
      <c r="DC273" s="16"/>
      <c r="DD273" s="16"/>
      <c r="DE273" s="24"/>
      <c r="DF273" s="24">
        <v>0.1666666716337204</v>
      </c>
      <c r="DG273" s="24"/>
      <c r="DH273" s="24"/>
      <c r="DI273" s="24"/>
      <c r="DJ273" s="24">
        <v>0.25</v>
      </c>
      <c r="DK273" s="16"/>
      <c r="DL273" s="24"/>
      <c r="DM273" s="24"/>
      <c r="DN273" s="24"/>
      <c r="DO273" s="16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27"/>
      <c r="ER273" s="27"/>
    </row>
    <row r="274" spans="1:148" s="9" customFormat="1" ht="20.25" x14ac:dyDescent="0.3">
      <c r="A274" s="10" t="s">
        <v>371</v>
      </c>
      <c r="B274" s="10" t="s">
        <v>240</v>
      </c>
      <c r="C274" s="10" t="s">
        <v>231</v>
      </c>
      <c r="D274" s="10" t="s">
        <v>262</v>
      </c>
      <c r="E274" s="10" t="s">
        <v>218</v>
      </c>
      <c r="F274" s="11">
        <v>10576</v>
      </c>
      <c r="G274" s="11">
        <v>3999</v>
      </c>
      <c r="H274" s="11">
        <v>4134</v>
      </c>
      <c r="I274" s="10" t="s">
        <v>266</v>
      </c>
      <c r="J274" s="12">
        <v>35</v>
      </c>
      <c r="K274" s="10" t="s">
        <v>267</v>
      </c>
      <c r="L274" s="10" t="s">
        <v>261</v>
      </c>
      <c r="M274" s="10" t="s">
        <v>220</v>
      </c>
      <c r="N274" s="13">
        <v>49</v>
      </c>
      <c r="O274" s="13">
        <v>49</v>
      </c>
      <c r="P274" s="13">
        <v>0</v>
      </c>
      <c r="Q274" s="14">
        <v>0</v>
      </c>
      <c r="R274" s="14">
        <v>6.89</v>
      </c>
      <c r="S274" s="14">
        <v>7.3333329999999997</v>
      </c>
      <c r="T274" s="14">
        <v>5.6268330000000004</v>
      </c>
      <c r="U274" s="14">
        <v>76.729550000000003</v>
      </c>
      <c r="V274" s="14">
        <v>0.9166666</v>
      </c>
      <c r="W274" s="14">
        <v>225.57820000000001</v>
      </c>
      <c r="X274" s="14">
        <v>73.333330154418903</v>
      </c>
      <c r="Y274" s="14">
        <v>0.47511063980935397</v>
      </c>
      <c r="Z274" s="14">
        <v>5.9</v>
      </c>
      <c r="AA274" s="14">
        <v>1.433333</v>
      </c>
      <c r="AB274" s="14">
        <v>19.545459999999999</v>
      </c>
      <c r="AC274" s="14">
        <v>0.27316669999999998</v>
      </c>
      <c r="AD274" s="14">
        <v>3.7250000000000001</v>
      </c>
      <c r="AE274" s="14">
        <v>206.78</v>
      </c>
      <c r="AF274" s="14">
        <v>154.35</v>
      </c>
      <c r="AG274" s="14">
        <v>0</v>
      </c>
      <c r="AH274" s="14">
        <v>0</v>
      </c>
      <c r="AI274" s="14">
        <v>5.6268330000000004</v>
      </c>
      <c r="AJ274" s="14">
        <v>5.9</v>
      </c>
      <c r="AK274" s="15">
        <v>0.80454550000000002</v>
      </c>
      <c r="AL274" s="15">
        <v>0.95370049999999995</v>
      </c>
      <c r="AM274" s="15">
        <v>1</v>
      </c>
      <c r="AN274" s="15">
        <v>0.76729539999999996</v>
      </c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>
        <v>0.3333333432674408</v>
      </c>
      <c r="CF274" s="16"/>
      <c r="CG274" s="16"/>
      <c r="CH274" s="16"/>
      <c r="CI274" s="16"/>
      <c r="CJ274" s="16"/>
      <c r="CK274" s="16"/>
      <c r="CL274" s="16"/>
      <c r="CM274" s="16">
        <v>0.46666666865348816</v>
      </c>
      <c r="CN274" s="16"/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6"/>
      <c r="DA274" s="16"/>
      <c r="DB274" s="16"/>
      <c r="DC274" s="16"/>
      <c r="DD274" s="16"/>
      <c r="DE274" s="24"/>
      <c r="DF274" s="24">
        <v>0.1666666716337204</v>
      </c>
      <c r="DG274" s="24"/>
      <c r="DH274" s="24"/>
      <c r="DI274" s="24"/>
      <c r="DJ274" s="24">
        <v>0.46666666865348816</v>
      </c>
      <c r="DK274" s="16"/>
      <c r="DL274" s="24"/>
      <c r="DM274" s="24"/>
      <c r="DN274" s="24"/>
      <c r="DO274" s="16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27"/>
      <c r="ER274" s="27"/>
    </row>
    <row r="275" spans="1:148" s="9" customFormat="1" ht="20.25" x14ac:dyDescent="0.3">
      <c r="A275" s="10" t="s">
        <v>371</v>
      </c>
      <c r="B275" s="10" t="s">
        <v>240</v>
      </c>
      <c r="C275" s="10" t="s">
        <v>231</v>
      </c>
      <c r="D275" s="10" t="s">
        <v>259</v>
      </c>
      <c r="E275" s="10" t="s">
        <v>218</v>
      </c>
      <c r="F275" s="11">
        <v>10675</v>
      </c>
      <c r="G275" s="11">
        <v>4189</v>
      </c>
      <c r="H275" s="11">
        <v>3807</v>
      </c>
      <c r="I275" s="10" t="s">
        <v>260</v>
      </c>
      <c r="J275" s="12">
        <v>45.3</v>
      </c>
      <c r="K275" s="10" t="s">
        <v>243</v>
      </c>
      <c r="L275" s="10" t="s">
        <v>261</v>
      </c>
      <c r="M275" s="10" t="s">
        <v>220</v>
      </c>
      <c r="N275" s="13">
        <v>5</v>
      </c>
      <c r="O275" s="13">
        <v>5</v>
      </c>
      <c r="P275" s="13">
        <v>0</v>
      </c>
      <c r="Q275" s="14">
        <v>0</v>
      </c>
      <c r="R275" s="14">
        <v>6.81</v>
      </c>
      <c r="S275" s="14">
        <v>1.6666669999999999</v>
      </c>
      <c r="T275" s="14">
        <v>0.5675</v>
      </c>
      <c r="U275" s="14">
        <v>34.049999999999997</v>
      </c>
      <c r="V275" s="14">
        <v>0.2083334</v>
      </c>
      <c r="W275" s="14">
        <v>82.079989999999995</v>
      </c>
      <c r="X275" s="14">
        <v>16.666669845581101</v>
      </c>
      <c r="Y275" s="14">
        <v>1.42450171942591</v>
      </c>
      <c r="Z275" s="14">
        <v>0.66666700000000001</v>
      </c>
      <c r="AA275" s="14">
        <v>1</v>
      </c>
      <c r="AB275" s="14">
        <v>59.999989999999997</v>
      </c>
      <c r="AC275" s="14">
        <v>9.9166989999999997E-2</v>
      </c>
      <c r="AD275" s="14">
        <v>5.950018</v>
      </c>
      <c r="AE275" s="14">
        <v>17.100000000000001</v>
      </c>
      <c r="AF275" s="14">
        <v>11.7</v>
      </c>
      <c r="AG275" s="14">
        <v>0</v>
      </c>
      <c r="AH275" s="14">
        <v>0</v>
      </c>
      <c r="AI275" s="14">
        <v>0.5675</v>
      </c>
      <c r="AJ275" s="14">
        <v>0.66666700000000001</v>
      </c>
      <c r="AK275" s="15">
        <v>0.40000010000000003</v>
      </c>
      <c r="AL275" s="15">
        <v>0.85124960000000005</v>
      </c>
      <c r="AM275" s="15">
        <v>1</v>
      </c>
      <c r="AN275" s="15">
        <v>0.34049990000000002</v>
      </c>
      <c r="AO275" s="16"/>
      <c r="AP275" s="16">
        <v>0.5</v>
      </c>
      <c r="AQ275" s="16"/>
      <c r="AR275" s="16"/>
      <c r="AS275" s="16">
        <v>0.25</v>
      </c>
      <c r="AT275" s="16">
        <v>0.25</v>
      </c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16"/>
      <c r="DB275" s="16"/>
      <c r="DC275" s="16"/>
      <c r="DD275" s="16"/>
      <c r="DE275" s="24"/>
      <c r="DF275" s="24"/>
      <c r="DG275" s="24"/>
      <c r="DH275" s="24"/>
      <c r="DI275" s="24"/>
      <c r="DJ275" s="24"/>
      <c r="DK275" s="16"/>
      <c r="DL275" s="24"/>
      <c r="DM275" s="24"/>
      <c r="DN275" s="24"/>
      <c r="DO275" s="16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27"/>
      <c r="ER275" s="27"/>
    </row>
    <row r="276" spans="1:148" s="9" customFormat="1" ht="20.25" x14ac:dyDescent="0.3">
      <c r="A276" s="10" t="s">
        <v>371</v>
      </c>
      <c r="B276" s="10" t="s">
        <v>240</v>
      </c>
      <c r="C276" s="10" t="s">
        <v>231</v>
      </c>
      <c r="D276" s="10" t="s">
        <v>262</v>
      </c>
      <c r="E276" s="10" t="s">
        <v>218</v>
      </c>
      <c r="F276" s="11">
        <v>10675</v>
      </c>
      <c r="G276" s="11">
        <v>3999</v>
      </c>
      <c r="H276" s="11">
        <v>4134</v>
      </c>
      <c r="I276" s="10" t="s">
        <v>260</v>
      </c>
      <c r="J276" s="12">
        <v>45.3</v>
      </c>
      <c r="K276" s="10" t="s">
        <v>243</v>
      </c>
      <c r="L276" s="10" t="s">
        <v>261</v>
      </c>
      <c r="M276" s="10" t="s">
        <v>220</v>
      </c>
      <c r="N276" s="13">
        <v>2</v>
      </c>
      <c r="O276" s="13">
        <v>2</v>
      </c>
      <c r="P276" s="13">
        <v>0</v>
      </c>
      <c r="Q276" s="14">
        <v>0</v>
      </c>
      <c r="R276" s="14">
        <v>6.81</v>
      </c>
      <c r="S276" s="14">
        <v>0.66666669999999995</v>
      </c>
      <c r="T276" s="14">
        <v>0.22700000000000001</v>
      </c>
      <c r="U276" s="14">
        <v>34.049999999999997</v>
      </c>
      <c r="V276" s="14">
        <v>8.3333340000000006E-2</v>
      </c>
      <c r="W276" s="14">
        <v>82.08</v>
      </c>
      <c r="X276" s="14">
        <v>6.6666668653488204</v>
      </c>
      <c r="Y276" s="14">
        <v>1.4245015192052799</v>
      </c>
      <c r="Z276" s="14">
        <v>0.25</v>
      </c>
      <c r="AA276" s="14">
        <v>0.4166667</v>
      </c>
      <c r="AB276" s="14">
        <v>62.5</v>
      </c>
      <c r="AC276" s="14">
        <v>2.3000030000000001E-2</v>
      </c>
      <c r="AD276" s="14">
        <v>3.450005</v>
      </c>
      <c r="AE276" s="14">
        <v>6.84</v>
      </c>
      <c r="AF276" s="14">
        <v>4.68</v>
      </c>
      <c r="AG276" s="14">
        <v>0</v>
      </c>
      <c r="AH276" s="14">
        <v>0</v>
      </c>
      <c r="AI276" s="14">
        <v>0.22700000000000001</v>
      </c>
      <c r="AJ276" s="14">
        <v>0.25</v>
      </c>
      <c r="AK276" s="15">
        <v>0.375</v>
      </c>
      <c r="AL276" s="15">
        <v>0.90799989999999997</v>
      </c>
      <c r="AM276" s="15">
        <v>1</v>
      </c>
      <c r="AN276" s="15">
        <v>0.34050000000000002</v>
      </c>
      <c r="AO276" s="16"/>
      <c r="AP276" s="16">
        <v>0.4166666567325592</v>
      </c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16"/>
      <c r="DB276" s="16"/>
      <c r="DC276" s="16"/>
      <c r="DD276" s="16"/>
      <c r="DE276" s="24"/>
      <c r="DF276" s="24"/>
      <c r="DG276" s="24"/>
      <c r="DH276" s="24"/>
      <c r="DI276" s="24"/>
      <c r="DJ276" s="24"/>
      <c r="DK276" s="16"/>
      <c r="DL276" s="24"/>
      <c r="DM276" s="24"/>
      <c r="DN276" s="24"/>
      <c r="DO276" s="16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27"/>
      <c r="ER276" s="27"/>
    </row>
    <row r="277" spans="1:148" s="9" customFormat="1" ht="20.25" x14ac:dyDescent="0.3">
      <c r="A277" s="10" t="s">
        <v>372</v>
      </c>
      <c r="B277" s="10" t="s">
        <v>240</v>
      </c>
      <c r="C277" s="10" t="s">
        <v>231</v>
      </c>
      <c r="D277" s="10" t="s">
        <v>259</v>
      </c>
      <c r="E277" s="10" t="s">
        <v>218</v>
      </c>
      <c r="F277" s="11">
        <v>10455</v>
      </c>
      <c r="G277" s="11">
        <v>4061</v>
      </c>
      <c r="H277" s="11">
        <v>3698</v>
      </c>
      <c r="I277" s="10" t="s">
        <v>266</v>
      </c>
      <c r="J277" s="12">
        <v>32</v>
      </c>
      <c r="K277" s="10" t="s">
        <v>235</v>
      </c>
      <c r="L277" s="10" t="s">
        <v>261</v>
      </c>
      <c r="M277" s="10" t="s">
        <v>220</v>
      </c>
      <c r="N277" s="13">
        <v>27</v>
      </c>
      <c r="O277" s="13">
        <v>27</v>
      </c>
      <c r="P277" s="13">
        <v>0</v>
      </c>
      <c r="Q277" s="14">
        <v>0</v>
      </c>
      <c r="R277" s="14">
        <v>5.36</v>
      </c>
      <c r="S277" s="14">
        <v>5</v>
      </c>
      <c r="T277" s="14">
        <v>2.4119999999999999</v>
      </c>
      <c r="U277" s="14">
        <v>48.24</v>
      </c>
      <c r="V277" s="14">
        <v>0.625</v>
      </c>
      <c r="W277" s="14">
        <v>145.584</v>
      </c>
      <c r="X277" s="14">
        <v>50</v>
      </c>
      <c r="Y277" s="14">
        <v>0.79138972423867104</v>
      </c>
      <c r="Z277" s="14">
        <v>2.6666669999999999</v>
      </c>
      <c r="AA277" s="14">
        <v>2.3333330000000001</v>
      </c>
      <c r="AB277" s="14">
        <v>46.66666</v>
      </c>
      <c r="AC277" s="14">
        <v>0.25466680000000003</v>
      </c>
      <c r="AD277" s="14">
        <v>5.0933359999999999</v>
      </c>
      <c r="AE277" s="14">
        <v>90.99</v>
      </c>
      <c r="AF277" s="14">
        <v>63.18</v>
      </c>
      <c r="AG277" s="14">
        <v>0</v>
      </c>
      <c r="AH277" s="14">
        <v>0</v>
      </c>
      <c r="AI277" s="14">
        <v>2.4119999999999999</v>
      </c>
      <c r="AJ277" s="14">
        <v>2.6666669999999999</v>
      </c>
      <c r="AK277" s="15">
        <v>0.53333339999999996</v>
      </c>
      <c r="AL277" s="15">
        <v>0.90449990000000002</v>
      </c>
      <c r="AM277" s="15">
        <v>1</v>
      </c>
      <c r="AN277" s="15">
        <v>0.4824</v>
      </c>
      <c r="AO277" s="16">
        <v>0.5</v>
      </c>
      <c r="AP277" s="16">
        <v>0.20000000298023224</v>
      </c>
      <c r="AQ277" s="16"/>
      <c r="AR277" s="16"/>
      <c r="AS277" s="16">
        <v>8.3333335816860199E-2</v>
      </c>
      <c r="AT277" s="16">
        <v>0.25</v>
      </c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>
        <v>0.46666666865348816</v>
      </c>
      <c r="CD277" s="16"/>
      <c r="CE277" s="16">
        <v>0.5</v>
      </c>
      <c r="CF277" s="16"/>
      <c r="CG277" s="16"/>
      <c r="CH277" s="16"/>
      <c r="CI277" s="16"/>
      <c r="CJ277" s="16"/>
      <c r="CK277" s="16"/>
      <c r="CL277" s="16"/>
      <c r="CM277" s="16">
        <v>0.28333333134651184</v>
      </c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24"/>
      <c r="DF277" s="24"/>
      <c r="DG277" s="24"/>
      <c r="DH277" s="24"/>
      <c r="DI277" s="24"/>
      <c r="DJ277" s="24">
        <v>5.000000074505806E-2</v>
      </c>
      <c r="DK277" s="16"/>
      <c r="DL277" s="24"/>
      <c r="DM277" s="24"/>
      <c r="DN277" s="24"/>
      <c r="DO277" s="16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27"/>
      <c r="ER277" s="27"/>
    </row>
    <row r="278" spans="1:148" s="9" customFormat="1" ht="20.25" x14ac:dyDescent="0.3">
      <c r="A278" s="10" t="s">
        <v>372</v>
      </c>
      <c r="B278" s="10" t="s">
        <v>240</v>
      </c>
      <c r="C278" s="10" t="s">
        <v>231</v>
      </c>
      <c r="D278" s="10" t="s">
        <v>262</v>
      </c>
      <c r="E278" s="10" t="s">
        <v>218</v>
      </c>
      <c r="F278" s="11">
        <v>10455</v>
      </c>
      <c r="G278" s="11">
        <v>4124</v>
      </c>
      <c r="H278" s="11">
        <v>3712</v>
      </c>
      <c r="I278" s="10" t="s">
        <v>266</v>
      </c>
      <c r="J278" s="12">
        <v>32</v>
      </c>
      <c r="K278" s="10" t="s">
        <v>235</v>
      </c>
      <c r="L278" s="10" t="s">
        <v>261</v>
      </c>
      <c r="M278" s="10" t="s">
        <v>220</v>
      </c>
      <c r="N278" s="13">
        <v>15</v>
      </c>
      <c r="O278" s="13">
        <v>15</v>
      </c>
      <c r="P278" s="13">
        <v>0</v>
      </c>
      <c r="Q278" s="14">
        <v>0</v>
      </c>
      <c r="R278" s="14">
        <v>5.36</v>
      </c>
      <c r="S278" s="14">
        <v>3</v>
      </c>
      <c r="T278" s="14">
        <v>1.34</v>
      </c>
      <c r="U278" s="14">
        <v>44.666670000000003</v>
      </c>
      <c r="V278" s="14">
        <v>0.375</v>
      </c>
      <c r="W278" s="14">
        <v>134.80000000000001</v>
      </c>
      <c r="X278" s="14">
        <v>30</v>
      </c>
      <c r="Y278" s="14">
        <v>0.85470089185669695</v>
      </c>
      <c r="Z278" s="14">
        <v>1.5</v>
      </c>
      <c r="AA278" s="14">
        <v>1.5</v>
      </c>
      <c r="AB278" s="14">
        <v>50</v>
      </c>
      <c r="AC278" s="14">
        <v>0.16</v>
      </c>
      <c r="AD278" s="14">
        <v>5.3333329999999997</v>
      </c>
      <c r="AE278" s="14">
        <v>50.55</v>
      </c>
      <c r="AF278" s="14">
        <v>35.1</v>
      </c>
      <c r="AG278" s="14">
        <v>0</v>
      </c>
      <c r="AH278" s="14">
        <v>0</v>
      </c>
      <c r="AI278" s="14">
        <v>1.34</v>
      </c>
      <c r="AJ278" s="14">
        <v>1.5</v>
      </c>
      <c r="AK278" s="15">
        <v>0.5</v>
      </c>
      <c r="AL278" s="15">
        <v>0.89333340000000006</v>
      </c>
      <c r="AM278" s="15">
        <v>1</v>
      </c>
      <c r="AN278" s="15">
        <v>0.44666670000000003</v>
      </c>
      <c r="AO278" s="16"/>
      <c r="AP278" s="16">
        <v>0.25</v>
      </c>
      <c r="AQ278" s="16"/>
      <c r="AR278" s="16"/>
      <c r="AS278" s="16">
        <v>8.3333335816860199E-2</v>
      </c>
      <c r="AT278" s="16">
        <v>0.25</v>
      </c>
      <c r="AU278" s="16"/>
      <c r="AV278" s="16"/>
      <c r="AW278" s="16"/>
      <c r="AX278" s="16">
        <v>0.1666666716337204</v>
      </c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>
        <v>0.1666666716337204</v>
      </c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>
        <v>0.4166666567325592</v>
      </c>
      <c r="CL278" s="16"/>
      <c r="CM278" s="16">
        <v>0.1666666716337204</v>
      </c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24"/>
      <c r="DF278" s="24"/>
      <c r="DG278" s="24"/>
      <c r="DH278" s="24"/>
      <c r="DI278" s="24"/>
      <c r="DJ278" s="24"/>
      <c r="DK278" s="16"/>
      <c r="DL278" s="24"/>
      <c r="DM278" s="24"/>
      <c r="DN278" s="24"/>
      <c r="DO278" s="16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27"/>
      <c r="ER278" s="27"/>
    </row>
    <row r="279" spans="1:148" s="9" customFormat="1" ht="20.25" x14ac:dyDescent="0.3">
      <c r="A279" s="10" t="s">
        <v>372</v>
      </c>
      <c r="B279" s="10" t="s">
        <v>240</v>
      </c>
      <c r="C279" s="10" t="s">
        <v>231</v>
      </c>
      <c r="D279" s="10" t="s">
        <v>259</v>
      </c>
      <c r="E279" s="10" t="s">
        <v>218</v>
      </c>
      <c r="F279" s="11">
        <v>10568</v>
      </c>
      <c r="G279" s="11">
        <v>4061</v>
      </c>
      <c r="H279" s="11">
        <v>3698</v>
      </c>
      <c r="I279" s="10" t="s">
        <v>260</v>
      </c>
      <c r="J279" s="12">
        <v>39</v>
      </c>
      <c r="K279" s="10" t="s">
        <v>248</v>
      </c>
      <c r="L279" s="10" t="s">
        <v>261</v>
      </c>
      <c r="M279" s="10" t="s">
        <v>220</v>
      </c>
      <c r="N279" s="13">
        <v>24</v>
      </c>
      <c r="O279" s="13">
        <v>24</v>
      </c>
      <c r="P279" s="13">
        <v>0</v>
      </c>
      <c r="Q279" s="14">
        <v>0</v>
      </c>
      <c r="R279" s="14">
        <v>5.48</v>
      </c>
      <c r="S279" s="14">
        <v>3</v>
      </c>
      <c r="T279" s="14">
        <v>2.1920000000000002</v>
      </c>
      <c r="U279" s="14">
        <v>73.066670000000002</v>
      </c>
      <c r="V279" s="14">
        <v>0.375</v>
      </c>
      <c r="W279" s="14">
        <v>202.88</v>
      </c>
      <c r="X279" s="14">
        <v>30</v>
      </c>
      <c r="Y279" s="14">
        <v>0.584112142591243</v>
      </c>
      <c r="Z279" s="14">
        <v>2.3833329999999999</v>
      </c>
      <c r="AA279" s="14">
        <v>0.61666670000000001</v>
      </c>
      <c r="AB279" s="14">
        <v>20.55556</v>
      </c>
      <c r="AC279" s="14">
        <v>0.19133320000000001</v>
      </c>
      <c r="AD279" s="14">
        <v>6.3777720000000002</v>
      </c>
      <c r="AE279" s="14">
        <v>76.08</v>
      </c>
      <c r="AF279" s="14">
        <v>51.36</v>
      </c>
      <c r="AG279" s="14">
        <v>0</v>
      </c>
      <c r="AH279" s="14">
        <v>0</v>
      </c>
      <c r="AI279" s="14">
        <v>2.1920000000000002</v>
      </c>
      <c r="AJ279" s="14">
        <v>2.3833329999999999</v>
      </c>
      <c r="AK279" s="15">
        <v>0.79444440000000005</v>
      </c>
      <c r="AL279" s="15">
        <v>0.91972039999999999</v>
      </c>
      <c r="AM279" s="15">
        <v>1</v>
      </c>
      <c r="AN279" s="15">
        <v>0.7306667</v>
      </c>
      <c r="AO279" s="16"/>
      <c r="AP279" s="16">
        <v>0.1666666716337204</v>
      </c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>
        <v>0.3333333432674408</v>
      </c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24"/>
      <c r="DF279" s="24"/>
      <c r="DG279" s="24"/>
      <c r="DH279" s="24"/>
      <c r="DI279" s="24">
        <v>8.3333335816860199E-2</v>
      </c>
      <c r="DJ279" s="24">
        <v>3.3333335071802139E-2</v>
      </c>
      <c r="DK279" s="16"/>
      <c r="DL279" s="24"/>
      <c r="DM279" s="24"/>
      <c r="DN279" s="24"/>
      <c r="DO279" s="16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27"/>
      <c r="ER279" s="27"/>
    </row>
    <row r="280" spans="1:148" s="9" customFormat="1" ht="20.25" x14ac:dyDescent="0.3">
      <c r="A280" s="10" t="s">
        <v>372</v>
      </c>
      <c r="B280" s="10" t="s">
        <v>240</v>
      </c>
      <c r="C280" s="10" t="s">
        <v>231</v>
      </c>
      <c r="D280" s="10" t="s">
        <v>262</v>
      </c>
      <c r="E280" s="10" t="s">
        <v>218</v>
      </c>
      <c r="F280" s="11">
        <v>10568</v>
      </c>
      <c r="G280" s="11">
        <v>4124</v>
      </c>
      <c r="H280" s="11">
        <v>3712</v>
      </c>
      <c r="I280" s="10" t="s">
        <v>260</v>
      </c>
      <c r="J280" s="12">
        <v>39</v>
      </c>
      <c r="K280" s="10" t="s">
        <v>248</v>
      </c>
      <c r="L280" s="10" t="s">
        <v>261</v>
      </c>
      <c r="M280" s="10" t="s">
        <v>220</v>
      </c>
      <c r="N280" s="13">
        <v>24</v>
      </c>
      <c r="O280" s="13">
        <v>24</v>
      </c>
      <c r="P280" s="13">
        <v>0</v>
      </c>
      <c r="Q280" s="14">
        <v>0</v>
      </c>
      <c r="R280" s="14">
        <v>5.48</v>
      </c>
      <c r="S280" s="14">
        <v>3.5</v>
      </c>
      <c r="T280" s="14">
        <v>2.1920000000000002</v>
      </c>
      <c r="U280" s="14">
        <v>62.628570000000003</v>
      </c>
      <c r="V280" s="14">
        <v>0.4375</v>
      </c>
      <c r="W280" s="14">
        <v>173.89709999999999</v>
      </c>
      <c r="X280" s="14">
        <v>35</v>
      </c>
      <c r="Y280" s="14">
        <v>0.68146416635645002</v>
      </c>
      <c r="Z280" s="14">
        <v>2.4500000000000002</v>
      </c>
      <c r="AA280" s="14">
        <v>1.05</v>
      </c>
      <c r="AB280" s="14">
        <v>30</v>
      </c>
      <c r="AC280" s="14">
        <v>0.2579999</v>
      </c>
      <c r="AD280" s="14">
        <v>7.3714259999999996</v>
      </c>
      <c r="AE280" s="14">
        <v>76.08</v>
      </c>
      <c r="AF280" s="14">
        <v>51.36</v>
      </c>
      <c r="AG280" s="14">
        <v>0</v>
      </c>
      <c r="AH280" s="14">
        <v>0</v>
      </c>
      <c r="AI280" s="14">
        <v>2.1920000000000002</v>
      </c>
      <c r="AJ280" s="14">
        <v>2.4500000000000002</v>
      </c>
      <c r="AK280" s="15">
        <v>0.7</v>
      </c>
      <c r="AL280" s="15">
        <v>0.89469390000000004</v>
      </c>
      <c r="AM280" s="15">
        <v>1</v>
      </c>
      <c r="AN280" s="15">
        <v>0.62628569999999995</v>
      </c>
      <c r="AO280" s="16"/>
      <c r="AP280" s="16">
        <v>0.1666666716337204</v>
      </c>
      <c r="AQ280" s="16"/>
      <c r="AR280" s="16">
        <v>8.3333335816860199E-2</v>
      </c>
      <c r="AS280" s="16">
        <v>0.1666666716337204</v>
      </c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>
        <v>0.1666666716337204</v>
      </c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>
        <v>0.4166666567325592</v>
      </c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24"/>
      <c r="DF280" s="24"/>
      <c r="DG280" s="24"/>
      <c r="DH280" s="24"/>
      <c r="DI280" s="24"/>
      <c r="DJ280" s="24">
        <v>5.000000074505806E-2</v>
      </c>
      <c r="DK280" s="16"/>
      <c r="DL280" s="24"/>
      <c r="DM280" s="24"/>
      <c r="DN280" s="24"/>
      <c r="DO280" s="16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27"/>
      <c r="ER280" s="27"/>
    </row>
    <row r="281" spans="1:148" s="9" customFormat="1" ht="20.25" x14ac:dyDescent="0.3">
      <c r="A281" s="10" t="s">
        <v>372</v>
      </c>
      <c r="B281" s="10" t="s">
        <v>232</v>
      </c>
      <c r="C281" s="10" t="s">
        <v>231</v>
      </c>
      <c r="D281" s="10" t="s">
        <v>259</v>
      </c>
      <c r="E281" s="10" t="s">
        <v>218</v>
      </c>
      <c r="F281" s="11">
        <v>10675</v>
      </c>
      <c r="G281" s="11">
        <v>4189</v>
      </c>
      <c r="H281" s="11">
        <v>3866</v>
      </c>
      <c r="I281" s="10" t="s">
        <v>260</v>
      </c>
      <c r="J281" s="12">
        <v>45.3</v>
      </c>
      <c r="K281" s="10" t="s">
        <v>243</v>
      </c>
      <c r="L281" s="10" t="s">
        <v>261</v>
      </c>
      <c r="M281" s="10" t="s">
        <v>220</v>
      </c>
      <c r="N281" s="13">
        <v>51</v>
      </c>
      <c r="O281" s="13">
        <v>51</v>
      </c>
      <c r="P281" s="13">
        <v>0</v>
      </c>
      <c r="Q281" s="14">
        <v>0</v>
      </c>
      <c r="R281" s="14">
        <v>6.81</v>
      </c>
      <c r="S281" s="14">
        <v>8</v>
      </c>
      <c r="T281" s="14">
        <v>5.7885</v>
      </c>
      <c r="U281" s="14">
        <v>72.356250000000003</v>
      </c>
      <c r="V281" s="14">
        <v>1</v>
      </c>
      <c r="W281" s="14">
        <v>174.42</v>
      </c>
      <c r="X281" s="14">
        <v>80</v>
      </c>
      <c r="Y281" s="14">
        <v>0.67035363210079002</v>
      </c>
      <c r="Z281" s="14">
        <v>6.4166670000000003</v>
      </c>
      <c r="AA281" s="14">
        <v>1.5833330000000001</v>
      </c>
      <c r="AB281" s="14">
        <v>19.79167</v>
      </c>
      <c r="AC281" s="14">
        <v>0.62816680000000003</v>
      </c>
      <c r="AD281" s="14">
        <v>7.8520849999999998</v>
      </c>
      <c r="AE281" s="14">
        <v>174.42</v>
      </c>
      <c r="AF281" s="14">
        <v>119.34</v>
      </c>
      <c r="AG281" s="14">
        <v>0</v>
      </c>
      <c r="AH281" s="14">
        <v>0</v>
      </c>
      <c r="AI281" s="14">
        <v>5.7885</v>
      </c>
      <c r="AJ281" s="14">
        <v>6.4166670000000003</v>
      </c>
      <c r="AK281" s="15">
        <v>0.80208330000000005</v>
      </c>
      <c r="AL281" s="15">
        <v>0.90210389999999996</v>
      </c>
      <c r="AM281" s="15">
        <v>1</v>
      </c>
      <c r="AN281" s="15">
        <v>0.7235625</v>
      </c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>
        <v>0.83333331346511841</v>
      </c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24">
        <v>0.1666666716337204</v>
      </c>
      <c r="DF281" s="24">
        <v>0.25</v>
      </c>
      <c r="DG281" s="24"/>
      <c r="DH281" s="24"/>
      <c r="DI281" s="24">
        <v>8.3333335816860199E-2</v>
      </c>
      <c r="DJ281" s="24">
        <v>0.25</v>
      </c>
      <c r="DK281" s="16"/>
      <c r="DL281" s="24"/>
      <c r="DM281" s="24"/>
      <c r="DN281" s="24"/>
      <c r="DO281" s="16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27"/>
      <c r="ER281" s="27"/>
    </row>
    <row r="282" spans="1:148" s="9" customFormat="1" ht="20.25" x14ac:dyDescent="0.3">
      <c r="A282" s="10" t="s">
        <v>372</v>
      </c>
      <c r="B282" s="10" t="s">
        <v>232</v>
      </c>
      <c r="C282" s="10" t="s">
        <v>231</v>
      </c>
      <c r="D282" s="10" t="s">
        <v>262</v>
      </c>
      <c r="E282" s="10" t="s">
        <v>218</v>
      </c>
      <c r="F282" s="11">
        <v>10675</v>
      </c>
      <c r="G282" s="11">
        <v>4017</v>
      </c>
      <c r="H282" s="11">
        <v>3951</v>
      </c>
      <c r="I282" s="10" t="s">
        <v>260</v>
      </c>
      <c r="J282" s="12">
        <v>45.3</v>
      </c>
      <c r="K282" s="10" t="s">
        <v>243</v>
      </c>
      <c r="L282" s="10" t="s">
        <v>261</v>
      </c>
      <c r="M282" s="10" t="s">
        <v>220</v>
      </c>
      <c r="N282" s="13">
        <v>46</v>
      </c>
      <c r="O282" s="13">
        <v>43</v>
      </c>
      <c r="P282" s="13">
        <v>3</v>
      </c>
      <c r="Q282" s="14">
        <v>6.5217390000000002</v>
      </c>
      <c r="R282" s="14">
        <v>6.81</v>
      </c>
      <c r="S282" s="14">
        <v>8</v>
      </c>
      <c r="T282" s="14">
        <v>4.8804999999999996</v>
      </c>
      <c r="U282" s="14">
        <v>61.006250000000001</v>
      </c>
      <c r="V282" s="14">
        <v>1</v>
      </c>
      <c r="W282" s="14">
        <v>147.06</v>
      </c>
      <c r="X282" s="14">
        <v>80</v>
      </c>
      <c r="Y282" s="14">
        <v>0.79507060109501804</v>
      </c>
      <c r="Z282" s="14">
        <v>5.55</v>
      </c>
      <c r="AA282" s="14">
        <v>2.4500000000000002</v>
      </c>
      <c r="AB282" s="14">
        <v>30.625</v>
      </c>
      <c r="AC282" s="14">
        <v>0.32900010000000002</v>
      </c>
      <c r="AD282" s="14">
        <v>4.1125020000000001</v>
      </c>
      <c r="AE282" s="14">
        <v>147.06</v>
      </c>
      <c r="AF282" s="14">
        <v>100.62</v>
      </c>
      <c r="AG282" s="14">
        <v>0.34050000000000002</v>
      </c>
      <c r="AH282" s="14">
        <v>4.2562499999999996</v>
      </c>
      <c r="AI282" s="14">
        <v>5.2210000000000001</v>
      </c>
      <c r="AJ282" s="14">
        <v>5.55</v>
      </c>
      <c r="AK282" s="15">
        <v>0.69374999999999998</v>
      </c>
      <c r="AL282" s="15">
        <v>0.94072069999999997</v>
      </c>
      <c r="AM282" s="15">
        <v>0.93478260000000002</v>
      </c>
      <c r="AN282" s="15">
        <v>0.61006249999999995</v>
      </c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>
        <v>0.1666666716337204</v>
      </c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>
        <v>1.4999999701976776</v>
      </c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16"/>
      <c r="DB282" s="16"/>
      <c r="DC282" s="16"/>
      <c r="DD282" s="16"/>
      <c r="DE282" s="24">
        <v>0.25</v>
      </c>
      <c r="DF282" s="24">
        <v>0.25</v>
      </c>
      <c r="DG282" s="24"/>
      <c r="DH282" s="24"/>
      <c r="DI282" s="24">
        <v>8.3333335816860199E-2</v>
      </c>
      <c r="DJ282" s="24">
        <v>0.20000000298023224</v>
      </c>
      <c r="DK282" s="16"/>
      <c r="DL282" s="24"/>
      <c r="DM282" s="24"/>
      <c r="DN282" s="24"/>
      <c r="DO282" s="16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>
        <v>3</v>
      </c>
      <c r="EM282" s="17"/>
      <c r="EN282" s="17"/>
      <c r="EO282" s="17"/>
      <c r="EP282" s="17"/>
      <c r="EQ282" s="27"/>
      <c r="ER282" s="27"/>
    </row>
    <row r="283" spans="1:148" s="9" customFormat="1" ht="20.25" x14ac:dyDescent="0.3">
      <c r="A283" s="10" t="s">
        <v>372</v>
      </c>
      <c r="B283" s="10" t="s">
        <v>231</v>
      </c>
      <c r="C283" s="10" t="s">
        <v>231</v>
      </c>
      <c r="D283" s="10" t="s">
        <v>259</v>
      </c>
      <c r="E283" s="10" t="s">
        <v>218</v>
      </c>
      <c r="F283" s="11">
        <v>10675</v>
      </c>
      <c r="G283" s="11">
        <v>4062</v>
      </c>
      <c r="H283" s="11">
        <v>3807</v>
      </c>
      <c r="I283" s="10" t="s">
        <v>260</v>
      </c>
      <c r="J283" s="12">
        <v>45.3</v>
      </c>
      <c r="K283" s="10" t="s">
        <v>243</v>
      </c>
      <c r="L283" s="10" t="s">
        <v>261</v>
      </c>
      <c r="M283" s="10" t="s">
        <v>220</v>
      </c>
      <c r="N283" s="13">
        <v>40</v>
      </c>
      <c r="O283" s="13">
        <v>40</v>
      </c>
      <c r="P283" s="13">
        <v>0</v>
      </c>
      <c r="Q283" s="14">
        <v>0</v>
      </c>
      <c r="R283" s="14">
        <v>6.81</v>
      </c>
      <c r="S283" s="14">
        <v>8</v>
      </c>
      <c r="T283" s="14">
        <v>4.54</v>
      </c>
      <c r="U283" s="14">
        <v>56.75</v>
      </c>
      <c r="V283" s="14">
        <v>1</v>
      </c>
      <c r="W283" s="14">
        <v>136.80000000000001</v>
      </c>
      <c r="X283" s="14">
        <v>80</v>
      </c>
      <c r="Y283" s="14">
        <v>0.85470086863429495</v>
      </c>
      <c r="Z283" s="14">
        <v>4.9833340000000002</v>
      </c>
      <c r="AA283" s="14">
        <v>3.016667</v>
      </c>
      <c r="AB283" s="14">
        <v>37.708329999999997</v>
      </c>
      <c r="AC283" s="14">
        <v>0.44333339999999999</v>
      </c>
      <c r="AD283" s="14">
        <v>5.5416670000000003</v>
      </c>
      <c r="AE283" s="14">
        <v>136.80000000000001</v>
      </c>
      <c r="AF283" s="14">
        <v>93.6</v>
      </c>
      <c r="AG283" s="14">
        <v>0</v>
      </c>
      <c r="AH283" s="14">
        <v>0</v>
      </c>
      <c r="AI283" s="14">
        <v>4.54</v>
      </c>
      <c r="AJ283" s="14">
        <v>4.9833340000000002</v>
      </c>
      <c r="AK283" s="15">
        <v>0.62291669999999999</v>
      </c>
      <c r="AL283" s="15">
        <v>0.91103670000000003</v>
      </c>
      <c r="AM283" s="15">
        <v>1</v>
      </c>
      <c r="AN283" s="15">
        <v>0.5675</v>
      </c>
      <c r="AO283" s="16">
        <v>0.5</v>
      </c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>
        <v>1</v>
      </c>
      <c r="CF283" s="16">
        <v>0.4166666567325592</v>
      </c>
      <c r="CG283" s="16"/>
      <c r="CH283" s="16"/>
      <c r="CI283" s="16"/>
      <c r="CJ283" s="16"/>
      <c r="CK283" s="16"/>
      <c r="CL283" s="16"/>
      <c r="CM283" s="16">
        <v>0.4166666567325592</v>
      </c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24">
        <v>0.1666666716337204</v>
      </c>
      <c r="DF283" s="24">
        <v>0.25</v>
      </c>
      <c r="DG283" s="24"/>
      <c r="DH283" s="24"/>
      <c r="DI283" s="24">
        <v>8.3333335816860199E-2</v>
      </c>
      <c r="DJ283" s="24">
        <v>0.18333333730697632</v>
      </c>
      <c r="DK283" s="16"/>
      <c r="DL283" s="24"/>
      <c r="DM283" s="24"/>
      <c r="DN283" s="24"/>
      <c r="DO283" s="16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27"/>
      <c r="ER283" s="27"/>
    </row>
    <row r="284" spans="1:148" s="9" customFormat="1" ht="20.25" x14ac:dyDescent="0.3">
      <c r="A284" s="10" t="s">
        <v>372</v>
      </c>
      <c r="B284" s="10" t="s">
        <v>231</v>
      </c>
      <c r="C284" s="10" t="s">
        <v>231</v>
      </c>
      <c r="D284" s="10" t="s">
        <v>262</v>
      </c>
      <c r="E284" s="10" t="s">
        <v>218</v>
      </c>
      <c r="F284" s="11">
        <v>10675</v>
      </c>
      <c r="G284" s="11">
        <v>3999</v>
      </c>
      <c r="H284" s="11">
        <v>4134</v>
      </c>
      <c r="I284" s="10" t="s">
        <v>260</v>
      </c>
      <c r="J284" s="12">
        <v>45.3</v>
      </c>
      <c r="K284" s="10" t="s">
        <v>243</v>
      </c>
      <c r="L284" s="10" t="s">
        <v>261</v>
      </c>
      <c r="M284" s="10" t="s">
        <v>220</v>
      </c>
      <c r="N284" s="13">
        <v>45</v>
      </c>
      <c r="O284" s="13">
        <v>41</v>
      </c>
      <c r="P284" s="13">
        <v>4</v>
      </c>
      <c r="Q284" s="14">
        <v>8.8888890000000007</v>
      </c>
      <c r="R284" s="14">
        <v>6.81</v>
      </c>
      <c r="S284" s="14">
        <v>8</v>
      </c>
      <c r="T284" s="14">
        <v>4.6535000000000002</v>
      </c>
      <c r="U284" s="14">
        <v>58.168750000000003</v>
      </c>
      <c r="V284" s="14">
        <v>1</v>
      </c>
      <c r="W284" s="14">
        <v>140.22</v>
      </c>
      <c r="X284" s="14">
        <v>80</v>
      </c>
      <c r="Y284" s="14">
        <v>0.83385453748204696</v>
      </c>
      <c r="Z284" s="14">
        <v>5.8666669999999996</v>
      </c>
      <c r="AA284" s="14">
        <v>2.1333329999999999</v>
      </c>
      <c r="AB284" s="14">
        <v>26.66667</v>
      </c>
      <c r="AC284" s="14">
        <v>0.75916649999999997</v>
      </c>
      <c r="AD284" s="14">
        <v>9.4895809999999994</v>
      </c>
      <c r="AE284" s="14">
        <v>140.22</v>
      </c>
      <c r="AF284" s="14">
        <v>95.939989999999995</v>
      </c>
      <c r="AG284" s="14">
        <v>0.45400000000000001</v>
      </c>
      <c r="AH284" s="14">
        <v>5.6749999999999998</v>
      </c>
      <c r="AI284" s="14">
        <v>5.1074999999999999</v>
      </c>
      <c r="AJ284" s="14">
        <v>5.8666669999999996</v>
      </c>
      <c r="AK284" s="15">
        <v>0.73333329999999997</v>
      </c>
      <c r="AL284" s="15">
        <v>0.87059660000000005</v>
      </c>
      <c r="AM284" s="15">
        <v>0.91111109999999995</v>
      </c>
      <c r="AN284" s="15">
        <v>0.58168750000000002</v>
      </c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>
        <v>8.3333335816860199E-2</v>
      </c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>
        <v>1.1333333253860474</v>
      </c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24">
        <v>0.25</v>
      </c>
      <c r="DF284" s="24">
        <v>0.25</v>
      </c>
      <c r="DG284" s="24"/>
      <c r="DH284" s="24"/>
      <c r="DI284" s="24">
        <v>8.3333335816860199E-2</v>
      </c>
      <c r="DJ284" s="24">
        <v>0.3333333432674408</v>
      </c>
      <c r="DK284" s="16"/>
      <c r="DL284" s="24"/>
      <c r="DM284" s="24"/>
      <c r="DN284" s="24"/>
      <c r="DO284" s="16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>
        <v>4</v>
      </c>
      <c r="EM284" s="17"/>
      <c r="EN284" s="17"/>
      <c r="EO284" s="17"/>
      <c r="EP284" s="17"/>
      <c r="EQ284" s="27"/>
      <c r="ER284" s="27"/>
    </row>
    <row r="285" spans="1:148" s="9" customFormat="1" ht="20.25" x14ac:dyDescent="0.3">
      <c r="A285" s="10" t="s">
        <v>372</v>
      </c>
      <c r="B285" s="10" t="s">
        <v>240</v>
      </c>
      <c r="C285" s="10" t="s">
        <v>231</v>
      </c>
      <c r="D285" s="10" t="s">
        <v>262</v>
      </c>
      <c r="E285" s="10" t="s">
        <v>218</v>
      </c>
      <c r="F285" s="11">
        <v>10675</v>
      </c>
      <c r="G285" s="11">
        <v>4124</v>
      </c>
      <c r="H285" s="11">
        <v>3712</v>
      </c>
      <c r="I285" s="10" t="s">
        <v>260</v>
      </c>
      <c r="J285" s="12">
        <v>45.3</v>
      </c>
      <c r="K285" s="10" t="s">
        <v>243</v>
      </c>
      <c r="L285" s="10" t="s">
        <v>261</v>
      </c>
      <c r="M285" s="10" t="s">
        <v>220</v>
      </c>
      <c r="N285" s="13">
        <v>10</v>
      </c>
      <c r="O285" s="13">
        <v>10</v>
      </c>
      <c r="P285" s="13">
        <v>0</v>
      </c>
      <c r="Q285" s="14">
        <v>0</v>
      </c>
      <c r="R285" s="14">
        <v>6.81</v>
      </c>
      <c r="S285" s="14">
        <v>1.5</v>
      </c>
      <c r="T285" s="14">
        <v>1.135</v>
      </c>
      <c r="U285" s="14">
        <v>75.666659999999993</v>
      </c>
      <c r="V285" s="14">
        <v>0.1875</v>
      </c>
      <c r="W285" s="14">
        <v>182.4</v>
      </c>
      <c r="X285" s="14">
        <v>15</v>
      </c>
      <c r="Y285" s="14">
        <v>0.64102565147572099</v>
      </c>
      <c r="Z285" s="14">
        <v>1.1666669999999999</v>
      </c>
      <c r="AA285" s="14">
        <v>0.3333333</v>
      </c>
      <c r="AB285" s="14">
        <v>22.22222</v>
      </c>
      <c r="AC285" s="14">
        <v>3.1666670000000001E-2</v>
      </c>
      <c r="AD285" s="14">
        <v>2.1111110000000002</v>
      </c>
      <c r="AE285" s="14">
        <v>34.200000000000003</v>
      </c>
      <c r="AF285" s="14">
        <v>23.4</v>
      </c>
      <c r="AG285" s="14">
        <v>0</v>
      </c>
      <c r="AH285" s="14">
        <v>0</v>
      </c>
      <c r="AI285" s="14">
        <v>1.135</v>
      </c>
      <c r="AJ285" s="14">
        <v>1.1666669999999999</v>
      </c>
      <c r="AK285" s="15">
        <v>0.77777770000000002</v>
      </c>
      <c r="AL285" s="15">
        <v>0.97285719999999998</v>
      </c>
      <c r="AM285" s="15">
        <v>1</v>
      </c>
      <c r="AN285" s="15">
        <v>0.75666670000000003</v>
      </c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>
        <v>8.3333335816860199E-2</v>
      </c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24"/>
      <c r="DF285" s="24">
        <v>0.25</v>
      </c>
      <c r="DG285" s="24"/>
      <c r="DH285" s="24"/>
      <c r="DI285" s="24"/>
      <c r="DJ285" s="24"/>
      <c r="DK285" s="16"/>
      <c r="DL285" s="24"/>
      <c r="DM285" s="24"/>
      <c r="DN285" s="24"/>
      <c r="DO285" s="16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27"/>
      <c r="ER285" s="27"/>
    </row>
    <row r="286" spans="1:148" s="9" customFormat="1" ht="20.25" x14ac:dyDescent="0.3">
      <c r="A286" s="10" t="s">
        <v>373</v>
      </c>
      <c r="B286" s="10" t="s">
        <v>232</v>
      </c>
      <c r="C286" s="10" t="s">
        <v>231</v>
      </c>
      <c r="D286" s="10" t="s">
        <v>259</v>
      </c>
      <c r="E286" s="10" t="s">
        <v>218</v>
      </c>
      <c r="F286" s="11">
        <v>10455</v>
      </c>
      <c r="G286" s="11">
        <v>4189</v>
      </c>
      <c r="H286" s="11">
        <v>4076</v>
      </c>
      <c r="I286" s="10" t="s">
        <v>266</v>
      </c>
      <c r="J286" s="12">
        <v>32</v>
      </c>
      <c r="K286" s="10" t="s">
        <v>235</v>
      </c>
      <c r="L286" s="10" t="s">
        <v>261</v>
      </c>
      <c r="M286" s="10" t="s">
        <v>220</v>
      </c>
      <c r="N286" s="13">
        <v>35</v>
      </c>
      <c r="O286" s="13">
        <v>33</v>
      </c>
      <c r="P286" s="13">
        <v>2</v>
      </c>
      <c r="Q286" s="14">
        <v>5.7142860000000004</v>
      </c>
      <c r="R286" s="14">
        <v>5.36</v>
      </c>
      <c r="S286" s="14">
        <v>6.3333329999999997</v>
      </c>
      <c r="T286" s="14">
        <v>2.948</v>
      </c>
      <c r="U286" s="14">
        <v>46.547370000000001</v>
      </c>
      <c r="V286" s="14">
        <v>0.7916666</v>
      </c>
      <c r="W286" s="14">
        <v>140.47579999999999</v>
      </c>
      <c r="X286" s="14">
        <v>63.333330154418903</v>
      </c>
      <c r="Y286" s="14">
        <v>0.82016751373503505</v>
      </c>
      <c r="Z286" s="14">
        <v>3.5</v>
      </c>
      <c r="AA286" s="14">
        <v>2.8333330000000001</v>
      </c>
      <c r="AB286" s="14">
        <v>44.736849999999997</v>
      </c>
      <c r="AC286" s="14">
        <v>0.37333270000000002</v>
      </c>
      <c r="AD286" s="14">
        <v>5.8947269999999996</v>
      </c>
      <c r="AE286" s="14">
        <v>111.21</v>
      </c>
      <c r="AF286" s="14">
        <v>77.219989999999996</v>
      </c>
      <c r="AG286" s="14">
        <v>0.17866670000000001</v>
      </c>
      <c r="AH286" s="14">
        <v>2.821053</v>
      </c>
      <c r="AI286" s="14">
        <v>3.1266669999999999</v>
      </c>
      <c r="AJ286" s="14">
        <v>3.5</v>
      </c>
      <c r="AK286" s="15">
        <v>0.5526316</v>
      </c>
      <c r="AL286" s="15">
        <v>0.8933335</v>
      </c>
      <c r="AM286" s="15">
        <v>0.9428571</v>
      </c>
      <c r="AN286" s="15">
        <v>0.46547379999999999</v>
      </c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>
        <v>1</v>
      </c>
      <c r="CG286" s="16"/>
      <c r="CH286" s="16"/>
      <c r="CI286" s="16">
        <v>0.3333333432674408</v>
      </c>
      <c r="CJ286" s="16"/>
      <c r="CK286" s="16"/>
      <c r="CL286" s="16"/>
      <c r="CM286" s="16">
        <v>0.66666668653488159</v>
      </c>
      <c r="CN286" s="16">
        <v>0.3333333432674408</v>
      </c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24"/>
      <c r="DF286" s="24">
        <v>0.1666666716337204</v>
      </c>
      <c r="DG286" s="24"/>
      <c r="DH286" s="24"/>
      <c r="DI286" s="24">
        <v>8.3333335816860199E-2</v>
      </c>
      <c r="DJ286" s="24">
        <v>0.25</v>
      </c>
      <c r="DK286" s="16"/>
      <c r="DL286" s="24"/>
      <c r="DM286" s="24"/>
      <c r="DN286" s="24"/>
      <c r="DO286" s="16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>
        <v>2</v>
      </c>
      <c r="EO286" s="17"/>
      <c r="EP286" s="17"/>
      <c r="EQ286" s="27"/>
      <c r="ER286" s="27"/>
    </row>
    <row r="287" spans="1:148" s="9" customFormat="1" ht="20.25" x14ac:dyDescent="0.3">
      <c r="A287" s="10" t="s">
        <v>373</v>
      </c>
      <c r="B287" s="10" t="s">
        <v>232</v>
      </c>
      <c r="C287" s="10" t="s">
        <v>231</v>
      </c>
      <c r="D287" s="10" t="s">
        <v>262</v>
      </c>
      <c r="E287" s="10" t="s">
        <v>218</v>
      </c>
      <c r="F287" s="11">
        <v>10455</v>
      </c>
      <c r="G287" s="11">
        <v>4017</v>
      </c>
      <c r="H287" s="11">
        <v>3951</v>
      </c>
      <c r="I287" s="10" t="s">
        <v>266</v>
      </c>
      <c r="J287" s="12">
        <v>32</v>
      </c>
      <c r="K287" s="10" t="s">
        <v>235</v>
      </c>
      <c r="L287" s="10" t="s">
        <v>261</v>
      </c>
      <c r="M287" s="10" t="s">
        <v>220</v>
      </c>
      <c r="N287" s="13">
        <v>45</v>
      </c>
      <c r="O287" s="13">
        <v>44</v>
      </c>
      <c r="P287" s="13">
        <v>1</v>
      </c>
      <c r="Q287" s="14">
        <v>2.2222219999999999</v>
      </c>
      <c r="R287" s="14">
        <v>5.36</v>
      </c>
      <c r="S287" s="14">
        <v>6</v>
      </c>
      <c r="T287" s="14">
        <v>3.9306670000000001</v>
      </c>
      <c r="U287" s="14">
        <v>65.511120000000005</v>
      </c>
      <c r="V287" s="14">
        <v>0.75</v>
      </c>
      <c r="W287" s="14">
        <v>197.70670000000001</v>
      </c>
      <c r="X287" s="14">
        <v>60</v>
      </c>
      <c r="Y287" s="14">
        <v>0.58275058793244106</v>
      </c>
      <c r="Z287" s="14">
        <v>4.5166659999999998</v>
      </c>
      <c r="AA287" s="14">
        <v>1.483333</v>
      </c>
      <c r="AB287" s="14">
        <v>24.72222</v>
      </c>
      <c r="AC287" s="14">
        <v>0.49666640000000001</v>
      </c>
      <c r="AD287" s="14">
        <v>8.2777729999999998</v>
      </c>
      <c r="AE287" s="14">
        <v>148.28</v>
      </c>
      <c r="AF287" s="14">
        <v>102.96</v>
      </c>
      <c r="AG287" s="14">
        <v>8.9333330000000002E-2</v>
      </c>
      <c r="AH287" s="14">
        <v>1.4888889999999999</v>
      </c>
      <c r="AI287" s="14">
        <v>4.0199999999999996</v>
      </c>
      <c r="AJ287" s="14">
        <v>4.5166659999999998</v>
      </c>
      <c r="AK287" s="15">
        <v>0.75277780000000005</v>
      </c>
      <c r="AL287" s="15">
        <v>0.89003690000000002</v>
      </c>
      <c r="AM287" s="15">
        <v>0.97777780000000003</v>
      </c>
      <c r="AN287" s="15">
        <v>0.65511109999999995</v>
      </c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>
        <v>0.44999998807907104</v>
      </c>
      <c r="CG287" s="16"/>
      <c r="CH287" s="16"/>
      <c r="CI287" s="16"/>
      <c r="CJ287" s="16"/>
      <c r="CK287" s="16"/>
      <c r="CL287" s="16"/>
      <c r="CM287" s="16">
        <v>0.64999997615814209</v>
      </c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24"/>
      <c r="DF287" s="24">
        <v>0.1666666716337204</v>
      </c>
      <c r="DG287" s="24"/>
      <c r="DH287" s="24"/>
      <c r="DI287" s="24"/>
      <c r="DJ287" s="24">
        <v>0.21666666865348816</v>
      </c>
      <c r="DK287" s="16"/>
      <c r="DL287" s="24"/>
      <c r="DM287" s="24"/>
      <c r="DN287" s="24"/>
      <c r="DO287" s="16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>
        <v>1</v>
      </c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27"/>
      <c r="ER287" s="27"/>
    </row>
    <row r="288" spans="1:148" s="9" customFormat="1" ht="20.25" x14ac:dyDescent="0.3">
      <c r="A288" s="10" t="s">
        <v>373</v>
      </c>
      <c r="B288" s="10" t="s">
        <v>232</v>
      </c>
      <c r="C288" s="10" t="s">
        <v>231</v>
      </c>
      <c r="D288" s="10" t="s">
        <v>259</v>
      </c>
      <c r="E288" s="10" t="s">
        <v>218</v>
      </c>
      <c r="F288" s="11">
        <v>10675</v>
      </c>
      <c r="G288" s="11">
        <v>4189</v>
      </c>
      <c r="H288" s="11">
        <v>4076</v>
      </c>
      <c r="I288" s="10" t="s">
        <v>260</v>
      </c>
      <c r="J288" s="12">
        <v>45.3</v>
      </c>
      <c r="K288" s="10" t="s">
        <v>243</v>
      </c>
      <c r="L288" s="10" t="s">
        <v>261</v>
      </c>
      <c r="M288" s="10" t="s">
        <v>220</v>
      </c>
      <c r="N288" s="13">
        <v>4</v>
      </c>
      <c r="O288" s="13">
        <v>4</v>
      </c>
      <c r="P288" s="13">
        <v>0</v>
      </c>
      <c r="Q288" s="14">
        <v>0</v>
      </c>
      <c r="R288" s="14">
        <v>6.81</v>
      </c>
      <c r="S288" s="14">
        <v>1.6666669999999999</v>
      </c>
      <c r="T288" s="14">
        <v>0.45400000000000001</v>
      </c>
      <c r="U288" s="14">
        <v>27.239989999999999</v>
      </c>
      <c r="V288" s="14">
        <v>0.2083334</v>
      </c>
      <c r="W288" s="14">
        <v>65.663989999999998</v>
      </c>
      <c r="X288" s="14">
        <v>16.666669845581101</v>
      </c>
      <c r="Y288" s="14">
        <v>1.7806271855674001</v>
      </c>
      <c r="Z288" s="14">
        <v>0.50000040000000001</v>
      </c>
      <c r="AA288" s="14">
        <v>1.1666669999999999</v>
      </c>
      <c r="AB288" s="14">
        <v>69.999979999999994</v>
      </c>
      <c r="AC288" s="14">
        <v>4.6000359999999997E-2</v>
      </c>
      <c r="AD288" s="14">
        <v>2.7600210000000001</v>
      </c>
      <c r="AE288" s="14">
        <v>13.68</v>
      </c>
      <c r="AF288" s="14">
        <v>9.36</v>
      </c>
      <c r="AG288" s="14">
        <v>0</v>
      </c>
      <c r="AH288" s="14">
        <v>0</v>
      </c>
      <c r="AI288" s="14">
        <v>0.45400000000000001</v>
      </c>
      <c r="AJ288" s="14">
        <v>0.50000040000000001</v>
      </c>
      <c r="AK288" s="15">
        <v>0.30000019999999999</v>
      </c>
      <c r="AL288" s="15">
        <v>0.90799929999999995</v>
      </c>
      <c r="AM288" s="15">
        <v>1</v>
      </c>
      <c r="AN288" s="15">
        <v>0.27239999999999998</v>
      </c>
      <c r="AO288" s="16"/>
      <c r="AP288" s="16">
        <v>0.46666666865348816</v>
      </c>
      <c r="AQ288" s="16"/>
      <c r="AR288" s="16"/>
      <c r="AS288" s="16">
        <v>0.25</v>
      </c>
      <c r="AT288" s="16">
        <v>0.28333333134651184</v>
      </c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>
        <v>0.1666666716337204</v>
      </c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24"/>
      <c r="DF288" s="24"/>
      <c r="DG288" s="24"/>
      <c r="DH288" s="24"/>
      <c r="DI288" s="24"/>
      <c r="DJ288" s="24"/>
      <c r="DK288" s="16"/>
      <c r="DL288" s="24"/>
      <c r="DM288" s="24"/>
      <c r="DN288" s="24"/>
      <c r="DO288" s="16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27"/>
      <c r="ER288" s="27"/>
    </row>
    <row r="289" spans="1:148" s="9" customFormat="1" ht="20.25" x14ac:dyDescent="0.3">
      <c r="A289" s="10" t="s">
        <v>373</v>
      </c>
      <c r="B289" s="10" t="s">
        <v>232</v>
      </c>
      <c r="C289" s="10" t="s">
        <v>231</v>
      </c>
      <c r="D289" s="10" t="s">
        <v>262</v>
      </c>
      <c r="E289" s="10" t="s">
        <v>218</v>
      </c>
      <c r="F289" s="11">
        <v>10675</v>
      </c>
      <c r="G289" s="11">
        <v>4017</v>
      </c>
      <c r="H289" s="11">
        <v>3951</v>
      </c>
      <c r="I289" s="10" t="s">
        <v>260</v>
      </c>
      <c r="J289" s="12">
        <v>45.3</v>
      </c>
      <c r="K289" s="10" t="s">
        <v>243</v>
      </c>
      <c r="L289" s="10" t="s">
        <v>261</v>
      </c>
      <c r="M289" s="10" t="s">
        <v>220</v>
      </c>
      <c r="N289" s="13">
        <v>1</v>
      </c>
      <c r="O289" s="13">
        <v>1</v>
      </c>
      <c r="P289" s="13">
        <v>0</v>
      </c>
      <c r="Q289" s="14">
        <v>0</v>
      </c>
      <c r="R289" s="14">
        <v>6.81</v>
      </c>
      <c r="S289" s="14">
        <v>2</v>
      </c>
      <c r="T289" s="14">
        <v>0.1135</v>
      </c>
      <c r="U289" s="14">
        <v>5.6749999999999998</v>
      </c>
      <c r="V289" s="14">
        <v>0.25</v>
      </c>
      <c r="W289" s="14">
        <v>13.68</v>
      </c>
      <c r="X289" s="14">
        <v>20</v>
      </c>
      <c r="Y289" s="14">
        <v>8.5470088605109602</v>
      </c>
      <c r="Z289" s="14">
        <v>0.25</v>
      </c>
      <c r="AA289" s="14">
        <v>1.75</v>
      </c>
      <c r="AB289" s="14">
        <v>87.5</v>
      </c>
      <c r="AC289" s="14">
        <v>0.13650000000000001</v>
      </c>
      <c r="AD289" s="14">
        <v>6.8250000000000002</v>
      </c>
      <c r="AE289" s="14">
        <v>3.42</v>
      </c>
      <c r="AF289" s="14">
        <v>2.34</v>
      </c>
      <c r="AG289" s="14">
        <v>0</v>
      </c>
      <c r="AH289" s="14">
        <v>0</v>
      </c>
      <c r="AI289" s="14">
        <v>0.1135</v>
      </c>
      <c r="AJ289" s="14">
        <v>0.25</v>
      </c>
      <c r="AK289" s="15">
        <v>0.125</v>
      </c>
      <c r="AL289" s="15">
        <v>0.45400000000000001</v>
      </c>
      <c r="AM289" s="15">
        <v>1</v>
      </c>
      <c r="AN289" s="15">
        <v>5.6750000000000002E-2</v>
      </c>
      <c r="AO289" s="16"/>
      <c r="AP289" s="16">
        <v>0.25</v>
      </c>
      <c r="AQ289" s="16"/>
      <c r="AR289" s="16">
        <v>5.000000074505806E-2</v>
      </c>
      <c r="AS289" s="16">
        <v>0.11666666716337204</v>
      </c>
      <c r="AT289" s="16">
        <v>8.3333335816860199E-2</v>
      </c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>
        <v>0.1666666716337204</v>
      </c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>
        <v>0.75</v>
      </c>
      <c r="CD289" s="16"/>
      <c r="CE289" s="16">
        <v>0.3333333432674408</v>
      </c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24"/>
      <c r="DF289" s="24"/>
      <c r="DG289" s="24"/>
      <c r="DH289" s="24"/>
      <c r="DI289" s="24"/>
      <c r="DJ289" s="24"/>
      <c r="DK289" s="16"/>
      <c r="DL289" s="24"/>
      <c r="DM289" s="24"/>
      <c r="DN289" s="24"/>
      <c r="DO289" s="16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27"/>
      <c r="ER289" s="27"/>
    </row>
    <row r="290" spans="1:148" s="9" customFormat="1" ht="20.25" x14ac:dyDescent="0.3">
      <c r="A290" s="10" t="s">
        <v>373</v>
      </c>
      <c r="B290" s="10" t="s">
        <v>231</v>
      </c>
      <c r="C290" s="10" t="s">
        <v>231</v>
      </c>
      <c r="D290" s="10" t="s">
        <v>259</v>
      </c>
      <c r="E290" s="10" t="s">
        <v>218</v>
      </c>
      <c r="F290" s="11">
        <v>10675</v>
      </c>
      <c r="G290" s="11">
        <v>4062</v>
      </c>
      <c r="H290" s="11">
        <v>3807</v>
      </c>
      <c r="I290" s="10" t="s">
        <v>260</v>
      </c>
      <c r="J290" s="12">
        <v>45.3</v>
      </c>
      <c r="K290" s="10" t="s">
        <v>243</v>
      </c>
      <c r="L290" s="10" t="s">
        <v>261</v>
      </c>
      <c r="M290" s="10" t="s">
        <v>220</v>
      </c>
      <c r="N290" s="13">
        <v>40</v>
      </c>
      <c r="O290" s="13">
        <v>40</v>
      </c>
      <c r="P290" s="13">
        <v>0</v>
      </c>
      <c r="Q290" s="14">
        <v>0</v>
      </c>
      <c r="R290" s="14">
        <v>6.81</v>
      </c>
      <c r="S290" s="14">
        <v>6.0833329999999997</v>
      </c>
      <c r="T290" s="14">
        <v>4.54</v>
      </c>
      <c r="U290" s="14">
        <v>74.630129999999994</v>
      </c>
      <c r="V290" s="14">
        <v>0.76041669999999995</v>
      </c>
      <c r="W290" s="14">
        <v>179.9014</v>
      </c>
      <c r="X290" s="14">
        <f>10*S290</f>
        <v>60.833329999999997</v>
      </c>
      <c r="Y290" s="14">
        <v>0</v>
      </c>
      <c r="Z290" s="14">
        <v>5</v>
      </c>
      <c r="AA290" s="14">
        <v>1.0833330000000001</v>
      </c>
      <c r="AB290" s="14">
        <v>17.808219999999999</v>
      </c>
      <c r="AC290" s="14">
        <v>0.46000020000000003</v>
      </c>
      <c r="AD290" s="14">
        <v>7.5616459999999996</v>
      </c>
      <c r="AE290" s="14">
        <v>136.80000000000001</v>
      </c>
      <c r="AF290" s="14">
        <v>93.6</v>
      </c>
      <c r="AG290" s="14">
        <v>0</v>
      </c>
      <c r="AH290" s="14">
        <v>0</v>
      </c>
      <c r="AI290" s="14">
        <v>4.54</v>
      </c>
      <c r="AJ290" s="14">
        <v>5</v>
      </c>
      <c r="AK290" s="15">
        <v>0.82191780000000003</v>
      </c>
      <c r="AL290" s="15">
        <v>0.90800000000000003</v>
      </c>
      <c r="AM290" s="15">
        <v>1</v>
      </c>
      <c r="AN290" s="15">
        <v>0.7463014</v>
      </c>
      <c r="AO290" s="16">
        <v>0.5</v>
      </c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>
        <v>0.3333333432674408</v>
      </c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24"/>
      <c r="DF290" s="24"/>
      <c r="DG290" s="24"/>
      <c r="DH290" s="24"/>
      <c r="DI290" s="24">
        <v>8.3333335816860199E-2</v>
      </c>
      <c r="DJ290" s="24">
        <v>0.1666666716337204</v>
      </c>
      <c r="DK290" s="16">
        <v>1.9166666269302368</v>
      </c>
      <c r="DL290" s="24"/>
      <c r="DM290" s="24"/>
      <c r="DN290" s="24"/>
      <c r="DO290" s="16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27"/>
      <c r="ER290" s="27"/>
    </row>
    <row r="291" spans="1:148" s="9" customFormat="1" ht="20.25" x14ac:dyDescent="0.3">
      <c r="A291" s="10" t="s">
        <v>373</v>
      </c>
      <c r="B291" s="10" t="s">
        <v>231</v>
      </c>
      <c r="C291" s="10" t="s">
        <v>231</v>
      </c>
      <c r="D291" s="10" t="s">
        <v>262</v>
      </c>
      <c r="E291" s="10" t="s">
        <v>218</v>
      </c>
      <c r="F291" s="11">
        <v>10675</v>
      </c>
      <c r="G291" s="11">
        <v>3999</v>
      </c>
      <c r="H291" s="11">
        <v>4134</v>
      </c>
      <c r="I291" s="10" t="s">
        <v>260</v>
      </c>
      <c r="J291" s="12">
        <v>45.3</v>
      </c>
      <c r="K291" s="10" t="s">
        <v>243</v>
      </c>
      <c r="L291" s="10" t="s">
        <v>261</v>
      </c>
      <c r="M291" s="10" t="s">
        <v>220</v>
      </c>
      <c r="N291" s="13">
        <v>35</v>
      </c>
      <c r="O291" s="13">
        <v>34</v>
      </c>
      <c r="P291" s="13">
        <v>1</v>
      </c>
      <c r="Q291" s="14">
        <v>2.8571430000000002</v>
      </c>
      <c r="R291" s="14">
        <v>6.81</v>
      </c>
      <c r="S291" s="14">
        <v>5.75</v>
      </c>
      <c r="T291" s="14">
        <v>3.859</v>
      </c>
      <c r="U291" s="14">
        <v>67.113039999999998</v>
      </c>
      <c r="V291" s="14">
        <v>0.71875</v>
      </c>
      <c r="W291" s="14">
        <v>161.7809</v>
      </c>
      <c r="X291" s="14">
        <f>10*S291</f>
        <v>57.5</v>
      </c>
      <c r="Y291" s="14">
        <v>0</v>
      </c>
      <c r="Z291" s="14">
        <v>4.5666669999999998</v>
      </c>
      <c r="AA291" s="14">
        <v>1.183333</v>
      </c>
      <c r="AB291" s="14">
        <v>20.579709999999999</v>
      </c>
      <c r="AC291" s="14">
        <v>0.59416659999999999</v>
      </c>
      <c r="AD291" s="14">
        <v>10.33333</v>
      </c>
      <c r="AE291" s="14">
        <v>116.28</v>
      </c>
      <c r="AF291" s="14">
        <v>79.56</v>
      </c>
      <c r="AG291" s="14">
        <v>0.1135</v>
      </c>
      <c r="AH291" s="14">
        <v>1.973913</v>
      </c>
      <c r="AI291" s="14">
        <v>3.9725000000000001</v>
      </c>
      <c r="AJ291" s="14">
        <v>4.5666669999999998</v>
      </c>
      <c r="AK291" s="15">
        <v>0.79420290000000004</v>
      </c>
      <c r="AL291" s="15">
        <v>0.86989050000000001</v>
      </c>
      <c r="AM291" s="15">
        <v>0.97142859999999998</v>
      </c>
      <c r="AN291" s="15">
        <v>0.67113040000000002</v>
      </c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>
        <v>8.3333335816860199E-2</v>
      </c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>
        <v>0.63333332538604736</v>
      </c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24"/>
      <c r="DF291" s="24">
        <v>0.1666666716337204</v>
      </c>
      <c r="DG291" s="24"/>
      <c r="DH291" s="24"/>
      <c r="DI291" s="24"/>
      <c r="DJ291" s="24">
        <v>0.30000001192092896</v>
      </c>
      <c r="DK291" s="16">
        <v>2.25</v>
      </c>
      <c r="DL291" s="24"/>
      <c r="DM291" s="24"/>
      <c r="DN291" s="24"/>
      <c r="DO291" s="16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>
        <v>1</v>
      </c>
      <c r="EM291" s="17"/>
      <c r="EN291" s="17"/>
      <c r="EO291" s="17"/>
      <c r="EP291" s="17"/>
      <c r="EQ291" s="27"/>
      <c r="ER291" s="27"/>
    </row>
    <row r="292" spans="1:148" s="9" customFormat="1" ht="20.25" x14ac:dyDescent="0.3">
      <c r="A292" s="10" t="s">
        <v>373</v>
      </c>
      <c r="B292" s="10" t="s">
        <v>240</v>
      </c>
      <c r="C292" s="10" t="s">
        <v>231</v>
      </c>
      <c r="D292" s="10" t="s">
        <v>259</v>
      </c>
      <c r="E292" s="10" t="s">
        <v>218</v>
      </c>
      <c r="F292" s="11">
        <v>10675</v>
      </c>
      <c r="G292" s="11">
        <v>4061</v>
      </c>
      <c r="H292" s="11">
        <v>3698</v>
      </c>
      <c r="I292" s="10" t="s">
        <v>260</v>
      </c>
      <c r="J292" s="12">
        <v>45.3</v>
      </c>
      <c r="K292" s="10" t="s">
        <v>243</v>
      </c>
      <c r="L292" s="10" t="s">
        <v>261</v>
      </c>
      <c r="M292" s="10" t="s">
        <v>220</v>
      </c>
      <c r="N292" s="13">
        <v>60</v>
      </c>
      <c r="O292" s="13">
        <v>60</v>
      </c>
      <c r="P292" s="13">
        <v>0</v>
      </c>
      <c r="Q292" s="14">
        <v>0</v>
      </c>
      <c r="R292" s="14">
        <v>6.81</v>
      </c>
      <c r="S292" s="14">
        <v>8</v>
      </c>
      <c r="T292" s="14">
        <v>6.81</v>
      </c>
      <c r="U292" s="14">
        <v>85.125</v>
      </c>
      <c r="V292" s="14">
        <v>1</v>
      </c>
      <c r="W292" s="14">
        <v>205.2</v>
      </c>
      <c r="X292" s="14">
        <v>80</v>
      </c>
      <c r="Y292" s="14">
        <v>0.56980059457113097</v>
      </c>
      <c r="Z292" s="14">
        <v>6.9166670000000003</v>
      </c>
      <c r="AA292" s="14">
        <v>1.0833330000000001</v>
      </c>
      <c r="AB292" s="14">
        <v>13.54167</v>
      </c>
      <c r="AC292" s="14">
        <v>0.1066667</v>
      </c>
      <c r="AD292" s="14">
        <v>1.3333330000000001</v>
      </c>
      <c r="AE292" s="14">
        <v>205.2</v>
      </c>
      <c r="AF292" s="14">
        <v>140.4</v>
      </c>
      <c r="AG292" s="14">
        <v>0</v>
      </c>
      <c r="AH292" s="14">
        <v>0</v>
      </c>
      <c r="AI292" s="14">
        <v>6.81</v>
      </c>
      <c r="AJ292" s="14">
        <v>6.9166670000000003</v>
      </c>
      <c r="AK292" s="15">
        <v>0.86458330000000005</v>
      </c>
      <c r="AL292" s="15">
        <v>0.98457830000000002</v>
      </c>
      <c r="AM292" s="15">
        <v>1</v>
      </c>
      <c r="AN292" s="15">
        <v>0.85124999999999995</v>
      </c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>
        <v>0.25</v>
      </c>
      <c r="BZ292" s="16"/>
      <c r="CA292" s="16"/>
      <c r="CB292" s="16"/>
      <c r="CC292" s="16"/>
      <c r="CD292" s="16"/>
      <c r="CE292" s="16">
        <v>0.25</v>
      </c>
      <c r="CF292" s="16"/>
      <c r="CG292" s="16"/>
      <c r="CH292" s="16"/>
      <c r="CI292" s="16"/>
      <c r="CJ292" s="16"/>
      <c r="CK292" s="16"/>
      <c r="CL292" s="16"/>
      <c r="CM292" s="16">
        <v>0.25</v>
      </c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24"/>
      <c r="DF292" s="24">
        <v>0.1666666716337204</v>
      </c>
      <c r="DG292" s="24"/>
      <c r="DH292" s="24"/>
      <c r="DI292" s="24">
        <v>8.3333335816860199E-2</v>
      </c>
      <c r="DJ292" s="24">
        <v>8.3333335816860199E-2</v>
      </c>
      <c r="DK292" s="16"/>
      <c r="DL292" s="24"/>
      <c r="DM292" s="24"/>
      <c r="DN292" s="24"/>
      <c r="DO292" s="16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27"/>
      <c r="ER292" s="27"/>
    </row>
    <row r="293" spans="1:148" s="9" customFormat="1" ht="20.25" x14ac:dyDescent="0.3">
      <c r="A293" s="10" t="s">
        <v>374</v>
      </c>
      <c r="B293" s="10" t="s">
        <v>240</v>
      </c>
      <c r="C293" s="10" t="s">
        <v>231</v>
      </c>
      <c r="D293" s="10" t="s">
        <v>262</v>
      </c>
      <c r="E293" s="10" t="s">
        <v>218</v>
      </c>
      <c r="F293" s="11">
        <v>10605</v>
      </c>
      <c r="G293" s="11">
        <v>3999</v>
      </c>
      <c r="H293" s="11">
        <v>4134</v>
      </c>
      <c r="I293" s="10" t="s">
        <v>266</v>
      </c>
      <c r="J293" s="12">
        <v>38</v>
      </c>
      <c r="K293" s="10" t="s">
        <v>243</v>
      </c>
      <c r="L293" s="10" t="s">
        <v>261</v>
      </c>
      <c r="M293" s="10" t="s">
        <v>220</v>
      </c>
      <c r="N293" s="13">
        <v>70</v>
      </c>
      <c r="O293" s="13">
        <v>70</v>
      </c>
      <c r="P293" s="13">
        <v>0</v>
      </c>
      <c r="Q293" s="14">
        <v>0</v>
      </c>
      <c r="R293" s="14">
        <v>5.99</v>
      </c>
      <c r="S293" s="14">
        <v>8</v>
      </c>
      <c r="T293" s="14">
        <v>6.9883329999999999</v>
      </c>
      <c r="U293" s="14">
        <v>87.354159999999993</v>
      </c>
      <c r="V293" s="14">
        <v>1</v>
      </c>
      <c r="W293" s="14">
        <v>249.2</v>
      </c>
      <c r="X293" s="14">
        <v>80</v>
      </c>
      <c r="Y293" s="14">
        <v>0.45897876419568501</v>
      </c>
      <c r="Z293" s="14">
        <v>7.0333329999999998</v>
      </c>
      <c r="AA293" s="14">
        <v>0.96666669999999999</v>
      </c>
      <c r="AB293" s="14">
        <v>12.08333</v>
      </c>
      <c r="AC293" s="14">
        <v>4.5000079999999998E-2</v>
      </c>
      <c r="AD293" s="14">
        <v>0.56250100000000003</v>
      </c>
      <c r="AE293" s="14">
        <v>249.2</v>
      </c>
      <c r="AF293" s="14">
        <v>174.3</v>
      </c>
      <c r="AG293" s="14">
        <v>0</v>
      </c>
      <c r="AH293" s="14">
        <v>0</v>
      </c>
      <c r="AI293" s="14">
        <v>6.9883329999999999</v>
      </c>
      <c r="AJ293" s="14">
        <v>7.0333329999999998</v>
      </c>
      <c r="AK293" s="15">
        <v>0.87916669999999997</v>
      </c>
      <c r="AL293" s="15">
        <v>0.99360190000000004</v>
      </c>
      <c r="AM293" s="15">
        <v>1</v>
      </c>
      <c r="AN293" s="15">
        <v>0.87354169999999998</v>
      </c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>
        <v>0.15000000596046448</v>
      </c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>
        <v>0.13333334028720856</v>
      </c>
      <c r="CF293" s="16"/>
      <c r="CG293" s="16"/>
      <c r="CH293" s="16"/>
      <c r="CI293" s="16"/>
      <c r="CJ293" s="16"/>
      <c r="CK293" s="16"/>
      <c r="CL293" s="16"/>
      <c r="CM293" s="16">
        <v>0.18333333730697632</v>
      </c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24"/>
      <c r="DF293" s="24"/>
      <c r="DG293" s="24"/>
      <c r="DH293" s="24"/>
      <c r="DI293" s="24">
        <v>8.3333335816860199E-2</v>
      </c>
      <c r="DJ293" s="24">
        <v>0.4166666567325592</v>
      </c>
      <c r="DK293" s="16"/>
      <c r="DL293" s="24"/>
      <c r="DM293" s="24"/>
      <c r="DN293" s="24"/>
      <c r="DO293" s="16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27"/>
      <c r="ER293" s="27"/>
    </row>
    <row r="294" spans="1:148" s="9" customFormat="1" ht="20.25" x14ac:dyDescent="0.3">
      <c r="A294" s="10" t="s">
        <v>375</v>
      </c>
      <c r="B294" s="10" t="s">
        <v>232</v>
      </c>
      <c r="C294" s="10" t="s">
        <v>231</v>
      </c>
      <c r="D294" s="10" t="s">
        <v>259</v>
      </c>
      <c r="E294" s="10" t="s">
        <v>218</v>
      </c>
      <c r="F294" s="11">
        <v>10553</v>
      </c>
      <c r="G294" s="11">
        <v>4189</v>
      </c>
      <c r="H294" s="11">
        <v>4161</v>
      </c>
      <c r="I294" s="10" t="s">
        <v>266</v>
      </c>
      <c r="J294" s="12">
        <v>35</v>
      </c>
      <c r="K294" s="10" t="s">
        <v>285</v>
      </c>
      <c r="L294" s="10" t="s">
        <v>261</v>
      </c>
      <c r="M294" s="10" t="s">
        <v>220</v>
      </c>
      <c r="N294" s="13">
        <v>21</v>
      </c>
      <c r="O294" s="13">
        <v>21</v>
      </c>
      <c r="P294" s="13">
        <v>0</v>
      </c>
      <c r="Q294" s="14">
        <v>0</v>
      </c>
      <c r="R294" s="14">
        <v>5.63</v>
      </c>
      <c r="S294" s="14">
        <v>2.3333330000000001</v>
      </c>
      <c r="T294" s="14">
        <v>1.9704999999999999</v>
      </c>
      <c r="U294" s="14">
        <v>84.450019999999995</v>
      </c>
      <c r="V294" s="14">
        <v>0.2916666</v>
      </c>
      <c r="W294" s="14">
        <v>255.6</v>
      </c>
      <c r="X294" s="14">
        <v>23.333330154418899</v>
      </c>
      <c r="Y294" s="14">
        <v>0.44802859704404902</v>
      </c>
      <c r="Z294" s="14">
        <v>1.916666</v>
      </c>
      <c r="AA294" s="14">
        <v>0.4166667</v>
      </c>
      <c r="AB294" s="14">
        <v>17.857150000000001</v>
      </c>
      <c r="AC294" s="14">
        <v>-5.3833779999999998E-2</v>
      </c>
      <c r="AD294" s="14">
        <v>-2.3071630000000001</v>
      </c>
      <c r="AE294" s="14">
        <v>74.55</v>
      </c>
      <c r="AF294" s="14">
        <v>52.08</v>
      </c>
      <c r="AG294" s="14">
        <v>0</v>
      </c>
      <c r="AH294" s="14">
        <v>0</v>
      </c>
      <c r="AI294" s="14">
        <v>1.9704999999999999</v>
      </c>
      <c r="AJ294" s="14">
        <v>1.916666</v>
      </c>
      <c r="AK294" s="15">
        <v>0.82142850000000001</v>
      </c>
      <c r="AL294" s="15">
        <v>1.028087</v>
      </c>
      <c r="AM294" s="15">
        <v>1</v>
      </c>
      <c r="AN294" s="15">
        <v>0.84450020000000003</v>
      </c>
      <c r="AO294" s="16"/>
      <c r="AP294" s="16">
        <v>0.26666668057441711</v>
      </c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24"/>
      <c r="DF294" s="24"/>
      <c r="DG294" s="24"/>
      <c r="DH294" s="24"/>
      <c r="DI294" s="24"/>
      <c r="DJ294" s="24">
        <v>0.15000000596046448</v>
      </c>
      <c r="DK294" s="16"/>
      <c r="DL294" s="24"/>
      <c r="DM294" s="24"/>
      <c r="DN294" s="24"/>
      <c r="DO294" s="16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27"/>
      <c r="ER294" s="27"/>
    </row>
    <row r="295" spans="1:148" s="9" customFormat="1" ht="20.25" x14ac:dyDescent="0.3">
      <c r="A295" s="10" t="s">
        <v>375</v>
      </c>
      <c r="B295" s="10" t="s">
        <v>232</v>
      </c>
      <c r="C295" s="10" t="s">
        <v>231</v>
      </c>
      <c r="D295" s="10" t="s">
        <v>262</v>
      </c>
      <c r="E295" s="10" t="s">
        <v>218</v>
      </c>
      <c r="F295" s="11">
        <v>10553</v>
      </c>
      <c r="G295" s="11">
        <v>4062</v>
      </c>
      <c r="H295" s="11">
        <v>3951</v>
      </c>
      <c r="I295" s="10" t="s">
        <v>266</v>
      </c>
      <c r="J295" s="12">
        <v>35</v>
      </c>
      <c r="K295" s="10" t="s">
        <v>285</v>
      </c>
      <c r="L295" s="10" t="s">
        <v>261</v>
      </c>
      <c r="M295" s="10" t="s">
        <v>220</v>
      </c>
      <c r="N295" s="13">
        <v>8</v>
      </c>
      <c r="O295" s="13">
        <v>8</v>
      </c>
      <c r="P295" s="13">
        <v>0</v>
      </c>
      <c r="Q295" s="14">
        <v>0</v>
      </c>
      <c r="R295" s="14">
        <v>5.63</v>
      </c>
      <c r="S295" s="14">
        <v>1.65</v>
      </c>
      <c r="T295" s="14">
        <v>0.75066670000000002</v>
      </c>
      <c r="U295" s="14">
        <v>45.494950000000003</v>
      </c>
      <c r="V295" s="14">
        <v>0.20624999999999999</v>
      </c>
      <c r="W295" s="14">
        <v>137.697</v>
      </c>
      <c r="X295" s="14">
        <v>16.4999997615814</v>
      </c>
      <c r="Y295" s="14">
        <v>0.83165320739320603</v>
      </c>
      <c r="Z295" s="14">
        <v>0.85</v>
      </c>
      <c r="AA295" s="14">
        <v>0.8</v>
      </c>
      <c r="AB295" s="14">
        <v>48.484850000000002</v>
      </c>
      <c r="AC295" s="14">
        <v>9.9333290000000005E-2</v>
      </c>
      <c r="AD295" s="14">
        <v>6.0201989999999999</v>
      </c>
      <c r="AE295" s="14">
        <v>28.4</v>
      </c>
      <c r="AF295" s="14">
        <v>19.84</v>
      </c>
      <c r="AG295" s="14">
        <v>0</v>
      </c>
      <c r="AH295" s="14">
        <v>0</v>
      </c>
      <c r="AI295" s="14">
        <v>0.75066670000000002</v>
      </c>
      <c r="AJ295" s="14">
        <v>0.85</v>
      </c>
      <c r="AK295" s="15">
        <v>0.51515149999999998</v>
      </c>
      <c r="AL295" s="15">
        <v>0.88313730000000001</v>
      </c>
      <c r="AM295" s="15">
        <v>1</v>
      </c>
      <c r="AN295" s="15">
        <v>0.45494950000000001</v>
      </c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>
        <v>5.000000074505806E-2</v>
      </c>
      <c r="CN295" s="16">
        <v>0.75</v>
      </c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24"/>
      <c r="DF295" s="24"/>
      <c r="DG295" s="24"/>
      <c r="DH295" s="24"/>
      <c r="DI295" s="24"/>
      <c r="DJ295" s="24"/>
      <c r="DK295" s="16"/>
      <c r="DL295" s="24"/>
      <c r="DM295" s="24"/>
      <c r="DN295" s="24"/>
      <c r="DO295" s="16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27"/>
      <c r="ER295" s="27"/>
    </row>
    <row r="296" spans="1:148" s="9" customFormat="1" ht="20.25" x14ac:dyDescent="0.3">
      <c r="A296" s="10" t="s">
        <v>375</v>
      </c>
      <c r="B296" s="10" t="s">
        <v>231</v>
      </c>
      <c r="C296" s="10" t="s">
        <v>231</v>
      </c>
      <c r="D296" s="10" t="s">
        <v>259</v>
      </c>
      <c r="E296" s="10" t="s">
        <v>218</v>
      </c>
      <c r="F296" s="11">
        <v>10553</v>
      </c>
      <c r="G296" s="11">
        <v>4189</v>
      </c>
      <c r="H296" s="11">
        <v>4161</v>
      </c>
      <c r="I296" s="10" t="s">
        <v>266</v>
      </c>
      <c r="J296" s="12">
        <v>35</v>
      </c>
      <c r="K296" s="10" t="s">
        <v>285</v>
      </c>
      <c r="L296" s="10" t="s">
        <v>261</v>
      </c>
      <c r="M296" s="10" t="s">
        <v>220</v>
      </c>
      <c r="N296" s="13">
        <v>31</v>
      </c>
      <c r="O296" s="13">
        <v>31</v>
      </c>
      <c r="P296" s="13">
        <v>0</v>
      </c>
      <c r="Q296" s="14">
        <v>0</v>
      </c>
      <c r="R296" s="14">
        <v>5.63</v>
      </c>
      <c r="S296" s="14">
        <v>4</v>
      </c>
      <c r="T296" s="14">
        <v>2.908833</v>
      </c>
      <c r="U296" s="14">
        <v>72.720830000000007</v>
      </c>
      <c r="V296" s="14">
        <v>0.5</v>
      </c>
      <c r="W296" s="14">
        <v>220.1</v>
      </c>
      <c r="X296" s="14">
        <v>40</v>
      </c>
      <c r="Y296" s="14">
        <v>0.52029138175107903</v>
      </c>
      <c r="Z296" s="14">
        <v>3.0833330000000001</v>
      </c>
      <c r="AA296" s="14">
        <v>0.91666669999999995</v>
      </c>
      <c r="AB296" s="14">
        <v>22.91667</v>
      </c>
      <c r="AC296" s="14">
        <v>0.17449999999999999</v>
      </c>
      <c r="AD296" s="14">
        <v>4.362501</v>
      </c>
      <c r="AE296" s="14">
        <v>110.05</v>
      </c>
      <c r="AF296" s="14">
        <v>76.88</v>
      </c>
      <c r="AG296" s="14">
        <v>0</v>
      </c>
      <c r="AH296" s="14">
        <v>0</v>
      </c>
      <c r="AI296" s="14">
        <v>2.908833</v>
      </c>
      <c r="AJ296" s="14">
        <v>3.0833330000000001</v>
      </c>
      <c r="AK296" s="15">
        <v>0.77083330000000005</v>
      </c>
      <c r="AL296" s="15">
        <v>0.94340539999999995</v>
      </c>
      <c r="AM296" s="15">
        <v>1</v>
      </c>
      <c r="AN296" s="15">
        <v>0.72720830000000003</v>
      </c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>
        <v>0.5</v>
      </c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>
        <v>0.25</v>
      </c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24"/>
      <c r="DF296" s="24"/>
      <c r="DG296" s="24"/>
      <c r="DH296" s="24"/>
      <c r="DI296" s="24"/>
      <c r="DJ296" s="24">
        <v>0.1666666716337204</v>
      </c>
      <c r="DK296" s="16"/>
      <c r="DL296" s="24"/>
      <c r="DM296" s="24"/>
      <c r="DN296" s="24"/>
      <c r="DO296" s="16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27"/>
      <c r="ER296" s="27"/>
    </row>
    <row r="297" spans="1:148" s="9" customFormat="1" ht="20.25" x14ac:dyDescent="0.3">
      <c r="A297" s="10" t="s">
        <v>375</v>
      </c>
      <c r="B297" s="10" t="s">
        <v>231</v>
      </c>
      <c r="C297" s="10" t="s">
        <v>231</v>
      </c>
      <c r="D297" s="10" t="s">
        <v>262</v>
      </c>
      <c r="E297" s="10" t="s">
        <v>218</v>
      </c>
      <c r="F297" s="11">
        <v>10553</v>
      </c>
      <c r="G297" s="11">
        <v>4062</v>
      </c>
      <c r="H297" s="11">
        <v>3951</v>
      </c>
      <c r="I297" s="10" t="s">
        <v>266</v>
      </c>
      <c r="J297" s="12">
        <v>35</v>
      </c>
      <c r="K297" s="10" t="s">
        <v>285</v>
      </c>
      <c r="L297" s="10" t="s">
        <v>261</v>
      </c>
      <c r="M297" s="10" t="s">
        <v>220</v>
      </c>
      <c r="N297" s="13">
        <v>31</v>
      </c>
      <c r="O297" s="13">
        <v>30</v>
      </c>
      <c r="P297" s="13">
        <v>1</v>
      </c>
      <c r="Q297" s="14">
        <v>3.225806</v>
      </c>
      <c r="R297" s="14">
        <v>5.63</v>
      </c>
      <c r="S297" s="14">
        <v>4</v>
      </c>
      <c r="T297" s="14">
        <v>2.8149999999999999</v>
      </c>
      <c r="U297" s="14">
        <v>70.375</v>
      </c>
      <c r="V297" s="14">
        <v>0.5</v>
      </c>
      <c r="W297" s="14">
        <v>213</v>
      </c>
      <c r="X297" s="14">
        <v>40</v>
      </c>
      <c r="Y297" s="14">
        <v>0.53763439757573905</v>
      </c>
      <c r="Z297" s="14">
        <v>3.1666669999999999</v>
      </c>
      <c r="AA297" s="14">
        <v>0.8333334</v>
      </c>
      <c r="AB297" s="14">
        <v>20.83333</v>
      </c>
      <c r="AC297" s="14">
        <v>0.25783319999999998</v>
      </c>
      <c r="AD297" s="14">
        <v>6.4458310000000001</v>
      </c>
      <c r="AE297" s="14">
        <v>106.5</v>
      </c>
      <c r="AF297" s="14">
        <v>74.400000000000006</v>
      </c>
      <c r="AG297" s="14">
        <v>9.3833330000000006E-2</v>
      </c>
      <c r="AH297" s="14">
        <v>2.3458329999999998</v>
      </c>
      <c r="AI297" s="14">
        <v>2.908833</v>
      </c>
      <c r="AJ297" s="14">
        <v>3.1666669999999999</v>
      </c>
      <c r="AK297" s="15">
        <v>0.7916666</v>
      </c>
      <c r="AL297" s="15">
        <v>0.91857900000000003</v>
      </c>
      <c r="AM297" s="15">
        <v>0.96774190000000004</v>
      </c>
      <c r="AN297" s="15">
        <v>0.70374999999999999</v>
      </c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>
        <v>0.1666666716337204</v>
      </c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>
        <v>0.25</v>
      </c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>
        <v>0.3333333432674408</v>
      </c>
      <c r="CY297" s="16"/>
      <c r="CZ297" s="16"/>
      <c r="DA297" s="16"/>
      <c r="DB297" s="16"/>
      <c r="DC297" s="16"/>
      <c r="DD297" s="16"/>
      <c r="DE297" s="24"/>
      <c r="DF297" s="24"/>
      <c r="DG297" s="24"/>
      <c r="DH297" s="24"/>
      <c r="DI297" s="24"/>
      <c r="DJ297" s="24">
        <v>8.3333335816860199E-2</v>
      </c>
      <c r="DK297" s="16"/>
      <c r="DL297" s="24"/>
      <c r="DM297" s="24"/>
      <c r="DN297" s="24"/>
      <c r="DO297" s="16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>
        <v>1</v>
      </c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27"/>
      <c r="ER297" s="27"/>
    </row>
    <row r="298" spans="1:148" s="9" customFormat="1" ht="20.25" x14ac:dyDescent="0.3">
      <c r="A298" s="10" t="s">
        <v>375</v>
      </c>
      <c r="B298" s="10" t="s">
        <v>244</v>
      </c>
      <c r="C298" s="10" t="s">
        <v>231</v>
      </c>
      <c r="D298" s="10" t="s">
        <v>259</v>
      </c>
      <c r="E298" s="10" t="s">
        <v>218</v>
      </c>
      <c r="F298" s="11">
        <v>10553</v>
      </c>
      <c r="G298" s="11">
        <v>4017</v>
      </c>
      <c r="H298" s="11">
        <v>3807</v>
      </c>
      <c r="I298" s="10" t="s">
        <v>266</v>
      </c>
      <c r="J298" s="12">
        <v>35</v>
      </c>
      <c r="K298" s="10" t="s">
        <v>285</v>
      </c>
      <c r="L298" s="10" t="s">
        <v>261</v>
      </c>
      <c r="M298" s="10" t="s">
        <v>220</v>
      </c>
      <c r="N298" s="13">
        <v>33</v>
      </c>
      <c r="O298" s="13">
        <v>32</v>
      </c>
      <c r="P298" s="13">
        <v>1</v>
      </c>
      <c r="Q298" s="14">
        <v>3.030303</v>
      </c>
      <c r="R298" s="14">
        <v>5.63</v>
      </c>
      <c r="S298" s="14">
        <v>4</v>
      </c>
      <c r="T298" s="14">
        <v>3.0026670000000002</v>
      </c>
      <c r="U298" s="14">
        <v>75.066670000000002</v>
      </c>
      <c r="V298" s="14">
        <v>0.5</v>
      </c>
      <c r="W298" s="14">
        <v>227.2</v>
      </c>
      <c r="X298" s="14">
        <v>40</v>
      </c>
      <c r="Y298" s="14">
        <v>0.50403225418804298</v>
      </c>
      <c r="Z298" s="14">
        <v>3.1666669999999999</v>
      </c>
      <c r="AA298" s="14">
        <v>0.83333330000000005</v>
      </c>
      <c r="AB298" s="14">
        <v>20.83333</v>
      </c>
      <c r="AC298" s="14">
        <v>7.0166640000000002E-2</v>
      </c>
      <c r="AD298" s="14">
        <v>1.7541659999999999</v>
      </c>
      <c r="AE298" s="14">
        <v>113.6</v>
      </c>
      <c r="AF298" s="14">
        <v>79.36</v>
      </c>
      <c r="AG298" s="14">
        <v>9.3833330000000006E-2</v>
      </c>
      <c r="AH298" s="14">
        <v>2.3458329999999998</v>
      </c>
      <c r="AI298" s="14">
        <v>3.0964999999999998</v>
      </c>
      <c r="AJ298" s="14">
        <v>3.1666669999999999</v>
      </c>
      <c r="AK298" s="15">
        <v>0.79166669999999995</v>
      </c>
      <c r="AL298" s="15">
        <v>0.97784219999999999</v>
      </c>
      <c r="AM298" s="15">
        <v>0.96969700000000003</v>
      </c>
      <c r="AN298" s="15">
        <v>0.75066670000000002</v>
      </c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>
        <v>0.51666665077209473</v>
      </c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24"/>
      <c r="DF298" s="24">
        <v>0.1666666716337204</v>
      </c>
      <c r="DG298" s="24"/>
      <c r="DH298" s="24"/>
      <c r="DI298" s="24"/>
      <c r="DJ298" s="24">
        <v>0.15000000596046448</v>
      </c>
      <c r="DK298" s="16"/>
      <c r="DL298" s="24"/>
      <c r="DM298" s="24"/>
      <c r="DN298" s="24"/>
      <c r="DO298" s="16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>
        <v>1</v>
      </c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27"/>
      <c r="ER298" s="27"/>
    </row>
    <row r="299" spans="1:148" s="9" customFormat="1" ht="20.25" x14ac:dyDescent="0.3">
      <c r="A299" s="10" t="s">
        <v>375</v>
      </c>
      <c r="B299" s="10" t="s">
        <v>244</v>
      </c>
      <c r="C299" s="10" t="s">
        <v>231</v>
      </c>
      <c r="D299" s="10" t="s">
        <v>262</v>
      </c>
      <c r="E299" s="10" t="s">
        <v>218</v>
      </c>
      <c r="F299" s="11">
        <v>10553</v>
      </c>
      <c r="G299" s="11">
        <v>3999</v>
      </c>
      <c r="H299" s="11">
        <v>4134</v>
      </c>
      <c r="I299" s="10" t="s">
        <v>266</v>
      </c>
      <c r="J299" s="12">
        <v>35</v>
      </c>
      <c r="K299" s="10" t="s">
        <v>285</v>
      </c>
      <c r="L299" s="10" t="s">
        <v>261</v>
      </c>
      <c r="M299" s="10" t="s">
        <v>220</v>
      </c>
      <c r="N299" s="13">
        <v>35</v>
      </c>
      <c r="O299" s="13">
        <v>35</v>
      </c>
      <c r="P299" s="13">
        <v>0</v>
      </c>
      <c r="Q299" s="14">
        <v>0</v>
      </c>
      <c r="R299" s="14">
        <v>5.63</v>
      </c>
      <c r="S299" s="14">
        <v>4</v>
      </c>
      <c r="T299" s="14">
        <v>3.2841670000000001</v>
      </c>
      <c r="U299" s="14">
        <v>82.104169999999996</v>
      </c>
      <c r="V299" s="14">
        <v>0.5</v>
      </c>
      <c r="W299" s="14">
        <v>248.5</v>
      </c>
      <c r="X299" s="14">
        <v>40</v>
      </c>
      <c r="Y299" s="14">
        <v>0.46082947688548398</v>
      </c>
      <c r="Z299" s="14">
        <v>3.4666670000000002</v>
      </c>
      <c r="AA299" s="14">
        <v>0.53333339999999996</v>
      </c>
      <c r="AB299" s="14">
        <v>13.33333</v>
      </c>
      <c r="AC299" s="14">
        <v>0.18249979999999999</v>
      </c>
      <c r="AD299" s="14">
        <v>4.5624960000000003</v>
      </c>
      <c r="AE299" s="14">
        <v>124.25</v>
      </c>
      <c r="AF299" s="14">
        <v>86.8</v>
      </c>
      <c r="AG299" s="14">
        <v>0</v>
      </c>
      <c r="AH299" s="14">
        <v>0</v>
      </c>
      <c r="AI299" s="14">
        <v>3.2841670000000001</v>
      </c>
      <c r="AJ299" s="14">
        <v>3.4666670000000002</v>
      </c>
      <c r="AK299" s="15">
        <v>0.86666670000000001</v>
      </c>
      <c r="AL299" s="15">
        <v>0.94735579999999997</v>
      </c>
      <c r="AM299" s="15">
        <v>1</v>
      </c>
      <c r="AN299" s="15">
        <v>0.82104169999999999</v>
      </c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>
        <v>0.15000000596046448</v>
      </c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24"/>
      <c r="DF299" s="24">
        <v>0.1666666716337204</v>
      </c>
      <c r="DG299" s="24"/>
      <c r="DH299" s="24"/>
      <c r="DI299" s="24"/>
      <c r="DJ299" s="24">
        <v>0.21666666865348816</v>
      </c>
      <c r="DK299" s="16"/>
      <c r="DL299" s="24"/>
      <c r="DM299" s="24"/>
      <c r="DN299" s="24"/>
      <c r="DO299" s="16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27"/>
      <c r="ER299" s="27"/>
    </row>
    <row r="300" spans="1:148" s="9" customFormat="1" ht="20.25" x14ac:dyDescent="0.3">
      <c r="A300" s="10" t="s">
        <v>375</v>
      </c>
      <c r="B300" s="10" t="s">
        <v>240</v>
      </c>
      <c r="C300" s="10" t="s">
        <v>231</v>
      </c>
      <c r="D300" s="10" t="s">
        <v>259</v>
      </c>
      <c r="E300" s="10" t="s">
        <v>218</v>
      </c>
      <c r="F300" s="11">
        <v>10553</v>
      </c>
      <c r="G300" s="11">
        <v>4017</v>
      </c>
      <c r="H300" s="11">
        <v>3807</v>
      </c>
      <c r="I300" s="10" t="s">
        <v>266</v>
      </c>
      <c r="J300" s="12">
        <v>35</v>
      </c>
      <c r="K300" s="10" t="s">
        <v>285</v>
      </c>
      <c r="L300" s="10" t="s">
        <v>261</v>
      </c>
      <c r="M300" s="10" t="s">
        <v>220</v>
      </c>
      <c r="N300" s="13">
        <v>53</v>
      </c>
      <c r="O300" s="13">
        <v>53</v>
      </c>
      <c r="P300" s="13">
        <v>0</v>
      </c>
      <c r="Q300" s="14">
        <v>0</v>
      </c>
      <c r="R300" s="14">
        <v>5.63</v>
      </c>
      <c r="S300" s="14">
        <v>8</v>
      </c>
      <c r="T300" s="14">
        <v>4.9731670000000001</v>
      </c>
      <c r="U300" s="14">
        <v>62.164589999999997</v>
      </c>
      <c r="V300" s="14">
        <v>1</v>
      </c>
      <c r="W300" s="14">
        <v>188.15</v>
      </c>
      <c r="X300" s="14">
        <v>80</v>
      </c>
      <c r="Y300" s="14">
        <v>0.60864271541430204</v>
      </c>
      <c r="Z300" s="14">
        <v>4.95</v>
      </c>
      <c r="AA300" s="14">
        <v>3.05</v>
      </c>
      <c r="AB300" s="14">
        <v>38.125</v>
      </c>
      <c r="AC300" s="14">
        <v>-2.3166889999999999E-2</v>
      </c>
      <c r="AD300" s="14">
        <v>-0.28958620000000002</v>
      </c>
      <c r="AE300" s="14">
        <v>188.15</v>
      </c>
      <c r="AF300" s="14">
        <v>131.44</v>
      </c>
      <c r="AG300" s="14">
        <v>0</v>
      </c>
      <c r="AH300" s="14">
        <v>0</v>
      </c>
      <c r="AI300" s="14">
        <v>4.9731670000000001</v>
      </c>
      <c r="AJ300" s="14">
        <v>4.95</v>
      </c>
      <c r="AK300" s="15">
        <v>0.61875000000000002</v>
      </c>
      <c r="AL300" s="15">
        <v>1.00468</v>
      </c>
      <c r="AM300" s="15">
        <v>1</v>
      </c>
      <c r="AN300" s="15">
        <v>0.62164589999999997</v>
      </c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>
        <v>1.8333333730697632</v>
      </c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>
        <v>0.83333331346511841</v>
      </c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24"/>
      <c r="DF300" s="24">
        <v>0.1666666716337204</v>
      </c>
      <c r="DG300" s="24"/>
      <c r="DH300" s="24"/>
      <c r="DI300" s="24"/>
      <c r="DJ300" s="24">
        <v>0.21666666865348816</v>
      </c>
      <c r="DK300" s="16"/>
      <c r="DL300" s="24"/>
      <c r="DM300" s="24"/>
      <c r="DN300" s="24"/>
      <c r="DO300" s="16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27"/>
      <c r="ER300" s="27"/>
    </row>
    <row r="301" spans="1:148" s="9" customFormat="1" ht="20.25" x14ac:dyDescent="0.3">
      <c r="A301" s="10" t="s">
        <v>375</v>
      </c>
      <c r="B301" s="10" t="s">
        <v>240</v>
      </c>
      <c r="C301" s="10" t="s">
        <v>231</v>
      </c>
      <c r="D301" s="10" t="s">
        <v>262</v>
      </c>
      <c r="E301" s="10" t="s">
        <v>218</v>
      </c>
      <c r="F301" s="11">
        <v>10553</v>
      </c>
      <c r="G301" s="11">
        <v>3999</v>
      </c>
      <c r="H301" s="11">
        <v>4134</v>
      </c>
      <c r="I301" s="10" t="s">
        <v>266</v>
      </c>
      <c r="J301" s="12">
        <v>35</v>
      </c>
      <c r="K301" s="10" t="s">
        <v>285</v>
      </c>
      <c r="L301" s="10" t="s">
        <v>261</v>
      </c>
      <c r="M301" s="10" t="s">
        <v>220</v>
      </c>
      <c r="N301" s="13">
        <v>53</v>
      </c>
      <c r="O301" s="13">
        <v>53</v>
      </c>
      <c r="P301" s="13">
        <v>0</v>
      </c>
      <c r="Q301" s="14">
        <v>0</v>
      </c>
      <c r="R301" s="14">
        <v>5.63</v>
      </c>
      <c r="S301" s="14">
        <v>8</v>
      </c>
      <c r="T301" s="14">
        <v>4.9731670000000001</v>
      </c>
      <c r="U301" s="14">
        <v>62.164589999999997</v>
      </c>
      <c r="V301" s="14">
        <v>1</v>
      </c>
      <c r="W301" s="14">
        <v>188.15</v>
      </c>
      <c r="X301" s="14">
        <v>80</v>
      </c>
      <c r="Y301" s="14">
        <v>0.60864271541430204</v>
      </c>
      <c r="Z301" s="14">
        <v>5.216666</v>
      </c>
      <c r="AA301" s="14">
        <v>2.783334</v>
      </c>
      <c r="AB301" s="14">
        <v>34.791670000000003</v>
      </c>
      <c r="AC301" s="14">
        <v>0.24349950000000001</v>
      </c>
      <c r="AD301" s="14">
        <v>3.0437439999999998</v>
      </c>
      <c r="AE301" s="14">
        <v>188.15</v>
      </c>
      <c r="AF301" s="14">
        <v>131.44</v>
      </c>
      <c r="AG301" s="14">
        <v>0</v>
      </c>
      <c r="AH301" s="14">
        <v>0</v>
      </c>
      <c r="AI301" s="14">
        <v>4.9731670000000001</v>
      </c>
      <c r="AJ301" s="14">
        <v>5.216666</v>
      </c>
      <c r="AK301" s="15">
        <v>0.65208330000000003</v>
      </c>
      <c r="AL301" s="15">
        <v>0.95332280000000003</v>
      </c>
      <c r="AM301" s="15">
        <v>1</v>
      </c>
      <c r="AN301" s="15">
        <v>0.62164589999999997</v>
      </c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>
        <v>2.1666667461395264</v>
      </c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>
        <v>0.26666668057441711</v>
      </c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24"/>
      <c r="DF301" s="24"/>
      <c r="DG301" s="24"/>
      <c r="DH301" s="24"/>
      <c r="DI301" s="24">
        <v>8.3333335816860199E-2</v>
      </c>
      <c r="DJ301" s="24">
        <v>0.26666668057441711</v>
      </c>
      <c r="DK301" s="16"/>
      <c r="DL301" s="24"/>
      <c r="DM301" s="24"/>
      <c r="DN301" s="24"/>
      <c r="DO301" s="16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27"/>
      <c r="ER301" s="27"/>
    </row>
    <row r="302" spans="1:148" s="9" customFormat="1" ht="20.25" x14ac:dyDescent="0.3">
      <c r="A302" s="10" t="s">
        <v>375</v>
      </c>
      <c r="B302" s="10" t="s">
        <v>232</v>
      </c>
      <c r="C302" s="10" t="s">
        <v>231</v>
      </c>
      <c r="D302" s="10" t="s">
        <v>259</v>
      </c>
      <c r="E302" s="10" t="s">
        <v>218</v>
      </c>
      <c r="F302" s="11">
        <v>10605</v>
      </c>
      <c r="G302" s="11">
        <v>4189</v>
      </c>
      <c r="H302" s="11">
        <v>4161</v>
      </c>
      <c r="I302" s="10" t="s">
        <v>266</v>
      </c>
      <c r="J302" s="12">
        <v>38</v>
      </c>
      <c r="K302" s="10" t="s">
        <v>243</v>
      </c>
      <c r="L302" s="10" t="s">
        <v>261</v>
      </c>
      <c r="M302" s="10" t="s">
        <v>220</v>
      </c>
      <c r="N302" s="13">
        <v>21</v>
      </c>
      <c r="O302" s="13">
        <v>21</v>
      </c>
      <c r="P302" s="13">
        <v>0</v>
      </c>
      <c r="Q302" s="14">
        <v>0</v>
      </c>
      <c r="R302" s="14">
        <v>5.99</v>
      </c>
      <c r="S302" s="14">
        <v>5.6666670000000003</v>
      </c>
      <c r="T302" s="14">
        <v>2.0964999999999998</v>
      </c>
      <c r="U302" s="14">
        <v>36.997059999999998</v>
      </c>
      <c r="V302" s="14">
        <v>0.7083334</v>
      </c>
      <c r="W302" s="14">
        <v>105.54349999999999</v>
      </c>
      <c r="X302" s="14">
        <v>56.666669845581097</v>
      </c>
      <c r="Y302" s="14">
        <v>1.0836999207004001</v>
      </c>
      <c r="Z302" s="14">
        <v>2.0833339999999998</v>
      </c>
      <c r="AA302" s="14">
        <v>3.5833330000000001</v>
      </c>
      <c r="AB302" s="14">
        <v>63.235289999999999</v>
      </c>
      <c r="AC302" s="14">
        <v>-1.3166189999999999E-2</v>
      </c>
      <c r="AD302" s="14">
        <v>-0.23234450000000001</v>
      </c>
      <c r="AE302" s="14">
        <v>74.760000000000005</v>
      </c>
      <c r="AF302" s="14">
        <v>52.29</v>
      </c>
      <c r="AG302" s="14">
        <v>0</v>
      </c>
      <c r="AH302" s="14">
        <v>0</v>
      </c>
      <c r="AI302" s="14">
        <v>2.0964999999999998</v>
      </c>
      <c r="AJ302" s="14">
        <v>2.0833339999999998</v>
      </c>
      <c r="AK302" s="15">
        <v>0.3676471</v>
      </c>
      <c r="AL302" s="15">
        <v>1.0063200000000001</v>
      </c>
      <c r="AM302" s="15">
        <v>1</v>
      </c>
      <c r="AN302" s="15">
        <v>0.36997059999999998</v>
      </c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>
        <v>3.0833332538604736</v>
      </c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>
        <v>0.3333333432674408</v>
      </c>
      <c r="DC302" s="16"/>
      <c r="DD302" s="16"/>
      <c r="DE302" s="24"/>
      <c r="DF302" s="24">
        <v>0.1666666716337204</v>
      </c>
      <c r="DG302" s="24"/>
      <c r="DH302" s="24"/>
      <c r="DI302" s="24"/>
      <c r="DJ302" s="24"/>
      <c r="DK302" s="16"/>
      <c r="DL302" s="24"/>
      <c r="DM302" s="24"/>
      <c r="DN302" s="24"/>
      <c r="DO302" s="16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27"/>
      <c r="ER302" s="27"/>
    </row>
    <row r="303" spans="1:148" s="9" customFormat="1" ht="20.25" x14ac:dyDescent="0.3">
      <c r="A303" s="10" t="s">
        <v>375</v>
      </c>
      <c r="B303" s="10" t="s">
        <v>232</v>
      </c>
      <c r="C303" s="10" t="s">
        <v>231</v>
      </c>
      <c r="D303" s="10" t="s">
        <v>262</v>
      </c>
      <c r="E303" s="10" t="s">
        <v>218</v>
      </c>
      <c r="F303" s="11">
        <v>10605</v>
      </c>
      <c r="G303" s="11">
        <v>4062</v>
      </c>
      <c r="H303" s="11">
        <v>3951</v>
      </c>
      <c r="I303" s="10" t="s">
        <v>266</v>
      </c>
      <c r="J303" s="12">
        <v>38</v>
      </c>
      <c r="K303" s="10" t="s">
        <v>243</v>
      </c>
      <c r="L303" s="10" t="s">
        <v>261</v>
      </c>
      <c r="M303" s="10" t="s">
        <v>220</v>
      </c>
      <c r="N303" s="13">
        <v>34</v>
      </c>
      <c r="O303" s="13">
        <v>34</v>
      </c>
      <c r="P303" s="13">
        <v>0</v>
      </c>
      <c r="Q303" s="14">
        <v>0</v>
      </c>
      <c r="R303" s="14">
        <v>5.99</v>
      </c>
      <c r="S303" s="14">
        <v>6.35</v>
      </c>
      <c r="T303" s="14">
        <v>3.394333</v>
      </c>
      <c r="U303" s="14">
        <v>53.454059999999998</v>
      </c>
      <c r="V303" s="14">
        <v>0.79374999999999996</v>
      </c>
      <c r="W303" s="14">
        <v>152.4913</v>
      </c>
      <c r="X303" s="14">
        <v>63.499999046325698</v>
      </c>
      <c r="Y303" s="14">
        <v>0.75005901605867598</v>
      </c>
      <c r="Z303" s="14">
        <v>3.5833330000000001</v>
      </c>
      <c r="AA303" s="14">
        <v>2.766667</v>
      </c>
      <c r="AB303" s="14">
        <v>43.56955</v>
      </c>
      <c r="AC303" s="14">
        <v>0.1890001</v>
      </c>
      <c r="AD303" s="14">
        <v>2.9763799999999998</v>
      </c>
      <c r="AE303" s="14">
        <v>121.04</v>
      </c>
      <c r="AF303" s="14">
        <v>84.66</v>
      </c>
      <c r="AG303" s="14">
        <v>0</v>
      </c>
      <c r="AH303" s="14">
        <v>0</v>
      </c>
      <c r="AI303" s="14">
        <v>3.394333</v>
      </c>
      <c r="AJ303" s="14">
        <v>3.5833330000000001</v>
      </c>
      <c r="AK303" s="15">
        <v>0.56430449999999999</v>
      </c>
      <c r="AL303" s="15">
        <v>0.94725579999999998</v>
      </c>
      <c r="AM303" s="15">
        <v>1</v>
      </c>
      <c r="AN303" s="15">
        <v>0.53454069999999998</v>
      </c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>
        <v>2.2166666984558105</v>
      </c>
      <c r="CE303" s="16"/>
      <c r="CF303" s="16"/>
      <c r="CG303" s="16"/>
      <c r="CH303" s="16"/>
      <c r="CI303" s="16"/>
      <c r="CJ303" s="16"/>
      <c r="CK303" s="16"/>
      <c r="CL303" s="16"/>
      <c r="CM303" s="16">
        <v>0.25</v>
      </c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16"/>
      <c r="DB303" s="16"/>
      <c r="DC303" s="16"/>
      <c r="DD303" s="16"/>
      <c r="DE303" s="24"/>
      <c r="DF303" s="24">
        <v>0.1666666716337204</v>
      </c>
      <c r="DG303" s="24"/>
      <c r="DH303" s="24"/>
      <c r="DI303" s="24"/>
      <c r="DJ303" s="24">
        <v>0.13333334028720856</v>
      </c>
      <c r="DK303" s="16"/>
      <c r="DL303" s="24"/>
      <c r="DM303" s="24"/>
      <c r="DN303" s="24"/>
      <c r="DO303" s="16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27"/>
      <c r="ER303" s="27"/>
    </row>
    <row r="304" spans="1:148" s="9" customFormat="1" ht="20.25" x14ac:dyDescent="0.3">
      <c r="A304" s="10" t="s">
        <v>376</v>
      </c>
      <c r="B304" s="10" t="s">
        <v>232</v>
      </c>
      <c r="C304" s="10" t="s">
        <v>231</v>
      </c>
      <c r="D304" s="10" t="s">
        <v>259</v>
      </c>
      <c r="E304" s="10" t="s">
        <v>218</v>
      </c>
      <c r="F304" s="11">
        <v>10553</v>
      </c>
      <c r="G304" s="11">
        <v>4189</v>
      </c>
      <c r="H304" s="11">
        <v>4161</v>
      </c>
      <c r="I304" s="10" t="s">
        <v>266</v>
      </c>
      <c r="J304" s="12">
        <v>35</v>
      </c>
      <c r="K304" s="10" t="s">
        <v>285</v>
      </c>
      <c r="L304" s="10" t="s">
        <v>261</v>
      </c>
      <c r="M304" s="10" t="s">
        <v>220</v>
      </c>
      <c r="N304" s="13">
        <v>9</v>
      </c>
      <c r="O304" s="13">
        <v>9</v>
      </c>
      <c r="P304" s="13">
        <v>0</v>
      </c>
      <c r="Q304" s="14">
        <v>0</v>
      </c>
      <c r="R304" s="14">
        <v>5.63</v>
      </c>
      <c r="S304" s="14">
        <v>8</v>
      </c>
      <c r="T304" s="14">
        <v>0.84450000000000003</v>
      </c>
      <c r="U304" s="14">
        <v>10.55625</v>
      </c>
      <c r="V304" s="14">
        <v>1</v>
      </c>
      <c r="W304" s="14">
        <v>31.95</v>
      </c>
      <c r="X304" s="14">
        <v>80</v>
      </c>
      <c r="Y304" s="14">
        <v>3.58422943968728</v>
      </c>
      <c r="Z304" s="14">
        <v>1.0333330000000001</v>
      </c>
      <c r="AA304" s="14">
        <v>6.9666670000000002</v>
      </c>
      <c r="AB304" s="14">
        <v>87.083340000000007</v>
      </c>
      <c r="AC304" s="14">
        <v>0.18883320000000001</v>
      </c>
      <c r="AD304" s="14">
        <v>2.3604150000000002</v>
      </c>
      <c r="AE304" s="14">
        <v>31.95</v>
      </c>
      <c r="AF304" s="14">
        <v>22.32</v>
      </c>
      <c r="AG304" s="14">
        <v>0</v>
      </c>
      <c r="AH304" s="14">
        <v>0</v>
      </c>
      <c r="AI304" s="14">
        <v>0.84450000000000003</v>
      </c>
      <c r="AJ304" s="14">
        <v>1.0333330000000001</v>
      </c>
      <c r="AK304" s="15">
        <v>0.1291667</v>
      </c>
      <c r="AL304" s="15">
        <v>0.81725809999999999</v>
      </c>
      <c r="AM304" s="15">
        <v>1</v>
      </c>
      <c r="AN304" s="15">
        <v>0.1055625</v>
      </c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>
        <v>0.5</v>
      </c>
      <c r="BP304" s="16"/>
      <c r="BQ304" s="16"/>
      <c r="BR304" s="16"/>
      <c r="BS304" s="16"/>
      <c r="BT304" s="16"/>
      <c r="BU304" s="16">
        <v>6.3333334922790527</v>
      </c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/>
      <c r="CZ304" s="16"/>
      <c r="DA304" s="16"/>
      <c r="DB304" s="16"/>
      <c r="DC304" s="16"/>
      <c r="DD304" s="16"/>
      <c r="DE304" s="24"/>
      <c r="DF304" s="24"/>
      <c r="DG304" s="24"/>
      <c r="DH304" s="24"/>
      <c r="DI304" s="24"/>
      <c r="DJ304" s="24">
        <v>0.13333334028720856</v>
      </c>
      <c r="DK304" s="16"/>
      <c r="DL304" s="24"/>
      <c r="DM304" s="24"/>
      <c r="DN304" s="24"/>
      <c r="DO304" s="16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27"/>
      <c r="ER304" s="27"/>
    </row>
    <row r="305" spans="1:148" s="9" customFormat="1" ht="20.25" x14ac:dyDescent="0.3">
      <c r="A305" s="10" t="s">
        <v>376</v>
      </c>
      <c r="B305" s="10" t="s">
        <v>232</v>
      </c>
      <c r="C305" s="10" t="s">
        <v>231</v>
      </c>
      <c r="D305" s="10" t="s">
        <v>262</v>
      </c>
      <c r="E305" s="10" t="s">
        <v>218</v>
      </c>
      <c r="F305" s="11">
        <v>10553</v>
      </c>
      <c r="G305" s="11">
        <v>4062</v>
      </c>
      <c r="H305" s="11">
        <v>3951</v>
      </c>
      <c r="I305" s="10" t="s">
        <v>266</v>
      </c>
      <c r="J305" s="12">
        <v>35</v>
      </c>
      <c r="K305" s="10" t="s">
        <v>285</v>
      </c>
      <c r="L305" s="10" t="s">
        <v>261</v>
      </c>
      <c r="M305" s="10" t="s">
        <v>220</v>
      </c>
      <c r="N305" s="13">
        <v>13</v>
      </c>
      <c r="O305" s="13">
        <v>13</v>
      </c>
      <c r="P305" s="13">
        <v>0</v>
      </c>
      <c r="Q305" s="14">
        <v>0</v>
      </c>
      <c r="R305" s="14">
        <v>5.63</v>
      </c>
      <c r="S305" s="14">
        <v>8</v>
      </c>
      <c r="T305" s="14">
        <v>1.2198329999999999</v>
      </c>
      <c r="U305" s="14">
        <v>15.247920000000001</v>
      </c>
      <c r="V305" s="14">
        <v>1</v>
      </c>
      <c r="W305" s="14">
        <v>46.15</v>
      </c>
      <c r="X305" s="14">
        <v>80</v>
      </c>
      <c r="Y305" s="14">
        <v>2.4813894489786001</v>
      </c>
      <c r="Z305" s="14">
        <v>1.3333330000000001</v>
      </c>
      <c r="AA305" s="14">
        <v>6.6666670000000003</v>
      </c>
      <c r="AB305" s="14">
        <v>83.333330000000004</v>
      </c>
      <c r="AC305" s="14">
        <v>0.11350010000000001</v>
      </c>
      <c r="AD305" s="14">
        <v>1.4187510000000001</v>
      </c>
      <c r="AE305" s="14">
        <v>46.15</v>
      </c>
      <c r="AF305" s="14">
        <v>32.24</v>
      </c>
      <c r="AG305" s="14">
        <v>0</v>
      </c>
      <c r="AH305" s="14">
        <v>0</v>
      </c>
      <c r="AI305" s="14">
        <v>1.2198329999999999</v>
      </c>
      <c r="AJ305" s="14">
        <v>1.3333330000000001</v>
      </c>
      <c r="AK305" s="15">
        <v>0.1666667</v>
      </c>
      <c r="AL305" s="15">
        <v>0.91487490000000005</v>
      </c>
      <c r="AM305" s="15">
        <v>1</v>
      </c>
      <c r="AN305" s="15">
        <v>0.15247920000000001</v>
      </c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>
        <v>0.66666668653488159</v>
      </c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>
        <v>6</v>
      </c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24"/>
      <c r="DF305" s="24"/>
      <c r="DG305" s="24"/>
      <c r="DH305" s="24"/>
      <c r="DI305" s="24"/>
      <c r="DJ305" s="24"/>
      <c r="DK305" s="16"/>
      <c r="DL305" s="24"/>
      <c r="DM305" s="24"/>
      <c r="DN305" s="24"/>
      <c r="DO305" s="16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27"/>
      <c r="ER305" s="27"/>
    </row>
    <row r="306" spans="1:148" s="9" customFormat="1" ht="20.25" x14ac:dyDescent="0.3">
      <c r="A306" s="10" t="s">
        <v>376</v>
      </c>
      <c r="B306" s="10" t="s">
        <v>231</v>
      </c>
      <c r="C306" s="10" t="s">
        <v>231</v>
      </c>
      <c r="D306" s="10" t="s">
        <v>259</v>
      </c>
      <c r="E306" s="10" t="s">
        <v>218</v>
      </c>
      <c r="F306" s="11">
        <v>10553</v>
      </c>
      <c r="G306" s="11">
        <v>4189</v>
      </c>
      <c r="H306" s="11">
        <v>4161</v>
      </c>
      <c r="I306" s="10" t="s">
        <v>266</v>
      </c>
      <c r="J306" s="12">
        <v>35</v>
      </c>
      <c r="K306" s="10" t="s">
        <v>285</v>
      </c>
      <c r="L306" s="10" t="s">
        <v>261</v>
      </c>
      <c r="M306" s="10" t="s">
        <v>220</v>
      </c>
      <c r="N306" s="13">
        <v>33</v>
      </c>
      <c r="O306" s="13">
        <v>30</v>
      </c>
      <c r="P306" s="13">
        <v>3</v>
      </c>
      <c r="Q306" s="14">
        <v>9.0909089999999999</v>
      </c>
      <c r="R306" s="14">
        <v>5.63</v>
      </c>
      <c r="S306" s="14">
        <v>4</v>
      </c>
      <c r="T306" s="14">
        <v>2.8149999999999999</v>
      </c>
      <c r="U306" s="14">
        <v>70.375</v>
      </c>
      <c r="V306" s="14">
        <v>0.5</v>
      </c>
      <c r="W306" s="14">
        <v>213</v>
      </c>
      <c r="X306" s="14">
        <f t="shared" ref="X306:X311" si="0">10*S306</f>
        <v>40</v>
      </c>
      <c r="Y306" s="14">
        <v>0</v>
      </c>
      <c r="Z306" s="14">
        <v>3.0333329999999998</v>
      </c>
      <c r="AA306" s="14">
        <v>0.96666669999999999</v>
      </c>
      <c r="AB306" s="14">
        <v>24.16667</v>
      </c>
      <c r="AC306" s="14">
        <v>-6.3166739999999999E-2</v>
      </c>
      <c r="AD306" s="14">
        <v>-1.5791679999999999</v>
      </c>
      <c r="AE306" s="14">
        <v>106.5</v>
      </c>
      <c r="AF306" s="14">
        <v>74.400000000000006</v>
      </c>
      <c r="AG306" s="14">
        <v>0.28149999999999997</v>
      </c>
      <c r="AH306" s="14">
        <v>7.0374990000000004</v>
      </c>
      <c r="AI306" s="14">
        <v>3.0964999999999998</v>
      </c>
      <c r="AJ306" s="14">
        <v>3.0333329999999998</v>
      </c>
      <c r="AK306" s="15">
        <v>0.75833329999999999</v>
      </c>
      <c r="AL306" s="15">
        <v>1.020824</v>
      </c>
      <c r="AM306" s="15">
        <v>0.90909090000000004</v>
      </c>
      <c r="AN306" s="15">
        <v>0.70374999999999999</v>
      </c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>
        <v>0.66666668653488159</v>
      </c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>
        <v>0.13333334028720856</v>
      </c>
      <c r="DC306" s="16"/>
      <c r="DD306" s="16"/>
      <c r="DE306" s="24"/>
      <c r="DF306" s="24"/>
      <c r="DG306" s="24"/>
      <c r="DH306" s="24"/>
      <c r="DI306" s="24"/>
      <c r="DJ306" s="24">
        <v>0.1666666716337204</v>
      </c>
      <c r="DK306" s="16"/>
      <c r="DL306" s="24"/>
      <c r="DM306" s="24"/>
      <c r="DN306" s="24"/>
      <c r="DO306" s="16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>
        <v>3</v>
      </c>
      <c r="EM306" s="17"/>
      <c r="EN306" s="17"/>
      <c r="EO306" s="17"/>
      <c r="EP306" s="17"/>
      <c r="EQ306" s="27"/>
      <c r="ER306" s="27"/>
    </row>
    <row r="307" spans="1:148" s="9" customFormat="1" ht="20.25" x14ac:dyDescent="0.3">
      <c r="A307" s="10" t="s">
        <v>376</v>
      </c>
      <c r="B307" s="10" t="s">
        <v>231</v>
      </c>
      <c r="C307" s="10" t="s">
        <v>231</v>
      </c>
      <c r="D307" s="10" t="s">
        <v>262</v>
      </c>
      <c r="E307" s="10" t="s">
        <v>218</v>
      </c>
      <c r="F307" s="11">
        <v>10553</v>
      </c>
      <c r="G307" s="11">
        <v>4062</v>
      </c>
      <c r="H307" s="11">
        <v>3951</v>
      </c>
      <c r="I307" s="10" t="s">
        <v>266</v>
      </c>
      <c r="J307" s="12">
        <v>35</v>
      </c>
      <c r="K307" s="10" t="s">
        <v>285</v>
      </c>
      <c r="L307" s="10" t="s">
        <v>261</v>
      </c>
      <c r="M307" s="10" t="s">
        <v>220</v>
      </c>
      <c r="N307" s="13">
        <v>33</v>
      </c>
      <c r="O307" s="13">
        <v>33</v>
      </c>
      <c r="P307" s="13">
        <v>0</v>
      </c>
      <c r="Q307" s="14">
        <v>0</v>
      </c>
      <c r="R307" s="14">
        <v>5.63</v>
      </c>
      <c r="S307" s="14">
        <v>4</v>
      </c>
      <c r="T307" s="14">
        <v>3.0964999999999998</v>
      </c>
      <c r="U307" s="14">
        <v>77.412509999999997</v>
      </c>
      <c r="V307" s="14">
        <v>0.5</v>
      </c>
      <c r="W307" s="14">
        <v>234.3</v>
      </c>
      <c r="X307" s="14">
        <f t="shared" si="0"/>
        <v>40</v>
      </c>
      <c r="Y307" s="14">
        <v>0</v>
      </c>
      <c r="Z307" s="14">
        <v>3.3</v>
      </c>
      <c r="AA307" s="14">
        <v>0.7</v>
      </c>
      <c r="AB307" s="14">
        <v>17.5</v>
      </c>
      <c r="AC307" s="14">
        <v>0.20349980000000001</v>
      </c>
      <c r="AD307" s="14">
        <v>5.0874949999999997</v>
      </c>
      <c r="AE307" s="14">
        <v>117.15</v>
      </c>
      <c r="AF307" s="14">
        <v>81.84</v>
      </c>
      <c r="AG307" s="14">
        <v>0</v>
      </c>
      <c r="AH307" s="14">
        <v>0</v>
      </c>
      <c r="AI307" s="14">
        <v>3.0964999999999998</v>
      </c>
      <c r="AJ307" s="14">
        <v>3.3</v>
      </c>
      <c r="AK307" s="15">
        <v>0.82499999999999996</v>
      </c>
      <c r="AL307" s="15">
        <v>0.93833339999999998</v>
      </c>
      <c r="AM307" s="15">
        <v>1</v>
      </c>
      <c r="AN307" s="15">
        <v>0.77412499999999995</v>
      </c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>
        <v>0.1666666716337204</v>
      </c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>
        <v>0.11666666716337204</v>
      </c>
      <c r="CF307" s="16">
        <v>0.13333334028720856</v>
      </c>
      <c r="CG307" s="16"/>
      <c r="CH307" s="16"/>
      <c r="CI307" s="16"/>
      <c r="CJ307" s="16"/>
      <c r="CK307" s="16"/>
      <c r="CL307" s="16"/>
      <c r="CM307" s="16">
        <v>0.1666666716337204</v>
      </c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16"/>
      <c r="DB307" s="16"/>
      <c r="DC307" s="16"/>
      <c r="DD307" s="16"/>
      <c r="DE307" s="24"/>
      <c r="DF307" s="24"/>
      <c r="DG307" s="24"/>
      <c r="DH307" s="24"/>
      <c r="DI307" s="24"/>
      <c r="DJ307" s="24">
        <v>0.11666666716337204</v>
      </c>
      <c r="DK307" s="16"/>
      <c r="DL307" s="24"/>
      <c r="DM307" s="24"/>
      <c r="DN307" s="24"/>
      <c r="DO307" s="16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27"/>
      <c r="ER307" s="27"/>
    </row>
    <row r="308" spans="1:148" s="9" customFormat="1" ht="20.25" x14ac:dyDescent="0.3">
      <c r="A308" s="10" t="s">
        <v>376</v>
      </c>
      <c r="B308" s="10" t="s">
        <v>244</v>
      </c>
      <c r="C308" s="10" t="s">
        <v>231</v>
      </c>
      <c r="D308" s="10" t="s">
        <v>259</v>
      </c>
      <c r="E308" s="10" t="s">
        <v>218</v>
      </c>
      <c r="F308" s="11">
        <v>10553</v>
      </c>
      <c r="G308" s="11">
        <v>4017</v>
      </c>
      <c r="H308" s="11">
        <v>3807</v>
      </c>
      <c r="I308" s="10" t="s">
        <v>266</v>
      </c>
      <c r="J308" s="12">
        <v>35</v>
      </c>
      <c r="K308" s="10" t="s">
        <v>285</v>
      </c>
      <c r="L308" s="10" t="s">
        <v>261</v>
      </c>
      <c r="M308" s="10" t="s">
        <v>220</v>
      </c>
      <c r="N308" s="13">
        <v>3</v>
      </c>
      <c r="O308" s="13">
        <v>3</v>
      </c>
      <c r="P308" s="13">
        <v>0</v>
      </c>
      <c r="Q308" s="14">
        <v>0</v>
      </c>
      <c r="R308" s="14">
        <v>5.63</v>
      </c>
      <c r="S308" s="14">
        <v>0.3333333</v>
      </c>
      <c r="T308" s="14">
        <v>0.28149999999999997</v>
      </c>
      <c r="U308" s="14">
        <v>84.45</v>
      </c>
      <c r="V308" s="14">
        <v>4.1666660000000001E-2</v>
      </c>
      <c r="W308" s="14">
        <v>255.6</v>
      </c>
      <c r="X308" s="14">
        <f t="shared" si="0"/>
        <v>3.3333330000000001</v>
      </c>
      <c r="Y308" s="14">
        <v>0</v>
      </c>
      <c r="Z308" s="14">
        <v>0.3333333</v>
      </c>
      <c r="AA308" s="14">
        <v>0</v>
      </c>
      <c r="AB308" s="14">
        <v>0</v>
      </c>
      <c r="AC308" s="14">
        <v>5.1833329999999997E-2</v>
      </c>
      <c r="AD308" s="14">
        <v>15.55</v>
      </c>
      <c r="AE308" s="14">
        <v>10.65</v>
      </c>
      <c r="AF308" s="14">
        <v>7.44</v>
      </c>
      <c r="AG308" s="14">
        <v>0</v>
      </c>
      <c r="AH308" s="14">
        <v>0</v>
      </c>
      <c r="AI308" s="14">
        <v>0.28149999999999997</v>
      </c>
      <c r="AJ308" s="14">
        <v>0.3333333</v>
      </c>
      <c r="AK308" s="15">
        <v>1</v>
      </c>
      <c r="AL308" s="15">
        <v>0.84450000000000003</v>
      </c>
      <c r="AM308" s="15">
        <v>1</v>
      </c>
      <c r="AN308" s="15">
        <v>0.84450000000000003</v>
      </c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  <c r="DA308" s="16"/>
      <c r="DB308" s="16"/>
      <c r="DC308" s="16"/>
      <c r="DD308" s="16"/>
      <c r="DE308" s="24"/>
      <c r="DF308" s="24"/>
      <c r="DG308" s="24"/>
      <c r="DH308" s="24"/>
      <c r="DI308" s="24"/>
      <c r="DJ308" s="24"/>
      <c r="DK308" s="16"/>
      <c r="DL308" s="24"/>
      <c r="DM308" s="24"/>
      <c r="DN308" s="24"/>
      <c r="DO308" s="16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27"/>
      <c r="ER308" s="27"/>
    </row>
    <row r="309" spans="1:148" s="9" customFormat="1" ht="20.25" x14ac:dyDescent="0.3">
      <c r="A309" s="10" t="s">
        <v>376</v>
      </c>
      <c r="B309" s="10" t="s">
        <v>244</v>
      </c>
      <c r="C309" s="10" t="s">
        <v>231</v>
      </c>
      <c r="D309" s="10" t="s">
        <v>262</v>
      </c>
      <c r="E309" s="10" t="s">
        <v>218</v>
      </c>
      <c r="F309" s="11">
        <v>10553</v>
      </c>
      <c r="G309" s="11">
        <v>3999</v>
      </c>
      <c r="H309" s="11">
        <v>4134</v>
      </c>
      <c r="I309" s="10" t="s">
        <v>266</v>
      </c>
      <c r="J309" s="12">
        <v>35</v>
      </c>
      <c r="K309" s="10" t="s">
        <v>285</v>
      </c>
      <c r="L309" s="10" t="s">
        <v>261</v>
      </c>
      <c r="M309" s="10" t="s">
        <v>220</v>
      </c>
      <c r="N309" s="13">
        <v>1</v>
      </c>
      <c r="O309" s="13">
        <v>1</v>
      </c>
      <c r="P309" s="13">
        <v>0</v>
      </c>
      <c r="Q309" s="14">
        <v>0</v>
      </c>
      <c r="R309" s="14">
        <v>5.63</v>
      </c>
      <c r="S309" s="14">
        <v>0.1166667</v>
      </c>
      <c r="T309" s="14">
        <v>9.3833330000000006E-2</v>
      </c>
      <c r="U309" s="14">
        <v>80.428550000000001</v>
      </c>
      <c r="V309" s="14">
        <v>1.458334E-2</v>
      </c>
      <c r="W309" s="14">
        <v>243.42850000000001</v>
      </c>
      <c r="X309" s="14">
        <f t="shared" si="0"/>
        <v>1.1666669999999999</v>
      </c>
      <c r="Y309" s="14">
        <v>0</v>
      </c>
      <c r="Z309" s="14">
        <v>0.1166667</v>
      </c>
      <c r="AA309" s="14">
        <v>0</v>
      </c>
      <c r="AB309" s="14">
        <v>0</v>
      </c>
      <c r="AC309" s="14">
        <v>2.283336E-2</v>
      </c>
      <c r="AD309" s="14">
        <v>19.571449999999999</v>
      </c>
      <c r="AE309" s="14">
        <v>3.55</v>
      </c>
      <c r="AF309" s="14">
        <v>2.48</v>
      </c>
      <c r="AG309" s="14">
        <v>0</v>
      </c>
      <c r="AH309" s="14">
        <v>0</v>
      </c>
      <c r="AI309" s="14">
        <v>9.3833330000000006E-2</v>
      </c>
      <c r="AJ309" s="14">
        <v>0.1166667</v>
      </c>
      <c r="AK309" s="15">
        <v>1</v>
      </c>
      <c r="AL309" s="15">
        <v>0.80428549999999999</v>
      </c>
      <c r="AM309" s="15">
        <v>1</v>
      </c>
      <c r="AN309" s="15">
        <v>0.80428549999999999</v>
      </c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16"/>
      <c r="DB309" s="16"/>
      <c r="DC309" s="16"/>
      <c r="DD309" s="16"/>
      <c r="DE309" s="24"/>
      <c r="DF309" s="24"/>
      <c r="DG309" s="24"/>
      <c r="DH309" s="24"/>
      <c r="DI309" s="24"/>
      <c r="DJ309" s="24"/>
      <c r="DK309" s="16"/>
      <c r="DL309" s="24"/>
      <c r="DM309" s="24"/>
      <c r="DN309" s="24"/>
      <c r="DO309" s="16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27"/>
      <c r="ER309" s="27"/>
    </row>
    <row r="310" spans="1:148" s="9" customFormat="1" ht="20.25" x14ac:dyDescent="0.3">
      <c r="A310" s="10" t="s">
        <v>376</v>
      </c>
      <c r="B310" s="10" t="s">
        <v>231</v>
      </c>
      <c r="C310" s="10" t="s">
        <v>231</v>
      </c>
      <c r="D310" s="10" t="s">
        <v>259</v>
      </c>
      <c r="E310" s="10" t="s">
        <v>218</v>
      </c>
      <c r="F310" s="11">
        <v>10605</v>
      </c>
      <c r="G310" s="11">
        <v>4017</v>
      </c>
      <c r="H310" s="11">
        <v>3807</v>
      </c>
      <c r="I310" s="10" t="s">
        <v>266</v>
      </c>
      <c r="J310" s="12">
        <v>38</v>
      </c>
      <c r="K310" s="10" t="s">
        <v>243</v>
      </c>
      <c r="L310" s="10" t="s">
        <v>261</v>
      </c>
      <c r="M310" s="10" t="s">
        <v>220</v>
      </c>
      <c r="N310" s="13">
        <v>24</v>
      </c>
      <c r="O310" s="13">
        <v>24</v>
      </c>
      <c r="P310" s="13">
        <v>0</v>
      </c>
      <c r="Q310" s="14">
        <v>0</v>
      </c>
      <c r="R310" s="14">
        <v>5.99</v>
      </c>
      <c r="S310" s="14">
        <v>3.6666669999999999</v>
      </c>
      <c r="T310" s="14">
        <v>2.3959999999999999</v>
      </c>
      <c r="U310" s="14">
        <v>65.34545</v>
      </c>
      <c r="V310" s="14">
        <v>0.4583334</v>
      </c>
      <c r="W310" s="14">
        <v>186.4145</v>
      </c>
      <c r="X310" s="14">
        <f t="shared" si="0"/>
        <v>36.666669999999996</v>
      </c>
      <c r="Y310" s="14">
        <v>0</v>
      </c>
      <c r="Z310" s="14">
        <v>2.6666669999999999</v>
      </c>
      <c r="AA310" s="14">
        <v>1</v>
      </c>
      <c r="AB310" s="14">
        <v>27.27272</v>
      </c>
      <c r="AC310" s="14">
        <v>0.27066709999999999</v>
      </c>
      <c r="AD310" s="14">
        <v>7.3818289999999998</v>
      </c>
      <c r="AE310" s="14">
        <v>85.44</v>
      </c>
      <c r="AF310" s="14">
        <v>59.76</v>
      </c>
      <c r="AG310" s="14">
        <v>0</v>
      </c>
      <c r="AH310" s="14">
        <v>0</v>
      </c>
      <c r="AI310" s="14">
        <v>2.3959999999999999</v>
      </c>
      <c r="AJ310" s="14">
        <v>2.6666669999999999</v>
      </c>
      <c r="AK310" s="15">
        <v>0.72727269999999999</v>
      </c>
      <c r="AL310" s="15">
        <v>0.89849979999999996</v>
      </c>
      <c r="AM310" s="15">
        <v>1</v>
      </c>
      <c r="AN310" s="15">
        <v>0.65345450000000005</v>
      </c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>
        <v>0.3333333432674408</v>
      </c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6"/>
      <c r="CK310" s="16"/>
      <c r="CL310" s="16"/>
      <c r="CM310" s="16">
        <v>0.38333332538604736</v>
      </c>
      <c r="CN310" s="16"/>
      <c r="CO310" s="16"/>
      <c r="CP310" s="16"/>
      <c r="CQ310" s="16"/>
      <c r="CR310" s="16"/>
      <c r="CS310" s="16"/>
      <c r="CT310" s="16"/>
      <c r="CU310" s="16"/>
      <c r="CV310" s="16"/>
      <c r="CW310" s="16"/>
      <c r="CX310" s="16"/>
      <c r="CY310" s="16"/>
      <c r="CZ310" s="16"/>
      <c r="DA310" s="16"/>
      <c r="DB310" s="16"/>
      <c r="DC310" s="16"/>
      <c r="DD310" s="16"/>
      <c r="DE310" s="24"/>
      <c r="DF310" s="24">
        <v>0.1666666716337204</v>
      </c>
      <c r="DG310" s="24"/>
      <c r="DH310" s="24"/>
      <c r="DI310" s="24"/>
      <c r="DJ310" s="24">
        <v>0.11666666716337204</v>
      </c>
      <c r="DK310" s="16"/>
      <c r="DL310" s="24"/>
      <c r="DM310" s="24"/>
      <c r="DN310" s="24"/>
      <c r="DO310" s="16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27"/>
      <c r="ER310" s="27"/>
    </row>
    <row r="311" spans="1:148" s="9" customFormat="1" ht="20.25" x14ac:dyDescent="0.3">
      <c r="A311" s="10" t="s">
        <v>376</v>
      </c>
      <c r="B311" s="10" t="s">
        <v>231</v>
      </c>
      <c r="C311" s="10" t="s">
        <v>231</v>
      </c>
      <c r="D311" s="10" t="s">
        <v>262</v>
      </c>
      <c r="E311" s="10" t="s">
        <v>218</v>
      </c>
      <c r="F311" s="11">
        <v>10605</v>
      </c>
      <c r="G311" s="11">
        <v>3999</v>
      </c>
      <c r="H311" s="11">
        <v>4134</v>
      </c>
      <c r="I311" s="10" t="s">
        <v>266</v>
      </c>
      <c r="J311" s="12">
        <v>38</v>
      </c>
      <c r="K311" s="10" t="s">
        <v>243</v>
      </c>
      <c r="L311" s="10" t="s">
        <v>261</v>
      </c>
      <c r="M311" s="10" t="s">
        <v>220</v>
      </c>
      <c r="N311" s="13">
        <v>23</v>
      </c>
      <c r="O311" s="13">
        <v>23</v>
      </c>
      <c r="P311" s="13">
        <v>0</v>
      </c>
      <c r="Q311" s="14">
        <v>0</v>
      </c>
      <c r="R311" s="14">
        <v>5.99</v>
      </c>
      <c r="S311" s="14">
        <v>3.8833329999999999</v>
      </c>
      <c r="T311" s="14">
        <v>2.2961659999999999</v>
      </c>
      <c r="U311" s="14">
        <v>59.128749999999997</v>
      </c>
      <c r="V311" s="14">
        <v>0.48541659999999998</v>
      </c>
      <c r="W311" s="14">
        <v>168.6798</v>
      </c>
      <c r="X311" s="14">
        <f t="shared" si="0"/>
        <v>38.833329999999997</v>
      </c>
      <c r="Y311" s="14">
        <v>0</v>
      </c>
      <c r="Z311" s="14">
        <v>2.5833330000000001</v>
      </c>
      <c r="AA311" s="14">
        <v>1.3</v>
      </c>
      <c r="AB311" s="14">
        <v>33.476399999999998</v>
      </c>
      <c r="AC311" s="14">
        <v>0.28716659999999999</v>
      </c>
      <c r="AD311" s="14">
        <v>7.3948489999999998</v>
      </c>
      <c r="AE311" s="14">
        <v>81.88</v>
      </c>
      <c r="AF311" s="14">
        <v>57.27</v>
      </c>
      <c r="AG311" s="14">
        <v>0</v>
      </c>
      <c r="AH311" s="14">
        <v>0</v>
      </c>
      <c r="AI311" s="14">
        <v>2.2961659999999999</v>
      </c>
      <c r="AJ311" s="14">
        <v>2.5833330000000001</v>
      </c>
      <c r="AK311" s="15">
        <v>0.6652361</v>
      </c>
      <c r="AL311" s="15">
        <v>0.88883869999999998</v>
      </c>
      <c r="AM311" s="15">
        <v>1</v>
      </c>
      <c r="AN311" s="15">
        <v>0.59128760000000002</v>
      </c>
      <c r="AO311" s="16"/>
      <c r="AP311" s="16">
        <v>5.000000074505806E-2</v>
      </c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>
        <v>0.83333331346511841</v>
      </c>
      <c r="BN311" s="16">
        <v>0.1666666716337204</v>
      </c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6"/>
      <c r="CX311" s="16"/>
      <c r="CY311" s="16"/>
      <c r="CZ311" s="16"/>
      <c r="DA311" s="16"/>
      <c r="DB311" s="16"/>
      <c r="DC311" s="16"/>
      <c r="DD311" s="16"/>
      <c r="DE311" s="24"/>
      <c r="DF311" s="24"/>
      <c r="DG311" s="24"/>
      <c r="DH311" s="24"/>
      <c r="DI311" s="24"/>
      <c r="DJ311" s="24">
        <v>0.25</v>
      </c>
      <c r="DK311" s="16"/>
      <c r="DL311" s="24"/>
      <c r="DM311" s="24"/>
      <c r="DN311" s="24"/>
      <c r="DO311" s="16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27"/>
      <c r="ER311" s="27"/>
    </row>
    <row r="312" spans="1:148" s="9" customFormat="1" ht="20.25" x14ac:dyDescent="0.3">
      <c r="A312" s="10" t="s">
        <v>376</v>
      </c>
      <c r="B312" s="10" t="s">
        <v>240</v>
      </c>
      <c r="C312" s="10" t="s">
        <v>231</v>
      </c>
      <c r="D312" s="10" t="s">
        <v>262</v>
      </c>
      <c r="E312" s="10" t="s">
        <v>218</v>
      </c>
      <c r="F312" s="11">
        <v>10605</v>
      </c>
      <c r="G312" s="11">
        <v>3999</v>
      </c>
      <c r="H312" s="11">
        <v>4134</v>
      </c>
      <c r="I312" s="10" t="s">
        <v>266</v>
      </c>
      <c r="J312" s="12">
        <v>38</v>
      </c>
      <c r="K312" s="10" t="s">
        <v>243</v>
      </c>
      <c r="L312" s="10" t="s">
        <v>261</v>
      </c>
      <c r="M312" s="10" t="s">
        <v>220</v>
      </c>
      <c r="N312" s="13">
        <v>8</v>
      </c>
      <c r="O312" s="13">
        <v>8</v>
      </c>
      <c r="P312" s="13">
        <v>0</v>
      </c>
      <c r="Q312" s="14">
        <v>0</v>
      </c>
      <c r="R312" s="14">
        <v>5.99</v>
      </c>
      <c r="S312" s="14">
        <v>0.91666669999999995</v>
      </c>
      <c r="T312" s="14">
        <v>0.79866669999999995</v>
      </c>
      <c r="U312" s="14">
        <v>87.127269999999996</v>
      </c>
      <c r="V312" s="14">
        <v>0.1145833</v>
      </c>
      <c r="W312" s="14">
        <v>248.55269999999999</v>
      </c>
      <c r="X312" s="14">
        <v>9.1666668653488195</v>
      </c>
      <c r="Y312" s="14">
        <v>0.46017403766266701</v>
      </c>
      <c r="Z312" s="14">
        <v>0.8333334</v>
      </c>
      <c r="AA312" s="14">
        <v>8.3333340000000006E-2</v>
      </c>
      <c r="AB312" s="14">
        <v>9.0909089999999999</v>
      </c>
      <c r="AC312" s="14">
        <v>3.466669E-2</v>
      </c>
      <c r="AD312" s="14">
        <v>3.7818209999999999</v>
      </c>
      <c r="AE312" s="14">
        <v>28.48</v>
      </c>
      <c r="AF312" s="14">
        <v>19.920000000000002</v>
      </c>
      <c r="AG312" s="14">
        <v>0</v>
      </c>
      <c r="AH312" s="14">
        <v>0</v>
      </c>
      <c r="AI312" s="14">
        <v>0.79866669999999995</v>
      </c>
      <c r="AJ312" s="14">
        <v>0.8333334</v>
      </c>
      <c r="AK312" s="15">
        <v>0.90909090000000004</v>
      </c>
      <c r="AL312" s="15">
        <v>0.95840000000000003</v>
      </c>
      <c r="AM312" s="15">
        <v>1</v>
      </c>
      <c r="AN312" s="15">
        <v>0.87127270000000001</v>
      </c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>
        <v>8.3333335816860199E-2</v>
      </c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16"/>
      <c r="DB312" s="16"/>
      <c r="DC312" s="16"/>
      <c r="DD312" s="16"/>
      <c r="DE312" s="24"/>
      <c r="DF312" s="24"/>
      <c r="DG312" s="24"/>
      <c r="DH312" s="24"/>
      <c r="DI312" s="24"/>
      <c r="DJ312" s="24"/>
      <c r="DK312" s="16"/>
      <c r="DL312" s="24"/>
      <c r="DM312" s="24"/>
      <c r="DN312" s="24"/>
      <c r="DO312" s="16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27"/>
      <c r="ER312" s="27"/>
    </row>
    <row r="313" spans="1:148" s="9" customFormat="1" ht="20.25" x14ac:dyDescent="0.3">
      <c r="A313" s="10" t="s">
        <v>376</v>
      </c>
      <c r="B313" s="10" t="s">
        <v>240</v>
      </c>
      <c r="C313" s="10" t="s">
        <v>231</v>
      </c>
      <c r="D313" s="10" t="s">
        <v>259</v>
      </c>
      <c r="E313" s="10" t="s">
        <v>218</v>
      </c>
      <c r="F313" s="11">
        <v>10654</v>
      </c>
      <c r="G313" s="11">
        <v>4017</v>
      </c>
      <c r="H313" s="11">
        <v>3807</v>
      </c>
      <c r="I313" s="10" t="s">
        <v>266</v>
      </c>
      <c r="J313" s="12">
        <v>42.7</v>
      </c>
      <c r="K313" s="10" t="s">
        <v>267</v>
      </c>
      <c r="L313" s="10" t="s">
        <v>261</v>
      </c>
      <c r="M313" s="10" t="s">
        <v>220</v>
      </c>
      <c r="N313" s="13">
        <v>50</v>
      </c>
      <c r="O313" s="13">
        <v>50</v>
      </c>
      <c r="P313" s="13">
        <v>0</v>
      </c>
      <c r="Q313" s="14">
        <v>0</v>
      </c>
      <c r="R313" s="14">
        <v>8.5500000000000007</v>
      </c>
      <c r="S313" s="14">
        <v>8</v>
      </c>
      <c r="T313" s="14">
        <v>7.125</v>
      </c>
      <c r="U313" s="14">
        <v>89.0625</v>
      </c>
      <c r="V313" s="14">
        <v>1</v>
      </c>
      <c r="W313" s="14">
        <v>219</v>
      </c>
      <c r="X313" s="14">
        <v>80</v>
      </c>
      <c r="Y313" s="14">
        <v>0.48929663608562701</v>
      </c>
      <c r="Z313" s="14">
        <v>7.1666670000000003</v>
      </c>
      <c r="AA313" s="14">
        <v>0.83333330000000005</v>
      </c>
      <c r="AB313" s="14">
        <v>10.41667</v>
      </c>
      <c r="AC313" s="14">
        <v>4.1666689999999999E-2</v>
      </c>
      <c r="AD313" s="14">
        <v>0.52083360000000001</v>
      </c>
      <c r="AE313" s="14">
        <v>219</v>
      </c>
      <c r="AF313" s="14">
        <v>163.5</v>
      </c>
      <c r="AG313" s="14">
        <v>0</v>
      </c>
      <c r="AH313" s="14">
        <v>0</v>
      </c>
      <c r="AI313" s="14">
        <v>7.125</v>
      </c>
      <c r="AJ313" s="14">
        <v>7.1666670000000003</v>
      </c>
      <c r="AK313" s="15">
        <v>0.89583330000000005</v>
      </c>
      <c r="AL313" s="15">
        <v>0.99418600000000001</v>
      </c>
      <c r="AM313" s="15">
        <v>1</v>
      </c>
      <c r="AN313" s="15">
        <v>0.890625</v>
      </c>
      <c r="AO313" s="16"/>
      <c r="AP313" s="16">
        <v>8.3333335816860199E-2</v>
      </c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6"/>
      <c r="CK313" s="16"/>
      <c r="CL313" s="16"/>
      <c r="CM313" s="16">
        <v>0.34999999403953552</v>
      </c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16"/>
      <c r="DB313" s="16"/>
      <c r="DC313" s="16"/>
      <c r="DD313" s="16"/>
      <c r="DE313" s="24"/>
      <c r="DF313" s="24"/>
      <c r="DG313" s="24"/>
      <c r="DH313" s="24"/>
      <c r="DI313" s="24">
        <v>8.3333335816860199E-2</v>
      </c>
      <c r="DJ313" s="24">
        <v>0.31666666269302368</v>
      </c>
      <c r="DK313" s="16"/>
      <c r="DL313" s="24"/>
      <c r="DM313" s="24"/>
      <c r="DN313" s="24"/>
      <c r="DO313" s="16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27"/>
      <c r="ER313" s="27"/>
    </row>
    <row r="314" spans="1:148" s="9" customFormat="1" ht="20.25" x14ac:dyDescent="0.3">
      <c r="A314" s="10" t="s">
        <v>376</v>
      </c>
      <c r="B314" s="10" t="s">
        <v>240</v>
      </c>
      <c r="C314" s="10" t="s">
        <v>231</v>
      </c>
      <c r="D314" s="10" t="s">
        <v>262</v>
      </c>
      <c r="E314" s="10" t="s">
        <v>218</v>
      </c>
      <c r="F314" s="11">
        <v>10654</v>
      </c>
      <c r="G314" s="11">
        <v>3999</v>
      </c>
      <c r="H314" s="11">
        <v>4134</v>
      </c>
      <c r="I314" s="10" t="s">
        <v>266</v>
      </c>
      <c r="J314" s="12">
        <v>42.7</v>
      </c>
      <c r="K314" s="10" t="s">
        <v>267</v>
      </c>
      <c r="L314" s="10" t="s">
        <v>261</v>
      </c>
      <c r="M314" s="10" t="s">
        <v>220</v>
      </c>
      <c r="N314" s="13">
        <v>40</v>
      </c>
      <c r="O314" s="13">
        <v>38</v>
      </c>
      <c r="P314" s="13">
        <v>2</v>
      </c>
      <c r="Q314" s="14">
        <v>5</v>
      </c>
      <c r="R314" s="14">
        <v>8.5500000000000007</v>
      </c>
      <c r="S314" s="14">
        <v>7.0833329999999997</v>
      </c>
      <c r="T314" s="14">
        <v>5.415</v>
      </c>
      <c r="U314" s="14">
        <v>76.447069999999997</v>
      </c>
      <c r="V314" s="14">
        <v>0.8854166</v>
      </c>
      <c r="W314" s="14">
        <v>187.97929999999999</v>
      </c>
      <c r="X314" s="14">
        <v>70.833330154418903</v>
      </c>
      <c r="Y314" s="14">
        <v>0.57004127584644604</v>
      </c>
      <c r="Z314" s="14">
        <v>5.8166669999999998</v>
      </c>
      <c r="AA314" s="14">
        <v>1.266667</v>
      </c>
      <c r="AB314" s="14">
        <v>17.882349999999999</v>
      </c>
      <c r="AC314" s="14">
        <v>0.1166664</v>
      </c>
      <c r="AD314" s="14">
        <v>1.6470549999999999</v>
      </c>
      <c r="AE314" s="14">
        <v>166.44</v>
      </c>
      <c r="AF314" s="14">
        <v>124.26</v>
      </c>
      <c r="AG314" s="14">
        <v>0.28499999999999998</v>
      </c>
      <c r="AH314" s="14">
        <v>4.0235300000000001</v>
      </c>
      <c r="AI314" s="14">
        <v>5.7</v>
      </c>
      <c r="AJ314" s="14">
        <v>5.8166669999999998</v>
      </c>
      <c r="AK314" s="15">
        <v>0.82117649999999998</v>
      </c>
      <c r="AL314" s="15">
        <v>0.97994270000000006</v>
      </c>
      <c r="AM314" s="15">
        <v>0.95</v>
      </c>
      <c r="AN314" s="15">
        <v>0.7644706</v>
      </c>
      <c r="AO314" s="16"/>
      <c r="AP314" s="16">
        <v>0.25</v>
      </c>
      <c r="AQ314" s="16"/>
      <c r="AR314" s="16">
        <v>8.3333335816860199E-2</v>
      </c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>
        <v>0.1666666716337204</v>
      </c>
      <c r="BD314" s="16"/>
      <c r="BE314" s="16"/>
      <c r="BF314" s="16"/>
      <c r="BG314" s="16"/>
      <c r="BH314" s="16"/>
      <c r="BI314" s="16">
        <v>8.3333335816860199E-2</v>
      </c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/>
      <c r="CL314" s="16"/>
      <c r="CM314" s="16">
        <v>0.3333333432674408</v>
      </c>
      <c r="CN314" s="16"/>
      <c r="CO314" s="16"/>
      <c r="CP314" s="16"/>
      <c r="CQ314" s="16"/>
      <c r="CR314" s="16"/>
      <c r="CS314" s="16"/>
      <c r="CT314" s="16"/>
      <c r="CU314" s="16"/>
      <c r="CV314" s="16"/>
      <c r="CW314" s="16"/>
      <c r="CX314" s="16"/>
      <c r="CY314" s="16"/>
      <c r="CZ314" s="16"/>
      <c r="DA314" s="16"/>
      <c r="DB314" s="16"/>
      <c r="DC314" s="16"/>
      <c r="DD314" s="16"/>
      <c r="DE314" s="24"/>
      <c r="DF314" s="24"/>
      <c r="DG314" s="24"/>
      <c r="DH314" s="24"/>
      <c r="DI314" s="24"/>
      <c r="DJ314" s="24">
        <v>0.34999999403953552</v>
      </c>
      <c r="DK314" s="16"/>
      <c r="DL314" s="24"/>
      <c r="DM314" s="24"/>
      <c r="DN314" s="24"/>
      <c r="DO314" s="16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>
        <v>2</v>
      </c>
      <c r="EM314" s="17"/>
      <c r="EN314" s="17"/>
      <c r="EO314" s="17"/>
      <c r="EP314" s="17"/>
      <c r="EQ314" s="27"/>
      <c r="ER314" s="27"/>
    </row>
    <row r="315" spans="1:148" s="9" customFormat="1" ht="20.25" x14ac:dyDescent="0.3">
      <c r="A315" s="10" t="s">
        <v>377</v>
      </c>
      <c r="B315" s="10" t="s">
        <v>240</v>
      </c>
      <c r="C315" s="10" t="s">
        <v>231</v>
      </c>
      <c r="D315" s="10" t="s">
        <v>259</v>
      </c>
      <c r="E315" s="10" t="s">
        <v>218</v>
      </c>
      <c r="F315" s="11">
        <v>10644</v>
      </c>
      <c r="G315" s="11">
        <v>4017</v>
      </c>
      <c r="H315" s="11">
        <v>3807</v>
      </c>
      <c r="I315" s="10" t="s">
        <v>266</v>
      </c>
      <c r="J315" s="12">
        <v>41</v>
      </c>
      <c r="K315" s="10" t="s">
        <v>267</v>
      </c>
      <c r="L315" s="10" t="s">
        <v>261</v>
      </c>
      <c r="M315" s="10" t="s">
        <v>220</v>
      </c>
      <c r="N315" s="13">
        <v>39</v>
      </c>
      <c r="O315" s="13">
        <v>37</v>
      </c>
      <c r="P315" s="13">
        <v>2</v>
      </c>
      <c r="Q315" s="14">
        <v>5.1282050000000003</v>
      </c>
      <c r="R315" s="14">
        <v>8.0399999999999991</v>
      </c>
      <c r="S315" s="14">
        <v>8</v>
      </c>
      <c r="T315" s="14">
        <v>4.9580000000000002</v>
      </c>
      <c r="U315" s="14">
        <v>61.975000000000001</v>
      </c>
      <c r="V315" s="14">
        <v>1</v>
      </c>
      <c r="W315" s="14">
        <v>156.88</v>
      </c>
      <c r="X315" s="14">
        <v>80</v>
      </c>
      <c r="Y315" s="14">
        <v>0.67147893578846896</v>
      </c>
      <c r="Z315" s="14">
        <v>5.3</v>
      </c>
      <c r="AA315" s="14">
        <v>2.7</v>
      </c>
      <c r="AB315" s="14">
        <v>33.75</v>
      </c>
      <c r="AC315" s="14">
        <v>7.3999759999999998E-2</v>
      </c>
      <c r="AD315" s="14">
        <v>0.92499699999999996</v>
      </c>
      <c r="AE315" s="14">
        <v>156.88</v>
      </c>
      <c r="AF315" s="14">
        <v>119.14</v>
      </c>
      <c r="AG315" s="14">
        <v>0.26800000000000002</v>
      </c>
      <c r="AH315" s="14">
        <v>3.35</v>
      </c>
      <c r="AI315" s="14">
        <v>5.226</v>
      </c>
      <c r="AJ315" s="14">
        <v>5.3</v>
      </c>
      <c r="AK315" s="15">
        <v>0.66249999999999998</v>
      </c>
      <c r="AL315" s="15">
        <v>0.98603770000000002</v>
      </c>
      <c r="AM315" s="15">
        <v>0.94871799999999995</v>
      </c>
      <c r="AN315" s="15">
        <v>0.61975000000000002</v>
      </c>
      <c r="AO315" s="16">
        <v>0.5</v>
      </c>
      <c r="AP315" s="16">
        <v>0.13333334028720856</v>
      </c>
      <c r="AQ315" s="16"/>
      <c r="AR315" s="16">
        <v>8.3333335816860199E-2</v>
      </c>
      <c r="AS315" s="16">
        <v>0.11666666716337204</v>
      </c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>
        <v>0.1666666716337204</v>
      </c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>
        <v>0.5</v>
      </c>
      <c r="CF315" s="16"/>
      <c r="CG315" s="16"/>
      <c r="CH315" s="16"/>
      <c r="CI315" s="16"/>
      <c r="CJ315" s="16"/>
      <c r="CK315" s="16"/>
      <c r="CL315" s="16"/>
      <c r="CM315" s="16">
        <v>0.99999997019767761</v>
      </c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24"/>
      <c r="DF315" s="24"/>
      <c r="DG315" s="24"/>
      <c r="DH315" s="24"/>
      <c r="DI315" s="24"/>
      <c r="DJ315" s="24">
        <v>0.20000000298023224</v>
      </c>
      <c r="DK315" s="16"/>
      <c r="DL315" s="24"/>
      <c r="DM315" s="24"/>
      <c r="DN315" s="24"/>
      <c r="DO315" s="16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>
        <v>2</v>
      </c>
      <c r="EK315" s="17"/>
      <c r="EL315" s="17"/>
      <c r="EM315" s="17"/>
      <c r="EN315" s="17"/>
      <c r="EO315" s="17"/>
      <c r="EP315" s="17"/>
      <c r="EQ315" s="27"/>
      <c r="ER315" s="27"/>
    </row>
    <row r="316" spans="1:148" s="9" customFormat="1" ht="20.25" x14ac:dyDescent="0.3">
      <c r="A316" s="10" t="s">
        <v>377</v>
      </c>
      <c r="B316" s="10" t="s">
        <v>240</v>
      </c>
      <c r="C316" s="10" t="s">
        <v>231</v>
      </c>
      <c r="D316" s="10" t="s">
        <v>262</v>
      </c>
      <c r="E316" s="10" t="s">
        <v>218</v>
      </c>
      <c r="F316" s="11">
        <v>10644</v>
      </c>
      <c r="G316" s="11">
        <v>3999</v>
      </c>
      <c r="H316" s="11">
        <v>4134</v>
      </c>
      <c r="I316" s="10" t="s">
        <v>266</v>
      </c>
      <c r="J316" s="12">
        <v>41</v>
      </c>
      <c r="K316" s="10" t="s">
        <v>267</v>
      </c>
      <c r="L316" s="10" t="s">
        <v>261</v>
      </c>
      <c r="M316" s="10" t="s">
        <v>220</v>
      </c>
      <c r="N316" s="13">
        <v>33</v>
      </c>
      <c r="O316" s="13">
        <v>33</v>
      </c>
      <c r="P316" s="13">
        <v>0</v>
      </c>
      <c r="Q316" s="14">
        <v>0</v>
      </c>
      <c r="R316" s="14">
        <v>8.0399999999999991</v>
      </c>
      <c r="S316" s="14">
        <v>5.8333329999999997</v>
      </c>
      <c r="T316" s="14">
        <v>4.4219999999999997</v>
      </c>
      <c r="U316" s="14">
        <v>75.805719999999994</v>
      </c>
      <c r="V316" s="14">
        <v>0.7291666</v>
      </c>
      <c r="W316" s="14">
        <v>191.8903</v>
      </c>
      <c r="X316" s="14">
        <v>58.333330154418903</v>
      </c>
      <c r="Y316" s="14">
        <v>0.54896789931956502</v>
      </c>
      <c r="Z316" s="14">
        <v>4.5</v>
      </c>
      <c r="AA316" s="14">
        <v>1.3333330000000001</v>
      </c>
      <c r="AB316" s="14">
        <v>22.857150000000001</v>
      </c>
      <c r="AC316" s="14">
        <v>7.799971E-2</v>
      </c>
      <c r="AD316" s="14">
        <v>1.3371379999999999</v>
      </c>
      <c r="AE316" s="14">
        <v>139.91999999999999</v>
      </c>
      <c r="AF316" s="14">
        <v>106.26</v>
      </c>
      <c r="AG316" s="14">
        <v>0</v>
      </c>
      <c r="AH316" s="14">
        <v>0</v>
      </c>
      <c r="AI316" s="14">
        <v>4.4219999999999997</v>
      </c>
      <c r="AJ316" s="14">
        <v>4.5</v>
      </c>
      <c r="AK316" s="15">
        <v>0.77142849999999996</v>
      </c>
      <c r="AL316" s="15">
        <v>0.9826667</v>
      </c>
      <c r="AM316" s="15">
        <v>1</v>
      </c>
      <c r="AN316" s="15">
        <v>0.75805710000000004</v>
      </c>
      <c r="AO316" s="16"/>
      <c r="AP316" s="16">
        <v>0.20000000298023224</v>
      </c>
      <c r="AQ316" s="16"/>
      <c r="AR316" s="16">
        <v>0.21666666865348816</v>
      </c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>
        <v>0.1666666716337204</v>
      </c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>
        <v>0.38333332538604736</v>
      </c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24"/>
      <c r="DF316" s="24"/>
      <c r="DG316" s="24"/>
      <c r="DH316" s="24"/>
      <c r="DI316" s="24"/>
      <c r="DJ316" s="24">
        <v>0.36666667461395264</v>
      </c>
      <c r="DK316" s="16"/>
      <c r="DL316" s="24"/>
      <c r="DM316" s="24"/>
      <c r="DN316" s="24"/>
      <c r="DO316" s="16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27"/>
      <c r="ER316" s="27"/>
    </row>
    <row r="317" spans="1:148" s="9" customFormat="1" ht="20.25" x14ac:dyDescent="0.3">
      <c r="A317" s="10" t="s">
        <v>377</v>
      </c>
      <c r="B317" s="10" t="s">
        <v>232</v>
      </c>
      <c r="C317" s="10" t="s">
        <v>231</v>
      </c>
      <c r="D317" s="10" t="s">
        <v>259</v>
      </c>
      <c r="E317" s="10" t="s">
        <v>218</v>
      </c>
      <c r="F317" s="11">
        <v>10654</v>
      </c>
      <c r="G317" s="11">
        <v>4189</v>
      </c>
      <c r="H317" s="11">
        <v>4161</v>
      </c>
      <c r="I317" s="10" t="s">
        <v>266</v>
      </c>
      <c r="J317" s="12">
        <v>42.7</v>
      </c>
      <c r="K317" s="10" t="s">
        <v>267</v>
      </c>
      <c r="L317" s="10" t="s">
        <v>261</v>
      </c>
      <c r="M317" s="10" t="s">
        <v>220</v>
      </c>
      <c r="N317" s="13">
        <v>47</v>
      </c>
      <c r="O317" s="13">
        <v>47</v>
      </c>
      <c r="P317" s="13">
        <v>0</v>
      </c>
      <c r="Q317" s="14">
        <v>0</v>
      </c>
      <c r="R317" s="14">
        <v>8.5500000000000007</v>
      </c>
      <c r="S317" s="14">
        <v>8</v>
      </c>
      <c r="T317" s="14">
        <v>6.6974999999999998</v>
      </c>
      <c r="U317" s="14">
        <v>83.71875</v>
      </c>
      <c r="V317" s="14">
        <v>1</v>
      </c>
      <c r="W317" s="14">
        <v>205.86</v>
      </c>
      <c r="X317" s="14">
        <v>80</v>
      </c>
      <c r="Y317" s="14">
        <v>0.52052832799257498</v>
      </c>
      <c r="Z317" s="14">
        <v>7.05</v>
      </c>
      <c r="AA317" s="14">
        <v>0.95</v>
      </c>
      <c r="AB317" s="14">
        <v>11.875</v>
      </c>
      <c r="AC317" s="14">
        <v>0.35249979999999997</v>
      </c>
      <c r="AD317" s="14">
        <v>4.4062469999999996</v>
      </c>
      <c r="AE317" s="14">
        <v>205.86</v>
      </c>
      <c r="AF317" s="14">
        <v>153.69</v>
      </c>
      <c r="AG317" s="14">
        <v>0</v>
      </c>
      <c r="AH317" s="14">
        <v>0</v>
      </c>
      <c r="AI317" s="14">
        <v>6.6974999999999998</v>
      </c>
      <c r="AJ317" s="14">
        <v>7.05</v>
      </c>
      <c r="AK317" s="15">
        <v>0.88124999999999998</v>
      </c>
      <c r="AL317" s="15">
        <v>0.95</v>
      </c>
      <c r="AM317" s="15">
        <v>1</v>
      </c>
      <c r="AN317" s="15">
        <v>0.83718749999999997</v>
      </c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>
        <v>0.44999998807907104</v>
      </c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24"/>
      <c r="DF317" s="24">
        <v>0.1666666716337204</v>
      </c>
      <c r="DG317" s="24"/>
      <c r="DH317" s="24"/>
      <c r="DI317" s="24"/>
      <c r="DJ317" s="24">
        <v>0.3333333432674408</v>
      </c>
      <c r="DK317" s="16"/>
      <c r="DL317" s="24"/>
      <c r="DM317" s="24"/>
      <c r="DN317" s="24"/>
      <c r="DO317" s="16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27"/>
      <c r="ER317" s="27"/>
    </row>
    <row r="318" spans="1:148" s="9" customFormat="1" ht="20.25" x14ac:dyDescent="0.3">
      <c r="A318" s="10" t="s">
        <v>377</v>
      </c>
      <c r="B318" s="10" t="s">
        <v>232</v>
      </c>
      <c r="C318" s="10" t="s">
        <v>231</v>
      </c>
      <c r="D318" s="10" t="s">
        <v>262</v>
      </c>
      <c r="E318" s="10" t="s">
        <v>218</v>
      </c>
      <c r="F318" s="11">
        <v>10654</v>
      </c>
      <c r="G318" s="11">
        <v>4062</v>
      </c>
      <c r="H318" s="11">
        <v>3951</v>
      </c>
      <c r="I318" s="10" t="s">
        <v>266</v>
      </c>
      <c r="J318" s="12">
        <v>42.7</v>
      </c>
      <c r="K318" s="10" t="s">
        <v>267</v>
      </c>
      <c r="L318" s="10" t="s">
        <v>261</v>
      </c>
      <c r="M318" s="10" t="s">
        <v>220</v>
      </c>
      <c r="N318" s="13">
        <v>44</v>
      </c>
      <c r="O318" s="13">
        <v>44</v>
      </c>
      <c r="P318" s="13">
        <v>0</v>
      </c>
      <c r="Q318" s="14">
        <v>0</v>
      </c>
      <c r="R318" s="14">
        <v>8.5500000000000007</v>
      </c>
      <c r="S318" s="14">
        <v>8</v>
      </c>
      <c r="T318" s="14">
        <v>6.27</v>
      </c>
      <c r="U318" s="14">
        <v>78.375</v>
      </c>
      <c r="V318" s="14">
        <v>1</v>
      </c>
      <c r="W318" s="14">
        <v>192.72</v>
      </c>
      <c r="X318" s="14">
        <v>80</v>
      </c>
      <c r="Y318" s="14">
        <v>0.55601888577331104</v>
      </c>
      <c r="Z318" s="14">
        <v>6.6166669999999996</v>
      </c>
      <c r="AA318" s="14">
        <v>1.3833329999999999</v>
      </c>
      <c r="AB318" s="14">
        <v>17.29167</v>
      </c>
      <c r="AC318" s="14">
        <v>0.34666669999999999</v>
      </c>
      <c r="AD318" s="14">
        <v>4.3333329999999997</v>
      </c>
      <c r="AE318" s="14">
        <v>192.72</v>
      </c>
      <c r="AF318" s="14">
        <v>143.88</v>
      </c>
      <c r="AG318" s="14">
        <v>0</v>
      </c>
      <c r="AH318" s="14">
        <v>0</v>
      </c>
      <c r="AI318" s="14">
        <v>6.27</v>
      </c>
      <c r="AJ318" s="14">
        <v>6.6166669999999996</v>
      </c>
      <c r="AK318" s="15">
        <v>0.82708329999999997</v>
      </c>
      <c r="AL318" s="15">
        <v>0.94760699999999998</v>
      </c>
      <c r="AM318" s="15">
        <v>1</v>
      </c>
      <c r="AN318" s="15">
        <v>0.78374999999999995</v>
      </c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>
        <v>0.3333333432674408</v>
      </c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>
        <v>0.58333331346511841</v>
      </c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24"/>
      <c r="DF318" s="24">
        <v>0.1666666716337204</v>
      </c>
      <c r="DG318" s="24"/>
      <c r="DH318" s="24"/>
      <c r="DI318" s="24"/>
      <c r="DJ318" s="24">
        <v>0.30000001192092896</v>
      </c>
      <c r="DK318" s="16"/>
      <c r="DL318" s="24"/>
      <c r="DM318" s="24"/>
      <c r="DN318" s="24"/>
      <c r="DO318" s="16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27"/>
      <c r="ER318" s="27"/>
    </row>
    <row r="319" spans="1:148" s="9" customFormat="1" ht="20.25" x14ac:dyDescent="0.3">
      <c r="A319" s="10" t="s">
        <v>377</v>
      </c>
      <c r="B319" s="10" t="s">
        <v>231</v>
      </c>
      <c r="C319" s="10" t="s">
        <v>231</v>
      </c>
      <c r="D319" s="10" t="s">
        <v>259</v>
      </c>
      <c r="E319" s="10" t="s">
        <v>218</v>
      </c>
      <c r="F319" s="11">
        <v>10654</v>
      </c>
      <c r="G319" s="11">
        <v>4189</v>
      </c>
      <c r="H319" s="11">
        <v>4161</v>
      </c>
      <c r="I319" s="10" t="s">
        <v>266</v>
      </c>
      <c r="J319" s="12">
        <v>42.7</v>
      </c>
      <c r="K319" s="10" t="s">
        <v>267</v>
      </c>
      <c r="L319" s="10" t="s">
        <v>261</v>
      </c>
      <c r="M319" s="10" t="s">
        <v>220</v>
      </c>
      <c r="N319" s="13">
        <v>24</v>
      </c>
      <c r="O319" s="13">
        <v>24</v>
      </c>
      <c r="P319" s="13">
        <v>0</v>
      </c>
      <c r="Q319" s="14">
        <v>0</v>
      </c>
      <c r="R319" s="14">
        <v>8.5500000000000007</v>
      </c>
      <c r="S319" s="14">
        <v>4</v>
      </c>
      <c r="T319" s="14">
        <v>3.42</v>
      </c>
      <c r="U319" s="14">
        <v>85.500010000000003</v>
      </c>
      <c r="V319" s="14">
        <v>0.5</v>
      </c>
      <c r="W319" s="14">
        <v>210.24</v>
      </c>
      <c r="X319" s="14">
        <v>40</v>
      </c>
      <c r="Y319" s="14">
        <v>0.50968402366978904</v>
      </c>
      <c r="Z319" s="14">
        <v>3.55</v>
      </c>
      <c r="AA319" s="14">
        <v>0.45</v>
      </c>
      <c r="AB319" s="14">
        <v>11.25</v>
      </c>
      <c r="AC319" s="14">
        <v>0.1299997</v>
      </c>
      <c r="AD319" s="14">
        <v>3.2499920000000002</v>
      </c>
      <c r="AE319" s="14">
        <v>105.12</v>
      </c>
      <c r="AF319" s="14">
        <v>78.48</v>
      </c>
      <c r="AG319" s="14">
        <v>0</v>
      </c>
      <c r="AH319" s="14">
        <v>0</v>
      </c>
      <c r="AI319" s="14">
        <v>3.42</v>
      </c>
      <c r="AJ319" s="14">
        <v>3.55</v>
      </c>
      <c r="AK319" s="15">
        <v>0.88749999999999996</v>
      </c>
      <c r="AL319" s="15">
        <v>0.96338040000000003</v>
      </c>
      <c r="AM319" s="15">
        <v>1</v>
      </c>
      <c r="AN319" s="15">
        <v>0.85500010000000004</v>
      </c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>
        <v>0.1666666716337204</v>
      </c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>
        <v>8.3333335816860199E-2</v>
      </c>
      <c r="DC319" s="16"/>
      <c r="DD319" s="16"/>
      <c r="DE319" s="24"/>
      <c r="DF319" s="24"/>
      <c r="DG319" s="24"/>
      <c r="DH319" s="24"/>
      <c r="DI319" s="24"/>
      <c r="DJ319" s="24">
        <v>0.20000000298023224</v>
      </c>
      <c r="DK319" s="16"/>
      <c r="DL319" s="24"/>
      <c r="DM319" s="24"/>
      <c r="DN319" s="24"/>
      <c r="DO319" s="16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27"/>
      <c r="ER319" s="27"/>
    </row>
    <row r="320" spans="1:148" s="9" customFormat="1" ht="20.25" x14ac:dyDescent="0.3">
      <c r="A320" s="10" t="s">
        <v>377</v>
      </c>
      <c r="B320" s="10" t="s">
        <v>231</v>
      </c>
      <c r="C320" s="10" t="s">
        <v>231</v>
      </c>
      <c r="D320" s="10" t="s">
        <v>262</v>
      </c>
      <c r="E320" s="10" t="s">
        <v>218</v>
      </c>
      <c r="F320" s="11">
        <v>10654</v>
      </c>
      <c r="G320" s="11">
        <v>4062</v>
      </c>
      <c r="H320" s="11">
        <v>3951</v>
      </c>
      <c r="I320" s="10" t="s">
        <v>266</v>
      </c>
      <c r="J320" s="12">
        <v>42.7</v>
      </c>
      <c r="K320" s="10" t="s">
        <v>267</v>
      </c>
      <c r="L320" s="10" t="s">
        <v>261</v>
      </c>
      <c r="M320" s="10" t="s">
        <v>220</v>
      </c>
      <c r="N320" s="13">
        <v>23</v>
      </c>
      <c r="O320" s="13">
        <v>23</v>
      </c>
      <c r="P320" s="13">
        <v>0</v>
      </c>
      <c r="Q320" s="14">
        <v>0</v>
      </c>
      <c r="R320" s="14">
        <v>8.5500000000000007</v>
      </c>
      <c r="S320" s="14">
        <v>4</v>
      </c>
      <c r="T320" s="14">
        <v>3.2774999999999999</v>
      </c>
      <c r="U320" s="14">
        <v>81.9375</v>
      </c>
      <c r="V320" s="14">
        <v>0.5</v>
      </c>
      <c r="W320" s="14">
        <v>201.48</v>
      </c>
      <c r="X320" s="14">
        <v>40</v>
      </c>
      <c r="Y320" s="14">
        <v>0.53184417613240098</v>
      </c>
      <c r="Z320" s="14">
        <v>3.5</v>
      </c>
      <c r="AA320" s="14">
        <v>0.5</v>
      </c>
      <c r="AB320" s="14">
        <v>12.5</v>
      </c>
      <c r="AC320" s="14">
        <v>0.2224998</v>
      </c>
      <c r="AD320" s="14">
        <v>5.5624960000000003</v>
      </c>
      <c r="AE320" s="14">
        <v>100.74</v>
      </c>
      <c r="AF320" s="14">
        <v>75.209999999999994</v>
      </c>
      <c r="AG320" s="14">
        <v>0</v>
      </c>
      <c r="AH320" s="14">
        <v>0</v>
      </c>
      <c r="AI320" s="14">
        <v>3.2774999999999999</v>
      </c>
      <c r="AJ320" s="14">
        <v>3.5</v>
      </c>
      <c r="AK320" s="15">
        <v>0.875</v>
      </c>
      <c r="AL320" s="15">
        <v>0.93642860000000006</v>
      </c>
      <c r="AM320" s="15">
        <v>1</v>
      </c>
      <c r="AN320" s="15">
        <v>0.81937499999999996</v>
      </c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>
        <v>8.3333335816860199E-2</v>
      </c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>
        <v>0.25</v>
      </c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24"/>
      <c r="DF320" s="24"/>
      <c r="DG320" s="24"/>
      <c r="DH320" s="24"/>
      <c r="DI320" s="24"/>
      <c r="DJ320" s="24">
        <v>0.1666666716337204</v>
      </c>
      <c r="DK320" s="16"/>
      <c r="DL320" s="24"/>
      <c r="DM320" s="24"/>
      <c r="DN320" s="24"/>
      <c r="DO320" s="16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27"/>
      <c r="ER320" s="27"/>
    </row>
    <row r="321" spans="1:148" s="9" customFormat="1" ht="20.25" x14ac:dyDescent="0.3">
      <c r="A321" s="10" t="s">
        <v>377</v>
      </c>
      <c r="B321" s="10" t="s">
        <v>244</v>
      </c>
      <c r="C321" s="10" t="s">
        <v>231</v>
      </c>
      <c r="D321" s="10" t="s">
        <v>259</v>
      </c>
      <c r="E321" s="10" t="s">
        <v>218</v>
      </c>
      <c r="F321" s="11">
        <v>10654</v>
      </c>
      <c r="G321" s="11">
        <v>4017</v>
      </c>
      <c r="H321" s="11">
        <v>3807</v>
      </c>
      <c r="I321" s="10" t="s">
        <v>266</v>
      </c>
      <c r="J321" s="12">
        <v>42.7</v>
      </c>
      <c r="K321" s="10" t="s">
        <v>267</v>
      </c>
      <c r="L321" s="10" t="s">
        <v>261</v>
      </c>
      <c r="M321" s="10" t="s">
        <v>220</v>
      </c>
      <c r="N321" s="13">
        <v>21</v>
      </c>
      <c r="O321" s="13">
        <v>21</v>
      </c>
      <c r="P321" s="13">
        <v>0</v>
      </c>
      <c r="Q321" s="14">
        <v>0</v>
      </c>
      <c r="R321" s="14">
        <v>8.5500000000000007</v>
      </c>
      <c r="S321" s="14">
        <v>4</v>
      </c>
      <c r="T321" s="14">
        <v>2.9925000000000002</v>
      </c>
      <c r="U321" s="14">
        <v>74.8125</v>
      </c>
      <c r="V321" s="14">
        <v>0.5</v>
      </c>
      <c r="W321" s="14">
        <v>183.96</v>
      </c>
      <c r="X321" s="14">
        <v>40</v>
      </c>
      <c r="Y321" s="14">
        <v>0.58249601087202596</v>
      </c>
      <c r="Z321" s="14">
        <v>3.0333329999999998</v>
      </c>
      <c r="AA321" s="14">
        <v>0.96666669999999999</v>
      </c>
      <c r="AB321" s="14">
        <v>24.16667</v>
      </c>
      <c r="AC321" s="14">
        <v>4.0833229999999998E-2</v>
      </c>
      <c r="AD321" s="14">
        <v>1.020831</v>
      </c>
      <c r="AE321" s="14">
        <v>91.98</v>
      </c>
      <c r="AF321" s="14">
        <v>68.67</v>
      </c>
      <c r="AG321" s="14">
        <v>0</v>
      </c>
      <c r="AH321" s="14">
        <v>0</v>
      </c>
      <c r="AI321" s="14">
        <v>2.9925000000000002</v>
      </c>
      <c r="AJ321" s="14">
        <v>3.0333329999999998</v>
      </c>
      <c r="AK321" s="15">
        <v>0.75833329999999999</v>
      </c>
      <c r="AL321" s="15">
        <v>0.98653849999999998</v>
      </c>
      <c r="AM321" s="15">
        <v>1</v>
      </c>
      <c r="AN321" s="15">
        <v>0.74812500000000004</v>
      </c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>
        <v>0.5</v>
      </c>
      <c r="CF321" s="16"/>
      <c r="CG321" s="16"/>
      <c r="CH321" s="16"/>
      <c r="CI321" s="16"/>
      <c r="CJ321" s="16"/>
      <c r="CK321" s="16"/>
      <c r="CL321" s="16"/>
      <c r="CM321" s="16">
        <v>0.1666666716337204</v>
      </c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24"/>
      <c r="DF321" s="24">
        <v>0.1666666716337204</v>
      </c>
      <c r="DG321" s="24"/>
      <c r="DH321" s="24"/>
      <c r="DI321" s="24"/>
      <c r="DJ321" s="24">
        <v>0.13333334028720856</v>
      </c>
      <c r="DK321" s="16"/>
      <c r="DL321" s="24"/>
      <c r="DM321" s="24"/>
      <c r="DN321" s="24"/>
      <c r="DO321" s="16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27"/>
      <c r="ER321" s="27"/>
    </row>
    <row r="322" spans="1:148" s="9" customFormat="1" ht="20.25" x14ac:dyDescent="0.3">
      <c r="A322" s="10" t="s">
        <v>377</v>
      </c>
      <c r="B322" s="10" t="s">
        <v>244</v>
      </c>
      <c r="C322" s="10" t="s">
        <v>231</v>
      </c>
      <c r="D322" s="10" t="s">
        <v>262</v>
      </c>
      <c r="E322" s="10" t="s">
        <v>218</v>
      </c>
      <c r="F322" s="11">
        <v>10654</v>
      </c>
      <c r="G322" s="11">
        <v>3999</v>
      </c>
      <c r="H322" s="11">
        <v>4134</v>
      </c>
      <c r="I322" s="10" t="s">
        <v>266</v>
      </c>
      <c r="J322" s="12">
        <v>42.7</v>
      </c>
      <c r="K322" s="10" t="s">
        <v>267</v>
      </c>
      <c r="L322" s="10" t="s">
        <v>261</v>
      </c>
      <c r="M322" s="10" t="s">
        <v>220</v>
      </c>
      <c r="N322" s="13">
        <v>23</v>
      </c>
      <c r="O322" s="13">
        <v>23</v>
      </c>
      <c r="P322" s="13">
        <v>0</v>
      </c>
      <c r="Q322" s="14">
        <v>0</v>
      </c>
      <c r="R322" s="14">
        <v>8.5500000000000007</v>
      </c>
      <c r="S322" s="14">
        <v>4</v>
      </c>
      <c r="T322" s="14">
        <v>3.2774999999999999</v>
      </c>
      <c r="U322" s="14">
        <v>81.9375</v>
      </c>
      <c r="V322" s="14">
        <v>0.5</v>
      </c>
      <c r="W322" s="14">
        <v>201.48</v>
      </c>
      <c r="X322" s="14">
        <v>40</v>
      </c>
      <c r="Y322" s="14">
        <v>0.53184417613240098</v>
      </c>
      <c r="Z322" s="14">
        <v>3.4166669999999999</v>
      </c>
      <c r="AA322" s="14">
        <v>0.5833334</v>
      </c>
      <c r="AB322" s="14">
        <v>14.58333</v>
      </c>
      <c r="AC322" s="14">
        <v>0.1391665</v>
      </c>
      <c r="AD322" s="14">
        <v>3.4791620000000001</v>
      </c>
      <c r="AE322" s="14">
        <v>100.74</v>
      </c>
      <c r="AF322" s="14">
        <v>75.209999999999994</v>
      </c>
      <c r="AG322" s="14">
        <v>0</v>
      </c>
      <c r="AH322" s="14">
        <v>0</v>
      </c>
      <c r="AI322" s="14">
        <v>3.2774999999999999</v>
      </c>
      <c r="AJ322" s="14">
        <v>3.4166669999999999</v>
      </c>
      <c r="AK322" s="15">
        <v>0.8541666</v>
      </c>
      <c r="AL322" s="15">
        <v>0.95926840000000002</v>
      </c>
      <c r="AM322" s="15">
        <v>1</v>
      </c>
      <c r="AN322" s="15">
        <v>0.81937499999999996</v>
      </c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>
        <v>0.21666666865348816</v>
      </c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24"/>
      <c r="DF322" s="24">
        <v>0.1666666716337204</v>
      </c>
      <c r="DG322" s="24"/>
      <c r="DH322" s="24"/>
      <c r="DI322" s="24"/>
      <c r="DJ322" s="24">
        <v>0.20000000298023224</v>
      </c>
      <c r="DK322" s="16"/>
      <c r="DL322" s="24"/>
      <c r="DM322" s="24"/>
      <c r="DN322" s="24"/>
      <c r="DO322" s="16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27"/>
      <c r="ER322" s="27"/>
    </row>
    <row r="323" spans="1:148" s="9" customFormat="1" ht="20.25" x14ac:dyDescent="0.3">
      <c r="A323" s="10" t="s">
        <v>377</v>
      </c>
      <c r="B323" s="10" t="s">
        <v>240</v>
      </c>
      <c r="C323" s="10" t="s">
        <v>231</v>
      </c>
      <c r="D323" s="10" t="s">
        <v>262</v>
      </c>
      <c r="E323" s="10" t="s">
        <v>218</v>
      </c>
      <c r="F323" s="11">
        <v>10654</v>
      </c>
      <c r="G323" s="11">
        <v>3999</v>
      </c>
      <c r="H323" s="11">
        <v>4134</v>
      </c>
      <c r="I323" s="10" t="s">
        <v>266</v>
      </c>
      <c r="J323" s="12">
        <v>42.7</v>
      </c>
      <c r="K323" s="10" t="s">
        <v>267</v>
      </c>
      <c r="L323" s="10" t="s">
        <v>261</v>
      </c>
      <c r="M323" s="10" t="s">
        <v>220</v>
      </c>
      <c r="N323" s="13">
        <v>13</v>
      </c>
      <c r="O323" s="13">
        <v>13</v>
      </c>
      <c r="P323" s="13">
        <v>0</v>
      </c>
      <c r="Q323" s="14">
        <v>0</v>
      </c>
      <c r="R323" s="14">
        <v>8.5500000000000007</v>
      </c>
      <c r="S323" s="14">
        <v>2.1666669999999999</v>
      </c>
      <c r="T323" s="14">
        <v>1.8525</v>
      </c>
      <c r="U323" s="14">
        <v>85.499989999999997</v>
      </c>
      <c r="V323" s="14">
        <v>0.2708334</v>
      </c>
      <c r="W323" s="14">
        <v>210.24</v>
      </c>
      <c r="X323" s="14">
        <v>21.666669845581101</v>
      </c>
      <c r="Y323" s="14">
        <v>0.50968409082730803</v>
      </c>
      <c r="Z323" s="14">
        <v>1.9166669999999999</v>
      </c>
      <c r="AA323" s="14">
        <v>0.25</v>
      </c>
      <c r="AB323" s="14">
        <v>11.538460000000001</v>
      </c>
      <c r="AC323" s="14">
        <v>6.4166899999999999E-2</v>
      </c>
      <c r="AD323" s="14">
        <v>2.9615490000000002</v>
      </c>
      <c r="AE323" s="14">
        <v>56.94</v>
      </c>
      <c r="AF323" s="14">
        <v>42.51</v>
      </c>
      <c r="AG323" s="14">
        <v>0</v>
      </c>
      <c r="AH323" s="14">
        <v>0</v>
      </c>
      <c r="AI323" s="14">
        <v>1.8525</v>
      </c>
      <c r="AJ323" s="14">
        <v>1.9166669999999999</v>
      </c>
      <c r="AK323" s="15">
        <v>0.88461540000000005</v>
      </c>
      <c r="AL323" s="15">
        <v>0.96652159999999998</v>
      </c>
      <c r="AM323" s="15">
        <v>1</v>
      </c>
      <c r="AN323" s="15">
        <v>0.85499999999999998</v>
      </c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24"/>
      <c r="DF323" s="24"/>
      <c r="DG323" s="24"/>
      <c r="DH323" s="24"/>
      <c r="DI323" s="24">
        <v>8.3333335816860199E-2</v>
      </c>
      <c r="DJ323" s="24">
        <v>0.1666666716337204</v>
      </c>
      <c r="DK323" s="16"/>
      <c r="DL323" s="24"/>
      <c r="DM323" s="24"/>
      <c r="DN323" s="24"/>
      <c r="DO323" s="16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27"/>
      <c r="ER323" s="27"/>
    </row>
    <row r="324" spans="1:148" s="9" customFormat="1" ht="20.25" x14ac:dyDescent="0.3">
      <c r="A324" s="10" t="s">
        <v>359</v>
      </c>
      <c r="B324" s="10" t="s">
        <v>232</v>
      </c>
      <c r="C324" s="10" t="s">
        <v>231</v>
      </c>
      <c r="D324" s="10" t="s">
        <v>262</v>
      </c>
      <c r="E324" s="10" t="s">
        <v>218</v>
      </c>
      <c r="F324" s="11">
        <v>10644</v>
      </c>
      <c r="G324" s="11">
        <v>3999</v>
      </c>
      <c r="H324" s="11">
        <v>4134</v>
      </c>
      <c r="I324" s="10" t="s">
        <v>266</v>
      </c>
      <c r="J324" s="12">
        <v>41</v>
      </c>
      <c r="K324" s="10" t="s">
        <v>267</v>
      </c>
      <c r="L324" s="10" t="s">
        <v>261</v>
      </c>
      <c r="M324" s="10" t="s">
        <v>220</v>
      </c>
      <c r="N324" s="13">
        <v>4</v>
      </c>
      <c r="O324" s="13">
        <v>4</v>
      </c>
      <c r="P324" s="13">
        <v>0</v>
      </c>
      <c r="Q324" s="14">
        <v>0</v>
      </c>
      <c r="R324" s="14">
        <v>8.0399999999999991</v>
      </c>
      <c r="S324" s="14">
        <v>0.8</v>
      </c>
      <c r="T324" s="14">
        <v>0.53600000000000003</v>
      </c>
      <c r="U324" s="14">
        <v>67</v>
      </c>
      <c r="V324" s="14">
        <v>0.1</v>
      </c>
      <c r="W324" s="14">
        <v>169.6</v>
      </c>
      <c r="X324" s="14">
        <v>8.0000001192092896</v>
      </c>
      <c r="Y324" s="14">
        <v>0.62111801615900397</v>
      </c>
      <c r="Z324" s="14">
        <v>0.55000000000000004</v>
      </c>
      <c r="AA324" s="14">
        <v>0.25</v>
      </c>
      <c r="AB324" s="14">
        <v>31.25</v>
      </c>
      <c r="AC324" s="14">
        <v>1.4E-2</v>
      </c>
      <c r="AD324" s="14">
        <v>1.75</v>
      </c>
      <c r="AE324" s="14">
        <v>16.96</v>
      </c>
      <c r="AF324" s="14">
        <v>12.88</v>
      </c>
      <c r="AG324" s="14">
        <v>0</v>
      </c>
      <c r="AH324" s="14">
        <v>0</v>
      </c>
      <c r="AI324" s="14">
        <v>0.53600000000000003</v>
      </c>
      <c r="AJ324" s="14">
        <v>0.55000000000000004</v>
      </c>
      <c r="AK324" s="15">
        <v>0.6875</v>
      </c>
      <c r="AL324" s="15">
        <v>0.97454549999999995</v>
      </c>
      <c r="AM324" s="15">
        <v>1</v>
      </c>
      <c r="AN324" s="15">
        <v>0.67</v>
      </c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24"/>
      <c r="DF324" s="24">
        <v>0.25</v>
      </c>
      <c r="DG324" s="24"/>
      <c r="DH324" s="24"/>
      <c r="DI324" s="24"/>
      <c r="DJ324" s="24"/>
      <c r="DK324" s="16"/>
      <c r="DL324" s="24"/>
      <c r="DM324" s="24"/>
      <c r="DN324" s="24"/>
      <c r="DO324" s="16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27"/>
      <c r="ER324" s="27"/>
    </row>
    <row r="325" spans="1:148" s="9" customFormat="1" ht="20.25" x14ac:dyDescent="0.3">
      <c r="A325" s="10" t="s">
        <v>359</v>
      </c>
      <c r="B325" s="10" t="s">
        <v>231</v>
      </c>
      <c r="C325" s="10" t="s">
        <v>231</v>
      </c>
      <c r="D325" s="10" t="s">
        <v>259</v>
      </c>
      <c r="E325" s="10" t="s">
        <v>218</v>
      </c>
      <c r="F325" s="11">
        <v>10689</v>
      </c>
      <c r="G325" s="11">
        <v>4017</v>
      </c>
      <c r="H325" s="11">
        <v>4076</v>
      </c>
      <c r="I325" s="10" t="s">
        <v>266</v>
      </c>
      <c r="J325" s="12">
        <v>26</v>
      </c>
      <c r="K325" s="10" t="s">
        <v>248</v>
      </c>
      <c r="L325" s="10" t="s">
        <v>264</v>
      </c>
      <c r="M325" s="10" t="s">
        <v>220</v>
      </c>
      <c r="N325" s="13">
        <v>6</v>
      </c>
      <c r="O325" s="13">
        <v>4</v>
      </c>
      <c r="P325" s="13">
        <v>2</v>
      </c>
      <c r="Q325" s="14">
        <v>33.333329999999997</v>
      </c>
      <c r="R325" s="14">
        <v>2.78</v>
      </c>
      <c r="S325" s="14">
        <v>4</v>
      </c>
      <c r="T325" s="14">
        <v>0.18533330000000001</v>
      </c>
      <c r="U325" s="14">
        <v>4.6333330000000004</v>
      </c>
      <c r="V325" s="14">
        <v>0.5</v>
      </c>
      <c r="W325" s="14">
        <v>13.28</v>
      </c>
      <c r="X325" s="14">
        <v>40</v>
      </c>
      <c r="Y325" s="14">
        <v>10.1010100037063</v>
      </c>
      <c r="Z325" s="14">
        <v>0.3333335</v>
      </c>
      <c r="AA325" s="14">
        <v>3.6666669999999999</v>
      </c>
      <c r="AB325" s="14">
        <v>91.666659999999993</v>
      </c>
      <c r="AC325" s="14">
        <v>5.533358E-2</v>
      </c>
      <c r="AD325" s="14">
        <v>1.3833390000000001</v>
      </c>
      <c r="AE325" s="14">
        <v>6.64</v>
      </c>
      <c r="AF325" s="14">
        <v>3.96</v>
      </c>
      <c r="AG325" s="14">
        <v>9.2666659999999998E-2</v>
      </c>
      <c r="AH325" s="14">
        <v>2.3166669999999998</v>
      </c>
      <c r="AI325" s="14">
        <v>0.27800000000000002</v>
      </c>
      <c r="AJ325" s="14">
        <v>0.3333335</v>
      </c>
      <c r="AK325" s="15">
        <v>8.3333370000000004E-2</v>
      </c>
      <c r="AL325" s="15">
        <v>0.83399959999999995</v>
      </c>
      <c r="AM325" s="15">
        <v>0.66666669999999995</v>
      </c>
      <c r="AN325" s="15">
        <v>4.6333340000000001E-2</v>
      </c>
      <c r="AO325" s="16"/>
      <c r="AP325" s="16">
        <v>0.25</v>
      </c>
      <c r="AQ325" s="16"/>
      <c r="AR325" s="16">
        <v>8.3333335816860199E-2</v>
      </c>
      <c r="AS325" s="16">
        <v>8.3333335816860199E-2</v>
      </c>
      <c r="AT325" s="16">
        <v>8.3333335816860199E-2</v>
      </c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>
        <v>2.0833332538604736</v>
      </c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>
        <v>0.75</v>
      </c>
      <c r="CO325" s="16"/>
      <c r="CP325" s="16"/>
      <c r="CQ325" s="16"/>
      <c r="CR325" s="16"/>
      <c r="CS325" s="16">
        <v>0.3333333432674408</v>
      </c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24"/>
      <c r="DF325" s="24"/>
      <c r="DG325" s="24"/>
      <c r="DH325" s="24"/>
      <c r="DI325" s="24"/>
      <c r="DJ325" s="24"/>
      <c r="DK325" s="16"/>
      <c r="DL325" s="24"/>
      <c r="DM325" s="24"/>
      <c r="DN325" s="24"/>
      <c r="DO325" s="16"/>
      <c r="DP325" s="17"/>
      <c r="DQ325" s="17"/>
      <c r="DR325" s="17"/>
      <c r="DS325" s="17"/>
      <c r="DT325" s="17"/>
      <c r="DU325" s="17"/>
      <c r="DV325" s="17">
        <v>1</v>
      </c>
      <c r="DW325" s="17"/>
      <c r="DX325" s="17"/>
      <c r="DY325" s="17"/>
      <c r="DZ325" s="17"/>
      <c r="EA325" s="17"/>
      <c r="EB325" s="17"/>
      <c r="EC325" s="17"/>
      <c r="ED325" s="17"/>
      <c r="EE325" s="17">
        <v>1</v>
      </c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27"/>
      <c r="ER325" s="27"/>
    </row>
    <row r="326" spans="1:148" s="9" customFormat="1" ht="20.25" x14ac:dyDescent="0.3">
      <c r="A326" s="10" t="s">
        <v>359</v>
      </c>
      <c r="B326" s="10" t="s">
        <v>231</v>
      </c>
      <c r="C326" s="10" t="s">
        <v>231</v>
      </c>
      <c r="D326" s="10" t="s">
        <v>262</v>
      </c>
      <c r="E326" s="10" t="s">
        <v>218</v>
      </c>
      <c r="F326" s="11">
        <v>10689</v>
      </c>
      <c r="G326" s="11">
        <v>3999</v>
      </c>
      <c r="H326" s="11">
        <v>4134</v>
      </c>
      <c r="I326" s="10" t="s">
        <v>266</v>
      </c>
      <c r="J326" s="12">
        <v>26</v>
      </c>
      <c r="K326" s="10" t="s">
        <v>248</v>
      </c>
      <c r="L326" s="10" t="s">
        <v>264</v>
      </c>
      <c r="M326" s="10" t="s">
        <v>220</v>
      </c>
      <c r="N326" s="13">
        <v>3</v>
      </c>
      <c r="O326" s="13">
        <v>3</v>
      </c>
      <c r="P326" s="13">
        <v>0</v>
      </c>
      <c r="Q326" s="14">
        <v>0</v>
      </c>
      <c r="R326" s="14">
        <v>2.78</v>
      </c>
      <c r="S326" s="14">
        <v>4</v>
      </c>
      <c r="T326" s="14">
        <v>0.13900000000000001</v>
      </c>
      <c r="U326" s="14">
        <v>3.4750000000000001</v>
      </c>
      <c r="V326" s="14">
        <v>0.5</v>
      </c>
      <c r="W326" s="14">
        <v>9.9600000000000009</v>
      </c>
      <c r="X326" s="14">
        <v>40</v>
      </c>
      <c r="Y326" s="14">
        <v>13.468013338275099</v>
      </c>
      <c r="Z326" s="14">
        <v>0.3333333</v>
      </c>
      <c r="AA326" s="14">
        <v>3.6666669999999999</v>
      </c>
      <c r="AB326" s="14">
        <v>91.666669999999996</v>
      </c>
      <c r="AC326" s="14">
        <v>0.19433329999999999</v>
      </c>
      <c r="AD326" s="14">
        <v>4.858333</v>
      </c>
      <c r="AE326" s="14">
        <v>4.9800000000000004</v>
      </c>
      <c r="AF326" s="14">
        <v>2.97</v>
      </c>
      <c r="AG326" s="14">
        <v>0</v>
      </c>
      <c r="AH326" s="14">
        <v>0</v>
      </c>
      <c r="AI326" s="14">
        <v>0.13900000000000001</v>
      </c>
      <c r="AJ326" s="14">
        <v>0.3333333</v>
      </c>
      <c r="AK326" s="15">
        <v>8.3333309999999994E-2</v>
      </c>
      <c r="AL326" s="15">
        <v>0.41700009999999998</v>
      </c>
      <c r="AM326" s="15">
        <v>1</v>
      </c>
      <c r="AN326" s="15">
        <v>3.4750000000000003E-2</v>
      </c>
      <c r="AO326" s="16"/>
      <c r="AP326" s="16">
        <v>0.3333333432674408</v>
      </c>
      <c r="AQ326" s="16"/>
      <c r="AR326" s="16">
        <v>0.25</v>
      </c>
      <c r="AS326" s="16"/>
      <c r="AT326" s="16">
        <v>0.1666666716337204</v>
      </c>
      <c r="AU326" s="16"/>
      <c r="AV326" s="16"/>
      <c r="AW326" s="16"/>
      <c r="AX326" s="16">
        <v>0.25</v>
      </c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>
        <v>2</v>
      </c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>
        <v>0.66666668653488159</v>
      </c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24"/>
      <c r="DF326" s="24"/>
      <c r="DG326" s="24"/>
      <c r="DH326" s="24"/>
      <c r="DI326" s="24"/>
      <c r="DJ326" s="24"/>
      <c r="DK326" s="16"/>
      <c r="DL326" s="24"/>
      <c r="DM326" s="24"/>
      <c r="DN326" s="24"/>
      <c r="DO326" s="16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27"/>
      <c r="ER326" s="27"/>
    </row>
    <row r="327" spans="1:148" s="9" customFormat="1" ht="20.25" x14ac:dyDescent="0.3">
      <c r="A327" s="10" t="s">
        <v>359</v>
      </c>
      <c r="B327" s="10" t="s">
        <v>244</v>
      </c>
      <c r="C327" s="10" t="s">
        <v>231</v>
      </c>
      <c r="D327" s="10" t="s">
        <v>259</v>
      </c>
      <c r="E327" s="10" t="s">
        <v>218</v>
      </c>
      <c r="F327" s="11">
        <v>10689</v>
      </c>
      <c r="G327" s="11">
        <v>4061</v>
      </c>
      <c r="H327" s="11">
        <v>3698</v>
      </c>
      <c r="I327" s="10" t="s">
        <v>266</v>
      </c>
      <c r="J327" s="12">
        <v>26</v>
      </c>
      <c r="K327" s="10" t="s">
        <v>248</v>
      </c>
      <c r="L327" s="10" t="s">
        <v>264</v>
      </c>
      <c r="M327" s="10" t="s">
        <v>220</v>
      </c>
      <c r="N327" s="13">
        <v>37</v>
      </c>
      <c r="O327" s="13">
        <v>35</v>
      </c>
      <c r="P327" s="13">
        <v>2</v>
      </c>
      <c r="Q327" s="14">
        <v>5.4054060000000002</v>
      </c>
      <c r="R327" s="14">
        <v>2.78</v>
      </c>
      <c r="S327" s="14">
        <v>4</v>
      </c>
      <c r="T327" s="14">
        <v>1.621667</v>
      </c>
      <c r="U327" s="14">
        <v>40.54166</v>
      </c>
      <c r="V327" s="14">
        <v>0.5</v>
      </c>
      <c r="W327" s="14">
        <v>116.2</v>
      </c>
      <c r="X327" s="14">
        <v>40</v>
      </c>
      <c r="Y327" s="14">
        <v>1.1544011035649</v>
      </c>
      <c r="Z327" s="14">
        <v>1.9666669999999999</v>
      </c>
      <c r="AA327" s="14">
        <v>2.0333329999999998</v>
      </c>
      <c r="AB327" s="14">
        <v>50.833329999999997</v>
      </c>
      <c r="AC327" s="14">
        <v>0.25233359999999999</v>
      </c>
      <c r="AD327" s="14">
        <v>6.3083400000000003</v>
      </c>
      <c r="AE327" s="14">
        <v>58.1</v>
      </c>
      <c r="AF327" s="14">
        <v>34.65</v>
      </c>
      <c r="AG327" s="14">
        <v>9.2666659999999998E-2</v>
      </c>
      <c r="AH327" s="14">
        <v>2.3166669999999998</v>
      </c>
      <c r="AI327" s="14">
        <v>1.7143330000000001</v>
      </c>
      <c r="AJ327" s="14">
        <v>1.9666669999999999</v>
      </c>
      <c r="AK327" s="15">
        <v>0.49166670000000001</v>
      </c>
      <c r="AL327" s="15">
        <v>0.87169490000000005</v>
      </c>
      <c r="AM327" s="15">
        <v>0.94594590000000001</v>
      </c>
      <c r="AN327" s="15">
        <v>0.40541660000000002</v>
      </c>
      <c r="AO327" s="16"/>
      <c r="AP327" s="16"/>
      <c r="AQ327" s="16"/>
      <c r="AR327" s="16"/>
      <c r="AS327" s="16"/>
      <c r="AT327" s="16"/>
      <c r="AU327" s="16">
        <v>0.36666667461395264</v>
      </c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>
        <v>0.5</v>
      </c>
      <c r="CG327" s="16"/>
      <c r="CH327" s="16"/>
      <c r="CI327" s="16"/>
      <c r="CJ327" s="16"/>
      <c r="CK327" s="16"/>
      <c r="CL327" s="16"/>
      <c r="CM327" s="16">
        <v>0.58333331346511841</v>
      </c>
      <c r="CN327" s="16">
        <v>0.30000001192092896</v>
      </c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24"/>
      <c r="DF327" s="24">
        <v>0.25</v>
      </c>
      <c r="DG327" s="24"/>
      <c r="DH327" s="24"/>
      <c r="DI327" s="24"/>
      <c r="DJ327" s="24">
        <v>3.3333335071802139E-2</v>
      </c>
      <c r="DK327" s="16"/>
      <c r="DL327" s="24"/>
      <c r="DM327" s="24"/>
      <c r="DN327" s="24"/>
      <c r="DO327" s="16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>
        <v>2</v>
      </c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27"/>
      <c r="ER327" s="27"/>
    </row>
    <row r="328" spans="1:148" s="9" customFormat="1" ht="20.25" x14ac:dyDescent="0.3">
      <c r="A328" s="10" t="s">
        <v>359</v>
      </c>
      <c r="B328" s="10" t="s">
        <v>244</v>
      </c>
      <c r="C328" s="10" t="s">
        <v>231</v>
      </c>
      <c r="D328" s="10" t="s">
        <v>262</v>
      </c>
      <c r="E328" s="10" t="s">
        <v>218</v>
      </c>
      <c r="F328" s="11">
        <v>10689</v>
      </c>
      <c r="G328" s="11">
        <v>4124</v>
      </c>
      <c r="H328" s="11">
        <v>3966</v>
      </c>
      <c r="I328" s="10" t="s">
        <v>266</v>
      </c>
      <c r="J328" s="12">
        <v>26</v>
      </c>
      <c r="K328" s="10" t="s">
        <v>248</v>
      </c>
      <c r="L328" s="10" t="s">
        <v>264</v>
      </c>
      <c r="M328" s="10" t="s">
        <v>220</v>
      </c>
      <c r="N328" s="13">
        <v>38</v>
      </c>
      <c r="O328" s="13">
        <v>37</v>
      </c>
      <c r="P328" s="13">
        <v>1</v>
      </c>
      <c r="Q328" s="14">
        <v>2.6315789999999999</v>
      </c>
      <c r="R328" s="14">
        <v>2.78</v>
      </c>
      <c r="S328" s="14">
        <v>4</v>
      </c>
      <c r="T328" s="14">
        <v>1.7143330000000001</v>
      </c>
      <c r="U328" s="14">
        <v>42.858330000000002</v>
      </c>
      <c r="V328" s="14">
        <v>0.5</v>
      </c>
      <c r="W328" s="14">
        <v>122.84</v>
      </c>
      <c r="X328" s="14">
        <v>40</v>
      </c>
      <c r="Y328" s="14">
        <v>1.0920010601588099</v>
      </c>
      <c r="Z328" s="14">
        <v>2.1666669999999999</v>
      </c>
      <c r="AA328" s="14">
        <v>1.8333330000000001</v>
      </c>
      <c r="AB328" s="14">
        <v>45.83334</v>
      </c>
      <c r="AC328" s="14">
        <v>0.40600000000000003</v>
      </c>
      <c r="AD328" s="14">
        <v>10.15</v>
      </c>
      <c r="AE328" s="14">
        <v>61.42</v>
      </c>
      <c r="AF328" s="14">
        <v>36.630000000000003</v>
      </c>
      <c r="AG328" s="14">
        <v>4.6333329999999999E-2</v>
      </c>
      <c r="AH328" s="14">
        <v>1.1583330000000001</v>
      </c>
      <c r="AI328" s="14">
        <v>1.760667</v>
      </c>
      <c r="AJ328" s="14">
        <v>2.1666669999999999</v>
      </c>
      <c r="AK328" s="15">
        <v>0.5416666</v>
      </c>
      <c r="AL328" s="15">
        <v>0.81261539999999999</v>
      </c>
      <c r="AM328" s="15">
        <v>0.9736842</v>
      </c>
      <c r="AN328" s="15">
        <v>0.4285833</v>
      </c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>
        <v>0.25</v>
      </c>
      <c r="CG328" s="16"/>
      <c r="CH328" s="16"/>
      <c r="CI328" s="16"/>
      <c r="CJ328" s="16"/>
      <c r="CK328" s="16"/>
      <c r="CL328" s="16"/>
      <c r="CM328" s="16">
        <v>0.58333331346511841</v>
      </c>
      <c r="CN328" s="16"/>
      <c r="CO328" s="16"/>
      <c r="CP328" s="16"/>
      <c r="CQ328" s="16"/>
      <c r="CR328" s="16"/>
      <c r="CS328" s="16">
        <v>0.5</v>
      </c>
      <c r="CT328" s="16"/>
      <c r="CU328" s="16"/>
      <c r="CV328" s="16"/>
      <c r="CW328" s="16"/>
      <c r="CX328" s="16"/>
      <c r="CY328" s="16"/>
      <c r="CZ328" s="16"/>
      <c r="DA328" s="16"/>
      <c r="DB328" s="16">
        <v>8.3333335816860199E-2</v>
      </c>
      <c r="DC328" s="16"/>
      <c r="DD328" s="16"/>
      <c r="DE328" s="24"/>
      <c r="DF328" s="24">
        <v>0.25</v>
      </c>
      <c r="DG328" s="24"/>
      <c r="DH328" s="24"/>
      <c r="DI328" s="24">
        <v>8.3333335816860199E-2</v>
      </c>
      <c r="DJ328" s="24">
        <v>8.3333335816860199E-2</v>
      </c>
      <c r="DK328" s="16"/>
      <c r="DL328" s="24"/>
      <c r="DM328" s="24"/>
      <c r="DN328" s="24"/>
      <c r="DO328" s="16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>
        <v>1</v>
      </c>
      <c r="EK328" s="17"/>
      <c r="EL328" s="17"/>
      <c r="EM328" s="17"/>
      <c r="EN328" s="17"/>
      <c r="EO328" s="17"/>
      <c r="EP328" s="17"/>
      <c r="EQ328" s="27"/>
      <c r="ER328" s="27"/>
    </row>
    <row r="329" spans="1:148" s="9" customFormat="1" ht="20.25" x14ac:dyDescent="0.3">
      <c r="A329" s="10" t="s">
        <v>359</v>
      </c>
      <c r="B329" s="10" t="s">
        <v>232</v>
      </c>
      <c r="C329" s="10" t="s">
        <v>231</v>
      </c>
      <c r="D329" s="10" t="s">
        <v>259</v>
      </c>
      <c r="E329" s="10" t="s">
        <v>218</v>
      </c>
      <c r="F329" s="11">
        <v>10709</v>
      </c>
      <c r="G329" s="11">
        <v>4017</v>
      </c>
      <c r="H329" s="11">
        <v>4076</v>
      </c>
      <c r="I329" s="10" t="s">
        <v>320</v>
      </c>
      <c r="J329" s="12">
        <v>46.1</v>
      </c>
      <c r="K329" s="10" t="s">
        <v>267</v>
      </c>
      <c r="L329" s="10" t="s">
        <v>261</v>
      </c>
      <c r="M329" s="10" t="s">
        <v>220</v>
      </c>
      <c r="N329" s="13">
        <v>31</v>
      </c>
      <c r="O329" s="13">
        <v>28</v>
      </c>
      <c r="P329" s="13">
        <v>3</v>
      </c>
      <c r="Q329" s="14">
        <v>9.6774199999999997</v>
      </c>
      <c r="R329" s="14">
        <v>9.35</v>
      </c>
      <c r="S329" s="14">
        <v>8</v>
      </c>
      <c r="T329" s="14">
        <v>4.363334</v>
      </c>
      <c r="U329" s="14">
        <v>54.541670000000003</v>
      </c>
      <c r="V329" s="14">
        <v>1</v>
      </c>
      <c r="W329" s="14">
        <v>135.80000000000001</v>
      </c>
      <c r="X329" s="14">
        <v>80</v>
      </c>
      <c r="Y329" s="14">
        <v>0.82815736297792797</v>
      </c>
      <c r="Z329" s="14">
        <v>4.5833329999999997</v>
      </c>
      <c r="AA329" s="14">
        <v>3.4166669999999999</v>
      </c>
      <c r="AB329" s="14">
        <v>42.70834</v>
      </c>
      <c r="AC329" s="14">
        <v>-0.24750050000000001</v>
      </c>
      <c r="AD329" s="14">
        <v>-3.093756</v>
      </c>
      <c r="AE329" s="14">
        <v>135.80000000000001</v>
      </c>
      <c r="AF329" s="14">
        <v>96.6</v>
      </c>
      <c r="AG329" s="14">
        <v>0.46750000000000003</v>
      </c>
      <c r="AH329" s="14">
        <v>5.84375</v>
      </c>
      <c r="AI329" s="14">
        <v>4.8308330000000002</v>
      </c>
      <c r="AJ329" s="14">
        <v>4.5833329999999997</v>
      </c>
      <c r="AK329" s="15">
        <v>0.5729166</v>
      </c>
      <c r="AL329" s="15">
        <v>1.054</v>
      </c>
      <c r="AM329" s="15">
        <v>0.90322579999999997</v>
      </c>
      <c r="AN329" s="15">
        <v>0.54541669999999998</v>
      </c>
      <c r="AO329" s="16">
        <v>0.5</v>
      </c>
      <c r="AP329" s="16">
        <v>0.3333333432674408</v>
      </c>
      <c r="AQ329" s="16"/>
      <c r="AR329" s="16">
        <v>3.3333335071802139E-2</v>
      </c>
      <c r="AS329" s="16">
        <v>0.13333334028720856</v>
      </c>
      <c r="AT329" s="16">
        <v>8.3333335816860199E-2</v>
      </c>
      <c r="AU329" s="16"/>
      <c r="AV329" s="16"/>
      <c r="AW329" s="16"/>
      <c r="AX329" s="16">
        <v>0.1666666716337204</v>
      </c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>
        <v>0.25</v>
      </c>
      <c r="CG329" s="16"/>
      <c r="CH329" s="16"/>
      <c r="CI329" s="16"/>
      <c r="CJ329" s="16"/>
      <c r="CK329" s="16"/>
      <c r="CL329" s="16">
        <v>0.1666666716337204</v>
      </c>
      <c r="CM329" s="16">
        <v>1.1666666716337204</v>
      </c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24"/>
      <c r="DF329" s="24">
        <v>0.25</v>
      </c>
      <c r="DG329" s="24"/>
      <c r="DH329" s="24"/>
      <c r="DI329" s="24">
        <v>8.3333335816860199E-2</v>
      </c>
      <c r="DJ329" s="24">
        <v>0.25</v>
      </c>
      <c r="DK329" s="16"/>
      <c r="DL329" s="24"/>
      <c r="DM329" s="24"/>
      <c r="DN329" s="24"/>
      <c r="DO329" s="16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>
        <v>1</v>
      </c>
      <c r="EF329" s="17">
        <v>2</v>
      </c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27"/>
      <c r="ER329" s="27"/>
    </row>
    <row r="330" spans="1:148" s="9" customFormat="1" ht="20.25" x14ac:dyDescent="0.3">
      <c r="A330" s="10" t="s">
        <v>359</v>
      </c>
      <c r="B330" s="10" t="s">
        <v>232</v>
      </c>
      <c r="C330" s="10" t="s">
        <v>231</v>
      </c>
      <c r="D330" s="10" t="s">
        <v>262</v>
      </c>
      <c r="E330" s="10" t="s">
        <v>218</v>
      </c>
      <c r="F330" s="11">
        <v>10709</v>
      </c>
      <c r="G330" s="11">
        <v>3999</v>
      </c>
      <c r="H330" s="11">
        <v>4134</v>
      </c>
      <c r="I330" s="10" t="s">
        <v>320</v>
      </c>
      <c r="J330" s="12">
        <v>46.1</v>
      </c>
      <c r="K330" s="10" t="s">
        <v>267</v>
      </c>
      <c r="L330" s="10" t="s">
        <v>261</v>
      </c>
      <c r="M330" s="10" t="s">
        <v>220</v>
      </c>
      <c r="N330" s="13">
        <v>28</v>
      </c>
      <c r="O330" s="13">
        <v>28</v>
      </c>
      <c r="P330" s="13">
        <v>0</v>
      </c>
      <c r="Q330" s="14">
        <v>0</v>
      </c>
      <c r="R330" s="14">
        <v>9.35</v>
      </c>
      <c r="S330" s="14">
        <v>7.2</v>
      </c>
      <c r="T330" s="14">
        <v>4.363334</v>
      </c>
      <c r="U330" s="14">
        <v>60.601860000000002</v>
      </c>
      <c r="V330" s="14">
        <v>0.9</v>
      </c>
      <c r="W330" s="14">
        <v>150.88890000000001</v>
      </c>
      <c r="X330" s="14">
        <v>71.999998092651396</v>
      </c>
      <c r="Y330" s="14">
        <v>0.74534160693532503</v>
      </c>
      <c r="Z330" s="14">
        <v>4.8</v>
      </c>
      <c r="AA330" s="14">
        <v>2.4</v>
      </c>
      <c r="AB330" s="14">
        <v>33.33334</v>
      </c>
      <c r="AC330" s="14">
        <v>0.436666</v>
      </c>
      <c r="AD330" s="14">
        <v>6.0648059999999999</v>
      </c>
      <c r="AE330" s="14">
        <v>135.80000000000001</v>
      </c>
      <c r="AF330" s="14">
        <v>96.6</v>
      </c>
      <c r="AG330" s="14">
        <v>0</v>
      </c>
      <c r="AH330" s="14">
        <v>0</v>
      </c>
      <c r="AI330" s="14">
        <v>4.363334</v>
      </c>
      <c r="AJ330" s="14">
        <v>4.8</v>
      </c>
      <c r="AK330" s="15">
        <v>0.6666666</v>
      </c>
      <c r="AL330" s="15">
        <v>0.9090279</v>
      </c>
      <c r="AM330" s="15">
        <v>1</v>
      </c>
      <c r="AN330" s="15">
        <v>0.60601859999999996</v>
      </c>
      <c r="AO330" s="16">
        <v>0.5</v>
      </c>
      <c r="AP330" s="16">
        <v>0.4166666716337204</v>
      </c>
      <c r="AQ330" s="16"/>
      <c r="AR330" s="16"/>
      <c r="AS330" s="16"/>
      <c r="AT330" s="16">
        <v>0.3333333432674408</v>
      </c>
      <c r="AU330" s="16"/>
      <c r="AV330" s="16"/>
      <c r="AW330" s="16"/>
      <c r="AX330" s="16">
        <v>8.3333335816860199E-2</v>
      </c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>
        <v>0.63333332538604736</v>
      </c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24"/>
      <c r="DF330" s="24"/>
      <c r="DG330" s="24"/>
      <c r="DH330" s="24"/>
      <c r="DI330" s="24">
        <v>8.3333335816860199E-2</v>
      </c>
      <c r="DJ330" s="24">
        <v>0.34999999403953552</v>
      </c>
      <c r="DK330" s="16"/>
      <c r="DL330" s="24"/>
      <c r="DM330" s="24"/>
      <c r="DN330" s="24"/>
      <c r="DO330" s="16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27"/>
      <c r="ER330" s="27"/>
    </row>
    <row r="331" spans="1:148" s="9" customFormat="1" ht="20.25" x14ac:dyDescent="0.3">
      <c r="A331" s="10" t="s">
        <v>360</v>
      </c>
      <c r="B331" s="10" t="s">
        <v>232</v>
      </c>
      <c r="C331" s="10" t="s">
        <v>231</v>
      </c>
      <c r="D331" s="10" t="s">
        <v>259</v>
      </c>
      <c r="E331" s="10" t="s">
        <v>218</v>
      </c>
      <c r="F331" s="11">
        <v>10557</v>
      </c>
      <c r="G331" s="11">
        <v>4017</v>
      </c>
      <c r="H331" s="11">
        <v>4076</v>
      </c>
      <c r="I331" s="10" t="s">
        <v>260</v>
      </c>
      <c r="J331" s="12">
        <v>33.700000000000003</v>
      </c>
      <c r="K331" s="10" t="s">
        <v>248</v>
      </c>
      <c r="L331" s="10" t="s">
        <v>264</v>
      </c>
      <c r="M331" s="10" t="s">
        <v>220</v>
      </c>
      <c r="N331" s="13">
        <v>28</v>
      </c>
      <c r="O331" s="13">
        <v>28</v>
      </c>
      <c r="P331" s="13">
        <v>0</v>
      </c>
      <c r="Q331" s="14">
        <v>0</v>
      </c>
      <c r="R331" s="14">
        <v>3.4</v>
      </c>
      <c r="S331" s="14">
        <v>3.75</v>
      </c>
      <c r="T331" s="14">
        <v>1.586667</v>
      </c>
      <c r="U331" s="14">
        <v>42.311109999999999</v>
      </c>
      <c r="V331" s="14">
        <v>0.46875</v>
      </c>
      <c r="W331" s="14">
        <v>135.59469999999999</v>
      </c>
      <c r="X331" s="14">
        <v>37.5</v>
      </c>
      <c r="Y331" s="14">
        <v>0.94315899353775301</v>
      </c>
      <c r="Z331" s="14">
        <v>1.9166669999999999</v>
      </c>
      <c r="AA331" s="14">
        <v>1.8333330000000001</v>
      </c>
      <c r="AB331" s="14">
        <v>48.888890000000004</v>
      </c>
      <c r="AC331" s="14">
        <v>0.33</v>
      </c>
      <c r="AD331" s="14">
        <v>8.800001</v>
      </c>
      <c r="AE331" s="14">
        <v>63.56</v>
      </c>
      <c r="AF331" s="14">
        <v>39.76</v>
      </c>
      <c r="AG331" s="14">
        <v>0</v>
      </c>
      <c r="AH331" s="14">
        <v>0</v>
      </c>
      <c r="AI331" s="14">
        <v>1.586667</v>
      </c>
      <c r="AJ331" s="14">
        <v>1.9166669999999999</v>
      </c>
      <c r="AK331" s="15">
        <v>0.51111110000000004</v>
      </c>
      <c r="AL331" s="15">
        <v>0.82782610000000001</v>
      </c>
      <c r="AM331" s="15">
        <v>1</v>
      </c>
      <c r="AN331" s="15">
        <v>0.42311110000000002</v>
      </c>
      <c r="AO331" s="16">
        <v>0.5</v>
      </c>
      <c r="AP331" s="16">
        <v>8.3333335816860199E-2</v>
      </c>
      <c r="AQ331" s="16"/>
      <c r="AR331" s="16">
        <v>8.3333335816860199E-2</v>
      </c>
      <c r="AS331" s="16">
        <v>8.3333335816860199E-2</v>
      </c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>
        <v>1</v>
      </c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24"/>
      <c r="DF331" s="24"/>
      <c r="DG331" s="24"/>
      <c r="DH331" s="24"/>
      <c r="DI331" s="24"/>
      <c r="DJ331" s="24">
        <v>8.3333335816860199E-2</v>
      </c>
      <c r="DK331" s="16"/>
      <c r="DL331" s="24"/>
      <c r="DM331" s="24"/>
      <c r="DN331" s="24"/>
      <c r="DO331" s="16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27"/>
      <c r="ER331" s="27"/>
    </row>
    <row r="332" spans="1:148" s="9" customFormat="1" ht="20.25" x14ac:dyDescent="0.3">
      <c r="A332" s="10" t="s">
        <v>360</v>
      </c>
      <c r="B332" s="10" t="s">
        <v>232</v>
      </c>
      <c r="C332" s="10" t="s">
        <v>231</v>
      </c>
      <c r="D332" s="10" t="s">
        <v>262</v>
      </c>
      <c r="E332" s="10" t="s">
        <v>218</v>
      </c>
      <c r="F332" s="11">
        <v>10557</v>
      </c>
      <c r="G332" s="11">
        <v>3999</v>
      </c>
      <c r="H332" s="11">
        <v>4134</v>
      </c>
      <c r="I332" s="10" t="s">
        <v>260</v>
      </c>
      <c r="J332" s="12">
        <v>33.700000000000003</v>
      </c>
      <c r="K332" s="10" t="s">
        <v>248</v>
      </c>
      <c r="L332" s="10" t="s">
        <v>264</v>
      </c>
      <c r="M332" s="10" t="s">
        <v>220</v>
      </c>
      <c r="N332" s="13">
        <v>23</v>
      </c>
      <c r="O332" s="13">
        <v>23</v>
      </c>
      <c r="P332" s="13">
        <v>0</v>
      </c>
      <c r="Q332" s="14">
        <v>0</v>
      </c>
      <c r="R332" s="14">
        <v>3.4</v>
      </c>
      <c r="S332" s="14">
        <v>3.6166670000000001</v>
      </c>
      <c r="T332" s="14">
        <v>1.3033330000000001</v>
      </c>
      <c r="U332" s="14">
        <v>36.03687</v>
      </c>
      <c r="V332" s="14">
        <v>0.45208340000000002</v>
      </c>
      <c r="W332" s="14">
        <v>115.4875</v>
      </c>
      <c r="X332" s="14">
        <v>36.166670322418199</v>
      </c>
      <c r="Y332" s="14">
        <v>1.10736896789312</v>
      </c>
      <c r="Z332" s="14">
        <v>1.45</v>
      </c>
      <c r="AA332" s="14">
        <v>2.1666669999999999</v>
      </c>
      <c r="AB332" s="14">
        <v>59.907829999999997</v>
      </c>
      <c r="AC332" s="14">
        <v>0.14666680000000001</v>
      </c>
      <c r="AD332" s="14">
        <v>4.0553020000000002</v>
      </c>
      <c r="AE332" s="14">
        <v>52.21</v>
      </c>
      <c r="AF332" s="14">
        <v>32.659999999999997</v>
      </c>
      <c r="AG332" s="14">
        <v>0</v>
      </c>
      <c r="AH332" s="14">
        <v>0</v>
      </c>
      <c r="AI332" s="14">
        <v>1.3033330000000001</v>
      </c>
      <c r="AJ332" s="14">
        <v>1.45</v>
      </c>
      <c r="AK332" s="15">
        <v>0.40092169999999999</v>
      </c>
      <c r="AL332" s="15">
        <v>0.89885040000000005</v>
      </c>
      <c r="AM332" s="15">
        <v>1</v>
      </c>
      <c r="AN332" s="15">
        <v>0.36036859999999998</v>
      </c>
      <c r="AO332" s="16">
        <v>0.5</v>
      </c>
      <c r="AP332" s="16">
        <v>0.1666666716337204</v>
      </c>
      <c r="AQ332" s="16"/>
      <c r="AR332" s="16">
        <v>0.25</v>
      </c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>
        <v>0.20000000298023224</v>
      </c>
      <c r="CF332" s="16"/>
      <c r="CG332" s="16"/>
      <c r="CH332" s="16"/>
      <c r="CI332" s="16"/>
      <c r="CJ332" s="16"/>
      <c r="CK332" s="16"/>
      <c r="CL332" s="16"/>
      <c r="CM332" s="16">
        <v>0.31666666269302368</v>
      </c>
      <c r="CN332" s="16"/>
      <c r="CO332" s="16"/>
      <c r="CP332" s="16"/>
      <c r="CQ332" s="16"/>
      <c r="CR332" s="16"/>
      <c r="CS332" s="16">
        <v>0.43333333730697632</v>
      </c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24"/>
      <c r="DF332" s="24"/>
      <c r="DG332" s="24"/>
      <c r="DH332" s="24"/>
      <c r="DI332" s="24"/>
      <c r="DJ332" s="24">
        <v>0.30000001192092896</v>
      </c>
      <c r="DK332" s="16"/>
      <c r="DL332" s="24"/>
      <c r="DM332" s="24"/>
      <c r="DN332" s="24"/>
      <c r="DO332" s="16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27"/>
      <c r="ER332" s="27"/>
    </row>
    <row r="333" spans="1:148" s="9" customFormat="1" ht="20.25" x14ac:dyDescent="0.3">
      <c r="A333" s="10" t="s">
        <v>360</v>
      </c>
      <c r="B333" s="10" t="s">
        <v>231</v>
      </c>
      <c r="C333" s="10" t="s">
        <v>231</v>
      </c>
      <c r="D333" s="10" t="s">
        <v>259</v>
      </c>
      <c r="E333" s="10" t="s">
        <v>218</v>
      </c>
      <c r="F333" s="11">
        <v>10557</v>
      </c>
      <c r="G333" s="11">
        <v>4017</v>
      </c>
      <c r="H333" s="11">
        <v>4076</v>
      </c>
      <c r="I333" s="10" t="s">
        <v>260</v>
      </c>
      <c r="J333" s="12">
        <v>33.700000000000003</v>
      </c>
      <c r="K333" s="10" t="s">
        <v>248</v>
      </c>
      <c r="L333" s="10" t="s">
        <v>264</v>
      </c>
      <c r="M333" s="10" t="s">
        <v>220</v>
      </c>
      <c r="N333" s="13">
        <v>11</v>
      </c>
      <c r="O333" s="13">
        <v>11</v>
      </c>
      <c r="P333" s="13">
        <v>0</v>
      </c>
      <c r="Q333" s="14">
        <v>0</v>
      </c>
      <c r="R333" s="14">
        <v>3.4</v>
      </c>
      <c r="S333" s="14">
        <v>1</v>
      </c>
      <c r="T333" s="14">
        <v>0.62333329999999998</v>
      </c>
      <c r="U333" s="14">
        <v>62.333329999999997</v>
      </c>
      <c r="V333" s="14">
        <v>0.125</v>
      </c>
      <c r="W333" s="14">
        <v>199.76</v>
      </c>
      <c r="X333" s="14">
        <f>10*S333</f>
        <v>10</v>
      </c>
      <c r="Y333" s="14">
        <v>0</v>
      </c>
      <c r="Z333" s="14">
        <v>0.6666666</v>
      </c>
      <c r="AA333" s="14">
        <v>0.3333333</v>
      </c>
      <c r="AB333" s="14">
        <v>33.33334</v>
      </c>
      <c r="AC333" s="14">
        <v>4.3333320000000002E-2</v>
      </c>
      <c r="AD333" s="14">
        <v>4.3333320000000004</v>
      </c>
      <c r="AE333" s="14">
        <v>24.97</v>
      </c>
      <c r="AF333" s="14">
        <v>15.62</v>
      </c>
      <c r="AG333" s="14">
        <v>0</v>
      </c>
      <c r="AH333" s="14">
        <v>0</v>
      </c>
      <c r="AI333" s="14">
        <v>0.62333329999999998</v>
      </c>
      <c r="AJ333" s="14">
        <v>0.6666666</v>
      </c>
      <c r="AK333" s="15">
        <v>0.6666666</v>
      </c>
      <c r="AL333" s="15">
        <v>0.9350001</v>
      </c>
      <c r="AM333" s="15">
        <v>1</v>
      </c>
      <c r="AN333" s="15">
        <v>0.62333329999999998</v>
      </c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>
        <v>0.3333333432674408</v>
      </c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24"/>
      <c r="DF333" s="24"/>
      <c r="DG333" s="24"/>
      <c r="DH333" s="24"/>
      <c r="DI333" s="24"/>
      <c r="DJ333" s="24"/>
      <c r="DK333" s="16"/>
      <c r="DL333" s="24"/>
      <c r="DM333" s="24"/>
      <c r="DN333" s="24"/>
      <c r="DO333" s="16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27"/>
      <c r="ER333" s="27"/>
    </row>
    <row r="334" spans="1:148" s="9" customFormat="1" ht="20.25" x14ac:dyDescent="0.3">
      <c r="A334" s="10" t="s">
        <v>360</v>
      </c>
      <c r="B334" s="10" t="s">
        <v>231</v>
      </c>
      <c r="C334" s="10" t="s">
        <v>231</v>
      </c>
      <c r="D334" s="10" t="s">
        <v>262</v>
      </c>
      <c r="E334" s="10" t="s">
        <v>218</v>
      </c>
      <c r="F334" s="11">
        <v>10557</v>
      </c>
      <c r="G334" s="11">
        <v>3999</v>
      </c>
      <c r="H334" s="11">
        <v>4134</v>
      </c>
      <c r="I334" s="10" t="s">
        <v>260</v>
      </c>
      <c r="J334" s="12">
        <v>33.700000000000003</v>
      </c>
      <c r="K334" s="10" t="s">
        <v>248</v>
      </c>
      <c r="L334" s="10" t="s">
        <v>264</v>
      </c>
      <c r="M334" s="10" t="s">
        <v>220</v>
      </c>
      <c r="N334" s="13">
        <v>16</v>
      </c>
      <c r="O334" s="13">
        <v>16</v>
      </c>
      <c r="P334" s="13">
        <v>0</v>
      </c>
      <c r="Q334" s="14">
        <v>0</v>
      </c>
      <c r="R334" s="14">
        <v>3.4</v>
      </c>
      <c r="S334" s="14">
        <v>1.3333330000000001</v>
      </c>
      <c r="T334" s="14">
        <v>0.90666670000000005</v>
      </c>
      <c r="U334" s="14">
        <v>68.000020000000006</v>
      </c>
      <c r="V334" s="14">
        <v>0.1666666</v>
      </c>
      <c r="W334" s="14">
        <v>217.92</v>
      </c>
      <c r="X334" s="14">
        <f>10*S334</f>
        <v>13.33333</v>
      </c>
      <c r="Y334" s="14">
        <v>0</v>
      </c>
      <c r="Z334" s="14">
        <v>0.88333300000000003</v>
      </c>
      <c r="AA334" s="14">
        <v>0.45</v>
      </c>
      <c r="AB334" s="14">
        <v>33.750010000000003</v>
      </c>
      <c r="AC334" s="14">
        <v>-2.3333699999999999E-2</v>
      </c>
      <c r="AD334" s="14">
        <v>-1.7500279999999999</v>
      </c>
      <c r="AE334" s="14">
        <v>36.32</v>
      </c>
      <c r="AF334" s="14">
        <v>22.72</v>
      </c>
      <c r="AG334" s="14">
        <v>0</v>
      </c>
      <c r="AH334" s="14">
        <v>0</v>
      </c>
      <c r="AI334" s="14">
        <v>0.90666670000000005</v>
      </c>
      <c r="AJ334" s="14">
        <v>0.88333300000000003</v>
      </c>
      <c r="AK334" s="15">
        <v>0.66249990000000003</v>
      </c>
      <c r="AL334" s="15">
        <v>1.026416</v>
      </c>
      <c r="AM334" s="15">
        <v>1</v>
      </c>
      <c r="AN334" s="15">
        <v>0.68000020000000005</v>
      </c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>
        <v>0.15000000596046448</v>
      </c>
      <c r="CN334" s="16"/>
      <c r="CO334" s="16"/>
      <c r="CP334" s="16"/>
      <c r="CQ334" s="16"/>
      <c r="CR334" s="16"/>
      <c r="CS334" s="16">
        <v>0.30000001192092896</v>
      </c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24"/>
      <c r="DF334" s="24"/>
      <c r="DG334" s="24"/>
      <c r="DH334" s="24"/>
      <c r="DI334" s="24"/>
      <c r="DJ334" s="24"/>
      <c r="DK334" s="16"/>
      <c r="DL334" s="24"/>
      <c r="DM334" s="24"/>
      <c r="DN334" s="24"/>
      <c r="DO334" s="16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27"/>
      <c r="ER334" s="27"/>
    </row>
    <row r="335" spans="1:148" s="9" customFormat="1" ht="20.25" x14ac:dyDescent="0.3">
      <c r="A335" s="10" t="s">
        <v>360</v>
      </c>
      <c r="B335" s="10" t="s">
        <v>232</v>
      </c>
      <c r="C335" s="10" t="s">
        <v>231</v>
      </c>
      <c r="D335" s="10" t="s">
        <v>259</v>
      </c>
      <c r="E335" s="10" t="s">
        <v>218</v>
      </c>
      <c r="F335" s="11">
        <v>10602</v>
      </c>
      <c r="G335" s="11">
        <v>4017</v>
      </c>
      <c r="H335" s="11">
        <v>4076</v>
      </c>
      <c r="I335" s="10" t="s">
        <v>260</v>
      </c>
      <c r="J335" s="12">
        <v>39</v>
      </c>
      <c r="K335" s="10" t="s">
        <v>248</v>
      </c>
      <c r="L335" s="10" t="s">
        <v>264</v>
      </c>
      <c r="M335" s="10" t="s">
        <v>220</v>
      </c>
      <c r="N335" s="13">
        <v>31</v>
      </c>
      <c r="O335" s="13">
        <v>30</v>
      </c>
      <c r="P335" s="13">
        <v>1</v>
      </c>
      <c r="Q335" s="14">
        <v>3.225806</v>
      </c>
      <c r="R335" s="14">
        <v>3.1</v>
      </c>
      <c r="S335" s="14">
        <v>4.25</v>
      </c>
      <c r="T335" s="14">
        <v>1.55</v>
      </c>
      <c r="U335" s="14">
        <v>36.470579999999998</v>
      </c>
      <c r="V335" s="14">
        <v>0.53125</v>
      </c>
      <c r="W335" s="14">
        <v>128.18819999999999</v>
      </c>
      <c r="X335" s="14">
        <v>42.5</v>
      </c>
      <c r="Y335" s="14">
        <v>0.92592597209752403</v>
      </c>
      <c r="Z335" s="14">
        <v>2.1</v>
      </c>
      <c r="AA335" s="14">
        <v>2.15</v>
      </c>
      <c r="AB335" s="14">
        <v>50.588239999999999</v>
      </c>
      <c r="AC335" s="14">
        <v>0.49833329999999998</v>
      </c>
      <c r="AD335" s="14">
        <v>11.725490000000001</v>
      </c>
      <c r="AE335" s="14">
        <v>68.099999999999994</v>
      </c>
      <c r="AF335" s="14">
        <v>45.9</v>
      </c>
      <c r="AG335" s="14">
        <v>5.1666669999999998E-2</v>
      </c>
      <c r="AH335" s="14">
        <v>1.215686</v>
      </c>
      <c r="AI335" s="14">
        <v>1.601667</v>
      </c>
      <c r="AJ335" s="14">
        <v>2.1</v>
      </c>
      <c r="AK335" s="15">
        <v>0.49411759999999999</v>
      </c>
      <c r="AL335" s="15">
        <v>0.76269849999999995</v>
      </c>
      <c r="AM335" s="15">
        <v>0.96774190000000004</v>
      </c>
      <c r="AN335" s="15">
        <v>0.36470590000000003</v>
      </c>
      <c r="AO335" s="16"/>
      <c r="AP335" s="16"/>
      <c r="AQ335" s="16"/>
      <c r="AR335" s="16">
        <v>8.3333335816860199E-2</v>
      </c>
      <c r="AS335" s="16">
        <v>0.1666666716337204</v>
      </c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>
        <v>0.25</v>
      </c>
      <c r="CG335" s="16"/>
      <c r="CH335" s="16"/>
      <c r="CI335" s="16"/>
      <c r="CJ335" s="16"/>
      <c r="CK335" s="16"/>
      <c r="CL335" s="16"/>
      <c r="CM335" s="16">
        <v>1</v>
      </c>
      <c r="CN335" s="16">
        <v>0.25</v>
      </c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24"/>
      <c r="DF335" s="24">
        <v>0.1666666716337204</v>
      </c>
      <c r="DG335" s="24"/>
      <c r="DH335" s="24"/>
      <c r="DI335" s="24">
        <v>8.3333335816860199E-2</v>
      </c>
      <c r="DJ335" s="24">
        <v>0.15000000596046448</v>
      </c>
      <c r="DK335" s="16"/>
      <c r="DL335" s="24"/>
      <c r="DM335" s="24"/>
      <c r="DN335" s="24"/>
      <c r="DO335" s="16"/>
      <c r="DP335" s="17"/>
      <c r="DQ335" s="17"/>
      <c r="DR335" s="17"/>
      <c r="DS335" s="17"/>
      <c r="DT335" s="17"/>
      <c r="DU335" s="17"/>
      <c r="DV335" s="17"/>
      <c r="DW335" s="17"/>
      <c r="DX335" s="17">
        <v>1</v>
      </c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27"/>
      <c r="ER335" s="27"/>
    </row>
    <row r="336" spans="1:148" s="9" customFormat="1" ht="20.25" x14ac:dyDescent="0.3">
      <c r="A336" s="10" t="s">
        <v>360</v>
      </c>
      <c r="B336" s="10" t="s">
        <v>232</v>
      </c>
      <c r="C336" s="10" t="s">
        <v>231</v>
      </c>
      <c r="D336" s="10" t="s">
        <v>262</v>
      </c>
      <c r="E336" s="10" t="s">
        <v>218</v>
      </c>
      <c r="F336" s="11">
        <v>10602</v>
      </c>
      <c r="G336" s="11">
        <v>3999</v>
      </c>
      <c r="H336" s="11">
        <v>4134</v>
      </c>
      <c r="I336" s="10" t="s">
        <v>260</v>
      </c>
      <c r="J336" s="12">
        <v>39</v>
      </c>
      <c r="K336" s="10" t="s">
        <v>248</v>
      </c>
      <c r="L336" s="10" t="s">
        <v>264</v>
      </c>
      <c r="M336" s="10" t="s">
        <v>220</v>
      </c>
      <c r="N336" s="13">
        <v>30</v>
      </c>
      <c r="O336" s="13">
        <v>30</v>
      </c>
      <c r="P336" s="13">
        <v>0</v>
      </c>
      <c r="Q336" s="14">
        <v>0</v>
      </c>
      <c r="R336" s="14">
        <v>3.1</v>
      </c>
      <c r="S336" s="14">
        <v>4.3833330000000004</v>
      </c>
      <c r="T336" s="14">
        <v>1.55</v>
      </c>
      <c r="U336" s="14">
        <v>35.36121</v>
      </c>
      <c r="V336" s="14">
        <v>0.54791670000000003</v>
      </c>
      <c r="W336" s="14">
        <v>124.289</v>
      </c>
      <c r="X336" s="14">
        <v>43.833332061767599</v>
      </c>
      <c r="Y336" s="14">
        <v>0.95497460234272302</v>
      </c>
      <c r="Z336" s="14">
        <v>2.15</v>
      </c>
      <c r="AA336" s="14">
        <v>2.233333</v>
      </c>
      <c r="AB336" s="14">
        <v>50.950569999999999</v>
      </c>
      <c r="AC336" s="14">
        <v>0.59999990000000003</v>
      </c>
      <c r="AD336" s="14">
        <v>13.68821</v>
      </c>
      <c r="AE336" s="14">
        <v>68.099999999999994</v>
      </c>
      <c r="AF336" s="14">
        <v>45.9</v>
      </c>
      <c r="AG336" s="14">
        <v>0</v>
      </c>
      <c r="AH336" s="14">
        <v>0</v>
      </c>
      <c r="AI336" s="14">
        <v>1.55</v>
      </c>
      <c r="AJ336" s="14">
        <v>2.15</v>
      </c>
      <c r="AK336" s="15">
        <v>0.49049429999999999</v>
      </c>
      <c r="AL336" s="15">
        <v>0.72093030000000002</v>
      </c>
      <c r="AM336" s="15">
        <v>1</v>
      </c>
      <c r="AN336" s="15">
        <v>0.35361219999999999</v>
      </c>
      <c r="AO336" s="16"/>
      <c r="AP336" s="16">
        <v>8.3333335816860199E-2</v>
      </c>
      <c r="AQ336" s="16"/>
      <c r="AR336" s="16">
        <v>0.25</v>
      </c>
      <c r="AS336" s="16"/>
      <c r="AT336" s="16">
        <v>0.1666666716337204</v>
      </c>
      <c r="AU336" s="16"/>
      <c r="AV336" s="16"/>
      <c r="AW336" s="16"/>
      <c r="AX336" s="16">
        <v>0.1666666716337204</v>
      </c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>
        <v>0.13333334028720856</v>
      </c>
      <c r="BJ336" s="16"/>
      <c r="BK336" s="16"/>
      <c r="BL336" s="16"/>
      <c r="BM336" s="16"/>
      <c r="BN336" s="16"/>
      <c r="BO336" s="16"/>
      <c r="BP336" s="16"/>
      <c r="BQ336" s="16">
        <v>0.1666666716337204</v>
      </c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>
        <v>0.1666666716337204</v>
      </c>
      <c r="CF336" s="16"/>
      <c r="CG336" s="16"/>
      <c r="CH336" s="16"/>
      <c r="CI336" s="16"/>
      <c r="CJ336" s="16"/>
      <c r="CK336" s="16"/>
      <c r="CL336" s="16"/>
      <c r="CM336" s="16">
        <v>0.34999999403953552</v>
      </c>
      <c r="CN336" s="16"/>
      <c r="CO336" s="16"/>
      <c r="CP336" s="16"/>
      <c r="CQ336" s="16"/>
      <c r="CR336" s="16"/>
      <c r="CS336" s="16">
        <v>0.5</v>
      </c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24"/>
      <c r="DF336" s="24">
        <v>0.1666666716337204</v>
      </c>
      <c r="DG336" s="24"/>
      <c r="DH336" s="24"/>
      <c r="DI336" s="24">
        <v>8.3333335816860199E-2</v>
      </c>
      <c r="DJ336" s="24"/>
      <c r="DK336" s="16"/>
      <c r="DL336" s="24"/>
      <c r="DM336" s="24"/>
      <c r="DN336" s="24"/>
      <c r="DO336" s="16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27"/>
      <c r="ER336" s="27"/>
    </row>
    <row r="337" spans="1:148" s="9" customFormat="1" ht="20.25" x14ac:dyDescent="0.3">
      <c r="A337" s="10" t="s">
        <v>360</v>
      </c>
      <c r="B337" s="10" t="s">
        <v>231</v>
      </c>
      <c r="C337" s="10" t="s">
        <v>231</v>
      </c>
      <c r="D337" s="10" t="s">
        <v>259</v>
      </c>
      <c r="E337" s="10" t="s">
        <v>218</v>
      </c>
      <c r="F337" s="11">
        <v>10645</v>
      </c>
      <c r="G337" s="11">
        <v>4017</v>
      </c>
      <c r="H337" s="11">
        <v>4076</v>
      </c>
      <c r="I337" s="10" t="s">
        <v>260</v>
      </c>
      <c r="J337" s="12">
        <v>55.3</v>
      </c>
      <c r="K337" s="10" t="s">
        <v>243</v>
      </c>
      <c r="L337" s="10" t="s">
        <v>261</v>
      </c>
      <c r="M337" s="10" t="s">
        <v>220</v>
      </c>
      <c r="N337" s="13">
        <v>8</v>
      </c>
      <c r="O337" s="13">
        <v>5</v>
      </c>
      <c r="P337" s="13">
        <v>3</v>
      </c>
      <c r="Q337" s="14">
        <v>37.5</v>
      </c>
      <c r="R337" s="14">
        <v>6.95</v>
      </c>
      <c r="S337" s="14">
        <v>3</v>
      </c>
      <c r="T337" s="14">
        <v>0.57916670000000003</v>
      </c>
      <c r="U337" s="14">
        <v>19.30556</v>
      </c>
      <c r="V337" s="14">
        <v>0.375</v>
      </c>
      <c r="W337" s="14">
        <v>52.533340000000003</v>
      </c>
      <c r="X337" s="14">
        <f>10*S337</f>
        <v>30</v>
      </c>
      <c r="Y337" s="14">
        <v>0</v>
      </c>
      <c r="Z337" s="14">
        <v>1</v>
      </c>
      <c r="AA337" s="14">
        <v>2</v>
      </c>
      <c r="AB337" s="14">
        <v>66.666659999999993</v>
      </c>
      <c r="AC337" s="14">
        <v>7.3333380000000004E-2</v>
      </c>
      <c r="AD337" s="14">
        <v>2.4444460000000001</v>
      </c>
      <c r="AE337" s="14">
        <v>19.7</v>
      </c>
      <c r="AF337" s="14">
        <v>13.55</v>
      </c>
      <c r="AG337" s="14">
        <v>0.34749999999999998</v>
      </c>
      <c r="AH337" s="14">
        <v>11.58333</v>
      </c>
      <c r="AI337" s="14">
        <v>0.92666660000000001</v>
      </c>
      <c r="AJ337" s="14">
        <v>1</v>
      </c>
      <c r="AK337" s="15">
        <v>0.3333333</v>
      </c>
      <c r="AL337" s="15">
        <v>0.92666660000000001</v>
      </c>
      <c r="AM337" s="15">
        <v>0.625</v>
      </c>
      <c r="AN337" s="15">
        <v>0.19305559999999999</v>
      </c>
      <c r="AO337" s="16"/>
      <c r="AP337" s="16">
        <v>0.1666666716337204</v>
      </c>
      <c r="AQ337" s="16"/>
      <c r="AR337" s="16">
        <v>8.3333335816860199E-2</v>
      </c>
      <c r="AS337" s="16">
        <v>8.3333335816860199E-2</v>
      </c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>
        <v>0.25</v>
      </c>
      <c r="CD337" s="16"/>
      <c r="CE337" s="16"/>
      <c r="CF337" s="16"/>
      <c r="CG337" s="16"/>
      <c r="CH337" s="16"/>
      <c r="CI337" s="16"/>
      <c r="CJ337" s="16"/>
      <c r="CK337" s="16"/>
      <c r="CL337" s="16"/>
      <c r="CM337" s="16">
        <v>1</v>
      </c>
      <c r="CN337" s="16"/>
      <c r="CO337" s="16"/>
      <c r="CP337" s="16"/>
      <c r="CQ337" s="16"/>
      <c r="CR337" s="16"/>
      <c r="CS337" s="16"/>
      <c r="CT337" s="16">
        <v>0.4166666567325592</v>
      </c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24"/>
      <c r="DF337" s="24"/>
      <c r="DG337" s="24"/>
      <c r="DH337" s="24"/>
      <c r="DI337" s="24"/>
      <c r="DJ337" s="24"/>
      <c r="DK337" s="16"/>
      <c r="DL337" s="24"/>
      <c r="DM337" s="24"/>
      <c r="DN337" s="24"/>
      <c r="DO337" s="16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>
        <v>2</v>
      </c>
      <c r="EJ337" s="17"/>
      <c r="EK337" s="17">
        <v>1</v>
      </c>
      <c r="EL337" s="17"/>
      <c r="EM337" s="17"/>
      <c r="EN337" s="17"/>
      <c r="EO337" s="17"/>
      <c r="EP337" s="17"/>
      <c r="EQ337" s="27"/>
      <c r="ER337" s="27"/>
    </row>
    <row r="338" spans="1:148" s="9" customFormat="1" ht="20.25" x14ac:dyDescent="0.3">
      <c r="A338" s="10" t="s">
        <v>360</v>
      </c>
      <c r="B338" s="10" t="s">
        <v>231</v>
      </c>
      <c r="C338" s="10" t="s">
        <v>231</v>
      </c>
      <c r="D338" s="10" t="s">
        <v>262</v>
      </c>
      <c r="E338" s="10" t="s">
        <v>218</v>
      </c>
      <c r="F338" s="11">
        <v>10645</v>
      </c>
      <c r="G338" s="11">
        <v>3999</v>
      </c>
      <c r="H338" s="11">
        <v>4134</v>
      </c>
      <c r="I338" s="10" t="s">
        <v>260</v>
      </c>
      <c r="J338" s="12">
        <v>55.3</v>
      </c>
      <c r="K338" s="10" t="s">
        <v>243</v>
      </c>
      <c r="L338" s="10" t="s">
        <v>261</v>
      </c>
      <c r="M338" s="10" t="s">
        <v>220</v>
      </c>
      <c r="N338" s="13">
        <v>5</v>
      </c>
      <c r="O338" s="13">
        <v>4</v>
      </c>
      <c r="P338" s="13">
        <v>1</v>
      </c>
      <c r="Q338" s="14">
        <v>20</v>
      </c>
      <c r="R338" s="14">
        <v>6.95</v>
      </c>
      <c r="S338" s="14">
        <v>2.6666669999999999</v>
      </c>
      <c r="T338" s="14">
        <v>0.4633333</v>
      </c>
      <c r="U338" s="14">
        <v>17.375</v>
      </c>
      <c r="V338" s="14">
        <v>0.3333334</v>
      </c>
      <c r="W338" s="14">
        <v>47.279989999999998</v>
      </c>
      <c r="X338" s="14">
        <f>10*S338</f>
        <v>26.66667</v>
      </c>
      <c r="Y338" s="14">
        <v>0</v>
      </c>
      <c r="Z338" s="14">
        <v>0.8000003</v>
      </c>
      <c r="AA338" s="14">
        <v>1.8666670000000001</v>
      </c>
      <c r="AB338" s="14">
        <v>69.999989999999997</v>
      </c>
      <c r="AC338" s="14">
        <v>0.22083359999999999</v>
      </c>
      <c r="AD338" s="14">
        <v>8.2812599999999996</v>
      </c>
      <c r="AE338" s="14">
        <v>15.76</v>
      </c>
      <c r="AF338" s="14">
        <v>10.84</v>
      </c>
      <c r="AG338" s="14">
        <v>0.1158333</v>
      </c>
      <c r="AH338" s="14">
        <v>4.3437489999999999</v>
      </c>
      <c r="AI338" s="14">
        <v>0.57916670000000003</v>
      </c>
      <c r="AJ338" s="14">
        <v>0.8000003</v>
      </c>
      <c r="AK338" s="15">
        <v>0.30000009999999999</v>
      </c>
      <c r="AL338" s="15">
        <v>0.72395799999999999</v>
      </c>
      <c r="AM338" s="15">
        <v>0.8</v>
      </c>
      <c r="AN338" s="15">
        <v>0.17374999999999999</v>
      </c>
      <c r="AO338" s="16"/>
      <c r="AP338" s="16">
        <v>0.66666668653488159</v>
      </c>
      <c r="AQ338" s="16"/>
      <c r="AR338" s="16">
        <v>0.3333333432674408</v>
      </c>
      <c r="AS338" s="16">
        <v>0.25</v>
      </c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>
        <v>0.1666666716337204</v>
      </c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>
        <v>0.3333333432674408</v>
      </c>
      <c r="CF338" s="16"/>
      <c r="CG338" s="16"/>
      <c r="CH338" s="16"/>
      <c r="CI338" s="16"/>
      <c r="CJ338" s="16"/>
      <c r="CK338" s="16"/>
      <c r="CL338" s="16"/>
      <c r="CM338" s="16">
        <v>0.11666666716337204</v>
      </c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24"/>
      <c r="DF338" s="24"/>
      <c r="DG338" s="24"/>
      <c r="DH338" s="24"/>
      <c r="DI338" s="24"/>
      <c r="DJ338" s="24"/>
      <c r="DK338" s="16"/>
      <c r="DL338" s="24"/>
      <c r="DM338" s="24"/>
      <c r="DN338" s="24"/>
      <c r="DO338" s="16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>
        <v>1</v>
      </c>
      <c r="EM338" s="17"/>
      <c r="EN338" s="17"/>
      <c r="EO338" s="17"/>
      <c r="EP338" s="17"/>
      <c r="EQ338" s="27"/>
      <c r="ER338" s="27"/>
    </row>
    <row r="339" spans="1:148" s="9" customFormat="1" ht="20.25" x14ac:dyDescent="0.3">
      <c r="A339" s="10" t="s">
        <v>374</v>
      </c>
      <c r="B339" s="10" t="s">
        <v>244</v>
      </c>
      <c r="C339" s="10" t="s">
        <v>231</v>
      </c>
      <c r="D339" s="10" t="s">
        <v>262</v>
      </c>
      <c r="E339" s="10" t="s">
        <v>218</v>
      </c>
      <c r="F339" s="11">
        <v>10605</v>
      </c>
      <c r="G339" s="11">
        <v>3999</v>
      </c>
      <c r="H339" s="11">
        <v>4134</v>
      </c>
      <c r="I339" s="10" t="s">
        <v>266</v>
      </c>
      <c r="J339" s="12">
        <v>38</v>
      </c>
      <c r="K339" s="10" t="s">
        <v>243</v>
      </c>
      <c r="L339" s="10" t="s">
        <v>261</v>
      </c>
      <c r="M339" s="10" t="s">
        <v>220</v>
      </c>
      <c r="N339" s="13">
        <v>34</v>
      </c>
      <c r="O339" s="13">
        <v>34</v>
      </c>
      <c r="P339" s="13">
        <v>0</v>
      </c>
      <c r="Q339" s="14">
        <v>0</v>
      </c>
      <c r="R339" s="14">
        <v>5.99</v>
      </c>
      <c r="S339" s="14">
        <v>4</v>
      </c>
      <c r="T339" s="14">
        <v>3.394333</v>
      </c>
      <c r="U339" s="14">
        <v>84.858329999999995</v>
      </c>
      <c r="V339" s="14">
        <v>0.5</v>
      </c>
      <c r="W339" s="14">
        <v>242.08</v>
      </c>
      <c r="X339" s="14">
        <v>40</v>
      </c>
      <c r="Y339" s="14">
        <v>0.47247812744783202</v>
      </c>
      <c r="Z339" s="14">
        <v>3.4166669999999999</v>
      </c>
      <c r="AA339" s="14">
        <v>0.58333330000000005</v>
      </c>
      <c r="AB339" s="14">
        <v>14.58333</v>
      </c>
      <c r="AC339" s="14">
        <v>2.2333559999999999E-2</v>
      </c>
      <c r="AD339" s="14">
        <v>0.55833909999999998</v>
      </c>
      <c r="AE339" s="14">
        <v>121.04</v>
      </c>
      <c r="AF339" s="14">
        <v>84.66</v>
      </c>
      <c r="AG339" s="14">
        <v>0</v>
      </c>
      <c r="AH339" s="14">
        <v>0</v>
      </c>
      <c r="AI339" s="14">
        <v>3.394333</v>
      </c>
      <c r="AJ339" s="14">
        <v>3.4166669999999999</v>
      </c>
      <c r="AK339" s="15">
        <v>0.85416669999999995</v>
      </c>
      <c r="AL339" s="15">
        <v>0.99346330000000005</v>
      </c>
      <c r="AM339" s="15">
        <v>1</v>
      </c>
      <c r="AN339" s="15">
        <v>0.84858330000000004</v>
      </c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>
        <v>0.10000000149011612</v>
      </c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24"/>
      <c r="DF339" s="24">
        <v>0.1666666716337204</v>
      </c>
      <c r="DG339" s="24"/>
      <c r="DH339" s="24"/>
      <c r="DI339" s="24"/>
      <c r="DJ339" s="24">
        <v>0.31666666269302368</v>
      </c>
      <c r="DK339" s="16"/>
      <c r="DL339" s="24"/>
      <c r="DM339" s="24"/>
      <c r="DN339" s="24"/>
      <c r="DO339" s="16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27"/>
      <c r="ER339" s="27"/>
    </row>
    <row r="340" spans="1:148" s="9" customFormat="1" ht="20.25" x14ac:dyDescent="0.3">
      <c r="A340" s="10" t="s">
        <v>374</v>
      </c>
      <c r="B340" s="10" t="s">
        <v>244</v>
      </c>
      <c r="C340" s="10" t="s">
        <v>231</v>
      </c>
      <c r="D340" s="10" t="s">
        <v>259</v>
      </c>
      <c r="E340" s="10" t="s">
        <v>218</v>
      </c>
      <c r="F340" s="11">
        <v>10605</v>
      </c>
      <c r="G340" s="11">
        <v>3733</v>
      </c>
      <c r="H340" s="11">
        <v>3807</v>
      </c>
      <c r="I340" s="10" t="s">
        <v>266</v>
      </c>
      <c r="J340" s="12">
        <v>38</v>
      </c>
      <c r="K340" s="10" t="s">
        <v>243</v>
      </c>
      <c r="L340" s="10" t="s">
        <v>261</v>
      </c>
      <c r="M340" s="10" t="s">
        <v>220</v>
      </c>
      <c r="N340" s="13">
        <v>31</v>
      </c>
      <c r="O340" s="13">
        <v>31</v>
      </c>
      <c r="P340" s="13">
        <v>0</v>
      </c>
      <c r="Q340" s="14">
        <v>0</v>
      </c>
      <c r="R340" s="14">
        <v>5.99</v>
      </c>
      <c r="S340" s="14">
        <v>3.75</v>
      </c>
      <c r="T340" s="14">
        <v>3.0948329999999999</v>
      </c>
      <c r="U340" s="14">
        <v>82.528880000000001</v>
      </c>
      <c r="V340" s="14">
        <v>0.46875</v>
      </c>
      <c r="W340" s="14">
        <v>235.43469999999999</v>
      </c>
      <c r="X340" s="14">
        <v>37.5</v>
      </c>
      <c r="Y340" s="14">
        <v>0.48581420927490798</v>
      </c>
      <c r="Z340" s="14">
        <v>3.233333</v>
      </c>
      <c r="AA340" s="14">
        <v>0.51666670000000003</v>
      </c>
      <c r="AB340" s="14">
        <v>13.77778</v>
      </c>
      <c r="AC340" s="14">
        <v>0.13850019999999999</v>
      </c>
      <c r="AD340" s="14">
        <v>3.6933389999999999</v>
      </c>
      <c r="AE340" s="14">
        <v>110.36</v>
      </c>
      <c r="AF340" s="14">
        <v>77.19</v>
      </c>
      <c r="AG340" s="14">
        <v>0</v>
      </c>
      <c r="AH340" s="14">
        <v>0</v>
      </c>
      <c r="AI340" s="14">
        <v>3.0948329999999999</v>
      </c>
      <c r="AJ340" s="14">
        <v>3.233333</v>
      </c>
      <c r="AK340" s="15">
        <v>0.8622223</v>
      </c>
      <c r="AL340" s="15">
        <v>0.95716489999999999</v>
      </c>
      <c r="AM340" s="15">
        <v>1</v>
      </c>
      <c r="AN340" s="15">
        <v>0.82528889999999999</v>
      </c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>
        <v>0.25</v>
      </c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24"/>
      <c r="DF340" s="24"/>
      <c r="DG340" s="24"/>
      <c r="DH340" s="24"/>
      <c r="DI340" s="24">
        <v>8.3333335816860199E-2</v>
      </c>
      <c r="DJ340" s="24">
        <v>0.18333333730697632</v>
      </c>
      <c r="DK340" s="16">
        <v>0.25</v>
      </c>
      <c r="DL340" s="24"/>
      <c r="DM340" s="24"/>
      <c r="DN340" s="24"/>
      <c r="DO340" s="16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27"/>
      <c r="ER340" s="27"/>
    </row>
    <row r="341" spans="1:148" s="9" customFormat="1" ht="20.25" x14ac:dyDescent="0.3">
      <c r="A341" s="10" t="s">
        <v>374</v>
      </c>
      <c r="B341" s="10" t="s">
        <v>240</v>
      </c>
      <c r="C341" s="10" t="s">
        <v>231</v>
      </c>
      <c r="D341" s="10" t="s">
        <v>259</v>
      </c>
      <c r="E341" s="10" t="s">
        <v>218</v>
      </c>
      <c r="F341" s="11">
        <v>10605</v>
      </c>
      <c r="G341" s="11">
        <v>3733</v>
      </c>
      <c r="H341" s="11">
        <v>3807</v>
      </c>
      <c r="I341" s="10" t="s">
        <v>266</v>
      </c>
      <c r="J341" s="12">
        <v>38</v>
      </c>
      <c r="K341" s="10" t="s">
        <v>243</v>
      </c>
      <c r="L341" s="10" t="s">
        <v>261</v>
      </c>
      <c r="M341" s="10" t="s">
        <v>220</v>
      </c>
      <c r="N341" s="13">
        <v>70</v>
      </c>
      <c r="O341" s="13">
        <v>70</v>
      </c>
      <c r="P341" s="13">
        <v>0</v>
      </c>
      <c r="Q341" s="14">
        <v>0</v>
      </c>
      <c r="R341" s="14">
        <v>5.99</v>
      </c>
      <c r="S341" s="14">
        <v>8</v>
      </c>
      <c r="T341" s="14">
        <v>6.9883329999999999</v>
      </c>
      <c r="U341" s="14">
        <v>87.354159999999993</v>
      </c>
      <c r="V341" s="14">
        <v>1</v>
      </c>
      <c r="W341" s="14">
        <v>249.2</v>
      </c>
      <c r="X341" s="14">
        <v>80</v>
      </c>
      <c r="Y341" s="14">
        <v>0.45897876419568501</v>
      </c>
      <c r="Z341" s="14">
        <v>6.9833340000000002</v>
      </c>
      <c r="AA341" s="14">
        <v>1.016667</v>
      </c>
      <c r="AB341" s="14">
        <v>12.70833</v>
      </c>
      <c r="AC341" s="14">
        <v>-4.9998760000000003E-3</v>
      </c>
      <c r="AD341" s="14">
        <v>-6.2498449999999997E-2</v>
      </c>
      <c r="AE341" s="14">
        <v>249.2</v>
      </c>
      <c r="AF341" s="14">
        <v>174.3</v>
      </c>
      <c r="AG341" s="14">
        <v>0</v>
      </c>
      <c r="AH341" s="14">
        <v>0</v>
      </c>
      <c r="AI341" s="14">
        <v>6.9883329999999999</v>
      </c>
      <c r="AJ341" s="14">
        <v>6.9833340000000002</v>
      </c>
      <c r="AK341" s="15">
        <v>0.87291669999999999</v>
      </c>
      <c r="AL341" s="15">
        <v>1.0007159999999999</v>
      </c>
      <c r="AM341" s="15">
        <v>1</v>
      </c>
      <c r="AN341" s="15">
        <v>0.87354169999999998</v>
      </c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>
        <v>0.21666666865348816</v>
      </c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>
        <v>0.4166666567325592</v>
      </c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24"/>
      <c r="DF341" s="24"/>
      <c r="DG341" s="24"/>
      <c r="DH341" s="24"/>
      <c r="DI341" s="24">
        <v>8.3333335816860199E-2</v>
      </c>
      <c r="DJ341" s="24">
        <v>0.30000001192092896</v>
      </c>
      <c r="DK341" s="16"/>
      <c r="DL341" s="24"/>
      <c r="DM341" s="24"/>
      <c r="DN341" s="24"/>
      <c r="DO341" s="16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27"/>
      <c r="ER341" s="27"/>
    </row>
    <row r="342" spans="1:148" s="9" customFormat="1" ht="20.25" x14ac:dyDescent="0.3">
      <c r="A342" s="10" t="s">
        <v>373</v>
      </c>
      <c r="B342" s="10" t="s">
        <v>240</v>
      </c>
      <c r="C342" s="10" t="s">
        <v>231</v>
      </c>
      <c r="D342" s="10" t="s">
        <v>262</v>
      </c>
      <c r="E342" s="10" t="s">
        <v>218</v>
      </c>
      <c r="F342" s="11">
        <v>10675</v>
      </c>
      <c r="G342" s="11">
        <v>4124</v>
      </c>
      <c r="H342" s="11">
        <v>3712</v>
      </c>
      <c r="I342" s="10" t="s">
        <v>260</v>
      </c>
      <c r="J342" s="12">
        <v>45.3</v>
      </c>
      <c r="K342" s="10" t="s">
        <v>243</v>
      </c>
      <c r="L342" s="10" t="s">
        <v>261</v>
      </c>
      <c r="M342" s="10" t="s">
        <v>220</v>
      </c>
      <c r="N342" s="13">
        <v>54</v>
      </c>
      <c r="O342" s="13">
        <v>54</v>
      </c>
      <c r="P342" s="13">
        <v>0</v>
      </c>
      <c r="Q342" s="14">
        <v>0</v>
      </c>
      <c r="R342" s="14">
        <v>6.81</v>
      </c>
      <c r="S342" s="14">
        <v>8</v>
      </c>
      <c r="T342" s="14">
        <v>6.1289999999999996</v>
      </c>
      <c r="U342" s="14">
        <v>76.612499999999997</v>
      </c>
      <c r="V342" s="14">
        <v>1</v>
      </c>
      <c r="W342" s="14">
        <v>184.68</v>
      </c>
      <c r="X342" s="14">
        <v>80</v>
      </c>
      <c r="Y342" s="14">
        <v>0.63311177939093699</v>
      </c>
      <c r="Z342" s="14">
        <v>6.4166670000000003</v>
      </c>
      <c r="AA342" s="14">
        <v>1.5833330000000001</v>
      </c>
      <c r="AB342" s="14">
        <v>19.79167</v>
      </c>
      <c r="AC342" s="14">
        <v>0.2876669</v>
      </c>
      <c r="AD342" s="14">
        <v>3.5958359999999998</v>
      </c>
      <c r="AE342" s="14">
        <v>184.68</v>
      </c>
      <c r="AF342" s="14">
        <v>126.36</v>
      </c>
      <c r="AG342" s="14">
        <v>0</v>
      </c>
      <c r="AH342" s="14">
        <v>0</v>
      </c>
      <c r="AI342" s="14">
        <v>6.1289999999999996</v>
      </c>
      <c r="AJ342" s="14">
        <v>6.4166670000000003</v>
      </c>
      <c r="AK342" s="15">
        <v>0.80208330000000005</v>
      </c>
      <c r="AL342" s="15">
        <v>0.95516880000000004</v>
      </c>
      <c r="AM342" s="15">
        <v>1</v>
      </c>
      <c r="AN342" s="15">
        <v>0.76612499999999994</v>
      </c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>
        <v>1</v>
      </c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>
        <v>8.3333335816860199E-2</v>
      </c>
      <c r="DC342" s="16"/>
      <c r="DD342" s="16"/>
      <c r="DE342" s="24"/>
      <c r="DF342" s="24">
        <v>0.1666666716337204</v>
      </c>
      <c r="DG342" s="24"/>
      <c r="DH342" s="24"/>
      <c r="DI342" s="24">
        <v>8.3333335816860199E-2</v>
      </c>
      <c r="DJ342" s="24">
        <v>0.25</v>
      </c>
      <c r="DK342" s="16"/>
      <c r="DL342" s="24"/>
      <c r="DM342" s="24"/>
      <c r="DN342" s="24"/>
      <c r="DO342" s="16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27"/>
      <c r="ER342" s="27"/>
    </row>
    <row r="343" spans="1:148" s="9" customFormat="1" ht="20.25" x14ac:dyDescent="0.3">
      <c r="A343" s="10" t="s">
        <v>378</v>
      </c>
      <c r="B343" s="10" t="s">
        <v>232</v>
      </c>
      <c r="C343" s="10" t="s">
        <v>231</v>
      </c>
      <c r="D343" s="10" t="s">
        <v>259</v>
      </c>
      <c r="E343" s="10" t="s">
        <v>218</v>
      </c>
      <c r="F343" s="11">
        <v>10675</v>
      </c>
      <c r="G343" s="11">
        <v>4189</v>
      </c>
      <c r="H343" s="11">
        <v>4161</v>
      </c>
      <c r="I343" s="10" t="s">
        <v>260</v>
      </c>
      <c r="J343" s="12">
        <v>45.3</v>
      </c>
      <c r="K343" s="10" t="s">
        <v>243</v>
      </c>
      <c r="L343" s="10" t="s">
        <v>261</v>
      </c>
      <c r="M343" s="10" t="s">
        <v>220</v>
      </c>
      <c r="N343" s="13">
        <v>35</v>
      </c>
      <c r="O343" s="13">
        <v>35</v>
      </c>
      <c r="P343" s="13">
        <v>0</v>
      </c>
      <c r="Q343" s="14">
        <v>0</v>
      </c>
      <c r="R343" s="14">
        <v>6.81</v>
      </c>
      <c r="S343" s="14">
        <v>7.5</v>
      </c>
      <c r="T343" s="14">
        <v>3.9725000000000001</v>
      </c>
      <c r="U343" s="14">
        <v>52.966670000000001</v>
      </c>
      <c r="V343" s="14">
        <v>0.9375</v>
      </c>
      <c r="W343" s="14">
        <v>127.68</v>
      </c>
      <c r="X343" s="14">
        <v>75</v>
      </c>
      <c r="Y343" s="14">
        <v>0.91575098399634203</v>
      </c>
      <c r="Z343" s="14">
        <v>4.5833329999999997</v>
      </c>
      <c r="AA343" s="14">
        <v>2.9166669999999999</v>
      </c>
      <c r="AB343" s="14">
        <v>38.888890000000004</v>
      </c>
      <c r="AC343" s="14">
        <v>0.61083339999999997</v>
      </c>
      <c r="AD343" s="14">
        <v>8.1444449999999993</v>
      </c>
      <c r="AE343" s="14">
        <v>119.7</v>
      </c>
      <c r="AF343" s="14">
        <v>81.899990000000003</v>
      </c>
      <c r="AG343" s="14">
        <v>0</v>
      </c>
      <c r="AH343" s="14">
        <v>0</v>
      </c>
      <c r="AI343" s="14">
        <v>3.9725000000000001</v>
      </c>
      <c r="AJ343" s="14">
        <v>4.5833329999999997</v>
      </c>
      <c r="AK343" s="15">
        <v>0.61111099999999996</v>
      </c>
      <c r="AL343" s="15">
        <v>0.86672729999999998</v>
      </c>
      <c r="AM343" s="15">
        <v>1</v>
      </c>
      <c r="AN343" s="15">
        <v>0.52966659999999999</v>
      </c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>
        <v>0.83333331346511841</v>
      </c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>
        <v>0.1666666716337204</v>
      </c>
      <c r="DC343" s="16"/>
      <c r="DD343" s="16"/>
      <c r="DE343" s="24"/>
      <c r="DF343" s="24">
        <v>0.1666666716337204</v>
      </c>
      <c r="DG343" s="24"/>
      <c r="DH343" s="24"/>
      <c r="DI343" s="24">
        <v>1.5</v>
      </c>
      <c r="DJ343" s="24">
        <v>0.25</v>
      </c>
      <c r="DK343" s="16">
        <v>0.5</v>
      </c>
      <c r="DL343" s="24"/>
      <c r="DM343" s="24"/>
      <c r="DN343" s="24"/>
      <c r="DO343" s="16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27"/>
      <c r="ER343" s="27"/>
    </row>
    <row r="344" spans="1:148" s="9" customFormat="1" ht="20.25" x14ac:dyDescent="0.3">
      <c r="A344" s="10" t="s">
        <v>378</v>
      </c>
      <c r="B344" s="10" t="s">
        <v>232</v>
      </c>
      <c r="C344" s="10" t="s">
        <v>231</v>
      </c>
      <c r="D344" s="10" t="s">
        <v>262</v>
      </c>
      <c r="E344" s="10" t="s">
        <v>218</v>
      </c>
      <c r="F344" s="11">
        <v>10675</v>
      </c>
      <c r="G344" s="11">
        <v>4017</v>
      </c>
      <c r="H344" s="11">
        <v>3951</v>
      </c>
      <c r="I344" s="10" t="s">
        <v>260</v>
      </c>
      <c r="J344" s="12">
        <v>45.3</v>
      </c>
      <c r="K344" s="10" t="s">
        <v>243</v>
      </c>
      <c r="L344" s="10" t="s">
        <v>261</v>
      </c>
      <c r="M344" s="10" t="s">
        <v>220</v>
      </c>
      <c r="N344" s="13">
        <v>35</v>
      </c>
      <c r="O344" s="13">
        <v>32</v>
      </c>
      <c r="P344" s="13">
        <v>3</v>
      </c>
      <c r="Q344" s="14">
        <v>8.5714279999999992</v>
      </c>
      <c r="R344" s="14">
        <v>6.81</v>
      </c>
      <c r="S344" s="14">
        <v>7.25</v>
      </c>
      <c r="T344" s="14">
        <v>3.6320000000000001</v>
      </c>
      <c r="U344" s="14">
        <v>50.096550000000001</v>
      </c>
      <c r="V344" s="14">
        <v>0.90625</v>
      </c>
      <c r="W344" s="14">
        <v>120.76139999999999</v>
      </c>
      <c r="X344" s="14">
        <v>72.5</v>
      </c>
      <c r="Y344" s="14">
        <v>0.96821584747975797</v>
      </c>
      <c r="Z344" s="14">
        <v>4.25</v>
      </c>
      <c r="AA344" s="14">
        <v>3</v>
      </c>
      <c r="AB344" s="14">
        <v>41.379309999999997</v>
      </c>
      <c r="AC344" s="14">
        <v>0.27750000000000002</v>
      </c>
      <c r="AD344" s="14">
        <v>3.8275869999999999</v>
      </c>
      <c r="AE344" s="14">
        <v>109.44</v>
      </c>
      <c r="AF344" s="14">
        <v>74.88</v>
      </c>
      <c r="AG344" s="14">
        <v>0.34050000000000002</v>
      </c>
      <c r="AH344" s="14">
        <v>4.6965519999999996</v>
      </c>
      <c r="AI344" s="14">
        <v>3.9725000000000001</v>
      </c>
      <c r="AJ344" s="14">
        <v>4.25</v>
      </c>
      <c r="AK344" s="15">
        <v>0.58620689999999998</v>
      </c>
      <c r="AL344" s="15">
        <v>0.93470589999999998</v>
      </c>
      <c r="AM344" s="15">
        <v>0.91428569999999998</v>
      </c>
      <c r="AN344" s="15">
        <v>0.50096549999999995</v>
      </c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>
        <v>0.25</v>
      </c>
      <c r="BI344" s="16">
        <v>0.1666666716337204</v>
      </c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>
        <v>1.2000000029802322</v>
      </c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24"/>
      <c r="DF344" s="24">
        <v>0.1666666716337204</v>
      </c>
      <c r="DG344" s="24"/>
      <c r="DH344" s="24"/>
      <c r="DI344" s="24">
        <v>1</v>
      </c>
      <c r="DJ344" s="24">
        <v>0.21666666865348816</v>
      </c>
      <c r="DK344" s="16"/>
      <c r="DL344" s="24"/>
      <c r="DM344" s="24">
        <v>0.75</v>
      </c>
      <c r="DN344" s="24"/>
      <c r="DO344" s="16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>
        <v>1</v>
      </c>
      <c r="EG344" s="17"/>
      <c r="EH344" s="17"/>
      <c r="EI344" s="17"/>
      <c r="EJ344" s="17"/>
      <c r="EK344" s="17"/>
      <c r="EL344" s="17">
        <v>2</v>
      </c>
      <c r="EM344" s="17"/>
      <c r="EN344" s="17"/>
      <c r="EO344" s="17"/>
      <c r="EP344" s="17"/>
      <c r="EQ344" s="27"/>
      <c r="ER344" s="27"/>
    </row>
    <row r="345" spans="1:148" s="9" customFormat="1" ht="20.25" x14ac:dyDescent="0.3">
      <c r="A345" s="10" t="s">
        <v>378</v>
      </c>
      <c r="B345" s="10" t="s">
        <v>231</v>
      </c>
      <c r="C345" s="10" t="s">
        <v>231</v>
      </c>
      <c r="D345" s="10" t="s">
        <v>259</v>
      </c>
      <c r="E345" s="10" t="s">
        <v>218</v>
      </c>
      <c r="F345" s="11">
        <v>10675</v>
      </c>
      <c r="G345" s="11">
        <v>4062</v>
      </c>
      <c r="H345" s="11">
        <v>3807</v>
      </c>
      <c r="I345" s="10" t="s">
        <v>260</v>
      </c>
      <c r="J345" s="12">
        <v>45.3</v>
      </c>
      <c r="K345" s="10" t="s">
        <v>243</v>
      </c>
      <c r="L345" s="10" t="s">
        <v>261</v>
      </c>
      <c r="M345" s="10" t="s">
        <v>220</v>
      </c>
      <c r="N345" s="13">
        <v>46</v>
      </c>
      <c r="O345" s="13">
        <v>46</v>
      </c>
      <c r="P345" s="13">
        <v>0</v>
      </c>
      <c r="Q345" s="14">
        <v>0</v>
      </c>
      <c r="R345" s="14">
        <v>6.81</v>
      </c>
      <c r="S345" s="14">
        <v>8</v>
      </c>
      <c r="T345" s="14">
        <v>5.2210000000000001</v>
      </c>
      <c r="U345" s="14">
        <v>65.262500000000003</v>
      </c>
      <c r="V345" s="14">
        <v>1</v>
      </c>
      <c r="W345" s="14">
        <v>157.32</v>
      </c>
      <c r="X345" s="14">
        <v>80</v>
      </c>
      <c r="Y345" s="14">
        <v>0.74321813873675502</v>
      </c>
      <c r="Z345" s="14">
        <v>5.4666670000000002</v>
      </c>
      <c r="AA345" s="14">
        <v>2.5333329999999998</v>
      </c>
      <c r="AB345" s="14">
        <v>31.66667</v>
      </c>
      <c r="AC345" s="14">
        <v>0.24566650000000001</v>
      </c>
      <c r="AD345" s="14">
        <v>3.0708310000000001</v>
      </c>
      <c r="AE345" s="14">
        <v>157.32</v>
      </c>
      <c r="AF345" s="14">
        <v>107.64</v>
      </c>
      <c r="AG345" s="14">
        <v>0</v>
      </c>
      <c r="AH345" s="14">
        <v>0</v>
      </c>
      <c r="AI345" s="14">
        <v>5.2210000000000001</v>
      </c>
      <c r="AJ345" s="14">
        <v>5.4666670000000002</v>
      </c>
      <c r="AK345" s="15">
        <v>0.68333330000000003</v>
      </c>
      <c r="AL345" s="15">
        <v>0.95506100000000005</v>
      </c>
      <c r="AM345" s="15">
        <v>1</v>
      </c>
      <c r="AN345" s="15">
        <v>0.65262500000000001</v>
      </c>
      <c r="AO345" s="16">
        <v>0.5</v>
      </c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>
        <v>1.0833333134651184</v>
      </c>
      <c r="CF345" s="16"/>
      <c r="CG345" s="16"/>
      <c r="CH345" s="16"/>
      <c r="CI345" s="16"/>
      <c r="CJ345" s="16"/>
      <c r="CK345" s="16"/>
      <c r="CL345" s="16"/>
      <c r="CM345" s="16">
        <v>0.46666666865348816</v>
      </c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24"/>
      <c r="DF345" s="24">
        <v>0.1666666716337204</v>
      </c>
      <c r="DG345" s="24"/>
      <c r="DH345" s="24"/>
      <c r="DI345" s="24"/>
      <c r="DJ345" s="24">
        <v>0.31666666269302368</v>
      </c>
      <c r="DK345" s="16"/>
      <c r="DL345" s="24"/>
      <c r="DM345" s="24"/>
      <c r="DN345" s="24"/>
      <c r="DO345" s="16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27"/>
      <c r="ER345" s="27"/>
    </row>
    <row r="346" spans="1:148" s="9" customFormat="1" ht="20.25" x14ac:dyDescent="0.3">
      <c r="A346" s="10" t="s">
        <v>378</v>
      </c>
      <c r="B346" s="10" t="s">
        <v>231</v>
      </c>
      <c r="C346" s="10" t="s">
        <v>231</v>
      </c>
      <c r="D346" s="10" t="s">
        <v>262</v>
      </c>
      <c r="E346" s="10" t="s">
        <v>218</v>
      </c>
      <c r="F346" s="11">
        <v>10675</v>
      </c>
      <c r="G346" s="11">
        <v>3999</v>
      </c>
      <c r="H346" s="11">
        <v>3712</v>
      </c>
      <c r="I346" s="10" t="s">
        <v>260</v>
      </c>
      <c r="J346" s="12">
        <v>45.3</v>
      </c>
      <c r="K346" s="10" t="s">
        <v>243</v>
      </c>
      <c r="L346" s="10" t="s">
        <v>261</v>
      </c>
      <c r="M346" s="10" t="s">
        <v>220</v>
      </c>
      <c r="N346" s="13">
        <v>50</v>
      </c>
      <c r="O346" s="13">
        <v>49</v>
      </c>
      <c r="P346" s="13">
        <v>1</v>
      </c>
      <c r="Q346" s="14">
        <v>2</v>
      </c>
      <c r="R346" s="14">
        <v>6.81</v>
      </c>
      <c r="S346" s="14">
        <v>8</v>
      </c>
      <c r="T346" s="14">
        <v>5.5614999999999997</v>
      </c>
      <c r="U346" s="14">
        <v>69.518749999999997</v>
      </c>
      <c r="V346" s="14">
        <v>1</v>
      </c>
      <c r="W346" s="14">
        <v>167.58</v>
      </c>
      <c r="X346" s="14">
        <v>80</v>
      </c>
      <c r="Y346" s="14">
        <v>0.69771500757050797</v>
      </c>
      <c r="Z346" s="14">
        <v>6.0833329999999997</v>
      </c>
      <c r="AA346" s="14">
        <v>1.9166669999999999</v>
      </c>
      <c r="AB346" s="14">
        <v>23.95833</v>
      </c>
      <c r="AC346" s="14">
        <v>0.40833330000000001</v>
      </c>
      <c r="AD346" s="14">
        <v>5.1041660000000002</v>
      </c>
      <c r="AE346" s="14">
        <v>167.58</v>
      </c>
      <c r="AF346" s="14">
        <v>114.66</v>
      </c>
      <c r="AG346" s="14">
        <v>0.1135</v>
      </c>
      <c r="AH346" s="14">
        <v>1.41875</v>
      </c>
      <c r="AI346" s="14">
        <v>5.6749999999999998</v>
      </c>
      <c r="AJ346" s="14">
        <v>6.0833329999999997</v>
      </c>
      <c r="AK346" s="15">
        <v>0.76041669999999995</v>
      </c>
      <c r="AL346" s="15">
        <v>0.9328767</v>
      </c>
      <c r="AM346" s="15">
        <v>0.98</v>
      </c>
      <c r="AN346" s="15">
        <v>0.69518749999999996</v>
      </c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>
        <v>0.1666666716337204</v>
      </c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>
        <v>1.1666666269302368</v>
      </c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24"/>
      <c r="DF346" s="24">
        <v>0.1666666716337204</v>
      </c>
      <c r="DG346" s="24"/>
      <c r="DH346" s="24"/>
      <c r="DI346" s="24"/>
      <c r="DJ346" s="24">
        <v>0.4166666567325592</v>
      </c>
      <c r="DK346" s="16"/>
      <c r="DL346" s="24"/>
      <c r="DM346" s="24"/>
      <c r="DN346" s="24"/>
      <c r="DO346" s="16"/>
      <c r="DP346" s="17"/>
      <c r="DQ346" s="17"/>
      <c r="DR346" s="17"/>
      <c r="DS346" s="17"/>
      <c r="DT346" s="17"/>
      <c r="DU346" s="17"/>
      <c r="DV346" s="17">
        <v>1</v>
      </c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27"/>
      <c r="ER346" s="27"/>
    </row>
    <row r="347" spans="1:148" s="9" customFormat="1" ht="20.25" x14ac:dyDescent="0.3">
      <c r="A347" s="10" t="s">
        <v>378</v>
      </c>
      <c r="B347" s="10" t="s">
        <v>240</v>
      </c>
      <c r="C347" s="10" t="s">
        <v>231</v>
      </c>
      <c r="D347" s="10" t="s">
        <v>259</v>
      </c>
      <c r="E347" s="10" t="s">
        <v>218</v>
      </c>
      <c r="F347" s="11">
        <v>10675</v>
      </c>
      <c r="G347" s="11">
        <v>4061</v>
      </c>
      <c r="H347" s="11">
        <v>3698</v>
      </c>
      <c r="I347" s="10" t="s">
        <v>260</v>
      </c>
      <c r="J347" s="12">
        <v>45.3</v>
      </c>
      <c r="K347" s="10" t="s">
        <v>243</v>
      </c>
      <c r="L347" s="10" t="s">
        <v>261</v>
      </c>
      <c r="M347" s="10" t="s">
        <v>220</v>
      </c>
      <c r="N347" s="13">
        <v>52</v>
      </c>
      <c r="O347" s="13">
        <v>52</v>
      </c>
      <c r="P347" s="13">
        <v>0</v>
      </c>
      <c r="Q347" s="14">
        <v>0</v>
      </c>
      <c r="R347" s="14">
        <v>6.81</v>
      </c>
      <c r="S347" s="14">
        <v>8</v>
      </c>
      <c r="T347" s="14">
        <v>5.9020000000000001</v>
      </c>
      <c r="U347" s="14">
        <v>73.775000000000006</v>
      </c>
      <c r="V347" s="14">
        <v>1</v>
      </c>
      <c r="W347" s="14">
        <v>177.84</v>
      </c>
      <c r="X347" s="14">
        <f>10*S347</f>
        <v>80</v>
      </c>
      <c r="Y347" s="14">
        <v>0</v>
      </c>
      <c r="Z347" s="14">
        <v>6.0833329999999997</v>
      </c>
      <c r="AA347" s="14">
        <v>1.9166669999999999</v>
      </c>
      <c r="AB347" s="14">
        <v>23.95833</v>
      </c>
      <c r="AC347" s="14">
        <v>0.18133340000000001</v>
      </c>
      <c r="AD347" s="14">
        <v>2.2666680000000001</v>
      </c>
      <c r="AE347" s="14">
        <v>177.84</v>
      </c>
      <c r="AF347" s="14">
        <v>121.68</v>
      </c>
      <c r="AG347" s="14">
        <v>0</v>
      </c>
      <c r="AH347" s="14">
        <v>0</v>
      </c>
      <c r="AI347" s="14">
        <v>5.9020000000000001</v>
      </c>
      <c r="AJ347" s="14">
        <v>6.0833329999999997</v>
      </c>
      <c r="AK347" s="15">
        <v>0.76041669999999995</v>
      </c>
      <c r="AL347" s="15">
        <v>0.97019180000000005</v>
      </c>
      <c r="AM347" s="15">
        <v>1</v>
      </c>
      <c r="AN347" s="15">
        <v>0.73775000000000002</v>
      </c>
      <c r="AO347" s="16">
        <v>0.5</v>
      </c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>
        <v>0.5</v>
      </c>
      <c r="CF347" s="16"/>
      <c r="CG347" s="16"/>
      <c r="CH347" s="16"/>
      <c r="CI347" s="16"/>
      <c r="CJ347" s="16"/>
      <c r="CK347" s="16"/>
      <c r="CL347" s="16"/>
      <c r="CM347" s="16">
        <v>0.75</v>
      </c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24"/>
      <c r="DF347" s="24"/>
      <c r="DG347" s="24"/>
      <c r="DH347" s="24"/>
      <c r="DI347" s="24">
        <v>8.3333335816860199E-2</v>
      </c>
      <c r="DJ347" s="24">
        <v>8.3333335816860199E-2</v>
      </c>
      <c r="DK347" s="16"/>
      <c r="DL347" s="24"/>
      <c r="DM347" s="24"/>
      <c r="DN347" s="24"/>
      <c r="DO347" s="16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27"/>
      <c r="ER347" s="27"/>
    </row>
    <row r="348" spans="1:148" s="9" customFormat="1" ht="20.25" x14ac:dyDescent="0.3">
      <c r="A348" s="10" t="s">
        <v>378</v>
      </c>
      <c r="B348" s="10" t="s">
        <v>240</v>
      </c>
      <c r="C348" s="10" t="s">
        <v>231</v>
      </c>
      <c r="D348" s="10" t="s">
        <v>262</v>
      </c>
      <c r="E348" s="10" t="s">
        <v>218</v>
      </c>
      <c r="F348" s="11">
        <v>10675</v>
      </c>
      <c r="G348" s="11">
        <v>4124</v>
      </c>
      <c r="H348" s="11">
        <v>3712</v>
      </c>
      <c r="I348" s="10" t="s">
        <v>260</v>
      </c>
      <c r="J348" s="12">
        <v>45.3</v>
      </c>
      <c r="K348" s="10" t="s">
        <v>243</v>
      </c>
      <c r="L348" s="10" t="s">
        <v>261</v>
      </c>
      <c r="M348" s="10" t="s">
        <v>220</v>
      </c>
      <c r="N348" s="13">
        <v>57</v>
      </c>
      <c r="O348" s="13">
        <v>56</v>
      </c>
      <c r="P348" s="13">
        <v>1</v>
      </c>
      <c r="Q348" s="14">
        <v>1.754386</v>
      </c>
      <c r="R348" s="14">
        <v>6.81</v>
      </c>
      <c r="S348" s="14">
        <v>8</v>
      </c>
      <c r="T348" s="14">
        <v>6.3559999999999999</v>
      </c>
      <c r="U348" s="14">
        <v>79.45</v>
      </c>
      <c r="V348" s="14">
        <v>1</v>
      </c>
      <c r="W348" s="14">
        <v>191.52</v>
      </c>
      <c r="X348" s="14">
        <f>10*S348</f>
        <v>80</v>
      </c>
      <c r="Y348" s="14">
        <v>0</v>
      </c>
      <c r="Z348" s="14">
        <v>6.6666670000000003</v>
      </c>
      <c r="AA348" s="14">
        <v>1.3333330000000001</v>
      </c>
      <c r="AB348" s="14">
        <v>16.66667</v>
      </c>
      <c r="AC348" s="14">
        <v>0.1971667</v>
      </c>
      <c r="AD348" s="14">
        <v>2.4645830000000002</v>
      </c>
      <c r="AE348" s="14">
        <v>191.52</v>
      </c>
      <c r="AF348" s="14">
        <v>131.04</v>
      </c>
      <c r="AG348" s="14">
        <v>0.1135</v>
      </c>
      <c r="AH348" s="14">
        <v>1.41875</v>
      </c>
      <c r="AI348" s="14">
        <v>6.4695</v>
      </c>
      <c r="AJ348" s="14">
        <v>6.6666670000000003</v>
      </c>
      <c r="AK348" s="15">
        <v>0.83333330000000005</v>
      </c>
      <c r="AL348" s="15">
        <v>0.97042499999999998</v>
      </c>
      <c r="AM348" s="15">
        <v>0.98245610000000005</v>
      </c>
      <c r="AN348" s="15">
        <v>0.79449990000000004</v>
      </c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>
        <v>0.75</v>
      </c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>
        <v>0.1666666716337204</v>
      </c>
      <c r="DC348" s="16"/>
      <c r="DD348" s="16"/>
      <c r="DE348" s="24"/>
      <c r="DF348" s="24">
        <v>0.1666666716337204</v>
      </c>
      <c r="DG348" s="24"/>
      <c r="DH348" s="24"/>
      <c r="DI348" s="24"/>
      <c r="DJ348" s="24">
        <v>0.25</v>
      </c>
      <c r="DK348" s="16"/>
      <c r="DL348" s="24"/>
      <c r="DM348" s="24"/>
      <c r="DN348" s="24"/>
      <c r="DO348" s="16"/>
      <c r="DP348" s="17"/>
      <c r="DQ348" s="17"/>
      <c r="DR348" s="17"/>
      <c r="DS348" s="17"/>
      <c r="DT348" s="17"/>
      <c r="DU348" s="17"/>
      <c r="DV348" s="17">
        <v>1</v>
      </c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27"/>
      <c r="ER348" s="27"/>
    </row>
    <row r="349" spans="1:148" s="9" customFormat="1" ht="20.25" x14ac:dyDescent="0.3">
      <c r="A349" s="10" t="s">
        <v>379</v>
      </c>
      <c r="B349" s="10" t="s">
        <v>232</v>
      </c>
      <c r="C349" s="10" t="s">
        <v>231</v>
      </c>
      <c r="D349" s="10" t="s">
        <v>259</v>
      </c>
      <c r="E349" s="10" t="s">
        <v>218</v>
      </c>
      <c r="F349" s="11">
        <v>10675</v>
      </c>
      <c r="G349" s="11">
        <v>4189</v>
      </c>
      <c r="H349" s="11">
        <v>4161</v>
      </c>
      <c r="I349" s="10" t="s">
        <v>260</v>
      </c>
      <c r="J349" s="12">
        <v>45.3</v>
      </c>
      <c r="K349" s="10" t="s">
        <v>243</v>
      </c>
      <c r="L349" s="10" t="s">
        <v>261</v>
      </c>
      <c r="M349" s="10" t="s">
        <v>220</v>
      </c>
      <c r="N349" s="13">
        <v>44</v>
      </c>
      <c r="O349" s="13">
        <v>44</v>
      </c>
      <c r="P349" s="13">
        <v>0</v>
      </c>
      <c r="Q349" s="14">
        <v>0</v>
      </c>
      <c r="R349" s="14">
        <v>6.81</v>
      </c>
      <c r="S349" s="14">
        <v>7</v>
      </c>
      <c r="T349" s="14">
        <v>4.9939999999999998</v>
      </c>
      <c r="U349" s="14">
        <v>71.342860000000002</v>
      </c>
      <c r="V349" s="14">
        <v>0.875</v>
      </c>
      <c r="W349" s="14">
        <v>171.97720000000001</v>
      </c>
      <c r="X349" s="14">
        <v>70</v>
      </c>
      <c r="Y349" s="14">
        <v>0.67987568592118097</v>
      </c>
      <c r="Z349" s="14">
        <v>5.5333329999999998</v>
      </c>
      <c r="AA349" s="14">
        <v>1.4666669999999999</v>
      </c>
      <c r="AB349" s="14">
        <v>20.952380000000002</v>
      </c>
      <c r="AC349" s="14">
        <v>0.53933330000000002</v>
      </c>
      <c r="AD349" s="14">
        <v>7.7047619999999997</v>
      </c>
      <c r="AE349" s="14">
        <v>150.47999999999999</v>
      </c>
      <c r="AF349" s="14">
        <v>102.96</v>
      </c>
      <c r="AG349" s="14">
        <v>0</v>
      </c>
      <c r="AH349" s="14">
        <v>0</v>
      </c>
      <c r="AI349" s="14">
        <v>4.9939999999999998</v>
      </c>
      <c r="AJ349" s="14">
        <v>5.5333329999999998</v>
      </c>
      <c r="AK349" s="15">
        <v>0.79047619999999996</v>
      </c>
      <c r="AL349" s="15">
        <v>0.9025301</v>
      </c>
      <c r="AM349" s="15">
        <v>1</v>
      </c>
      <c r="AN349" s="15">
        <v>0.71342859999999997</v>
      </c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>
        <v>0.83333331346511841</v>
      </c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>
        <v>0.1666666716337204</v>
      </c>
      <c r="DC349" s="16"/>
      <c r="DD349" s="16"/>
      <c r="DE349" s="24"/>
      <c r="DF349" s="24">
        <v>0.1666666716337204</v>
      </c>
      <c r="DG349" s="24"/>
      <c r="DH349" s="24"/>
      <c r="DI349" s="24"/>
      <c r="DJ349" s="24">
        <v>0.30000001192092896</v>
      </c>
      <c r="DK349" s="16"/>
      <c r="DL349" s="24"/>
      <c r="DM349" s="24">
        <v>1</v>
      </c>
      <c r="DN349" s="24"/>
      <c r="DO349" s="16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27"/>
      <c r="ER349" s="27"/>
    </row>
    <row r="350" spans="1:148" s="9" customFormat="1" ht="20.25" x14ac:dyDescent="0.3">
      <c r="A350" s="10" t="s">
        <v>379</v>
      </c>
      <c r="B350" s="10" t="s">
        <v>232</v>
      </c>
      <c r="C350" s="10" t="s">
        <v>231</v>
      </c>
      <c r="D350" s="10" t="s">
        <v>262</v>
      </c>
      <c r="E350" s="10" t="s">
        <v>218</v>
      </c>
      <c r="F350" s="11">
        <v>10675</v>
      </c>
      <c r="G350" s="11">
        <v>4017</v>
      </c>
      <c r="H350" s="11">
        <v>3951</v>
      </c>
      <c r="I350" s="10" t="s">
        <v>260</v>
      </c>
      <c r="J350" s="12">
        <v>45.3</v>
      </c>
      <c r="K350" s="10" t="s">
        <v>243</v>
      </c>
      <c r="L350" s="10" t="s">
        <v>261</v>
      </c>
      <c r="M350" s="10" t="s">
        <v>220</v>
      </c>
      <c r="N350" s="13">
        <v>43</v>
      </c>
      <c r="O350" s="13">
        <v>41</v>
      </c>
      <c r="P350" s="13">
        <v>2</v>
      </c>
      <c r="Q350" s="14">
        <v>4.6511630000000004</v>
      </c>
      <c r="R350" s="14">
        <v>6.81</v>
      </c>
      <c r="S350" s="14">
        <v>6.8333329999999997</v>
      </c>
      <c r="T350" s="14">
        <v>4.6535000000000002</v>
      </c>
      <c r="U350" s="14">
        <v>68.099999999999994</v>
      </c>
      <c r="V350" s="14">
        <v>0.85416669999999995</v>
      </c>
      <c r="W350" s="14">
        <v>164.16</v>
      </c>
      <c r="X350" s="14">
        <v>68.333334922790499</v>
      </c>
      <c r="Y350" s="14">
        <v>0.71225076733311599</v>
      </c>
      <c r="Z350" s="14">
        <v>5.2</v>
      </c>
      <c r="AA350" s="14">
        <v>1.6333329999999999</v>
      </c>
      <c r="AB350" s="14">
        <v>23.902439999999999</v>
      </c>
      <c r="AC350" s="14">
        <v>0.31950000000000001</v>
      </c>
      <c r="AD350" s="14">
        <v>4.6756089999999997</v>
      </c>
      <c r="AE350" s="14">
        <v>140.22</v>
      </c>
      <c r="AF350" s="14">
        <v>95.939989999999995</v>
      </c>
      <c r="AG350" s="14">
        <v>0.22700000000000001</v>
      </c>
      <c r="AH350" s="14">
        <v>3.3219509999999999</v>
      </c>
      <c r="AI350" s="14">
        <v>4.8804999999999996</v>
      </c>
      <c r="AJ350" s="14">
        <v>5.2</v>
      </c>
      <c r="AK350" s="15">
        <v>0.76097550000000003</v>
      </c>
      <c r="AL350" s="15">
        <v>0.93855770000000005</v>
      </c>
      <c r="AM350" s="15">
        <v>0.95348829999999996</v>
      </c>
      <c r="AN350" s="15">
        <v>0.68099989999999999</v>
      </c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>
        <v>0.1666666716337204</v>
      </c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>
        <v>1.0833333730697632</v>
      </c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24"/>
      <c r="DF350" s="24">
        <v>0.1666666716337204</v>
      </c>
      <c r="DG350" s="24"/>
      <c r="DH350" s="24"/>
      <c r="DI350" s="24"/>
      <c r="DJ350" s="24">
        <v>0.21666666865348816</v>
      </c>
      <c r="DK350" s="16"/>
      <c r="DL350" s="24"/>
      <c r="DM350" s="24">
        <v>1.1666666865348816</v>
      </c>
      <c r="DN350" s="24"/>
      <c r="DO350" s="16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>
        <v>1</v>
      </c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>
        <v>1</v>
      </c>
      <c r="EM350" s="17"/>
      <c r="EN350" s="17"/>
      <c r="EO350" s="17"/>
      <c r="EP350" s="17"/>
      <c r="EQ350" s="27"/>
      <c r="ER350" s="27"/>
    </row>
    <row r="351" spans="1:148" s="9" customFormat="1" ht="20.25" x14ac:dyDescent="0.3">
      <c r="A351" s="10" t="s">
        <v>379</v>
      </c>
      <c r="B351" s="10" t="s">
        <v>231</v>
      </c>
      <c r="C351" s="10" t="s">
        <v>231</v>
      </c>
      <c r="D351" s="10" t="s">
        <v>259</v>
      </c>
      <c r="E351" s="10" t="s">
        <v>218</v>
      </c>
      <c r="F351" s="11">
        <v>10675</v>
      </c>
      <c r="G351" s="11">
        <v>4062</v>
      </c>
      <c r="H351" s="11">
        <v>3807</v>
      </c>
      <c r="I351" s="10" t="s">
        <v>260</v>
      </c>
      <c r="J351" s="12">
        <v>45.3</v>
      </c>
      <c r="K351" s="10" t="s">
        <v>243</v>
      </c>
      <c r="L351" s="10" t="s">
        <v>261</v>
      </c>
      <c r="M351" s="10" t="s">
        <v>220</v>
      </c>
      <c r="N351" s="13">
        <v>47</v>
      </c>
      <c r="O351" s="13">
        <v>47</v>
      </c>
      <c r="P351" s="13">
        <v>0</v>
      </c>
      <c r="Q351" s="14">
        <v>0</v>
      </c>
      <c r="R351" s="14">
        <v>6.81</v>
      </c>
      <c r="S351" s="14">
        <v>8</v>
      </c>
      <c r="T351" s="14">
        <v>5.3345000000000002</v>
      </c>
      <c r="U351" s="14">
        <v>66.681250000000006</v>
      </c>
      <c r="V351" s="14">
        <v>1</v>
      </c>
      <c r="W351" s="14">
        <v>160.74</v>
      </c>
      <c r="X351" s="14">
        <v>80</v>
      </c>
      <c r="Y351" s="14">
        <v>0.72740501098208299</v>
      </c>
      <c r="Z351" s="14">
        <v>6.5833329999999997</v>
      </c>
      <c r="AA351" s="14">
        <v>1.4166669999999999</v>
      </c>
      <c r="AB351" s="14">
        <v>17.70833</v>
      </c>
      <c r="AC351" s="14">
        <v>1.2488330000000001</v>
      </c>
      <c r="AD351" s="14">
        <v>15.61041</v>
      </c>
      <c r="AE351" s="14">
        <v>160.74</v>
      </c>
      <c r="AF351" s="14">
        <v>109.98</v>
      </c>
      <c r="AG351" s="14">
        <v>0</v>
      </c>
      <c r="AH351" s="14">
        <v>0</v>
      </c>
      <c r="AI351" s="14">
        <v>5.3345000000000002</v>
      </c>
      <c r="AJ351" s="14">
        <v>6.5833329999999997</v>
      </c>
      <c r="AK351" s="15">
        <v>0.82291669999999995</v>
      </c>
      <c r="AL351" s="15">
        <v>0.81030380000000002</v>
      </c>
      <c r="AM351" s="15">
        <v>1</v>
      </c>
      <c r="AN351" s="15">
        <v>0.66681250000000003</v>
      </c>
      <c r="AO351" s="16"/>
      <c r="AP351" s="16"/>
      <c r="AQ351" s="16"/>
      <c r="AR351" s="16"/>
      <c r="AS351" s="16"/>
      <c r="AT351" s="16"/>
      <c r="AU351" s="16"/>
      <c r="AV351" s="16"/>
      <c r="AW351" s="16"/>
      <c r="AX351" s="16">
        <v>0.2500000074505806</v>
      </c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>
        <v>0.18333333730697632</v>
      </c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>
        <v>0.25</v>
      </c>
      <c r="CF351" s="16"/>
      <c r="CG351" s="16"/>
      <c r="CH351" s="16"/>
      <c r="CI351" s="16"/>
      <c r="CJ351" s="16"/>
      <c r="CK351" s="16"/>
      <c r="CL351" s="16"/>
      <c r="CM351" s="16">
        <v>0.4166666567325592</v>
      </c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24"/>
      <c r="DF351" s="24">
        <v>0.1666666716337204</v>
      </c>
      <c r="DG351" s="24"/>
      <c r="DH351" s="24"/>
      <c r="DI351" s="24"/>
      <c r="DJ351" s="24">
        <v>0.15000000596046448</v>
      </c>
      <c r="DK351" s="16"/>
      <c r="DL351" s="24"/>
      <c r="DM351" s="24"/>
      <c r="DN351" s="24"/>
      <c r="DO351" s="16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27"/>
      <c r="ER351" s="27"/>
    </row>
    <row r="352" spans="1:148" s="9" customFormat="1" ht="20.25" x14ac:dyDescent="0.3">
      <c r="A352" s="10" t="s">
        <v>379</v>
      </c>
      <c r="B352" s="10" t="s">
        <v>231</v>
      </c>
      <c r="C352" s="10" t="s">
        <v>231</v>
      </c>
      <c r="D352" s="10" t="s">
        <v>262</v>
      </c>
      <c r="E352" s="10" t="s">
        <v>218</v>
      </c>
      <c r="F352" s="11">
        <v>10675</v>
      </c>
      <c r="G352" s="11">
        <v>3999</v>
      </c>
      <c r="H352" s="11">
        <v>4076</v>
      </c>
      <c r="I352" s="10" t="s">
        <v>260</v>
      </c>
      <c r="J352" s="12">
        <v>45.3</v>
      </c>
      <c r="K352" s="10" t="s">
        <v>243</v>
      </c>
      <c r="L352" s="10" t="s">
        <v>261</v>
      </c>
      <c r="M352" s="10" t="s">
        <v>220</v>
      </c>
      <c r="N352" s="13">
        <v>48</v>
      </c>
      <c r="O352" s="13">
        <v>47</v>
      </c>
      <c r="P352" s="13">
        <v>1</v>
      </c>
      <c r="Q352" s="14">
        <v>2.0833330000000001</v>
      </c>
      <c r="R352" s="14">
        <v>6.81</v>
      </c>
      <c r="S352" s="14">
        <v>8</v>
      </c>
      <c r="T352" s="14">
        <v>5.3345000000000002</v>
      </c>
      <c r="U352" s="14">
        <v>66.681250000000006</v>
      </c>
      <c r="V352" s="14">
        <v>1</v>
      </c>
      <c r="W352" s="14">
        <v>160.74</v>
      </c>
      <c r="X352" s="14">
        <v>80</v>
      </c>
      <c r="Y352" s="14">
        <v>0.72740501098208299</v>
      </c>
      <c r="Z352" s="14">
        <v>5.95</v>
      </c>
      <c r="AA352" s="14">
        <v>2.0499999999999998</v>
      </c>
      <c r="AB352" s="14">
        <v>25.625</v>
      </c>
      <c r="AC352" s="14">
        <v>0.50199970000000005</v>
      </c>
      <c r="AD352" s="14">
        <v>6.2749969999999999</v>
      </c>
      <c r="AE352" s="14">
        <v>160.74</v>
      </c>
      <c r="AF352" s="14">
        <v>109.98</v>
      </c>
      <c r="AG352" s="14">
        <v>0.1135</v>
      </c>
      <c r="AH352" s="14">
        <v>1.41875</v>
      </c>
      <c r="AI352" s="14">
        <v>5.4480000000000004</v>
      </c>
      <c r="AJ352" s="14">
        <v>5.95</v>
      </c>
      <c r="AK352" s="15">
        <v>0.74375000000000002</v>
      </c>
      <c r="AL352" s="15">
        <v>0.91563030000000001</v>
      </c>
      <c r="AM352" s="15">
        <v>0.97916669999999995</v>
      </c>
      <c r="AN352" s="15">
        <v>0.66681250000000003</v>
      </c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>
        <v>8.3333335816860199E-2</v>
      </c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>
        <v>1.4500000476837158</v>
      </c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24"/>
      <c r="DF352" s="24">
        <v>0.1666666716337204</v>
      </c>
      <c r="DG352" s="24"/>
      <c r="DH352" s="24"/>
      <c r="DI352" s="24"/>
      <c r="DJ352" s="24">
        <v>0.34999999403953552</v>
      </c>
      <c r="DK352" s="16"/>
      <c r="DL352" s="24"/>
      <c r="DM352" s="24"/>
      <c r="DN352" s="24"/>
      <c r="DO352" s="16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>
        <v>1</v>
      </c>
      <c r="EM352" s="17"/>
      <c r="EN352" s="17"/>
      <c r="EO352" s="17"/>
      <c r="EP352" s="17"/>
      <c r="EQ352" s="27"/>
      <c r="ER352" s="27"/>
    </row>
    <row r="353" spans="1:148" s="9" customFormat="1" ht="20.25" x14ac:dyDescent="0.3">
      <c r="A353" s="10" t="s">
        <v>379</v>
      </c>
      <c r="B353" s="10" t="s">
        <v>240</v>
      </c>
      <c r="C353" s="10" t="s">
        <v>231</v>
      </c>
      <c r="D353" s="10" t="s">
        <v>259</v>
      </c>
      <c r="E353" s="10" t="s">
        <v>218</v>
      </c>
      <c r="F353" s="11">
        <v>10675</v>
      </c>
      <c r="G353" s="11">
        <v>4061</v>
      </c>
      <c r="H353" s="11">
        <v>3698</v>
      </c>
      <c r="I353" s="10" t="s">
        <v>260</v>
      </c>
      <c r="J353" s="12">
        <v>45.3</v>
      </c>
      <c r="K353" s="10" t="s">
        <v>243</v>
      </c>
      <c r="L353" s="10" t="s">
        <v>261</v>
      </c>
      <c r="M353" s="10" t="s">
        <v>220</v>
      </c>
      <c r="N353" s="13">
        <v>47</v>
      </c>
      <c r="O353" s="13">
        <v>47</v>
      </c>
      <c r="P353" s="13">
        <v>0</v>
      </c>
      <c r="Q353" s="14">
        <v>0</v>
      </c>
      <c r="R353" s="14">
        <v>6.81</v>
      </c>
      <c r="S353" s="14">
        <v>8</v>
      </c>
      <c r="T353" s="14">
        <v>5.3345000000000002</v>
      </c>
      <c r="U353" s="14">
        <v>66.681250000000006</v>
      </c>
      <c r="V353" s="14">
        <v>1</v>
      </c>
      <c r="W353" s="14">
        <v>160.74</v>
      </c>
      <c r="X353" s="14">
        <v>80</v>
      </c>
      <c r="Y353" s="14">
        <v>0.72740501098208299</v>
      </c>
      <c r="Z353" s="14">
        <v>5.8333329999999997</v>
      </c>
      <c r="AA353" s="14">
        <v>2.1666669999999999</v>
      </c>
      <c r="AB353" s="14">
        <v>27.08333</v>
      </c>
      <c r="AC353" s="14">
        <v>0.49883290000000002</v>
      </c>
      <c r="AD353" s="14">
        <v>6.2354120000000002</v>
      </c>
      <c r="AE353" s="14">
        <v>160.74</v>
      </c>
      <c r="AF353" s="14">
        <v>109.98</v>
      </c>
      <c r="AG353" s="14">
        <v>0</v>
      </c>
      <c r="AH353" s="14">
        <v>0</v>
      </c>
      <c r="AI353" s="14">
        <v>5.3345000000000002</v>
      </c>
      <c r="AJ353" s="14">
        <v>5.8333329999999997</v>
      </c>
      <c r="AK353" s="15">
        <v>0.7291666</v>
      </c>
      <c r="AL353" s="15">
        <v>0.91448580000000002</v>
      </c>
      <c r="AM353" s="15">
        <v>1</v>
      </c>
      <c r="AN353" s="15">
        <v>0.66681250000000003</v>
      </c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>
        <v>0.75</v>
      </c>
      <c r="CF353" s="16"/>
      <c r="CG353" s="16"/>
      <c r="CH353" s="16"/>
      <c r="CI353" s="16"/>
      <c r="CJ353" s="16"/>
      <c r="CK353" s="16"/>
      <c r="CL353" s="16"/>
      <c r="CM353" s="16">
        <v>1.1666666716337204</v>
      </c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24"/>
      <c r="DF353" s="24"/>
      <c r="DG353" s="24"/>
      <c r="DH353" s="24"/>
      <c r="DI353" s="24">
        <v>8.3333335816860199E-2</v>
      </c>
      <c r="DJ353" s="24">
        <v>0.1666666716337204</v>
      </c>
      <c r="DK353" s="16"/>
      <c r="DL353" s="24"/>
      <c r="DM353" s="24"/>
      <c r="DN353" s="24"/>
      <c r="DO353" s="16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27"/>
      <c r="ER353" s="27"/>
    </row>
    <row r="354" spans="1:148" s="9" customFormat="1" ht="20.25" x14ac:dyDescent="0.3">
      <c r="A354" s="10" t="s">
        <v>379</v>
      </c>
      <c r="B354" s="10" t="s">
        <v>240</v>
      </c>
      <c r="C354" s="10" t="s">
        <v>231</v>
      </c>
      <c r="D354" s="10" t="s">
        <v>262</v>
      </c>
      <c r="E354" s="10" t="s">
        <v>218</v>
      </c>
      <c r="F354" s="11">
        <v>10675</v>
      </c>
      <c r="G354" s="11">
        <v>4124</v>
      </c>
      <c r="H354" s="11">
        <v>3712</v>
      </c>
      <c r="I354" s="10" t="s">
        <v>260</v>
      </c>
      <c r="J354" s="12">
        <v>45.3</v>
      </c>
      <c r="K354" s="10" t="s">
        <v>243</v>
      </c>
      <c r="L354" s="10" t="s">
        <v>261</v>
      </c>
      <c r="M354" s="10" t="s">
        <v>220</v>
      </c>
      <c r="N354" s="13">
        <v>56</v>
      </c>
      <c r="O354" s="13">
        <v>56</v>
      </c>
      <c r="P354" s="13">
        <v>0</v>
      </c>
      <c r="Q354" s="14">
        <v>0</v>
      </c>
      <c r="R354" s="14">
        <v>6.81</v>
      </c>
      <c r="S354" s="14">
        <v>8</v>
      </c>
      <c r="T354" s="14">
        <v>6.3559999999999999</v>
      </c>
      <c r="U354" s="14">
        <v>79.45</v>
      </c>
      <c r="V354" s="14">
        <v>1</v>
      </c>
      <c r="W354" s="14">
        <v>191.52</v>
      </c>
      <c r="X354" s="14">
        <v>80</v>
      </c>
      <c r="Y354" s="14">
        <v>0.61050064177976404</v>
      </c>
      <c r="Z354" s="14">
        <v>6.6833330000000002</v>
      </c>
      <c r="AA354" s="14">
        <v>1.316667</v>
      </c>
      <c r="AB354" s="14">
        <v>16.45833</v>
      </c>
      <c r="AC354" s="14">
        <v>0.3273335</v>
      </c>
      <c r="AD354" s="14">
        <v>4.0916680000000003</v>
      </c>
      <c r="AE354" s="14">
        <v>191.52</v>
      </c>
      <c r="AF354" s="14">
        <v>131.04</v>
      </c>
      <c r="AG354" s="14">
        <v>0</v>
      </c>
      <c r="AH354" s="14">
        <v>0</v>
      </c>
      <c r="AI354" s="14">
        <v>6.3559999999999999</v>
      </c>
      <c r="AJ354" s="14">
        <v>6.6833330000000002</v>
      </c>
      <c r="AK354" s="15">
        <v>0.83541670000000001</v>
      </c>
      <c r="AL354" s="15">
        <v>0.95102240000000005</v>
      </c>
      <c r="AM354" s="15">
        <v>1</v>
      </c>
      <c r="AN354" s="15">
        <v>0.79449999999999998</v>
      </c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>
        <v>0.83333331346511841</v>
      </c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>
        <v>8.3333335816860199E-2</v>
      </c>
      <c r="DC354" s="16"/>
      <c r="DD354" s="16"/>
      <c r="DE354" s="24"/>
      <c r="DF354" s="24">
        <v>0.1666666716337204</v>
      </c>
      <c r="DG354" s="24"/>
      <c r="DH354" s="24"/>
      <c r="DI354" s="24"/>
      <c r="DJ354" s="24">
        <v>0.23333333432674408</v>
      </c>
      <c r="DK354" s="16"/>
      <c r="DL354" s="24"/>
      <c r="DM354" s="24"/>
      <c r="DN354" s="24"/>
      <c r="DO354" s="16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27"/>
      <c r="ER354" s="27"/>
    </row>
    <row r="355" spans="1:148" s="9" customFormat="1" ht="20.25" x14ac:dyDescent="0.3">
      <c r="A355" s="10" t="s">
        <v>380</v>
      </c>
      <c r="B355" s="10" t="s">
        <v>232</v>
      </c>
      <c r="C355" s="10" t="s">
        <v>231</v>
      </c>
      <c r="D355" s="10" t="s">
        <v>259</v>
      </c>
      <c r="E355" s="10" t="s">
        <v>218</v>
      </c>
      <c r="F355" s="11">
        <v>10334</v>
      </c>
      <c r="G355" s="11">
        <v>4189</v>
      </c>
      <c r="H355" s="11">
        <v>4161</v>
      </c>
      <c r="I355" s="10" t="s">
        <v>275</v>
      </c>
      <c r="J355" s="12">
        <v>62.8</v>
      </c>
      <c r="K355" s="10" t="s">
        <v>267</v>
      </c>
      <c r="L355" s="10" t="s">
        <v>261</v>
      </c>
      <c r="M355" s="10" t="s">
        <v>220</v>
      </c>
      <c r="N355" s="13">
        <v>28</v>
      </c>
      <c r="O355" s="13">
        <v>28</v>
      </c>
      <c r="P355" s="13">
        <v>0</v>
      </c>
      <c r="Q355" s="14">
        <v>0</v>
      </c>
      <c r="R355" s="14">
        <v>8.85</v>
      </c>
      <c r="S355" s="14">
        <v>8</v>
      </c>
      <c r="T355" s="14">
        <v>4.13</v>
      </c>
      <c r="U355" s="14">
        <v>51.625</v>
      </c>
      <c r="V355" s="14">
        <v>1</v>
      </c>
      <c r="W355" s="14">
        <v>150.36000000000001</v>
      </c>
      <c r="X355" s="14">
        <v>80</v>
      </c>
      <c r="Y355" s="14">
        <v>0.78492931170244395</v>
      </c>
      <c r="Z355" s="14">
        <v>4.7166670000000002</v>
      </c>
      <c r="AA355" s="14">
        <v>3.2833329999999998</v>
      </c>
      <c r="AB355" s="14">
        <v>41.041670000000003</v>
      </c>
      <c r="AC355" s="14">
        <v>0.58666660000000004</v>
      </c>
      <c r="AD355" s="14">
        <v>7.3333320000000004</v>
      </c>
      <c r="AE355" s="14">
        <v>150.36000000000001</v>
      </c>
      <c r="AF355" s="14">
        <v>101.92</v>
      </c>
      <c r="AG355" s="14">
        <v>0</v>
      </c>
      <c r="AH355" s="14">
        <v>0</v>
      </c>
      <c r="AI355" s="14">
        <v>4.13</v>
      </c>
      <c r="AJ355" s="14">
        <v>4.7166670000000002</v>
      </c>
      <c r="AK355" s="15">
        <v>0.58958330000000003</v>
      </c>
      <c r="AL355" s="15">
        <v>0.87561840000000002</v>
      </c>
      <c r="AM355" s="15">
        <v>1</v>
      </c>
      <c r="AN355" s="15">
        <v>0.51624999999999999</v>
      </c>
      <c r="AO355" s="16"/>
      <c r="AP355" s="16">
        <v>0.31666666269302368</v>
      </c>
      <c r="AQ355" s="16"/>
      <c r="AR355" s="16"/>
      <c r="AS355" s="16">
        <v>0.1666666716337204</v>
      </c>
      <c r="AT355" s="16">
        <v>0.26666668057441711</v>
      </c>
      <c r="AU355" s="16"/>
      <c r="AV355" s="16"/>
      <c r="AW355" s="16"/>
      <c r="AX355" s="16"/>
      <c r="AY355" s="16"/>
      <c r="AZ355" s="16"/>
      <c r="BA355" s="16"/>
      <c r="BB355" s="16"/>
      <c r="BC355" s="16">
        <v>0.4166666567325592</v>
      </c>
      <c r="BD355" s="16"/>
      <c r="BE355" s="16"/>
      <c r="BF355" s="16"/>
      <c r="BG355" s="16"/>
      <c r="BH355" s="16"/>
      <c r="BI355" s="16"/>
      <c r="BJ355" s="16"/>
      <c r="BK355" s="16"/>
      <c r="BL355" s="16">
        <v>0.83333335816860199</v>
      </c>
      <c r="BM355" s="16"/>
      <c r="BN355" s="16"/>
      <c r="BO355" s="16"/>
      <c r="BP355" s="16"/>
      <c r="BQ355" s="16">
        <v>0.1666666716337204</v>
      </c>
      <c r="BR355" s="16"/>
      <c r="BS355" s="16"/>
      <c r="BT355" s="16"/>
      <c r="BU355" s="16"/>
      <c r="BV355" s="16"/>
      <c r="BW355" s="16"/>
      <c r="BX355" s="16"/>
      <c r="BY355" s="16">
        <v>0.1666666716337204</v>
      </c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>
        <v>0.25</v>
      </c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>
        <v>0.11666666716337204</v>
      </c>
      <c r="DC355" s="16"/>
      <c r="DD355" s="16"/>
      <c r="DE355" s="24"/>
      <c r="DF355" s="24">
        <v>0.1666666716337204</v>
      </c>
      <c r="DG355" s="24"/>
      <c r="DH355" s="24"/>
      <c r="DI355" s="24">
        <v>8.3333335816860199E-2</v>
      </c>
      <c r="DJ355" s="24">
        <v>0.3333333432674408</v>
      </c>
      <c r="DK355" s="16"/>
      <c r="DL355" s="24"/>
      <c r="DM355" s="24"/>
      <c r="DN355" s="24"/>
      <c r="DO355" s="16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27"/>
      <c r="ER355" s="27"/>
    </row>
    <row r="356" spans="1:148" s="9" customFormat="1" ht="20.25" x14ac:dyDescent="0.3">
      <c r="A356" s="10" t="s">
        <v>380</v>
      </c>
      <c r="B356" s="10" t="s">
        <v>232</v>
      </c>
      <c r="C356" s="10" t="s">
        <v>231</v>
      </c>
      <c r="D356" s="10" t="s">
        <v>262</v>
      </c>
      <c r="E356" s="10" t="s">
        <v>218</v>
      </c>
      <c r="F356" s="11">
        <v>10334</v>
      </c>
      <c r="G356" s="11">
        <v>4017</v>
      </c>
      <c r="H356" s="11">
        <v>3951</v>
      </c>
      <c r="I356" s="10" t="s">
        <v>275</v>
      </c>
      <c r="J356" s="12">
        <v>62.8</v>
      </c>
      <c r="K356" s="10" t="s">
        <v>267</v>
      </c>
      <c r="L356" s="10" t="s">
        <v>261</v>
      </c>
      <c r="M356" s="10" t="s">
        <v>220</v>
      </c>
      <c r="N356" s="13">
        <v>21</v>
      </c>
      <c r="O356" s="13">
        <v>19</v>
      </c>
      <c r="P356" s="13">
        <v>2</v>
      </c>
      <c r="Q356" s="14">
        <v>9.523809</v>
      </c>
      <c r="R356" s="14">
        <v>8.85</v>
      </c>
      <c r="S356" s="14">
        <v>7</v>
      </c>
      <c r="T356" s="14">
        <v>2.8025000000000002</v>
      </c>
      <c r="U356" s="14">
        <v>40.035719999999998</v>
      </c>
      <c r="V356" s="14">
        <v>0.875</v>
      </c>
      <c r="W356" s="14">
        <v>116.6057</v>
      </c>
      <c r="X356" s="14">
        <v>70</v>
      </c>
      <c r="Y356" s="14">
        <v>1.01214569539346</v>
      </c>
      <c r="Z356" s="14">
        <v>3.1666669999999999</v>
      </c>
      <c r="AA356" s="14">
        <v>3.8333330000000001</v>
      </c>
      <c r="AB356" s="14">
        <v>54.761899999999997</v>
      </c>
      <c r="AC356" s="14">
        <v>6.9166480000000002E-2</v>
      </c>
      <c r="AD356" s="14">
        <v>0.98809250000000004</v>
      </c>
      <c r="AE356" s="14">
        <v>102.03</v>
      </c>
      <c r="AF356" s="14">
        <v>69.16</v>
      </c>
      <c r="AG356" s="14">
        <v>0.29499999999999998</v>
      </c>
      <c r="AH356" s="14">
        <v>4.2142860000000004</v>
      </c>
      <c r="AI356" s="14">
        <v>3.0975000000000001</v>
      </c>
      <c r="AJ356" s="14">
        <v>3.1666669999999999</v>
      </c>
      <c r="AK356" s="15">
        <v>0.45238099999999998</v>
      </c>
      <c r="AL356" s="15">
        <v>0.97815790000000002</v>
      </c>
      <c r="AM356" s="15">
        <v>0.90476190000000001</v>
      </c>
      <c r="AN356" s="15">
        <v>0.40035710000000002</v>
      </c>
      <c r="AO356" s="16"/>
      <c r="AP356" s="16">
        <v>0.1666666716337204</v>
      </c>
      <c r="AQ356" s="16"/>
      <c r="AR356" s="16">
        <v>6.6666670143604279E-2</v>
      </c>
      <c r="AS356" s="16">
        <v>0.1666666716337204</v>
      </c>
      <c r="AT356" s="16">
        <v>0.1666666716337204</v>
      </c>
      <c r="AU356" s="16"/>
      <c r="AV356" s="16"/>
      <c r="AW356" s="16"/>
      <c r="AX356" s="16"/>
      <c r="AY356" s="16"/>
      <c r="AZ356" s="16"/>
      <c r="BA356" s="16"/>
      <c r="BB356" s="16"/>
      <c r="BC356" s="16">
        <v>0.60000002384185791</v>
      </c>
      <c r="BD356" s="16"/>
      <c r="BE356" s="16"/>
      <c r="BF356" s="16"/>
      <c r="BG356" s="16"/>
      <c r="BH356" s="16"/>
      <c r="BI356" s="16">
        <v>0.1666666716337204</v>
      </c>
      <c r="BJ356" s="16"/>
      <c r="BK356" s="16"/>
      <c r="BL356" s="16">
        <v>1.1333333253860474</v>
      </c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>
        <v>0.44999998807907104</v>
      </c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>
        <v>0.5</v>
      </c>
      <c r="CY356" s="16"/>
      <c r="CZ356" s="16"/>
      <c r="DA356" s="16"/>
      <c r="DB356" s="16"/>
      <c r="DC356" s="16"/>
      <c r="DD356" s="16"/>
      <c r="DE356" s="24"/>
      <c r="DF356" s="24">
        <v>8.3333335816860199E-2</v>
      </c>
      <c r="DG356" s="24"/>
      <c r="DH356" s="24"/>
      <c r="DI356" s="24">
        <v>8.3333335816860199E-2</v>
      </c>
      <c r="DJ356" s="24">
        <v>0.25</v>
      </c>
      <c r="DK356" s="16"/>
      <c r="DL356" s="24"/>
      <c r="DM356" s="24"/>
      <c r="DN356" s="24"/>
      <c r="DO356" s="16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>
        <v>2</v>
      </c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27"/>
      <c r="ER356" s="27"/>
    </row>
    <row r="357" spans="1:148" s="9" customFormat="1" ht="20.25" x14ac:dyDescent="0.3">
      <c r="A357" s="10" t="s">
        <v>380</v>
      </c>
      <c r="B357" s="10" t="s">
        <v>231</v>
      </c>
      <c r="C357" s="10" t="s">
        <v>231</v>
      </c>
      <c r="D357" s="10" t="s">
        <v>259</v>
      </c>
      <c r="E357" s="10" t="s">
        <v>218</v>
      </c>
      <c r="F357" s="11">
        <v>10334</v>
      </c>
      <c r="G357" s="11">
        <v>4062</v>
      </c>
      <c r="H357" s="11">
        <v>3807</v>
      </c>
      <c r="I357" s="10" t="s">
        <v>275</v>
      </c>
      <c r="J357" s="12">
        <v>62.8</v>
      </c>
      <c r="K357" s="10" t="s">
        <v>267</v>
      </c>
      <c r="L357" s="10" t="s">
        <v>261</v>
      </c>
      <c r="M357" s="10" t="s">
        <v>220</v>
      </c>
      <c r="N357" s="13">
        <v>17</v>
      </c>
      <c r="O357" s="13">
        <v>17</v>
      </c>
      <c r="P357" s="13">
        <v>0</v>
      </c>
      <c r="Q357" s="14">
        <v>0</v>
      </c>
      <c r="R357" s="14">
        <v>8.85</v>
      </c>
      <c r="S357" s="14">
        <v>4</v>
      </c>
      <c r="T357" s="14">
        <v>2.5074999999999998</v>
      </c>
      <c r="U357" s="14">
        <v>62.6875</v>
      </c>
      <c r="V357" s="14">
        <v>0.5</v>
      </c>
      <c r="W357" s="14">
        <v>182.58</v>
      </c>
      <c r="X357" s="14">
        <v>40</v>
      </c>
      <c r="Y357" s="14">
        <v>0.64641239996052102</v>
      </c>
      <c r="Z357" s="14">
        <v>2.75</v>
      </c>
      <c r="AA357" s="14">
        <v>1.25</v>
      </c>
      <c r="AB357" s="14">
        <v>31.25</v>
      </c>
      <c r="AC357" s="14">
        <v>0.24249979999999999</v>
      </c>
      <c r="AD357" s="14">
        <v>6.0624960000000003</v>
      </c>
      <c r="AE357" s="14">
        <v>91.29</v>
      </c>
      <c r="AF357" s="14">
        <v>61.88</v>
      </c>
      <c r="AG357" s="14">
        <v>0</v>
      </c>
      <c r="AH357" s="14">
        <v>0</v>
      </c>
      <c r="AI357" s="14">
        <v>2.5074999999999998</v>
      </c>
      <c r="AJ357" s="14">
        <v>2.75</v>
      </c>
      <c r="AK357" s="15">
        <v>0.6875</v>
      </c>
      <c r="AL357" s="15">
        <v>0.91181829999999997</v>
      </c>
      <c r="AM357" s="15">
        <v>1</v>
      </c>
      <c r="AN357" s="15">
        <v>0.62687499999999996</v>
      </c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>
        <v>0.5</v>
      </c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>
        <v>0.25</v>
      </c>
      <c r="CF357" s="16">
        <v>0.1666666716337204</v>
      </c>
      <c r="CG357" s="16"/>
      <c r="CH357" s="16"/>
      <c r="CI357" s="16"/>
      <c r="CJ357" s="16"/>
      <c r="CK357" s="16"/>
      <c r="CL357" s="16"/>
      <c r="CM357" s="16">
        <v>0.25</v>
      </c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24"/>
      <c r="DF357" s="24"/>
      <c r="DG357" s="24"/>
      <c r="DH357" s="24"/>
      <c r="DI357" s="24"/>
      <c r="DJ357" s="24">
        <v>8.3333335816860199E-2</v>
      </c>
      <c r="DK357" s="16"/>
      <c r="DL357" s="24"/>
      <c r="DM357" s="24"/>
      <c r="DN357" s="24"/>
      <c r="DO357" s="16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27"/>
      <c r="ER357" s="27"/>
    </row>
    <row r="358" spans="1:148" s="9" customFormat="1" ht="20.25" x14ac:dyDescent="0.3">
      <c r="A358" s="10" t="s">
        <v>380</v>
      </c>
      <c r="B358" s="10" t="s">
        <v>231</v>
      </c>
      <c r="C358" s="10" t="s">
        <v>231</v>
      </c>
      <c r="D358" s="10" t="s">
        <v>262</v>
      </c>
      <c r="E358" s="10" t="s">
        <v>218</v>
      </c>
      <c r="F358" s="11">
        <v>10334</v>
      </c>
      <c r="G358" s="11">
        <v>3999</v>
      </c>
      <c r="H358" s="11">
        <v>4134</v>
      </c>
      <c r="I358" s="10" t="s">
        <v>275</v>
      </c>
      <c r="J358" s="12">
        <v>62.8</v>
      </c>
      <c r="K358" s="10" t="s">
        <v>267</v>
      </c>
      <c r="L358" s="10" t="s">
        <v>261</v>
      </c>
      <c r="M358" s="10" t="s">
        <v>220</v>
      </c>
      <c r="N358" s="13">
        <v>26</v>
      </c>
      <c r="O358" s="13">
        <v>26</v>
      </c>
      <c r="P358" s="13">
        <v>0</v>
      </c>
      <c r="Q358" s="14">
        <v>0</v>
      </c>
      <c r="R358" s="14">
        <v>8.85</v>
      </c>
      <c r="S358" s="14">
        <v>5.5</v>
      </c>
      <c r="T358" s="14">
        <v>3.835</v>
      </c>
      <c r="U358" s="14">
        <v>69.727270000000004</v>
      </c>
      <c r="V358" s="14">
        <v>0.6875</v>
      </c>
      <c r="W358" s="14">
        <v>203.08359999999999</v>
      </c>
      <c r="X358" s="14">
        <v>55</v>
      </c>
      <c r="Y358" s="14">
        <v>0.58114962335910403</v>
      </c>
      <c r="Z358" s="14">
        <v>4.1833330000000002</v>
      </c>
      <c r="AA358" s="14">
        <v>1.316667</v>
      </c>
      <c r="AB358" s="14">
        <v>23.939399999999999</v>
      </c>
      <c r="AC358" s="14">
        <v>0.34833320000000001</v>
      </c>
      <c r="AD358" s="14">
        <v>6.3333320000000004</v>
      </c>
      <c r="AE358" s="14">
        <v>139.62</v>
      </c>
      <c r="AF358" s="14">
        <v>94.64</v>
      </c>
      <c r="AG358" s="14">
        <v>0</v>
      </c>
      <c r="AH358" s="14">
        <v>0</v>
      </c>
      <c r="AI358" s="14">
        <v>3.835</v>
      </c>
      <c r="AJ358" s="14">
        <v>4.1833330000000002</v>
      </c>
      <c r="AK358" s="15">
        <v>0.76060609999999995</v>
      </c>
      <c r="AL358" s="15">
        <v>0.91673309999999997</v>
      </c>
      <c r="AM358" s="15">
        <v>1</v>
      </c>
      <c r="AN358" s="15">
        <v>0.69727269999999997</v>
      </c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>
        <v>0.80000001192092896</v>
      </c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24"/>
      <c r="DF358" s="24">
        <v>0.1666666716337204</v>
      </c>
      <c r="DG358" s="24"/>
      <c r="DH358" s="24"/>
      <c r="DI358" s="24">
        <v>8.3333335816860199E-2</v>
      </c>
      <c r="DJ358" s="24">
        <v>0.26666668057441711</v>
      </c>
      <c r="DK358" s="16"/>
      <c r="DL358" s="24"/>
      <c r="DM358" s="24"/>
      <c r="DN358" s="24"/>
      <c r="DO358" s="16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27"/>
      <c r="ER358" s="27"/>
    </row>
    <row r="359" spans="1:148" s="9" customFormat="1" ht="20.25" x14ac:dyDescent="0.3">
      <c r="A359" s="10" t="s">
        <v>380</v>
      </c>
      <c r="B359" s="10" t="s">
        <v>231</v>
      </c>
      <c r="C359" s="10" t="s">
        <v>231</v>
      </c>
      <c r="D359" s="10" t="s">
        <v>259</v>
      </c>
      <c r="E359" s="10" t="s">
        <v>218</v>
      </c>
      <c r="F359" s="11">
        <v>10341</v>
      </c>
      <c r="G359" s="11">
        <v>4062</v>
      </c>
      <c r="H359" s="11">
        <v>3807</v>
      </c>
      <c r="I359" s="10" t="s">
        <v>275</v>
      </c>
      <c r="J359" s="12">
        <v>62.8</v>
      </c>
      <c r="K359" s="10" t="s">
        <v>248</v>
      </c>
      <c r="L359" s="10" t="s">
        <v>261</v>
      </c>
      <c r="M359" s="10" t="s">
        <v>220</v>
      </c>
      <c r="N359" s="13">
        <v>26</v>
      </c>
      <c r="O359" s="13">
        <v>26</v>
      </c>
      <c r="P359" s="13">
        <v>0</v>
      </c>
      <c r="Q359" s="14">
        <v>0</v>
      </c>
      <c r="R359" s="14">
        <v>6.66</v>
      </c>
      <c r="S359" s="14">
        <v>4</v>
      </c>
      <c r="T359" s="14">
        <v>2.8860000000000001</v>
      </c>
      <c r="U359" s="14">
        <v>72.150000000000006</v>
      </c>
      <c r="V359" s="14">
        <v>0.5</v>
      </c>
      <c r="W359" s="14">
        <v>227.76</v>
      </c>
      <c r="X359" s="14">
        <v>40</v>
      </c>
      <c r="Y359" s="14">
        <v>0.54171183618374896</v>
      </c>
      <c r="Z359" s="14">
        <v>3.1833330000000002</v>
      </c>
      <c r="AA359" s="14">
        <v>0.81666669999999997</v>
      </c>
      <c r="AB359" s="14">
        <v>20.41667</v>
      </c>
      <c r="AC359" s="14">
        <v>0.29733310000000002</v>
      </c>
      <c r="AD359" s="14">
        <v>7.4333280000000004</v>
      </c>
      <c r="AE359" s="14">
        <v>113.88</v>
      </c>
      <c r="AF359" s="14">
        <v>73.84</v>
      </c>
      <c r="AG359" s="14">
        <v>0</v>
      </c>
      <c r="AH359" s="14">
        <v>0</v>
      </c>
      <c r="AI359" s="14">
        <v>2.8860000000000001</v>
      </c>
      <c r="AJ359" s="14">
        <v>3.1833330000000002</v>
      </c>
      <c r="AK359" s="15">
        <v>0.79583329999999997</v>
      </c>
      <c r="AL359" s="15">
        <v>0.90659690000000004</v>
      </c>
      <c r="AM359" s="15">
        <v>1</v>
      </c>
      <c r="AN359" s="15">
        <v>0.72150000000000003</v>
      </c>
      <c r="AO359" s="16"/>
      <c r="AP359" s="16">
        <v>8.3333335816860199E-2</v>
      </c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>
        <v>0.3333333432674408</v>
      </c>
      <c r="CN359" s="16">
        <v>0.30000001192092896</v>
      </c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24"/>
      <c r="DF359" s="24"/>
      <c r="DG359" s="24"/>
      <c r="DH359" s="24"/>
      <c r="DI359" s="24"/>
      <c r="DJ359" s="24">
        <v>0.10000000149011612</v>
      </c>
      <c r="DK359" s="16"/>
      <c r="DL359" s="24"/>
      <c r="DM359" s="24"/>
      <c r="DN359" s="24"/>
      <c r="DO359" s="16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27"/>
      <c r="ER359" s="27"/>
    </row>
    <row r="360" spans="1:148" s="9" customFormat="1" ht="20.25" x14ac:dyDescent="0.3">
      <c r="A360" s="10" t="s">
        <v>380</v>
      </c>
      <c r="B360" s="10" t="s">
        <v>231</v>
      </c>
      <c r="C360" s="10" t="s">
        <v>231</v>
      </c>
      <c r="D360" s="10" t="s">
        <v>262</v>
      </c>
      <c r="E360" s="10" t="s">
        <v>218</v>
      </c>
      <c r="F360" s="11">
        <v>10341</v>
      </c>
      <c r="G360" s="11">
        <v>3999</v>
      </c>
      <c r="H360" s="11">
        <v>4134</v>
      </c>
      <c r="I360" s="10" t="s">
        <v>275</v>
      </c>
      <c r="J360" s="12">
        <v>62.8</v>
      </c>
      <c r="K360" s="10" t="s">
        <v>248</v>
      </c>
      <c r="L360" s="10" t="s">
        <v>261</v>
      </c>
      <c r="M360" s="10" t="s">
        <v>220</v>
      </c>
      <c r="N360" s="13">
        <v>17</v>
      </c>
      <c r="O360" s="13">
        <v>17</v>
      </c>
      <c r="P360" s="13">
        <v>0</v>
      </c>
      <c r="Q360" s="14">
        <v>0</v>
      </c>
      <c r="R360" s="14">
        <v>6.66</v>
      </c>
      <c r="S360" s="14">
        <v>2.5</v>
      </c>
      <c r="T360" s="14">
        <v>1.887</v>
      </c>
      <c r="U360" s="14">
        <v>75.48</v>
      </c>
      <c r="V360" s="14">
        <v>0.3125</v>
      </c>
      <c r="W360" s="14">
        <v>238.27199999999999</v>
      </c>
      <c r="X360" s="14">
        <v>25</v>
      </c>
      <c r="Y360" s="14">
        <v>0.51781277199866704</v>
      </c>
      <c r="Z360" s="14">
        <v>2.1666669999999999</v>
      </c>
      <c r="AA360" s="14">
        <v>0.3333333</v>
      </c>
      <c r="AB360" s="14">
        <v>13.33333</v>
      </c>
      <c r="AC360" s="14">
        <v>0.27966669999999999</v>
      </c>
      <c r="AD360" s="14">
        <v>11.186669999999999</v>
      </c>
      <c r="AE360" s="14">
        <v>74.459999999999994</v>
      </c>
      <c r="AF360" s="14">
        <v>48.28</v>
      </c>
      <c r="AG360" s="14">
        <v>0</v>
      </c>
      <c r="AH360" s="14">
        <v>0</v>
      </c>
      <c r="AI360" s="14">
        <v>1.887</v>
      </c>
      <c r="AJ360" s="14">
        <v>2.1666669999999999</v>
      </c>
      <c r="AK360" s="15">
        <v>0.86666670000000001</v>
      </c>
      <c r="AL360" s="15">
        <v>0.870923</v>
      </c>
      <c r="AM360" s="15">
        <v>1</v>
      </c>
      <c r="AN360" s="15">
        <v>0.75480000000000003</v>
      </c>
      <c r="AO360" s="16"/>
      <c r="AP360" s="16">
        <v>6.6666670143604279E-2</v>
      </c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>
        <v>8.3333335816860199E-2</v>
      </c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>
        <v>0.18333333730697632</v>
      </c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24"/>
      <c r="DF360" s="24"/>
      <c r="DG360" s="24"/>
      <c r="DH360" s="24"/>
      <c r="DI360" s="24"/>
      <c r="DJ360" s="24"/>
      <c r="DK360" s="16"/>
      <c r="DL360" s="24"/>
      <c r="DM360" s="24"/>
      <c r="DN360" s="24"/>
      <c r="DO360" s="16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27"/>
      <c r="ER360" s="27"/>
    </row>
    <row r="361" spans="1:148" s="9" customFormat="1" ht="20.25" x14ac:dyDescent="0.3">
      <c r="A361" s="10" t="s">
        <v>380</v>
      </c>
      <c r="B361" s="10" t="s">
        <v>240</v>
      </c>
      <c r="C361" s="10" t="s">
        <v>231</v>
      </c>
      <c r="D361" s="10" t="s">
        <v>259</v>
      </c>
      <c r="E361" s="10" t="s">
        <v>218</v>
      </c>
      <c r="F361" s="11">
        <v>10341</v>
      </c>
      <c r="G361" s="11">
        <v>4061</v>
      </c>
      <c r="H361" s="11">
        <v>3698</v>
      </c>
      <c r="I361" s="10" t="s">
        <v>275</v>
      </c>
      <c r="J361" s="12">
        <v>62.8</v>
      </c>
      <c r="K361" s="10" t="s">
        <v>248</v>
      </c>
      <c r="L361" s="10" t="s">
        <v>261</v>
      </c>
      <c r="M361" s="10" t="s">
        <v>220</v>
      </c>
      <c r="N361" s="13">
        <v>48</v>
      </c>
      <c r="O361" s="13">
        <v>48</v>
      </c>
      <c r="P361" s="13">
        <v>0</v>
      </c>
      <c r="Q361" s="14">
        <v>0</v>
      </c>
      <c r="R361" s="14">
        <v>6.66</v>
      </c>
      <c r="S361" s="14">
        <v>8</v>
      </c>
      <c r="T361" s="14">
        <v>5.3280000000000003</v>
      </c>
      <c r="U361" s="14">
        <v>66.599999999999994</v>
      </c>
      <c r="V361" s="14">
        <v>1</v>
      </c>
      <c r="W361" s="14">
        <v>210.24</v>
      </c>
      <c r="X361" s="14">
        <v>80</v>
      </c>
      <c r="Y361" s="14">
        <v>0.58685449425204095</v>
      </c>
      <c r="Z361" s="14">
        <v>5.9166670000000003</v>
      </c>
      <c r="AA361" s="14">
        <v>2.0833330000000001</v>
      </c>
      <c r="AB361" s="14">
        <v>26.04167</v>
      </c>
      <c r="AC361" s="14">
        <v>0.58866669999999999</v>
      </c>
      <c r="AD361" s="14">
        <v>7.3583340000000002</v>
      </c>
      <c r="AE361" s="14">
        <v>210.24</v>
      </c>
      <c r="AF361" s="14">
        <v>136.32</v>
      </c>
      <c r="AG361" s="14">
        <v>0</v>
      </c>
      <c r="AH361" s="14">
        <v>0</v>
      </c>
      <c r="AI361" s="14">
        <v>5.3280000000000003</v>
      </c>
      <c r="AJ361" s="14">
        <v>5.9166670000000003</v>
      </c>
      <c r="AK361" s="15">
        <v>0.7395834</v>
      </c>
      <c r="AL361" s="15">
        <v>0.90050699999999995</v>
      </c>
      <c r="AM361" s="15">
        <v>1</v>
      </c>
      <c r="AN361" s="15">
        <v>0.66600000000000004</v>
      </c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>
        <v>0.5</v>
      </c>
      <c r="CF361" s="16"/>
      <c r="CG361" s="16"/>
      <c r="CH361" s="16"/>
      <c r="CI361" s="16"/>
      <c r="CJ361" s="16"/>
      <c r="CK361" s="16"/>
      <c r="CL361" s="16"/>
      <c r="CM361" s="16">
        <v>1</v>
      </c>
      <c r="CN361" s="16"/>
      <c r="CO361" s="16">
        <v>0.3333333432674408</v>
      </c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24"/>
      <c r="DF361" s="24"/>
      <c r="DG361" s="24"/>
      <c r="DH361" s="24"/>
      <c r="DI361" s="24"/>
      <c r="DJ361" s="24">
        <v>0.25</v>
      </c>
      <c r="DK361" s="16"/>
      <c r="DL361" s="24"/>
      <c r="DM361" s="24"/>
      <c r="DN361" s="24"/>
      <c r="DO361" s="16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27"/>
      <c r="ER361" s="27"/>
    </row>
    <row r="362" spans="1:148" s="9" customFormat="1" ht="20.25" x14ac:dyDescent="0.3">
      <c r="A362" s="10" t="s">
        <v>380</v>
      </c>
      <c r="B362" s="10" t="s">
        <v>240</v>
      </c>
      <c r="C362" s="10" t="s">
        <v>231</v>
      </c>
      <c r="D362" s="10" t="s">
        <v>262</v>
      </c>
      <c r="E362" s="10" t="s">
        <v>218</v>
      </c>
      <c r="F362" s="11">
        <v>10341</v>
      </c>
      <c r="G362" s="11">
        <v>4124</v>
      </c>
      <c r="H362" s="11">
        <v>3712</v>
      </c>
      <c r="I362" s="10" t="s">
        <v>275</v>
      </c>
      <c r="J362" s="12">
        <v>62.8</v>
      </c>
      <c r="K362" s="10" t="s">
        <v>248</v>
      </c>
      <c r="L362" s="10" t="s">
        <v>261</v>
      </c>
      <c r="M362" s="10" t="s">
        <v>220</v>
      </c>
      <c r="N362" s="13">
        <v>53</v>
      </c>
      <c r="O362" s="13">
        <v>53</v>
      </c>
      <c r="P362" s="13">
        <v>0</v>
      </c>
      <c r="Q362" s="14">
        <v>0</v>
      </c>
      <c r="R362" s="14">
        <v>6.66</v>
      </c>
      <c r="S362" s="14">
        <v>8</v>
      </c>
      <c r="T362" s="14">
        <v>5.883</v>
      </c>
      <c r="U362" s="14">
        <v>73.537499999999994</v>
      </c>
      <c r="V362" s="14">
        <v>1</v>
      </c>
      <c r="W362" s="14">
        <v>232.14</v>
      </c>
      <c r="X362" s="14">
        <v>80</v>
      </c>
      <c r="Y362" s="14">
        <v>0.53149087057622302</v>
      </c>
      <c r="Z362" s="14">
        <v>6.0833329999999997</v>
      </c>
      <c r="AA362" s="14">
        <v>1.9166669999999999</v>
      </c>
      <c r="AB362" s="14">
        <v>23.95833</v>
      </c>
      <c r="AC362" s="14">
        <v>0.2003335</v>
      </c>
      <c r="AD362" s="14">
        <v>2.5041690000000001</v>
      </c>
      <c r="AE362" s="14">
        <v>232.14</v>
      </c>
      <c r="AF362" s="14">
        <v>150.52000000000001</v>
      </c>
      <c r="AG362" s="14">
        <v>0</v>
      </c>
      <c r="AH362" s="14">
        <v>0</v>
      </c>
      <c r="AI362" s="14">
        <v>5.883</v>
      </c>
      <c r="AJ362" s="14">
        <v>6.0833329999999997</v>
      </c>
      <c r="AK362" s="15">
        <v>0.76041669999999995</v>
      </c>
      <c r="AL362" s="15">
        <v>0.96706840000000005</v>
      </c>
      <c r="AM362" s="15">
        <v>1</v>
      </c>
      <c r="AN362" s="15">
        <v>0.735375</v>
      </c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>
        <v>0.3333333432674408</v>
      </c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>
        <v>0.1666666716337204</v>
      </c>
      <c r="CF362" s="16"/>
      <c r="CG362" s="16"/>
      <c r="CH362" s="16"/>
      <c r="CI362" s="16"/>
      <c r="CJ362" s="16"/>
      <c r="CK362" s="16"/>
      <c r="CL362" s="16">
        <v>0.1666666716337204</v>
      </c>
      <c r="CM362" s="16">
        <v>0.58333331346511841</v>
      </c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>
        <v>0.1666666716337204</v>
      </c>
      <c r="DC362" s="16"/>
      <c r="DD362" s="16"/>
      <c r="DE362" s="24"/>
      <c r="DF362" s="24">
        <v>0.1666666716337204</v>
      </c>
      <c r="DG362" s="24"/>
      <c r="DH362" s="24"/>
      <c r="DI362" s="24">
        <v>8.3333335816860199E-2</v>
      </c>
      <c r="DJ362" s="24">
        <v>0.25</v>
      </c>
      <c r="DK362" s="16"/>
      <c r="DL362" s="24"/>
      <c r="DM362" s="24"/>
      <c r="DN362" s="24"/>
      <c r="DO362" s="16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27"/>
      <c r="ER362" s="27"/>
    </row>
    <row r="363" spans="1:148" s="9" customFormat="1" ht="20.25" x14ac:dyDescent="0.3">
      <c r="A363" s="10" t="s">
        <v>380</v>
      </c>
      <c r="B363" s="10" t="s">
        <v>232</v>
      </c>
      <c r="C363" s="10" t="s">
        <v>231</v>
      </c>
      <c r="D363" s="10" t="s">
        <v>262</v>
      </c>
      <c r="E363" s="10" t="s">
        <v>218</v>
      </c>
      <c r="F363" s="11">
        <v>10675</v>
      </c>
      <c r="G363" s="11">
        <v>4017</v>
      </c>
      <c r="H363" s="11">
        <v>3951</v>
      </c>
      <c r="I363" s="10" t="s">
        <v>260</v>
      </c>
      <c r="J363" s="12">
        <v>45.3</v>
      </c>
      <c r="K363" s="10" t="s">
        <v>243</v>
      </c>
      <c r="L363" s="10" t="s">
        <v>261</v>
      </c>
      <c r="M363" s="10" t="s">
        <v>220</v>
      </c>
      <c r="N363" s="13">
        <v>7</v>
      </c>
      <c r="O363" s="13">
        <v>7</v>
      </c>
      <c r="P363" s="13">
        <v>0</v>
      </c>
      <c r="Q363" s="14">
        <v>0</v>
      </c>
      <c r="R363" s="14">
        <v>6.81</v>
      </c>
      <c r="S363" s="14">
        <v>1</v>
      </c>
      <c r="T363" s="14">
        <v>0.79449999999999998</v>
      </c>
      <c r="U363" s="14">
        <v>79.45</v>
      </c>
      <c r="V363" s="14">
        <v>0.125</v>
      </c>
      <c r="W363" s="14">
        <v>191.52</v>
      </c>
      <c r="X363" s="14">
        <v>10</v>
      </c>
      <c r="Y363" s="14">
        <v>0.61050064177976404</v>
      </c>
      <c r="Z363" s="14">
        <v>0.88333329999999999</v>
      </c>
      <c r="AA363" s="14">
        <v>0.1166667</v>
      </c>
      <c r="AB363" s="14">
        <v>11.66667</v>
      </c>
      <c r="AC363" s="14">
        <v>8.8833339999999997E-2</v>
      </c>
      <c r="AD363" s="14">
        <v>8.8833339999999996</v>
      </c>
      <c r="AE363" s="14">
        <v>23.94</v>
      </c>
      <c r="AF363" s="14">
        <v>16.38</v>
      </c>
      <c r="AG363" s="14">
        <v>0</v>
      </c>
      <c r="AH363" s="14">
        <v>0</v>
      </c>
      <c r="AI363" s="14">
        <v>0.79449999999999998</v>
      </c>
      <c r="AJ363" s="14">
        <v>0.88333329999999999</v>
      </c>
      <c r="AK363" s="15">
        <v>0.88333329999999999</v>
      </c>
      <c r="AL363" s="15">
        <v>0.89943399999999996</v>
      </c>
      <c r="AM363" s="15">
        <v>1</v>
      </c>
      <c r="AN363" s="15">
        <v>0.79449999999999998</v>
      </c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>
        <v>0.11666666716337204</v>
      </c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24"/>
      <c r="DF363" s="24"/>
      <c r="DG363" s="24"/>
      <c r="DH363" s="24"/>
      <c r="DI363" s="24"/>
      <c r="DJ363" s="24"/>
      <c r="DK363" s="16"/>
      <c r="DL363" s="24"/>
      <c r="DM363" s="24"/>
      <c r="DN363" s="24"/>
      <c r="DO363" s="16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27"/>
      <c r="ER363" s="27"/>
    </row>
    <row r="364" spans="1:148" s="9" customFormat="1" ht="20.25" x14ac:dyDescent="0.3">
      <c r="A364" s="10" t="s">
        <v>364</v>
      </c>
      <c r="B364" s="10" t="s">
        <v>232</v>
      </c>
      <c r="C364" s="10" t="s">
        <v>231</v>
      </c>
      <c r="D364" s="10" t="s">
        <v>259</v>
      </c>
      <c r="E364" s="10" t="s">
        <v>218</v>
      </c>
      <c r="F364" s="11">
        <v>10341</v>
      </c>
      <c r="G364" s="11">
        <v>4189</v>
      </c>
      <c r="H364" s="11">
        <v>4161</v>
      </c>
      <c r="I364" s="10" t="s">
        <v>275</v>
      </c>
      <c r="J364" s="12">
        <v>62.8</v>
      </c>
      <c r="K364" s="10" t="s">
        <v>248</v>
      </c>
      <c r="L364" s="10" t="s">
        <v>261</v>
      </c>
      <c r="M364" s="10" t="s">
        <v>220</v>
      </c>
      <c r="N364" s="13">
        <v>44</v>
      </c>
      <c r="O364" s="13">
        <v>42</v>
      </c>
      <c r="P364" s="13">
        <v>2</v>
      </c>
      <c r="Q364" s="14">
        <v>4.5454549999999996</v>
      </c>
      <c r="R364" s="14">
        <v>6.66</v>
      </c>
      <c r="S364" s="14">
        <v>8</v>
      </c>
      <c r="T364" s="14">
        <v>4.6619999999999999</v>
      </c>
      <c r="U364" s="14">
        <v>58.274999999999999</v>
      </c>
      <c r="V364" s="14">
        <v>1</v>
      </c>
      <c r="W364" s="14">
        <v>183.96</v>
      </c>
      <c r="X364" s="14">
        <v>80</v>
      </c>
      <c r="Y364" s="14">
        <v>0.67069081839968503</v>
      </c>
      <c r="Z364" s="14">
        <v>4.5833329999999997</v>
      </c>
      <c r="AA364" s="14">
        <v>3.4166669999999999</v>
      </c>
      <c r="AB364" s="14">
        <v>42.70834</v>
      </c>
      <c r="AC364" s="14">
        <v>-0.30066690000000001</v>
      </c>
      <c r="AD364" s="14">
        <v>-3.758337</v>
      </c>
      <c r="AE364" s="14">
        <v>183.96</v>
      </c>
      <c r="AF364" s="14">
        <v>119.28</v>
      </c>
      <c r="AG364" s="14">
        <v>0.222</v>
      </c>
      <c r="AH364" s="14">
        <v>2.7749999999999999</v>
      </c>
      <c r="AI364" s="14">
        <v>4.8840000000000003</v>
      </c>
      <c r="AJ364" s="14">
        <v>4.5833329999999997</v>
      </c>
      <c r="AK364" s="15">
        <v>0.5729166</v>
      </c>
      <c r="AL364" s="15">
        <v>1.0656000000000001</v>
      </c>
      <c r="AM364" s="15">
        <v>0.95454539999999999</v>
      </c>
      <c r="AN364" s="15">
        <v>0.58274999999999999</v>
      </c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>
        <v>1</v>
      </c>
      <c r="BM364" s="16"/>
      <c r="BN364" s="16"/>
      <c r="BO364" s="16"/>
      <c r="BP364" s="16"/>
      <c r="BQ364" s="16"/>
      <c r="BR364" s="16"/>
      <c r="BS364" s="16"/>
      <c r="BT364" s="16">
        <v>0.66666668653488159</v>
      </c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>
        <v>0.58333331346511841</v>
      </c>
      <c r="CM364" s="16"/>
      <c r="CN364" s="16"/>
      <c r="CO364" s="16"/>
      <c r="CP364" s="16"/>
      <c r="CQ364" s="16"/>
      <c r="CR364" s="16"/>
      <c r="CS364" s="16"/>
      <c r="CT364" s="16">
        <v>0.58333331346511841</v>
      </c>
      <c r="CU364" s="16"/>
      <c r="CV364" s="16"/>
      <c r="CW364" s="16"/>
      <c r="CX364" s="16"/>
      <c r="CY364" s="16"/>
      <c r="CZ364" s="16"/>
      <c r="DA364" s="16"/>
      <c r="DB364" s="16">
        <v>0.1666666716337204</v>
      </c>
      <c r="DC364" s="16"/>
      <c r="DD364" s="16"/>
      <c r="DE364" s="24"/>
      <c r="DF364" s="24">
        <v>0.1666666716337204</v>
      </c>
      <c r="DG364" s="24"/>
      <c r="DH364" s="24"/>
      <c r="DI364" s="24">
        <v>8.3333335816860199E-2</v>
      </c>
      <c r="DJ364" s="24">
        <v>0.1666666716337204</v>
      </c>
      <c r="DK364" s="16"/>
      <c r="DL364" s="24"/>
      <c r="DM364" s="24"/>
      <c r="DN364" s="24"/>
      <c r="DO364" s="16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>
        <v>2</v>
      </c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27"/>
      <c r="ER364" s="27"/>
    </row>
    <row r="365" spans="1:148" s="9" customFormat="1" ht="20.25" x14ac:dyDescent="0.3">
      <c r="A365" s="10" t="s">
        <v>364</v>
      </c>
      <c r="B365" s="10" t="s">
        <v>232</v>
      </c>
      <c r="C365" s="10" t="s">
        <v>231</v>
      </c>
      <c r="D365" s="10" t="s">
        <v>262</v>
      </c>
      <c r="E365" s="10" t="s">
        <v>218</v>
      </c>
      <c r="F365" s="11">
        <v>10341</v>
      </c>
      <c r="G365" s="11">
        <v>4017</v>
      </c>
      <c r="H365" s="11">
        <v>3951</v>
      </c>
      <c r="I365" s="10" t="s">
        <v>275</v>
      </c>
      <c r="J365" s="12">
        <v>62.8</v>
      </c>
      <c r="K365" s="10" t="s">
        <v>248</v>
      </c>
      <c r="L365" s="10" t="s">
        <v>261</v>
      </c>
      <c r="M365" s="10" t="s">
        <v>220</v>
      </c>
      <c r="N365" s="13">
        <v>44</v>
      </c>
      <c r="O365" s="13">
        <v>44</v>
      </c>
      <c r="P365" s="13">
        <v>0</v>
      </c>
      <c r="Q365" s="14">
        <v>0</v>
      </c>
      <c r="R365" s="14">
        <v>6.66</v>
      </c>
      <c r="S365" s="14">
        <v>8</v>
      </c>
      <c r="T365" s="14">
        <v>4.8840000000000003</v>
      </c>
      <c r="U365" s="14">
        <v>61.05</v>
      </c>
      <c r="V365" s="14">
        <v>1</v>
      </c>
      <c r="W365" s="14">
        <v>192.72</v>
      </c>
      <c r="X365" s="14">
        <v>80</v>
      </c>
      <c r="Y365" s="14">
        <v>0.64020487024747996</v>
      </c>
      <c r="Z365" s="14">
        <v>5.25</v>
      </c>
      <c r="AA365" s="14">
        <v>2.75</v>
      </c>
      <c r="AB365" s="14">
        <v>34.375</v>
      </c>
      <c r="AC365" s="14">
        <v>0.3660002</v>
      </c>
      <c r="AD365" s="14">
        <v>4.5750019999999996</v>
      </c>
      <c r="AE365" s="14">
        <v>192.72</v>
      </c>
      <c r="AF365" s="14">
        <v>124.96</v>
      </c>
      <c r="AG365" s="14">
        <v>0</v>
      </c>
      <c r="AH365" s="14">
        <v>0</v>
      </c>
      <c r="AI365" s="14">
        <v>4.8840000000000003</v>
      </c>
      <c r="AJ365" s="14">
        <v>5.25</v>
      </c>
      <c r="AK365" s="15">
        <v>0.65625</v>
      </c>
      <c r="AL365" s="15">
        <v>0.93028569999999999</v>
      </c>
      <c r="AM365" s="15">
        <v>1</v>
      </c>
      <c r="AN365" s="15">
        <v>0.61050000000000004</v>
      </c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>
        <v>0.5</v>
      </c>
      <c r="BP365" s="16"/>
      <c r="BQ365" s="16"/>
      <c r="BR365" s="16"/>
      <c r="BS365" s="16"/>
      <c r="BT365" s="16"/>
      <c r="BU365" s="16"/>
      <c r="BV365" s="16"/>
      <c r="BW365" s="16"/>
      <c r="BX365" s="16"/>
      <c r="BY365" s="16">
        <v>0.15000000596046448</v>
      </c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>
        <v>0.11666666716337204</v>
      </c>
      <c r="CM365" s="16">
        <v>0.66666668653488159</v>
      </c>
      <c r="CN365" s="16"/>
      <c r="CO365" s="16"/>
      <c r="CP365" s="16"/>
      <c r="CQ365" s="16"/>
      <c r="CR365" s="16"/>
      <c r="CS365" s="16"/>
      <c r="CT365" s="16"/>
      <c r="CU365" s="16">
        <v>0.80000001192092896</v>
      </c>
      <c r="CV365" s="16"/>
      <c r="CW365" s="16"/>
      <c r="CX365" s="16"/>
      <c r="CY365" s="16"/>
      <c r="CZ365" s="16"/>
      <c r="DA365" s="16"/>
      <c r="DB365" s="16"/>
      <c r="DC365" s="16"/>
      <c r="DD365" s="16"/>
      <c r="DE365" s="24"/>
      <c r="DF365" s="24">
        <v>0.1666666716337204</v>
      </c>
      <c r="DG365" s="24"/>
      <c r="DH365" s="24"/>
      <c r="DI365" s="24">
        <v>8.3333335816860199E-2</v>
      </c>
      <c r="DJ365" s="24">
        <v>0.26666668057441711</v>
      </c>
      <c r="DK365" s="16"/>
      <c r="DL365" s="24"/>
      <c r="DM365" s="24"/>
      <c r="DN365" s="24"/>
      <c r="DO365" s="16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27"/>
      <c r="ER365" s="27"/>
    </row>
    <row r="366" spans="1:148" s="9" customFormat="1" ht="20.25" x14ac:dyDescent="0.3">
      <c r="A366" s="10" t="s">
        <v>364</v>
      </c>
      <c r="B366" s="10" t="s">
        <v>231</v>
      </c>
      <c r="C366" s="10" t="s">
        <v>231</v>
      </c>
      <c r="D366" s="10" t="s">
        <v>259</v>
      </c>
      <c r="E366" s="10" t="s">
        <v>218</v>
      </c>
      <c r="F366" s="11">
        <v>10341</v>
      </c>
      <c r="G366" s="11">
        <v>4189</v>
      </c>
      <c r="H366" s="11">
        <v>4161</v>
      </c>
      <c r="I366" s="10" t="s">
        <v>275</v>
      </c>
      <c r="J366" s="12">
        <v>62.8</v>
      </c>
      <c r="K366" s="10" t="s">
        <v>248</v>
      </c>
      <c r="L366" s="10" t="s">
        <v>261</v>
      </c>
      <c r="M366" s="10" t="s">
        <v>220</v>
      </c>
      <c r="N366" s="13">
        <v>11</v>
      </c>
      <c r="O366" s="13">
        <v>11</v>
      </c>
      <c r="P366" s="13">
        <v>0</v>
      </c>
      <c r="Q366" s="14">
        <v>0</v>
      </c>
      <c r="R366" s="14">
        <v>6.66</v>
      </c>
      <c r="S366" s="14">
        <v>4</v>
      </c>
      <c r="T366" s="14">
        <v>1.2210000000000001</v>
      </c>
      <c r="U366" s="14">
        <v>30.524999999999999</v>
      </c>
      <c r="V366" s="14">
        <v>0.5</v>
      </c>
      <c r="W366" s="14">
        <v>96.36</v>
      </c>
      <c r="X366" s="14">
        <v>40</v>
      </c>
      <c r="Y366" s="14">
        <v>1.2804097404949599</v>
      </c>
      <c r="Z366" s="14">
        <v>1.55</v>
      </c>
      <c r="AA366" s="14">
        <v>2.4500000000000002</v>
      </c>
      <c r="AB366" s="14">
        <v>61.25</v>
      </c>
      <c r="AC366" s="14">
        <v>0.32900000000000001</v>
      </c>
      <c r="AD366" s="14">
        <v>8.2249999999999996</v>
      </c>
      <c r="AE366" s="14">
        <v>48.18</v>
      </c>
      <c r="AF366" s="14">
        <v>31.24</v>
      </c>
      <c r="AG366" s="14">
        <v>0</v>
      </c>
      <c r="AH366" s="14">
        <v>0</v>
      </c>
      <c r="AI366" s="14">
        <v>1.2210000000000001</v>
      </c>
      <c r="AJ366" s="14">
        <v>1.55</v>
      </c>
      <c r="AK366" s="15">
        <v>0.38750000000000001</v>
      </c>
      <c r="AL366" s="15">
        <v>0.78774200000000005</v>
      </c>
      <c r="AM366" s="15">
        <v>1</v>
      </c>
      <c r="AN366" s="15">
        <v>0.30525000000000002</v>
      </c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>
        <v>0.66666668653488159</v>
      </c>
      <c r="BM366" s="16"/>
      <c r="BN366" s="16"/>
      <c r="BO366" s="16"/>
      <c r="BP366" s="16">
        <v>0.75</v>
      </c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>
        <v>0.55000001192092896</v>
      </c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>
        <v>0.3333333432674408</v>
      </c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24"/>
      <c r="DF366" s="24"/>
      <c r="DG366" s="24"/>
      <c r="DH366" s="24"/>
      <c r="DI366" s="24"/>
      <c r="DJ366" s="24">
        <v>0.15000000596046448</v>
      </c>
      <c r="DK366" s="16"/>
      <c r="DL366" s="24"/>
      <c r="DM366" s="24"/>
      <c r="DN366" s="24"/>
      <c r="DO366" s="16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27"/>
      <c r="ER366" s="27"/>
    </row>
    <row r="367" spans="1:148" s="9" customFormat="1" ht="20.25" x14ac:dyDescent="0.3">
      <c r="A367" s="10" t="s">
        <v>364</v>
      </c>
      <c r="B367" s="10" t="s">
        <v>231</v>
      </c>
      <c r="C367" s="10" t="s">
        <v>231</v>
      </c>
      <c r="D367" s="10" t="s">
        <v>262</v>
      </c>
      <c r="E367" s="10" t="s">
        <v>218</v>
      </c>
      <c r="F367" s="11">
        <v>10341</v>
      </c>
      <c r="G367" s="11">
        <v>4017</v>
      </c>
      <c r="H367" s="11">
        <v>3951</v>
      </c>
      <c r="I367" s="10" t="s">
        <v>275</v>
      </c>
      <c r="J367" s="12">
        <v>62.8</v>
      </c>
      <c r="K367" s="10" t="s">
        <v>248</v>
      </c>
      <c r="L367" s="10" t="s">
        <v>261</v>
      </c>
      <c r="M367" s="10" t="s">
        <v>220</v>
      </c>
      <c r="N367" s="13">
        <v>13</v>
      </c>
      <c r="O367" s="13">
        <v>13</v>
      </c>
      <c r="P367" s="13">
        <v>0</v>
      </c>
      <c r="Q367" s="14">
        <v>0</v>
      </c>
      <c r="R367" s="14">
        <v>6.66</v>
      </c>
      <c r="S367" s="14">
        <v>4</v>
      </c>
      <c r="T367" s="14">
        <v>1.4430000000000001</v>
      </c>
      <c r="U367" s="14">
        <v>36.075000000000003</v>
      </c>
      <c r="V367" s="14">
        <v>0.5</v>
      </c>
      <c r="W367" s="14">
        <v>113.88</v>
      </c>
      <c r="X367" s="14">
        <v>40</v>
      </c>
      <c r="Y367" s="14">
        <v>1.0834236723674999</v>
      </c>
      <c r="Z367" s="14">
        <v>1.7166669999999999</v>
      </c>
      <c r="AA367" s="14">
        <v>2.2833329999999998</v>
      </c>
      <c r="AB367" s="14">
        <v>57.083329999999997</v>
      </c>
      <c r="AC367" s="14">
        <v>0.27366659999999998</v>
      </c>
      <c r="AD367" s="14">
        <v>6.8416649999999999</v>
      </c>
      <c r="AE367" s="14">
        <v>56.94</v>
      </c>
      <c r="AF367" s="14">
        <v>36.92</v>
      </c>
      <c r="AG367" s="14">
        <v>0</v>
      </c>
      <c r="AH367" s="14">
        <v>0</v>
      </c>
      <c r="AI367" s="14">
        <v>1.4430000000000001</v>
      </c>
      <c r="AJ367" s="14">
        <v>1.7166669999999999</v>
      </c>
      <c r="AK367" s="15">
        <v>0.42916670000000001</v>
      </c>
      <c r="AL367" s="15">
        <v>0.84058250000000001</v>
      </c>
      <c r="AM367" s="15">
        <v>1</v>
      </c>
      <c r="AN367" s="15">
        <v>0.36075000000000002</v>
      </c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>
        <v>0.96666663885116577</v>
      </c>
      <c r="BM367" s="16"/>
      <c r="BN367" s="16"/>
      <c r="BO367" s="16">
        <v>0.56666666269302368</v>
      </c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>
        <v>0.5</v>
      </c>
      <c r="CG367" s="16"/>
      <c r="CH367" s="16"/>
      <c r="CI367" s="16"/>
      <c r="CJ367" s="16"/>
      <c r="CK367" s="16"/>
      <c r="CL367" s="16"/>
      <c r="CM367" s="16">
        <v>0.20000000298023224</v>
      </c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24"/>
      <c r="DF367" s="24"/>
      <c r="DG367" s="24"/>
      <c r="DH367" s="24"/>
      <c r="DI367" s="24"/>
      <c r="DJ367" s="24">
        <v>5.000000074505806E-2</v>
      </c>
      <c r="DK367" s="16"/>
      <c r="DL367" s="24"/>
      <c r="DM367" s="24"/>
      <c r="DN367" s="24"/>
      <c r="DO367" s="16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27"/>
      <c r="ER367" s="27"/>
    </row>
    <row r="368" spans="1:148" s="9" customFormat="1" ht="20.25" x14ac:dyDescent="0.3">
      <c r="A368" s="10" t="s">
        <v>364</v>
      </c>
      <c r="B368" s="10" t="s">
        <v>244</v>
      </c>
      <c r="C368" s="10" t="s">
        <v>231</v>
      </c>
      <c r="D368" s="10" t="s">
        <v>259</v>
      </c>
      <c r="E368" s="10" t="s">
        <v>218</v>
      </c>
      <c r="F368" s="11">
        <v>10341</v>
      </c>
      <c r="G368" s="11">
        <v>4061</v>
      </c>
      <c r="H368" s="11">
        <v>3698</v>
      </c>
      <c r="I368" s="10" t="s">
        <v>275</v>
      </c>
      <c r="J368" s="12">
        <v>62.8</v>
      </c>
      <c r="K368" s="10" t="s">
        <v>248</v>
      </c>
      <c r="L368" s="10" t="s">
        <v>261</v>
      </c>
      <c r="M368" s="10" t="s">
        <v>220</v>
      </c>
      <c r="N368" s="13">
        <v>1</v>
      </c>
      <c r="O368" s="13">
        <v>1</v>
      </c>
      <c r="P368" s="13">
        <v>0</v>
      </c>
      <c r="Q368" s="14">
        <v>0</v>
      </c>
      <c r="R368" s="14">
        <v>6.66</v>
      </c>
      <c r="S368" s="14">
        <v>0.1166667</v>
      </c>
      <c r="T368" s="14">
        <v>0.111</v>
      </c>
      <c r="U368" s="14">
        <v>95.142830000000004</v>
      </c>
      <c r="V368" s="14">
        <v>1.458334E-2</v>
      </c>
      <c r="W368" s="14">
        <v>300.34280000000001</v>
      </c>
      <c r="X368" s="14">
        <v>1.1666669696569401</v>
      </c>
      <c r="Y368" s="14">
        <v>0.41079824116761998</v>
      </c>
      <c r="Z368" s="14">
        <v>0.1166667</v>
      </c>
      <c r="AA368" s="14">
        <v>0</v>
      </c>
      <c r="AB368" s="14">
        <v>0</v>
      </c>
      <c r="AC368" s="14">
        <v>5.6667030000000004E-3</v>
      </c>
      <c r="AD368" s="14">
        <v>4.8571730000000004</v>
      </c>
      <c r="AE368" s="14">
        <v>4.38</v>
      </c>
      <c r="AF368" s="14">
        <v>2.84</v>
      </c>
      <c r="AG368" s="14">
        <v>0</v>
      </c>
      <c r="AH368" s="14">
        <v>0</v>
      </c>
      <c r="AI368" s="14">
        <v>0.111</v>
      </c>
      <c r="AJ368" s="14">
        <v>0.1166667</v>
      </c>
      <c r="AK368" s="15">
        <v>1</v>
      </c>
      <c r="AL368" s="15">
        <v>0.9514283</v>
      </c>
      <c r="AM368" s="15">
        <v>1</v>
      </c>
      <c r="AN368" s="15">
        <v>0.9514283</v>
      </c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24"/>
      <c r="DF368" s="24"/>
      <c r="DG368" s="24"/>
      <c r="DH368" s="24"/>
      <c r="DI368" s="24"/>
      <c r="DJ368" s="24"/>
      <c r="DK368" s="16"/>
      <c r="DL368" s="24"/>
      <c r="DM368" s="24"/>
      <c r="DN368" s="24"/>
      <c r="DO368" s="16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27"/>
      <c r="ER368" s="27"/>
    </row>
    <row r="369" spans="1:148" s="9" customFormat="1" ht="20.25" x14ac:dyDescent="0.3">
      <c r="A369" s="10" t="s">
        <v>364</v>
      </c>
      <c r="B369" s="10" t="s">
        <v>244</v>
      </c>
      <c r="C369" s="10" t="s">
        <v>231</v>
      </c>
      <c r="D369" s="10" t="s">
        <v>262</v>
      </c>
      <c r="E369" s="10" t="s">
        <v>218</v>
      </c>
      <c r="F369" s="11">
        <v>10341</v>
      </c>
      <c r="G369" s="11">
        <v>4124</v>
      </c>
      <c r="H369" s="11">
        <v>3712</v>
      </c>
      <c r="I369" s="10" t="s">
        <v>275</v>
      </c>
      <c r="J369" s="12">
        <v>62.8</v>
      </c>
      <c r="K369" s="10" t="s">
        <v>248</v>
      </c>
      <c r="L369" s="10" t="s">
        <v>261</v>
      </c>
      <c r="M369" s="10" t="s">
        <v>220</v>
      </c>
      <c r="N369" s="13">
        <v>3</v>
      </c>
      <c r="O369" s="13">
        <v>3</v>
      </c>
      <c r="P369" s="13">
        <v>0</v>
      </c>
      <c r="Q369" s="14">
        <v>0</v>
      </c>
      <c r="R369" s="14">
        <v>6.66</v>
      </c>
      <c r="S369" s="14">
        <v>1.6666669999999999</v>
      </c>
      <c r="T369" s="14">
        <v>0.33300000000000002</v>
      </c>
      <c r="U369" s="14">
        <v>19.98</v>
      </c>
      <c r="V369" s="14">
        <v>0.2083334</v>
      </c>
      <c r="W369" s="14">
        <v>63.07199</v>
      </c>
      <c r="X369" s="14">
        <v>16.666669845581101</v>
      </c>
      <c r="Y369" s="14">
        <v>1.9561820206188401</v>
      </c>
      <c r="Z369" s="14">
        <v>0.41666700000000001</v>
      </c>
      <c r="AA369" s="14">
        <v>1.25</v>
      </c>
      <c r="AB369" s="14">
        <v>74.999979999999994</v>
      </c>
      <c r="AC369" s="14">
        <v>8.3667039999999998E-2</v>
      </c>
      <c r="AD369" s="14">
        <v>5.0200209999999998</v>
      </c>
      <c r="AE369" s="14">
        <v>13.14</v>
      </c>
      <c r="AF369" s="14">
        <v>8.52</v>
      </c>
      <c r="AG369" s="14">
        <v>0</v>
      </c>
      <c r="AH369" s="14">
        <v>0</v>
      </c>
      <c r="AI369" s="14">
        <v>0.33300000000000002</v>
      </c>
      <c r="AJ369" s="14">
        <v>0.41666700000000001</v>
      </c>
      <c r="AK369" s="15">
        <v>0.2500001</v>
      </c>
      <c r="AL369" s="15">
        <v>0.7991994</v>
      </c>
      <c r="AM369" s="15">
        <v>1</v>
      </c>
      <c r="AN369" s="15">
        <v>0.19980000000000001</v>
      </c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>
        <v>1.25</v>
      </c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24"/>
      <c r="DF369" s="24"/>
      <c r="DG369" s="24"/>
      <c r="DH369" s="24"/>
      <c r="DI369" s="24"/>
      <c r="DJ369" s="24"/>
      <c r="DK369" s="16"/>
      <c r="DL369" s="24"/>
      <c r="DM369" s="24"/>
      <c r="DN369" s="24"/>
      <c r="DO369" s="16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27"/>
      <c r="ER369" s="27"/>
    </row>
    <row r="370" spans="1:148" s="9" customFormat="1" ht="20.25" x14ac:dyDescent="0.3">
      <c r="A370" s="10" t="s">
        <v>364</v>
      </c>
      <c r="B370" s="10" t="s">
        <v>244</v>
      </c>
      <c r="C370" s="10" t="s">
        <v>231</v>
      </c>
      <c r="D370" s="10" t="s">
        <v>259</v>
      </c>
      <c r="E370" s="10" t="s">
        <v>218</v>
      </c>
      <c r="F370" s="11">
        <v>10348</v>
      </c>
      <c r="G370" s="11">
        <v>4061</v>
      </c>
      <c r="H370" s="11">
        <v>3698</v>
      </c>
      <c r="I370" s="10" t="s">
        <v>275</v>
      </c>
      <c r="J370" s="12">
        <v>62.8</v>
      </c>
      <c r="K370" s="10" t="s">
        <v>243</v>
      </c>
      <c r="L370" s="10" t="s">
        <v>261</v>
      </c>
      <c r="M370" s="10" t="s">
        <v>220</v>
      </c>
      <c r="N370" s="13">
        <v>5</v>
      </c>
      <c r="O370" s="13">
        <v>5</v>
      </c>
      <c r="P370" s="13">
        <v>0</v>
      </c>
      <c r="Q370" s="14">
        <v>0</v>
      </c>
      <c r="R370" s="14">
        <v>6.74</v>
      </c>
      <c r="S370" s="14">
        <v>1.5833330000000001</v>
      </c>
      <c r="T370" s="14">
        <v>0.56166660000000002</v>
      </c>
      <c r="U370" s="14">
        <v>35.473689999999998</v>
      </c>
      <c r="V370" s="14">
        <v>0.1979166</v>
      </c>
      <c r="W370" s="14">
        <v>116.4632</v>
      </c>
      <c r="X370" s="14">
        <v>15.833330154418899</v>
      </c>
      <c r="Y370" s="14">
        <v>1.04856488439889</v>
      </c>
      <c r="Z370" s="14">
        <v>0.58333299999999999</v>
      </c>
      <c r="AA370" s="14">
        <v>1</v>
      </c>
      <c r="AB370" s="14">
        <v>63.157910000000001</v>
      </c>
      <c r="AC370" s="14">
        <v>2.1666410000000001E-2</v>
      </c>
      <c r="AD370" s="14">
        <v>1.3684050000000001</v>
      </c>
      <c r="AE370" s="14">
        <v>23.05</v>
      </c>
      <c r="AF370" s="14">
        <v>15.1</v>
      </c>
      <c r="AG370" s="14">
        <v>0</v>
      </c>
      <c r="AH370" s="14">
        <v>0</v>
      </c>
      <c r="AI370" s="14">
        <v>0.56166660000000002</v>
      </c>
      <c r="AJ370" s="14">
        <v>0.58333299999999999</v>
      </c>
      <c r="AK370" s="15">
        <v>0.3684209</v>
      </c>
      <c r="AL370" s="15">
        <v>0.96285750000000003</v>
      </c>
      <c r="AM370" s="15">
        <v>1</v>
      </c>
      <c r="AN370" s="15">
        <v>0.35473690000000002</v>
      </c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>
        <v>1</v>
      </c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24"/>
      <c r="DF370" s="24"/>
      <c r="DG370" s="24"/>
      <c r="DH370" s="24"/>
      <c r="DI370" s="24"/>
      <c r="DJ370" s="24"/>
      <c r="DK370" s="16"/>
      <c r="DL370" s="24"/>
      <c r="DM370" s="24"/>
      <c r="DN370" s="24"/>
      <c r="DO370" s="16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27"/>
      <c r="ER370" s="27"/>
    </row>
    <row r="371" spans="1:148" s="9" customFormat="1" ht="20.25" x14ac:dyDescent="0.3">
      <c r="A371" s="10" t="s">
        <v>364</v>
      </c>
      <c r="B371" s="10" t="s">
        <v>244</v>
      </c>
      <c r="C371" s="10" t="s">
        <v>231</v>
      </c>
      <c r="D371" s="10" t="s">
        <v>262</v>
      </c>
      <c r="E371" s="10" t="s">
        <v>218</v>
      </c>
      <c r="F371" s="11">
        <v>10348</v>
      </c>
      <c r="G371" s="11">
        <v>4124</v>
      </c>
      <c r="H371" s="11">
        <v>3712</v>
      </c>
      <c r="I371" s="10" t="s">
        <v>275</v>
      </c>
      <c r="J371" s="12">
        <v>62.8</v>
      </c>
      <c r="K371" s="10" t="s">
        <v>243</v>
      </c>
      <c r="L371" s="10" t="s">
        <v>261</v>
      </c>
      <c r="M371" s="10" t="s">
        <v>220</v>
      </c>
      <c r="N371" s="13">
        <v>4</v>
      </c>
      <c r="O371" s="13">
        <v>4</v>
      </c>
      <c r="P371" s="13">
        <v>0</v>
      </c>
      <c r="Q371" s="14">
        <v>0</v>
      </c>
      <c r="R371" s="14">
        <v>6.74</v>
      </c>
      <c r="S371" s="14">
        <v>0.5</v>
      </c>
      <c r="T371" s="14">
        <v>0.44933329999999999</v>
      </c>
      <c r="U371" s="14">
        <v>89.866659999999996</v>
      </c>
      <c r="V371" s="14">
        <v>6.25E-2</v>
      </c>
      <c r="W371" s="14">
        <v>295.04000000000002</v>
      </c>
      <c r="X371" s="14">
        <v>5</v>
      </c>
      <c r="Y371" s="14">
        <v>0.41390728738233601</v>
      </c>
      <c r="Z371" s="14">
        <v>0.5</v>
      </c>
      <c r="AA371" s="14">
        <v>0</v>
      </c>
      <c r="AB371" s="14">
        <v>0</v>
      </c>
      <c r="AC371" s="14">
        <v>5.066669E-2</v>
      </c>
      <c r="AD371" s="14">
        <v>10.13334</v>
      </c>
      <c r="AE371" s="14">
        <v>18.440000000000001</v>
      </c>
      <c r="AF371" s="14">
        <v>12.08</v>
      </c>
      <c r="AG371" s="14">
        <v>0</v>
      </c>
      <c r="AH371" s="14">
        <v>0</v>
      </c>
      <c r="AI371" s="14">
        <v>0.44933329999999999</v>
      </c>
      <c r="AJ371" s="14">
        <v>0.5</v>
      </c>
      <c r="AK371" s="15">
        <v>1</v>
      </c>
      <c r="AL371" s="15">
        <v>0.89866659999999998</v>
      </c>
      <c r="AM371" s="15">
        <v>1</v>
      </c>
      <c r="AN371" s="15">
        <v>0.89866659999999998</v>
      </c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24"/>
      <c r="DF371" s="24"/>
      <c r="DG371" s="24"/>
      <c r="DH371" s="24"/>
      <c r="DI371" s="24"/>
      <c r="DJ371" s="24"/>
      <c r="DK371" s="16"/>
      <c r="DL371" s="24"/>
      <c r="DM371" s="24"/>
      <c r="DN371" s="24"/>
      <c r="DO371" s="16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27"/>
      <c r="ER371" s="27"/>
    </row>
    <row r="372" spans="1:148" s="9" customFormat="1" ht="20.25" x14ac:dyDescent="0.3">
      <c r="A372" s="10" t="s">
        <v>364</v>
      </c>
      <c r="B372" s="10" t="s">
        <v>244</v>
      </c>
      <c r="C372" s="10" t="s">
        <v>231</v>
      </c>
      <c r="D372" s="10" t="s">
        <v>259</v>
      </c>
      <c r="E372" s="10" t="s">
        <v>218</v>
      </c>
      <c r="F372" s="11">
        <v>10675</v>
      </c>
      <c r="G372" s="11">
        <v>4061</v>
      </c>
      <c r="H372" s="11">
        <v>3698</v>
      </c>
      <c r="I372" s="10" t="s">
        <v>260</v>
      </c>
      <c r="J372" s="12">
        <v>45.3</v>
      </c>
      <c r="K372" s="10" t="s">
        <v>243</v>
      </c>
      <c r="L372" s="10" t="s">
        <v>261</v>
      </c>
      <c r="M372" s="10" t="s">
        <v>220</v>
      </c>
      <c r="N372" s="13">
        <v>8</v>
      </c>
      <c r="O372" s="13">
        <v>8</v>
      </c>
      <c r="P372" s="13">
        <v>0</v>
      </c>
      <c r="Q372" s="14">
        <v>0</v>
      </c>
      <c r="R372" s="14">
        <v>6.81</v>
      </c>
      <c r="S372" s="14">
        <v>2.2999999999999998</v>
      </c>
      <c r="T372" s="14">
        <v>0.90800000000000003</v>
      </c>
      <c r="U372" s="14">
        <v>39.478259999999999</v>
      </c>
      <c r="V372" s="14">
        <v>0.28749999999999998</v>
      </c>
      <c r="W372" s="14">
        <v>95.165220000000005</v>
      </c>
      <c r="X372" s="14">
        <v>22.999999523162799</v>
      </c>
      <c r="Y372" s="14">
        <v>1.2286324982263801</v>
      </c>
      <c r="Z372" s="14">
        <v>1</v>
      </c>
      <c r="AA372" s="14">
        <v>1.3</v>
      </c>
      <c r="AB372" s="14">
        <v>56.521740000000001</v>
      </c>
      <c r="AC372" s="14">
        <v>9.2000009999999993E-2</v>
      </c>
      <c r="AD372" s="14">
        <v>4</v>
      </c>
      <c r="AE372" s="14">
        <v>27.36</v>
      </c>
      <c r="AF372" s="14">
        <v>18.72</v>
      </c>
      <c r="AG372" s="14">
        <v>0</v>
      </c>
      <c r="AH372" s="14">
        <v>0</v>
      </c>
      <c r="AI372" s="14">
        <v>0.90800000000000003</v>
      </c>
      <c r="AJ372" s="14">
        <v>1</v>
      </c>
      <c r="AK372" s="15">
        <v>0.43478260000000002</v>
      </c>
      <c r="AL372" s="15">
        <v>0.90800000000000003</v>
      </c>
      <c r="AM372" s="15">
        <v>1</v>
      </c>
      <c r="AN372" s="15">
        <v>0.39478259999999998</v>
      </c>
      <c r="AO372" s="16"/>
      <c r="AP372" s="16">
        <v>0.21666666865348816</v>
      </c>
      <c r="AQ372" s="16"/>
      <c r="AR372" s="16"/>
      <c r="AS372" s="16">
        <v>0.11666666716337204</v>
      </c>
      <c r="AT372" s="16">
        <v>0.25</v>
      </c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>
        <v>0.71666663885116577</v>
      </c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24"/>
      <c r="DF372" s="24"/>
      <c r="DG372" s="24"/>
      <c r="DH372" s="24"/>
      <c r="DI372" s="24"/>
      <c r="DJ372" s="24"/>
      <c r="DK372" s="16"/>
      <c r="DL372" s="24"/>
      <c r="DM372" s="24"/>
      <c r="DN372" s="24"/>
      <c r="DO372" s="16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27"/>
      <c r="ER372" s="27"/>
    </row>
    <row r="373" spans="1:148" s="9" customFormat="1" ht="20.25" x14ac:dyDescent="0.3">
      <c r="A373" s="10" t="s">
        <v>364</v>
      </c>
      <c r="B373" s="10" t="s">
        <v>244</v>
      </c>
      <c r="C373" s="10" t="s">
        <v>231</v>
      </c>
      <c r="D373" s="10" t="s">
        <v>262</v>
      </c>
      <c r="E373" s="10" t="s">
        <v>218</v>
      </c>
      <c r="F373" s="11">
        <v>10675</v>
      </c>
      <c r="G373" s="11">
        <v>4124</v>
      </c>
      <c r="H373" s="11">
        <v>3712</v>
      </c>
      <c r="I373" s="10" t="s">
        <v>260</v>
      </c>
      <c r="J373" s="12">
        <v>45.3</v>
      </c>
      <c r="K373" s="10" t="s">
        <v>243</v>
      </c>
      <c r="L373" s="10" t="s">
        <v>261</v>
      </c>
      <c r="M373" s="10" t="s">
        <v>220</v>
      </c>
      <c r="N373" s="13">
        <v>3</v>
      </c>
      <c r="O373" s="13">
        <v>3</v>
      </c>
      <c r="P373" s="13">
        <v>0</v>
      </c>
      <c r="Q373" s="14">
        <v>0</v>
      </c>
      <c r="R373" s="14">
        <v>6.81</v>
      </c>
      <c r="S373" s="14">
        <v>1.8333330000000001</v>
      </c>
      <c r="T373" s="14">
        <v>0.34050000000000002</v>
      </c>
      <c r="U373" s="14">
        <v>18.57273</v>
      </c>
      <c r="V373" s="14">
        <v>0.2291667</v>
      </c>
      <c r="W373" s="14">
        <v>44.770910000000001</v>
      </c>
      <c r="X373" s="14">
        <v>18.3333337306976</v>
      </c>
      <c r="Y373" s="14">
        <v>2.6115861860129699</v>
      </c>
      <c r="Z373" s="14">
        <v>0.5</v>
      </c>
      <c r="AA373" s="14">
        <v>1.3333330000000001</v>
      </c>
      <c r="AB373" s="14">
        <v>72.727270000000004</v>
      </c>
      <c r="AC373" s="14">
        <v>0.1595</v>
      </c>
      <c r="AD373" s="14">
        <v>8.6999999999999993</v>
      </c>
      <c r="AE373" s="14">
        <v>10.26</v>
      </c>
      <c r="AF373" s="14">
        <v>7.02</v>
      </c>
      <c r="AG373" s="14">
        <v>0</v>
      </c>
      <c r="AH373" s="14">
        <v>0</v>
      </c>
      <c r="AI373" s="14">
        <v>0.34050000000000002</v>
      </c>
      <c r="AJ373" s="14">
        <v>0.5</v>
      </c>
      <c r="AK373" s="15">
        <v>0.27272730000000001</v>
      </c>
      <c r="AL373" s="15">
        <v>0.68100000000000005</v>
      </c>
      <c r="AM373" s="15">
        <v>1</v>
      </c>
      <c r="AN373" s="15">
        <v>0.18572730000000001</v>
      </c>
      <c r="AO373" s="16"/>
      <c r="AP373" s="16">
        <v>0.25</v>
      </c>
      <c r="AQ373" s="16"/>
      <c r="AR373" s="16">
        <v>8.3333335816860199E-2</v>
      </c>
      <c r="AS373" s="16">
        <v>8.3333335816860199E-2</v>
      </c>
      <c r="AT373" s="16">
        <v>0.25</v>
      </c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>
        <v>0.66666668653488159</v>
      </c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24"/>
      <c r="DF373" s="24"/>
      <c r="DG373" s="24"/>
      <c r="DH373" s="24"/>
      <c r="DI373" s="24"/>
      <c r="DJ373" s="24"/>
      <c r="DK373" s="16"/>
      <c r="DL373" s="24"/>
      <c r="DM373" s="24"/>
      <c r="DN373" s="24"/>
      <c r="DO373" s="16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27"/>
      <c r="ER373" s="27"/>
    </row>
    <row r="374" spans="1:148" s="9" customFormat="1" ht="20.25" x14ac:dyDescent="0.3">
      <c r="A374" s="10" t="s">
        <v>364</v>
      </c>
      <c r="B374" s="10" t="s">
        <v>240</v>
      </c>
      <c r="C374" s="10" t="s">
        <v>231</v>
      </c>
      <c r="D374" s="10" t="s">
        <v>259</v>
      </c>
      <c r="E374" s="10" t="s">
        <v>218</v>
      </c>
      <c r="F374" s="11">
        <v>10675</v>
      </c>
      <c r="G374" s="11">
        <v>4061</v>
      </c>
      <c r="H374" s="11">
        <v>3698</v>
      </c>
      <c r="I374" s="10" t="s">
        <v>260</v>
      </c>
      <c r="J374" s="12">
        <v>45.3</v>
      </c>
      <c r="K374" s="10" t="s">
        <v>243</v>
      </c>
      <c r="L374" s="10" t="s">
        <v>261</v>
      </c>
      <c r="M374" s="10" t="s">
        <v>220</v>
      </c>
      <c r="N374" s="13">
        <v>60</v>
      </c>
      <c r="O374" s="13">
        <v>60</v>
      </c>
      <c r="P374" s="13">
        <v>0</v>
      </c>
      <c r="Q374" s="14">
        <v>0</v>
      </c>
      <c r="R374" s="14">
        <v>6.81</v>
      </c>
      <c r="S374" s="14">
        <v>8</v>
      </c>
      <c r="T374" s="14">
        <v>6.81</v>
      </c>
      <c r="U374" s="14">
        <v>85.125</v>
      </c>
      <c r="V374" s="14">
        <v>1</v>
      </c>
      <c r="W374" s="14">
        <v>205.2</v>
      </c>
      <c r="X374" s="14">
        <v>80</v>
      </c>
      <c r="Y374" s="14">
        <v>0.56980059457113097</v>
      </c>
      <c r="Z374" s="14">
        <v>7.0833329999999997</v>
      </c>
      <c r="AA374" s="14">
        <v>0.91666669999999995</v>
      </c>
      <c r="AB374" s="14">
        <v>11.45833</v>
      </c>
      <c r="AC374" s="14">
        <v>0.2733334</v>
      </c>
      <c r="AD374" s="14">
        <v>3.4166669999999999</v>
      </c>
      <c r="AE374" s="14">
        <v>205.2</v>
      </c>
      <c r="AF374" s="14">
        <v>140.4</v>
      </c>
      <c r="AG374" s="14">
        <v>0</v>
      </c>
      <c r="AH374" s="14">
        <v>0</v>
      </c>
      <c r="AI374" s="14">
        <v>6.81</v>
      </c>
      <c r="AJ374" s="14">
        <v>7.0833329999999997</v>
      </c>
      <c r="AK374" s="15">
        <v>0.88541669999999995</v>
      </c>
      <c r="AL374" s="15">
        <v>0.96141169999999998</v>
      </c>
      <c r="AM374" s="15">
        <v>1</v>
      </c>
      <c r="AN374" s="15">
        <v>0.85124999999999995</v>
      </c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>
        <v>0.5</v>
      </c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>
        <v>0.1666666716337204</v>
      </c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24"/>
      <c r="DF374" s="24"/>
      <c r="DG374" s="24"/>
      <c r="DH374" s="24"/>
      <c r="DI374" s="24">
        <v>8.3333335816860199E-2</v>
      </c>
      <c r="DJ374" s="24">
        <v>0.1666666716337204</v>
      </c>
      <c r="DK374" s="16"/>
      <c r="DL374" s="24"/>
      <c r="DM374" s="24"/>
      <c r="DN374" s="24"/>
      <c r="DO374" s="16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27"/>
      <c r="ER374" s="27"/>
    </row>
    <row r="375" spans="1:148" s="9" customFormat="1" ht="20.25" x14ac:dyDescent="0.3">
      <c r="A375" s="10" t="s">
        <v>364</v>
      </c>
      <c r="B375" s="10" t="s">
        <v>240</v>
      </c>
      <c r="C375" s="10" t="s">
        <v>231</v>
      </c>
      <c r="D375" s="10" t="s">
        <v>262</v>
      </c>
      <c r="E375" s="10" t="s">
        <v>218</v>
      </c>
      <c r="F375" s="11">
        <v>10675</v>
      </c>
      <c r="G375" s="11">
        <v>4124</v>
      </c>
      <c r="H375" s="11">
        <v>3712</v>
      </c>
      <c r="I375" s="10" t="s">
        <v>260</v>
      </c>
      <c r="J375" s="12">
        <v>45.3</v>
      </c>
      <c r="K375" s="10" t="s">
        <v>243</v>
      </c>
      <c r="L375" s="10" t="s">
        <v>261</v>
      </c>
      <c r="M375" s="10" t="s">
        <v>220</v>
      </c>
      <c r="N375" s="13">
        <v>54</v>
      </c>
      <c r="O375" s="13">
        <v>54</v>
      </c>
      <c r="P375" s="13">
        <v>0</v>
      </c>
      <c r="Q375" s="14">
        <v>0</v>
      </c>
      <c r="R375" s="14">
        <v>6.81</v>
      </c>
      <c r="S375" s="14">
        <v>8</v>
      </c>
      <c r="T375" s="14">
        <v>6.1289999999999996</v>
      </c>
      <c r="U375" s="14">
        <v>76.612499999999997</v>
      </c>
      <c r="V375" s="14">
        <v>1</v>
      </c>
      <c r="W375" s="14">
        <v>184.68</v>
      </c>
      <c r="X375" s="14">
        <v>80</v>
      </c>
      <c r="Y375" s="14">
        <v>0.63311177939093699</v>
      </c>
      <c r="Z375" s="14">
        <v>6.3666669999999996</v>
      </c>
      <c r="AA375" s="14">
        <v>1.6333329999999999</v>
      </c>
      <c r="AB375" s="14">
        <v>20.41667</v>
      </c>
      <c r="AC375" s="14">
        <v>0.23766699999999999</v>
      </c>
      <c r="AD375" s="14">
        <v>2.970837</v>
      </c>
      <c r="AE375" s="14">
        <v>184.68</v>
      </c>
      <c r="AF375" s="14">
        <v>126.36</v>
      </c>
      <c r="AG375" s="14">
        <v>0</v>
      </c>
      <c r="AH375" s="14">
        <v>0</v>
      </c>
      <c r="AI375" s="14">
        <v>6.1289999999999996</v>
      </c>
      <c r="AJ375" s="14">
        <v>6.3666669999999996</v>
      </c>
      <c r="AK375" s="15">
        <v>0.79583329999999997</v>
      </c>
      <c r="AL375" s="15">
        <v>0.96267009999999997</v>
      </c>
      <c r="AM375" s="15">
        <v>1</v>
      </c>
      <c r="AN375" s="15">
        <v>0.76612499999999994</v>
      </c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>
        <v>0.1666666716337204</v>
      </c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>
        <v>1</v>
      </c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24"/>
      <c r="DF375" s="24">
        <v>0.1666666716337204</v>
      </c>
      <c r="DG375" s="24"/>
      <c r="DH375" s="24"/>
      <c r="DI375" s="24">
        <v>8.3333335816860199E-2</v>
      </c>
      <c r="DJ375" s="24">
        <v>0.21666666865348816</v>
      </c>
      <c r="DK375" s="16"/>
      <c r="DL375" s="24"/>
      <c r="DM375" s="24"/>
      <c r="DN375" s="24"/>
      <c r="DO375" s="16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27"/>
      <c r="ER375" s="27"/>
    </row>
    <row r="376" spans="1:148" s="9" customFormat="1" ht="20.25" x14ac:dyDescent="0.3">
      <c r="A376" s="10" t="s">
        <v>365</v>
      </c>
      <c r="B376" s="10" t="s">
        <v>231</v>
      </c>
      <c r="C376" s="10" t="s">
        <v>231</v>
      </c>
      <c r="D376" s="10" t="s">
        <v>259</v>
      </c>
      <c r="E376" s="10" t="s">
        <v>218</v>
      </c>
      <c r="F376" s="11">
        <v>10579</v>
      </c>
      <c r="G376" s="11">
        <v>4061</v>
      </c>
      <c r="H376" s="11">
        <v>3698</v>
      </c>
      <c r="I376" s="10" t="s">
        <v>266</v>
      </c>
      <c r="J376" s="12">
        <v>38</v>
      </c>
      <c r="K376" s="10" t="s">
        <v>267</v>
      </c>
      <c r="L376" s="10" t="s">
        <v>261</v>
      </c>
      <c r="M376" s="10" t="s">
        <v>220</v>
      </c>
      <c r="N376" s="13">
        <v>13</v>
      </c>
      <c r="O376" s="13">
        <v>13</v>
      </c>
      <c r="P376" s="13">
        <v>0</v>
      </c>
      <c r="Q376" s="14">
        <v>0</v>
      </c>
      <c r="R376" s="14">
        <v>7.63</v>
      </c>
      <c r="S376" s="14">
        <v>2.3333330000000001</v>
      </c>
      <c r="T376" s="14">
        <v>1.6531670000000001</v>
      </c>
      <c r="U376" s="14">
        <v>70.850009999999997</v>
      </c>
      <c r="V376" s="14">
        <v>0.2916666</v>
      </c>
      <c r="W376" s="14">
        <v>184.97149999999999</v>
      </c>
      <c r="X376" s="14">
        <v>23.333330154418899</v>
      </c>
      <c r="Y376" s="14">
        <v>0.604333845779923</v>
      </c>
      <c r="Z376" s="14">
        <v>1.666666</v>
      </c>
      <c r="AA376" s="14">
        <v>0.66666669999999995</v>
      </c>
      <c r="AB376" s="14">
        <v>28.571429999999999</v>
      </c>
      <c r="AC376" s="14">
        <v>1.349968E-2</v>
      </c>
      <c r="AD376" s="14">
        <v>0.57855769999999995</v>
      </c>
      <c r="AE376" s="14">
        <v>53.95</v>
      </c>
      <c r="AF376" s="14">
        <v>38.61</v>
      </c>
      <c r="AG376" s="14">
        <v>0</v>
      </c>
      <c r="AH376" s="14">
        <v>0</v>
      </c>
      <c r="AI376" s="14">
        <v>1.6531670000000001</v>
      </c>
      <c r="AJ376" s="14">
        <v>1.666666</v>
      </c>
      <c r="AK376" s="15">
        <v>0.71428559999999996</v>
      </c>
      <c r="AL376" s="15">
        <v>0.99190020000000001</v>
      </c>
      <c r="AM376" s="15">
        <v>1</v>
      </c>
      <c r="AN376" s="15">
        <v>0.70850000000000002</v>
      </c>
      <c r="AO376" s="16"/>
      <c r="AP376" s="16">
        <v>0.20000000298023224</v>
      </c>
      <c r="AQ376" s="16"/>
      <c r="AR376" s="16"/>
      <c r="AS376" s="16">
        <v>8.3333335816860199E-2</v>
      </c>
      <c r="AT376" s="16">
        <v>0.25</v>
      </c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  <c r="CJ376" s="16"/>
      <c r="CK376" s="16"/>
      <c r="CL376" s="16"/>
      <c r="CM376" s="16">
        <v>0.13333334028720856</v>
      </c>
      <c r="CN376" s="16"/>
      <c r="CO376" s="16"/>
      <c r="CP376" s="16"/>
      <c r="CQ376" s="16"/>
      <c r="CR376" s="16"/>
      <c r="CS376" s="16"/>
      <c r="CT376" s="16"/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24"/>
      <c r="DF376" s="24"/>
      <c r="DG376" s="24"/>
      <c r="DH376" s="24"/>
      <c r="DI376" s="24"/>
      <c r="DJ376" s="24"/>
      <c r="DK376" s="16"/>
      <c r="DL376" s="24"/>
      <c r="DM376" s="24"/>
      <c r="DN376" s="24"/>
      <c r="DO376" s="16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27"/>
      <c r="ER376" s="27"/>
    </row>
    <row r="377" spans="1:148" s="9" customFormat="1" ht="20.25" x14ac:dyDescent="0.3">
      <c r="A377" s="10" t="s">
        <v>365</v>
      </c>
      <c r="B377" s="10" t="s">
        <v>231</v>
      </c>
      <c r="C377" s="10" t="s">
        <v>231</v>
      </c>
      <c r="D377" s="10" t="s">
        <v>262</v>
      </c>
      <c r="E377" s="10" t="s">
        <v>218</v>
      </c>
      <c r="F377" s="11">
        <v>10579</v>
      </c>
      <c r="G377" s="11">
        <v>4124</v>
      </c>
      <c r="H377" s="11">
        <v>3712</v>
      </c>
      <c r="I377" s="10" t="s">
        <v>266</v>
      </c>
      <c r="J377" s="12">
        <v>38</v>
      </c>
      <c r="K377" s="10" t="s">
        <v>267</v>
      </c>
      <c r="L377" s="10" t="s">
        <v>261</v>
      </c>
      <c r="M377" s="10" t="s">
        <v>220</v>
      </c>
      <c r="N377" s="13">
        <v>10</v>
      </c>
      <c r="O377" s="13">
        <v>10</v>
      </c>
      <c r="P377" s="13">
        <v>0</v>
      </c>
      <c r="Q377" s="14">
        <v>0</v>
      </c>
      <c r="R377" s="14">
        <v>7.63</v>
      </c>
      <c r="S377" s="14">
        <v>3</v>
      </c>
      <c r="T377" s="14">
        <v>1.2716670000000001</v>
      </c>
      <c r="U377" s="14">
        <v>42.388890000000004</v>
      </c>
      <c r="V377" s="14">
        <v>0.375</v>
      </c>
      <c r="W377" s="14">
        <v>110.66670000000001</v>
      </c>
      <c r="X377" s="14">
        <v>30</v>
      </c>
      <c r="Y377" s="14">
        <v>1.0101009841533399</v>
      </c>
      <c r="Z377" s="14">
        <v>1.5</v>
      </c>
      <c r="AA377" s="14">
        <v>1.5</v>
      </c>
      <c r="AB377" s="14">
        <v>50</v>
      </c>
      <c r="AC377" s="14">
        <v>0.22833319999999999</v>
      </c>
      <c r="AD377" s="14">
        <v>7.6111079999999998</v>
      </c>
      <c r="AE377" s="14">
        <v>41.5</v>
      </c>
      <c r="AF377" s="14">
        <v>29.7</v>
      </c>
      <c r="AG377" s="14">
        <v>0</v>
      </c>
      <c r="AH377" s="14">
        <v>0</v>
      </c>
      <c r="AI377" s="14">
        <v>1.2716670000000001</v>
      </c>
      <c r="AJ377" s="14">
        <v>1.5</v>
      </c>
      <c r="AK377" s="15">
        <v>0.5</v>
      </c>
      <c r="AL377" s="15">
        <v>0.84777780000000003</v>
      </c>
      <c r="AM377" s="15">
        <v>1</v>
      </c>
      <c r="AN377" s="15">
        <v>0.42388890000000001</v>
      </c>
      <c r="AO377" s="16"/>
      <c r="AP377" s="16">
        <v>0.25</v>
      </c>
      <c r="AQ377" s="16"/>
      <c r="AR377" s="16">
        <v>8.3333335816860199E-2</v>
      </c>
      <c r="AS377" s="16">
        <v>8.3333335816860199E-2</v>
      </c>
      <c r="AT377" s="16">
        <v>0.1666666716337204</v>
      </c>
      <c r="AU377" s="16"/>
      <c r="AV377" s="16"/>
      <c r="AW377" s="16"/>
      <c r="AX377" s="16">
        <v>0.1666666716337204</v>
      </c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>
        <v>0.75</v>
      </c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24"/>
      <c r="DF377" s="24"/>
      <c r="DG377" s="24"/>
      <c r="DH377" s="24"/>
      <c r="DI377" s="24"/>
      <c r="DJ377" s="24"/>
      <c r="DK377" s="16"/>
      <c r="DL377" s="24"/>
      <c r="DM377" s="24"/>
      <c r="DN377" s="24"/>
      <c r="DO377" s="16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27"/>
      <c r="ER377" s="27"/>
    </row>
    <row r="378" spans="1:148" s="9" customFormat="1" ht="20.25" x14ac:dyDescent="0.3">
      <c r="A378" s="10" t="s">
        <v>365</v>
      </c>
      <c r="B378" s="10" t="s">
        <v>231</v>
      </c>
      <c r="C378" s="10" t="s">
        <v>231</v>
      </c>
      <c r="D378" s="10" t="s">
        <v>259</v>
      </c>
      <c r="E378" s="10" t="s">
        <v>218</v>
      </c>
      <c r="F378" s="11">
        <v>10605</v>
      </c>
      <c r="G378" s="11">
        <v>4061</v>
      </c>
      <c r="H378" s="11">
        <v>3698</v>
      </c>
      <c r="I378" s="10" t="s">
        <v>266</v>
      </c>
      <c r="J378" s="12">
        <v>38</v>
      </c>
      <c r="K378" s="10" t="s">
        <v>243</v>
      </c>
      <c r="L378" s="10" t="s">
        <v>261</v>
      </c>
      <c r="M378" s="10" t="s">
        <v>220</v>
      </c>
      <c r="N378" s="13">
        <v>10</v>
      </c>
      <c r="O378" s="13">
        <v>10</v>
      </c>
      <c r="P378" s="13">
        <v>0</v>
      </c>
      <c r="Q378" s="14">
        <v>0</v>
      </c>
      <c r="R378" s="14">
        <v>5.99</v>
      </c>
      <c r="S378" s="14">
        <v>1.6666669999999999</v>
      </c>
      <c r="T378" s="14">
        <v>0.99833329999999998</v>
      </c>
      <c r="U378" s="14">
        <v>59.899990000000003</v>
      </c>
      <c r="V378" s="14">
        <v>0.2083334</v>
      </c>
      <c r="W378" s="14">
        <v>170.88</v>
      </c>
      <c r="X378" s="14">
        <v>16.666669845581101</v>
      </c>
      <c r="Y378" s="14">
        <v>0.66934418075966295</v>
      </c>
      <c r="Z378" s="14">
        <v>1.333334</v>
      </c>
      <c r="AA378" s="14">
        <v>0.3333333</v>
      </c>
      <c r="AB378" s="14">
        <v>20</v>
      </c>
      <c r="AC378" s="14">
        <v>0.33500039999999998</v>
      </c>
      <c r="AD378" s="14">
        <v>20.100020000000001</v>
      </c>
      <c r="AE378" s="14">
        <v>35.6</v>
      </c>
      <c r="AF378" s="14">
        <v>24.9</v>
      </c>
      <c r="AG378" s="14">
        <v>0</v>
      </c>
      <c r="AH378" s="14">
        <v>0</v>
      </c>
      <c r="AI378" s="14">
        <v>0.99833329999999998</v>
      </c>
      <c r="AJ378" s="14">
        <v>1.333334</v>
      </c>
      <c r="AK378" s="15">
        <v>0.8</v>
      </c>
      <c r="AL378" s="15">
        <v>0.74874980000000002</v>
      </c>
      <c r="AM378" s="15">
        <v>1</v>
      </c>
      <c r="AN378" s="15">
        <v>0.59899990000000003</v>
      </c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>
        <v>0.26666668057441711</v>
      </c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24"/>
      <c r="DF378" s="24"/>
      <c r="DG378" s="24"/>
      <c r="DH378" s="24"/>
      <c r="DI378" s="24"/>
      <c r="DJ378" s="24">
        <v>6.6666670143604279E-2</v>
      </c>
      <c r="DK378" s="16"/>
      <c r="DL378" s="24"/>
      <c r="DM378" s="24"/>
      <c r="DN378" s="24"/>
      <c r="DO378" s="16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27"/>
      <c r="ER378" s="27"/>
    </row>
    <row r="379" spans="1:148" s="9" customFormat="1" ht="20.25" x14ac:dyDescent="0.3">
      <c r="A379" s="10" t="s">
        <v>365</v>
      </c>
      <c r="B379" s="10" t="s">
        <v>232</v>
      </c>
      <c r="C379" s="10" t="s">
        <v>231</v>
      </c>
      <c r="D379" s="10" t="s">
        <v>259</v>
      </c>
      <c r="E379" s="10" t="s">
        <v>218</v>
      </c>
      <c r="F379" s="11">
        <v>10675</v>
      </c>
      <c r="G379" s="11">
        <v>4061</v>
      </c>
      <c r="H379" s="11">
        <v>3698</v>
      </c>
      <c r="I379" s="10" t="s">
        <v>260</v>
      </c>
      <c r="J379" s="12">
        <v>45.3</v>
      </c>
      <c r="K379" s="10" t="s">
        <v>243</v>
      </c>
      <c r="L379" s="10" t="s">
        <v>261</v>
      </c>
      <c r="M379" s="10" t="s">
        <v>220</v>
      </c>
      <c r="N379" s="13">
        <v>53</v>
      </c>
      <c r="O379" s="13">
        <v>52</v>
      </c>
      <c r="P379" s="13">
        <v>1</v>
      </c>
      <c r="Q379" s="14">
        <v>1.886792</v>
      </c>
      <c r="R379" s="14">
        <v>6.81</v>
      </c>
      <c r="S379" s="14">
        <v>8</v>
      </c>
      <c r="T379" s="14">
        <v>5.9020000000000001</v>
      </c>
      <c r="U379" s="14">
        <v>73.775000000000006</v>
      </c>
      <c r="V379" s="14">
        <v>1</v>
      </c>
      <c r="W379" s="14">
        <v>177.84</v>
      </c>
      <c r="X379" s="14">
        <v>80</v>
      </c>
      <c r="Y379" s="14">
        <v>0.65746223549800498</v>
      </c>
      <c r="Z379" s="14">
        <v>6.5333329999999998</v>
      </c>
      <c r="AA379" s="14">
        <v>1.4666669999999999</v>
      </c>
      <c r="AB379" s="14">
        <v>18.33333</v>
      </c>
      <c r="AC379" s="14">
        <v>0.5178334</v>
      </c>
      <c r="AD379" s="14">
        <v>6.4729169999999998</v>
      </c>
      <c r="AE379" s="14">
        <v>177.84</v>
      </c>
      <c r="AF379" s="14">
        <v>121.68</v>
      </c>
      <c r="AG379" s="14">
        <v>0.1135</v>
      </c>
      <c r="AH379" s="14">
        <v>1.41875</v>
      </c>
      <c r="AI379" s="14">
        <v>6.0155000000000003</v>
      </c>
      <c r="AJ379" s="14">
        <v>6.5333329999999998</v>
      </c>
      <c r="AK379" s="15">
        <v>0.81666669999999997</v>
      </c>
      <c r="AL379" s="15">
        <v>0.9207398</v>
      </c>
      <c r="AM379" s="15">
        <v>0.98113209999999995</v>
      </c>
      <c r="AN379" s="15">
        <v>0.73775000000000002</v>
      </c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/>
      <c r="CI379" s="16"/>
      <c r="CJ379" s="16"/>
      <c r="CK379" s="16"/>
      <c r="CL379" s="16"/>
      <c r="CM379" s="16">
        <v>0.96666669845581055</v>
      </c>
      <c r="CN379" s="16"/>
      <c r="CO379" s="16"/>
      <c r="CP379" s="16"/>
      <c r="CQ379" s="16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24"/>
      <c r="DF379" s="24">
        <v>0.25</v>
      </c>
      <c r="DG379" s="24"/>
      <c r="DH379" s="24"/>
      <c r="DI379" s="24">
        <v>8.3333335816860199E-2</v>
      </c>
      <c r="DJ379" s="24">
        <v>0.1666666716337204</v>
      </c>
      <c r="DK379" s="16"/>
      <c r="DL379" s="24"/>
      <c r="DM379" s="24"/>
      <c r="DN379" s="24"/>
      <c r="DO379" s="16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>
        <v>1</v>
      </c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27"/>
      <c r="ER379" s="27"/>
    </row>
    <row r="380" spans="1:148" s="9" customFormat="1" ht="20.25" x14ac:dyDescent="0.3">
      <c r="A380" s="10" t="s">
        <v>365</v>
      </c>
      <c r="B380" s="10" t="s">
        <v>232</v>
      </c>
      <c r="C380" s="10" t="s">
        <v>231</v>
      </c>
      <c r="D380" s="10" t="s">
        <v>262</v>
      </c>
      <c r="E380" s="10" t="s">
        <v>218</v>
      </c>
      <c r="F380" s="11">
        <v>10675</v>
      </c>
      <c r="G380" s="11">
        <v>4124</v>
      </c>
      <c r="H380" s="11">
        <v>3712</v>
      </c>
      <c r="I380" s="10" t="s">
        <v>260</v>
      </c>
      <c r="J380" s="12">
        <v>45.3</v>
      </c>
      <c r="K380" s="10" t="s">
        <v>243</v>
      </c>
      <c r="L380" s="10" t="s">
        <v>261</v>
      </c>
      <c r="M380" s="10" t="s">
        <v>220</v>
      </c>
      <c r="N380" s="13">
        <v>55</v>
      </c>
      <c r="O380" s="13">
        <v>55</v>
      </c>
      <c r="P380" s="13">
        <v>0</v>
      </c>
      <c r="Q380" s="14">
        <v>0</v>
      </c>
      <c r="R380" s="14">
        <v>6.81</v>
      </c>
      <c r="S380" s="14">
        <v>8</v>
      </c>
      <c r="T380" s="14">
        <v>6.2424999999999997</v>
      </c>
      <c r="U380" s="14">
        <v>78.03125</v>
      </c>
      <c r="V380" s="14">
        <v>1</v>
      </c>
      <c r="W380" s="14">
        <v>188.1</v>
      </c>
      <c r="X380" s="14">
        <v>80</v>
      </c>
      <c r="Y380" s="14">
        <v>0.62160063634012896</v>
      </c>
      <c r="Z380" s="14">
        <v>6.5833329999999997</v>
      </c>
      <c r="AA380" s="14">
        <v>1.4166669999999999</v>
      </c>
      <c r="AB380" s="14">
        <v>17.70833</v>
      </c>
      <c r="AC380" s="14">
        <v>0.34083350000000001</v>
      </c>
      <c r="AD380" s="14">
        <v>4.2604189999999997</v>
      </c>
      <c r="AE380" s="14">
        <v>188.1</v>
      </c>
      <c r="AF380" s="14">
        <v>128.69999999999999</v>
      </c>
      <c r="AG380" s="14">
        <v>0</v>
      </c>
      <c r="AH380" s="14">
        <v>0</v>
      </c>
      <c r="AI380" s="14">
        <v>6.2424999999999997</v>
      </c>
      <c r="AJ380" s="14">
        <v>6.5833329999999997</v>
      </c>
      <c r="AK380" s="15">
        <v>0.82291669999999995</v>
      </c>
      <c r="AL380" s="15">
        <v>0.94822779999999995</v>
      </c>
      <c r="AM380" s="15">
        <v>1</v>
      </c>
      <c r="AN380" s="15">
        <v>0.78031249999999996</v>
      </c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/>
      <c r="CG380" s="16"/>
      <c r="CH380" s="16"/>
      <c r="CI380" s="16"/>
      <c r="CJ380" s="16"/>
      <c r="CK380" s="16"/>
      <c r="CL380" s="16"/>
      <c r="CM380" s="16">
        <v>0.83333331346511841</v>
      </c>
      <c r="CN380" s="16"/>
      <c r="CO380" s="16"/>
      <c r="CP380" s="16"/>
      <c r="CQ380" s="16"/>
      <c r="CR380" s="16"/>
      <c r="CS380" s="16"/>
      <c r="CT380" s="16"/>
      <c r="CU380" s="16"/>
      <c r="CV380" s="16"/>
      <c r="CW380" s="16"/>
      <c r="CX380" s="16"/>
      <c r="CY380" s="16"/>
      <c r="CZ380" s="16"/>
      <c r="DA380" s="16"/>
      <c r="DB380" s="16">
        <v>8.3333335816860199E-2</v>
      </c>
      <c r="DC380" s="16"/>
      <c r="DD380" s="16"/>
      <c r="DE380" s="24"/>
      <c r="DF380" s="24">
        <v>0.25</v>
      </c>
      <c r="DG380" s="24"/>
      <c r="DH380" s="24"/>
      <c r="DI380" s="24">
        <v>8.3333335816860199E-2</v>
      </c>
      <c r="DJ380" s="24">
        <v>0.1666666716337204</v>
      </c>
      <c r="DK380" s="16"/>
      <c r="DL380" s="24"/>
      <c r="DM380" s="24"/>
      <c r="DN380" s="24"/>
      <c r="DO380" s="16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27"/>
      <c r="ER380" s="27"/>
    </row>
    <row r="381" spans="1:148" s="9" customFormat="1" ht="20.25" x14ac:dyDescent="0.3">
      <c r="A381" s="10" t="s">
        <v>365</v>
      </c>
      <c r="B381" s="10" t="s">
        <v>231</v>
      </c>
      <c r="C381" s="10" t="s">
        <v>231</v>
      </c>
      <c r="D381" s="10" t="s">
        <v>262</v>
      </c>
      <c r="E381" s="10" t="s">
        <v>218</v>
      </c>
      <c r="F381" s="11">
        <v>10675</v>
      </c>
      <c r="G381" s="11">
        <v>4124</v>
      </c>
      <c r="H381" s="11">
        <v>3712</v>
      </c>
      <c r="I381" s="10" t="s">
        <v>260</v>
      </c>
      <c r="J381" s="12">
        <v>45.3</v>
      </c>
      <c r="K381" s="10" t="s">
        <v>243</v>
      </c>
      <c r="L381" s="10" t="s">
        <v>261</v>
      </c>
      <c r="M381" s="10" t="s">
        <v>220</v>
      </c>
      <c r="N381" s="13">
        <v>8</v>
      </c>
      <c r="O381" s="13">
        <v>8</v>
      </c>
      <c r="P381" s="13">
        <v>0</v>
      </c>
      <c r="Q381" s="14">
        <v>0</v>
      </c>
      <c r="R381" s="14">
        <v>6.81</v>
      </c>
      <c r="S381" s="14">
        <v>1</v>
      </c>
      <c r="T381" s="14">
        <v>0.90800000000000003</v>
      </c>
      <c r="U381" s="14">
        <v>90.8</v>
      </c>
      <c r="V381" s="14">
        <v>0.125</v>
      </c>
      <c r="W381" s="14">
        <v>218.88</v>
      </c>
      <c r="X381" s="14">
        <v>10</v>
      </c>
      <c r="Y381" s="14">
        <v>0.53418805378193501</v>
      </c>
      <c r="Z381" s="14">
        <v>0.96666660000000004</v>
      </c>
      <c r="AA381" s="14">
        <v>3.3333340000000003E-2</v>
      </c>
      <c r="AB381" s="14">
        <v>3.3333330000000001</v>
      </c>
      <c r="AC381" s="14">
        <v>5.8666669999999997E-2</v>
      </c>
      <c r="AD381" s="14">
        <v>5.8666669999999996</v>
      </c>
      <c r="AE381" s="14">
        <v>27.36</v>
      </c>
      <c r="AF381" s="14">
        <v>18.72</v>
      </c>
      <c r="AG381" s="14">
        <v>0</v>
      </c>
      <c r="AH381" s="14">
        <v>0</v>
      </c>
      <c r="AI381" s="14">
        <v>0.90800000000000003</v>
      </c>
      <c r="AJ381" s="14">
        <v>0.96666660000000004</v>
      </c>
      <c r="AK381" s="15">
        <v>0.96666660000000004</v>
      </c>
      <c r="AL381" s="15">
        <v>0.93931039999999999</v>
      </c>
      <c r="AM381" s="15">
        <v>1</v>
      </c>
      <c r="AN381" s="15">
        <v>0.90800000000000003</v>
      </c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24"/>
      <c r="DF381" s="24"/>
      <c r="DG381" s="24"/>
      <c r="DH381" s="24"/>
      <c r="DI381" s="24"/>
      <c r="DJ381" s="24">
        <v>3.3333335071802139E-2</v>
      </c>
      <c r="DK381" s="16"/>
      <c r="DL381" s="24"/>
      <c r="DM381" s="24"/>
      <c r="DN381" s="24"/>
      <c r="DO381" s="16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27"/>
      <c r="ER381" s="27"/>
    </row>
    <row r="382" spans="1:148" s="9" customFormat="1" ht="20.25" x14ac:dyDescent="0.3">
      <c r="A382" s="10" t="s">
        <v>357</v>
      </c>
      <c r="B382" s="10" t="s">
        <v>232</v>
      </c>
      <c r="C382" s="10" t="s">
        <v>231</v>
      </c>
      <c r="D382" s="10" t="s">
        <v>262</v>
      </c>
      <c r="E382" s="10" t="s">
        <v>218</v>
      </c>
      <c r="F382" s="11">
        <v>10579</v>
      </c>
      <c r="G382" s="11">
        <v>4124</v>
      </c>
      <c r="H382" s="11">
        <v>3712</v>
      </c>
      <c r="I382" s="10" t="s">
        <v>266</v>
      </c>
      <c r="J382" s="12">
        <v>38</v>
      </c>
      <c r="K382" s="10" t="s">
        <v>267</v>
      </c>
      <c r="L382" s="10" t="s">
        <v>261</v>
      </c>
      <c r="M382" s="10" t="s">
        <v>220</v>
      </c>
      <c r="N382" s="13">
        <v>3</v>
      </c>
      <c r="O382" s="13">
        <v>3</v>
      </c>
      <c r="P382" s="13">
        <v>0</v>
      </c>
      <c r="Q382" s="14">
        <v>0</v>
      </c>
      <c r="R382" s="14">
        <v>7.63</v>
      </c>
      <c r="S382" s="14">
        <v>0.4166667</v>
      </c>
      <c r="T382" s="14">
        <v>0.38150000000000001</v>
      </c>
      <c r="U382" s="14">
        <v>91.559989999999999</v>
      </c>
      <c r="V382" s="14">
        <v>5.2083339999999999E-2</v>
      </c>
      <c r="W382" s="14">
        <v>239.04</v>
      </c>
      <c r="X382" s="14">
        <v>4.1666668653488204</v>
      </c>
      <c r="Y382" s="14">
        <v>0.46763938683556899</v>
      </c>
      <c r="Z382" s="14">
        <v>0.4166667</v>
      </c>
      <c r="AA382" s="14">
        <v>0</v>
      </c>
      <c r="AB382" s="14">
        <v>0</v>
      </c>
      <c r="AC382" s="14">
        <v>3.5166709999999997E-2</v>
      </c>
      <c r="AD382" s="14">
        <v>8.4400099999999991</v>
      </c>
      <c r="AE382" s="14">
        <v>12.45</v>
      </c>
      <c r="AF382" s="14">
        <v>8.91</v>
      </c>
      <c r="AG382" s="14">
        <v>0</v>
      </c>
      <c r="AH382" s="14">
        <v>0</v>
      </c>
      <c r="AI382" s="14">
        <v>0.38150000000000001</v>
      </c>
      <c r="AJ382" s="14">
        <v>0.4166667</v>
      </c>
      <c r="AK382" s="15">
        <v>1</v>
      </c>
      <c r="AL382" s="15">
        <v>0.91559990000000002</v>
      </c>
      <c r="AM382" s="15">
        <v>1</v>
      </c>
      <c r="AN382" s="15">
        <v>0.91559990000000002</v>
      </c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24"/>
      <c r="DF382" s="24"/>
      <c r="DG382" s="24"/>
      <c r="DH382" s="24"/>
      <c r="DI382" s="24"/>
      <c r="DJ382" s="24"/>
      <c r="DK382" s="16"/>
      <c r="DL382" s="24"/>
      <c r="DM382" s="24"/>
      <c r="DN382" s="24"/>
      <c r="DO382" s="16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27"/>
      <c r="ER382" s="27"/>
    </row>
    <row r="383" spans="1:148" s="9" customFormat="1" ht="20.25" x14ac:dyDescent="0.3">
      <c r="A383" s="10" t="s">
        <v>357</v>
      </c>
      <c r="B383" s="10" t="s">
        <v>232</v>
      </c>
      <c r="C383" s="10" t="s">
        <v>231</v>
      </c>
      <c r="D383" s="10" t="s">
        <v>259</v>
      </c>
      <c r="E383" s="10" t="s">
        <v>218</v>
      </c>
      <c r="F383" s="11">
        <v>10605</v>
      </c>
      <c r="G383" s="11">
        <v>4061</v>
      </c>
      <c r="H383" s="11">
        <v>3698</v>
      </c>
      <c r="I383" s="10" t="s">
        <v>266</v>
      </c>
      <c r="J383" s="12">
        <v>38</v>
      </c>
      <c r="K383" s="10" t="s">
        <v>243</v>
      </c>
      <c r="L383" s="10" t="s">
        <v>261</v>
      </c>
      <c r="M383" s="10" t="s">
        <v>220</v>
      </c>
      <c r="N383" s="13">
        <v>50</v>
      </c>
      <c r="O383" s="13">
        <v>50</v>
      </c>
      <c r="P383" s="13">
        <v>0</v>
      </c>
      <c r="Q383" s="14">
        <v>0</v>
      </c>
      <c r="R383" s="14">
        <v>5.99</v>
      </c>
      <c r="S383" s="14">
        <v>8</v>
      </c>
      <c r="T383" s="14">
        <v>4.9916669999999996</v>
      </c>
      <c r="U383" s="14">
        <v>62.39584</v>
      </c>
      <c r="V383" s="14">
        <v>1</v>
      </c>
      <c r="W383" s="14">
        <v>178</v>
      </c>
      <c r="X383" s="14">
        <v>80</v>
      </c>
      <c r="Y383" s="14">
        <v>0.64257028112449799</v>
      </c>
      <c r="Z383" s="14">
        <v>5.3666669999999996</v>
      </c>
      <c r="AA383" s="14">
        <v>2.6333329999999999</v>
      </c>
      <c r="AB383" s="14">
        <v>32.916670000000003</v>
      </c>
      <c r="AC383" s="14">
        <v>0.37499979999999999</v>
      </c>
      <c r="AD383" s="14">
        <v>4.6874969999999996</v>
      </c>
      <c r="AE383" s="14">
        <v>178</v>
      </c>
      <c r="AF383" s="14">
        <v>124.5</v>
      </c>
      <c r="AG383" s="14">
        <v>0</v>
      </c>
      <c r="AH383" s="14">
        <v>0</v>
      </c>
      <c r="AI383" s="14">
        <v>4.9916669999999996</v>
      </c>
      <c r="AJ383" s="14">
        <v>5.3666669999999996</v>
      </c>
      <c r="AK383" s="15">
        <v>0.67083329999999997</v>
      </c>
      <c r="AL383" s="15">
        <v>0.93012419999999996</v>
      </c>
      <c r="AM383" s="15">
        <v>1</v>
      </c>
      <c r="AN383" s="15">
        <v>0.62395829999999997</v>
      </c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>
        <v>0.25</v>
      </c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>
        <v>1.75</v>
      </c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6"/>
      <c r="CL383" s="16"/>
      <c r="CM383" s="16">
        <v>0.30000001192092896</v>
      </c>
      <c r="CN383" s="16"/>
      <c r="CO383" s="16"/>
      <c r="CP383" s="16"/>
      <c r="CQ383" s="16"/>
      <c r="CR383" s="16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24"/>
      <c r="DF383" s="24">
        <v>0.1666666716337204</v>
      </c>
      <c r="DG383" s="24"/>
      <c r="DH383" s="24"/>
      <c r="DI383" s="24">
        <v>8.3333335816860199E-2</v>
      </c>
      <c r="DJ383" s="24">
        <v>8.3333335816860199E-2</v>
      </c>
      <c r="DK383" s="16"/>
      <c r="DL383" s="24"/>
      <c r="DM383" s="24"/>
      <c r="DN383" s="24"/>
      <c r="DO383" s="16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27"/>
      <c r="ER383" s="27"/>
    </row>
    <row r="384" spans="1:148" s="9" customFormat="1" ht="20.25" x14ac:dyDescent="0.3">
      <c r="A384" s="10" t="s">
        <v>357</v>
      </c>
      <c r="B384" s="10" t="s">
        <v>232</v>
      </c>
      <c r="C384" s="10" t="s">
        <v>231</v>
      </c>
      <c r="D384" s="10" t="s">
        <v>262</v>
      </c>
      <c r="E384" s="10" t="s">
        <v>218</v>
      </c>
      <c r="F384" s="11">
        <v>10605</v>
      </c>
      <c r="G384" s="11">
        <v>4124</v>
      </c>
      <c r="H384" s="11">
        <v>3712</v>
      </c>
      <c r="I384" s="10" t="s">
        <v>266</v>
      </c>
      <c r="J384" s="12">
        <v>38</v>
      </c>
      <c r="K384" s="10" t="s">
        <v>243</v>
      </c>
      <c r="L384" s="10" t="s">
        <v>261</v>
      </c>
      <c r="M384" s="10" t="s">
        <v>220</v>
      </c>
      <c r="N384" s="13">
        <v>48</v>
      </c>
      <c r="O384" s="13">
        <v>47</v>
      </c>
      <c r="P384" s="13">
        <v>1</v>
      </c>
      <c r="Q384" s="14">
        <v>2.0833330000000001</v>
      </c>
      <c r="R384" s="14">
        <v>5.99</v>
      </c>
      <c r="S384" s="14">
        <v>7.5833329999999997</v>
      </c>
      <c r="T384" s="14">
        <v>4.6921670000000004</v>
      </c>
      <c r="U384" s="14">
        <v>61.87473</v>
      </c>
      <c r="V384" s="14">
        <v>0.9479166</v>
      </c>
      <c r="W384" s="14">
        <v>176.51339999999999</v>
      </c>
      <c r="X384" s="14">
        <v>75.833330154418903</v>
      </c>
      <c r="Y384" s="14">
        <v>0.64798197851330896</v>
      </c>
      <c r="Z384" s="14">
        <v>5</v>
      </c>
      <c r="AA384" s="14">
        <v>2.5833330000000001</v>
      </c>
      <c r="AB384" s="14">
        <v>34.065930000000002</v>
      </c>
      <c r="AC384" s="14">
        <v>0.20799960000000001</v>
      </c>
      <c r="AD384" s="14">
        <v>2.7428520000000001</v>
      </c>
      <c r="AE384" s="14">
        <v>167.32</v>
      </c>
      <c r="AF384" s="14">
        <v>117.03</v>
      </c>
      <c r="AG384" s="14">
        <v>9.9833329999999998E-2</v>
      </c>
      <c r="AH384" s="14">
        <v>1.316484</v>
      </c>
      <c r="AI384" s="14">
        <v>4.7919999999999998</v>
      </c>
      <c r="AJ384" s="14">
        <v>5</v>
      </c>
      <c r="AK384" s="15">
        <v>0.6593407</v>
      </c>
      <c r="AL384" s="15">
        <v>0.95840000000000003</v>
      </c>
      <c r="AM384" s="15">
        <v>0.97916669999999995</v>
      </c>
      <c r="AN384" s="15">
        <v>0.61874720000000005</v>
      </c>
      <c r="AO384" s="16"/>
      <c r="AP384" s="16">
        <v>8.3333335816860199E-2</v>
      </c>
      <c r="AQ384" s="16"/>
      <c r="AR384" s="16"/>
      <c r="AS384" s="16"/>
      <c r="AT384" s="16"/>
      <c r="AU384" s="16"/>
      <c r="AV384" s="16"/>
      <c r="AW384" s="16"/>
      <c r="AX384" s="16">
        <v>0.5</v>
      </c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>
        <v>1.5</v>
      </c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>
        <v>0.25</v>
      </c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>
        <v>8.3333335816860199E-2</v>
      </c>
      <c r="DC384" s="16"/>
      <c r="DD384" s="16"/>
      <c r="DE384" s="24"/>
      <c r="DF384" s="24"/>
      <c r="DG384" s="24"/>
      <c r="DH384" s="24"/>
      <c r="DI384" s="24"/>
      <c r="DJ384" s="24">
        <v>0.1666666716337204</v>
      </c>
      <c r="DK384" s="16"/>
      <c r="DL384" s="24"/>
      <c r="DM384" s="24"/>
      <c r="DN384" s="24"/>
      <c r="DO384" s="16"/>
      <c r="DP384" s="17"/>
      <c r="DQ384" s="17"/>
      <c r="DR384" s="17"/>
      <c r="DS384" s="17"/>
      <c r="DT384" s="17"/>
      <c r="DU384" s="17"/>
      <c r="DV384" s="17">
        <v>1</v>
      </c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27"/>
      <c r="ER384" s="27"/>
    </row>
    <row r="385" spans="1:148" s="9" customFormat="1" ht="20.25" x14ac:dyDescent="0.3">
      <c r="A385" s="10" t="s">
        <v>357</v>
      </c>
      <c r="B385" s="10" t="s">
        <v>231</v>
      </c>
      <c r="C385" s="10" t="s">
        <v>231</v>
      </c>
      <c r="D385" s="10" t="s">
        <v>259</v>
      </c>
      <c r="E385" s="10" t="s">
        <v>218</v>
      </c>
      <c r="F385" s="11">
        <v>10605</v>
      </c>
      <c r="G385" s="11">
        <v>4061</v>
      </c>
      <c r="H385" s="11">
        <v>3698</v>
      </c>
      <c r="I385" s="10" t="s">
        <v>266</v>
      </c>
      <c r="J385" s="12">
        <v>38</v>
      </c>
      <c r="K385" s="10" t="s">
        <v>243</v>
      </c>
      <c r="L385" s="10" t="s">
        <v>261</v>
      </c>
      <c r="M385" s="10" t="s">
        <v>220</v>
      </c>
      <c r="N385" s="13">
        <v>28</v>
      </c>
      <c r="O385" s="13">
        <v>28</v>
      </c>
      <c r="P385" s="13">
        <v>0</v>
      </c>
      <c r="Q385" s="14">
        <v>0</v>
      </c>
      <c r="R385" s="14">
        <v>5.99</v>
      </c>
      <c r="S385" s="14">
        <v>4</v>
      </c>
      <c r="T385" s="14">
        <v>2.7953329999999998</v>
      </c>
      <c r="U385" s="14">
        <v>69.883330000000001</v>
      </c>
      <c r="V385" s="14">
        <v>0.5</v>
      </c>
      <c r="W385" s="14">
        <v>199.36</v>
      </c>
      <c r="X385" s="14">
        <v>40</v>
      </c>
      <c r="Y385" s="14">
        <v>0.57372345524460699</v>
      </c>
      <c r="Z385" s="14">
        <v>2.9166669999999999</v>
      </c>
      <c r="AA385" s="14">
        <v>1.0833330000000001</v>
      </c>
      <c r="AB385" s="14">
        <v>27.08333</v>
      </c>
      <c r="AC385" s="14">
        <v>0.1213332</v>
      </c>
      <c r="AD385" s="14">
        <v>3.033331</v>
      </c>
      <c r="AE385" s="14">
        <v>99.68</v>
      </c>
      <c r="AF385" s="14">
        <v>69.72</v>
      </c>
      <c r="AG385" s="14">
        <v>0</v>
      </c>
      <c r="AH385" s="14">
        <v>0</v>
      </c>
      <c r="AI385" s="14">
        <v>2.7953329999999998</v>
      </c>
      <c r="AJ385" s="14">
        <v>2.9166669999999999</v>
      </c>
      <c r="AK385" s="15">
        <v>0.7291666</v>
      </c>
      <c r="AL385" s="15">
        <v>0.95840009999999998</v>
      </c>
      <c r="AM385" s="15">
        <v>1</v>
      </c>
      <c r="AN385" s="15">
        <v>0.69883329999999999</v>
      </c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>
        <v>0.74999998509883881</v>
      </c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>
        <v>0.25</v>
      </c>
      <c r="CN385" s="16"/>
      <c r="CO385" s="16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24"/>
      <c r="DF385" s="24"/>
      <c r="DG385" s="24"/>
      <c r="DH385" s="24"/>
      <c r="DI385" s="24"/>
      <c r="DJ385" s="24">
        <v>8.3333335816860199E-2</v>
      </c>
      <c r="DK385" s="16"/>
      <c r="DL385" s="24"/>
      <c r="DM385" s="24"/>
      <c r="DN385" s="24"/>
      <c r="DO385" s="16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27"/>
      <c r="ER385" s="27"/>
    </row>
    <row r="386" spans="1:148" s="9" customFormat="1" ht="20.25" x14ac:dyDescent="0.3">
      <c r="A386" s="10" t="s">
        <v>357</v>
      </c>
      <c r="B386" s="10" t="s">
        <v>231</v>
      </c>
      <c r="C386" s="10" t="s">
        <v>231</v>
      </c>
      <c r="D386" s="10" t="s">
        <v>262</v>
      </c>
      <c r="E386" s="10" t="s">
        <v>218</v>
      </c>
      <c r="F386" s="11">
        <v>10605</v>
      </c>
      <c r="G386" s="11">
        <v>4124</v>
      </c>
      <c r="H386" s="11">
        <v>3712</v>
      </c>
      <c r="I386" s="10" t="s">
        <v>266</v>
      </c>
      <c r="J386" s="12">
        <v>38</v>
      </c>
      <c r="K386" s="10" t="s">
        <v>243</v>
      </c>
      <c r="L386" s="10" t="s">
        <v>261</v>
      </c>
      <c r="M386" s="10" t="s">
        <v>220</v>
      </c>
      <c r="N386" s="13">
        <v>27</v>
      </c>
      <c r="O386" s="13">
        <v>27</v>
      </c>
      <c r="P386" s="13">
        <v>0</v>
      </c>
      <c r="Q386" s="14">
        <v>0</v>
      </c>
      <c r="R386" s="14">
        <v>5.99</v>
      </c>
      <c r="S386" s="14">
        <v>4</v>
      </c>
      <c r="T386" s="14">
        <v>2.6955</v>
      </c>
      <c r="U386" s="14">
        <v>67.387500000000003</v>
      </c>
      <c r="V386" s="14">
        <v>0.5</v>
      </c>
      <c r="W386" s="14">
        <v>192.24</v>
      </c>
      <c r="X386" s="14">
        <v>40</v>
      </c>
      <c r="Y386" s="14">
        <v>0.59497245281447297</v>
      </c>
      <c r="Z386" s="14">
        <v>2.8333330000000001</v>
      </c>
      <c r="AA386" s="14">
        <v>1.1666669999999999</v>
      </c>
      <c r="AB386" s="14">
        <v>29.16667</v>
      </c>
      <c r="AC386" s="14">
        <v>0.1378335</v>
      </c>
      <c r="AD386" s="14">
        <v>3.445837</v>
      </c>
      <c r="AE386" s="14">
        <v>96.12</v>
      </c>
      <c r="AF386" s="14">
        <v>67.23</v>
      </c>
      <c r="AG386" s="14">
        <v>0</v>
      </c>
      <c r="AH386" s="14">
        <v>0</v>
      </c>
      <c r="AI386" s="14">
        <v>2.6955</v>
      </c>
      <c r="AJ386" s="14">
        <v>2.8333330000000001</v>
      </c>
      <c r="AK386" s="15">
        <v>0.7083334</v>
      </c>
      <c r="AL386" s="15">
        <v>0.9513528</v>
      </c>
      <c r="AM386" s="15">
        <v>1</v>
      </c>
      <c r="AN386" s="15">
        <v>0.673875</v>
      </c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>
        <v>0.9166666567325592</v>
      </c>
      <c r="CK386" s="16"/>
      <c r="CL386" s="16"/>
      <c r="CM386" s="16">
        <v>8.3333335816860199E-2</v>
      </c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>
        <v>8.3333335816860199E-2</v>
      </c>
      <c r="DC386" s="16"/>
      <c r="DD386" s="16"/>
      <c r="DE386" s="24"/>
      <c r="DF386" s="24"/>
      <c r="DG386" s="24"/>
      <c r="DH386" s="24"/>
      <c r="DI386" s="24"/>
      <c r="DJ386" s="24">
        <v>8.3333335816860199E-2</v>
      </c>
      <c r="DK386" s="16"/>
      <c r="DL386" s="24"/>
      <c r="DM386" s="24"/>
      <c r="DN386" s="24"/>
      <c r="DO386" s="16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27"/>
      <c r="ER386" s="27"/>
    </row>
    <row r="387" spans="1:148" s="9" customFormat="1" ht="20.25" x14ac:dyDescent="0.3">
      <c r="A387" s="10" t="s">
        <v>374</v>
      </c>
      <c r="B387" s="10" t="s">
        <v>232</v>
      </c>
      <c r="C387" s="10" t="s">
        <v>231</v>
      </c>
      <c r="D387" s="10" t="s">
        <v>259</v>
      </c>
      <c r="E387" s="10" t="s">
        <v>218</v>
      </c>
      <c r="F387" s="11">
        <v>10605</v>
      </c>
      <c r="G387" s="11">
        <v>4087</v>
      </c>
      <c r="H387" s="11">
        <v>4161</v>
      </c>
      <c r="I387" s="10" t="s">
        <v>266</v>
      </c>
      <c r="J387" s="12">
        <v>38</v>
      </c>
      <c r="K387" s="10" t="s">
        <v>243</v>
      </c>
      <c r="L387" s="10" t="s">
        <v>261</v>
      </c>
      <c r="M387" s="10" t="s">
        <v>220</v>
      </c>
      <c r="N387" s="13">
        <v>43</v>
      </c>
      <c r="O387" s="13">
        <v>43</v>
      </c>
      <c r="P387" s="13">
        <v>0</v>
      </c>
      <c r="Q387" s="14">
        <v>0</v>
      </c>
      <c r="R387" s="14">
        <v>5.99</v>
      </c>
      <c r="S387" s="14">
        <v>5.1666670000000003</v>
      </c>
      <c r="T387" s="14">
        <v>4.2928329999999999</v>
      </c>
      <c r="U387" s="14">
        <v>83.08708</v>
      </c>
      <c r="V387" s="14">
        <v>0.6458334</v>
      </c>
      <c r="W387" s="14">
        <v>237.02709999999999</v>
      </c>
      <c r="X387" s="14">
        <v>51.666669845581097</v>
      </c>
      <c r="Y387" s="14">
        <v>0.48255038753006202</v>
      </c>
      <c r="Z387" s="14">
        <v>4.25</v>
      </c>
      <c r="AA387" s="14">
        <v>0.91666669999999995</v>
      </c>
      <c r="AB387" s="14">
        <v>17.74194</v>
      </c>
      <c r="AC387" s="14">
        <v>-4.283261E-2</v>
      </c>
      <c r="AD387" s="14">
        <v>-0.82901829999999999</v>
      </c>
      <c r="AE387" s="14">
        <v>153.08000000000001</v>
      </c>
      <c r="AF387" s="14">
        <v>107.07</v>
      </c>
      <c r="AG387" s="14">
        <v>0</v>
      </c>
      <c r="AH387" s="14">
        <v>0</v>
      </c>
      <c r="AI387" s="14">
        <v>4.2928329999999999</v>
      </c>
      <c r="AJ387" s="14">
        <v>4.25</v>
      </c>
      <c r="AK387" s="15">
        <v>0.8225806</v>
      </c>
      <c r="AL387" s="15">
        <v>1.010078</v>
      </c>
      <c r="AM387" s="15">
        <v>1</v>
      </c>
      <c r="AN387" s="15">
        <v>0.83087080000000002</v>
      </c>
      <c r="AO387" s="16">
        <v>0.5</v>
      </c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24"/>
      <c r="DF387" s="24">
        <v>0.1666666716337204</v>
      </c>
      <c r="DG387" s="24"/>
      <c r="DH387" s="24"/>
      <c r="DI387" s="24">
        <v>8.3333335816860199E-2</v>
      </c>
      <c r="DJ387" s="24">
        <v>0.1666666716337204</v>
      </c>
      <c r="DK387" s="16">
        <v>2.8333332538604736</v>
      </c>
      <c r="DL387" s="24"/>
      <c r="DM387" s="24"/>
      <c r="DN387" s="24"/>
      <c r="DO387" s="16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27"/>
      <c r="ER387" s="27"/>
    </row>
    <row r="388" spans="1:148" s="9" customFormat="1" ht="20.25" x14ac:dyDescent="0.3">
      <c r="A388" s="10" t="s">
        <v>374</v>
      </c>
      <c r="B388" s="10" t="s">
        <v>232</v>
      </c>
      <c r="C388" s="10" t="s">
        <v>231</v>
      </c>
      <c r="D388" s="10" t="s">
        <v>262</v>
      </c>
      <c r="E388" s="10" t="s">
        <v>218</v>
      </c>
      <c r="F388" s="11">
        <v>10605</v>
      </c>
      <c r="G388" s="11">
        <v>4062</v>
      </c>
      <c r="H388" s="11">
        <v>3951</v>
      </c>
      <c r="I388" s="10" t="s">
        <v>266</v>
      </c>
      <c r="J388" s="12">
        <v>38</v>
      </c>
      <c r="K388" s="10" t="s">
        <v>243</v>
      </c>
      <c r="L388" s="10" t="s">
        <v>261</v>
      </c>
      <c r="M388" s="10" t="s">
        <v>220</v>
      </c>
      <c r="N388" s="13">
        <v>35</v>
      </c>
      <c r="O388" s="13">
        <v>33</v>
      </c>
      <c r="P388" s="13">
        <v>2</v>
      </c>
      <c r="Q388" s="14">
        <v>5.7142860000000004</v>
      </c>
      <c r="R388" s="14">
        <v>5.99</v>
      </c>
      <c r="S388" s="14">
        <v>4.3333329999999997</v>
      </c>
      <c r="T388" s="14">
        <v>3.2945000000000002</v>
      </c>
      <c r="U388" s="14">
        <v>76.026929999999993</v>
      </c>
      <c r="V388" s="14">
        <v>0.5416666</v>
      </c>
      <c r="W388" s="14">
        <v>216.8862</v>
      </c>
      <c r="X388" s="14">
        <v>43.333330154418903</v>
      </c>
      <c r="Y388" s="14">
        <v>0.52736194620965704</v>
      </c>
      <c r="Z388" s="14">
        <v>3.8166669999999998</v>
      </c>
      <c r="AA388" s="14">
        <v>0.51666670000000003</v>
      </c>
      <c r="AB388" s="14">
        <v>11.923080000000001</v>
      </c>
      <c r="AC388" s="14">
        <v>0.3224998</v>
      </c>
      <c r="AD388" s="14">
        <v>7.442304</v>
      </c>
      <c r="AE388" s="14">
        <v>117.48</v>
      </c>
      <c r="AF388" s="14">
        <v>82.17</v>
      </c>
      <c r="AG388" s="14">
        <v>0.1996667</v>
      </c>
      <c r="AH388" s="14">
        <v>4.6076930000000003</v>
      </c>
      <c r="AI388" s="14">
        <v>3.494167</v>
      </c>
      <c r="AJ388" s="14">
        <v>3.8166660000000001</v>
      </c>
      <c r="AK388" s="15">
        <v>0.88076929999999998</v>
      </c>
      <c r="AL388" s="15">
        <v>0.91550229999999999</v>
      </c>
      <c r="AM388" s="15">
        <v>0.9428571</v>
      </c>
      <c r="AN388" s="15">
        <v>0.76026930000000004</v>
      </c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>
        <v>0.25</v>
      </c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24"/>
      <c r="DF388" s="24">
        <v>0.1666666716337204</v>
      </c>
      <c r="DG388" s="24"/>
      <c r="DH388" s="24"/>
      <c r="DI388" s="24"/>
      <c r="DJ388" s="24">
        <v>0.10000000149011612</v>
      </c>
      <c r="DK388" s="16">
        <v>3.6666667461395264</v>
      </c>
      <c r="DL388" s="24"/>
      <c r="DM388" s="24"/>
      <c r="DN388" s="24"/>
      <c r="DO388" s="16"/>
      <c r="DP388" s="17">
        <v>2</v>
      </c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27"/>
      <c r="ER388" s="27"/>
    </row>
    <row r="389" spans="1:148" s="9" customFormat="1" ht="20.25" x14ac:dyDescent="0.3">
      <c r="A389" s="10" t="s">
        <v>374</v>
      </c>
      <c r="B389" s="10" t="s">
        <v>231</v>
      </c>
      <c r="C389" s="10" t="s">
        <v>231</v>
      </c>
      <c r="D389" s="10" t="s">
        <v>259</v>
      </c>
      <c r="E389" s="10" t="s">
        <v>218</v>
      </c>
      <c r="F389" s="11">
        <v>10605</v>
      </c>
      <c r="G389" s="11">
        <v>4087</v>
      </c>
      <c r="H389" s="11">
        <v>4161</v>
      </c>
      <c r="I389" s="10" t="s">
        <v>266</v>
      </c>
      <c r="J389" s="12">
        <v>38</v>
      </c>
      <c r="K389" s="10" t="s">
        <v>243</v>
      </c>
      <c r="L389" s="10" t="s">
        <v>261</v>
      </c>
      <c r="M389" s="10" t="s">
        <v>220</v>
      </c>
      <c r="N389" s="13">
        <v>0</v>
      </c>
      <c r="O389" s="13">
        <v>0</v>
      </c>
      <c r="P389" s="13">
        <v>0</v>
      </c>
      <c r="Q389" s="14">
        <v>0</v>
      </c>
      <c r="R389" s="14">
        <v>5.99</v>
      </c>
      <c r="S389" s="14">
        <v>2</v>
      </c>
      <c r="T389" s="14">
        <v>0</v>
      </c>
      <c r="U389" s="14">
        <v>0</v>
      </c>
      <c r="V389" s="14">
        <v>0.25</v>
      </c>
      <c r="W389" s="14">
        <v>0</v>
      </c>
      <c r="X389" s="14">
        <v>20</v>
      </c>
      <c r="Y389" s="14">
        <v>0</v>
      </c>
      <c r="Z389" s="14">
        <v>0</v>
      </c>
      <c r="AA389" s="14">
        <v>2</v>
      </c>
      <c r="AB389" s="14">
        <v>100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0</v>
      </c>
      <c r="AK389" s="15">
        <v>0</v>
      </c>
      <c r="AL389" s="15">
        <v>0</v>
      </c>
      <c r="AM389" s="15">
        <v>0</v>
      </c>
      <c r="AN389" s="15">
        <v>0</v>
      </c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/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24"/>
      <c r="DF389" s="24">
        <v>2</v>
      </c>
      <c r="DG389" s="24"/>
      <c r="DH389" s="24"/>
      <c r="DI389" s="24"/>
      <c r="DJ389" s="24"/>
      <c r="DK389" s="16">
        <v>2</v>
      </c>
      <c r="DL389" s="24"/>
      <c r="DM389" s="24"/>
      <c r="DN389" s="24"/>
      <c r="DO389" s="16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27"/>
      <c r="ER389" s="27"/>
    </row>
    <row r="390" spans="1:148" s="9" customFormat="1" ht="20.25" x14ac:dyDescent="0.3">
      <c r="A390" s="10" t="s">
        <v>374</v>
      </c>
      <c r="B390" s="10" t="s">
        <v>231</v>
      </c>
      <c r="C390" s="10" t="s">
        <v>231</v>
      </c>
      <c r="D390" s="10" t="s">
        <v>262</v>
      </c>
      <c r="E390" s="10" t="s">
        <v>218</v>
      </c>
      <c r="F390" s="11">
        <v>10605</v>
      </c>
      <c r="G390" s="11">
        <v>4062</v>
      </c>
      <c r="H390" s="11">
        <v>3951</v>
      </c>
      <c r="I390" s="10" t="s">
        <v>266</v>
      </c>
      <c r="J390" s="12">
        <v>38</v>
      </c>
      <c r="K390" s="10" t="s">
        <v>243</v>
      </c>
      <c r="L390" s="10" t="s">
        <v>261</v>
      </c>
      <c r="M390" s="10" t="s">
        <v>220</v>
      </c>
      <c r="N390" s="13">
        <v>6</v>
      </c>
      <c r="O390" s="13">
        <v>0</v>
      </c>
      <c r="P390" s="13">
        <v>6</v>
      </c>
      <c r="Q390" s="14">
        <v>100</v>
      </c>
      <c r="R390" s="14">
        <v>5.99</v>
      </c>
      <c r="S390" s="14">
        <v>2.6</v>
      </c>
      <c r="T390" s="14">
        <v>0</v>
      </c>
      <c r="U390" s="14">
        <v>0</v>
      </c>
      <c r="V390" s="14">
        <v>0.32500000000000001</v>
      </c>
      <c r="W390" s="14">
        <v>0</v>
      </c>
      <c r="X390" s="14">
        <v>25.999999046325701</v>
      </c>
      <c r="Y390" s="14">
        <v>0</v>
      </c>
      <c r="Z390" s="14">
        <v>0.59999990000000003</v>
      </c>
      <c r="AA390" s="14">
        <v>2</v>
      </c>
      <c r="AB390" s="14">
        <v>76.923079999999999</v>
      </c>
      <c r="AC390" s="14">
        <v>9.9992750000000002E-4</v>
      </c>
      <c r="AD390" s="14">
        <v>3.845875E-2</v>
      </c>
      <c r="AE390" s="14">
        <v>0</v>
      </c>
      <c r="AF390" s="14">
        <v>0</v>
      </c>
      <c r="AG390" s="14">
        <v>0.59899999999999998</v>
      </c>
      <c r="AH390" s="14">
        <v>23.038460000000001</v>
      </c>
      <c r="AI390" s="14">
        <v>0.59899999999999998</v>
      </c>
      <c r="AJ390" s="14">
        <v>0.59999990000000003</v>
      </c>
      <c r="AK390" s="15">
        <v>0.23076920000000001</v>
      </c>
      <c r="AL390" s="15">
        <v>0.99833349999999998</v>
      </c>
      <c r="AM390" s="15">
        <v>0</v>
      </c>
      <c r="AN390" s="15">
        <v>0</v>
      </c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24"/>
      <c r="DF390" s="24">
        <v>2</v>
      </c>
      <c r="DG390" s="24"/>
      <c r="DH390" s="24"/>
      <c r="DI390" s="24"/>
      <c r="DJ390" s="24"/>
      <c r="DK390" s="16">
        <v>1.3999999761581421</v>
      </c>
      <c r="DL390" s="24"/>
      <c r="DM390" s="24"/>
      <c r="DN390" s="24"/>
      <c r="DO390" s="16"/>
      <c r="DP390" s="17">
        <v>6</v>
      </c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27"/>
      <c r="ER390" s="27"/>
    </row>
    <row r="391" spans="1:148" s="46" customFormat="1" ht="20.25" x14ac:dyDescent="0.3">
      <c r="A391" s="39" t="s">
        <v>407</v>
      </c>
      <c r="B391" s="39" t="s">
        <v>232</v>
      </c>
      <c r="C391" s="39" t="s">
        <v>231</v>
      </c>
      <c r="D391" s="39" t="s">
        <v>259</v>
      </c>
      <c r="E391" s="39" t="s">
        <v>218</v>
      </c>
      <c r="F391" s="40">
        <v>10645</v>
      </c>
      <c r="G391" s="40">
        <v>4005</v>
      </c>
      <c r="H391" s="40">
        <v>3712</v>
      </c>
      <c r="I391" s="39" t="s">
        <v>260</v>
      </c>
      <c r="J391" s="41">
        <v>55.3</v>
      </c>
      <c r="K391" s="39" t="s">
        <v>243</v>
      </c>
      <c r="L391" s="39" t="s">
        <v>261</v>
      </c>
      <c r="M391" s="39" t="s">
        <v>220</v>
      </c>
      <c r="N391" s="42">
        <v>46</v>
      </c>
      <c r="O391" s="42">
        <v>46</v>
      </c>
      <c r="P391" s="42">
        <v>0</v>
      </c>
      <c r="Q391" s="25">
        <v>0</v>
      </c>
      <c r="R391" s="25">
        <v>6.95</v>
      </c>
      <c r="S391" s="25">
        <v>8</v>
      </c>
      <c r="T391" s="25">
        <v>5.3283329999999998</v>
      </c>
      <c r="U391" s="25">
        <v>66.604159999999993</v>
      </c>
      <c r="V391" s="25">
        <v>1</v>
      </c>
      <c r="W391" s="25">
        <v>181.24</v>
      </c>
      <c r="X391" s="25">
        <v>80</v>
      </c>
      <c r="Y391" s="25">
        <v>0.64174552903784399</v>
      </c>
      <c r="Z391" s="25">
        <v>6.3833330000000004</v>
      </c>
      <c r="AA391" s="25">
        <v>1.6166670000000001</v>
      </c>
      <c r="AB391" s="25">
        <v>20.20833</v>
      </c>
      <c r="AC391" s="25">
        <v>1.0549999999999999</v>
      </c>
      <c r="AD391" s="25">
        <v>13.18751</v>
      </c>
      <c r="AE391" s="25">
        <v>181.24</v>
      </c>
      <c r="AF391" s="25">
        <v>124.66</v>
      </c>
      <c r="AG391" s="25">
        <v>0</v>
      </c>
      <c r="AH391" s="25">
        <v>0</v>
      </c>
      <c r="AI391" s="25">
        <v>5.3283329999999998</v>
      </c>
      <c r="AJ391" s="25">
        <v>6.3833330000000004</v>
      </c>
      <c r="AK391" s="26">
        <v>0.79791670000000003</v>
      </c>
      <c r="AL391" s="26">
        <v>0.83472579999999996</v>
      </c>
      <c r="AM391" s="26">
        <v>1</v>
      </c>
      <c r="AN391" s="26">
        <v>0.66604160000000001</v>
      </c>
      <c r="AO391" s="16"/>
      <c r="AP391" s="16"/>
      <c r="AQ391" s="43"/>
      <c r="AR391" s="16"/>
      <c r="AS391" s="16"/>
      <c r="AT391" s="16"/>
      <c r="AU391" s="43"/>
      <c r="AV391" s="43"/>
      <c r="AW391" s="43"/>
      <c r="AX391" s="16"/>
      <c r="AY391" s="43"/>
      <c r="AZ391" s="16"/>
      <c r="BA391" s="16"/>
      <c r="BB391" s="43"/>
      <c r="BC391" s="16"/>
      <c r="BD391" s="16"/>
      <c r="BE391" s="16"/>
      <c r="BF391" s="43"/>
      <c r="BG391" s="43"/>
      <c r="BH391" s="43"/>
      <c r="BI391" s="16">
        <v>0.11666666716337204</v>
      </c>
      <c r="BJ391" s="43"/>
      <c r="BK391" s="16"/>
      <c r="BL391" s="16"/>
      <c r="BM391" s="43"/>
      <c r="BN391" s="16"/>
      <c r="BO391" s="16"/>
      <c r="BP391" s="16"/>
      <c r="BQ391" s="43"/>
      <c r="BR391" s="16"/>
      <c r="BS391" s="16"/>
      <c r="BT391" s="43"/>
      <c r="BU391" s="43"/>
      <c r="BV391" s="43"/>
      <c r="BW391" s="43"/>
      <c r="BX391" s="43"/>
      <c r="BY391" s="43"/>
      <c r="BZ391" s="43"/>
      <c r="CA391" s="16"/>
      <c r="CB391" s="16"/>
      <c r="CC391" s="16"/>
      <c r="CD391" s="43"/>
      <c r="CE391" s="16"/>
      <c r="CF391" s="16"/>
      <c r="CG391" s="43"/>
      <c r="CH391" s="43"/>
      <c r="CI391" s="43"/>
      <c r="CJ391" s="43"/>
      <c r="CK391" s="43"/>
      <c r="CL391" s="16"/>
      <c r="CM391" s="16">
        <v>1</v>
      </c>
      <c r="CN391" s="16"/>
      <c r="CO391" s="16"/>
      <c r="CP391" s="43"/>
      <c r="CQ391" s="43"/>
      <c r="CR391" s="43"/>
      <c r="CS391" s="16"/>
      <c r="CT391" s="43"/>
      <c r="CU391" s="43"/>
      <c r="CV391" s="43"/>
      <c r="CW391" s="43"/>
      <c r="CX391" s="16"/>
      <c r="CY391" s="16"/>
      <c r="CZ391" s="43"/>
      <c r="DA391" s="16"/>
      <c r="DB391" s="16">
        <v>8.3333335816860199E-2</v>
      </c>
      <c r="DC391" s="43"/>
      <c r="DD391" s="43"/>
      <c r="DE391" s="24"/>
      <c r="DF391" s="24">
        <v>0.1666666716337204</v>
      </c>
      <c r="DG391" s="44"/>
      <c r="DH391" s="44"/>
      <c r="DI391" s="24"/>
      <c r="DJ391" s="24">
        <v>0.25</v>
      </c>
      <c r="DK391" s="16"/>
      <c r="DL391" s="44"/>
      <c r="DM391" s="44"/>
      <c r="DN391" s="44"/>
      <c r="DO391" s="43"/>
      <c r="DP391" s="17"/>
      <c r="DQ391" s="17"/>
      <c r="DR391" s="17"/>
      <c r="DS391" s="17"/>
      <c r="DT391" s="17"/>
      <c r="DU391" s="45"/>
      <c r="DV391" s="17"/>
      <c r="DW391" s="17"/>
      <c r="DX391" s="17"/>
      <c r="DY391" s="17"/>
      <c r="DZ391" s="45"/>
      <c r="EA391" s="45"/>
      <c r="EB391" s="45"/>
      <c r="EC391" s="17"/>
      <c r="ED391" s="17"/>
      <c r="EE391" s="17"/>
      <c r="EF391" s="45"/>
      <c r="EG391" s="45"/>
      <c r="EH391" s="17"/>
      <c r="EI391" s="17"/>
      <c r="EJ391" s="45"/>
      <c r="EK391" s="45"/>
      <c r="EL391" s="17"/>
      <c r="EM391" s="17"/>
      <c r="EN391" s="45"/>
      <c r="EO391" s="17"/>
      <c r="EP391" s="17"/>
      <c r="EQ391" s="49"/>
      <c r="ER391" s="27"/>
    </row>
    <row r="392" spans="1:148" s="9" customFormat="1" ht="20.25" x14ac:dyDescent="0.3">
      <c r="A392" s="10" t="s">
        <v>407</v>
      </c>
      <c r="B392" s="10" t="s">
        <v>232</v>
      </c>
      <c r="C392" s="10" t="s">
        <v>231</v>
      </c>
      <c r="D392" s="10" t="s">
        <v>262</v>
      </c>
      <c r="E392" s="10" t="s">
        <v>218</v>
      </c>
      <c r="F392" s="11">
        <v>10645</v>
      </c>
      <c r="G392" s="11">
        <v>4062</v>
      </c>
      <c r="H392" s="11">
        <v>3951</v>
      </c>
      <c r="I392" s="10" t="s">
        <v>260</v>
      </c>
      <c r="J392" s="12">
        <v>55.3</v>
      </c>
      <c r="K392" s="10" t="s">
        <v>243</v>
      </c>
      <c r="L392" s="10" t="s">
        <v>261</v>
      </c>
      <c r="M392" s="10" t="s">
        <v>220</v>
      </c>
      <c r="N392" s="13">
        <v>40</v>
      </c>
      <c r="O392" s="13">
        <v>35</v>
      </c>
      <c r="P392" s="13">
        <v>5</v>
      </c>
      <c r="Q392" s="14">
        <v>12.5</v>
      </c>
      <c r="R392" s="14">
        <v>6.95</v>
      </c>
      <c r="S392" s="14">
        <v>6.5</v>
      </c>
      <c r="T392" s="14">
        <v>4.0541669999999996</v>
      </c>
      <c r="U392" s="14">
        <v>62.3718</v>
      </c>
      <c r="V392" s="14">
        <v>0.8125</v>
      </c>
      <c r="W392" s="14">
        <v>169.72309999999999</v>
      </c>
      <c r="X392" s="14">
        <v>65</v>
      </c>
      <c r="Y392" s="14">
        <v>0.68529257823588297</v>
      </c>
      <c r="Z392" s="14">
        <v>5.1333330000000004</v>
      </c>
      <c r="AA392" s="14">
        <v>1.3666670000000001</v>
      </c>
      <c r="AB392" s="14">
        <v>21.025639999999999</v>
      </c>
      <c r="AC392" s="14">
        <v>0.5</v>
      </c>
      <c r="AD392" s="14">
        <v>7.6923079999999997</v>
      </c>
      <c r="AE392" s="14">
        <v>137.9</v>
      </c>
      <c r="AF392" s="14">
        <v>94.85</v>
      </c>
      <c r="AG392" s="14">
        <v>0.57916670000000003</v>
      </c>
      <c r="AH392" s="14">
        <v>8.9102549999999994</v>
      </c>
      <c r="AI392" s="14">
        <v>4.6333330000000004</v>
      </c>
      <c r="AJ392" s="14">
        <v>5.1333330000000004</v>
      </c>
      <c r="AK392" s="15">
        <v>0.78974350000000004</v>
      </c>
      <c r="AL392" s="15">
        <v>0.90259739999999999</v>
      </c>
      <c r="AM392" s="15">
        <v>0.875</v>
      </c>
      <c r="AN392" s="15">
        <v>0.62371790000000005</v>
      </c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>
        <v>1.1666666269302368</v>
      </c>
      <c r="CN392" s="16"/>
      <c r="CO392" s="16"/>
      <c r="CP392" s="16"/>
      <c r="CQ392" s="16"/>
      <c r="CR392" s="16"/>
      <c r="CS392" s="16"/>
      <c r="CT392" s="16"/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24"/>
      <c r="DF392" s="24"/>
      <c r="DG392" s="24"/>
      <c r="DH392" s="24"/>
      <c r="DI392" s="24"/>
      <c r="DJ392" s="24">
        <v>0.20000000298023224</v>
      </c>
      <c r="DK392" s="16">
        <v>1.5</v>
      </c>
      <c r="DL392" s="24"/>
      <c r="DM392" s="24"/>
      <c r="DN392" s="24"/>
      <c r="DO392" s="16"/>
      <c r="DP392" s="17">
        <v>2</v>
      </c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>
        <v>1</v>
      </c>
      <c r="EF392" s="17"/>
      <c r="EG392" s="17"/>
      <c r="EH392" s="17"/>
      <c r="EI392" s="17"/>
      <c r="EJ392" s="17"/>
      <c r="EK392" s="17"/>
      <c r="EL392" s="17">
        <v>2</v>
      </c>
      <c r="EM392" s="17"/>
      <c r="EN392" s="17"/>
      <c r="EO392" s="17"/>
      <c r="EP392" s="17"/>
      <c r="EQ392" s="27"/>
      <c r="ER392" s="27"/>
    </row>
    <row r="393" spans="1:148" s="9" customFormat="1" ht="20.25" x14ac:dyDescent="0.3">
      <c r="A393" s="10" t="s">
        <v>407</v>
      </c>
      <c r="B393" s="10" t="s">
        <v>231</v>
      </c>
      <c r="C393" s="10" t="s">
        <v>231</v>
      </c>
      <c r="D393" s="10" t="s">
        <v>259</v>
      </c>
      <c r="E393" s="10" t="s">
        <v>218</v>
      </c>
      <c r="F393" s="11">
        <v>10645</v>
      </c>
      <c r="G393" s="11">
        <v>4005</v>
      </c>
      <c r="H393" s="11">
        <v>3712</v>
      </c>
      <c r="I393" s="10" t="s">
        <v>260</v>
      </c>
      <c r="J393" s="12">
        <v>55.3</v>
      </c>
      <c r="K393" s="10" t="s">
        <v>243</v>
      </c>
      <c r="L393" s="10" t="s">
        <v>261</v>
      </c>
      <c r="M393" s="10" t="s">
        <v>220</v>
      </c>
      <c r="N393" s="13">
        <v>22</v>
      </c>
      <c r="O393" s="13">
        <v>22</v>
      </c>
      <c r="P393" s="13">
        <v>0</v>
      </c>
      <c r="Q393" s="14">
        <v>0</v>
      </c>
      <c r="R393" s="14">
        <v>6.95</v>
      </c>
      <c r="S393" s="14">
        <v>4</v>
      </c>
      <c r="T393" s="14">
        <v>2.548333</v>
      </c>
      <c r="U393" s="14">
        <v>63.708329999999997</v>
      </c>
      <c r="V393" s="14">
        <v>0.5</v>
      </c>
      <c r="W393" s="14">
        <v>173.36</v>
      </c>
      <c r="X393" s="14">
        <v>40</v>
      </c>
      <c r="Y393" s="14">
        <v>0.67091576915925499</v>
      </c>
      <c r="Z393" s="14">
        <v>2.8333330000000001</v>
      </c>
      <c r="AA393" s="14">
        <v>1.1666669999999999</v>
      </c>
      <c r="AB393" s="14">
        <v>29.16667</v>
      </c>
      <c r="AC393" s="14">
        <v>0.28500019999999998</v>
      </c>
      <c r="AD393" s="14">
        <v>7.1250049999999998</v>
      </c>
      <c r="AE393" s="14">
        <v>86.68</v>
      </c>
      <c r="AF393" s="14">
        <v>59.62</v>
      </c>
      <c r="AG393" s="14">
        <v>0</v>
      </c>
      <c r="AH393" s="14">
        <v>0</v>
      </c>
      <c r="AI393" s="14">
        <v>2.548333</v>
      </c>
      <c r="AJ393" s="14">
        <v>2.8333330000000001</v>
      </c>
      <c r="AK393" s="15">
        <v>0.7083334</v>
      </c>
      <c r="AL393" s="15">
        <v>0.89941170000000004</v>
      </c>
      <c r="AM393" s="15">
        <v>1</v>
      </c>
      <c r="AN393" s="15">
        <v>0.63708330000000002</v>
      </c>
      <c r="AO393" s="16"/>
      <c r="AP393" s="16"/>
      <c r="AQ393" s="16"/>
      <c r="AR393" s="16"/>
      <c r="AS393" s="16"/>
      <c r="AT393" s="16">
        <v>0.1666666716337204</v>
      </c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>
        <v>8.3333335816860199E-2</v>
      </c>
      <c r="BJ393" s="16"/>
      <c r="BK393" s="16"/>
      <c r="BL393" s="16"/>
      <c r="BM393" s="16"/>
      <c r="BN393" s="16"/>
      <c r="BO393" s="16"/>
      <c r="BP393" s="16">
        <v>0.3333333432674408</v>
      </c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/>
      <c r="CG393" s="16"/>
      <c r="CH393" s="16"/>
      <c r="CI393" s="16"/>
      <c r="CJ393" s="16"/>
      <c r="CK393" s="16"/>
      <c r="CL393" s="16"/>
      <c r="CM393" s="16">
        <v>0.4166666567325592</v>
      </c>
      <c r="CN393" s="16"/>
      <c r="CO393" s="16"/>
      <c r="CP393" s="16"/>
      <c r="CQ393" s="16"/>
      <c r="CR393" s="16"/>
      <c r="CS393" s="16"/>
      <c r="CT393" s="16"/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24"/>
      <c r="DF393" s="24"/>
      <c r="DG393" s="24"/>
      <c r="DH393" s="24"/>
      <c r="DI393" s="24"/>
      <c r="DJ393" s="24">
        <v>0.1666666716337204</v>
      </c>
      <c r="DK393" s="16"/>
      <c r="DL393" s="24"/>
      <c r="DM393" s="24"/>
      <c r="DN393" s="24"/>
      <c r="DO393" s="16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27"/>
      <c r="ER393" s="27"/>
    </row>
    <row r="394" spans="1:148" s="9" customFormat="1" ht="20.25" x14ac:dyDescent="0.3">
      <c r="A394" s="10" t="s">
        <v>407</v>
      </c>
      <c r="B394" s="10" t="s">
        <v>231</v>
      </c>
      <c r="C394" s="10" t="s">
        <v>231</v>
      </c>
      <c r="D394" s="10" t="s">
        <v>262</v>
      </c>
      <c r="E394" s="10" t="s">
        <v>218</v>
      </c>
      <c r="F394" s="11">
        <v>10645</v>
      </c>
      <c r="G394" s="11">
        <v>4062</v>
      </c>
      <c r="H394" s="11">
        <v>3951</v>
      </c>
      <c r="I394" s="10" t="s">
        <v>260</v>
      </c>
      <c r="J394" s="12">
        <v>55.3</v>
      </c>
      <c r="K394" s="10" t="s">
        <v>243</v>
      </c>
      <c r="L394" s="10" t="s">
        <v>261</v>
      </c>
      <c r="M394" s="10" t="s">
        <v>220</v>
      </c>
      <c r="N394" s="13">
        <v>24</v>
      </c>
      <c r="O394" s="13">
        <v>24</v>
      </c>
      <c r="P394" s="13">
        <v>0</v>
      </c>
      <c r="Q394" s="14">
        <v>0</v>
      </c>
      <c r="R394" s="14">
        <v>6.95</v>
      </c>
      <c r="S394" s="14">
        <v>4</v>
      </c>
      <c r="T394" s="14">
        <v>2.78</v>
      </c>
      <c r="U394" s="14">
        <v>69.499989999999997</v>
      </c>
      <c r="V394" s="14">
        <v>0.5</v>
      </c>
      <c r="W394" s="14">
        <v>189.12</v>
      </c>
      <c r="X394" s="14">
        <v>40</v>
      </c>
      <c r="Y394" s="14">
        <v>0.61500614140444398</v>
      </c>
      <c r="Z394" s="14">
        <v>3.05</v>
      </c>
      <c r="AA394" s="14">
        <v>0.95</v>
      </c>
      <c r="AB394" s="14">
        <v>23.75</v>
      </c>
      <c r="AC394" s="14">
        <v>0.27000020000000002</v>
      </c>
      <c r="AD394" s="14">
        <v>6.750006</v>
      </c>
      <c r="AE394" s="14">
        <v>94.56</v>
      </c>
      <c r="AF394" s="14">
        <v>65.040000000000006</v>
      </c>
      <c r="AG394" s="14">
        <v>0</v>
      </c>
      <c r="AH394" s="14">
        <v>0</v>
      </c>
      <c r="AI394" s="14">
        <v>2.78</v>
      </c>
      <c r="AJ394" s="14">
        <v>3.05</v>
      </c>
      <c r="AK394" s="15">
        <v>0.76249999999999996</v>
      </c>
      <c r="AL394" s="15">
        <v>0.91147540000000005</v>
      </c>
      <c r="AM394" s="15">
        <v>1</v>
      </c>
      <c r="AN394" s="15">
        <v>0.6949999</v>
      </c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>
        <v>0.1666666716337204</v>
      </c>
      <c r="CB394" s="16"/>
      <c r="CC394" s="16"/>
      <c r="CD394" s="16"/>
      <c r="CE394" s="16"/>
      <c r="CF394" s="16"/>
      <c r="CG394" s="16"/>
      <c r="CH394" s="16"/>
      <c r="CI394" s="16"/>
      <c r="CJ394" s="16"/>
      <c r="CK394" s="16"/>
      <c r="CL394" s="16"/>
      <c r="CM394" s="16">
        <v>0.66666668653488159</v>
      </c>
      <c r="CN394" s="16"/>
      <c r="CO394" s="16"/>
      <c r="CP394" s="16"/>
      <c r="CQ394" s="16"/>
      <c r="CR394" s="16"/>
      <c r="CS394" s="16"/>
      <c r="CT394" s="16"/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24"/>
      <c r="DF394" s="24"/>
      <c r="DG394" s="24"/>
      <c r="DH394" s="24"/>
      <c r="DI394" s="24"/>
      <c r="DJ394" s="24">
        <v>0.11666666716337204</v>
      </c>
      <c r="DK394" s="16"/>
      <c r="DL394" s="24"/>
      <c r="DM394" s="24"/>
      <c r="DN394" s="24"/>
      <c r="DO394" s="16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27"/>
      <c r="ER394" s="27"/>
    </row>
    <row r="395" spans="1:148" s="9" customFormat="1" ht="20.25" x14ac:dyDescent="0.3">
      <c r="A395" s="10" t="s">
        <v>409</v>
      </c>
      <c r="B395" s="10" t="s">
        <v>232</v>
      </c>
      <c r="C395" s="10" t="s">
        <v>231</v>
      </c>
      <c r="D395" s="10" t="s">
        <v>259</v>
      </c>
      <c r="E395" s="10" t="s">
        <v>218</v>
      </c>
      <c r="F395" s="11">
        <v>10645</v>
      </c>
      <c r="G395" s="11">
        <v>4017</v>
      </c>
      <c r="H395" s="11">
        <v>3698</v>
      </c>
      <c r="I395" s="10" t="s">
        <v>260</v>
      </c>
      <c r="J395" s="12">
        <v>55.3</v>
      </c>
      <c r="K395" s="10" t="s">
        <v>243</v>
      </c>
      <c r="L395" s="10" t="s">
        <v>261</v>
      </c>
      <c r="M395" s="10" t="s">
        <v>220</v>
      </c>
      <c r="N395" s="13">
        <v>45</v>
      </c>
      <c r="O395" s="13">
        <v>39</v>
      </c>
      <c r="P395" s="13">
        <v>6</v>
      </c>
      <c r="Q395" s="14">
        <v>13.33333</v>
      </c>
      <c r="R395" s="14">
        <v>6.95</v>
      </c>
      <c r="S395" s="14">
        <v>8</v>
      </c>
      <c r="T395" s="14">
        <v>4.5175000000000001</v>
      </c>
      <c r="U395" s="14">
        <v>56.46875</v>
      </c>
      <c r="V395" s="14">
        <v>1</v>
      </c>
      <c r="W395" s="14">
        <v>153.66</v>
      </c>
      <c r="X395" s="14">
        <v>80</v>
      </c>
      <c r="Y395" s="14">
        <v>0.75693062874467598</v>
      </c>
      <c r="Z395" s="14">
        <v>5.3</v>
      </c>
      <c r="AA395" s="14">
        <v>2.7</v>
      </c>
      <c r="AB395" s="14">
        <v>33.75</v>
      </c>
      <c r="AC395" s="14">
        <v>8.7500099999999997E-2</v>
      </c>
      <c r="AD395" s="14">
        <v>1.0937509999999999</v>
      </c>
      <c r="AE395" s="14">
        <v>153.66</v>
      </c>
      <c r="AF395" s="14">
        <v>105.69</v>
      </c>
      <c r="AG395" s="14">
        <v>0.6949999</v>
      </c>
      <c r="AH395" s="14">
        <v>8.6874990000000007</v>
      </c>
      <c r="AI395" s="14">
        <v>5.2125000000000004</v>
      </c>
      <c r="AJ395" s="14">
        <v>5.3</v>
      </c>
      <c r="AK395" s="15">
        <v>0.66249999999999998</v>
      </c>
      <c r="AL395" s="15">
        <v>0.98349050000000005</v>
      </c>
      <c r="AM395" s="15">
        <v>0.86666670000000001</v>
      </c>
      <c r="AN395" s="15">
        <v>0.56468750000000001</v>
      </c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>
        <v>0.1666666716337204</v>
      </c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/>
      <c r="CG395" s="16"/>
      <c r="CH395" s="16"/>
      <c r="CI395" s="16"/>
      <c r="CJ395" s="16"/>
      <c r="CK395" s="16"/>
      <c r="CL395" s="16"/>
      <c r="CM395" s="16">
        <v>1.5</v>
      </c>
      <c r="CN395" s="16">
        <v>0.15000000596046448</v>
      </c>
      <c r="CO395" s="16"/>
      <c r="CP395" s="16"/>
      <c r="CQ395" s="16"/>
      <c r="CR395" s="16"/>
      <c r="CS395" s="16"/>
      <c r="CT395" s="16"/>
      <c r="CU395" s="16"/>
      <c r="CV395" s="16"/>
      <c r="CW395" s="16"/>
      <c r="CX395" s="16"/>
      <c r="CY395" s="16">
        <v>0.4166666567325592</v>
      </c>
      <c r="CZ395" s="16"/>
      <c r="DA395" s="16"/>
      <c r="DB395" s="16"/>
      <c r="DC395" s="16"/>
      <c r="DD395" s="16"/>
      <c r="DE395" s="24"/>
      <c r="DF395" s="24">
        <v>0.1666666716337204</v>
      </c>
      <c r="DG395" s="24"/>
      <c r="DH395" s="24"/>
      <c r="DI395" s="24"/>
      <c r="DJ395" s="24">
        <v>0.30000001192092896</v>
      </c>
      <c r="DK395" s="16"/>
      <c r="DL395" s="24"/>
      <c r="DM395" s="24"/>
      <c r="DN395" s="24"/>
      <c r="DO395" s="16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>
        <v>3</v>
      </c>
      <c r="EF395" s="17"/>
      <c r="EG395" s="17"/>
      <c r="EH395" s="17"/>
      <c r="EI395" s="17">
        <v>3</v>
      </c>
      <c r="EJ395" s="17"/>
      <c r="EK395" s="17"/>
      <c r="EL395" s="17"/>
      <c r="EM395" s="17"/>
      <c r="EN395" s="17"/>
      <c r="EO395" s="17"/>
      <c r="EP395" s="17"/>
      <c r="EQ395" s="27"/>
      <c r="ER395" s="27"/>
    </row>
    <row r="396" spans="1:148" s="9" customFormat="1" ht="20.25" x14ac:dyDescent="0.3">
      <c r="A396" s="10" t="s">
        <v>409</v>
      </c>
      <c r="B396" s="10" t="s">
        <v>232</v>
      </c>
      <c r="C396" s="10" t="s">
        <v>231</v>
      </c>
      <c r="D396" s="10" t="s">
        <v>262</v>
      </c>
      <c r="E396" s="10" t="s">
        <v>218</v>
      </c>
      <c r="F396" s="11">
        <v>10645</v>
      </c>
      <c r="G396" s="11">
        <v>4124</v>
      </c>
      <c r="H396" s="11">
        <v>3712</v>
      </c>
      <c r="I396" s="10" t="s">
        <v>260</v>
      </c>
      <c r="J396" s="12">
        <v>55.3</v>
      </c>
      <c r="K396" s="10" t="s">
        <v>243</v>
      </c>
      <c r="L396" s="10" t="s">
        <v>261</v>
      </c>
      <c r="M396" s="10" t="s">
        <v>220</v>
      </c>
      <c r="N396" s="13">
        <v>49</v>
      </c>
      <c r="O396" s="13">
        <v>49</v>
      </c>
      <c r="P396" s="13">
        <v>0</v>
      </c>
      <c r="Q396" s="14">
        <v>0</v>
      </c>
      <c r="R396" s="14">
        <v>6.95</v>
      </c>
      <c r="S396" s="14">
        <v>8</v>
      </c>
      <c r="T396" s="14">
        <v>5.6758329999999999</v>
      </c>
      <c r="U396" s="14">
        <v>70.947909999999993</v>
      </c>
      <c r="V396" s="14">
        <v>1</v>
      </c>
      <c r="W396" s="14">
        <v>193.06</v>
      </c>
      <c r="X396" s="14">
        <v>80</v>
      </c>
      <c r="Y396" s="14">
        <v>0.602454965374421</v>
      </c>
      <c r="Z396" s="14">
        <v>5.8666669999999996</v>
      </c>
      <c r="AA396" s="14">
        <v>2.1333329999999999</v>
      </c>
      <c r="AB396" s="14">
        <v>26.66667</v>
      </c>
      <c r="AC396" s="14">
        <v>0.19083330000000001</v>
      </c>
      <c r="AD396" s="14">
        <v>2.3854169999999999</v>
      </c>
      <c r="AE396" s="14">
        <v>193.06</v>
      </c>
      <c r="AF396" s="14">
        <v>132.79</v>
      </c>
      <c r="AG396" s="14">
        <v>0</v>
      </c>
      <c r="AH396" s="14">
        <v>0</v>
      </c>
      <c r="AI396" s="14">
        <v>5.6758329999999999</v>
      </c>
      <c r="AJ396" s="14">
        <v>5.8666669999999996</v>
      </c>
      <c r="AK396" s="15">
        <v>0.73333329999999997</v>
      </c>
      <c r="AL396" s="15">
        <v>0.96747150000000004</v>
      </c>
      <c r="AM396" s="15">
        <v>1</v>
      </c>
      <c r="AN396" s="15">
        <v>0.70947919999999998</v>
      </c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>
        <v>0.66666668653488159</v>
      </c>
      <c r="CF396" s="16"/>
      <c r="CG396" s="16"/>
      <c r="CH396" s="16"/>
      <c r="CI396" s="16"/>
      <c r="CJ396" s="16"/>
      <c r="CK396" s="16"/>
      <c r="CL396" s="16"/>
      <c r="CM396" s="16">
        <v>1</v>
      </c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>
        <v>0.1666666716337204</v>
      </c>
      <c r="DC396" s="16"/>
      <c r="DD396" s="16"/>
      <c r="DE396" s="24"/>
      <c r="DF396" s="24">
        <v>0.1666666716337204</v>
      </c>
      <c r="DG396" s="24"/>
      <c r="DH396" s="24"/>
      <c r="DI396" s="24"/>
      <c r="DJ396" s="24">
        <v>0.13333334028720856</v>
      </c>
      <c r="DK396" s="16"/>
      <c r="DL396" s="24"/>
      <c r="DM396" s="24"/>
      <c r="DN396" s="24"/>
      <c r="DO396" s="16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27"/>
      <c r="ER396" s="27"/>
    </row>
    <row r="397" spans="1:148" s="9" customFormat="1" ht="20.25" x14ac:dyDescent="0.3">
      <c r="A397" s="10" t="s">
        <v>410</v>
      </c>
      <c r="B397" s="10" t="s">
        <v>232</v>
      </c>
      <c r="C397" s="10" t="s">
        <v>231</v>
      </c>
      <c r="D397" s="10" t="s">
        <v>259</v>
      </c>
      <c r="E397" s="10" t="s">
        <v>218</v>
      </c>
      <c r="F397" s="11">
        <v>10645</v>
      </c>
      <c r="G397" s="11">
        <v>4124</v>
      </c>
      <c r="H397" s="11">
        <v>3712</v>
      </c>
      <c r="I397" s="10" t="s">
        <v>260</v>
      </c>
      <c r="J397" s="12">
        <v>55.3</v>
      </c>
      <c r="K397" s="10" t="s">
        <v>243</v>
      </c>
      <c r="L397" s="10" t="s">
        <v>261</v>
      </c>
      <c r="M397" s="10" t="s">
        <v>220</v>
      </c>
      <c r="N397" s="13">
        <v>28</v>
      </c>
      <c r="O397" s="13">
        <v>28</v>
      </c>
      <c r="P397" s="13">
        <v>0</v>
      </c>
      <c r="Q397" s="14">
        <v>0</v>
      </c>
      <c r="R397" s="14">
        <v>6.95</v>
      </c>
      <c r="S397" s="14">
        <v>8</v>
      </c>
      <c r="T397" s="14">
        <v>3.2433329999999998</v>
      </c>
      <c r="U397" s="14">
        <v>40.54166</v>
      </c>
      <c r="V397" s="14">
        <v>1</v>
      </c>
      <c r="W397" s="14">
        <v>110.32</v>
      </c>
      <c r="X397" s="14">
        <v>80</v>
      </c>
      <c r="Y397" s="14">
        <v>1.0542961894052401</v>
      </c>
      <c r="Z397" s="14">
        <v>3.8333330000000001</v>
      </c>
      <c r="AA397" s="14">
        <v>4.1666670000000003</v>
      </c>
      <c r="AB397" s="14">
        <v>52.083329999999997</v>
      </c>
      <c r="AC397" s="14">
        <v>0.59000059999999999</v>
      </c>
      <c r="AD397" s="14">
        <v>7.3750080000000002</v>
      </c>
      <c r="AE397" s="14">
        <v>110.32</v>
      </c>
      <c r="AF397" s="14">
        <v>75.88</v>
      </c>
      <c r="AG397" s="14">
        <v>0</v>
      </c>
      <c r="AH397" s="14">
        <v>0</v>
      </c>
      <c r="AI397" s="14">
        <v>3.2433329999999998</v>
      </c>
      <c r="AJ397" s="14">
        <v>3.8333330000000001</v>
      </c>
      <c r="AK397" s="15">
        <v>0.4791667</v>
      </c>
      <c r="AL397" s="15">
        <v>0.84608689999999998</v>
      </c>
      <c r="AM397" s="15">
        <v>1</v>
      </c>
      <c r="AN397" s="15">
        <v>0.40541660000000002</v>
      </c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>
        <v>1.4166666865348816</v>
      </c>
      <c r="BE397" s="16"/>
      <c r="BF397" s="16"/>
      <c r="BG397" s="16"/>
      <c r="BH397" s="16"/>
      <c r="BI397" s="16"/>
      <c r="BJ397" s="16"/>
      <c r="BK397" s="16"/>
      <c r="BL397" s="16">
        <v>1</v>
      </c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6"/>
      <c r="BX397" s="16"/>
      <c r="BY397" s="16"/>
      <c r="BZ397" s="16"/>
      <c r="CA397" s="16"/>
      <c r="CB397" s="16"/>
      <c r="CC397" s="16"/>
      <c r="CD397" s="16"/>
      <c r="CE397" s="16">
        <v>0.5</v>
      </c>
      <c r="CF397" s="16"/>
      <c r="CG397" s="16"/>
      <c r="CH397" s="16"/>
      <c r="CI397" s="16"/>
      <c r="CJ397" s="16"/>
      <c r="CK397" s="16"/>
      <c r="CL397" s="16"/>
      <c r="CM397" s="16">
        <v>0.1666666716337204</v>
      </c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/>
      <c r="CY397" s="16"/>
      <c r="CZ397" s="16"/>
      <c r="DA397" s="16"/>
      <c r="DB397" s="16"/>
      <c r="DC397" s="16"/>
      <c r="DD397" s="16"/>
      <c r="DE397" s="24"/>
      <c r="DF397" s="24"/>
      <c r="DG397" s="24"/>
      <c r="DH397" s="24"/>
      <c r="DI397" s="24">
        <v>1</v>
      </c>
      <c r="DJ397" s="24">
        <v>8.3333335816860199E-2</v>
      </c>
      <c r="DK397" s="16"/>
      <c r="DL397" s="24"/>
      <c r="DM397" s="24"/>
      <c r="DN397" s="24"/>
      <c r="DO397" s="16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27"/>
      <c r="ER397" s="27"/>
    </row>
    <row r="398" spans="1:148" s="9" customFormat="1" ht="20.25" x14ac:dyDescent="0.3">
      <c r="A398" s="10" t="s">
        <v>410</v>
      </c>
      <c r="B398" s="10" t="s">
        <v>232</v>
      </c>
      <c r="C398" s="10" t="s">
        <v>231</v>
      </c>
      <c r="D398" s="10" t="s">
        <v>262</v>
      </c>
      <c r="E398" s="10" t="s">
        <v>218</v>
      </c>
      <c r="F398" s="11">
        <v>10645</v>
      </c>
      <c r="G398" s="11">
        <v>4017</v>
      </c>
      <c r="H398" s="11">
        <v>3698</v>
      </c>
      <c r="I398" s="10" t="s">
        <v>260</v>
      </c>
      <c r="J398" s="12">
        <v>55.3</v>
      </c>
      <c r="K398" s="10" t="s">
        <v>243</v>
      </c>
      <c r="L398" s="10" t="s">
        <v>261</v>
      </c>
      <c r="M398" s="10" t="s">
        <v>220</v>
      </c>
      <c r="N398" s="13">
        <v>27</v>
      </c>
      <c r="O398" s="13">
        <v>25</v>
      </c>
      <c r="P398" s="13">
        <v>2</v>
      </c>
      <c r="Q398" s="14">
        <v>7.4074070000000001</v>
      </c>
      <c r="R398" s="14">
        <v>6.95</v>
      </c>
      <c r="S398" s="14">
        <v>8</v>
      </c>
      <c r="T398" s="14">
        <v>2.8958330000000001</v>
      </c>
      <c r="U398" s="14">
        <v>36.19791</v>
      </c>
      <c r="V398" s="14">
        <v>1</v>
      </c>
      <c r="W398" s="14">
        <v>98.5</v>
      </c>
      <c r="X398" s="14">
        <v>80</v>
      </c>
      <c r="Y398" s="14">
        <v>1.1808118081180801</v>
      </c>
      <c r="Z398" s="14">
        <v>4.4166670000000003</v>
      </c>
      <c r="AA398" s="14">
        <v>3.5833330000000001</v>
      </c>
      <c r="AB398" s="14">
        <v>44.79166</v>
      </c>
      <c r="AC398" s="14">
        <v>1.289167</v>
      </c>
      <c r="AD398" s="14">
        <v>16.11459</v>
      </c>
      <c r="AE398" s="14">
        <v>98.5</v>
      </c>
      <c r="AF398" s="14">
        <v>67.75</v>
      </c>
      <c r="AG398" s="14">
        <v>0.2316667</v>
      </c>
      <c r="AH398" s="14">
        <v>2.8958330000000001</v>
      </c>
      <c r="AI398" s="14">
        <v>3.1274999999999999</v>
      </c>
      <c r="AJ398" s="14">
        <v>4.4166670000000003</v>
      </c>
      <c r="AK398" s="15">
        <v>0.5520834</v>
      </c>
      <c r="AL398" s="15">
        <v>0.70811310000000005</v>
      </c>
      <c r="AM398" s="15">
        <v>0.92592589999999997</v>
      </c>
      <c r="AN398" s="15">
        <v>0.3619791</v>
      </c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>
        <v>1.4166666269302368</v>
      </c>
      <c r="BE398" s="16"/>
      <c r="BF398" s="16"/>
      <c r="BG398" s="16"/>
      <c r="BH398" s="16"/>
      <c r="BI398" s="16">
        <v>0.1666666716337204</v>
      </c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/>
      <c r="CK398" s="16"/>
      <c r="CL398" s="16"/>
      <c r="CM398" s="16">
        <v>0.93333333730697632</v>
      </c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/>
      <c r="CY398" s="16"/>
      <c r="CZ398" s="16"/>
      <c r="DA398" s="16"/>
      <c r="DB398" s="16"/>
      <c r="DC398" s="16"/>
      <c r="DD398" s="16"/>
      <c r="DE398" s="24"/>
      <c r="DF398" s="24">
        <v>0.1666666716337204</v>
      </c>
      <c r="DG398" s="24"/>
      <c r="DH398" s="24"/>
      <c r="DI398" s="24">
        <v>0.75</v>
      </c>
      <c r="DJ398" s="24">
        <v>0.15000000596046448</v>
      </c>
      <c r="DK398" s="16"/>
      <c r="DL398" s="24"/>
      <c r="DM398" s="24"/>
      <c r="DN398" s="24"/>
      <c r="DO398" s="16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>
        <v>2</v>
      </c>
      <c r="EJ398" s="17"/>
      <c r="EK398" s="17"/>
      <c r="EL398" s="17"/>
      <c r="EM398" s="17"/>
      <c r="EN398" s="17"/>
      <c r="EO398" s="17"/>
      <c r="EP398" s="17"/>
      <c r="EQ398" s="27"/>
      <c r="ER398" s="27"/>
    </row>
    <row r="399" spans="1:148" s="9" customFormat="1" ht="20.25" x14ac:dyDescent="0.3">
      <c r="A399" s="10" t="s">
        <v>418</v>
      </c>
      <c r="B399" s="10" t="s">
        <v>240</v>
      </c>
      <c r="C399" s="10" t="s">
        <v>231</v>
      </c>
      <c r="D399" s="10" t="s">
        <v>259</v>
      </c>
      <c r="E399" s="10" t="s">
        <v>218</v>
      </c>
      <c r="F399" s="11">
        <v>10592</v>
      </c>
      <c r="G399" s="11">
        <v>4061</v>
      </c>
      <c r="H399" s="11">
        <v>3951</v>
      </c>
      <c r="I399" s="10" t="s">
        <v>260</v>
      </c>
      <c r="J399" s="12">
        <v>39</v>
      </c>
      <c r="K399" s="10" t="s">
        <v>267</v>
      </c>
      <c r="L399" s="10" t="s">
        <v>261</v>
      </c>
      <c r="M399" s="10" t="s">
        <v>220</v>
      </c>
      <c r="N399" s="13">
        <v>11</v>
      </c>
      <c r="O399" s="13">
        <v>11</v>
      </c>
      <c r="P399" s="13">
        <v>0</v>
      </c>
      <c r="Q399" s="14">
        <v>0</v>
      </c>
      <c r="R399" s="14">
        <v>7.28</v>
      </c>
      <c r="S399" s="14">
        <v>1.8333330000000001</v>
      </c>
      <c r="T399" s="14">
        <v>1.334667</v>
      </c>
      <c r="U399" s="14">
        <v>72.800020000000004</v>
      </c>
      <c r="V399" s="14">
        <v>0.2291666</v>
      </c>
      <c r="W399" s="14">
        <v>216</v>
      </c>
      <c r="X399" s="14">
        <v>18.333330154418899</v>
      </c>
      <c r="Y399" s="14">
        <v>0.52083323173450902</v>
      </c>
      <c r="Z399" s="14">
        <v>1.483333</v>
      </c>
      <c r="AA399" s="14">
        <v>0.35</v>
      </c>
      <c r="AB399" s="14">
        <v>19.090910000000001</v>
      </c>
      <c r="AC399" s="14">
        <v>0.1486663</v>
      </c>
      <c r="AD399" s="14">
        <v>8.1090710000000001</v>
      </c>
      <c r="AE399" s="14">
        <v>49.5</v>
      </c>
      <c r="AF399" s="14">
        <v>35.200000000000003</v>
      </c>
      <c r="AG399" s="14">
        <v>0</v>
      </c>
      <c r="AH399" s="14">
        <v>0</v>
      </c>
      <c r="AI399" s="14">
        <v>1.334667</v>
      </c>
      <c r="AJ399" s="14">
        <v>1.483333</v>
      </c>
      <c r="AK399" s="15">
        <v>0.80909089999999995</v>
      </c>
      <c r="AL399" s="15">
        <v>0.89977549999999995</v>
      </c>
      <c r="AM399" s="15">
        <v>1</v>
      </c>
      <c r="AN399" s="15">
        <v>0.72800010000000004</v>
      </c>
      <c r="AO399" s="16"/>
      <c r="AP399" s="16">
        <v>8.3333335816860199E-2</v>
      </c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/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/>
      <c r="CK399" s="16"/>
      <c r="CL399" s="16"/>
      <c r="CM399" s="16">
        <v>0.18333333730697632</v>
      </c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/>
      <c r="CY399" s="16"/>
      <c r="CZ399" s="16"/>
      <c r="DA399" s="16"/>
      <c r="DB399" s="16"/>
      <c r="DC399" s="16"/>
      <c r="DD399" s="16"/>
      <c r="DE399" s="24"/>
      <c r="DF399" s="24"/>
      <c r="DG399" s="24"/>
      <c r="DH399" s="24"/>
      <c r="DI399" s="24"/>
      <c r="DJ399" s="24">
        <v>8.3333335816860199E-2</v>
      </c>
      <c r="DK399" s="16"/>
      <c r="DL399" s="24"/>
      <c r="DM399" s="24"/>
      <c r="DN399" s="24"/>
      <c r="DO399" s="16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27"/>
      <c r="ER399" s="27"/>
    </row>
    <row r="400" spans="1:148" s="9" customFormat="1" ht="20.25" x14ac:dyDescent="0.3">
      <c r="A400" s="10" t="s">
        <v>418</v>
      </c>
      <c r="B400" s="10" t="s">
        <v>240</v>
      </c>
      <c r="C400" s="10" t="s">
        <v>231</v>
      </c>
      <c r="D400" s="10" t="s">
        <v>262</v>
      </c>
      <c r="E400" s="10" t="s">
        <v>218</v>
      </c>
      <c r="F400" s="11">
        <v>10592</v>
      </c>
      <c r="G400" s="11">
        <v>4062</v>
      </c>
      <c r="H400" s="11">
        <v>4161</v>
      </c>
      <c r="I400" s="10" t="s">
        <v>260</v>
      </c>
      <c r="J400" s="12">
        <v>39</v>
      </c>
      <c r="K400" s="10" t="s">
        <v>267</v>
      </c>
      <c r="L400" s="10" t="s">
        <v>261</v>
      </c>
      <c r="M400" s="10" t="s">
        <v>220</v>
      </c>
      <c r="N400" s="13">
        <v>4</v>
      </c>
      <c r="O400" s="13">
        <v>4</v>
      </c>
      <c r="P400" s="13">
        <v>0</v>
      </c>
      <c r="Q400" s="14">
        <v>0</v>
      </c>
      <c r="R400" s="14">
        <v>7.28</v>
      </c>
      <c r="S400" s="14">
        <v>0.66666669999999995</v>
      </c>
      <c r="T400" s="14">
        <v>0.48533340000000003</v>
      </c>
      <c r="U400" s="14">
        <v>72.8</v>
      </c>
      <c r="V400" s="14">
        <v>8.3333340000000006E-2</v>
      </c>
      <c r="W400" s="14">
        <v>216</v>
      </c>
      <c r="X400" s="14">
        <v>6.6666668653488204</v>
      </c>
      <c r="Y400" s="14">
        <v>0.52083334109435497</v>
      </c>
      <c r="Z400" s="14">
        <v>0.5</v>
      </c>
      <c r="AA400" s="14">
        <v>0.1666667</v>
      </c>
      <c r="AB400" s="14">
        <v>25</v>
      </c>
      <c r="AC400" s="14">
        <v>1.466666E-2</v>
      </c>
      <c r="AD400" s="14">
        <v>2.199999</v>
      </c>
      <c r="AE400" s="14">
        <v>18</v>
      </c>
      <c r="AF400" s="14">
        <v>12.8</v>
      </c>
      <c r="AG400" s="14">
        <v>0</v>
      </c>
      <c r="AH400" s="14">
        <v>0</v>
      </c>
      <c r="AI400" s="14">
        <v>0.48533340000000003</v>
      </c>
      <c r="AJ400" s="14">
        <v>0.5</v>
      </c>
      <c r="AK400" s="15">
        <v>0.75</v>
      </c>
      <c r="AL400" s="15">
        <v>0.97066669999999999</v>
      </c>
      <c r="AM400" s="15">
        <v>1</v>
      </c>
      <c r="AN400" s="15">
        <v>0.72799999999999998</v>
      </c>
      <c r="AO400" s="16"/>
      <c r="AP400" s="16">
        <v>6.6666670143604279E-2</v>
      </c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/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/>
      <c r="CK400" s="16"/>
      <c r="CL400" s="16"/>
      <c r="CM400" s="16">
        <v>3.3333335071802139E-2</v>
      </c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/>
      <c r="CY400" s="16"/>
      <c r="CZ400" s="16"/>
      <c r="DA400" s="16"/>
      <c r="DB400" s="16">
        <v>6.6666670143604279E-2</v>
      </c>
      <c r="DC400" s="16"/>
      <c r="DD400" s="16"/>
      <c r="DE400" s="24"/>
      <c r="DF400" s="24"/>
      <c r="DG400" s="24"/>
      <c r="DH400" s="24"/>
      <c r="DI400" s="24"/>
      <c r="DJ400" s="24"/>
      <c r="DK400" s="16"/>
      <c r="DL400" s="24"/>
      <c r="DM400" s="24"/>
      <c r="DN400" s="24"/>
      <c r="DO400" s="16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27"/>
      <c r="ER400" s="27"/>
    </row>
    <row r="401" spans="1:148" s="9" customFormat="1" ht="20.25" x14ac:dyDescent="0.3">
      <c r="A401" s="10" t="s">
        <v>418</v>
      </c>
      <c r="B401" s="10" t="s">
        <v>231</v>
      </c>
      <c r="C401" s="10" t="s">
        <v>231</v>
      </c>
      <c r="D401" s="10" t="s">
        <v>259</v>
      </c>
      <c r="E401" s="10" t="s">
        <v>218</v>
      </c>
      <c r="F401" s="11">
        <v>10595</v>
      </c>
      <c r="G401" s="11">
        <v>4087</v>
      </c>
      <c r="H401" s="11">
        <v>4076</v>
      </c>
      <c r="I401" s="10" t="s">
        <v>260</v>
      </c>
      <c r="J401" s="12">
        <v>39</v>
      </c>
      <c r="K401" s="10" t="s">
        <v>243</v>
      </c>
      <c r="L401" s="10" t="s">
        <v>261</v>
      </c>
      <c r="M401" s="10" t="s">
        <v>220</v>
      </c>
      <c r="N401" s="13">
        <v>68</v>
      </c>
      <c r="O401" s="13">
        <v>68</v>
      </c>
      <c r="P401" s="13">
        <v>0</v>
      </c>
      <c r="Q401" s="14">
        <v>0</v>
      </c>
      <c r="R401" s="14">
        <v>5.93</v>
      </c>
      <c r="S401" s="14">
        <v>8</v>
      </c>
      <c r="T401" s="14">
        <v>6.7206659999999996</v>
      </c>
      <c r="U401" s="14">
        <v>84.008330000000001</v>
      </c>
      <c r="V401" s="14">
        <v>1</v>
      </c>
      <c r="W401" s="14">
        <v>245.48</v>
      </c>
      <c r="X401" s="14">
        <v>80</v>
      </c>
      <c r="Y401" s="14">
        <v>0.47247812744783202</v>
      </c>
      <c r="Z401" s="14">
        <v>7.1833330000000002</v>
      </c>
      <c r="AA401" s="14">
        <v>0.81666669999999997</v>
      </c>
      <c r="AB401" s="14">
        <v>10.20833</v>
      </c>
      <c r="AC401" s="14">
        <v>0.46266689999999999</v>
      </c>
      <c r="AD401" s="14">
        <v>5.7833370000000004</v>
      </c>
      <c r="AE401" s="14">
        <v>245.48</v>
      </c>
      <c r="AF401" s="14">
        <v>169.32</v>
      </c>
      <c r="AG401" s="14">
        <v>0</v>
      </c>
      <c r="AH401" s="14">
        <v>0</v>
      </c>
      <c r="AI401" s="14">
        <v>6.7206659999999996</v>
      </c>
      <c r="AJ401" s="14">
        <v>7.1833330000000002</v>
      </c>
      <c r="AK401" s="15">
        <v>0.89791670000000001</v>
      </c>
      <c r="AL401" s="15">
        <v>0.93559159999999997</v>
      </c>
      <c r="AM401" s="15">
        <v>1</v>
      </c>
      <c r="AN401" s="15">
        <v>0.84008329999999998</v>
      </c>
      <c r="AO401" s="16"/>
      <c r="AP401" s="16">
        <v>0.36666667461395264</v>
      </c>
      <c r="AQ401" s="16"/>
      <c r="AR401" s="16">
        <v>8.3333335816860199E-2</v>
      </c>
      <c r="AS401" s="16">
        <v>8.3333335816860199E-2</v>
      </c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24"/>
      <c r="DF401" s="24"/>
      <c r="DG401" s="24"/>
      <c r="DH401" s="24"/>
      <c r="DI401" s="24"/>
      <c r="DJ401" s="24">
        <v>0.28333333134651184</v>
      </c>
      <c r="DK401" s="16"/>
      <c r="DL401" s="24"/>
      <c r="DM401" s="24"/>
      <c r="DN401" s="24"/>
      <c r="DO401" s="16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27"/>
      <c r="ER401" s="27"/>
    </row>
    <row r="402" spans="1:148" s="9" customFormat="1" ht="20.25" x14ac:dyDescent="0.3">
      <c r="A402" s="10" t="s">
        <v>418</v>
      </c>
      <c r="B402" s="10" t="s">
        <v>231</v>
      </c>
      <c r="C402" s="10" t="s">
        <v>231</v>
      </c>
      <c r="D402" s="10" t="s">
        <v>262</v>
      </c>
      <c r="E402" s="10" t="s">
        <v>218</v>
      </c>
      <c r="F402" s="11">
        <v>10595</v>
      </c>
      <c r="G402" s="11">
        <v>4017</v>
      </c>
      <c r="H402" s="11">
        <v>3712</v>
      </c>
      <c r="I402" s="10" t="s">
        <v>260</v>
      </c>
      <c r="J402" s="12">
        <v>39</v>
      </c>
      <c r="K402" s="10" t="s">
        <v>243</v>
      </c>
      <c r="L402" s="10" t="s">
        <v>261</v>
      </c>
      <c r="M402" s="10" t="s">
        <v>220</v>
      </c>
      <c r="N402" s="13">
        <v>65</v>
      </c>
      <c r="O402" s="13">
        <v>65</v>
      </c>
      <c r="P402" s="13">
        <v>0</v>
      </c>
      <c r="Q402" s="14">
        <v>0</v>
      </c>
      <c r="R402" s="14">
        <v>5.93</v>
      </c>
      <c r="S402" s="14">
        <v>8</v>
      </c>
      <c r="T402" s="14">
        <v>6.4241659999999996</v>
      </c>
      <c r="U402" s="14">
        <v>80.302080000000004</v>
      </c>
      <c r="V402" s="14">
        <v>1</v>
      </c>
      <c r="W402" s="14">
        <v>234.65</v>
      </c>
      <c r="X402" s="14">
        <v>80</v>
      </c>
      <c r="Y402" s="14">
        <v>0.49428481299428401</v>
      </c>
      <c r="Z402" s="14">
        <v>6.7833329999999998</v>
      </c>
      <c r="AA402" s="14">
        <v>1.2166669999999999</v>
      </c>
      <c r="AB402" s="14">
        <v>15.20833</v>
      </c>
      <c r="AC402" s="14">
        <v>0.35916710000000002</v>
      </c>
      <c r="AD402" s="14">
        <v>4.4895889999999996</v>
      </c>
      <c r="AE402" s="14">
        <v>234.65</v>
      </c>
      <c r="AF402" s="14">
        <v>161.85</v>
      </c>
      <c r="AG402" s="14">
        <v>0</v>
      </c>
      <c r="AH402" s="14">
        <v>0</v>
      </c>
      <c r="AI402" s="14">
        <v>6.4241659999999996</v>
      </c>
      <c r="AJ402" s="14">
        <v>6.7833329999999998</v>
      </c>
      <c r="AK402" s="15">
        <v>0.84791669999999997</v>
      </c>
      <c r="AL402" s="15">
        <v>0.94705150000000005</v>
      </c>
      <c r="AM402" s="15">
        <v>1</v>
      </c>
      <c r="AN402" s="15">
        <v>0.80302079999999998</v>
      </c>
      <c r="AO402" s="16"/>
      <c r="AP402" s="16">
        <v>0.3333333432674408</v>
      </c>
      <c r="AQ402" s="16"/>
      <c r="AR402" s="16">
        <v>3.3333335071802139E-2</v>
      </c>
      <c r="AS402" s="16">
        <v>8.3333335816860199E-2</v>
      </c>
      <c r="AT402" s="16">
        <v>8.3333335816860199E-2</v>
      </c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>
        <v>0.20000000298023224</v>
      </c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24"/>
      <c r="DF402" s="24">
        <v>0.1666666716337204</v>
      </c>
      <c r="DG402" s="24"/>
      <c r="DH402" s="24"/>
      <c r="DI402" s="24"/>
      <c r="DJ402" s="24">
        <v>0.31666666269302368</v>
      </c>
      <c r="DK402" s="16"/>
      <c r="DL402" s="24"/>
      <c r="DM402" s="24"/>
      <c r="DN402" s="24"/>
      <c r="DO402" s="16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27"/>
      <c r="ER402" s="27"/>
    </row>
    <row r="403" spans="1:148" s="9" customFormat="1" ht="20.25" x14ac:dyDescent="0.3">
      <c r="A403" s="10" t="s">
        <v>418</v>
      </c>
      <c r="B403" s="10" t="s">
        <v>240</v>
      </c>
      <c r="C403" s="10" t="s">
        <v>231</v>
      </c>
      <c r="D403" s="10" t="s">
        <v>259</v>
      </c>
      <c r="E403" s="10" t="s">
        <v>218</v>
      </c>
      <c r="F403" s="11">
        <v>10595</v>
      </c>
      <c r="G403" s="11">
        <v>4061</v>
      </c>
      <c r="H403" s="11">
        <v>3951</v>
      </c>
      <c r="I403" s="10" t="s">
        <v>260</v>
      </c>
      <c r="J403" s="12">
        <v>39</v>
      </c>
      <c r="K403" s="10" t="s">
        <v>243</v>
      </c>
      <c r="L403" s="10" t="s">
        <v>261</v>
      </c>
      <c r="M403" s="10" t="s">
        <v>220</v>
      </c>
      <c r="N403" s="13">
        <v>51</v>
      </c>
      <c r="O403" s="13">
        <v>51</v>
      </c>
      <c r="P403" s="13">
        <v>0</v>
      </c>
      <c r="Q403" s="14">
        <v>0</v>
      </c>
      <c r="R403" s="14">
        <v>5.93</v>
      </c>
      <c r="S403" s="14">
        <v>6.1666670000000003</v>
      </c>
      <c r="T403" s="14">
        <v>5.0404999999999998</v>
      </c>
      <c r="U403" s="14">
        <v>81.737830000000002</v>
      </c>
      <c r="V403" s="14">
        <v>0.7708334</v>
      </c>
      <c r="W403" s="14">
        <v>238.84540000000001</v>
      </c>
      <c r="X403" s="14">
        <v>61.666669845581097</v>
      </c>
      <c r="Y403" s="14">
        <v>0.48560257408410201</v>
      </c>
      <c r="Z403" s="14">
        <v>5.3333329999999997</v>
      </c>
      <c r="AA403" s="14">
        <v>0.8333334</v>
      </c>
      <c r="AB403" s="14">
        <v>13.51351</v>
      </c>
      <c r="AC403" s="14">
        <v>0.29283389999999998</v>
      </c>
      <c r="AD403" s="14">
        <v>4.7486579999999998</v>
      </c>
      <c r="AE403" s="14">
        <v>184.11</v>
      </c>
      <c r="AF403" s="14">
        <v>126.99</v>
      </c>
      <c r="AG403" s="14">
        <v>0</v>
      </c>
      <c r="AH403" s="14">
        <v>0</v>
      </c>
      <c r="AI403" s="14">
        <v>5.0404999999999998</v>
      </c>
      <c r="AJ403" s="14">
        <v>5.3333329999999997</v>
      </c>
      <c r="AK403" s="15">
        <v>0.86486479999999999</v>
      </c>
      <c r="AL403" s="15">
        <v>0.94509370000000004</v>
      </c>
      <c r="AM403" s="15">
        <v>1</v>
      </c>
      <c r="AN403" s="15">
        <v>0.8173783</v>
      </c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>
        <v>0.5</v>
      </c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24"/>
      <c r="DF403" s="24">
        <v>0.1666666716337204</v>
      </c>
      <c r="DG403" s="24"/>
      <c r="DH403" s="24"/>
      <c r="DI403" s="24"/>
      <c r="DJ403" s="24">
        <v>0.1666666716337204</v>
      </c>
      <c r="DK403" s="16"/>
      <c r="DL403" s="24"/>
      <c r="DM403" s="24"/>
      <c r="DN403" s="24"/>
      <c r="DO403" s="16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27"/>
      <c r="ER403" s="27"/>
    </row>
    <row r="404" spans="1:148" s="9" customFormat="1" ht="20.25" x14ac:dyDescent="0.3">
      <c r="A404" s="10" t="s">
        <v>418</v>
      </c>
      <c r="B404" s="10" t="s">
        <v>240</v>
      </c>
      <c r="C404" s="10" t="s">
        <v>231</v>
      </c>
      <c r="D404" s="10" t="s">
        <v>262</v>
      </c>
      <c r="E404" s="10" t="s">
        <v>218</v>
      </c>
      <c r="F404" s="11">
        <v>10595</v>
      </c>
      <c r="G404" s="11">
        <v>4062</v>
      </c>
      <c r="H404" s="11">
        <v>4161</v>
      </c>
      <c r="I404" s="10" t="s">
        <v>260</v>
      </c>
      <c r="J404" s="12">
        <v>39</v>
      </c>
      <c r="K404" s="10" t="s">
        <v>243</v>
      </c>
      <c r="L404" s="10" t="s">
        <v>261</v>
      </c>
      <c r="M404" s="10" t="s">
        <v>220</v>
      </c>
      <c r="N404" s="13">
        <v>54</v>
      </c>
      <c r="O404" s="13">
        <v>54</v>
      </c>
      <c r="P404" s="13">
        <v>0</v>
      </c>
      <c r="Q404" s="14">
        <v>0</v>
      </c>
      <c r="R404" s="14">
        <v>5.93</v>
      </c>
      <c r="S404" s="14">
        <v>7.3333329999999997</v>
      </c>
      <c r="T404" s="14">
        <v>5.3369999999999997</v>
      </c>
      <c r="U404" s="14">
        <v>72.777280000000005</v>
      </c>
      <c r="V404" s="14">
        <v>0.9166666</v>
      </c>
      <c r="W404" s="14">
        <v>212.6618</v>
      </c>
      <c r="X404" s="14">
        <v>73.333330154418903</v>
      </c>
      <c r="Y404" s="14">
        <v>0.54539139143785198</v>
      </c>
      <c r="Z404" s="14">
        <v>5.8833330000000004</v>
      </c>
      <c r="AA404" s="14">
        <v>1.45</v>
      </c>
      <c r="AB404" s="14">
        <v>19.772729999999999</v>
      </c>
      <c r="AC404" s="14">
        <v>0.54633310000000002</v>
      </c>
      <c r="AD404" s="14">
        <v>7.4499959999999996</v>
      </c>
      <c r="AE404" s="14">
        <v>194.94</v>
      </c>
      <c r="AF404" s="14">
        <v>134.46</v>
      </c>
      <c r="AG404" s="14">
        <v>0</v>
      </c>
      <c r="AH404" s="14">
        <v>0</v>
      </c>
      <c r="AI404" s="14">
        <v>5.3369999999999997</v>
      </c>
      <c r="AJ404" s="14">
        <v>5.8833330000000004</v>
      </c>
      <c r="AK404" s="15">
        <v>0.80227269999999995</v>
      </c>
      <c r="AL404" s="15">
        <v>0.90713880000000002</v>
      </c>
      <c r="AM404" s="15">
        <v>1</v>
      </c>
      <c r="AN404" s="15">
        <v>0.7277728</v>
      </c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>
        <v>0.4166666567325592</v>
      </c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>
        <v>0.5</v>
      </c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24"/>
      <c r="DF404" s="24">
        <v>0.1666666716337204</v>
      </c>
      <c r="DG404" s="24"/>
      <c r="DH404" s="24"/>
      <c r="DI404" s="24"/>
      <c r="DJ404" s="24">
        <v>0.36666667461395264</v>
      </c>
      <c r="DK404" s="16"/>
      <c r="DL404" s="24"/>
      <c r="DM404" s="24"/>
      <c r="DN404" s="24"/>
      <c r="DO404" s="16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27"/>
      <c r="ER404" s="27"/>
    </row>
    <row r="405" spans="1:148" s="9" customFormat="1" ht="20.25" x14ac:dyDescent="0.3">
      <c r="A405" s="10" t="s">
        <v>423</v>
      </c>
      <c r="B405" s="10" t="s">
        <v>232</v>
      </c>
      <c r="C405" s="10" t="s">
        <v>231</v>
      </c>
      <c r="D405" s="10" t="s">
        <v>259</v>
      </c>
      <c r="E405" s="10" t="s">
        <v>218</v>
      </c>
      <c r="F405" s="11">
        <v>10592</v>
      </c>
      <c r="G405" s="11">
        <v>4062</v>
      </c>
      <c r="H405" s="11">
        <v>4134</v>
      </c>
      <c r="I405" s="10" t="s">
        <v>260</v>
      </c>
      <c r="J405" s="12">
        <v>39</v>
      </c>
      <c r="K405" s="10" t="s">
        <v>267</v>
      </c>
      <c r="L405" s="10" t="s">
        <v>261</v>
      </c>
      <c r="M405" s="10" t="s">
        <v>220</v>
      </c>
      <c r="N405" s="13">
        <v>45</v>
      </c>
      <c r="O405" s="13">
        <v>45</v>
      </c>
      <c r="P405" s="13">
        <v>0</v>
      </c>
      <c r="Q405" s="14">
        <v>0</v>
      </c>
      <c r="R405" s="14">
        <v>7.28</v>
      </c>
      <c r="S405" s="14">
        <v>8</v>
      </c>
      <c r="T405" s="14">
        <v>5.46</v>
      </c>
      <c r="U405" s="14">
        <v>68.25</v>
      </c>
      <c r="V405" s="14">
        <v>1</v>
      </c>
      <c r="W405" s="14">
        <v>202.5</v>
      </c>
      <c r="X405" s="14">
        <v>80</v>
      </c>
      <c r="Y405" s="14">
        <v>0.55555555555555602</v>
      </c>
      <c r="Z405" s="14">
        <v>5.9166670000000003</v>
      </c>
      <c r="AA405" s="14">
        <v>2.0833330000000001</v>
      </c>
      <c r="AB405" s="14">
        <v>26.04167</v>
      </c>
      <c r="AC405" s="14">
        <v>0.45666669999999998</v>
      </c>
      <c r="AD405" s="14">
        <v>5.7083339999999998</v>
      </c>
      <c r="AE405" s="14">
        <v>202.5</v>
      </c>
      <c r="AF405" s="14">
        <v>144</v>
      </c>
      <c r="AG405" s="14">
        <v>0</v>
      </c>
      <c r="AH405" s="14">
        <v>0</v>
      </c>
      <c r="AI405" s="14">
        <v>5.46</v>
      </c>
      <c r="AJ405" s="14">
        <v>5.9166670000000003</v>
      </c>
      <c r="AK405" s="15">
        <v>0.7395834</v>
      </c>
      <c r="AL405" s="15">
        <v>0.92281690000000005</v>
      </c>
      <c r="AM405" s="15">
        <v>1</v>
      </c>
      <c r="AN405" s="15">
        <v>0.6825</v>
      </c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>
        <v>0.3333333432674408</v>
      </c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>
        <v>1.0833333134651184</v>
      </c>
      <c r="CY405" s="16"/>
      <c r="CZ405" s="16"/>
      <c r="DA405" s="16"/>
      <c r="DB405" s="16"/>
      <c r="DC405" s="16"/>
      <c r="DD405" s="16"/>
      <c r="DE405" s="24"/>
      <c r="DF405" s="24">
        <v>0.25</v>
      </c>
      <c r="DG405" s="24"/>
      <c r="DH405" s="24"/>
      <c r="DI405" s="24">
        <v>8.3333335816860199E-2</v>
      </c>
      <c r="DJ405" s="24">
        <v>0.3333333432674408</v>
      </c>
      <c r="DK405" s="16"/>
      <c r="DL405" s="24"/>
      <c r="DM405" s="24"/>
      <c r="DN405" s="24"/>
      <c r="DO405" s="16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27"/>
      <c r="ER405" s="27"/>
    </row>
    <row r="406" spans="1:148" s="9" customFormat="1" ht="20.25" x14ac:dyDescent="0.3">
      <c r="A406" s="10" t="s">
        <v>423</v>
      </c>
      <c r="B406" s="10" t="s">
        <v>232</v>
      </c>
      <c r="C406" s="10" t="s">
        <v>231</v>
      </c>
      <c r="D406" s="10" t="s">
        <v>262</v>
      </c>
      <c r="E406" s="10" t="s">
        <v>218</v>
      </c>
      <c r="F406" s="11">
        <v>10592</v>
      </c>
      <c r="G406" s="11">
        <v>3999</v>
      </c>
      <c r="H406" s="11">
        <v>3698</v>
      </c>
      <c r="I406" s="10" t="s">
        <v>260</v>
      </c>
      <c r="J406" s="12">
        <v>39</v>
      </c>
      <c r="K406" s="10" t="s">
        <v>267</v>
      </c>
      <c r="L406" s="10" t="s">
        <v>261</v>
      </c>
      <c r="M406" s="10" t="s">
        <v>220</v>
      </c>
      <c r="N406" s="13">
        <v>44</v>
      </c>
      <c r="O406" s="13">
        <v>41</v>
      </c>
      <c r="P406" s="13">
        <v>3</v>
      </c>
      <c r="Q406" s="14">
        <v>6.8181820000000002</v>
      </c>
      <c r="R406" s="14">
        <v>7.28</v>
      </c>
      <c r="S406" s="14">
        <v>8</v>
      </c>
      <c r="T406" s="14">
        <v>4.9746670000000002</v>
      </c>
      <c r="U406" s="14">
        <v>62.183340000000001</v>
      </c>
      <c r="V406" s="14">
        <v>1</v>
      </c>
      <c r="W406" s="14">
        <v>184.5</v>
      </c>
      <c r="X406" s="14">
        <v>80</v>
      </c>
      <c r="Y406" s="14">
        <v>0.60975611174411604</v>
      </c>
      <c r="Z406" s="14">
        <v>6.0333329999999998</v>
      </c>
      <c r="AA406" s="14">
        <v>1.9666669999999999</v>
      </c>
      <c r="AB406" s="14">
        <v>24.58333</v>
      </c>
      <c r="AC406" s="14">
        <v>0.69466629999999996</v>
      </c>
      <c r="AD406" s="14">
        <v>8.6833290000000005</v>
      </c>
      <c r="AE406" s="14">
        <v>184.5</v>
      </c>
      <c r="AF406" s="14">
        <v>131.19999999999999</v>
      </c>
      <c r="AG406" s="14">
        <v>0.36399999999999999</v>
      </c>
      <c r="AH406" s="14">
        <v>4.55</v>
      </c>
      <c r="AI406" s="14">
        <v>5.3386670000000001</v>
      </c>
      <c r="AJ406" s="14">
        <v>6.0333329999999998</v>
      </c>
      <c r="AK406" s="15">
        <v>0.75416669999999997</v>
      </c>
      <c r="AL406" s="15">
        <v>0.88486189999999998</v>
      </c>
      <c r="AM406" s="15">
        <v>0.93181820000000004</v>
      </c>
      <c r="AN406" s="15">
        <v>0.62183339999999998</v>
      </c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>
        <v>8.3333335816860199E-2</v>
      </c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>
        <v>1.2000000476837158</v>
      </c>
      <c r="CY406" s="16"/>
      <c r="CZ406" s="16"/>
      <c r="DA406" s="16"/>
      <c r="DB406" s="16"/>
      <c r="DC406" s="16"/>
      <c r="DD406" s="16"/>
      <c r="DE406" s="24"/>
      <c r="DF406" s="24">
        <v>0.25</v>
      </c>
      <c r="DG406" s="24"/>
      <c r="DH406" s="24"/>
      <c r="DI406" s="24">
        <v>8.3333335816860199E-2</v>
      </c>
      <c r="DJ406" s="24">
        <v>0.34999999403953552</v>
      </c>
      <c r="DK406" s="16"/>
      <c r="DL406" s="24"/>
      <c r="DM406" s="24"/>
      <c r="DN406" s="24"/>
      <c r="DO406" s="16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>
        <v>3</v>
      </c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27"/>
      <c r="ER406" s="27"/>
    </row>
    <row r="407" spans="1:148" s="9" customFormat="1" ht="20.25" x14ac:dyDescent="0.3">
      <c r="A407" s="10" t="s">
        <v>423</v>
      </c>
      <c r="B407" s="10" t="s">
        <v>231</v>
      </c>
      <c r="C407" s="10" t="s">
        <v>231</v>
      </c>
      <c r="D407" s="10" t="s">
        <v>259</v>
      </c>
      <c r="E407" s="10" t="s">
        <v>218</v>
      </c>
      <c r="F407" s="11">
        <v>10592</v>
      </c>
      <c r="G407" s="11">
        <v>4062</v>
      </c>
      <c r="H407" s="11">
        <v>4134</v>
      </c>
      <c r="I407" s="10" t="s">
        <v>260</v>
      </c>
      <c r="J407" s="12">
        <v>39</v>
      </c>
      <c r="K407" s="10" t="s">
        <v>267</v>
      </c>
      <c r="L407" s="10" t="s">
        <v>261</v>
      </c>
      <c r="M407" s="10" t="s">
        <v>220</v>
      </c>
      <c r="N407" s="13">
        <v>27</v>
      </c>
      <c r="O407" s="13">
        <v>27</v>
      </c>
      <c r="P407" s="13">
        <v>0</v>
      </c>
      <c r="Q407" s="14">
        <v>0</v>
      </c>
      <c r="R407" s="14">
        <v>7.28</v>
      </c>
      <c r="S407" s="14">
        <v>4</v>
      </c>
      <c r="T407" s="14">
        <v>3.2759999999999998</v>
      </c>
      <c r="U407" s="14">
        <v>81.900009999999995</v>
      </c>
      <c r="V407" s="14">
        <v>0.5</v>
      </c>
      <c r="W407" s="14">
        <v>243</v>
      </c>
      <c r="X407" s="14">
        <v>40</v>
      </c>
      <c r="Y407" s="14">
        <v>0.46296295478674299</v>
      </c>
      <c r="Z407" s="14">
        <v>3.6</v>
      </c>
      <c r="AA407" s="14">
        <v>0.4</v>
      </c>
      <c r="AB407" s="14">
        <v>10</v>
      </c>
      <c r="AC407" s="14">
        <v>0.3239997</v>
      </c>
      <c r="AD407" s="14">
        <v>8.0999940000000006</v>
      </c>
      <c r="AE407" s="14">
        <v>121.5</v>
      </c>
      <c r="AF407" s="14">
        <v>86.4</v>
      </c>
      <c r="AG407" s="14">
        <v>0</v>
      </c>
      <c r="AH407" s="14">
        <v>0</v>
      </c>
      <c r="AI407" s="14">
        <v>3.2759999999999998</v>
      </c>
      <c r="AJ407" s="14">
        <v>3.6</v>
      </c>
      <c r="AK407" s="15">
        <v>0.9</v>
      </c>
      <c r="AL407" s="15">
        <v>0.91000009999999998</v>
      </c>
      <c r="AM407" s="15">
        <v>1</v>
      </c>
      <c r="AN407" s="15">
        <v>0.81900010000000001</v>
      </c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>
        <v>0.23333333432674408</v>
      </c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24"/>
      <c r="DF407" s="24"/>
      <c r="DG407" s="24"/>
      <c r="DH407" s="24"/>
      <c r="DI407" s="24"/>
      <c r="DJ407" s="24">
        <v>0.1666666716337204</v>
      </c>
      <c r="DK407" s="16"/>
      <c r="DL407" s="24"/>
      <c r="DM407" s="24"/>
      <c r="DN407" s="24"/>
      <c r="DO407" s="16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27"/>
      <c r="ER407" s="27"/>
    </row>
    <row r="408" spans="1:148" s="9" customFormat="1" ht="20.25" x14ac:dyDescent="0.3">
      <c r="A408" s="10" t="s">
        <v>423</v>
      </c>
      <c r="B408" s="10" t="s">
        <v>231</v>
      </c>
      <c r="C408" s="10" t="s">
        <v>231</v>
      </c>
      <c r="D408" s="10" t="s">
        <v>262</v>
      </c>
      <c r="E408" s="10" t="s">
        <v>218</v>
      </c>
      <c r="F408" s="11">
        <v>10592</v>
      </c>
      <c r="G408" s="11">
        <v>3999</v>
      </c>
      <c r="H408" s="11">
        <v>3698</v>
      </c>
      <c r="I408" s="10" t="s">
        <v>260</v>
      </c>
      <c r="J408" s="12">
        <v>39</v>
      </c>
      <c r="K408" s="10" t="s">
        <v>267</v>
      </c>
      <c r="L408" s="10" t="s">
        <v>261</v>
      </c>
      <c r="M408" s="10" t="s">
        <v>220</v>
      </c>
      <c r="N408" s="13">
        <v>26</v>
      </c>
      <c r="O408" s="13">
        <v>26</v>
      </c>
      <c r="P408" s="13">
        <v>0</v>
      </c>
      <c r="Q408" s="14">
        <v>0</v>
      </c>
      <c r="R408" s="14">
        <v>7.28</v>
      </c>
      <c r="S408" s="14">
        <v>4</v>
      </c>
      <c r="T408" s="14">
        <v>3.1546669999999999</v>
      </c>
      <c r="U408" s="14">
        <v>78.866669999999999</v>
      </c>
      <c r="V408" s="14">
        <v>0.5</v>
      </c>
      <c r="W408" s="14">
        <v>234</v>
      </c>
      <c r="X408" s="14">
        <v>40</v>
      </c>
      <c r="Y408" s="14">
        <v>0.480769204317467</v>
      </c>
      <c r="Z408" s="14">
        <v>3.516667</v>
      </c>
      <c r="AA408" s="14">
        <v>0.48333330000000002</v>
      </c>
      <c r="AB408" s="14">
        <v>12.08333</v>
      </c>
      <c r="AC408" s="14">
        <v>0.36199999999999999</v>
      </c>
      <c r="AD408" s="14">
        <v>9.0499989999999997</v>
      </c>
      <c r="AE408" s="14">
        <v>117</v>
      </c>
      <c r="AF408" s="14">
        <v>83.2</v>
      </c>
      <c r="AG408" s="14">
        <v>0</v>
      </c>
      <c r="AH408" s="14">
        <v>0</v>
      </c>
      <c r="AI408" s="14">
        <v>3.1546669999999999</v>
      </c>
      <c r="AJ408" s="14">
        <v>3.516667</v>
      </c>
      <c r="AK408" s="15">
        <v>0.87916669999999997</v>
      </c>
      <c r="AL408" s="15">
        <v>0.89706160000000001</v>
      </c>
      <c r="AM408" s="15">
        <v>1</v>
      </c>
      <c r="AN408" s="15">
        <v>0.78866670000000005</v>
      </c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>
        <v>0.25</v>
      </c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24"/>
      <c r="DF408" s="24"/>
      <c r="DG408" s="24"/>
      <c r="DH408" s="24"/>
      <c r="DI408" s="24"/>
      <c r="DJ408" s="24">
        <v>0.23333333432674408</v>
      </c>
      <c r="DK408" s="16"/>
      <c r="DL408" s="24"/>
      <c r="DM408" s="24"/>
      <c r="DN408" s="24"/>
      <c r="DO408" s="16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27"/>
      <c r="ER408" s="27"/>
    </row>
    <row r="409" spans="1:148" s="9" customFormat="1" ht="20.25" x14ac:dyDescent="0.3">
      <c r="A409" s="10" t="s">
        <v>424</v>
      </c>
      <c r="B409" s="10" t="s">
        <v>232</v>
      </c>
      <c r="C409" s="10" t="s">
        <v>231</v>
      </c>
      <c r="D409" s="10" t="s">
        <v>259</v>
      </c>
      <c r="E409" s="10" t="s">
        <v>218</v>
      </c>
      <c r="F409" s="11">
        <v>10592</v>
      </c>
      <c r="G409" s="11">
        <v>4062</v>
      </c>
      <c r="H409" s="11">
        <v>4134</v>
      </c>
      <c r="I409" s="10" t="s">
        <v>260</v>
      </c>
      <c r="J409" s="12">
        <v>39</v>
      </c>
      <c r="K409" s="10" t="s">
        <v>267</v>
      </c>
      <c r="L409" s="10" t="s">
        <v>261</v>
      </c>
      <c r="M409" s="10" t="s">
        <v>220</v>
      </c>
      <c r="N409" s="13">
        <v>54</v>
      </c>
      <c r="O409" s="13">
        <v>53</v>
      </c>
      <c r="P409" s="13">
        <v>1</v>
      </c>
      <c r="Q409" s="14">
        <v>1.8518520000000001</v>
      </c>
      <c r="R409" s="14">
        <v>7.28</v>
      </c>
      <c r="S409" s="14">
        <v>8</v>
      </c>
      <c r="T409" s="14">
        <v>6.4306660000000004</v>
      </c>
      <c r="U409" s="14">
        <v>80.383330000000001</v>
      </c>
      <c r="V409" s="14">
        <v>1</v>
      </c>
      <c r="W409" s="14">
        <v>238.5</v>
      </c>
      <c r="X409" s="14">
        <v>80</v>
      </c>
      <c r="Y409" s="14">
        <v>0.47169809623221298</v>
      </c>
      <c r="Z409" s="14">
        <v>7.0333329999999998</v>
      </c>
      <c r="AA409" s="14">
        <v>0.96666660000000004</v>
      </c>
      <c r="AB409" s="14">
        <v>12.08333</v>
      </c>
      <c r="AC409" s="14">
        <v>0.48133359999999997</v>
      </c>
      <c r="AD409" s="14">
        <v>6.0166700000000004</v>
      </c>
      <c r="AE409" s="14">
        <v>238.5</v>
      </c>
      <c r="AF409" s="14">
        <v>169.6</v>
      </c>
      <c r="AG409" s="14">
        <v>0.12133330000000001</v>
      </c>
      <c r="AH409" s="14">
        <v>1.516667</v>
      </c>
      <c r="AI409" s="14">
        <v>6.5520009999999997</v>
      </c>
      <c r="AJ409" s="14">
        <v>7.0333329999999998</v>
      </c>
      <c r="AK409" s="15">
        <v>0.87916669999999997</v>
      </c>
      <c r="AL409" s="15">
        <v>0.93156399999999995</v>
      </c>
      <c r="AM409" s="15">
        <v>0.98148150000000001</v>
      </c>
      <c r="AN409" s="15">
        <v>0.80383340000000003</v>
      </c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>
        <v>0.4166666567325592</v>
      </c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24"/>
      <c r="DF409" s="24">
        <v>0.1666666716337204</v>
      </c>
      <c r="DG409" s="24"/>
      <c r="DH409" s="24"/>
      <c r="DI409" s="24"/>
      <c r="DJ409" s="24">
        <v>0.38333332538604736</v>
      </c>
      <c r="DK409" s="16"/>
      <c r="DL409" s="24"/>
      <c r="DM409" s="24"/>
      <c r="DN409" s="24"/>
      <c r="DO409" s="16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>
        <v>1</v>
      </c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27"/>
      <c r="ER409" s="27"/>
    </row>
    <row r="410" spans="1:148" s="9" customFormat="1" ht="20.25" x14ac:dyDescent="0.3">
      <c r="A410" s="10" t="s">
        <v>424</v>
      </c>
      <c r="B410" s="10" t="s">
        <v>232</v>
      </c>
      <c r="C410" s="10" t="s">
        <v>231</v>
      </c>
      <c r="D410" s="10" t="s">
        <v>262</v>
      </c>
      <c r="E410" s="10" t="s">
        <v>218</v>
      </c>
      <c r="F410" s="11">
        <v>10592</v>
      </c>
      <c r="G410" s="11">
        <v>3999</v>
      </c>
      <c r="H410" s="11">
        <v>3698</v>
      </c>
      <c r="I410" s="10" t="s">
        <v>260</v>
      </c>
      <c r="J410" s="12">
        <v>39</v>
      </c>
      <c r="K410" s="10" t="s">
        <v>267</v>
      </c>
      <c r="L410" s="10" t="s">
        <v>261</v>
      </c>
      <c r="M410" s="10" t="s">
        <v>220</v>
      </c>
      <c r="N410" s="13">
        <v>55</v>
      </c>
      <c r="O410" s="13">
        <v>54</v>
      </c>
      <c r="P410" s="13">
        <v>1</v>
      </c>
      <c r="Q410" s="14">
        <v>1.818182</v>
      </c>
      <c r="R410" s="14">
        <v>7.28</v>
      </c>
      <c r="S410" s="14">
        <v>8</v>
      </c>
      <c r="T410" s="14">
        <v>6.5520009999999997</v>
      </c>
      <c r="U410" s="14">
        <v>81.900009999999995</v>
      </c>
      <c r="V410" s="14">
        <v>1</v>
      </c>
      <c r="W410" s="14">
        <v>243</v>
      </c>
      <c r="X410" s="14">
        <v>80</v>
      </c>
      <c r="Y410" s="14">
        <v>0.46296295478674299</v>
      </c>
      <c r="Z410" s="14">
        <v>7.1</v>
      </c>
      <c r="AA410" s="14">
        <v>0.9</v>
      </c>
      <c r="AB410" s="14">
        <v>11.25</v>
      </c>
      <c r="AC410" s="14">
        <v>0.42666609999999999</v>
      </c>
      <c r="AD410" s="14">
        <v>5.3333259999999996</v>
      </c>
      <c r="AE410" s="14">
        <v>243</v>
      </c>
      <c r="AF410" s="14">
        <v>172.8</v>
      </c>
      <c r="AG410" s="14">
        <v>0.12133330000000001</v>
      </c>
      <c r="AH410" s="14">
        <v>1.516667</v>
      </c>
      <c r="AI410" s="14">
        <v>6.6733339999999997</v>
      </c>
      <c r="AJ410" s="14">
        <v>7.1</v>
      </c>
      <c r="AK410" s="15">
        <v>0.88749999999999996</v>
      </c>
      <c r="AL410" s="15">
        <v>0.93990620000000002</v>
      </c>
      <c r="AM410" s="15">
        <v>0.98181819999999997</v>
      </c>
      <c r="AN410" s="15">
        <v>0.81900010000000001</v>
      </c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>
        <v>0.10000000149011612</v>
      </c>
      <c r="BB410" s="16"/>
      <c r="BC410" s="16"/>
      <c r="BD410" s="16"/>
      <c r="BE410" s="16"/>
      <c r="BF410" s="16"/>
      <c r="BG410" s="16"/>
      <c r="BH410" s="16"/>
      <c r="BI410" s="16">
        <v>8.3333335816860199E-2</v>
      </c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24"/>
      <c r="DF410" s="24">
        <v>0.1666666716337204</v>
      </c>
      <c r="DG410" s="24"/>
      <c r="DH410" s="24"/>
      <c r="DI410" s="24">
        <v>8.3333335816860199E-2</v>
      </c>
      <c r="DJ410" s="24">
        <v>0.46666666865348816</v>
      </c>
      <c r="DK410" s="16"/>
      <c r="DL410" s="24"/>
      <c r="DM410" s="24"/>
      <c r="DN410" s="24"/>
      <c r="DO410" s="16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27"/>
      <c r="ER410" s="27">
        <v>1</v>
      </c>
    </row>
    <row r="411" spans="1:148" s="9" customFormat="1" ht="20.25" x14ac:dyDescent="0.3">
      <c r="A411" s="10" t="s">
        <v>400</v>
      </c>
      <c r="B411" s="10" t="s">
        <v>232</v>
      </c>
      <c r="C411" s="10" t="s">
        <v>231</v>
      </c>
      <c r="D411" s="10" t="s">
        <v>259</v>
      </c>
      <c r="E411" s="10" t="s">
        <v>218</v>
      </c>
      <c r="F411" s="11">
        <v>10592</v>
      </c>
      <c r="G411" s="11">
        <v>4062</v>
      </c>
      <c r="H411" s="11">
        <v>4134</v>
      </c>
      <c r="I411" s="10" t="s">
        <v>260</v>
      </c>
      <c r="J411" s="12">
        <v>39</v>
      </c>
      <c r="K411" s="10" t="s">
        <v>267</v>
      </c>
      <c r="L411" s="10" t="s">
        <v>261</v>
      </c>
      <c r="M411" s="10" t="s">
        <v>220</v>
      </c>
      <c r="N411" s="13">
        <v>50</v>
      </c>
      <c r="O411" s="13">
        <v>50</v>
      </c>
      <c r="P411" s="13">
        <v>0</v>
      </c>
      <c r="Q411" s="14">
        <v>0</v>
      </c>
      <c r="R411" s="14">
        <v>7.28</v>
      </c>
      <c r="S411" s="14">
        <v>8</v>
      </c>
      <c r="T411" s="14">
        <v>6.0666669999999998</v>
      </c>
      <c r="U411" s="14">
        <v>75.833340000000007</v>
      </c>
      <c r="V411" s="14">
        <v>1</v>
      </c>
      <c r="W411" s="14">
        <v>225</v>
      </c>
      <c r="X411" s="14">
        <v>80</v>
      </c>
      <c r="Y411" s="14">
        <v>0.5</v>
      </c>
      <c r="Z411" s="14">
        <v>6.2833329999999998</v>
      </c>
      <c r="AA411" s="14">
        <v>1.7166669999999999</v>
      </c>
      <c r="AB411" s="14">
        <v>21.45833</v>
      </c>
      <c r="AC411" s="14">
        <v>0.21666669999999999</v>
      </c>
      <c r="AD411" s="14">
        <v>2.7083339999999998</v>
      </c>
      <c r="AE411" s="14">
        <v>225</v>
      </c>
      <c r="AF411" s="14">
        <v>160</v>
      </c>
      <c r="AG411" s="14">
        <v>0</v>
      </c>
      <c r="AH411" s="14">
        <v>0</v>
      </c>
      <c r="AI411" s="14">
        <v>6.0666669999999998</v>
      </c>
      <c r="AJ411" s="14">
        <v>6.2833329999999998</v>
      </c>
      <c r="AK411" s="15">
        <v>0.78541669999999997</v>
      </c>
      <c r="AL411" s="15">
        <v>0.96551719999999996</v>
      </c>
      <c r="AM411" s="15">
        <v>1</v>
      </c>
      <c r="AN411" s="15">
        <v>0.75833329999999999</v>
      </c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>
        <v>0.30000001192092896</v>
      </c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24">
        <v>1.0833333730697632</v>
      </c>
      <c r="DF411" s="24"/>
      <c r="DG411" s="24"/>
      <c r="DH411" s="24"/>
      <c r="DI411" s="24"/>
      <c r="DJ411" s="24">
        <v>0.3333333432674408</v>
      </c>
      <c r="DK411" s="16"/>
      <c r="DL411" s="24"/>
      <c r="DM411" s="24"/>
      <c r="DN411" s="24"/>
      <c r="DO411" s="16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27"/>
      <c r="ER411" s="27"/>
    </row>
    <row r="412" spans="1:148" s="9" customFormat="1" ht="20.25" x14ac:dyDescent="0.3">
      <c r="A412" s="10" t="s">
        <v>400</v>
      </c>
      <c r="B412" s="10" t="s">
        <v>232</v>
      </c>
      <c r="C412" s="10" t="s">
        <v>231</v>
      </c>
      <c r="D412" s="10" t="s">
        <v>262</v>
      </c>
      <c r="E412" s="10" t="s">
        <v>218</v>
      </c>
      <c r="F412" s="11">
        <v>10592</v>
      </c>
      <c r="G412" s="11">
        <v>3999</v>
      </c>
      <c r="H412" s="11">
        <v>3698</v>
      </c>
      <c r="I412" s="10" t="s">
        <v>260</v>
      </c>
      <c r="J412" s="12">
        <v>39</v>
      </c>
      <c r="K412" s="10" t="s">
        <v>267</v>
      </c>
      <c r="L412" s="10" t="s">
        <v>261</v>
      </c>
      <c r="M412" s="10" t="s">
        <v>220</v>
      </c>
      <c r="N412" s="13">
        <v>46</v>
      </c>
      <c r="O412" s="13">
        <v>45</v>
      </c>
      <c r="P412" s="13">
        <v>1</v>
      </c>
      <c r="Q412" s="14">
        <v>2.1739130000000002</v>
      </c>
      <c r="R412" s="14">
        <v>7.28</v>
      </c>
      <c r="S412" s="14">
        <v>8</v>
      </c>
      <c r="T412" s="14">
        <v>5.46</v>
      </c>
      <c r="U412" s="14">
        <v>68.25</v>
      </c>
      <c r="V412" s="14">
        <v>1</v>
      </c>
      <c r="W412" s="14">
        <v>202.5</v>
      </c>
      <c r="X412" s="14">
        <v>80</v>
      </c>
      <c r="Y412" s="14">
        <v>0.55555555555555602</v>
      </c>
      <c r="Z412" s="14">
        <v>6.1333330000000004</v>
      </c>
      <c r="AA412" s="14">
        <v>1.8666670000000001</v>
      </c>
      <c r="AB412" s="14">
        <v>23.33333</v>
      </c>
      <c r="AC412" s="14">
        <v>0.55199989999999999</v>
      </c>
      <c r="AD412" s="14">
        <v>6.8999990000000002</v>
      </c>
      <c r="AE412" s="14">
        <v>202.5</v>
      </c>
      <c r="AF412" s="14">
        <v>144</v>
      </c>
      <c r="AG412" s="14">
        <v>0.12133330000000001</v>
      </c>
      <c r="AH412" s="14">
        <v>1.516667</v>
      </c>
      <c r="AI412" s="14">
        <v>5.581334</v>
      </c>
      <c r="AJ412" s="14">
        <v>6.1333330000000004</v>
      </c>
      <c r="AK412" s="15">
        <v>0.76666670000000003</v>
      </c>
      <c r="AL412" s="15">
        <v>0.91000009999999998</v>
      </c>
      <c r="AM412" s="15">
        <v>0.97826089999999999</v>
      </c>
      <c r="AN412" s="15">
        <v>0.68250010000000005</v>
      </c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>
        <v>0.40000000596046448</v>
      </c>
      <c r="CY412" s="16"/>
      <c r="CZ412" s="16"/>
      <c r="DA412" s="16"/>
      <c r="DB412" s="16"/>
      <c r="DC412" s="16"/>
      <c r="DD412" s="16"/>
      <c r="DE412" s="24">
        <v>1.0833333730697632</v>
      </c>
      <c r="DF412" s="24"/>
      <c r="DG412" s="24"/>
      <c r="DH412" s="24"/>
      <c r="DI412" s="24"/>
      <c r="DJ412" s="24">
        <v>0.38333332538604736</v>
      </c>
      <c r="DK412" s="16"/>
      <c r="DL412" s="24"/>
      <c r="DM412" s="24"/>
      <c r="DN412" s="24"/>
      <c r="DO412" s="16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27"/>
      <c r="ER412" s="27">
        <v>1</v>
      </c>
    </row>
    <row r="413" spans="1:148" s="9" customFormat="1" ht="20.25" x14ac:dyDescent="0.3">
      <c r="A413" s="10" t="s">
        <v>400</v>
      </c>
      <c r="B413" s="10" t="s">
        <v>231</v>
      </c>
      <c r="C413" s="10" t="s">
        <v>231</v>
      </c>
      <c r="D413" s="10" t="s">
        <v>259</v>
      </c>
      <c r="E413" s="10" t="s">
        <v>218</v>
      </c>
      <c r="F413" s="11">
        <v>10592</v>
      </c>
      <c r="G413" s="11">
        <v>4062</v>
      </c>
      <c r="H413" s="11">
        <v>4134</v>
      </c>
      <c r="I413" s="10" t="s">
        <v>260</v>
      </c>
      <c r="J413" s="12">
        <v>39</v>
      </c>
      <c r="K413" s="10" t="s">
        <v>267</v>
      </c>
      <c r="L413" s="10" t="s">
        <v>261</v>
      </c>
      <c r="M413" s="10" t="s">
        <v>220</v>
      </c>
      <c r="N413" s="13">
        <v>27</v>
      </c>
      <c r="O413" s="13">
        <v>27</v>
      </c>
      <c r="P413" s="13">
        <v>0</v>
      </c>
      <c r="Q413" s="14">
        <v>0</v>
      </c>
      <c r="R413" s="14">
        <v>7.28</v>
      </c>
      <c r="S413" s="14">
        <v>4</v>
      </c>
      <c r="T413" s="14">
        <v>3.2759999999999998</v>
      </c>
      <c r="U413" s="14">
        <v>81.900009999999995</v>
      </c>
      <c r="V413" s="14">
        <v>0.5</v>
      </c>
      <c r="W413" s="14">
        <v>243</v>
      </c>
      <c r="X413" s="14">
        <v>40</v>
      </c>
      <c r="Y413" s="14">
        <v>0.46296295478674299</v>
      </c>
      <c r="Z413" s="14">
        <v>3.5833330000000001</v>
      </c>
      <c r="AA413" s="14">
        <v>0.4166667</v>
      </c>
      <c r="AB413" s="14">
        <v>10.41667</v>
      </c>
      <c r="AC413" s="14">
        <v>0.30733310000000003</v>
      </c>
      <c r="AD413" s="14">
        <v>7.6833260000000001</v>
      </c>
      <c r="AE413" s="14">
        <v>121.5</v>
      </c>
      <c r="AF413" s="14">
        <v>86.4</v>
      </c>
      <c r="AG413" s="14">
        <v>0</v>
      </c>
      <c r="AH413" s="14">
        <v>0</v>
      </c>
      <c r="AI413" s="14">
        <v>3.2759999999999998</v>
      </c>
      <c r="AJ413" s="14">
        <v>3.5833330000000001</v>
      </c>
      <c r="AK413" s="15">
        <v>0.89583330000000005</v>
      </c>
      <c r="AL413" s="15">
        <v>0.91423270000000001</v>
      </c>
      <c r="AM413" s="15">
        <v>1</v>
      </c>
      <c r="AN413" s="15">
        <v>0.81900010000000001</v>
      </c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>
        <v>0.21666666865348816</v>
      </c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24"/>
      <c r="DF413" s="24"/>
      <c r="DG413" s="24"/>
      <c r="DH413" s="24"/>
      <c r="DI413" s="24"/>
      <c r="DJ413" s="24">
        <v>0.20000000298023224</v>
      </c>
      <c r="DK413" s="16"/>
      <c r="DL413" s="24"/>
      <c r="DM413" s="24"/>
      <c r="DN413" s="24"/>
      <c r="DO413" s="16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27"/>
      <c r="ER413" s="27"/>
    </row>
    <row r="414" spans="1:148" s="9" customFormat="1" ht="20.25" x14ac:dyDescent="0.3">
      <c r="A414" s="10" t="s">
        <v>400</v>
      </c>
      <c r="B414" s="10" t="s">
        <v>231</v>
      </c>
      <c r="C414" s="10" t="s">
        <v>231</v>
      </c>
      <c r="D414" s="10" t="s">
        <v>262</v>
      </c>
      <c r="E414" s="10" t="s">
        <v>218</v>
      </c>
      <c r="F414" s="11">
        <v>10592</v>
      </c>
      <c r="G414" s="11">
        <v>3999</v>
      </c>
      <c r="H414" s="11">
        <v>3698</v>
      </c>
      <c r="I414" s="10" t="s">
        <v>260</v>
      </c>
      <c r="J414" s="12">
        <v>39</v>
      </c>
      <c r="K414" s="10" t="s">
        <v>267</v>
      </c>
      <c r="L414" s="10" t="s">
        <v>261</v>
      </c>
      <c r="M414" s="10" t="s">
        <v>220</v>
      </c>
      <c r="N414" s="13">
        <v>26</v>
      </c>
      <c r="O414" s="13">
        <v>26</v>
      </c>
      <c r="P414" s="13">
        <v>0</v>
      </c>
      <c r="Q414" s="14">
        <v>0</v>
      </c>
      <c r="R414" s="14">
        <v>7.28</v>
      </c>
      <c r="S414" s="14">
        <v>4</v>
      </c>
      <c r="T414" s="14">
        <v>3.1546669999999999</v>
      </c>
      <c r="U414" s="14">
        <v>78.866669999999999</v>
      </c>
      <c r="V414" s="14">
        <v>0.5</v>
      </c>
      <c r="W414" s="14">
        <v>234</v>
      </c>
      <c r="X414" s="14">
        <v>40</v>
      </c>
      <c r="Y414" s="14">
        <v>0.480769204317467</v>
      </c>
      <c r="Z414" s="14">
        <v>3.3666670000000001</v>
      </c>
      <c r="AA414" s="14">
        <v>0.63333329999999999</v>
      </c>
      <c r="AB414" s="14">
        <v>15.83333</v>
      </c>
      <c r="AC414" s="14">
        <v>0.21199999999999999</v>
      </c>
      <c r="AD414" s="14">
        <v>5.3</v>
      </c>
      <c r="AE414" s="14">
        <v>117</v>
      </c>
      <c r="AF414" s="14">
        <v>83.2</v>
      </c>
      <c r="AG414" s="14">
        <v>0</v>
      </c>
      <c r="AH414" s="14">
        <v>0</v>
      </c>
      <c r="AI414" s="14">
        <v>3.1546669999999999</v>
      </c>
      <c r="AJ414" s="14">
        <v>3.3666670000000001</v>
      </c>
      <c r="AK414" s="15">
        <v>0.84166669999999999</v>
      </c>
      <c r="AL414" s="15">
        <v>0.93702969999999997</v>
      </c>
      <c r="AM414" s="15">
        <v>1</v>
      </c>
      <c r="AN414" s="15">
        <v>0.78866670000000005</v>
      </c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>
        <v>8.3333335816860199E-2</v>
      </c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/>
      <c r="CK414" s="16"/>
      <c r="CL414" s="16"/>
      <c r="CM414" s="16">
        <v>0.10000000149011612</v>
      </c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>
        <v>0.1666666716337204</v>
      </c>
      <c r="CY414" s="16"/>
      <c r="CZ414" s="16"/>
      <c r="DA414" s="16"/>
      <c r="DB414" s="16"/>
      <c r="DC414" s="16"/>
      <c r="DD414" s="16"/>
      <c r="DE414" s="24"/>
      <c r="DF414" s="24"/>
      <c r="DG414" s="24"/>
      <c r="DH414" s="24"/>
      <c r="DI414" s="24"/>
      <c r="DJ414" s="24">
        <v>0.28333333134651184</v>
      </c>
      <c r="DK414" s="16"/>
      <c r="DL414" s="24"/>
      <c r="DM414" s="24"/>
      <c r="DN414" s="24"/>
      <c r="DO414" s="16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27"/>
      <c r="ER414" s="27"/>
    </row>
    <row r="415" spans="1:148" s="9" customFormat="1" ht="20.25" x14ac:dyDescent="0.3">
      <c r="A415" s="10" t="s">
        <v>400</v>
      </c>
      <c r="B415" s="10" t="s">
        <v>244</v>
      </c>
      <c r="C415" s="10" t="s">
        <v>231</v>
      </c>
      <c r="D415" s="10" t="s">
        <v>259</v>
      </c>
      <c r="E415" s="10" t="s">
        <v>218</v>
      </c>
      <c r="F415" s="11">
        <v>10592</v>
      </c>
      <c r="G415" s="11">
        <v>4189</v>
      </c>
      <c r="H415" s="11">
        <v>3807</v>
      </c>
      <c r="I415" s="10" t="s">
        <v>260</v>
      </c>
      <c r="J415" s="12">
        <v>39</v>
      </c>
      <c r="K415" s="10" t="s">
        <v>267</v>
      </c>
      <c r="L415" s="10" t="s">
        <v>261</v>
      </c>
      <c r="M415" s="10" t="s">
        <v>220</v>
      </c>
      <c r="N415" s="13">
        <v>22</v>
      </c>
      <c r="O415" s="13">
        <v>22</v>
      </c>
      <c r="P415" s="13">
        <v>0</v>
      </c>
      <c r="Q415" s="14">
        <v>0</v>
      </c>
      <c r="R415" s="14">
        <v>7.28</v>
      </c>
      <c r="S415" s="14">
        <v>4</v>
      </c>
      <c r="T415" s="14">
        <v>2.669333</v>
      </c>
      <c r="U415" s="14">
        <v>66.733339999999998</v>
      </c>
      <c r="V415" s="14">
        <v>0.5</v>
      </c>
      <c r="W415" s="14">
        <v>198</v>
      </c>
      <c r="X415" s="14">
        <v>40</v>
      </c>
      <c r="Y415" s="14">
        <v>0.568181805866809</v>
      </c>
      <c r="Z415" s="14">
        <v>2.733333</v>
      </c>
      <c r="AA415" s="14">
        <v>1.266667</v>
      </c>
      <c r="AB415" s="14">
        <v>31.66667</v>
      </c>
      <c r="AC415" s="14">
        <v>6.3999890000000004E-2</v>
      </c>
      <c r="AD415" s="14">
        <v>1.5999969999999999</v>
      </c>
      <c r="AE415" s="14">
        <v>99</v>
      </c>
      <c r="AF415" s="14">
        <v>70.400000000000006</v>
      </c>
      <c r="AG415" s="14">
        <v>0</v>
      </c>
      <c r="AH415" s="14">
        <v>0</v>
      </c>
      <c r="AI415" s="14">
        <v>2.669333</v>
      </c>
      <c r="AJ415" s="14">
        <v>2.733333</v>
      </c>
      <c r="AK415" s="15">
        <v>0.68333330000000003</v>
      </c>
      <c r="AL415" s="15">
        <v>0.97658540000000005</v>
      </c>
      <c r="AM415" s="15">
        <v>1</v>
      </c>
      <c r="AN415" s="15">
        <v>0.66733339999999997</v>
      </c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/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/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/>
      <c r="CY415" s="16"/>
      <c r="CZ415" s="16"/>
      <c r="DA415" s="16"/>
      <c r="DB415" s="16">
        <v>0.10000000149011612</v>
      </c>
      <c r="DC415" s="16"/>
      <c r="DD415" s="16"/>
      <c r="DE415" s="24">
        <v>1</v>
      </c>
      <c r="DF415" s="24"/>
      <c r="DG415" s="24"/>
      <c r="DH415" s="24"/>
      <c r="DI415" s="24"/>
      <c r="DJ415" s="24">
        <v>0.1666666716337204</v>
      </c>
      <c r="DK415" s="16"/>
      <c r="DL415" s="24"/>
      <c r="DM415" s="24"/>
      <c r="DN415" s="24"/>
      <c r="DO415" s="16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27"/>
      <c r="ER415" s="27"/>
    </row>
    <row r="416" spans="1:148" s="9" customFormat="1" ht="20.25" x14ac:dyDescent="0.3">
      <c r="A416" s="10" t="s">
        <v>400</v>
      </c>
      <c r="B416" s="10" t="s">
        <v>244</v>
      </c>
      <c r="C416" s="10" t="s">
        <v>231</v>
      </c>
      <c r="D416" s="10" t="s">
        <v>262</v>
      </c>
      <c r="E416" s="10" t="s">
        <v>218</v>
      </c>
      <c r="F416" s="11">
        <v>10592</v>
      </c>
      <c r="G416" s="11">
        <v>3866</v>
      </c>
      <c r="H416" s="11">
        <v>4091</v>
      </c>
      <c r="I416" s="10" t="s">
        <v>260</v>
      </c>
      <c r="J416" s="12">
        <v>39</v>
      </c>
      <c r="K416" s="10" t="s">
        <v>267</v>
      </c>
      <c r="L416" s="10" t="s">
        <v>261</v>
      </c>
      <c r="M416" s="10" t="s">
        <v>220</v>
      </c>
      <c r="N416" s="13">
        <v>22</v>
      </c>
      <c r="O416" s="13">
        <v>22</v>
      </c>
      <c r="P416" s="13">
        <v>0</v>
      </c>
      <c r="Q416" s="14">
        <v>0</v>
      </c>
      <c r="R416" s="14">
        <v>7.28</v>
      </c>
      <c r="S416" s="14">
        <v>4</v>
      </c>
      <c r="T416" s="14">
        <v>2.669333</v>
      </c>
      <c r="U416" s="14">
        <v>66.733339999999998</v>
      </c>
      <c r="V416" s="14">
        <v>0.5</v>
      </c>
      <c r="W416" s="14">
        <v>198</v>
      </c>
      <c r="X416" s="14">
        <v>40</v>
      </c>
      <c r="Y416" s="14">
        <v>0.568181805866809</v>
      </c>
      <c r="Z416" s="14">
        <v>2.9</v>
      </c>
      <c r="AA416" s="14">
        <v>1.1000000000000001</v>
      </c>
      <c r="AB416" s="14">
        <v>27.5</v>
      </c>
      <c r="AC416" s="14">
        <v>0.2306665</v>
      </c>
      <c r="AD416" s="14">
        <v>5.7666630000000003</v>
      </c>
      <c r="AE416" s="14">
        <v>99</v>
      </c>
      <c r="AF416" s="14">
        <v>70.400000000000006</v>
      </c>
      <c r="AG416" s="14">
        <v>0</v>
      </c>
      <c r="AH416" s="14">
        <v>0</v>
      </c>
      <c r="AI416" s="14">
        <v>2.669333</v>
      </c>
      <c r="AJ416" s="14">
        <v>2.9</v>
      </c>
      <c r="AK416" s="15">
        <v>0.72499999999999998</v>
      </c>
      <c r="AL416" s="15">
        <v>0.92045980000000005</v>
      </c>
      <c r="AM416" s="15">
        <v>1</v>
      </c>
      <c r="AN416" s="15">
        <v>0.66733339999999997</v>
      </c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/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/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/>
      <c r="CY416" s="16"/>
      <c r="CZ416" s="16"/>
      <c r="DA416" s="16"/>
      <c r="DB416" s="16"/>
      <c r="DC416" s="16"/>
      <c r="DD416" s="16"/>
      <c r="DE416" s="24">
        <v>1</v>
      </c>
      <c r="DF416" s="24"/>
      <c r="DG416" s="24"/>
      <c r="DH416" s="24"/>
      <c r="DI416" s="24"/>
      <c r="DJ416" s="24">
        <v>0.10000000149011612</v>
      </c>
      <c r="DK416" s="16"/>
      <c r="DL416" s="24"/>
      <c r="DM416" s="24"/>
      <c r="DN416" s="24"/>
      <c r="DO416" s="16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27"/>
      <c r="ER416" s="27"/>
    </row>
    <row r="417" spans="1:148" s="9" customFormat="1" ht="20.25" x14ac:dyDescent="0.3">
      <c r="A417" s="10" t="s">
        <v>403</v>
      </c>
      <c r="B417" s="10" t="s">
        <v>232</v>
      </c>
      <c r="C417" s="10" t="s">
        <v>231</v>
      </c>
      <c r="D417" s="10" t="s">
        <v>259</v>
      </c>
      <c r="E417" s="10" t="s">
        <v>218</v>
      </c>
      <c r="F417" s="11">
        <v>10592</v>
      </c>
      <c r="G417" s="11">
        <v>4062</v>
      </c>
      <c r="H417" s="11">
        <v>4134</v>
      </c>
      <c r="I417" s="10" t="s">
        <v>260</v>
      </c>
      <c r="J417" s="12">
        <v>39</v>
      </c>
      <c r="K417" s="10" t="s">
        <v>267</v>
      </c>
      <c r="L417" s="10" t="s">
        <v>261</v>
      </c>
      <c r="M417" s="10" t="s">
        <v>220</v>
      </c>
      <c r="N417" s="13">
        <v>46</v>
      </c>
      <c r="O417" s="13">
        <v>46</v>
      </c>
      <c r="P417" s="13">
        <v>0</v>
      </c>
      <c r="Q417" s="14">
        <v>0</v>
      </c>
      <c r="R417" s="14">
        <v>7.28</v>
      </c>
      <c r="S417" s="14">
        <v>8</v>
      </c>
      <c r="T417" s="14">
        <v>5.581334</v>
      </c>
      <c r="U417" s="14">
        <v>69.766670000000005</v>
      </c>
      <c r="V417" s="14">
        <v>1</v>
      </c>
      <c r="W417" s="14">
        <v>207</v>
      </c>
      <c r="X417" s="14">
        <v>80</v>
      </c>
      <c r="Y417" s="14">
        <v>0.54347827213698396</v>
      </c>
      <c r="Z417" s="14">
        <v>5.95</v>
      </c>
      <c r="AA417" s="14">
        <v>2.0499999999999998</v>
      </c>
      <c r="AB417" s="14">
        <v>25.625</v>
      </c>
      <c r="AC417" s="14">
        <v>0.36866640000000001</v>
      </c>
      <c r="AD417" s="14">
        <v>4.6083299999999996</v>
      </c>
      <c r="AE417" s="14">
        <v>207</v>
      </c>
      <c r="AF417" s="14">
        <v>147.19999999999999</v>
      </c>
      <c r="AG417" s="14">
        <v>0</v>
      </c>
      <c r="AH417" s="14">
        <v>0</v>
      </c>
      <c r="AI417" s="14">
        <v>5.581334</v>
      </c>
      <c r="AJ417" s="14">
        <v>5.95</v>
      </c>
      <c r="AK417" s="15">
        <v>0.74375000000000002</v>
      </c>
      <c r="AL417" s="15">
        <v>0.93803930000000002</v>
      </c>
      <c r="AM417" s="15">
        <v>1</v>
      </c>
      <c r="AN417" s="15">
        <v>0.69766669999999997</v>
      </c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>
        <v>1.1666666269302368</v>
      </c>
      <c r="BO417" s="16"/>
      <c r="BP417" s="16"/>
      <c r="BQ417" s="16"/>
      <c r="BR417" s="16"/>
      <c r="BS417" s="16"/>
      <c r="BT417" s="16"/>
      <c r="BU417" s="16"/>
      <c r="BV417" s="16"/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/>
      <c r="CK417" s="16"/>
      <c r="CL417" s="16"/>
      <c r="CM417" s="16">
        <v>0.3333333432674408</v>
      </c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/>
      <c r="CY417" s="16"/>
      <c r="CZ417" s="16"/>
      <c r="DA417" s="16"/>
      <c r="DB417" s="16"/>
      <c r="DC417" s="16"/>
      <c r="DD417" s="16"/>
      <c r="DE417" s="24"/>
      <c r="DF417" s="24">
        <v>0.1666666716337204</v>
      </c>
      <c r="DG417" s="24"/>
      <c r="DH417" s="24"/>
      <c r="DI417" s="24"/>
      <c r="DJ417" s="24">
        <v>0.38333332538604736</v>
      </c>
      <c r="DK417" s="16"/>
      <c r="DL417" s="24"/>
      <c r="DM417" s="24"/>
      <c r="DN417" s="24"/>
      <c r="DO417" s="16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27"/>
      <c r="ER417" s="27"/>
    </row>
    <row r="418" spans="1:148" s="9" customFormat="1" ht="20.25" x14ac:dyDescent="0.3">
      <c r="A418" s="10" t="s">
        <v>403</v>
      </c>
      <c r="B418" s="10" t="s">
        <v>232</v>
      </c>
      <c r="C418" s="10" t="s">
        <v>231</v>
      </c>
      <c r="D418" s="10" t="s">
        <v>262</v>
      </c>
      <c r="E418" s="10" t="s">
        <v>218</v>
      </c>
      <c r="F418" s="11">
        <v>10592</v>
      </c>
      <c r="G418" s="11">
        <v>3999</v>
      </c>
      <c r="H418" s="11">
        <v>3698</v>
      </c>
      <c r="I418" s="10" t="s">
        <v>260</v>
      </c>
      <c r="J418" s="12">
        <v>39</v>
      </c>
      <c r="K418" s="10" t="s">
        <v>267</v>
      </c>
      <c r="L418" s="10" t="s">
        <v>261</v>
      </c>
      <c r="M418" s="10" t="s">
        <v>220</v>
      </c>
      <c r="N418" s="13">
        <v>47</v>
      </c>
      <c r="O418" s="13">
        <v>47</v>
      </c>
      <c r="P418" s="13">
        <v>0</v>
      </c>
      <c r="Q418" s="14">
        <v>0</v>
      </c>
      <c r="R418" s="14">
        <v>7.28</v>
      </c>
      <c r="S418" s="14">
        <v>8</v>
      </c>
      <c r="T418" s="14">
        <v>5.7026669999999999</v>
      </c>
      <c r="U418" s="14">
        <v>71.283330000000007</v>
      </c>
      <c r="V418" s="14">
        <v>1</v>
      </c>
      <c r="W418" s="14">
        <v>211.5</v>
      </c>
      <c r="X418" s="14">
        <v>80</v>
      </c>
      <c r="Y418" s="14">
        <v>0.53191486123785903</v>
      </c>
      <c r="Z418" s="14">
        <v>6.0833329999999997</v>
      </c>
      <c r="AA418" s="14">
        <v>1.9166669999999999</v>
      </c>
      <c r="AB418" s="14">
        <v>23.95833</v>
      </c>
      <c r="AC418" s="14">
        <v>0.38066660000000002</v>
      </c>
      <c r="AD418" s="14">
        <v>4.7583330000000004</v>
      </c>
      <c r="AE418" s="14">
        <v>211.5</v>
      </c>
      <c r="AF418" s="14">
        <v>150.4</v>
      </c>
      <c r="AG418" s="14">
        <v>0</v>
      </c>
      <c r="AH418" s="14">
        <v>0</v>
      </c>
      <c r="AI418" s="14">
        <v>5.7026669999999999</v>
      </c>
      <c r="AJ418" s="14">
        <v>6.0833329999999997</v>
      </c>
      <c r="AK418" s="15">
        <v>0.76041669999999995</v>
      </c>
      <c r="AL418" s="15">
        <v>0.9374247</v>
      </c>
      <c r="AM418" s="15">
        <v>1</v>
      </c>
      <c r="AN418" s="15">
        <v>0.7128333</v>
      </c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>
        <v>1</v>
      </c>
      <c r="BO418" s="16"/>
      <c r="BP418" s="16"/>
      <c r="BQ418" s="16"/>
      <c r="BR418" s="16"/>
      <c r="BS418" s="16"/>
      <c r="BT418" s="16"/>
      <c r="BU418" s="16"/>
      <c r="BV418" s="16"/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/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>
        <v>0.31666666269302368</v>
      </c>
      <c r="CY418" s="16"/>
      <c r="CZ418" s="16"/>
      <c r="DA418" s="16"/>
      <c r="DB418" s="16"/>
      <c r="DC418" s="16"/>
      <c r="DD418" s="16"/>
      <c r="DE418" s="24"/>
      <c r="DF418" s="24">
        <v>0.1666666716337204</v>
      </c>
      <c r="DG418" s="24"/>
      <c r="DH418" s="24"/>
      <c r="DI418" s="24"/>
      <c r="DJ418" s="24">
        <v>0.43333333730697632</v>
      </c>
      <c r="DK418" s="16"/>
      <c r="DL418" s="24"/>
      <c r="DM418" s="24"/>
      <c r="DN418" s="24"/>
      <c r="DO418" s="16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27"/>
      <c r="ER418" s="27"/>
    </row>
    <row r="419" spans="1:148" s="9" customFormat="1" ht="20.25" x14ac:dyDescent="0.3">
      <c r="A419" s="10" t="s">
        <v>425</v>
      </c>
      <c r="B419" s="10" t="s">
        <v>231</v>
      </c>
      <c r="C419" s="10" t="s">
        <v>231</v>
      </c>
      <c r="D419" s="10" t="s">
        <v>259</v>
      </c>
      <c r="E419" s="10" t="s">
        <v>218</v>
      </c>
      <c r="F419" s="11">
        <v>10348</v>
      </c>
      <c r="G419" s="11">
        <v>4062</v>
      </c>
      <c r="H419" s="11">
        <v>3966</v>
      </c>
      <c r="I419" s="10" t="s">
        <v>275</v>
      </c>
      <c r="J419" s="12">
        <v>62.8</v>
      </c>
      <c r="K419" s="10" t="s">
        <v>243</v>
      </c>
      <c r="L419" s="10" t="s">
        <v>261</v>
      </c>
      <c r="M419" s="10" t="s">
        <v>220</v>
      </c>
      <c r="N419" s="13">
        <v>14</v>
      </c>
      <c r="O419" s="13">
        <v>14</v>
      </c>
      <c r="P419" s="13">
        <v>0</v>
      </c>
      <c r="Q419" s="14">
        <v>0</v>
      </c>
      <c r="R419" s="14">
        <v>6.74</v>
      </c>
      <c r="S419" s="14">
        <v>3.4333330000000002</v>
      </c>
      <c r="T419" s="14">
        <v>1.572667</v>
      </c>
      <c r="U419" s="14">
        <v>45.80583</v>
      </c>
      <c r="V419" s="14">
        <v>0.42916660000000001</v>
      </c>
      <c r="W419" s="14">
        <v>150.3845</v>
      </c>
      <c r="X419" s="14">
        <v>34.3333292007446</v>
      </c>
      <c r="Y419" s="14">
        <v>0.81204659867579099</v>
      </c>
      <c r="Z419" s="14">
        <v>1.75</v>
      </c>
      <c r="AA419" s="14">
        <v>1.683333</v>
      </c>
      <c r="AB419" s="14">
        <v>49.029130000000002</v>
      </c>
      <c r="AC419" s="14">
        <v>0.17733289999999999</v>
      </c>
      <c r="AD419" s="14">
        <v>5.1650359999999997</v>
      </c>
      <c r="AE419" s="14">
        <v>64.540000000000006</v>
      </c>
      <c r="AF419" s="14">
        <v>42.28</v>
      </c>
      <c r="AG419" s="14">
        <v>0</v>
      </c>
      <c r="AH419" s="14">
        <v>0</v>
      </c>
      <c r="AI419" s="14">
        <v>1.572667</v>
      </c>
      <c r="AJ419" s="14">
        <v>1.75</v>
      </c>
      <c r="AK419" s="15">
        <v>0.50970859999999996</v>
      </c>
      <c r="AL419" s="15">
        <v>0.89866690000000005</v>
      </c>
      <c r="AM419" s="15">
        <v>1</v>
      </c>
      <c r="AN419" s="15">
        <v>0.45805829999999997</v>
      </c>
      <c r="AO419" s="16"/>
      <c r="AP419" s="16">
        <v>0.25</v>
      </c>
      <c r="AQ419" s="16"/>
      <c r="AR419" s="16">
        <v>5.000000074505806E-2</v>
      </c>
      <c r="AS419" s="16">
        <v>0.13333334028720856</v>
      </c>
      <c r="AT419" s="16">
        <v>0.21666666865348816</v>
      </c>
      <c r="AU419" s="16"/>
      <c r="AV419" s="16"/>
      <c r="AW419" s="16"/>
      <c r="AX419" s="16">
        <v>0.25</v>
      </c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/>
      <c r="BW419" s="16"/>
      <c r="BX419" s="16"/>
      <c r="BY419" s="16"/>
      <c r="BZ419" s="16"/>
      <c r="CA419" s="16"/>
      <c r="CB419" s="16"/>
      <c r="CC419" s="16">
        <v>0.5</v>
      </c>
      <c r="CD419" s="16"/>
      <c r="CE419" s="16"/>
      <c r="CF419" s="16"/>
      <c r="CG419" s="16"/>
      <c r="CH419" s="16"/>
      <c r="CI419" s="16"/>
      <c r="CJ419" s="16"/>
      <c r="CK419" s="16"/>
      <c r="CL419" s="16"/>
      <c r="CM419" s="16">
        <v>0.23333333432674408</v>
      </c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/>
      <c r="CY419" s="16"/>
      <c r="CZ419" s="16"/>
      <c r="DA419" s="16"/>
      <c r="DB419" s="16"/>
      <c r="DC419" s="16"/>
      <c r="DD419" s="16"/>
      <c r="DE419" s="24"/>
      <c r="DF419" s="24"/>
      <c r="DG419" s="24"/>
      <c r="DH419" s="24"/>
      <c r="DI419" s="24"/>
      <c r="DJ419" s="24">
        <v>5.000000074505806E-2</v>
      </c>
      <c r="DK419" s="16"/>
      <c r="DL419" s="24"/>
      <c r="DM419" s="24"/>
      <c r="DN419" s="24"/>
      <c r="DO419" s="16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27"/>
      <c r="ER419" s="27"/>
    </row>
    <row r="420" spans="1:148" s="9" customFormat="1" ht="20.25" x14ac:dyDescent="0.3">
      <c r="A420" s="10" t="s">
        <v>425</v>
      </c>
      <c r="B420" s="10" t="s">
        <v>231</v>
      </c>
      <c r="C420" s="10" t="s">
        <v>231</v>
      </c>
      <c r="D420" s="10" t="s">
        <v>262</v>
      </c>
      <c r="E420" s="10" t="s">
        <v>218</v>
      </c>
      <c r="F420" s="11">
        <v>10348</v>
      </c>
      <c r="G420" s="11">
        <v>3999</v>
      </c>
      <c r="H420" s="11">
        <v>3975</v>
      </c>
      <c r="I420" s="10" t="s">
        <v>275</v>
      </c>
      <c r="J420" s="12">
        <v>62.8</v>
      </c>
      <c r="K420" s="10" t="s">
        <v>243</v>
      </c>
      <c r="L420" s="10" t="s">
        <v>261</v>
      </c>
      <c r="M420" s="10" t="s">
        <v>220</v>
      </c>
      <c r="N420" s="13">
        <v>8</v>
      </c>
      <c r="O420" s="13">
        <v>7</v>
      </c>
      <c r="P420" s="13">
        <v>1</v>
      </c>
      <c r="Q420" s="14">
        <v>12.5</v>
      </c>
      <c r="R420" s="14">
        <v>6.74</v>
      </c>
      <c r="S420" s="14">
        <v>2.95</v>
      </c>
      <c r="T420" s="14">
        <v>0.78633330000000001</v>
      </c>
      <c r="U420" s="14">
        <v>26.655370000000001</v>
      </c>
      <c r="V420" s="14">
        <v>0.36875000000000002</v>
      </c>
      <c r="W420" s="14">
        <v>87.511859999999999</v>
      </c>
      <c r="X420" s="14">
        <v>29.500000476837201</v>
      </c>
      <c r="Y420" s="14">
        <v>1.3954589086356499</v>
      </c>
      <c r="Z420" s="14">
        <v>1.233333</v>
      </c>
      <c r="AA420" s="14">
        <v>1.7166669999999999</v>
      </c>
      <c r="AB420" s="14">
        <v>58.19209</v>
      </c>
      <c r="AC420" s="14">
        <v>0.33466669999999998</v>
      </c>
      <c r="AD420" s="14">
        <v>11.34463</v>
      </c>
      <c r="AE420" s="14">
        <v>32.270000000000003</v>
      </c>
      <c r="AF420" s="14">
        <v>21.14</v>
      </c>
      <c r="AG420" s="14">
        <v>0.1123333</v>
      </c>
      <c r="AH420" s="14">
        <v>3.807909</v>
      </c>
      <c r="AI420" s="14">
        <v>0.89866659999999998</v>
      </c>
      <c r="AJ420" s="14">
        <v>1.233333</v>
      </c>
      <c r="AK420" s="15">
        <v>0.41807909999999998</v>
      </c>
      <c r="AL420" s="15">
        <v>0.72864859999999998</v>
      </c>
      <c r="AM420" s="15">
        <v>0.875</v>
      </c>
      <c r="AN420" s="15">
        <v>0.2665537</v>
      </c>
      <c r="AO420" s="16"/>
      <c r="AP420" s="16">
        <v>0.3333333432674408</v>
      </c>
      <c r="AQ420" s="16"/>
      <c r="AR420" s="16"/>
      <c r="AS420" s="16"/>
      <c r="AT420" s="16">
        <v>0.1666666716337204</v>
      </c>
      <c r="AU420" s="16"/>
      <c r="AV420" s="16"/>
      <c r="AW420" s="16"/>
      <c r="AX420" s="16">
        <v>0.1666666716337204</v>
      </c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>
        <v>8.3333335816860199E-2</v>
      </c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/>
      <c r="BW420" s="16"/>
      <c r="BX420" s="16"/>
      <c r="BY420" s="16"/>
      <c r="BZ420" s="16"/>
      <c r="CA420" s="16"/>
      <c r="CB420" s="16"/>
      <c r="CC420" s="16">
        <v>0.46666666865348816</v>
      </c>
      <c r="CD420" s="16"/>
      <c r="CE420" s="16">
        <v>0.11666666716337204</v>
      </c>
      <c r="CF420" s="16"/>
      <c r="CG420" s="16"/>
      <c r="CH420" s="16"/>
      <c r="CI420" s="16"/>
      <c r="CJ420" s="16"/>
      <c r="CK420" s="16"/>
      <c r="CL420" s="16"/>
      <c r="CM420" s="16">
        <v>0.25</v>
      </c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/>
      <c r="CY420" s="16"/>
      <c r="CZ420" s="16"/>
      <c r="DA420" s="16"/>
      <c r="DB420" s="16"/>
      <c r="DC420" s="16"/>
      <c r="DD420" s="16"/>
      <c r="DE420" s="24"/>
      <c r="DF420" s="24"/>
      <c r="DG420" s="24"/>
      <c r="DH420" s="24"/>
      <c r="DI420" s="24"/>
      <c r="DJ420" s="24">
        <v>0.13333334028720856</v>
      </c>
      <c r="DK420" s="16"/>
      <c r="DL420" s="24"/>
      <c r="DM420" s="24"/>
      <c r="DN420" s="24"/>
      <c r="DO420" s="16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>
        <v>1</v>
      </c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27"/>
      <c r="ER420" s="27"/>
    </row>
    <row r="421" spans="1:148" s="9" customFormat="1" ht="20.25" x14ac:dyDescent="0.3">
      <c r="A421" s="10" t="s">
        <v>425</v>
      </c>
      <c r="B421" s="10" t="s">
        <v>240</v>
      </c>
      <c r="C421" s="10" t="s">
        <v>231</v>
      </c>
      <c r="D421" s="10" t="s">
        <v>259</v>
      </c>
      <c r="E421" s="10" t="s">
        <v>218</v>
      </c>
      <c r="F421" s="11">
        <v>10348</v>
      </c>
      <c r="G421" s="11">
        <v>4062</v>
      </c>
      <c r="H421" s="11">
        <v>3966</v>
      </c>
      <c r="I421" s="10" t="s">
        <v>275</v>
      </c>
      <c r="J421" s="12">
        <v>62.8</v>
      </c>
      <c r="K421" s="10" t="s">
        <v>243</v>
      </c>
      <c r="L421" s="10" t="s">
        <v>261</v>
      </c>
      <c r="M421" s="10" t="s">
        <v>220</v>
      </c>
      <c r="N421" s="13">
        <v>55</v>
      </c>
      <c r="O421" s="13">
        <v>55</v>
      </c>
      <c r="P421" s="13">
        <v>0</v>
      </c>
      <c r="Q421" s="14">
        <v>0</v>
      </c>
      <c r="R421" s="14">
        <v>6.74</v>
      </c>
      <c r="S421" s="14">
        <v>8</v>
      </c>
      <c r="T421" s="14">
        <v>6.1783330000000003</v>
      </c>
      <c r="U421" s="14">
        <v>77.229159999999993</v>
      </c>
      <c r="V421" s="14">
        <v>1</v>
      </c>
      <c r="W421" s="14">
        <v>253.55</v>
      </c>
      <c r="X421" s="14">
        <v>80</v>
      </c>
      <c r="Y421" s="14">
        <v>0.48163755003201503</v>
      </c>
      <c r="Z421" s="14">
        <v>6.75</v>
      </c>
      <c r="AA421" s="14">
        <v>1.25</v>
      </c>
      <c r="AB421" s="14">
        <v>15.625</v>
      </c>
      <c r="AC421" s="14">
        <v>0.57166720000000004</v>
      </c>
      <c r="AD421" s="14">
        <v>7.1458399999999997</v>
      </c>
      <c r="AE421" s="14">
        <v>253.55</v>
      </c>
      <c r="AF421" s="14">
        <v>166.1</v>
      </c>
      <c r="AG421" s="14">
        <v>0</v>
      </c>
      <c r="AH421" s="14">
        <v>0</v>
      </c>
      <c r="AI421" s="14">
        <v>6.1783330000000003</v>
      </c>
      <c r="AJ421" s="14">
        <v>6.75</v>
      </c>
      <c r="AK421" s="15">
        <v>0.84375</v>
      </c>
      <c r="AL421" s="15">
        <v>0.91530849999999997</v>
      </c>
      <c r="AM421" s="15">
        <v>1</v>
      </c>
      <c r="AN421" s="15">
        <v>0.77229159999999997</v>
      </c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/>
      <c r="CH421" s="16"/>
      <c r="CI421" s="16"/>
      <c r="CJ421" s="16"/>
      <c r="CK421" s="16"/>
      <c r="CL421" s="16"/>
      <c r="CM421" s="16">
        <v>0.8333333432674408</v>
      </c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24"/>
      <c r="DF421" s="24">
        <v>0.1666666716337204</v>
      </c>
      <c r="DG421" s="24"/>
      <c r="DH421" s="24"/>
      <c r="DI421" s="24"/>
      <c r="DJ421" s="24">
        <v>0.25</v>
      </c>
      <c r="DK421" s="16"/>
      <c r="DL421" s="24"/>
      <c r="DM421" s="24"/>
      <c r="DN421" s="24"/>
      <c r="DO421" s="16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27"/>
      <c r="ER421" s="27"/>
    </row>
    <row r="422" spans="1:148" s="9" customFormat="1" ht="20.25" x14ac:dyDescent="0.3">
      <c r="A422" s="10" t="s">
        <v>425</v>
      </c>
      <c r="B422" s="10" t="s">
        <v>240</v>
      </c>
      <c r="C422" s="10" t="s">
        <v>231</v>
      </c>
      <c r="D422" s="10" t="s">
        <v>262</v>
      </c>
      <c r="E422" s="10" t="s">
        <v>218</v>
      </c>
      <c r="F422" s="11">
        <v>10348</v>
      </c>
      <c r="G422" s="11">
        <v>3999</v>
      </c>
      <c r="H422" s="11">
        <v>3975</v>
      </c>
      <c r="I422" s="10" t="s">
        <v>275</v>
      </c>
      <c r="J422" s="12">
        <v>62.8</v>
      </c>
      <c r="K422" s="10" t="s">
        <v>243</v>
      </c>
      <c r="L422" s="10" t="s">
        <v>261</v>
      </c>
      <c r="M422" s="10" t="s">
        <v>220</v>
      </c>
      <c r="N422" s="13">
        <v>49</v>
      </c>
      <c r="O422" s="13">
        <v>48</v>
      </c>
      <c r="P422" s="13">
        <v>1</v>
      </c>
      <c r="Q422" s="14">
        <v>2.040816</v>
      </c>
      <c r="R422" s="14">
        <v>6.74</v>
      </c>
      <c r="S422" s="14">
        <v>8</v>
      </c>
      <c r="T422" s="14">
        <v>5.3920000000000003</v>
      </c>
      <c r="U422" s="14">
        <v>67.399990000000003</v>
      </c>
      <c r="V422" s="14">
        <v>1</v>
      </c>
      <c r="W422" s="14">
        <v>221.28</v>
      </c>
      <c r="X422" s="14">
        <v>80</v>
      </c>
      <c r="Y422" s="14">
        <v>0.55187641222227402</v>
      </c>
      <c r="Z422" s="14">
        <v>6.2666659999999998</v>
      </c>
      <c r="AA422" s="14">
        <v>1.733333</v>
      </c>
      <c r="AB422" s="14">
        <v>21.66667</v>
      </c>
      <c r="AC422" s="14">
        <v>0.76233359999999994</v>
      </c>
      <c r="AD422" s="14">
        <v>9.5291700000000006</v>
      </c>
      <c r="AE422" s="14">
        <v>221.28</v>
      </c>
      <c r="AF422" s="14">
        <v>144.96</v>
      </c>
      <c r="AG422" s="14">
        <v>0.1123333</v>
      </c>
      <c r="AH422" s="14">
        <v>1.4041669999999999</v>
      </c>
      <c r="AI422" s="14">
        <v>5.5043329999999999</v>
      </c>
      <c r="AJ422" s="14">
        <v>6.2666659999999998</v>
      </c>
      <c r="AK422" s="15">
        <v>0.78333330000000001</v>
      </c>
      <c r="AL422" s="15">
        <v>0.87835099999999999</v>
      </c>
      <c r="AM422" s="15">
        <v>0.97959180000000001</v>
      </c>
      <c r="AN422" s="15">
        <v>0.67400000000000004</v>
      </c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>
        <v>0.1666666716337204</v>
      </c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/>
      <c r="CH422" s="16"/>
      <c r="CI422" s="16"/>
      <c r="CJ422" s="16"/>
      <c r="CK422" s="16"/>
      <c r="CL422" s="16"/>
      <c r="CM422" s="16">
        <v>1</v>
      </c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24"/>
      <c r="DF422" s="24">
        <v>0.1666666716337204</v>
      </c>
      <c r="DG422" s="24"/>
      <c r="DH422" s="24"/>
      <c r="DI422" s="24"/>
      <c r="DJ422" s="24">
        <v>0.40000000596046448</v>
      </c>
      <c r="DK422" s="16"/>
      <c r="DL422" s="24"/>
      <c r="DM422" s="24"/>
      <c r="DN422" s="24"/>
      <c r="DO422" s="16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>
        <v>1</v>
      </c>
      <c r="EM422" s="17"/>
      <c r="EN422" s="17"/>
      <c r="EO422" s="17"/>
      <c r="EP422" s="17"/>
      <c r="EQ422" s="27"/>
      <c r="ER422" s="27"/>
    </row>
    <row r="423" spans="1:148" s="9" customFormat="1" ht="20.25" x14ac:dyDescent="0.3">
      <c r="A423" s="10" t="s">
        <v>425</v>
      </c>
      <c r="B423" s="10" t="s">
        <v>231</v>
      </c>
      <c r="C423" s="10" t="s">
        <v>231</v>
      </c>
      <c r="D423" s="10" t="s">
        <v>259</v>
      </c>
      <c r="E423" s="10" t="s">
        <v>218</v>
      </c>
      <c r="F423" s="11">
        <v>10568</v>
      </c>
      <c r="G423" s="11">
        <v>4061</v>
      </c>
      <c r="H423" s="11">
        <v>3951</v>
      </c>
      <c r="I423" s="10" t="s">
        <v>260</v>
      </c>
      <c r="J423" s="12">
        <v>39</v>
      </c>
      <c r="K423" s="10" t="s">
        <v>248</v>
      </c>
      <c r="L423" s="10" t="s">
        <v>261</v>
      </c>
      <c r="M423" s="10" t="s">
        <v>220</v>
      </c>
      <c r="N423" s="13">
        <v>4</v>
      </c>
      <c r="O423" s="13">
        <v>4</v>
      </c>
      <c r="P423" s="13">
        <v>0</v>
      </c>
      <c r="Q423" s="14">
        <v>0</v>
      </c>
      <c r="R423" s="14">
        <v>5.48</v>
      </c>
      <c r="S423" s="14">
        <v>0.5</v>
      </c>
      <c r="T423" s="14">
        <v>0.36533330000000003</v>
      </c>
      <c r="U423" s="14">
        <v>73.066670000000002</v>
      </c>
      <c r="V423" s="14">
        <v>6.25E-2</v>
      </c>
      <c r="W423" s="14">
        <v>202.88</v>
      </c>
      <c r="X423" s="14">
        <v>5</v>
      </c>
      <c r="Y423" s="14">
        <v>0.58411212089915898</v>
      </c>
      <c r="Z423" s="14">
        <v>0.5</v>
      </c>
      <c r="AA423" s="14">
        <v>0</v>
      </c>
      <c r="AB423" s="14">
        <v>0</v>
      </c>
      <c r="AC423" s="14">
        <v>0.1346667</v>
      </c>
      <c r="AD423" s="14">
        <v>26.933330000000002</v>
      </c>
      <c r="AE423" s="14">
        <v>12.68</v>
      </c>
      <c r="AF423" s="14">
        <v>8.56</v>
      </c>
      <c r="AG423" s="14">
        <v>0</v>
      </c>
      <c r="AH423" s="14">
        <v>0</v>
      </c>
      <c r="AI423" s="14">
        <v>0.36533330000000003</v>
      </c>
      <c r="AJ423" s="14">
        <v>0.5</v>
      </c>
      <c r="AK423" s="15">
        <v>1</v>
      </c>
      <c r="AL423" s="15">
        <v>0.7306667</v>
      </c>
      <c r="AM423" s="15">
        <v>1</v>
      </c>
      <c r="AN423" s="15">
        <v>0.7306667</v>
      </c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/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24"/>
      <c r="DF423" s="24"/>
      <c r="DG423" s="24"/>
      <c r="DH423" s="24"/>
      <c r="DI423" s="24"/>
      <c r="DJ423" s="24"/>
      <c r="DK423" s="16"/>
      <c r="DL423" s="24"/>
      <c r="DM423" s="24"/>
      <c r="DN423" s="24"/>
      <c r="DO423" s="16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27"/>
      <c r="ER423" s="27"/>
    </row>
    <row r="424" spans="1:148" s="9" customFormat="1" ht="20.25" x14ac:dyDescent="0.3">
      <c r="A424" s="10" t="s">
        <v>425</v>
      </c>
      <c r="B424" s="10" t="s">
        <v>231</v>
      </c>
      <c r="C424" s="10" t="s">
        <v>231</v>
      </c>
      <c r="D424" s="10" t="s">
        <v>262</v>
      </c>
      <c r="E424" s="10" t="s">
        <v>218</v>
      </c>
      <c r="F424" s="11">
        <v>10568</v>
      </c>
      <c r="G424" s="11">
        <v>3999</v>
      </c>
      <c r="H424" s="11">
        <v>3975</v>
      </c>
      <c r="I424" s="10" t="s">
        <v>260</v>
      </c>
      <c r="J424" s="12">
        <v>39</v>
      </c>
      <c r="K424" s="10" t="s">
        <v>248</v>
      </c>
      <c r="L424" s="10" t="s">
        <v>261</v>
      </c>
      <c r="M424" s="10" t="s">
        <v>220</v>
      </c>
      <c r="N424" s="13">
        <v>4</v>
      </c>
      <c r="O424" s="13">
        <v>4</v>
      </c>
      <c r="P424" s="13">
        <v>0</v>
      </c>
      <c r="Q424" s="14">
        <v>0</v>
      </c>
      <c r="R424" s="14">
        <v>5.48</v>
      </c>
      <c r="S424" s="14">
        <v>0.43333329999999998</v>
      </c>
      <c r="T424" s="14">
        <v>0.36533330000000003</v>
      </c>
      <c r="U424" s="14">
        <v>84.307699999999997</v>
      </c>
      <c r="V424" s="14">
        <v>5.4166659999999998E-2</v>
      </c>
      <c r="W424" s="14">
        <v>234.09229999999999</v>
      </c>
      <c r="X424" s="14">
        <v>4.3333330750465402</v>
      </c>
      <c r="Y424" s="14">
        <v>0.50623047460558201</v>
      </c>
      <c r="Z424" s="14">
        <v>0.36666660000000001</v>
      </c>
      <c r="AA424" s="14">
        <v>6.6666669999999997E-2</v>
      </c>
      <c r="AB424" s="14">
        <v>15.38462</v>
      </c>
      <c r="AC424" s="14">
        <v>1.3332890000000001E-3</v>
      </c>
      <c r="AD424" s="14">
        <v>0.30768210000000001</v>
      </c>
      <c r="AE424" s="14">
        <v>12.68</v>
      </c>
      <c r="AF424" s="14">
        <v>8.56</v>
      </c>
      <c r="AG424" s="14">
        <v>0</v>
      </c>
      <c r="AH424" s="14">
        <v>0</v>
      </c>
      <c r="AI424" s="14">
        <v>0.36533330000000003</v>
      </c>
      <c r="AJ424" s="14">
        <v>0.36666660000000001</v>
      </c>
      <c r="AK424" s="15">
        <v>0.84615390000000001</v>
      </c>
      <c r="AL424" s="15">
        <v>0.99636380000000002</v>
      </c>
      <c r="AM424" s="15">
        <v>1</v>
      </c>
      <c r="AN424" s="15">
        <v>0.84307710000000002</v>
      </c>
      <c r="AO424" s="16"/>
      <c r="AP424" s="16">
        <v>6.6666670143604279E-2</v>
      </c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/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24"/>
      <c r="DF424" s="24"/>
      <c r="DG424" s="24"/>
      <c r="DH424" s="24"/>
      <c r="DI424" s="24"/>
      <c r="DJ424" s="24"/>
      <c r="DK424" s="16"/>
      <c r="DL424" s="24"/>
      <c r="DM424" s="24"/>
      <c r="DN424" s="24"/>
      <c r="DO424" s="16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27"/>
      <c r="ER424" s="27"/>
    </row>
    <row r="425" spans="1:148" s="9" customFormat="1" ht="20.25" x14ac:dyDescent="0.3">
      <c r="A425" s="10" t="s">
        <v>425</v>
      </c>
      <c r="B425" s="10" t="s">
        <v>232</v>
      </c>
      <c r="C425" s="10" t="s">
        <v>231</v>
      </c>
      <c r="D425" s="10" t="s">
        <v>259</v>
      </c>
      <c r="E425" s="10" t="s">
        <v>218</v>
      </c>
      <c r="F425" s="11">
        <v>10592</v>
      </c>
      <c r="G425" s="11">
        <v>4061</v>
      </c>
      <c r="H425" s="11">
        <v>3951</v>
      </c>
      <c r="I425" s="10" t="s">
        <v>260</v>
      </c>
      <c r="J425" s="12">
        <v>39</v>
      </c>
      <c r="K425" s="10" t="s">
        <v>267</v>
      </c>
      <c r="L425" s="10" t="s">
        <v>261</v>
      </c>
      <c r="M425" s="10" t="s">
        <v>220</v>
      </c>
      <c r="N425" s="13">
        <v>4</v>
      </c>
      <c r="O425" s="13">
        <v>4</v>
      </c>
      <c r="P425" s="13">
        <v>0</v>
      </c>
      <c r="Q425" s="14">
        <v>0</v>
      </c>
      <c r="R425" s="14">
        <v>7.28</v>
      </c>
      <c r="S425" s="14">
        <v>2</v>
      </c>
      <c r="T425" s="14">
        <v>0.48533340000000003</v>
      </c>
      <c r="U425" s="14">
        <v>24.266670000000001</v>
      </c>
      <c r="V425" s="14">
        <v>0.25</v>
      </c>
      <c r="W425" s="14">
        <v>72</v>
      </c>
      <c r="X425" s="14">
        <v>20</v>
      </c>
      <c r="Y425" s="14">
        <v>1.5624999767169401</v>
      </c>
      <c r="Z425" s="14">
        <v>0.5</v>
      </c>
      <c r="AA425" s="14">
        <v>1.5</v>
      </c>
      <c r="AB425" s="14">
        <v>75</v>
      </c>
      <c r="AC425" s="14">
        <v>1.466668E-2</v>
      </c>
      <c r="AD425" s="14">
        <v>0.73333380000000004</v>
      </c>
      <c r="AE425" s="14">
        <v>18</v>
      </c>
      <c r="AF425" s="14">
        <v>12.8</v>
      </c>
      <c r="AG425" s="14">
        <v>0</v>
      </c>
      <c r="AH425" s="14">
        <v>0</v>
      </c>
      <c r="AI425" s="14">
        <v>0.48533340000000003</v>
      </c>
      <c r="AJ425" s="14">
        <v>0.5</v>
      </c>
      <c r="AK425" s="15">
        <v>0.25</v>
      </c>
      <c r="AL425" s="15">
        <v>0.97066669999999999</v>
      </c>
      <c r="AM425" s="15">
        <v>1</v>
      </c>
      <c r="AN425" s="15">
        <v>0.24266670000000001</v>
      </c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>
        <v>1.5</v>
      </c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/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24"/>
      <c r="DF425" s="24"/>
      <c r="DG425" s="24"/>
      <c r="DH425" s="24"/>
      <c r="DI425" s="24"/>
      <c r="DJ425" s="24"/>
      <c r="DK425" s="16"/>
      <c r="DL425" s="24"/>
      <c r="DM425" s="24"/>
      <c r="DN425" s="24"/>
      <c r="DO425" s="16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27"/>
      <c r="ER425" s="27"/>
    </row>
    <row r="426" spans="1:148" s="9" customFormat="1" ht="20.25" x14ac:dyDescent="0.3">
      <c r="A426" s="10" t="s">
        <v>425</v>
      </c>
      <c r="B426" s="10" t="s">
        <v>232</v>
      </c>
      <c r="C426" s="10" t="s">
        <v>231</v>
      </c>
      <c r="D426" s="10" t="s">
        <v>262</v>
      </c>
      <c r="E426" s="10" t="s">
        <v>218</v>
      </c>
      <c r="F426" s="11">
        <v>10592</v>
      </c>
      <c r="G426" s="11">
        <v>4005</v>
      </c>
      <c r="H426" s="11">
        <v>4161</v>
      </c>
      <c r="I426" s="10" t="s">
        <v>260</v>
      </c>
      <c r="J426" s="12">
        <v>39</v>
      </c>
      <c r="K426" s="10" t="s">
        <v>267</v>
      </c>
      <c r="L426" s="10" t="s">
        <v>261</v>
      </c>
      <c r="M426" s="10" t="s">
        <v>220</v>
      </c>
      <c r="N426" s="13">
        <v>17</v>
      </c>
      <c r="O426" s="13">
        <v>17</v>
      </c>
      <c r="P426" s="13">
        <v>0</v>
      </c>
      <c r="Q426" s="14">
        <v>0</v>
      </c>
      <c r="R426" s="14">
        <v>7.28</v>
      </c>
      <c r="S426" s="14">
        <v>4.3333329999999997</v>
      </c>
      <c r="T426" s="14">
        <v>2.0626669999999998</v>
      </c>
      <c r="U426" s="14">
        <v>47.6</v>
      </c>
      <c r="V426" s="14">
        <v>0.5416666</v>
      </c>
      <c r="W426" s="14">
        <v>141.23079999999999</v>
      </c>
      <c r="X426" s="14">
        <v>43.333330154418903</v>
      </c>
      <c r="Y426" s="14">
        <v>0.79656854667190802</v>
      </c>
      <c r="Z426" s="14">
        <v>2.5166659999999998</v>
      </c>
      <c r="AA426" s="14">
        <v>1.816667</v>
      </c>
      <c r="AB426" s="14">
        <v>41.923079999999999</v>
      </c>
      <c r="AC426" s="14">
        <v>0.4539996</v>
      </c>
      <c r="AD426" s="14">
        <v>10.47692</v>
      </c>
      <c r="AE426" s="14">
        <v>76.5</v>
      </c>
      <c r="AF426" s="14">
        <v>54.4</v>
      </c>
      <c r="AG426" s="14">
        <v>0</v>
      </c>
      <c r="AH426" s="14">
        <v>0</v>
      </c>
      <c r="AI426" s="14">
        <v>2.0626669999999998</v>
      </c>
      <c r="AJ426" s="14">
        <v>2.5166659999999998</v>
      </c>
      <c r="AK426" s="15">
        <v>0.58076919999999999</v>
      </c>
      <c r="AL426" s="15">
        <v>0.81960270000000002</v>
      </c>
      <c r="AM426" s="15">
        <v>1</v>
      </c>
      <c r="AN426" s="15">
        <v>0.47599999999999998</v>
      </c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>
        <v>1.5</v>
      </c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/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>
        <v>0.20000000298023224</v>
      </c>
      <c r="CY426" s="16"/>
      <c r="CZ426" s="16"/>
      <c r="DA426" s="16"/>
      <c r="DB426" s="16"/>
      <c r="DC426" s="16"/>
      <c r="DD426" s="16"/>
      <c r="DE426" s="24"/>
      <c r="DF426" s="24"/>
      <c r="DG426" s="24"/>
      <c r="DH426" s="24"/>
      <c r="DI426" s="24"/>
      <c r="DJ426" s="24">
        <v>0.11666666716337204</v>
      </c>
      <c r="DK426" s="16"/>
      <c r="DL426" s="24"/>
      <c r="DM426" s="24"/>
      <c r="DN426" s="24"/>
      <c r="DO426" s="16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27"/>
      <c r="ER426" s="27"/>
    </row>
    <row r="427" spans="1:148" s="9" customFormat="1" ht="20.25" x14ac:dyDescent="0.3">
      <c r="A427" s="10" t="s">
        <v>425</v>
      </c>
      <c r="B427" s="10" t="s">
        <v>231</v>
      </c>
      <c r="C427" s="10" t="s">
        <v>231</v>
      </c>
      <c r="D427" s="10" t="s">
        <v>259</v>
      </c>
      <c r="E427" s="10" t="s">
        <v>218</v>
      </c>
      <c r="F427" s="11">
        <v>10592</v>
      </c>
      <c r="G427" s="11">
        <v>4062</v>
      </c>
      <c r="H427" s="11">
        <v>3966</v>
      </c>
      <c r="I427" s="10" t="s">
        <v>260</v>
      </c>
      <c r="J427" s="12">
        <v>39</v>
      </c>
      <c r="K427" s="10" t="s">
        <v>267</v>
      </c>
      <c r="L427" s="10" t="s">
        <v>261</v>
      </c>
      <c r="M427" s="10" t="s">
        <v>220</v>
      </c>
      <c r="N427" s="13">
        <v>4</v>
      </c>
      <c r="O427" s="13">
        <v>4</v>
      </c>
      <c r="P427" s="13">
        <v>0</v>
      </c>
      <c r="Q427" s="14">
        <v>0</v>
      </c>
      <c r="R427" s="14">
        <v>7.28</v>
      </c>
      <c r="S427" s="14">
        <v>0.56666669999999997</v>
      </c>
      <c r="T427" s="14">
        <v>0.48533340000000003</v>
      </c>
      <c r="U427" s="14">
        <v>85.647049999999993</v>
      </c>
      <c r="V427" s="14">
        <v>7.0833339999999995E-2</v>
      </c>
      <c r="W427" s="14">
        <v>254.11760000000001</v>
      </c>
      <c r="X427" s="14">
        <v>5.6666672229766801</v>
      </c>
      <c r="Y427" s="14">
        <v>0.44270837019818499</v>
      </c>
      <c r="Z427" s="14">
        <v>0.53333339999999996</v>
      </c>
      <c r="AA427" s="14">
        <v>3.3333340000000003E-2</v>
      </c>
      <c r="AB427" s="14">
        <v>5.8823530000000002</v>
      </c>
      <c r="AC427" s="14">
        <v>4.8000029999999999E-2</v>
      </c>
      <c r="AD427" s="14">
        <v>8.4705929999999992</v>
      </c>
      <c r="AE427" s="14">
        <v>18</v>
      </c>
      <c r="AF427" s="14">
        <v>12.8</v>
      </c>
      <c r="AG427" s="14">
        <v>0</v>
      </c>
      <c r="AH427" s="14">
        <v>0</v>
      </c>
      <c r="AI427" s="14">
        <v>0.48533340000000003</v>
      </c>
      <c r="AJ427" s="14">
        <v>0.53333339999999996</v>
      </c>
      <c r="AK427" s="15">
        <v>0.94117640000000002</v>
      </c>
      <c r="AL427" s="15">
        <v>0.91</v>
      </c>
      <c r="AM427" s="15">
        <v>1</v>
      </c>
      <c r="AN427" s="15">
        <v>0.85647050000000002</v>
      </c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/>
      <c r="CH427" s="16"/>
      <c r="CI427" s="16"/>
      <c r="CJ427" s="16"/>
      <c r="CK427" s="16"/>
      <c r="CL427" s="16"/>
      <c r="CM427" s="16">
        <v>3.3333335071802139E-2</v>
      </c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24"/>
      <c r="DF427" s="24"/>
      <c r="DG427" s="24"/>
      <c r="DH427" s="24"/>
      <c r="DI427" s="24"/>
      <c r="DJ427" s="24"/>
      <c r="DK427" s="16"/>
      <c r="DL427" s="24"/>
      <c r="DM427" s="24"/>
      <c r="DN427" s="24"/>
      <c r="DO427" s="16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27"/>
      <c r="ER427" s="27"/>
    </row>
    <row r="428" spans="1:148" s="9" customFormat="1" ht="20.25" x14ac:dyDescent="0.3">
      <c r="A428" s="10" t="s">
        <v>425</v>
      </c>
      <c r="B428" s="10" t="s">
        <v>231</v>
      </c>
      <c r="C428" s="10" t="s">
        <v>231</v>
      </c>
      <c r="D428" s="10" t="s">
        <v>262</v>
      </c>
      <c r="E428" s="10" t="s">
        <v>218</v>
      </c>
      <c r="F428" s="11">
        <v>10592</v>
      </c>
      <c r="G428" s="11">
        <v>3999</v>
      </c>
      <c r="H428" s="11">
        <v>3975</v>
      </c>
      <c r="I428" s="10" t="s">
        <v>260</v>
      </c>
      <c r="J428" s="12">
        <v>39</v>
      </c>
      <c r="K428" s="10" t="s">
        <v>267</v>
      </c>
      <c r="L428" s="10" t="s">
        <v>261</v>
      </c>
      <c r="M428" s="10" t="s">
        <v>220</v>
      </c>
      <c r="N428" s="13">
        <v>1</v>
      </c>
      <c r="O428" s="13">
        <v>1</v>
      </c>
      <c r="P428" s="13">
        <v>0</v>
      </c>
      <c r="Q428" s="14">
        <v>0</v>
      </c>
      <c r="R428" s="14">
        <v>7.28</v>
      </c>
      <c r="S428" s="14">
        <v>0.15</v>
      </c>
      <c r="T428" s="14">
        <v>0.12133330000000001</v>
      </c>
      <c r="U428" s="14">
        <v>80.888890000000004</v>
      </c>
      <c r="V428" s="14">
        <v>1.8749999999999999E-2</v>
      </c>
      <c r="W428" s="14">
        <v>240</v>
      </c>
      <c r="X428" s="14">
        <v>1.5000000596046399</v>
      </c>
      <c r="Y428" s="14">
        <v>0.46875001164153202</v>
      </c>
      <c r="Z428" s="14">
        <v>0.15</v>
      </c>
      <c r="AA428" s="14">
        <v>0</v>
      </c>
      <c r="AB428" s="14">
        <v>0</v>
      </c>
      <c r="AC428" s="14">
        <v>2.8666670000000002E-2</v>
      </c>
      <c r="AD428" s="14">
        <v>19.11111</v>
      </c>
      <c r="AE428" s="14">
        <v>4.5</v>
      </c>
      <c r="AF428" s="14">
        <v>3.2</v>
      </c>
      <c r="AG428" s="14">
        <v>0</v>
      </c>
      <c r="AH428" s="14">
        <v>0</v>
      </c>
      <c r="AI428" s="14">
        <v>0.12133330000000001</v>
      </c>
      <c r="AJ428" s="14">
        <v>0.15</v>
      </c>
      <c r="AK428" s="15">
        <v>1</v>
      </c>
      <c r="AL428" s="15">
        <v>0.80888890000000002</v>
      </c>
      <c r="AM428" s="15">
        <v>1</v>
      </c>
      <c r="AN428" s="15">
        <v>0.80888890000000002</v>
      </c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/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24"/>
      <c r="DF428" s="24"/>
      <c r="DG428" s="24"/>
      <c r="DH428" s="24"/>
      <c r="DI428" s="24"/>
      <c r="DJ428" s="24"/>
      <c r="DK428" s="16"/>
      <c r="DL428" s="24"/>
      <c r="DM428" s="24"/>
      <c r="DN428" s="24"/>
      <c r="DO428" s="16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27"/>
      <c r="ER428" s="27"/>
    </row>
    <row r="429" spans="1:148" s="9" customFormat="1" ht="20.25" x14ac:dyDescent="0.3">
      <c r="A429" s="10" t="s">
        <v>425</v>
      </c>
      <c r="B429" s="10" t="s">
        <v>232</v>
      </c>
      <c r="C429" s="10" t="s">
        <v>231</v>
      </c>
      <c r="D429" s="10" t="s">
        <v>259</v>
      </c>
      <c r="E429" s="10" t="s">
        <v>218</v>
      </c>
      <c r="F429" s="11">
        <v>10595</v>
      </c>
      <c r="G429" s="11">
        <v>4061</v>
      </c>
      <c r="H429" s="11">
        <v>3951</v>
      </c>
      <c r="I429" s="10" t="s">
        <v>260</v>
      </c>
      <c r="J429" s="12">
        <v>39</v>
      </c>
      <c r="K429" s="10" t="s">
        <v>243</v>
      </c>
      <c r="L429" s="10" t="s">
        <v>261</v>
      </c>
      <c r="M429" s="10" t="s">
        <v>220</v>
      </c>
      <c r="N429" s="13">
        <v>39</v>
      </c>
      <c r="O429" s="13">
        <v>39</v>
      </c>
      <c r="P429" s="13">
        <v>0</v>
      </c>
      <c r="Q429" s="14">
        <v>0</v>
      </c>
      <c r="R429" s="14">
        <v>5.93</v>
      </c>
      <c r="S429" s="14">
        <v>6</v>
      </c>
      <c r="T429" s="14">
        <v>3.8544999999999998</v>
      </c>
      <c r="U429" s="14">
        <v>64.241669999999999</v>
      </c>
      <c r="V429" s="14">
        <v>0.75</v>
      </c>
      <c r="W429" s="14">
        <v>187.72</v>
      </c>
      <c r="X429" s="14">
        <v>60</v>
      </c>
      <c r="Y429" s="14">
        <v>0.61785603565946501</v>
      </c>
      <c r="Z429" s="14">
        <v>3.95</v>
      </c>
      <c r="AA429" s="14">
        <v>2.0499999999999998</v>
      </c>
      <c r="AB429" s="14">
        <v>34.16666</v>
      </c>
      <c r="AC429" s="14">
        <v>9.5500230000000005E-2</v>
      </c>
      <c r="AD429" s="14">
        <v>1.5916710000000001</v>
      </c>
      <c r="AE429" s="14">
        <v>140.79</v>
      </c>
      <c r="AF429" s="14">
        <v>97.11</v>
      </c>
      <c r="AG429" s="14">
        <v>0</v>
      </c>
      <c r="AH429" s="14">
        <v>0</v>
      </c>
      <c r="AI429" s="14">
        <v>3.8544999999999998</v>
      </c>
      <c r="AJ429" s="14">
        <v>3.95</v>
      </c>
      <c r="AK429" s="15">
        <v>0.65833339999999996</v>
      </c>
      <c r="AL429" s="15">
        <v>0.97582270000000004</v>
      </c>
      <c r="AM429" s="15">
        <v>1</v>
      </c>
      <c r="AN429" s="15">
        <v>0.64241669999999995</v>
      </c>
      <c r="AO429" s="16">
        <v>0.5</v>
      </c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>
        <v>1.3333333432674408</v>
      </c>
      <c r="CF429" s="16"/>
      <c r="CG429" s="16"/>
      <c r="CH429" s="16"/>
      <c r="CI429" s="16"/>
      <c r="CJ429" s="16"/>
      <c r="CK429" s="16"/>
      <c r="CL429" s="16"/>
      <c r="CM429" s="16">
        <v>0.1666666716337204</v>
      </c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24"/>
      <c r="DF429" s="24"/>
      <c r="DG429" s="24"/>
      <c r="DH429" s="24"/>
      <c r="DI429" s="24"/>
      <c r="DJ429" s="24">
        <v>5.000000074505806E-2</v>
      </c>
      <c r="DK429" s="16"/>
      <c r="DL429" s="24"/>
      <c r="DM429" s="24"/>
      <c r="DN429" s="24"/>
      <c r="DO429" s="16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27"/>
      <c r="ER429" s="27"/>
    </row>
    <row r="430" spans="1:148" s="9" customFormat="1" ht="20.25" x14ac:dyDescent="0.3">
      <c r="A430" s="10" t="s">
        <v>425</v>
      </c>
      <c r="B430" s="10" t="s">
        <v>232</v>
      </c>
      <c r="C430" s="10" t="s">
        <v>231</v>
      </c>
      <c r="D430" s="10" t="s">
        <v>262</v>
      </c>
      <c r="E430" s="10" t="s">
        <v>218</v>
      </c>
      <c r="F430" s="11">
        <v>10595</v>
      </c>
      <c r="G430" s="11">
        <v>4005</v>
      </c>
      <c r="H430" s="11">
        <v>4161</v>
      </c>
      <c r="I430" s="10" t="s">
        <v>260</v>
      </c>
      <c r="J430" s="12">
        <v>39</v>
      </c>
      <c r="K430" s="10" t="s">
        <v>243</v>
      </c>
      <c r="L430" s="10" t="s">
        <v>261</v>
      </c>
      <c r="M430" s="10" t="s">
        <v>220</v>
      </c>
      <c r="N430" s="13">
        <v>30</v>
      </c>
      <c r="O430" s="13">
        <v>28</v>
      </c>
      <c r="P430" s="13">
        <v>2</v>
      </c>
      <c r="Q430" s="14">
        <v>6.6666670000000003</v>
      </c>
      <c r="R430" s="14">
        <v>5.93</v>
      </c>
      <c r="S430" s="14">
        <v>3.6666669999999999</v>
      </c>
      <c r="T430" s="14">
        <v>2.7673329999999998</v>
      </c>
      <c r="U430" s="14">
        <v>75.472719999999995</v>
      </c>
      <c r="V430" s="14">
        <v>0.4583334</v>
      </c>
      <c r="W430" s="14">
        <v>220.53809999999999</v>
      </c>
      <c r="X430" s="14">
        <v>36.666669845581097</v>
      </c>
      <c r="Y430" s="14">
        <v>0.52591321290299997</v>
      </c>
      <c r="Z430" s="14">
        <v>3.4166669999999999</v>
      </c>
      <c r="AA430" s="14">
        <v>0.25</v>
      </c>
      <c r="AB430" s="14">
        <v>6.818181</v>
      </c>
      <c r="AC430" s="14">
        <v>0.45166709999999999</v>
      </c>
      <c r="AD430" s="14">
        <v>12.31819</v>
      </c>
      <c r="AE430" s="14">
        <v>101.08</v>
      </c>
      <c r="AF430" s="14">
        <v>69.72</v>
      </c>
      <c r="AG430" s="14">
        <v>0.1976667</v>
      </c>
      <c r="AH430" s="14">
        <v>5.3909089999999997</v>
      </c>
      <c r="AI430" s="14">
        <v>2.9649999999999999</v>
      </c>
      <c r="AJ430" s="14">
        <v>3.4166669999999999</v>
      </c>
      <c r="AK430" s="15">
        <v>0.93181820000000004</v>
      </c>
      <c r="AL430" s="15">
        <v>0.86780480000000004</v>
      </c>
      <c r="AM430" s="15">
        <v>0.93333330000000003</v>
      </c>
      <c r="AN430" s="15">
        <v>0.75472720000000004</v>
      </c>
      <c r="AO430" s="16"/>
      <c r="AP430" s="16">
        <v>8.3333335816860199E-2</v>
      </c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/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24"/>
      <c r="DF430" s="24"/>
      <c r="DG430" s="24"/>
      <c r="DH430" s="24"/>
      <c r="DI430" s="24"/>
      <c r="DJ430" s="24">
        <v>0.1666666716337204</v>
      </c>
      <c r="DK430" s="16"/>
      <c r="DL430" s="24"/>
      <c r="DM430" s="24"/>
      <c r="DN430" s="24"/>
      <c r="DO430" s="16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>
        <v>2</v>
      </c>
      <c r="EP430" s="17"/>
      <c r="EQ430" s="27"/>
      <c r="ER430" s="27"/>
    </row>
    <row r="431" spans="1:148" s="9" customFormat="1" ht="20.25" x14ac:dyDescent="0.3">
      <c r="A431" s="10" t="s">
        <v>425</v>
      </c>
      <c r="B431" s="10" t="s">
        <v>231</v>
      </c>
      <c r="C431" s="10" t="s">
        <v>231</v>
      </c>
      <c r="D431" s="10" t="s">
        <v>259</v>
      </c>
      <c r="E431" s="10" t="s">
        <v>218</v>
      </c>
      <c r="F431" s="11">
        <v>10595</v>
      </c>
      <c r="G431" s="11">
        <v>4061</v>
      </c>
      <c r="H431" s="11">
        <v>3951</v>
      </c>
      <c r="I431" s="10" t="s">
        <v>260</v>
      </c>
      <c r="J431" s="12">
        <v>39</v>
      </c>
      <c r="K431" s="10" t="s">
        <v>243</v>
      </c>
      <c r="L431" s="10" t="s">
        <v>261</v>
      </c>
      <c r="M431" s="10" t="s">
        <v>220</v>
      </c>
      <c r="N431" s="13">
        <v>12</v>
      </c>
      <c r="O431" s="13">
        <v>12</v>
      </c>
      <c r="P431" s="13">
        <v>0</v>
      </c>
      <c r="Q431" s="14">
        <v>0</v>
      </c>
      <c r="R431" s="14">
        <v>5.93</v>
      </c>
      <c r="S431" s="14">
        <v>3.5</v>
      </c>
      <c r="T431" s="14">
        <v>1.1859999999999999</v>
      </c>
      <c r="U431" s="14">
        <v>33.885719999999999</v>
      </c>
      <c r="V431" s="14">
        <v>0.4375</v>
      </c>
      <c r="W431" s="14">
        <v>99.017139999999998</v>
      </c>
      <c r="X431" s="14">
        <v>35</v>
      </c>
      <c r="Y431" s="14">
        <v>1.1713520330944101</v>
      </c>
      <c r="Z431" s="14">
        <v>1.3333330000000001</v>
      </c>
      <c r="AA431" s="14">
        <v>2.1666669999999999</v>
      </c>
      <c r="AB431" s="14">
        <v>61.904760000000003</v>
      </c>
      <c r="AC431" s="14">
        <v>0.1473334</v>
      </c>
      <c r="AD431" s="14">
        <v>4.2095250000000002</v>
      </c>
      <c r="AE431" s="14">
        <v>43.32</v>
      </c>
      <c r="AF431" s="14">
        <v>29.88</v>
      </c>
      <c r="AG431" s="14">
        <v>0</v>
      </c>
      <c r="AH431" s="14">
        <v>0</v>
      </c>
      <c r="AI431" s="14">
        <v>1.1859999999999999</v>
      </c>
      <c r="AJ431" s="14">
        <v>1.3333330000000001</v>
      </c>
      <c r="AK431" s="15">
        <v>0.38095240000000002</v>
      </c>
      <c r="AL431" s="15">
        <v>0.88949999999999996</v>
      </c>
      <c r="AM431" s="15">
        <v>1</v>
      </c>
      <c r="AN431" s="15">
        <v>0.33885710000000002</v>
      </c>
      <c r="AO431" s="16"/>
      <c r="AP431" s="16"/>
      <c r="AQ431" s="16"/>
      <c r="AR431" s="16"/>
      <c r="AS431" s="16"/>
      <c r="AT431" s="16"/>
      <c r="AU431" s="16"/>
      <c r="AV431" s="16"/>
      <c r="AW431" s="16"/>
      <c r="AX431" s="16">
        <v>0.63333332538604736</v>
      </c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>
        <v>0.86666667461395264</v>
      </c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>
        <v>0.5</v>
      </c>
      <c r="CF431" s="16"/>
      <c r="CG431" s="16"/>
      <c r="CH431" s="16"/>
      <c r="CI431" s="16"/>
      <c r="CJ431" s="16"/>
      <c r="CK431" s="16"/>
      <c r="CL431" s="16"/>
      <c r="CM431" s="16">
        <v>0.1666666716337204</v>
      </c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24"/>
      <c r="DF431" s="24"/>
      <c r="DG431" s="24"/>
      <c r="DH431" s="24"/>
      <c r="DI431" s="24"/>
      <c r="DJ431" s="24"/>
      <c r="DK431" s="16"/>
      <c r="DL431" s="24"/>
      <c r="DM431" s="24"/>
      <c r="DN431" s="24"/>
      <c r="DO431" s="16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27"/>
      <c r="ER431" s="27"/>
    </row>
    <row r="432" spans="1:148" s="9" customFormat="1" ht="20.25" x14ac:dyDescent="0.3">
      <c r="A432" s="10" t="s">
        <v>425</v>
      </c>
      <c r="B432" s="10" t="s">
        <v>231</v>
      </c>
      <c r="C432" s="10" t="s">
        <v>231</v>
      </c>
      <c r="D432" s="10" t="s">
        <v>262</v>
      </c>
      <c r="E432" s="10" t="s">
        <v>218</v>
      </c>
      <c r="F432" s="11">
        <v>10595</v>
      </c>
      <c r="G432" s="11">
        <v>4005</v>
      </c>
      <c r="H432" s="11">
        <v>4161</v>
      </c>
      <c r="I432" s="10" t="s">
        <v>260</v>
      </c>
      <c r="J432" s="12">
        <v>39</v>
      </c>
      <c r="K432" s="10" t="s">
        <v>243</v>
      </c>
      <c r="L432" s="10" t="s">
        <v>261</v>
      </c>
      <c r="M432" s="10" t="s">
        <v>220</v>
      </c>
      <c r="N432" s="13">
        <v>24</v>
      </c>
      <c r="O432" s="13">
        <v>22</v>
      </c>
      <c r="P432" s="13">
        <v>2</v>
      </c>
      <c r="Q432" s="14">
        <v>8.3333329999999997</v>
      </c>
      <c r="R432" s="14">
        <v>5.93</v>
      </c>
      <c r="S432" s="14">
        <v>4</v>
      </c>
      <c r="T432" s="14">
        <v>2.1743329999999998</v>
      </c>
      <c r="U432" s="14">
        <v>54.358330000000002</v>
      </c>
      <c r="V432" s="14">
        <v>0.5</v>
      </c>
      <c r="W432" s="14">
        <v>158.84</v>
      </c>
      <c r="X432" s="14">
        <v>40</v>
      </c>
      <c r="Y432" s="14">
        <v>0.73019351754927897</v>
      </c>
      <c r="Z432" s="14">
        <v>2.6166670000000001</v>
      </c>
      <c r="AA432" s="14">
        <v>1.3833329999999999</v>
      </c>
      <c r="AB432" s="14">
        <v>34.583329999999997</v>
      </c>
      <c r="AC432" s="14">
        <v>0.24466689999999999</v>
      </c>
      <c r="AD432" s="14">
        <v>6.1166729999999996</v>
      </c>
      <c r="AE432" s="14">
        <v>79.42</v>
      </c>
      <c r="AF432" s="14">
        <v>54.78</v>
      </c>
      <c r="AG432" s="14">
        <v>0.1976667</v>
      </c>
      <c r="AH432" s="14">
        <v>4.9416669999999998</v>
      </c>
      <c r="AI432" s="14">
        <v>2.3719999999999999</v>
      </c>
      <c r="AJ432" s="14">
        <v>2.6166670000000001</v>
      </c>
      <c r="AK432" s="15">
        <v>0.65416669999999999</v>
      </c>
      <c r="AL432" s="15">
        <v>0.90649679999999999</v>
      </c>
      <c r="AM432" s="15">
        <v>0.91666669999999995</v>
      </c>
      <c r="AN432" s="15">
        <v>0.54358329999999999</v>
      </c>
      <c r="AO432" s="16"/>
      <c r="AP432" s="16"/>
      <c r="AQ432" s="16"/>
      <c r="AR432" s="16"/>
      <c r="AS432" s="16"/>
      <c r="AT432" s="16"/>
      <c r="AU432" s="16"/>
      <c r="AV432" s="16"/>
      <c r="AW432" s="16"/>
      <c r="AX432" s="16">
        <v>0.13333334028720856</v>
      </c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>
        <v>0.36666667461395264</v>
      </c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/>
      <c r="CH432" s="16"/>
      <c r="CI432" s="16"/>
      <c r="CJ432" s="16"/>
      <c r="CK432" s="16"/>
      <c r="CL432" s="16"/>
      <c r="CM432" s="16">
        <v>5.000000074505806E-2</v>
      </c>
      <c r="CN432" s="16"/>
      <c r="CO432" s="16">
        <v>8.3333335816860199E-2</v>
      </c>
      <c r="CP432" s="16"/>
      <c r="CQ432" s="16"/>
      <c r="CR432" s="16"/>
      <c r="CS432" s="16">
        <v>0.5</v>
      </c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24"/>
      <c r="DF432" s="24"/>
      <c r="DG432" s="24"/>
      <c r="DH432" s="24"/>
      <c r="DI432" s="24">
        <v>8.3333335816860199E-2</v>
      </c>
      <c r="DJ432" s="24">
        <v>0.1666666716337204</v>
      </c>
      <c r="DK432" s="16"/>
      <c r="DL432" s="24"/>
      <c r="DM432" s="24"/>
      <c r="DN432" s="24"/>
      <c r="DO432" s="16"/>
      <c r="DP432" s="17"/>
      <c r="DQ432" s="17"/>
      <c r="DR432" s="17"/>
      <c r="DS432" s="17"/>
      <c r="DT432" s="17"/>
      <c r="DU432" s="17"/>
      <c r="DV432" s="17">
        <v>2</v>
      </c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27"/>
      <c r="ER432" s="27"/>
    </row>
    <row r="433" spans="1:148" s="9" customFormat="1" ht="20.25" x14ac:dyDescent="0.3">
      <c r="A433" s="10" t="s">
        <v>425</v>
      </c>
      <c r="B433" s="10" t="s">
        <v>244</v>
      </c>
      <c r="C433" s="10" t="s">
        <v>231</v>
      </c>
      <c r="D433" s="10" t="s">
        <v>262</v>
      </c>
      <c r="E433" s="10" t="s">
        <v>218</v>
      </c>
      <c r="F433" s="11">
        <v>10595</v>
      </c>
      <c r="G433" s="11">
        <v>3999</v>
      </c>
      <c r="H433" s="11">
        <v>3975</v>
      </c>
      <c r="I433" s="10" t="s">
        <v>260</v>
      </c>
      <c r="J433" s="12">
        <v>39</v>
      </c>
      <c r="K433" s="10" t="s">
        <v>243</v>
      </c>
      <c r="L433" s="10" t="s">
        <v>261</v>
      </c>
      <c r="M433" s="10" t="s">
        <v>220</v>
      </c>
      <c r="N433" s="13">
        <v>4</v>
      </c>
      <c r="O433" s="13">
        <v>4</v>
      </c>
      <c r="P433" s="13">
        <v>0</v>
      </c>
      <c r="Q433" s="14">
        <v>0</v>
      </c>
      <c r="R433" s="14">
        <v>5.93</v>
      </c>
      <c r="S433" s="14">
        <v>0.46666669999999999</v>
      </c>
      <c r="T433" s="14">
        <v>0.3953333</v>
      </c>
      <c r="U433" s="14">
        <v>84.714280000000002</v>
      </c>
      <c r="V433" s="14">
        <v>5.8333339999999997E-2</v>
      </c>
      <c r="W433" s="14">
        <v>247.5428</v>
      </c>
      <c r="X433" s="14">
        <v>4.6666669845581099</v>
      </c>
      <c r="Y433" s="14">
        <v>0.468540860108905</v>
      </c>
      <c r="Z433" s="14">
        <v>0.4</v>
      </c>
      <c r="AA433" s="14">
        <v>6.6666669999999997E-2</v>
      </c>
      <c r="AB433" s="14">
        <v>14.28571</v>
      </c>
      <c r="AC433" s="14">
        <v>4.6667080000000003E-3</v>
      </c>
      <c r="AD433" s="14">
        <v>1.0000089999999999</v>
      </c>
      <c r="AE433" s="14">
        <v>14.44</v>
      </c>
      <c r="AF433" s="14">
        <v>9.9600000000000009</v>
      </c>
      <c r="AG433" s="14">
        <v>0</v>
      </c>
      <c r="AH433" s="14">
        <v>0</v>
      </c>
      <c r="AI433" s="14">
        <v>0.3953333</v>
      </c>
      <c r="AJ433" s="14">
        <v>0.4</v>
      </c>
      <c r="AK433" s="15">
        <v>0.85714290000000004</v>
      </c>
      <c r="AL433" s="15">
        <v>0.98833320000000002</v>
      </c>
      <c r="AM433" s="15">
        <v>1</v>
      </c>
      <c r="AN433" s="15">
        <v>0.84714279999999997</v>
      </c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>
        <v>6.6666670143604279E-2</v>
      </c>
      <c r="CF433" s="16"/>
      <c r="CG433" s="16"/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24"/>
      <c r="DF433" s="24"/>
      <c r="DG433" s="24"/>
      <c r="DH433" s="24"/>
      <c r="DI433" s="24"/>
      <c r="DJ433" s="24"/>
      <c r="DK433" s="16"/>
      <c r="DL433" s="24"/>
      <c r="DM433" s="24"/>
      <c r="DN433" s="24"/>
      <c r="DO433" s="16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27"/>
      <c r="ER433" s="27"/>
    </row>
    <row r="434" spans="1:148" s="9" customFormat="1" ht="20.25" x14ac:dyDescent="0.3">
      <c r="A434" s="10" t="s">
        <v>426</v>
      </c>
      <c r="B434" s="10" t="s">
        <v>232</v>
      </c>
      <c r="C434" s="10" t="s">
        <v>231</v>
      </c>
      <c r="D434" s="10" t="s">
        <v>259</v>
      </c>
      <c r="E434" s="10" t="s">
        <v>218</v>
      </c>
      <c r="F434" s="11">
        <v>10348</v>
      </c>
      <c r="G434" s="11">
        <v>4061</v>
      </c>
      <c r="H434" s="11">
        <v>3951</v>
      </c>
      <c r="I434" s="10" t="s">
        <v>275</v>
      </c>
      <c r="J434" s="12">
        <v>62.8</v>
      </c>
      <c r="K434" s="10" t="s">
        <v>243</v>
      </c>
      <c r="L434" s="10" t="s">
        <v>261</v>
      </c>
      <c r="M434" s="10" t="s">
        <v>220</v>
      </c>
      <c r="N434" s="13">
        <v>27</v>
      </c>
      <c r="O434" s="13">
        <v>27</v>
      </c>
      <c r="P434" s="13">
        <v>0</v>
      </c>
      <c r="Q434" s="14">
        <v>0</v>
      </c>
      <c r="R434" s="14">
        <v>6.74</v>
      </c>
      <c r="S434" s="14">
        <v>8</v>
      </c>
      <c r="T434" s="14">
        <v>3.0329999999999999</v>
      </c>
      <c r="U434" s="14">
        <v>37.912500000000001</v>
      </c>
      <c r="V434" s="14">
        <v>1</v>
      </c>
      <c r="W434" s="14">
        <v>124.47</v>
      </c>
      <c r="X434" s="14">
        <v>80</v>
      </c>
      <c r="Y434" s="14">
        <v>0.98111355287912305</v>
      </c>
      <c r="Z434" s="14">
        <v>3.4333330000000002</v>
      </c>
      <c r="AA434" s="14">
        <v>4.5666669999999998</v>
      </c>
      <c r="AB434" s="14">
        <v>57.083329999999997</v>
      </c>
      <c r="AC434" s="14">
        <v>0.40033340000000001</v>
      </c>
      <c r="AD434" s="14">
        <v>5.0041679999999999</v>
      </c>
      <c r="AE434" s="14">
        <v>124.47</v>
      </c>
      <c r="AF434" s="14">
        <v>81.540000000000006</v>
      </c>
      <c r="AG434" s="14">
        <v>0</v>
      </c>
      <c r="AH434" s="14">
        <v>0</v>
      </c>
      <c r="AI434" s="14">
        <v>3.0329999999999999</v>
      </c>
      <c r="AJ434" s="14">
        <v>3.4333330000000002</v>
      </c>
      <c r="AK434" s="15">
        <v>0.42916670000000001</v>
      </c>
      <c r="AL434" s="15">
        <v>0.88339809999999996</v>
      </c>
      <c r="AM434" s="15">
        <v>1</v>
      </c>
      <c r="AN434" s="15">
        <v>0.37912499999999999</v>
      </c>
      <c r="AO434" s="16">
        <v>0.5</v>
      </c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  <c r="BL434" s="16">
        <v>0.3333333432674408</v>
      </c>
      <c r="BM434" s="16"/>
      <c r="BN434" s="16"/>
      <c r="BO434" s="16">
        <v>0.5</v>
      </c>
      <c r="BP434" s="16">
        <v>0.5</v>
      </c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>
        <v>0.80000001192092896</v>
      </c>
      <c r="CF434" s="16"/>
      <c r="CG434" s="16"/>
      <c r="CH434" s="16"/>
      <c r="CI434" s="16"/>
      <c r="CJ434" s="16"/>
      <c r="CK434" s="16"/>
      <c r="CL434" s="16"/>
      <c r="CM434" s="16">
        <v>0.1666666716337204</v>
      </c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24"/>
      <c r="DF434" s="24">
        <v>1.6666666716337204</v>
      </c>
      <c r="DG434" s="24"/>
      <c r="DH434" s="24"/>
      <c r="DI434" s="24"/>
      <c r="DJ434" s="24">
        <v>0.10000000149011612</v>
      </c>
      <c r="DK434" s="16"/>
      <c r="DL434" s="24"/>
      <c r="DM434" s="24"/>
      <c r="DN434" s="24"/>
      <c r="DO434" s="16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27"/>
      <c r="ER434" s="27"/>
    </row>
    <row r="435" spans="1:148" s="9" customFormat="1" ht="20.25" x14ac:dyDescent="0.3">
      <c r="A435" s="10" t="s">
        <v>426</v>
      </c>
      <c r="B435" s="10" t="s">
        <v>232</v>
      </c>
      <c r="C435" s="10" t="s">
        <v>231</v>
      </c>
      <c r="D435" s="10" t="s">
        <v>262</v>
      </c>
      <c r="E435" s="10" t="s">
        <v>218</v>
      </c>
      <c r="F435" s="11">
        <v>10348</v>
      </c>
      <c r="G435" s="11">
        <v>4005</v>
      </c>
      <c r="H435" s="11">
        <v>4161</v>
      </c>
      <c r="I435" s="10" t="s">
        <v>275</v>
      </c>
      <c r="J435" s="12">
        <v>62.8</v>
      </c>
      <c r="K435" s="10" t="s">
        <v>243</v>
      </c>
      <c r="L435" s="10" t="s">
        <v>261</v>
      </c>
      <c r="M435" s="10" t="s">
        <v>220</v>
      </c>
      <c r="N435" s="13">
        <v>32</v>
      </c>
      <c r="O435" s="13">
        <v>30</v>
      </c>
      <c r="P435" s="13">
        <v>2</v>
      </c>
      <c r="Q435" s="14">
        <v>6.25</v>
      </c>
      <c r="R435" s="14">
        <v>6.74</v>
      </c>
      <c r="S435" s="14">
        <v>7.9</v>
      </c>
      <c r="T435" s="14">
        <v>3.37</v>
      </c>
      <c r="U435" s="14">
        <v>42.658230000000003</v>
      </c>
      <c r="V435" s="14">
        <v>0.98750000000000004</v>
      </c>
      <c r="W435" s="14">
        <v>140.0506</v>
      </c>
      <c r="X435" s="14">
        <v>79.000000953674302</v>
      </c>
      <c r="Y435" s="14">
        <v>0.87196470512347501</v>
      </c>
      <c r="Z435" s="14">
        <v>4.05</v>
      </c>
      <c r="AA435" s="14">
        <v>3.85</v>
      </c>
      <c r="AB435" s="14">
        <v>48.734180000000002</v>
      </c>
      <c r="AC435" s="14">
        <v>0.4553334</v>
      </c>
      <c r="AD435" s="14">
        <v>5.7637140000000002</v>
      </c>
      <c r="AE435" s="14">
        <v>138.30000000000001</v>
      </c>
      <c r="AF435" s="14">
        <v>90.6</v>
      </c>
      <c r="AG435" s="14">
        <v>0.2246667</v>
      </c>
      <c r="AH435" s="14">
        <v>2.8438819999999998</v>
      </c>
      <c r="AI435" s="14">
        <v>3.5946660000000001</v>
      </c>
      <c r="AJ435" s="14">
        <v>4.05</v>
      </c>
      <c r="AK435" s="15">
        <v>0.51265819999999995</v>
      </c>
      <c r="AL435" s="15">
        <v>0.88757189999999997</v>
      </c>
      <c r="AM435" s="15">
        <v>0.9375</v>
      </c>
      <c r="AN435" s="15">
        <v>0.42658220000000002</v>
      </c>
      <c r="AO435" s="16">
        <v>0.5</v>
      </c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>
        <v>0.40000000596046448</v>
      </c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/>
      <c r="CH435" s="16"/>
      <c r="CI435" s="16"/>
      <c r="CJ435" s="16"/>
      <c r="CK435" s="16"/>
      <c r="CL435" s="16"/>
      <c r="CM435" s="16">
        <v>1</v>
      </c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24"/>
      <c r="DF435" s="24">
        <v>1.6666666716337204</v>
      </c>
      <c r="DG435" s="24"/>
      <c r="DH435" s="24"/>
      <c r="DI435" s="24">
        <v>8.3333335816860199E-2</v>
      </c>
      <c r="DJ435" s="24">
        <v>0.20000000298023224</v>
      </c>
      <c r="DK435" s="16">
        <v>0.10000000149011612</v>
      </c>
      <c r="DL435" s="24"/>
      <c r="DM435" s="24"/>
      <c r="DN435" s="24"/>
      <c r="DO435" s="16"/>
      <c r="DP435" s="17"/>
      <c r="DQ435" s="17"/>
      <c r="DR435" s="17"/>
      <c r="DS435" s="17"/>
      <c r="DT435" s="17"/>
      <c r="DU435" s="17"/>
      <c r="DV435" s="17">
        <v>1</v>
      </c>
      <c r="DW435" s="17"/>
      <c r="DX435" s="17"/>
      <c r="DY435" s="17"/>
      <c r="DZ435" s="17"/>
      <c r="EA435" s="17"/>
      <c r="EB435" s="17"/>
      <c r="EC435" s="17"/>
      <c r="ED435" s="17"/>
      <c r="EE435" s="17">
        <v>1</v>
      </c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27"/>
      <c r="ER435" s="27"/>
    </row>
    <row r="436" spans="1:148" s="9" customFormat="1" ht="20.25" x14ac:dyDescent="0.3">
      <c r="A436" s="10" t="s">
        <v>426</v>
      </c>
      <c r="B436" s="10" t="s">
        <v>231</v>
      </c>
      <c r="C436" s="10" t="s">
        <v>231</v>
      </c>
      <c r="D436" s="10" t="s">
        <v>259</v>
      </c>
      <c r="E436" s="10" t="s">
        <v>218</v>
      </c>
      <c r="F436" s="11">
        <v>10348</v>
      </c>
      <c r="G436" s="11">
        <v>4061</v>
      </c>
      <c r="H436" s="11">
        <v>3951</v>
      </c>
      <c r="I436" s="10" t="s">
        <v>275</v>
      </c>
      <c r="J436" s="12">
        <v>62.8</v>
      </c>
      <c r="K436" s="10" t="s">
        <v>243</v>
      </c>
      <c r="L436" s="10" t="s">
        <v>261</v>
      </c>
      <c r="M436" s="10" t="s">
        <v>220</v>
      </c>
      <c r="N436" s="13">
        <v>16</v>
      </c>
      <c r="O436" s="13">
        <v>16</v>
      </c>
      <c r="P436" s="13">
        <v>0</v>
      </c>
      <c r="Q436" s="14">
        <v>0</v>
      </c>
      <c r="R436" s="14">
        <v>6.74</v>
      </c>
      <c r="S436" s="14">
        <v>4</v>
      </c>
      <c r="T436" s="14">
        <v>1.7973330000000001</v>
      </c>
      <c r="U436" s="14">
        <v>44.933329999999998</v>
      </c>
      <c r="V436" s="14">
        <v>0.5</v>
      </c>
      <c r="W436" s="14">
        <v>147.52000000000001</v>
      </c>
      <c r="X436" s="14">
        <v>40</v>
      </c>
      <c r="Y436" s="14">
        <v>0.82781457476467202</v>
      </c>
      <c r="Z436" s="14">
        <v>1.9166669999999999</v>
      </c>
      <c r="AA436" s="14">
        <v>2.0833330000000001</v>
      </c>
      <c r="AB436" s="14">
        <v>52.083329999999997</v>
      </c>
      <c r="AC436" s="14">
        <v>0.1193335</v>
      </c>
      <c r="AD436" s="14">
        <v>2.9833379999999998</v>
      </c>
      <c r="AE436" s="14">
        <v>73.760000000000005</v>
      </c>
      <c r="AF436" s="14">
        <v>48.32</v>
      </c>
      <c r="AG436" s="14">
        <v>0</v>
      </c>
      <c r="AH436" s="14">
        <v>0</v>
      </c>
      <c r="AI436" s="14">
        <v>1.7973330000000001</v>
      </c>
      <c r="AJ436" s="14">
        <v>1.9166669999999999</v>
      </c>
      <c r="AK436" s="15">
        <v>0.4791667</v>
      </c>
      <c r="AL436" s="15">
        <v>0.93773899999999999</v>
      </c>
      <c r="AM436" s="15">
        <v>1</v>
      </c>
      <c r="AN436" s="15">
        <v>0.44933329999999999</v>
      </c>
      <c r="AO436" s="16"/>
      <c r="AP436" s="16">
        <v>0.20000000298023224</v>
      </c>
      <c r="AQ436" s="16"/>
      <c r="AR436" s="16"/>
      <c r="AS436" s="16"/>
      <c r="AT436" s="16">
        <v>0.46666666865348816</v>
      </c>
      <c r="AU436" s="16"/>
      <c r="AV436" s="16"/>
      <c r="AW436" s="16"/>
      <c r="AX436" s="16">
        <v>0.1666666716337204</v>
      </c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>
        <v>0.5</v>
      </c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/>
      <c r="CH436" s="16"/>
      <c r="CI436" s="16"/>
      <c r="CJ436" s="16"/>
      <c r="CK436" s="16"/>
      <c r="CL436" s="16"/>
      <c r="CM436" s="16">
        <v>0.6666666716337204</v>
      </c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24"/>
      <c r="DF436" s="24"/>
      <c r="DG436" s="24"/>
      <c r="DH436" s="24"/>
      <c r="DI436" s="24"/>
      <c r="DJ436" s="24">
        <v>8.3333335816860199E-2</v>
      </c>
      <c r="DK436" s="16"/>
      <c r="DL436" s="24"/>
      <c r="DM436" s="24"/>
      <c r="DN436" s="24"/>
      <c r="DO436" s="16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27"/>
      <c r="ER436" s="27"/>
    </row>
    <row r="437" spans="1:148" s="9" customFormat="1" ht="20.25" x14ac:dyDescent="0.3">
      <c r="A437" s="10" t="s">
        <v>426</v>
      </c>
      <c r="B437" s="10" t="s">
        <v>231</v>
      </c>
      <c r="C437" s="10" t="s">
        <v>231</v>
      </c>
      <c r="D437" s="10" t="s">
        <v>262</v>
      </c>
      <c r="E437" s="10" t="s">
        <v>218</v>
      </c>
      <c r="F437" s="11">
        <v>10348</v>
      </c>
      <c r="G437" s="11">
        <v>4005</v>
      </c>
      <c r="H437" s="11">
        <v>4161</v>
      </c>
      <c r="I437" s="10" t="s">
        <v>275</v>
      </c>
      <c r="J437" s="12">
        <v>62.8</v>
      </c>
      <c r="K437" s="10" t="s">
        <v>243</v>
      </c>
      <c r="L437" s="10" t="s">
        <v>261</v>
      </c>
      <c r="M437" s="10" t="s">
        <v>220</v>
      </c>
      <c r="N437" s="13">
        <v>21</v>
      </c>
      <c r="O437" s="13">
        <v>20</v>
      </c>
      <c r="P437" s="13">
        <v>1</v>
      </c>
      <c r="Q437" s="14">
        <v>4.7619049999999996</v>
      </c>
      <c r="R437" s="14">
        <v>6.74</v>
      </c>
      <c r="S437" s="14">
        <v>4</v>
      </c>
      <c r="T437" s="14">
        <v>2.2466659999999998</v>
      </c>
      <c r="U437" s="14">
        <v>56.16666</v>
      </c>
      <c r="V437" s="14">
        <v>0.5</v>
      </c>
      <c r="W437" s="14">
        <v>184.4</v>
      </c>
      <c r="X437" s="14">
        <v>40</v>
      </c>
      <c r="Y437" s="14">
        <v>0.66225163889874505</v>
      </c>
      <c r="Z437" s="14">
        <v>2.6333329999999999</v>
      </c>
      <c r="AA437" s="14">
        <v>1.3666670000000001</v>
      </c>
      <c r="AB437" s="14">
        <v>34.166670000000003</v>
      </c>
      <c r="AC437" s="14">
        <v>0.27433360000000001</v>
      </c>
      <c r="AD437" s="14">
        <v>6.858339</v>
      </c>
      <c r="AE437" s="14">
        <v>92.2</v>
      </c>
      <c r="AF437" s="14">
        <v>60.4</v>
      </c>
      <c r="AG437" s="14">
        <v>0.1123333</v>
      </c>
      <c r="AH437" s="14">
        <v>2.8083330000000002</v>
      </c>
      <c r="AI437" s="14">
        <v>2.359</v>
      </c>
      <c r="AJ437" s="14">
        <v>2.6333329999999999</v>
      </c>
      <c r="AK437" s="15">
        <v>0.65833330000000001</v>
      </c>
      <c r="AL437" s="15">
        <v>0.89582280000000003</v>
      </c>
      <c r="AM437" s="15">
        <v>0.95238100000000003</v>
      </c>
      <c r="AN437" s="15">
        <v>0.56166669999999996</v>
      </c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>
        <v>0.1666666716337204</v>
      </c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/>
      <c r="CH437" s="16"/>
      <c r="CI437" s="16"/>
      <c r="CJ437" s="16"/>
      <c r="CK437" s="16"/>
      <c r="CL437" s="16"/>
      <c r="CM437" s="16">
        <v>0.63333332538604736</v>
      </c>
      <c r="CN437" s="16"/>
      <c r="CO437" s="16">
        <v>8.3333335816860199E-2</v>
      </c>
      <c r="CP437" s="16"/>
      <c r="CQ437" s="16"/>
      <c r="CR437" s="16"/>
      <c r="CS437" s="16">
        <v>0.25</v>
      </c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24"/>
      <c r="DF437" s="24"/>
      <c r="DG437" s="24"/>
      <c r="DH437" s="24"/>
      <c r="DI437" s="24">
        <v>8.3333335816860199E-2</v>
      </c>
      <c r="DJ437" s="24">
        <v>0.15000000596046448</v>
      </c>
      <c r="DK437" s="16"/>
      <c r="DL437" s="24"/>
      <c r="DM437" s="24"/>
      <c r="DN437" s="24"/>
      <c r="DO437" s="16"/>
      <c r="DP437" s="17"/>
      <c r="DQ437" s="17"/>
      <c r="DR437" s="17"/>
      <c r="DS437" s="17"/>
      <c r="DT437" s="17"/>
      <c r="DU437" s="17"/>
      <c r="DV437" s="17"/>
      <c r="DW437" s="17"/>
      <c r="DX437" s="17">
        <v>1</v>
      </c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27"/>
      <c r="ER437" s="27"/>
    </row>
    <row r="438" spans="1:148" s="9" customFormat="1" ht="20.25" x14ac:dyDescent="0.3">
      <c r="A438" s="10" t="s">
        <v>426</v>
      </c>
      <c r="B438" s="10" t="s">
        <v>244</v>
      </c>
      <c r="C438" s="10" t="s">
        <v>231</v>
      </c>
      <c r="D438" s="10" t="s">
        <v>262</v>
      </c>
      <c r="E438" s="10" t="s">
        <v>218</v>
      </c>
      <c r="F438" s="11">
        <v>10348</v>
      </c>
      <c r="G438" s="11">
        <v>3999</v>
      </c>
      <c r="H438" s="11">
        <v>3975</v>
      </c>
      <c r="I438" s="10" t="s">
        <v>275</v>
      </c>
      <c r="J438" s="12">
        <v>62.8</v>
      </c>
      <c r="K438" s="10" t="s">
        <v>243</v>
      </c>
      <c r="L438" s="10" t="s">
        <v>261</v>
      </c>
      <c r="M438" s="10" t="s">
        <v>220</v>
      </c>
      <c r="N438" s="13">
        <v>3</v>
      </c>
      <c r="O438" s="13">
        <v>3</v>
      </c>
      <c r="P438" s="13">
        <v>0</v>
      </c>
      <c r="Q438" s="14">
        <v>0</v>
      </c>
      <c r="R438" s="14">
        <v>6.74</v>
      </c>
      <c r="S438" s="14">
        <v>0.4166667</v>
      </c>
      <c r="T438" s="14">
        <v>0.33700000000000002</v>
      </c>
      <c r="U438" s="14">
        <v>80.879990000000006</v>
      </c>
      <c r="V438" s="14">
        <v>5.2083339999999999E-2</v>
      </c>
      <c r="W438" s="14">
        <v>265.536</v>
      </c>
      <c r="X438" s="14">
        <v>4.1666668653488204</v>
      </c>
      <c r="Y438" s="14">
        <v>0.45989703211482702</v>
      </c>
      <c r="Z438" s="14">
        <v>0.4166667</v>
      </c>
      <c r="AA438" s="14">
        <v>0</v>
      </c>
      <c r="AB438" s="14">
        <v>0</v>
      </c>
      <c r="AC438" s="14">
        <v>7.9666699999999993E-2</v>
      </c>
      <c r="AD438" s="14">
        <v>19.120010000000001</v>
      </c>
      <c r="AE438" s="14">
        <v>13.83</v>
      </c>
      <c r="AF438" s="14">
        <v>9.0599989999999995</v>
      </c>
      <c r="AG438" s="14">
        <v>0</v>
      </c>
      <c r="AH438" s="14">
        <v>0</v>
      </c>
      <c r="AI438" s="14">
        <v>0.33700000000000002</v>
      </c>
      <c r="AJ438" s="14">
        <v>0.4166667</v>
      </c>
      <c r="AK438" s="15">
        <v>1</v>
      </c>
      <c r="AL438" s="15">
        <v>0.80879990000000002</v>
      </c>
      <c r="AM438" s="15">
        <v>1</v>
      </c>
      <c r="AN438" s="15">
        <v>0.80879990000000002</v>
      </c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/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24"/>
      <c r="DF438" s="24"/>
      <c r="DG438" s="24"/>
      <c r="DH438" s="24"/>
      <c r="DI438" s="24"/>
      <c r="DJ438" s="24"/>
      <c r="DK438" s="16"/>
      <c r="DL438" s="24"/>
      <c r="DM438" s="24"/>
      <c r="DN438" s="24"/>
      <c r="DO438" s="16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27"/>
      <c r="ER438" s="27"/>
    </row>
    <row r="439" spans="1:148" s="9" customFormat="1" ht="20.25" x14ac:dyDescent="0.3">
      <c r="A439" s="10" t="s">
        <v>426</v>
      </c>
      <c r="B439" s="10" t="s">
        <v>231</v>
      </c>
      <c r="C439" s="10" t="s">
        <v>231</v>
      </c>
      <c r="D439" s="10" t="s">
        <v>259</v>
      </c>
      <c r="E439" s="10" t="s">
        <v>218</v>
      </c>
      <c r="F439" s="11">
        <v>10709</v>
      </c>
      <c r="G439" s="11">
        <v>4062</v>
      </c>
      <c r="H439" s="11">
        <v>3966</v>
      </c>
      <c r="I439" s="10" t="s">
        <v>320</v>
      </c>
      <c r="J439" s="12">
        <v>46.1</v>
      </c>
      <c r="K439" s="10" t="s">
        <v>267</v>
      </c>
      <c r="L439" s="10" t="s">
        <v>261</v>
      </c>
      <c r="M439" s="10" t="s">
        <v>220</v>
      </c>
      <c r="N439" s="13">
        <v>19</v>
      </c>
      <c r="O439" s="13">
        <v>19</v>
      </c>
      <c r="P439" s="13">
        <v>0</v>
      </c>
      <c r="Q439" s="14">
        <v>0</v>
      </c>
      <c r="R439" s="14">
        <v>9.35</v>
      </c>
      <c r="S439" s="14">
        <v>4</v>
      </c>
      <c r="T439" s="14">
        <v>2.9608340000000002</v>
      </c>
      <c r="U439" s="14">
        <v>74.020840000000007</v>
      </c>
      <c r="V439" s="14">
        <v>0.5</v>
      </c>
      <c r="W439" s="14">
        <v>184.3</v>
      </c>
      <c r="X439" s="14">
        <v>40</v>
      </c>
      <c r="Y439" s="14">
        <v>0.61022117677731103</v>
      </c>
      <c r="Z439" s="14">
        <v>3</v>
      </c>
      <c r="AA439" s="14">
        <v>1</v>
      </c>
      <c r="AB439" s="14">
        <v>25</v>
      </c>
      <c r="AC439" s="14">
        <v>3.9166449999999998E-2</v>
      </c>
      <c r="AD439" s="14">
        <v>0.97916130000000001</v>
      </c>
      <c r="AE439" s="14">
        <v>92.15</v>
      </c>
      <c r="AF439" s="14">
        <v>65.55</v>
      </c>
      <c r="AG439" s="14">
        <v>0</v>
      </c>
      <c r="AH439" s="14">
        <v>0</v>
      </c>
      <c r="AI439" s="14">
        <v>2.9608340000000002</v>
      </c>
      <c r="AJ439" s="14">
        <v>3</v>
      </c>
      <c r="AK439" s="15">
        <v>0.75</v>
      </c>
      <c r="AL439" s="15">
        <v>0.9869445</v>
      </c>
      <c r="AM439" s="15">
        <v>1</v>
      </c>
      <c r="AN439" s="15">
        <v>0.74020839999999999</v>
      </c>
      <c r="AO439" s="16"/>
      <c r="AP439" s="16"/>
      <c r="AQ439" s="16"/>
      <c r="AR439" s="16">
        <v>8.3333335816860199E-2</v>
      </c>
      <c r="AS439" s="16">
        <v>8.3333335816860199E-2</v>
      </c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>
        <v>0.1666666716337204</v>
      </c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/>
      <c r="CH439" s="16"/>
      <c r="CI439" s="16"/>
      <c r="CJ439" s="16"/>
      <c r="CK439" s="16"/>
      <c r="CL439" s="16">
        <v>0.4166666716337204</v>
      </c>
      <c r="CM439" s="16">
        <v>0.1666666716337204</v>
      </c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24"/>
      <c r="DF439" s="24"/>
      <c r="DG439" s="24"/>
      <c r="DH439" s="24"/>
      <c r="DI439" s="24"/>
      <c r="DJ439" s="24">
        <v>8.3333335816860199E-2</v>
      </c>
      <c r="DK439" s="16"/>
      <c r="DL439" s="24"/>
      <c r="DM439" s="24"/>
      <c r="DN439" s="24"/>
      <c r="DO439" s="16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27"/>
      <c r="ER439" s="27"/>
    </row>
    <row r="440" spans="1:148" s="9" customFormat="1" ht="20.25" x14ac:dyDescent="0.3">
      <c r="A440" s="10" t="s">
        <v>426</v>
      </c>
      <c r="B440" s="10" t="s">
        <v>231</v>
      </c>
      <c r="C440" s="10" t="s">
        <v>231</v>
      </c>
      <c r="D440" s="10" t="s">
        <v>262</v>
      </c>
      <c r="E440" s="10" t="s">
        <v>218</v>
      </c>
      <c r="F440" s="11">
        <v>10709</v>
      </c>
      <c r="G440" s="11">
        <v>3999</v>
      </c>
      <c r="H440" s="11">
        <v>3975</v>
      </c>
      <c r="I440" s="10" t="s">
        <v>320</v>
      </c>
      <c r="J440" s="12">
        <v>46.1</v>
      </c>
      <c r="K440" s="10" t="s">
        <v>267</v>
      </c>
      <c r="L440" s="10" t="s">
        <v>261</v>
      </c>
      <c r="M440" s="10" t="s">
        <v>220</v>
      </c>
      <c r="N440" s="13">
        <v>9</v>
      </c>
      <c r="O440" s="13">
        <v>9</v>
      </c>
      <c r="P440" s="13">
        <v>0</v>
      </c>
      <c r="Q440" s="14">
        <v>0</v>
      </c>
      <c r="R440" s="14">
        <v>9.35</v>
      </c>
      <c r="S440" s="14">
        <v>3.5833330000000001</v>
      </c>
      <c r="T440" s="14">
        <v>1.4025000000000001</v>
      </c>
      <c r="U440" s="14">
        <v>39.139539999999997</v>
      </c>
      <c r="V440" s="14">
        <v>0.4479166</v>
      </c>
      <c r="W440" s="14">
        <v>97.451160000000002</v>
      </c>
      <c r="X440" s="14">
        <v>35.833330154418903</v>
      </c>
      <c r="Y440" s="14">
        <v>1.15405245841258</v>
      </c>
      <c r="Z440" s="14">
        <v>1.5833330000000001</v>
      </c>
      <c r="AA440" s="14">
        <v>2</v>
      </c>
      <c r="AB440" s="14">
        <v>55.813960000000002</v>
      </c>
      <c r="AC440" s="14">
        <v>0.18083289999999999</v>
      </c>
      <c r="AD440" s="14">
        <v>5.0464989999999998</v>
      </c>
      <c r="AE440" s="14">
        <v>43.65</v>
      </c>
      <c r="AF440" s="14">
        <v>31.05</v>
      </c>
      <c r="AG440" s="14">
        <v>0</v>
      </c>
      <c r="AH440" s="14">
        <v>0</v>
      </c>
      <c r="AI440" s="14">
        <v>1.4025000000000001</v>
      </c>
      <c r="AJ440" s="14">
        <v>1.5833330000000001</v>
      </c>
      <c r="AK440" s="15">
        <v>0.44186039999999999</v>
      </c>
      <c r="AL440" s="15">
        <v>0.88578970000000001</v>
      </c>
      <c r="AM440" s="15">
        <v>1</v>
      </c>
      <c r="AN440" s="15">
        <v>0.3913954</v>
      </c>
      <c r="AO440" s="16"/>
      <c r="AP440" s="16">
        <v>0.3333333432674408</v>
      </c>
      <c r="AQ440" s="16"/>
      <c r="AR440" s="16"/>
      <c r="AS440" s="16"/>
      <c r="AT440" s="16">
        <v>0.1666666716337204</v>
      </c>
      <c r="AU440" s="16"/>
      <c r="AV440" s="16"/>
      <c r="AW440" s="16"/>
      <c r="AX440" s="16">
        <v>0.1666666716337204</v>
      </c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>
        <v>1.1666666269302368</v>
      </c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>
        <v>0.1666666716337204</v>
      </c>
      <c r="CF440" s="16"/>
      <c r="CG440" s="16"/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24"/>
      <c r="DF440" s="24"/>
      <c r="DG440" s="24"/>
      <c r="DH440" s="24"/>
      <c r="DI440" s="24"/>
      <c r="DJ440" s="24"/>
      <c r="DK440" s="16"/>
      <c r="DL440" s="24"/>
      <c r="DM440" s="24"/>
      <c r="DN440" s="24"/>
      <c r="DO440" s="16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27"/>
      <c r="ER440" s="27"/>
    </row>
    <row r="441" spans="1:148" s="9" customFormat="1" ht="20.25" x14ac:dyDescent="0.3">
      <c r="A441" s="10" t="s">
        <v>426</v>
      </c>
      <c r="B441" s="10" t="s">
        <v>240</v>
      </c>
      <c r="C441" s="10" t="s">
        <v>231</v>
      </c>
      <c r="D441" s="10" t="s">
        <v>259</v>
      </c>
      <c r="E441" s="10" t="s">
        <v>218</v>
      </c>
      <c r="F441" s="11">
        <v>10709</v>
      </c>
      <c r="G441" s="11">
        <v>4062</v>
      </c>
      <c r="H441" s="11">
        <v>3966</v>
      </c>
      <c r="I441" s="10" t="s">
        <v>320</v>
      </c>
      <c r="J441" s="12">
        <v>46.1</v>
      </c>
      <c r="K441" s="10" t="s">
        <v>267</v>
      </c>
      <c r="L441" s="10" t="s">
        <v>261</v>
      </c>
      <c r="M441" s="10" t="s">
        <v>220</v>
      </c>
      <c r="N441" s="13">
        <v>46</v>
      </c>
      <c r="O441" s="13">
        <v>46</v>
      </c>
      <c r="P441" s="13">
        <v>0</v>
      </c>
      <c r="Q441" s="14">
        <v>0</v>
      </c>
      <c r="R441" s="14">
        <v>9.35</v>
      </c>
      <c r="S441" s="14">
        <v>8</v>
      </c>
      <c r="T441" s="14">
        <v>7.1683339999999998</v>
      </c>
      <c r="U441" s="14">
        <v>89.604169999999996</v>
      </c>
      <c r="V441" s="14">
        <v>1</v>
      </c>
      <c r="W441" s="14">
        <v>223.1</v>
      </c>
      <c r="X441" s="14">
        <v>80</v>
      </c>
      <c r="Y441" s="14">
        <v>0.50409578789148202</v>
      </c>
      <c r="Z441" s="14">
        <v>7.2666659999999998</v>
      </c>
      <c r="AA441" s="14">
        <v>0.73333329999999997</v>
      </c>
      <c r="AB441" s="14">
        <v>9.1666670000000003</v>
      </c>
      <c r="AC441" s="14">
        <v>9.8333119999999996E-2</v>
      </c>
      <c r="AD441" s="14">
        <v>1.2291639999999999</v>
      </c>
      <c r="AE441" s="14">
        <v>223.1</v>
      </c>
      <c r="AF441" s="14">
        <v>158.69999999999999</v>
      </c>
      <c r="AG441" s="14">
        <v>0</v>
      </c>
      <c r="AH441" s="14">
        <v>0</v>
      </c>
      <c r="AI441" s="14">
        <v>7.1683339999999998</v>
      </c>
      <c r="AJ441" s="14">
        <v>7.2666659999999998</v>
      </c>
      <c r="AK441" s="15">
        <v>0.90833330000000001</v>
      </c>
      <c r="AL441" s="15">
        <v>0.98646800000000001</v>
      </c>
      <c r="AM441" s="15">
        <v>1</v>
      </c>
      <c r="AN441" s="15">
        <v>0.89604170000000005</v>
      </c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/>
      <c r="CH441" s="16"/>
      <c r="CI441" s="16"/>
      <c r="CJ441" s="16"/>
      <c r="CK441" s="16"/>
      <c r="CL441" s="16"/>
      <c r="CM441" s="16">
        <v>0.3333333432674408</v>
      </c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24"/>
      <c r="DF441" s="24">
        <v>0.1666666716337204</v>
      </c>
      <c r="DG441" s="24"/>
      <c r="DH441" s="24"/>
      <c r="DI441" s="24"/>
      <c r="DJ441" s="24">
        <v>0.23333333432674408</v>
      </c>
      <c r="DK441" s="16"/>
      <c r="DL441" s="24"/>
      <c r="DM441" s="24"/>
      <c r="DN441" s="24"/>
      <c r="DO441" s="16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27"/>
      <c r="ER441" s="27"/>
    </row>
    <row r="442" spans="1:148" s="9" customFormat="1" ht="20.25" x14ac:dyDescent="0.3">
      <c r="A442" s="10" t="s">
        <v>426</v>
      </c>
      <c r="B442" s="10" t="s">
        <v>240</v>
      </c>
      <c r="C442" s="10" t="s">
        <v>231</v>
      </c>
      <c r="D442" s="10" t="s">
        <v>262</v>
      </c>
      <c r="E442" s="10" t="s">
        <v>218</v>
      </c>
      <c r="F442" s="11">
        <v>10709</v>
      </c>
      <c r="G442" s="11">
        <v>3999</v>
      </c>
      <c r="H442" s="11">
        <v>3975</v>
      </c>
      <c r="I442" s="10" t="s">
        <v>320</v>
      </c>
      <c r="J442" s="12">
        <v>46.1</v>
      </c>
      <c r="K442" s="10" t="s">
        <v>267</v>
      </c>
      <c r="L442" s="10" t="s">
        <v>261</v>
      </c>
      <c r="M442" s="10" t="s">
        <v>220</v>
      </c>
      <c r="N442" s="13">
        <v>46</v>
      </c>
      <c r="O442" s="13">
        <v>45</v>
      </c>
      <c r="P442" s="13">
        <v>1</v>
      </c>
      <c r="Q442" s="14">
        <v>2.1739130000000002</v>
      </c>
      <c r="R442" s="14">
        <v>9.35</v>
      </c>
      <c r="S442" s="14">
        <v>8</v>
      </c>
      <c r="T442" s="14">
        <v>7.0125000000000002</v>
      </c>
      <c r="U442" s="14">
        <v>87.65625</v>
      </c>
      <c r="V442" s="14">
        <v>1</v>
      </c>
      <c r="W442" s="14">
        <v>218.25</v>
      </c>
      <c r="X442" s="14">
        <v>80</v>
      </c>
      <c r="Y442" s="14">
        <v>0.51529790660225405</v>
      </c>
      <c r="Z442" s="14">
        <v>6.7666659999999998</v>
      </c>
      <c r="AA442" s="14">
        <v>1.233333</v>
      </c>
      <c r="AB442" s="14">
        <v>15.41667</v>
      </c>
      <c r="AC442" s="14">
        <v>-0.401667</v>
      </c>
      <c r="AD442" s="14">
        <v>-5.0208370000000002</v>
      </c>
      <c r="AE442" s="14">
        <v>218.25</v>
      </c>
      <c r="AF442" s="14">
        <v>155.25</v>
      </c>
      <c r="AG442" s="14">
        <v>0.15583330000000001</v>
      </c>
      <c r="AH442" s="14">
        <v>1.9479169999999999</v>
      </c>
      <c r="AI442" s="14">
        <v>7.1683339999999998</v>
      </c>
      <c r="AJ442" s="14">
        <v>6.7666659999999998</v>
      </c>
      <c r="AK442" s="15">
        <v>0.84583330000000001</v>
      </c>
      <c r="AL442" s="15">
        <v>1.0593600000000001</v>
      </c>
      <c r="AM442" s="15">
        <v>0.97826089999999999</v>
      </c>
      <c r="AN442" s="15">
        <v>0.87656250000000002</v>
      </c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/>
      <c r="CH442" s="16"/>
      <c r="CI442" s="16"/>
      <c r="CJ442" s="16"/>
      <c r="CK442" s="16"/>
      <c r="CL442" s="16"/>
      <c r="CM442" s="16">
        <v>0.69999998807907104</v>
      </c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24"/>
      <c r="DF442" s="24">
        <v>0.1666666716337204</v>
      </c>
      <c r="DG442" s="24"/>
      <c r="DH442" s="24"/>
      <c r="DI442" s="24"/>
      <c r="DJ442" s="24">
        <v>0.36666667461395264</v>
      </c>
      <c r="DK442" s="16"/>
      <c r="DL442" s="24"/>
      <c r="DM442" s="24"/>
      <c r="DN442" s="24"/>
      <c r="DO442" s="16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>
        <v>1</v>
      </c>
      <c r="EM442" s="17"/>
      <c r="EN442" s="17"/>
      <c r="EO442" s="17"/>
      <c r="EP442" s="17"/>
      <c r="EQ442" s="27"/>
      <c r="ER442" s="27"/>
    </row>
    <row r="443" spans="1:148" s="9" customFormat="1" ht="20.25" x14ac:dyDescent="0.3">
      <c r="A443" s="10" t="s">
        <v>405</v>
      </c>
      <c r="B443" s="10" t="s">
        <v>231</v>
      </c>
      <c r="C443" s="10" t="s">
        <v>231</v>
      </c>
      <c r="D443" s="10" t="s">
        <v>259</v>
      </c>
      <c r="E443" s="10" t="s">
        <v>218</v>
      </c>
      <c r="F443" s="11">
        <v>10348</v>
      </c>
      <c r="G443" s="11">
        <v>4061</v>
      </c>
      <c r="H443" s="11">
        <v>3951</v>
      </c>
      <c r="I443" s="10" t="s">
        <v>275</v>
      </c>
      <c r="J443" s="12">
        <v>62.8</v>
      </c>
      <c r="K443" s="10" t="s">
        <v>243</v>
      </c>
      <c r="L443" s="10" t="s">
        <v>261</v>
      </c>
      <c r="M443" s="10" t="s">
        <v>220</v>
      </c>
      <c r="N443" s="13">
        <v>1</v>
      </c>
      <c r="O443" s="13">
        <v>1</v>
      </c>
      <c r="P443" s="13">
        <v>0</v>
      </c>
      <c r="Q443" s="14">
        <v>0</v>
      </c>
      <c r="R443" s="14">
        <v>6.74</v>
      </c>
      <c r="S443" s="14">
        <v>2</v>
      </c>
      <c r="T443" s="14">
        <v>0.1123333</v>
      </c>
      <c r="U443" s="14">
        <v>5.6166660000000004</v>
      </c>
      <c r="V443" s="14">
        <v>0.25</v>
      </c>
      <c r="W443" s="14">
        <v>18.440000000000001</v>
      </c>
      <c r="X443" s="14">
        <v>20</v>
      </c>
      <c r="Y443" s="14">
        <v>6.6225165981173797</v>
      </c>
      <c r="Z443" s="14">
        <v>0.28333330000000001</v>
      </c>
      <c r="AA443" s="14">
        <v>1.7166669999999999</v>
      </c>
      <c r="AB443" s="14">
        <v>85.833340000000007</v>
      </c>
      <c r="AC443" s="14">
        <v>0.17100000000000001</v>
      </c>
      <c r="AD443" s="14">
        <v>8.5500000000000007</v>
      </c>
      <c r="AE443" s="14">
        <v>4.6100000000000003</v>
      </c>
      <c r="AF443" s="14">
        <v>3.02</v>
      </c>
      <c r="AG443" s="14">
        <v>0</v>
      </c>
      <c r="AH443" s="14">
        <v>0</v>
      </c>
      <c r="AI443" s="14">
        <v>0.1123333</v>
      </c>
      <c r="AJ443" s="14">
        <v>0.28333330000000001</v>
      </c>
      <c r="AK443" s="15">
        <v>0.14166670000000001</v>
      </c>
      <c r="AL443" s="15">
        <v>0.39647060000000001</v>
      </c>
      <c r="AM443" s="15">
        <v>1</v>
      </c>
      <c r="AN443" s="15">
        <v>5.616666E-2</v>
      </c>
      <c r="AO443" s="16"/>
      <c r="AP443" s="16">
        <v>0.21666666865348816</v>
      </c>
      <c r="AQ443" s="16"/>
      <c r="AR443" s="16">
        <v>5.000000074505806E-2</v>
      </c>
      <c r="AS443" s="16">
        <v>0.11666666716337204</v>
      </c>
      <c r="AT443" s="16">
        <v>0.3333333432674408</v>
      </c>
      <c r="AU443" s="16"/>
      <c r="AV443" s="16"/>
      <c r="AW443" s="16"/>
      <c r="AX443" s="16">
        <v>0.1666666716337204</v>
      </c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/>
      <c r="CH443" s="16"/>
      <c r="CI443" s="16"/>
      <c r="CJ443" s="16"/>
      <c r="CK443" s="16"/>
      <c r="CL443" s="16"/>
      <c r="CM443" s="16">
        <v>5.000000074505806E-2</v>
      </c>
      <c r="CN443" s="16"/>
      <c r="CO443" s="16">
        <v>0.78333336114883423</v>
      </c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24"/>
      <c r="DF443" s="24"/>
      <c r="DG443" s="24"/>
      <c r="DH443" s="24"/>
      <c r="DI443" s="24"/>
      <c r="DJ443" s="24"/>
      <c r="DK443" s="16"/>
      <c r="DL443" s="24"/>
      <c r="DM443" s="24"/>
      <c r="DN443" s="24"/>
      <c r="DO443" s="16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27"/>
      <c r="ER443" s="27"/>
    </row>
    <row r="444" spans="1:148" s="9" customFormat="1" ht="20.25" x14ac:dyDescent="0.3">
      <c r="A444" s="10" t="s">
        <v>405</v>
      </c>
      <c r="B444" s="10" t="s">
        <v>231</v>
      </c>
      <c r="C444" s="10" t="s">
        <v>231</v>
      </c>
      <c r="D444" s="10" t="s">
        <v>262</v>
      </c>
      <c r="E444" s="10" t="s">
        <v>218</v>
      </c>
      <c r="F444" s="11">
        <v>10348</v>
      </c>
      <c r="G444" s="11">
        <v>3999</v>
      </c>
      <c r="H444" s="11">
        <v>3975</v>
      </c>
      <c r="I444" s="10" t="s">
        <v>275</v>
      </c>
      <c r="J444" s="12">
        <v>62.8</v>
      </c>
      <c r="K444" s="10" t="s">
        <v>243</v>
      </c>
      <c r="L444" s="10" t="s">
        <v>261</v>
      </c>
      <c r="M444" s="10" t="s">
        <v>220</v>
      </c>
      <c r="N444" s="13">
        <v>13</v>
      </c>
      <c r="O444" s="13">
        <v>13</v>
      </c>
      <c r="P444" s="13">
        <v>0</v>
      </c>
      <c r="Q444" s="14">
        <v>0</v>
      </c>
      <c r="R444" s="14">
        <v>6.74</v>
      </c>
      <c r="S444" s="14">
        <v>4</v>
      </c>
      <c r="T444" s="14">
        <v>1.4603330000000001</v>
      </c>
      <c r="U444" s="14">
        <v>36.508330000000001</v>
      </c>
      <c r="V444" s="14">
        <v>0.5</v>
      </c>
      <c r="W444" s="14">
        <v>119.86</v>
      </c>
      <c r="X444" s="14">
        <v>40</v>
      </c>
      <c r="Y444" s="14">
        <v>1.0188487445263299</v>
      </c>
      <c r="Z444" s="14">
        <v>1.8333330000000001</v>
      </c>
      <c r="AA444" s="14">
        <v>2.1666669999999999</v>
      </c>
      <c r="AB444" s="14">
        <v>54.166670000000003</v>
      </c>
      <c r="AC444" s="14">
        <v>0.3729999</v>
      </c>
      <c r="AD444" s="14">
        <v>9.3249980000000008</v>
      </c>
      <c r="AE444" s="14">
        <v>59.93</v>
      </c>
      <c r="AF444" s="14">
        <v>39.26</v>
      </c>
      <c r="AG444" s="14">
        <v>0</v>
      </c>
      <c r="AH444" s="14">
        <v>0</v>
      </c>
      <c r="AI444" s="14">
        <v>1.4603330000000001</v>
      </c>
      <c r="AJ444" s="14">
        <v>1.8333330000000001</v>
      </c>
      <c r="AK444" s="15">
        <v>0.4583333</v>
      </c>
      <c r="AL444" s="15">
        <v>0.79654539999999996</v>
      </c>
      <c r="AM444" s="15">
        <v>1</v>
      </c>
      <c r="AN444" s="15">
        <v>0.3650833</v>
      </c>
      <c r="AO444" s="16"/>
      <c r="AP444" s="16">
        <v>0.3333333432674408</v>
      </c>
      <c r="AQ444" s="16"/>
      <c r="AR444" s="16"/>
      <c r="AS444" s="16"/>
      <c r="AT444" s="16">
        <v>0.15000000596046448</v>
      </c>
      <c r="AU444" s="16"/>
      <c r="AV444" s="16"/>
      <c r="AW444" s="16"/>
      <c r="AX444" s="16">
        <v>0.1666666716337204</v>
      </c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>
        <v>1.1333333253860474</v>
      </c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/>
      <c r="CH444" s="16"/>
      <c r="CI444" s="16"/>
      <c r="CJ444" s="16"/>
      <c r="CK444" s="16"/>
      <c r="CL444" s="16"/>
      <c r="CM444" s="16">
        <v>0.28333333134651184</v>
      </c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24"/>
      <c r="DF444" s="24"/>
      <c r="DG444" s="24"/>
      <c r="DH444" s="24"/>
      <c r="DI444" s="24"/>
      <c r="DJ444" s="24">
        <v>0.10000000149011612</v>
      </c>
      <c r="DK444" s="16"/>
      <c r="DL444" s="24"/>
      <c r="DM444" s="24"/>
      <c r="DN444" s="24"/>
      <c r="DO444" s="16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27"/>
      <c r="ER444" s="27"/>
    </row>
    <row r="445" spans="1:148" s="9" customFormat="1" ht="20.25" x14ac:dyDescent="0.3">
      <c r="A445" s="10" t="s">
        <v>405</v>
      </c>
      <c r="B445" s="10" t="s">
        <v>244</v>
      </c>
      <c r="C445" s="10" t="s">
        <v>231</v>
      </c>
      <c r="D445" s="10" t="s">
        <v>259</v>
      </c>
      <c r="E445" s="10" t="s">
        <v>218</v>
      </c>
      <c r="F445" s="11">
        <v>10348</v>
      </c>
      <c r="G445" s="11">
        <v>4062</v>
      </c>
      <c r="H445" s="11">
        <v>3966</v>
      </c>
      <c r="I445" s="10" t="s">
        <v>275</v>
      </c>
      <c r="J445" s="12">
        <v>62.8</v>
      </c>
      <c r="K445" s="10" t="s">
        <v>243</v>
      </c>
      <c r="L445" s="10" t="s">
        <v>261</v>
      </c>
      <c r="M445" s="10" t="s">
        <v>220</v>
      </c>
      <c r="N445" s="13">
        <v>22</v>
      </c>
      <c r="O445" s="13">
        <v>22</v>
      </c>
      <c r="P445" s="13">
        <v>0</v>
      </c>
      <c r="Q445" s="14">
        <v>0</v>
      </c>
      <c r="R445" s="14">
        <v>6.74</v>
      </c>
      <c r="S445" s="14">
        <v>4</v>
      </c>
      <c r="T445" s="14">
        <v>2.471333</v>
      </c>
      <c r="U445" s="14">
        <v>61.783329999999999</v>
      </c>
      <c r="V445" s="14">
        <v>0.5</v>
      </c>
      <c r="W445" s="14">
        <v>202.84</v>
      </c>
      <c r="X445" s="14">
        <v>40</v>
      </c>
      <c r="Y445" s="14">
        <v>0.60204693754001903</v>
      </c>
      <c r="Z445" s="14">
        <v>2.65</v>
      </c>
      <c r="AA445" s="14">
        <v>1.35</v>
      </c>
      <c r="AB445" s="14">
        <v>33.75</v>
      </c>
      <c r="AC445" s="14">
        <v>0.17866670000000001</v>
      </c>
      <c r="AD445" s="14">
        <v>4.4666680000000003</v>
      </c>
      <c r="AE445" s="14">
        <v>101.42</v>
      </c>
      <c r="AF445" s="14">
        <v>66.44</v>
      </c>
      <c r="AG445" s="14">
        <v>0</v>
      </c>
      <c r="AH445" s="14">
        <v>0</v>
      </c>
      <c r="AI445" s="14">
        <v>2.471333</v>
      </c>
      <c r="AJ445" s="14">
        <v>2.65</v>
      </c>
      <c r="AK445" s="15">
        <v>0.66249999999999998</v>
      </c>
      <c r="AL445" s="15">
        <v>0.93257860000000004</v>
      </c>
      <c r="AM445" s="15">
        <v>1</v>
      </c>
      <c r="AN445" s="15">
        <v>0.61783330000000003</v>
      </c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>
        <v>1.0833333730697632</v>
      </c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/>
      <c r="CH445" s="16"/>
      <c r="CI445" s="16"/>
      <c r="CJ445" s="16"/>
      <c r="CK445" s="16"/>
      <c r="CL445" s="16"/>
      <c r="CM445" s="16">
        <v>0.1666666716337204</v>
      </c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24"/>
      <c r="DF445" s="24"/>
      <c r="DG445" s="24"/>
      <c r="DH445" s="24"/>
      <c r="DI445" s="24"/>
      <c r="DJ445" s="24">
        <v>0.10000000149011612</v>
      </c>
      <c r="DK445" s="16"/>
      <c r="DL445" s="24"/>
      <c r="DM445" s="24"/>
      <c r="DN445" s="24"/>
      <c r="DO445" s="16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27"/>
      <c r="ER445" s="27"/>
    </row>
    <row r="446" spans="1:148" s="9" customFormat="1" ht="20.25" x14ac:dyDescent="0.3">
      <c r="A446" s="10" t="s">
        <v>405</v>
      </c>
      <c r="B446" s="10" t="s">
        <v>240</v>
      </c>
      <c r="C446" s="10" t="s">
        <v>231</v>
      </c>
      <c r="D446" s="10" t="s">
        <v>259</v>
      </c>
      <c r="E446" s="10" t="s">
        <v>218</v>
      </c>
      <c r="F446" s="11">
        <v>10348</v>
      </c>
      <c r="G446" s="11">
        <v>4062</v>
      </c>
      <c r="H446" s="11">
        <v>3966</v>
      </c>
      <c r="I446" s="10" t="s">
        <v>275</v>
      </c>
      <c r="J446" s="12">
        <v>62.8</v>
      </c>
      <c r="K446" s="10" t="s">
        <v>243</v>
      </c>
      <c r="L446" s="10" t="s">
        <v>261</v>
      </c>
      <c r="M446" s="10" t="s">
        <v>220</v>
      </c>
      <c r="N446" s="13">
        <v>48</v>
      </c>
      <c r="O446" s="13">
        <v>48</v>
      </c>
      <c r="P446" s="13">
        <v>0</v>
      </c>
      <c r="Q446" s="14">
        <v>0</v>
      </c>
      <c r="R446" s="14">
        <v>6.74</v>
      </c>
      <c r="S446" s="14">
        <v>8</v>
      </c>
      <c r="T446" s="14">
        <v>5.3920000000000003</v>
      </c>
      <c r="U446" s="14">
        <v>67.399990000000003</v>
      </c>
      <c r="V446" s="14">
        <v>1</v>
      </c>
      <c r="W446" s="14">
        <v>221.28</v>
      </c>
      <c r="X446" s="14">
        <v>80</v>
      </c>
      <c r="Y446" s="14">
        <v>0.55187641222227402</v>
      </c>
      <c r="Z446" s="14">
        <v>5.9666670000000002</v>
      </c>
      <c r="AA446" s="14">
        <v>2.0333329999999998</v>
      </c>
      <c r="AB446" s="14">
        <v>25.41667</v>
      </c>
      <c r="AC446" s="14">
        <v>0.57466700000000004</v>
      </c>
      <c r="AD446" s="14">
        <v>7.1833369999999999</v>
      </c>
      <c r="AE446" s="14">
        <v>221.28</v>
      </c>
      <c r="AF446" s="14">
        <v>144.96</v>
      </c>
      <c r="AG446" s="14">
        <v>0</v>
      </c>
      <c r="AH446" s="14">
        <v>0</v>
      </c>
      <c r="AI446" s="14">
        <v>5.3920000000000003</v>
      </c>
      <c r="AJ446" s="14">
        <v>5.9666670000000002</v>
      </c>
      <c r="AK446" s="15">
        <v>0.74583330000000003</v>
      </c>
      <c r="AL446" s="15">
        <v>0.90368709999999997</v>
      </c>
      <c r="AM446" s="15">
        <v>1</v>
      </c>
      <c r="AN446" s="15">
        <v>0.67400000000000004</v>
      </c>
      <c r="AO446" s="16">
        <v>0.5</v>
      </c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>
        <v>0.66666668653488159</v>
      </c>
      <c r="CF446" s="16"/>
      <c r="CG446" s="16"/>
      <c r="CH446" s="16"/>
      <c r="CI446" s="16"/>
      <c r="CJ446" s="16"/>
      <c r="CK446" s="16"/>
      <c r="CL446" s="16"/>
      <c r="CM446" s="16">
        <v>0.4166666567325592</v>
      </c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24"/>
      <c r="DF446" s="24">
        <v>0.1666666716337204</v>
      </c>
      <c r="DG446" s="24"/>
      <c r="DH446" s="24"/>
      <c r="DI446" s="24"/>
      <c r="DJ446" s="24">
        <v>0.28333333134651184</v>
      </c>
      <c r="DK446" s="16"/>
      <c r="DL446" s="24"/>
      <c r="DM446" s="24"/>
      <c r="DN446" s="24"/>
      <c r="DO446" s="16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27"/>
      <c r="ER446" s="27"/>
    </row>
    <row r="447" spans="1:148" s="9" customFormat="1" ht="20.25" x14ac:dyDescent="0.3">
      <c r="A447" s="10" t="s">
        <v>405</v>
      </c>
      <c r="B447" s="10" t="s">
        <v>240</v>
      </c>
      <c r="C447" s="10" t="s">
        <v>231</v>
      </c>
      <c r="D447" s="10" t="s">
        <v>262</v>
      </c>
      <c r="E447" s="10" t="s">
        <v>218</v>
      </c>
      <c r="F447" s="11">
        <v>10348</v>
      </c>
      <c r="G447" s="11">
        <v>3999</v>
      </c>
      <c r="H447" s="11">
        <v>3975</v>
      </c>
      <c r="I447" s="10" t="s">
        <v>275</v>
      </c>
      <c r="J447" s="12">
        <v>62.8</v>
      </c>
      <c r="K447" s="10" t="s">
        <v>243</v>
      </c>
      <c r="L447" s="10" t="s">
        <v>261</v>
      </c>
      <c r="M447" s="10" t="s">
        <v>220</v>
      </c>
      <c r="N447" s="13">
        <v>50</v>
      </c>
      <c r="O447" s="13">
        <v>49</v>
      </c>
      <c r="P447" s="13">
        <v>1</v>
      </c>
      <c r="Q447" s="14">
        <v>2</v>
      </c>
      <c r="R447" s="14">
        <v>6.74</v>
      </c>
      <c r="S447" s="14">
        <v>8</v>
      </c>
      <c r="T447" s="14">
        <v>5.5043329999999999</v>
      </c>
      <c r="U447" s="14">
        <v>68.804159999999996</v>
      </c>
      <c r="V447" s="14">
        <v>1</v>
      </c>
      <c r="W447" s="14">
        <v>225.89</v>
      </c>
      <c r="X447" s="14">
        <v>80</v>
      </c>
      <c r="Y447" s="14">
        <v>0.54061361204048197</v>
      </c>
      <c r="Z447" s="14">
        <v>6.2333340000000002</v>
      </c>
      <c r="AA447" s="14">
        <v>1.766667</v>
      </c>
      <c r="AB447" s="14">
        <v>22.08333</v>
      </c>
      <c r="AC447" s="14">
        <v>0.61666699999999997</v>
      </c>
      <c r="AD447" s="14">
        <v>7.7083380000000004</v>
      </c>
      <c r="AE447" s="14">
        <v>225.89</v>
      </c>
      <c r="AF447" s="14">
        <v>147.97999999999999</v>
      </c>
      <c r="AG447" s="14">
        <v>0.1123333</v>
      </c>
      <c r="AH447" s="14">
        <v>1.4041669999999999</v>
      </c>
      <c r="AI447" s="14">
        <v>5.6166669999999996</v>
      </c>
      <c r="AJ447" s="14">
        <v>6.2333340000000002</v>
      </c>
      <c r="AK447" s="15">
        <v>0.77916669999999999</v>
      </c>
      <c r="AL447" s="15">
        <v>0.90106949999999997</v>
      </c>
      <c r="AM447" s="15">
        <v>0.98</v>
      </c>
      <c r="AN447" s="15">
        <v>0.68804169999999998</v>
      </c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>
        <v>8.3333335816860199E-2</v>
      </c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/>
      <c r="CH447" s="16"/>
      <c r="CI447" s="16"/>
      <c r="CJ447" s="16"/>
      <c r="CK447" s="16"/>
      <c r="CL447" s="16"/>
      <c r="CM447" s="16">
        <v>0.85000002384185791</v>
      </c>
      <c r="CN447" s="16">
        <v>0.25</v>
      </c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24"/>
      <c r="DF447" s="24">
        <v>0.1666666716337204</v>
      </c>
      <c r="DG447" s="24"/>
      <c r="DH447" s="24"/>
      <c r="DI447" s="24"/>
      <c r="DJ447" s="24">
        <v>0.4166666567325592</v>
      </c>
      <c r="DK447" s="16"/>
      <c r="DL447" s="24"/>
      <c r="DM447" s="24"/>
      <c r="DN447" s="24"/>
      <c r="DO447" s="16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>
        <v>1</v>
      </c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27"/>
      <c r="ER447" s="27"/>
    </row>
    <row r="448" spans="1:148" s="9" customFormat="1" ht="20.25" x14ac:dyDescent="0.3">
      <c r="A448" s="10" t="s">
        <v>405</v>
      </c>
      <c r="B448" s="10" t="s">
        <v>232</v>
      </c>
      <c r="C448" s="10" t="s">
        <v>231</v>
      </c>
      <c r="D448" s="10" t="s">
        <v>259</v>
      </c>
      <c r="E448" s="10" t="s">
        <v>218</v>
      </c>
      <c r="F448" s="11">
        <v>10709</v>
      </c>
      <c r="G448" s="11">
        <v>4061</v>
      </c>
      <c r="H448" s="11">
        <v>3951</v>
      </c>
      <c r="I448" s="10" t="s">
        <v>320</v>
      </c>
      <c r="J448" s="12">
        <v>46.1</v>
      </c>
      <c r="K448" s="10" t="s">
        <v>267</v>
      </c>
      <c r="L448" s="10" t="s">
        <v>261</v>
      </c>
      <c r="M448" s="10" t="s">
        <v>220</v>
      </c>
      <c r="N448" s="13">
        <v>37</v>
      </c>
      <c r="O448" s="13">
        <v>37</v>
      </c>
      <c r="P448" s="13">
        <v>0</v>
      </c>
      <c r="Q448" s="14">
        <v>0</v>
      </c>
      <c r="R448" s="14">
        <v>9.35</v>
      </c>
      <c r="S448" s="14">
        <v>8</v>
      </c>
      <c r="T448" s="14">
        <v>5.7658329999999998</v>
      </c>
      <c r="U448" s="14">
        <v>72.072909999999993</v>
      </c>
      <c r="V448" s="14">
        <v>1</v>
      </c>
      <c r="W448" s="14">
        <v>179.45</v>
      </c>
      <c r="X448" s="14">
        <v>80</v>
      </c>
      <c r="Y448" s="14">
        <v>0.62671366270043705</v>
      </c>
      <c r="Z448" s="14">
        <v>5.5</v>
      </c>
      <c r="AA448" s="14">
        <v>2.5</v>
      </c>
      <c r="AB448" s="14">
        <v>31.25</v>
      </c>
      <c r="AC448" s="14">
        <v>-0.2658334</v>
      </c>
      <c r="AD448" s="14">
        <v>-3.3229169999999999</v>
      </c>
      <c r="AE448" s="14">
        <v>179.45</v>
      </c>
      <c r="AF448" s="14">
        <v>127.65</v>
      </c>
      <c r="AG448" s="14">
        <v>0</v>
      </c>
      <c r="AH448" s="14">
        <v>0</v>
      </c>
      <c r="AI448" s="14">
        <v>5.7658329999999998</v>
      </c>
      <c r="AJ448" s="14">
        <v>5.5</v>
      </c>
      <c r="AK448" s="15">
        <v>0.6875</v>
      </c>
      <c r="AL448" s="15">
        <v>1.048333</v>
      </c>
      <c r="AM448" s="15">
        <v>1</v>
      </c>
      <c r="AN448" s="15">
        <v>0.72072910000000001</v>
      </c>
      <c r="AO448" s="16">
        <v>0.5</v>
      </c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>
        <v>0.3333333432674408</v>
      </c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>
        <v>0.8333333432674408</v>
      </c>
      <c r="CF448" s="16"/>
      <c r="CG448" s="16"/>
      <c r="CH448" s="16"/>
      <c r="CI448" s="16"/>
      <c r="CJ448" s="16"/>
      <c r="CK448" s="16"/>
      <c r="CL448" s="16"/>
      <c r="CM448" s="16">
        <v>0.5</v>
      </c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24"/>
      <c r="DF448" s="24">
        <v>0.1666666716337204</v>
      </c>
      <c r="DG448" s="24"/>
      <c r="DH448" s="24"/>
      <c r="DI448" s="24"/>
      <c r="DJ448" s="24">
        <v>0.1666666716337204</v>
      </c>
      <c r="DK448" s="16"/>
      <c r="DL448" s="24"/>
      <c r="DM448" s="24"/>
      <c r="DN448" s="24"/>
      <c r="DO448" s="16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27"/>
      <c r="ER448" s="27"/>
    </row>
    <row r="449" spans="1:148" s="9" customFormat="1" ht="20.25" x14ac:dyDescent="0.3">
      <c r="A449" s="10" t="s">
        <v>405</v>
      </c>
      <c r="B449" s="10" t="s">
        <v>232</v>
      </c>
      <c r="C449" s="10" t="s">
        <v>231</v>
      </c>
      <c r="D449" s="10" t="s">
        <v>262</v>
      </c>
      <c r="E449" s="10" t="s">
        <v>218</v>
      </c>
      <c r="F449" s="11">
        <v>10709</v>
      </c>
      <c r="G449" s="11">
        <v>4005</v>
      </c>
      <c r="H449" s="11">
        <v>4161</v>
      </c>
      <c r="I449" s="10" t="s">
        <v>320</v>
      </c>
      <c r="J449" s="12">
        <v>46.1</v>
      </c>
      <c r="K449" s="10" t="s">
        <v>267</v>
      </c>
      <c r="L449" s="10" t="s">
        <v>261</v>
      </c>
      <c r="M449" s="10" t="s">
        <v>220</v>
      </c>
      <c r="N449" s="13">
        <v>38</v>
      </c>
      <c r="O449" s="13">
        <v>37</v>
      </c>
      <c r="P449" s="13">
        <v>1</v>
      </c>
      <c r="Q449" s="14">
        <v>2.6315789999999999</v>
      </c>
      <c r="R449" s="14">
        <v>9.35</v>
      </c>
      <c r="S449" s="14">
        <v>8</v>
      </c>
      <c r="T449" s="14">
        <v>5.7658329999999998</v>
      </c>
      <c r="U449" s="14">
        <v>72.072909999999993</v>
      </c>
      <c r="V449" s="14">
        <v>1</v>
      </c>
      <c r="W449" s="14">
        <v>179.45</v>
      </c>
      <c r="X449" s="14">
        <v>80</v>
      </c>
      <c r="Y449" s="14">
        <v>0.62671366270043705</v>
      </c>
      <c r="Z449" s="14">
        <v>6</v>
      </c>
      <c r="AA449" s="14">
        <v>2</v>
      </c>
      <c r="AB449" s="14">
        <v>25</v>
      </c>
      <c r="AC449" s="14">
        <v>7.833329E-2</v>
      </c>
      <c r="AD449" s="14">
        <v>0.97916610000000004</v>
      </c>
      <c r="AE449" s="14">
        <v>179.45</v>
      </c>
      <c r="AF449" s="14">
        <v>127.65</v>
      </c>
      <c r="AG449" s="14">
        <v>0.15583330000000001</v>
      </c>
      <c r="AH449" s="14">
        <v>1.9479169999999999</v>
      </c>
      <c r="AI449" s="14">
        <v>5.9216670000000002</v>
      </c>
      <c r="AJ449" s="14">
        <v>6</v>
      </c>
      <c r="AK449" s="15">
        <v>0.75</v>
      </c>
      <c r="AL449" s="15">
        <v>0.9869445</v>
      </c>
      <c r="AM449" s="15">
        <v>0.9736842</v>
      </c>
      <c r="AN449" s="15">
        <v>0.72072919999999996</v>
      </c>
      <c r="AO449" s="16"/>
      <c r="AP449" s="16"/>
      <c r="AQ449" s="16"/>
      <c r="AR449" s="16"/>
      <c r="AS449" s="16"/>
      <c r="AT449" s="16"/>
      <c r="AU449" s="16"/>
      <c r="AV449" s="16"/>
      <c r="AW449" s="16"/>
      <c r="AX449" s="16">
        <v>0.10000000149011612</v>
      </c>
      <c r="AY449" s="16"/>
      <c r="AZ449" s="16">
        <v>0.23333333432674408</v>
      </c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/>
      <c r="CH449" s="16"/>
      <c r="CI449" s="16"/>
      <c r="CJ449" s="16"/>
      <c r="CK449" s="16"/>
      <c r="CL449" s="16"/>
      <c r="CM449" s="16">
        <v>1.1666666269302368</v>
      </c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24"/>
      <c r="DF449" s="24">
        <v>0.1666666716337204</v>
      </c>
      <c r="DG449" s="24"/>
      <c r="DH449" s="24"/>
      <c r="DI449" s="24"/>
      <c r="DJ449" s="24">
        <v>0.3333333432674408</v>
      </c>
      <c r="DK449" s="16"/>
      <c r="DL449" s="24"/>
      <c r="DM449" s="24"/>
      <c r="DN449" s="24"/>
      <c r="DO449" s="16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>
        <v>1</v>
      </c>
      <c r="EJ449" s="17"/>
      <c r="EK449" s="17"/>
      <c r="EL449" s="17"/>
      <c r="EM449" s="17"/>
      <c r="EN449" s="17"/>
      <c r="EO449" s="17"/>
      <c r="EP449" s="17"/>
      <c r="EQ449" s="27"/>
      <c r="ER449" s="27"/>
    </row>
    <row r="450" spans="1:148" s="9" customFormat="1" ht="20.25" x14ac:dyDescent="0.3">
      <c r="A450" s="10" t="s">
        <v>405</v>
      </c>
      <c r="B450" s="10" t="s">
        <v>231</v>
      </c>
      <c r="C450" s="10" t="s">
        <v>231</v>
      </c>
      <c r="D450" s="10" t="s">
        <v>259</v>
      </c>
      <c r="E450" s="10" t="s">
        <v>218</v>
      </c>
      <c r="F450" s="11">
        <v>10709</v>
      </c>
      <c r="G450" s="11">
        <v>4061</v>
      </c>
      <c r="H450" s="11">
        <v>3951</v>
      </c>
      <c r="I450" s="10" t="s">
        <v>320</v>
      </c>
      <c r="J450" s="12">
        <v>46.1</v>
      </c>
      <c r="K450" s="10" t="s">
        <v>267</v>
      </c>
      <c r="L450" s="10" t="s">
        <v>261</v>
      </c>
      <c r="M450" s="10" t="s">
        <v>220</v>
      </c>
      <c r="N450" s="13">
        <v>5</v>
      </c>
      <c r="O450" s="13">
        <v>5</v>
      </c>
      <c r="P450" s="13">
        <v>0</v>
      </c>
      <c r="Q450" s="14">
        <v>0</v>
      </c>
      <c r="R450" s="14">
        <v>9.35</v>
      </c>
      <c r="S450" s="14">
        <v>2</v>
      </c>
      <c r="T450" s="14">
        <v>0.77916660000000004</v>
      </c>
      <c r="U450" s="14">
        <v>38.958329999999997</v>
      </c>
      <c r="V450" s="14">
        <v>0.25</v>
      </c>
      <c r="W450" s="14">
        <v>97</v>
      </c>
      <c r="X450" s="14">
        <v>20</v>
      </c>
      <c r="Y450" s="14">
        <v>1.1594202898550701</v>
      </c>
      <c r="Z450" s="14">
        <v>0.75</v>
      </c>
      <c r="AA450" s="14">
        <v>1.25</v>
      </c>
      <c r="AB450" s="14">
        <v>62.5</v>
      </c>
      <c r="AC450" s="14">
        <v>-2.91667E-2</v>
      </c>
      <c r="AD450" s="14">
        <v>-1.4583349999999999</v>
      </c>
      <c r="AE450" s="14">
        <v>24.25</v>
      </c>
      <c r="AF450" s="14">
        <v>17.25</v>
      </c>
      <c r="AG450" s="14">
        <v>0</v>
      </c>
      <c r="AH450" s="14">
        <v>0</v>
      </c>
      <c r="AI450" s="14">
        <v>0.77916660000000004</v>
      </c>
      <c r="AJ450" s="14">
        <v>0.75</v>
      </c>
      <c r="AK450" s="15">
        <v>0.375</v>
      </c>
      <c r="AL450" s="15">
        <v>1.038889</v>
      </c>
      <c r="AM450" s="15">
        <v>1</v>
      </c>
      <c r="AN450" s="15">
        <v>0.38958330000000002</v>
      </c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>
        <v>0.3333333432674408</v>
      </c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>
        <v>0.4166666567325592</v>
      </c>
      <c r="CG450" s="16"/>
      <c r="CH450" s="16"/>
      <c r="CI450" s="16"/>
      <c r="CJ450" s="16"/>
      <c r="CK450" s="16"/>
      <c r="CL450" s="16"/>
      <c r="CM450" s="16">
        <v>0.5</v>
      </c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24"/>
      <c r="DF450" s="24"/>
      <c r="DG450" s="24"/>
      <c r="DH450" s="24"/>
      <c r="DI450" s="24"/>
      <c r="DJ450" s="24"/>
      <c r="DK450" s="16"/>
      <c r="DL450" s="24"/>
      <c r="DM450" s="24"/>
      <c r="DN450" s="24"/>
      <c r="DO450" s="16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27"/>
      <c r="ER450" s="27"/>
    </row>
    <row r="451" spans="1:148" s="9" customFormat="1" ht="20.25" x14ac:dyDescent="0.3">
      <c r="A451" s="10" t="s">
        <v>405</v>
      </c>
      <c r="B451" s="10" t="s">
        <v>231</v>
      </c>
      <c r="C451" s="10" t="s">
        <v>231</v>
      </c>
      <c r="D451" s="10" t="s">
        <v>262</v>
      </c>
      <c r="E451" s="10" t="s">
        <v>218</v>
      </c>
      <c r="F451" s="11">
        <v>10709</v>
      </c>
      <c r="G451" s="11">
        <v>4005</v>
      </c>
      <c r="H451" s="11">
        <v>4161</v>
      </c>
      <c r="I451" s="10" t="s">
        <v>320</v>
      </c>
      <c r="J451" s="12">
        <v>46.1</v>
      </c>
      <c r="K451" s="10" t="s">
        <v>267</v>
      </c>
      <c r="L451" s="10" t="s">
        <v>261</v>
      </c>
      <c r="M451" s="10" t="s">
        <v>220</v>
      </c>
      <c r="N451" s="13">
        <v>15</v>
      </c>
      <c r="O451" s="13">
        <v>15</v>
      </c>
      <c r="P451" s="13">
        <v>0</v>
      </c>
      <c r="Q451" s="14">
        <v>0</v>
      </c>
      <c r="R451" s="14">
        <v>9.35</v>
      </c>
      <c r="S451" s="14">
        <v>4</v>
      </c>
      <c r="T451" s="14">
        <v>2.3374999999999999</v>
      </c>
      <c r="U451" s="14">
        <v>58.4375</v>
      </c>
      <c r="V451" s="14">
        <v>0.5</v>
      </c>
      <c r="W451" s="14">
        <v>145.5</v>
      </c>
      <c r="X451" s="14">
        <v>40</v>
      </c>
      <c r="Y451" s="14">
        <v>0.77294685990338197</v>
      </c>
      <c r="Z451" s="14">
        <v>2.5</v>
      </c>
      <c r="AA451" s="14">
        <v>1.5</v>
      </c>
      <c r="AB451" s="14">
        <v>37.5</v>
      </c>
      <c r="AC451" s="14">
        <v>0.1624999</v>
      </c>
      <c r="AD451" s="14">
        <v>4.0624979999999997</v>
      </c>
      <c r="AE451" s="14">
        <v>72.75</v>
      </c>
      <c r="AF451" s="14">
        <v>51.75</v>
      </c>
      <c r="AG451" s="14">
        <v>0</v>
      </c>
      <c r="AH451" s="14">
        <v>0</v>
      </c>
      <c r="AI451" s="14">
        <v>2.3374999999999999</v>
      </c>
      <c r="AJ451" s="14">
        <v>2.5</v>
      </c>
      <c r="AK451" s="15">
        <v>0.625</v>
      </c>
      <c r="AL451" s="15">
        <v>0.9350001</v>
      </c>
      <c r="AM451" s="15">
        <v>1</v>
      </c>
      <c r="AN451" s="15">
        <v>0.58437499999999998</v>
      </c>
      <c r="AO451" s="16"/>
      <c r="AP451" s="16"/>
      <c r="AQ451" s="16"/>
      <c r="AR451" s="16"/>
      <c r="AS451" s="16"/>
      <c r="AT451" s="16"/>
      <c r="AU451" s="16"/>
      <c r="AV451" s="16"/>
      <c r="AW451" s="16"/>
      <c r="AX451" s="16">
        <v>0.26666668057441711</v>
      </c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>
        <v>8.3333335816860199E-2</v>
      </c>
      <c r="BJ451" s="16"/>
      <c r="BK451" s="16"/>
      <c r="BL451" s="16"/>
      <c r="BM451" s="16"/>
      <c r="BN451" s="16"/>
      <c r="BO451" s="16"/>
      <c r="BP451" s="16"/>
      <c r="BQ451" s="16"/>
      <c r="BR451" s="16"/>
      <c r="BS451" s="16">
        <v>0.21666666865348816</v>
      </c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/>
      <c r="CH451" s="16"/>
      <c r="CI451" s="16"/>
      <c r="CJ451" s="16"/>
      <c r="CK451" s="16"/>
      <c r="CL451" s="16"/>
      <c r="CM451" s="16">
        <v>0.46666666865348816</v>
      </c>
      <c r="CN451" s="16"/>
      <c r="CO451" s="16">
        <v>0.25</v>
      </c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24"/>
      <c r="DF451" s="24"/>
      <c r="DG451" s="24"/>
      <c r="DH451" s="24"/>
      <c r="DI451" s="24">
        <v>8.3333335816860199E-2</v>
      </c>
      <c r="DJ451" s="24">
        <v>0.13333334028720856</v>
      </c>
      <c r="DK451" s="16"/>
      <c r="DL451" s="24"/>
      <c r="DM451" s="24"/>
      <c r="DN451" s="24"/>
      <c r="DO451" s="16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27"/>
      <c r="ER451" s="27"/>
    </row>
    <row r="452" spans="1:148" s="9" customFormat="1" ht="20.25" x14ac:dyDescent="0.3">
      <c r="A452" s="10" t="s">
        <v>427</v>
      </c>
      <c r="B452" s="10" t="s">
        <v>232</v>
      </c>
      <c r="C452" s="10" t="s">
        <v>231</v>
      </c>
      <c r="D452" s="10" t="s">
        <v>259</v>
      </c>
      <c r="E452" s="10" t="s">
        <v>218</v>
      </c>
      <c r="F452" s="11">
        <v>10348</v>
      </c>
      <c r="G452" s="11">
        <v>4061</v>
      </c>
      <c r="H452" s="11">
        <v>3951</v>
      </c>
      <c r="I452" s="10" t="s">
        <v>275</v>
      </c>
      <c r="J452" s="12">
        <v>62.8</v>
      </c>
      <c r="K452" s="10" t="s">
        <v>243</v>
      </c>
      <c r="L452" s="10" t="s">
        <v>261</v>
      </c>
      <c r="M452" s="10" t="s">
        <v>220</v>
      </c>
      <c r="N452" s="13">
        <v>30</v>
      </c>
      <c r="O452" s="13">
        <v>30</v>
      </c>
      <c r="P452" s="13">
        <v>0</v>
      </c>
      <c r="Q452" s="14">
        <v>0</v>
      </c>
      <c r="R452" s="14">
        <v>6.74</v>
      </c>
      <c r="S452" s="14">
        <v>8</v>
      </c>
      <c r="T452" s="14">
        <v>3.37</v>
      </c>
      <c r="U452" s="14">
        <v>42.125</v>
      </c>
      <c r="V452" s="14">
        <v>1</v>
      </c>
      <c r="W452" s="14">
        <v>138.30000000000001</v>
      </c>
      <c r="X452" s="14">
        <v>80</v>
      </c>
      <c r="Y452" s="14">
        <v>0.88300222237698101</v>
      </c>
      <c r="Z452" s="14">
        <v>3.6666669999999999</v>
      </c>
      <c r="AA452" s="14">
        <v>4.3333329999999997</v>
      </c>
      <c r="AB452" s="14">
        <v>54.166670000000003</v>
      </c>
      <c r="AC452" s="14">
        <v>0.2966666</v>
      </c>
      <c r="AD452" s="14">
        <v>3.7083330000000001</v>
      </c>
      <c r="AE452" s="14">
        <v>138.30000000000001</v>
      </c>
      <c r="AF452" s="14">
        <v>90.6</v>
      </c>
      <c r="AG452" s="14">
        <v>0</v>
      </c>
      <c r="AH452" s="14">
        <v>0</v>
      </c>
      <c r="AI452" s="14">
        <v>3.37</v>
      </c>
      <c r="AJ452" s="14">
        <v>3.6666669999999999</v>
      </c>
      <c r="AK452" s="15">
        <v>0.4583333</v>
      </c>
      <c r="AL452" s="15">
        <v>0.91909090000000004</v>
      </c>
      <c r="AM452" s="15">
        <v>1</v>
      </c>
      <c r="AN452" s="15">
        <v>0.42125000000000001</v>
      </c>
      <c r="AO452" s="16">
        <v>0.5</v>
      </c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>
        <v>1.5</v>
      </c>
      <c r="CF452" s="16"/>
      <c r="CG452" s="16"/>
      <c r="CH452" s="16"/>
      <c r="CI452" s="16"/>
      <c r="CJ452" s="16"/>
      <c r="CK452" s="16"/>
      <c r="CL452" s="16"/>
      <c r="CM452" s="16">
        <v>0.6666666716337204</v>
      </c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>
        <v>1.5</v>
      </c>
      <c r="DB452" s="16"/>
      <c r="DC452" s="16"/>
      <c r="DD452" s="16"/>
      <c r="DE452" s="24"/>
      <c r="DF452" s="24"/>
      <c r="DG452" s="24"/>
      <c r="DH452" s="24"/>
      <c r="DI452" s="24"/>
      <c r="DJ452" s="24">
        <v>0.1666666716337204</v>
      </c>
      <c r="DK452" s="16"/>
      <c r="DL452" s="24"/>
      <c r="DM452" s="24"/>
      <c r="DN452" s="24"/>
      <c r="DO452" s="16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27"/>
      <c r="ER452" s="27"/>
    </row>
    <row r="453" spans="1:148" s="9" customFormat="1" ht="20.25" x14ac:dyDescent="0.3">
      <c r="A453" s="10" t="s">
        <v>427</v>
      </c>
      <c r="B453" s="10" t="s">
        <v>232</v>
      </c>
      <c r="C453" s="10" t="s">
        <v>231</v>
      </c>
      <c r="D453" s="10" t="s">
        <v>262</v>
      </c>
      <c r="E453" s="10" t="s">
        <v>218</v>
      </c>
      <c r="F453" s="11">
        <v>10348</v>
      </c>
      <c r="G453" s="11">
        <v>4005</v>
      </c>
      <c r="H453" s="11">
        <v>4161</v>
      </c>
      <c r="I453" s="10" t="s">
        <v>275</v>
      </c>
      <c r="J453" s="12">
        <v>62.8</v>
      </c>
      <c r="K453" s="10" t="s">
        <v>243</v>
      </c>
      <c r="L453" s="10" t="s">
        <v>261</v>
      </c>
      <c r="M453" s="10" t="s">
        <v>220</v>
      </c>
      <c r="N453" s="13">
        <v>34</v>
      </c>
      <c r="O453" s="13">
        <v>32</v>
      </c>
      <c r="P453" s="13">
        <v>2</v>
      </c>
      <c r="Q453" s="14">
        <v>5.8823530000000002</v>
      </c>
      <c r="R453" s="14">
        <v>6.74</v>
      </c>
      <c r="S453" s="14">
        <v>8</v>
      </c>
      <c r="T453" s="14">
        <v>3.5946660000000001</v>
      </c>
      <c r="U453" s="14">
        <v>44.933329999999998</v>
      </c>
      <c r="V453" s="14">
        <v>1</v>
      </c>
      <c r="W453" s="14">
        <v>147.52000000000001</v>
      </c>
      <c r="X453" s="14">
        <v>80</v>
      </c>
      <c r="Y453" s="14">
        <v>0.82781457476467202</v>
      </c>
      <c r="Z453" s="14">
        <v>4.5333329999999998</v>
      </c>
      <c r="AA453" s="14">
        <v>3.4666670000000002</v>
      </c>
      <c r="AB453" s="14">
        <v>43.333329999999997</v>
      </c>
      <c r="AC453" s="14">
        <v>0.71400019999999997</v>
      </c>
      <c r="AD453" s="14">
        <v>8.9250019999999992</v>
      </c>
      <c r="AE453" s="14">
        <v>147.52000000000001</v>
      </c>
      <c r="AF453" s="14">
        <v>96.64</v>
      </c>
      <c r="AG453" s="14">
        <v>0.2246667</v>
      </c>
      <c r="AH453" s="14">
        <v>2.8083330000000002</v>
      </c>
      <c r="AI453" s="14">
        <v>3.8193329999999999</v>
      </c>
      <c r="AJ453" s="14">
        <v>4.5333329999999998</v>
      </c>
      <c r="AK453" s="15">
        <v>0.56666669999999997</v>
      </c>
      <c r="AL453" s="15">
        <v>0.84250000000000003</v>
      </c>
      <c r="AM453" s="15">
        <v>0.94117649999999997</v>
      </c>
      <c r="AN453" s="15">
        <v>0.44933329999999999</v>
      </c>
      <c r="AO453" s="16">
        <v>0.5</v>
      </c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/>
      <c r="CH453" s="16"/>
      <c r="CI453" s="16"/>
      <c r="CJ453" s="16"/>
      <c r="CK453" s="16"/>
      <c r="CL453" s="16"/>
      <c r="CM453" s="16">
        <v>1.3333333134651184</v>
      </c>
      <c r="CN453" s="16">
        <v>0.3333333432674408</v>
      </c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>
        <v>0.83333331346511841</v>
      </c>
      <c r="DB453" s="16"/>
      <c r="DC453" s="16"/>
      <c r="DD453" s="16"/>
      <c r="DE453" s="24"/>
      <c r="DF453" s="24">
        <v>0.1666666716337204</v>
      </c>
      <c r="DG453" s="24"/>
      <c r="DH453" s="24"/>
      <c r="DI453" s="24">
        <v>8.3333335816860199E-2</v>
      </c>
      <c r="DJ453" s="24">
        <v>0.21666666865348816</v>
      </c>
      <c r="DK453" s="16"/>
      <c r="DL453" s="24"/>
      <c r="DM453" s="24"/>
      <c r="DN453" s="24"/>
      <c r="DO453" s="16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>
        <v>1</v>
      </c>
      <c r="EI453" s="17"/>
      <c r="EJ453" s="17"/>
      <c r="EK453" s="17"/>
      <c r="EL453" s="17">
        <v>1</v>
      </c>
      <c r="EM453" s="17"/>
      <c r="EN453" s="17"/>
      <c r="EO453" s="17"/>
      <c r="EP453" s="17"/>
      <c r="EQ453" s="27"/>
      <c r="ER453" s="27"/>
    </row>
    <row r="454" spans="1:148" s="46" customFormat="1" ht="20.25" x14ac:dyDescent="0.3">
      <c r="A454" s="39" t="s">
        <v>434</v>
      </c>
      <c r="B454" s="39" t="s">
        <v>232</v>
      </c>
      <c r="C454" s="39" t="s">
        <v>231</v>
      </c>
      <c r="D454" s="39" t="s">
        <v>259</v>
      </c>
      <c r="E454" s="39" t="s">
        <v>218</v>
      </c>
      <c r="F454" s="40">
        <v>10348</v>
      </c>
      <c r="G454" s="40">
        <v>4062</v>
      </c>
      <c r="H454" s="40">
        <v>3966</v>
      </c>
      <c r="I454" s="39" t="s">
        <v>275</v>
      </c>
      <c r="J454" s="41">
        <v>62.8</v>
      </c>
      <c r="K454" s="39" t="s">
        <v>243</v>
      </c>
      <c r="L454" s="39" t="s">
        <v>261</v>
      </c>
      <c r="M454" s="39" t="s">
        <v>220</v>
      </c>
      <c r="N454" s="42">
        <v>19</v>
      </c>
      <c r="O454" s="42">
        <v>19</v>
      </c>
      <c r="P454" s="42">
        <v>0</v>
      </c>
      <c r="Q454" s="25">
        <v>0</v>
      </c>
      <c r="R454" s="25">
        <v>6.74</v>
      </c>
      <c r="S454" s="25">
        <v>8</v>
      </c>
      <c r="T454" s="25">
        <v>2.1343329999999998</v>
      </c>
      <c r="U454" s="25">
        <v>26.679169999999999</v>
      </c>
      <c r="V454" s="25">
        <v>1</v>
      </c>
      <c r="W454" s="25">
        <v>87.59</v>
      </c>
      <c r="X454" s="25">
        <v>80</v>
      </c>
      <c r="Y454" s="25">
        <v>1.39421398589785</v>
      </c>
      <c r="Z454" s="25">
        <v>2.35</v>
      </c>
      <c r="AA454" s="25">
        <v>5.65</v>
      </c>
      <c r="AB454" s="25">
        <v>70.625</v>
      </c>
      <c r="AC454" s="25">
        <v>0.21566630000000001</v>
      </c>
      <c r="AD454" s="25">
        <v>2.6958289999999998</v>
      </c>
      <c r="AE454" s="25">
        <v>87.59</v>
      </c>
      <c r="AF454" s="25">
        <v>57.38</v>
      </c>
      <c r="AG454" s="25">
        <v>0</v>
      </c>
      <c r="AH454" s="25">
        <v>0</v>
      </c>
      <c r="AI454" s="25">
        <v>2.1343329999999998</v>
      </c>
      <c r="AJ454" s="25">
        <v>2.35</v>
      </c>
      <c r="AK454" s="26">
        <v>0.29375000000000001</v>
      </c>
      <c r="AL454" s="26">
        <v>0.90822700000000001</v>
      </c>
      <c r="AM454" s="26">
        <v>1</v>
      </c>
      <c r="AN454" s="26">
        <v>0.26679170000000002</v>
      </c>
      <c r="AO454" s="16">
        <v>0.5</v>
      </c>
      <c r="AP454" s="16"/>
      <c r="AQ454" s="43"/>
      <c r="AR454" s="16"/>
      <c r="AS454" s="16"/>
      <c r="AT454" s="16"/>
      <c r="AU454" s="43"/>
      <c r="AV454" s="43"/>
      <c r="AW454" s="43"/>
      <c r="AX454" s="16"/>
      <c r="AY454" s="43"/>
      <c r="AZ454" s="43"/>
      <c r="BA454" s="16"/>
      <c r="BB454" s="43"/>
      <c r="BC454" s="16"/>
      <c r="BD454" s="16"/>
      <c r="BE454" s="16"/>
      <c r="BF454" s="43"/>
      <c r="BG454" s="43"/>
      <c r="BH454" s="43"/>
      <c r="BI454" s="16">
        <v>2.5</v>
      </c>
      <c r="BJ454" s="16"/>
      <c r="BK454" s="16"/>
      <c r="BL454" s="16"/>
      <c r="BM454" s="43"/>
      <c r="BN454" s="16"/>
      <c r="BO454" s="16"/>
      <c r="BP454" s="16"/>
      <c r="BQ454" s="16"/>
      <c r="BR454" s="16"/>
      <c r="BS454" s="16"/>
      <c r="BT454" s="16"/>
      <c r="BU454" s="43"/>
      <c r="BV454" s="43"/>
      <c r="BW454" s="43"/>
      <c r="BX454" s="43"/>
      <c r="BY454" s="16"/>
      <c r="BZ454" s="16"/>
      <c r="CA454" s="16"/>
      <c r="CB454" s="16"/>
      <c r="CC454" s="16"/>
      <c r="CD454" s="43"/>
      <c r="CE454" s="16">
        <v>0.3333333432674408</v>
      </c>
      <c r="CF454" s="16"/>
      <c r="CG454" s="43"/>
      <c r="CH454" s="43"/>
      <c r="CI454" s="43"/>
      <c r="CJ454" s="16"/>
      <c r="CK454" s="16"/>
      <c r="CL454" s="16"/>
      <c r="CM454" s="16">
        <v>0.15000000596046448</v>
      </c>
      <c r="CN454" s="16"/>
      <c r="CO454" s="16"/>
      <c r="CP454" s="16"/>
      <c r="CQ454" s="43"/>
      <c r="CR454" s="43"/>
      <c r="CS454" s="16"/>
      <c r="CT454" s="16"/>
      <c r="CU454" s="43"/>
      <c r="CV454" s="43"/>
      <c r="CW454" s="16"/>
      <c r="CX454" s="16"/>
      <c r="CY454" s="16"/>
      <c r="CZ454" s="16"/>
      <c r="DA454" s="16">
        <v>0.58333331346511841</v>
      </c>
      <c r="DB454" s="16"/>
      <c r="DC454" s="43"/>
      <c r="DD454" s="43"/>
      <c r="DE454" s="24"/>
      <c r="DF454" s="24">
        <v>1.5</v>
      </c>
      <c r="DG454" s="44"/>
      <c r="DH454" s="44"/>
      <c r="DI454" s="24"/>
      <c r="DJ454" s="24">
        <v>8.3333335816860199E-2</v>
      </c>
      <c r="DK454" s="16"/>
      <c r="DL454" s="44"/>
      <c r="DM454" s="44"/>
      <c r="DN454" s="44"/>
      <c r="DO454" s="43"/>
      <c r="DP454" s="45"/>
      <c r="DQ454" s="17"/>
      <c r="DR454" s="17"/>
      <c r="DS454" s="17"/>
      <c r="DT454" s="17"/>
      <c r="DU454" s="45"/>
      <c r="DV454" s="17"/>
      <c r="DW454" s="17"/>
      <c r="DX454" s="45"/>
      <c r="DY454" s="17"/>
      <c r="DZ454" s="45"/>
      <c r="EA454" s="17"/>
      <c r="EB454" s="45"/>
      <c r="EC454" s="17"/>
      <c r="ED454" s="17"/>
      <c r="EE454" s="17"/>
      <c r="EF454" s="17"/>
      <c r="EG454" s="17"/>
      <c r="EH454" s="17"/>
      <c r="EI454" s="45"/>
      <c r="EJ454" s="45"/>
      <c r="EK454" s="45"/>
      <c r="EL454" s="17"/>
      <c r="EM454" s="17"/>
      <c r="EN454" s="45"/>
      <c r="EO454" s="45"/>
      <c r="EP454" s="45"/>
      <c r="EQ454" s="49"/>
      <c r="ER454" s="27"/>
    </row>
    <row r="455" spans="1:148" s="9" customFormat="1" ht="20.25" x14ac:dyDescent="0.3">
      <c r="A455" s="10" t="s">
        <v>434</v>
      </c>
      <c r="B455" s="10" t="s">
        <v>232</v>
      </c>
      <c r="C455" s="10" t="s">
        <v>231</v>
      </c>
      <c r="D455" s="10" t="s">
        <v>262</v>
      </c>
      <c r="E455" s="10" t="s">
        <v>218</v>
      </c>
      <c r="F455" s="11">
        <v>10348</v>
      </c>
      <c r="G455" s="11">
        <v>3999</v>
      </c>
      <c r="H455" s="11">
        <v>3975</v>
      </c>
      <c r="I455" s="10" t="s">
        <v>275</v>
      </c>
      <c r="J455" s="12">
        <v>62.8</v>
      </c>
      <c r="K455" s="10" t="s">
        <v>243</v>
      </c>
      <c r="L455" s="10" t="s">
        <v>261</v>
      </c>
      <c r="M455" s="10" t="s">
        <v>220</v>
      </c>
      <c r="N455" s="13">
        <v>23</v>
      </c>
      <c r="O455" s="13">
        <v>23</v>
      </c>
      <c r="P455" s="13">
        <v>0</v>
      </c>
      <c r="Q455" s="14">
        <v>0</v>
      </c>
      <c r="R455" s="14">
        <v>6.74</v>
      </c>
      <c r="S455" s="14">
        <v>8</v>
      </c>
      <c r="T455" s="14">
        <v>2.5836670000000002</v>
      </c>
      <c r="U455" s="14">
        <v>32.295830000000002</v>
      </c>
      <c r="V455" s="14">
        <v>1</v>
      </c>
      <c r="W455" s="14">
        <v>106.03</v>
      </c>
      <c r="X455" s="14">
        <v>80</v>
      </c>
      <c r="Y455" s="14">
        <v>1.1517420249705099</v>
      </c>
      <c r="Z455" s="14">
        <v>2.95</v>
      </c>
      <c r="AA455" s="14">
        <v>5.05</v>
      </c>
      <c r="AB455" s="14">
        <v>63.125</v>
      </c>
      <c r="AC455" s="14">
        <v>0.36633300000000002</v>
      </c>
      <c r="AD455" s="14">
        <v>4.5791630000000003</v>
      </c>
      <c r="AE455" s="14">
        <v>106.03</v>
      </c>
      <c r="AF455" s="14">
        <v>69.459999999999994</v>
      </c>
      <c r="AG455" s="14">
        <v>0</v>
      </c>
      <c r="AH455" s="14">
        <v>0</v>
      </c>
      <c r="AI455" s="14">
        <v>2.5836670000000002</v>
      </c>
      <c r="AJ455" s="14">
        <v>2.95</v>
      </c>
      <c r="AK455" s="15">
        <v>0.36875000000000002</v>
      </c>
      <c r="AL455" s="15">
        <v>0.87581920000000002</v>
      </c>
      <c r="AM455" s="15">
        <v>1</v>
      </c>
      <c r="AN455" s="15">
        <v>0.32295829999999998</v>
      </c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>
        <v>2.5833333358168602</v>
      </c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/>
      <c r="CH455" s="16"/>
      <c r="CI455" s="16"/>
      <c r="CJ455" s="16"/>
      <c r="CK455" s="16"/>
      <c r="CL455" s="16"/>
      <c r="CM455" s="16">
        <v>0.4166666567325592</v>
      </c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>
        <v>0.3333333432674408</v>
      </c>
      <c r="DB455" s="16"/>
      <c r="DC455" s="16"/>
      <c r="DD455" s="16"/>
      <c r="DE455" s="24"/>
      <c r="DF455" s="24">
        <v>1.5</v>
      </c>
      <c r="DG455" s="24"/>
      <c r="DH455" s="24"/>
      <c r="DI455" s="24"/>
      <c r="DJ455" s="24">
        <v>0.21666666865348816</v>
      </c>
      <c r="DK455" s="16"/>
      <c r="DL455" s="24"/>
      <c r="DM455" s="24"/>
      <c r="DN455" s="24"/>
      <c r="DO455" s="16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27"/>
      <c r="ER455" s="27"/>
    </row>
    <row r="456" spans="1:148" s="9" customFormat="1" ht="20.25" x14ac:dyDescent="0.3">
      <c r="A456" s="10" t="s">
        <v>434</v>
      </c>
      <c r="B456" s="10" t="s">
        <v>231</v>
      </c>
      <c r="C456" s="10" t="s">
        <v>231</v>
      </c>
      <c r="D456" s="10" t="s">
        <v>259</v>
      </c>
      <c r="E456" s="10" t="s">
        <v>218</v>
      </c>
      <c r="F456" s="11">
        <v>10348</v>
      </c>
      <c r="G456" s="11">
        <v>4062</v>
      </c>
      <c r="H456" s="11">
        <v>3966</v>
      </c>
      <c r="I456" s="10" t="s">
        <v>275</v>
      </c>
      <c r="J456" s="12">
        <v>62.8</v>
      </c>
      <c r="K456" s="10" t="s">
        <v>243</v>
      </c>
      <c r="L456" s="10" t="s">
        <v>261</v>
      </c>
      <c r="M456" s="10" t="s">
        <v>220</v>
      </c>
      <c r="N456" s="13">
        <v>24</v>
      </c>
      <c r="O456" s="13">
        <v>24</v>
      </c>
      <c r="P456" s="13">
        <v>0</v>
      </c>
      <c r="Q456" s="14">
        <v>0</v>
      </c>
      <c r="R456" s="14">
        <v>6.74</v>
      </c>
      <c r="S456" s="14">
        <v>4</v>
      </c>
      <c r="T456" s="14">
        <v>2.6960000000000002</v>
      </c>
      <c r="U456" s="14">
        <v>67.399990000000003</v>
      </c>
      <c r="V456" s="14">
        <v>0.5</v>
      </c>
      <c r="W456" s="14">
        <v>221.28</v>
      </c>
      <c r="X456" s="14">
        <v>40</v>
      </c>
      <c r="Y456" s="14">
        <v>0.55187641222227402</v>
      </c>
      <c r="Z456" s="14">
        <v>2.9</v>
      </c>
      <c r="AA456" s="14">
        <v>1.1000000000000001</v>
      </c>
      <c r="AB456" s="14">
        <v>27.5</v>
      </c>
      <c r="AC456" s="14">
        <v>0.20400009999999999</v>
      </c>
      <c r="AD456" s="14">
        <v>5.1000030000000001</v>
      </c>
      <c r="AE456" s="14">
        <v>110.64</v>
      </c>
      <c r="AF456" s="14">
        <v>72.48</v>
      </c>
      <c r="AG456" s="14">
        <v>0</v>
      </c>
      <c r="AH456" s="14">
        <v>0</v>
      </c>
      <c r="AI456" s="14">
        <v>2.6960000000000002</v>
      </c>
      <c r="AJ456" s="14">
        <v>2.9</v>
      </c>
      <c r="AK456" s="15">
        <v>0.72499999999999998</v>
      </c>
      <c r="AL456" s="15">
        <v>0.92965509999999996</v>
      </c>
      <c r="AM456" s="15">
        <v>1</v>
      </c>
      <c r="AN456" s="15">
        <v>0.67400000000000004</v>
      </c>
      <c r="AO456" s="16"/>
      <c r="AP456" s="16"/>
      <c r="AQ456" s="16"/>
      <c r="AR456" s="16"/>
      <c r="AS456" s="16"/>
      <c r="AT456" s="16"/>
      <c r="AU456" s="16"/>
      <c r="AV456" s="16"/>
      <c r="AW456" s="16"/>
      <c r="AX456" s="16">
        <v>0.25</v>
      </c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>
        <v>0.5</v>
      </c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/>
      <c r="CH456" s="16"/>
      <c r="CI456" s="16"/>
      <c r="CJ456" s="16"/>
      <c r="CK456" s="16"/>
      <c r="CL456" s="16"/>
      <c r="CM456" s="16">
        <v>0.25</v>
      </c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24"/>
      <c r="DF456" s="24"/>
      <c r="DG456" s="24"/>
      <c r="DH456" s="24"/>
      <c r="DI456" s="24"/>
      <c r="DJ456" s="24">
        <v>0.10000000149011612</v>
      </c>
      <c r="DK456" s="16"/>
      <c r="DL456" s="24"/>
      <c r="DM456" s="24"/>
      <c r="DN456" s="24"/>
      <c r="DO456" s="16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27"/>
      <c r="ER456" s="27"/>
    </row>
    <row r="457" spans="1:148" s="9" customFormat="1" ht="20.25" x14ac:dyDescent="0.3">
      <c r="A457" s="10" t="s">
        <v>434</v>
      </c>
      <c r="B457" s="10" t="s">
        <v>231</v>
      </c>
      <c r="C457" s="10" t="s">
        <v>231</v>
      </c>
      <c r="D457" s="10" t="s">
        <v>262</v>
      </c>
      <c r="E457" s="10" t="s">
        <v>218</v>
      </c>
      <c r="F457" s="11">
        <v>10348</v>
      </c>
      <c r="G457" s="11">
        <v>3999</v>
      </c>
      <c r="H457" s="11">
        <v>3975</v>
      </c>
      <c r="I457" s="10" t="s">
        <v>275</v>
      </c>
      <c r="J457" s="12">
        <v>62.8</v>
      </c>
      <c r="K457" s="10" t="s">
        <v>243</v>
      </c>
      <c r="L457" s="10" t="s">
        <v>261</v>
      </c>
      <c r="M457" s="10" t="s">
        <v>220</v>
      </c>
      <c r="N457" s="13">
        <v>26</v>
      </c>
      <c r="O457" s="13">
        <v>26</v>
      </c>
      <c r="P457" s="13">
        <v>0</v>
      </c>
      <c r="Q457" s="14">
        <v>0</v>
      </c>
      <c r="R457" s="14">
        <v>6.74</v>
      </c>
      <c r="S457" s="14">
        <v>4</v>
      </c>
      <c r="T457" s="14">
        <v>2.9206660000000002</v>
      </c>
      <c r="U457" s="14">
        <v>73.016660000000002</v>
      </c>
      <c r="V457" s="14">
        <v>0.5</v>
      </c>
      <c r="W457" s="14">
        <v>239.72</v>
      </c>
      <c r="X457" s="14">
        <v>40</v>
      </c>
      <c r="Y457" s="14">
        <v>0.50942437226316595</v>
      </c>
      <c r="Z457" s="14">
        <v>3.233333</v>
      </c>
      <c r="AA457" s="14">
        <v>0.76666670000000003</v>
      </c>
      <c r="AB457" s="14">
        <v>19.16667</v>
      </c>
      <c r="AC457" s="14">
        <v>0.31266690000000003</v>
      </c>
      <c r="AD457" s="14">
        <v>7.8166719999999996</v>
      </c>
      <c r="AE457" s="14">
        <v>119.86</v>
      </c>
      <c r="AF457" s="14">
        <v>78.52</v>
      </c>
      <c r="AG457" s="14">
        <v>0</v>
      </c>
      <c r="AH457" s="14">
        <v>0</v>
      </c>
      <c r="AI457" s="14">
        <v>2.9206660000000002</v>
      </c>
      <c r="AJ457" s="14">
        <v>3.233333</v>
      </c>
      <c r="AK457" s="15">
        <v>0.80833330000000003</v>
      </c>
      <c r="AL457" s="15">
        <v>0.90329890000000002</v>
      </c>
      <c r="AM457" s="15">
        <v>1</v>
      </c>
      <c r="AN457" s="15">
        <v>0.7301666</v>
      </c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>
        <v>8.3333335816860199E-2</v>
      </c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/>
      <c r="CH457" s="16"/>
      <c r="CI457" s="16"/>
      <c r="CJ457" s="16"/>
      <c r="CK457" s="16"/>
      <c r="CL457" s="16"/>
      <c r="CM457" s="16">
        <v>0.43333333730697632</v>
      </c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24"/>
      <c r="DF457" s="24"/>
      <c r="DG457" s="24"/>
      <c r="DH457" s="24"/>
      <c r="DI457" s="24"/>
      <c r="DJ457" s="24">
        <v>0.25</v>
      </c>
      <c r="DK457" s="16"/>
      <c r="DL457" s="24"/>
      <c r="DM457" s="24"/>
      <c r="DN457" s="24"/>
      <c r="DO457" s="16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27"/>
      <c r="ER457" s="27"/>
    </row>
    <row r="458" spans="1:148" s="9" customFormat="1" ht="20.25" x14ac:dyDescent="0.3">
      <c r="A458" s="10" t="s">
        <v>434</v>
      </c>
      <c r="B458" s="10" t="s">
        <v>244</v>
      </c>
      <c r="C458" s="10" t="s">
        <v>231</v>
      </c>
      <c r="D458" s="10" t="s">
        <v>259</v>
      </c>
      <c r="E458" s="10" t="s">
        <v>218</v>
      </c>
      <c r="F458" s="11">
        <v>10348</v>
      </c>
      <c r="G458" s="11">
        <v>4061</v>
      </c>
      <c r="H458" s="11">
        <v>3866</v>
      </c>
      <c r="I458" s="10" t="s">
        <v>275</v>
      </c>
      <c r="J458" s="12">
        <v>62.8</v>
      </c>
      <c r="K458" s="10" t="s">
        <v>243</v>
      </c>
      <c r="L458" s="10" t="s">
        <v>261</v>
      </c>
      <c r="M458" s="10" t="s">
        <v>220</v>
      </c>
      <c r="N458" s="13">
        <v>16</v>
      </c>
      <c r="O458" s="13">
        <v>16</v>
      </c>
      <c r="P458" s="13">
        <v>0</v>
      </c>
      <c r="Q458" s="14">
        <v>0</v>
      </c>
      <c r="R458" s="14">
        <v>6.74</v>
      </c>
      <c r="S458" s="14">
        <v>4</v>
      </c>
      <c r="T458" s="14">
        <v>1.7973330000000001</v>
      </c>
      <c r="U458" s="14">
        <v>44.933329999999998</v>
      </c>
      <c r="V458" s="14">
        <v>0.5</v>
      </c>
      <c r="W458" s="14">
        <v>147.52000000000001</v>
      </c>
      <c r="X458" s="14">
        <v>40</v>
      </c>
      <c r="Y458" s="14">
        <v>0.82781457476467202</v>
      </c>
      <c r="Z458" s="14">
        <v>1.9166669999999999</v>
      </c>
      <c r="AA458" s="14">
        <v>2.0833330000000001</v>
      </c>
      <c r="AB458" s="14">
        <v>52.083329999999997</v>
      </c>
      <c r="AC458" s="14">
        <v>0.1193335</v>
      </c>
      <c r="AD458" s="14">
        <v>2.9833379999999998</v>
      </c>
      <c r="AE458" s="14">
        <v>73.760000000000005</v>
      </c>
      <c r="AF458" s="14">
        <v>48.32</v>
      </c>
      <c r="AG458" s="14">
        <v>0</v>
      </c>
      <c r="AH458" s="14">
        <v>0</v>
      </c>
      <c r="AI458" s="14">
        <v>1.7973330000000001</v>
      </c>
      <c r="AJ458" s="14">
        <v>1.9166669999999999</v>
      </c>
      <c r="AK458" s="15">
        <v>0.4791667</v>
      </c>
      <c r="AL458" s="15">
        <v>0.93773899999999999</v>
      </c>
      <c r="AM458" s="15">
        <v>1</v>
      </c>
      <c r="AN458" s="15">
        <v>0.44933329999999999</v>
      </c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>
        <v>1</v>
      </c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>
        <v>0.3333333432674408</v>
      </c>
      <c r="CF458" s="16"/>
      <c r="CG458" s="16"/>
      <c r="CH458" s="16"/>
      <c r="CI458" s="16"/>
      <c r="CJ458" s="16"/>
      <c r="CK458" s="16"/>
      <c r="CL458" s="16">
        <v>0.3333333432674408</v>
      </c>
      <c r="CM458" s="16">
        <v>0.1666666716337204</v>
      </c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24"/>
      <c r="DF458" s="24">
        <v>0.1666666716337204</v>
      </c>
      <c r="DG458" s="24"/>
      <c r="DH458" s="24"/>
      <c r="DI458" s="24"/>
      <c r="DJ458" s="24">
        <v>8.3333335816860199E-2</v>
      </c>
      <c r="DK458" s="16"/>
      <c r="DL458" s="24"/>
      <c r="DM458" s="24"/>
      <c r="DN458" s="24"/>
      <c r="DO458" s="16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27"/>
      <c r="ER458" s="27"/>
    </row>
    <row r="459" spans="1:148" s="9" customFormat="1" ht="20.25" x14ac:dyDescent="0.3">
      <c r="A459" s="10" t="s">
        <v>434</v>
      </c>
      <c r="B459" s="10" t="s">
        <v>244</v>
      </c>
      <c r="C459" s="10" t="s">
        <v>231</v>
      </c>
      <c r="D459" s="10" t="s">
        <v>262</v>
      </c>
      <c r="E459" s="10" t="s">
        <v>218</v>
      </c>
      <c r="F459" s="11">
        <v>10348</v>
      </c>
      <c r="G459" s="11">
        <v>4005</v>
      </c>
      <c r="H459" s="11">
        <v>4161</v>
      </c>
      <c r="I459" s="10" t="s">
        <v>275</v>
      </c>
      <c r="J459" s="12">
        <v>62.8</v>
      </c>
      <c r="K459" s="10" t="s">
        <v>243</v>
      </c>
      <c r="L459" s="10" t="s">
        <v>261</v>
      </c>
      <c r="M459" s="10" t="s">
        <v>220</v>
      </c>
      <c r="N459" s="13">
        <v>15</v>
      </c>
      <c r="O459" s="13">
        <v>14</v>
      </c>
      <c r="P459" s="13">
        <v>1</v>
      </c>
      <c r="Q459" s="14">
        <v>6.6666670000000003</v>
      </c>
      <c r="R459" s="14">
        <v>6.74</v>
      </c>
      <c r="S459" s="14">
        <v>4</v>
      </c>
      <c r="T459" s="14">
        <v>1.572667</v>
      </c>
      <c r="U459" s="14">
        <v>39.316670000000002</v>
      </c>
      <c r="V459" s="14">
        <v>0.5</v>
      </c>
      <c r="W459" s="14">
        <v>129.08000000000001</v>
      </c>
      <c r="X459" s="14">
        <v>40</v>
      </c>
      <c r="Y459" s="14">
        <v>0.94607382107084403</v>
      </c>
      <c r="Z459" s="14">
        <v>2.0833330000000001</v>
      </c>
      <c r="AA459" s="14">
        <v>1.9166669999999999</v>
      </c>
      <c r="AB459" s="14">
        <v>47.916670000000003</v>
      </c>
      <c r="AC459" s="14">
        <v>0.3983333</v>
      </c>
      <c r="AD459" s="14">
        <v>9.9583320000000004</v>
      </c>
      <c r="AE459" s="14">
        <v>64.540000000000006</v>
      </c>
      <c r="AF459" s="14">
        <v>42.28</v>
      </c>
      <c r="AG459" s="14">
        <v>0.1123333</v>
      </c>
      <c r="AH459" s="14">
        <v>2.8083330000000002</v>
      </c>
      <c r="AI459" s="14">
        <v>1.6850000000000001</v>
      </c>
      <c r="AJ459" s="14">
        <v>2.0833330000000001</v>
      </c>
      <c r="AK459" s="15">
        <v>0.52083330000000005</v>
      </c>
      <c r="AL459" s="15">
        <v>0.80879999999999996</v>
      </c>
      <c r="AM459" s="15">
        <v>0.93333330000000003</v>
      </c>
      <c r="AN459" s="15">
        <v>0.39316669999999998</v>
      </c>
      <c r="AO459" s="16"/>
      <c r="AP459" s="16"/>
      <c r="AQ459" s="16"/>
      <c r="AR459" s="16"/>
      <c r="AS459" s="16"/>
      <c r="AT459" s="16"/>
      <c r="AU459" s="16"/>
      <c r="AV459" s="16"/>
      <c r="AW459" s="16"/>
      <c r="AX459" s="16">
        <v>0.20000000298023224</v>
      </c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>
        <v>0.28333333134651184</v>
      </c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/>
      <c r="CH459" s="16"/>
      <c r="CI459" s="16"/>
      <c r="CJ459" s="16"/>
      <c r="CK459" s="16"/>
      <c r="CL459" s="16">
        <v>0.5</v>
      </c>
      <c r="CM459" s="16">
        <v>0.53333336114883423</v>
      </c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24"/>
      <c r="DF459" s="24">
        <v>0.1666666716337204</v>
      </c>
      <c r="DG459" s="24"/>
      <c r="DH459" s="24"/>
      <c r="DI459" s="24">
        <v>8.3333335816860199E-2</v>
      </c>
      <c r="DJ459" s="24">
        <v>0.15000000596046448</v>
      </c>
      <c r="DK459" s="16"/>
      <c r="DL459" s="24"/>
      <c r="DM459" s="24"/>
      <c r="DN459" s="24"/>
      <c r="DO459" s="16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>
        <v>1</v>
      </c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27"/>
      <c r="ER459" s="27"/>
    </row>
    <row r="460" spans="1:148" s="9" customFormat="1" ht="20.25" x14ac:dyDescent="0.3">
      <c r="A460" s="10" t="s">
        <v>448</v>
      </c>
      <c r="B460" s="10" t="s">
        <v>232</v>
      </c>
      <c r="C460" s="10" t="s">
        <v>231</v>
      </c>
      <c r="D460" s="10" t="s">
        <v>259</v>
      </c>
      <c r="E460" s="10" t="s">
        <v>218</v>
      </c>
      <c r="F460" s="11">
        <v>10348</v>
      </c>
      <c r="G460" s="11">
        <v>4062</v>
      </c>
      <c r="H460" s="11">
        <v>3966</v>
      </c>
      <c r="I460" s="10" t="s">
        <v>275</v>
      </c>
      <c r="J460" s="12">
        <v>62.8</v>
      </c>
      <c r="K460" s="10" t="s">
        <v>243</v>
      </c>
      <c r="L460" s="10" t="s">
        <v>261</v>
      </c>
      <c r="M460" s="10" t="s">
        <v>220</v>
      </c>
      <c r="N460" s="13">
        <v>5</v>
      </c>
      <c r="O460" s="13">
        <v>5</v>
      </c>
      <c r="P460" s="13">
        <v>0</v>
      </c>
      <c r="Q460" s="14">
        <v>0</v>
      </c>
      <c r="R460" s="14">
        <v>6.74</v>
      </c>
      <c r="S460" s="14">
        <v>1.9166669999999999</v>
      </c>
      <c r="T460" s="14">
        <v>0.56166660000000002</v>
      </c>
      <c r="U460" s="14">
        <v>29.30434</v>
      </c>
      <c r="V460" s="14">
        <v>0.2395834</v>
      </c>
      <c r="W460" s="14">
        <v>96.208690000000004</v>
      </c>
      <c r="X460" s="14">
        <v>19.166669845581101</v>
      </c>
      <c r="Y460" s="14">
        <v>1.26931585174672</v>
      </c>
      <c r="Z460" s="14">
        <v>0.61666699999999997</v>
      </c>
      <c r="AA460" s="14">
        <v>1.3</v>
      </c>
      <c r="AB460" s="14">
        <v>67.826070000000001</v>
      </c>
      <c r="AC460" s="14">
        <v>5.5000420000000001E-2</v>
      </c>
      <c r="AD460" s="14">
        <v>2.8695870000000001</v>
      </c>
      <c r="AE460" s="14">
        <v>23.05</v>
      </c>
      <c r="AF460" s="14">
        <v>15.1</v>
      </c>
      <c r="AG460" s="14">
        <v>0</v>
      </c>
      <c r="AH460" s="14">
        <v>0</v>
      </c>
      <c r="AI460" s="14">
        <v>0.56166660000000002</v>
      </c>
      <c r="AJ460" s="14">
        <v>0.61666699999999997</v>
      </c>
      <c r="AK460" s="15">
        <v>0.32173930000000001</v>
      </c>
      <c r="AL460" s="15">
        <v>0.91081020000000001</v>
      </c>
      <c r="AM460" s="15">
        <v>1</v>
      </c>
      <c r="AN460" s="15">
        <v>0.29304340000000001</v>
      </c>
      <c r="AO460" s="16">
        <v>0.5</v>
      </c>
      <c r="AP460" s="16">
        <v>0.25</v>
      </c>
      <c r="AQ460" s="16"/>
      <c r="AR460" s="16">
        <v>8.3333335816860199E-2</v>
      </c>
      <c r="AS460" s="16">
        <v>8.3333335816860199E-2</v>
      </c>
      <c r="AT460" s="16">
        <v>0.21666666865348816</v>
      </c>
      <c r="AU460" s="16"/>
      <c r="AV460" s="16"/>
      <c r="AW460" s="16"/>
      <c r="AX460" s="16">
        <v>0.1666666716337204</v>
      </c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/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24"/>
      <c r="DF460" s="24"/>
      <c r="DG460" s="24"/>
      <c r="DH460" s="24"/>
      <c r="DI460" s="24"/>
      <c r="DJ460" s="24"/>
      <c r="DK460" s="16"/>
      <c r="DL460" s="24"/>
      <c r="DM460" s="24"/>
      <c r="DN460" s="24"/>
      <c r="DO460" s="16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27"/>
      <c r="ER460" s="27"/>
    </row>
    <row r="461" spans="1:148" s="9" customFormat="1" ht="20.25" x14ac:dyDescent="0.3">
      <c r="A461" s="10" t="s">
        <v>448</v>
      </c>
      <c r="B461" s="10" t="s">
        <v>232</v>
      </c>
      <c r="C461" s="10" t="s">
        <v>231</v>
      </c>
      <c r="D461" s="10" t="s">
        <v>262</v>
      </c>
      <c r="E461" s="10" t="s">
        <v>218</v>
      </c>
      <c r="F461" s="11">
        <v>10348</v>
      </c>
      <c r="G461" s="11">
        <v>3999</v>
      </c>
      <c r="H461" s="11">
        <v>3975</v>
      </c>
      <c r="I461" s="10" t="s">
        <v>275</v>
      </c>
      <c r="J461" s="12">
        <v>62.8</v>
      </c>
      <c r="K461" s="10" t="s">
        <v>243</v>
      </c>
      <c r="L461" s="10" t="s">
        <v>261</v>
      </c>
      <c r="M461" s="10" t="s">
        <v>220</v>
      </c>
      <c r="N461" s="13">
        <v>7</v>
      </c>
      <c r="O461" s="13">
        <v>7</v>
      </c>
      <c r="P461" s="13">
        <v>0</v>
      </c>
      <c r="Q461" s="14">
        <v>0</v>
      </c>
      <c r="R461" s="14">
        <v>6.74</v>
      </c>
      <c r="S461" s="14">
        <v>2</v>
      </c>
      <c r="T461" s="14">
        <v>0.78633330000000001</v>
      </c>
      <c r="U461" s="14">
        <v>39.316670000000002</v>
      </c>
      <c r="V461" s="14">
        <v>0.25</v>
      </c>
      <c r="W461" s="14">
        <v>129.08000000000001</v>
      </c>
      <c r="X461" s="14">
        <v>20</v>
      </c>
      <c r="Y461" s="14">
        <v>0.94607382107084403</v>
      </c>
      <c r="Z461" s="14">
        <v>0.94999990000000001</v>
      </c>
      <c r="AA461" s="14">
        <v>1.05</v>
      </c>
      <c r="AB461" s="14">
        <v>52.5</v>
      </c>
      <c r="AC461" s="14">
        <v>0.1636666</v>
      </c>
      <c r="AD461" s="14">
        <v>8.1833310000000008</v>
      </c>
      <c r="AE461" s="14">
        <v>32.270000000000003</v>
      </c>
      <c r="AF461" s="14">
        <v>21.14</v>
      </c>
      <c r="AG461" s="14">
        <v>0</v>
      </c>
      <c r="AH461" s="14">
        <v>0</v>
      </c>
      <c r="AI461" s="14">
        <v>0.78633330000000001</v>
      </c>
      <c r="AJ461" s="14">
        <v>0.94999990000000001</v>
      </c>
      <c r="AK461" s="15">
        <v>0.47499999999999998</v>
      </c>
      <c r="AL461" s="15">
        <v>0.82771930000000005</v>
      </c>
      <c r="AM461" s="15">
        <v>1</v>
      </c>
      <c r="AN461" s="15">
        <v>0.39316669999999998</v>
      </c>
      <c r="AO461" s="16"/>
      <c r="AP461" s="16">
        <v>0.3333333432674408</v>
      </c>
      <c r="AQ461" s="16"/>
      <c r="AR461" s="16"/>
      <c r="AS461" s="16"/>
      <c r="AT461" s="16">
        <v>0.1666666716337204</v>
      </c>
      <c r="AU461" s="16"/>
      <c r="AV461" s="16"/>
      <c r="AW461" s="16"/>
      <c r="AX461" s="16">
        <v>0.3333333432674408</v>
      </c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/>
      <c r="CH461" s="16"/>
      <c r="CI461" s="16"/>
      <c r="CJ461" s="16"/>
      <c r="CK461" s="16"/>
      <c r="CL461" s="16"/>
      <c r="CM461" s="16">
        <v>0.11666666716337204</v>
      </c>
      <c r="CN461" s="16">
        <v>0.10000000149011612</v>
      </c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24"/>
      <c r="DF461" s="24"/>
      <c r="DG461" s="24"/>
      <c r="DH461" s="24"/>
      <c r="DI461" s="24"/>
      <c r="DJ461" s="24"/>
      <c r="DK461" s="16"/>
      <c r="DL461" s="24"/>
      <c r="DM461" s="24"/>
      <c r="DN461" s="24"/>
      <c r="DO461" s="16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27"/>
      <c r="ER461" s="27"/>
    </row>
    <row r="462" spans="1:148" s="9" customFormat="1" ht="20.25" x14ac:dyDescent="0.3">
      <c r="A462" s="10" t="s">
        <v>448</v>
      </c>
      <c r="B462" s="10" t="s">
        <v>231</v>
      </c>
      <c r="C462" s="10" t="s">
        <v>231</v>
      </c>
      <c r="D462" s="10" t="s">
        <v>259</v>
      </c>
      <c r="E462" s="10" t="s">
        <v>218</v>
      </c>
      <c r="F462" s="11">
        <v>10348</v>
      </c>
      <c r="G462" s="11">
        <v>4062</v>
      </c>
      <c r="H462" s="11">
        <v>3966</v>
      </c>
      <c r="I462" s="10" t="s">
        <v>275</v>
      </c>
      <c r="J462" s="12">
        <v>62.8</v>
      </c>
      <c r="K462" s="10" t="s">
        <v>243</v>
      </c>
      <c r="L462" s="10" t="s">
        <v>261</v>
      </c>
      <c r="M462" s="10" t="s">
        <v>220</v>
      </c>
      <c r="N462" s="13">
        <v>25</v>
      </c>
      <c r="O462" s="13">
        <v>24</v>
      </c>
      <c r="P462" s="13">
        <v>1</v>
      </c>
      <c r="Q462" s="14">
        <v>4</v>
      </c>
      <c r="R462" s="14">
        <v>6.74</v>
      </c>
      <c r="S462" s="14">
        <v>4</v>
      </c>
      <c r="T462" s="14">
        <v>2.6960000000000002</v>
      </c>
      <c r="U462" s="14">
        <v>67.399990000000003</v>
      </c>
      <c r="V462" s="14">
        <v>0.5</v>
      </c>
      <c r="W462" s="14">
        <v>221.28</v>
      </c>
      <c r="X462" s="14">
        <f>10*S462</f>
        <v>40</v>
      </c>
      <c r="Y462" s="14">
        <v>0</v>
      </c>
      <c r="Z462" s="14">
        <v>3.0333329999999998</v>
      </c>
      <c r="AA462" s="14">
        <v>0.96666669999999999</v>
      </c>
      <c r="AB462" s="14">
        <v>24.16667</v>
      </c>
      <c r="AC462" s="14">
        <v>0.22500010000000001</v>
      </c>
      <c r="AD462" s="14">
        <v>5.6250030000000004</v>
      </c>
      <c r="AE462" s="14">
        <v>110.64</v>
      </c>
      <c r="AF462" s="14">
        <v>72.48</v>
      </c>
      <c r="AG462" s="14">
        <v>0.1123333</v>
      </c>
      <c r="AH462" s="14">
        <v>2.8083330000000002</v>
      </c>
      <c r="AI462" s="14">
        <v>2.8083330000000002</v>
      </c>
      <c r="AJ462" s="14">
        <v>3.0333329999999998</v>
      </c>
      <c r="AK462" s="15">
        <v>0.75833329999999999</v>
      </c>
      <c r="AL462" s="15">
        <v>0.92582419999999999</v>
      </c>
      <c r="AM462" s="15">
        <v>0.96</v>
      </c>
      <c r="AN462" s="15">
        <v>0.67400000000000004</v>
      </c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>
        <v>0.66666668653488159</v>
      </c>
      <c r="CF462" s="16"/>
      <c r="CG462" s="16"/>
      <c r="CH462" s="16"/>
      <c r="CI462" s="16"/>
      <c r="CJ462" s="16"/>
      <c r="CK462" s="16"/>
      <c r="CL462" s="16"/>
      <c r="CM462" s="16">
        <v>0.21666666865348816</v>
      </c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24"/>
      <c r="DF462" s="24"/>
      <c r="DG462" s="24"/>
      <c r="DH462" s="24"/>
      <c r="DI462" s="24"/>
      <c r="DJ462" s="24">
        <v>8.3333335816860199E-2</v>
      </c>
      <c r="DK462" s="16"/>
      <c r="DL462" s="24"/>
      <c r="DM462" s="24"/>
      <c r="DN462" s="24"/>
      <c r="DO462" s="16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>
        <v>1</v>
      </c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27"/>
      <c r="ER462" s="27"/>
    </row>
    <row r="463" spans="1:148" s="9" customFormat="1" ht="20.25" x14ac:dyDescent="0.3">
      <c r="A463" s="10" t="s">
        <v>448</v>
      </c>
      <c r="B463" s="10" t="s">
        <v>231</v>
      </c>
      <c r="C463" s="10" t="s">
        <v>231</v>
      </c>
      <c r="D463" s="10" t="s">
        <v>262</v>
      </c>
      <c r="E463" s="10" t="s">
        <v>218</v>
      </c>
      <c r="F463" s="11">
        <v>10348</v>
      </c>
      <c r="G463" s="11">
        <v>3999</v>
      </c>
      <c r="H463" s="11">
        <v>3975</v>
      </c>
      <c r="I463" s="10" t="s">
        <v>275</v>
      </c>
      <c r="J463" s="12">
        <v>62.8</v>
      </c>
      <c r="K463" s="10" t="s">
        <v>243</v>
      </c>
      <c r="L463" s="10" t="s">
        <v>261</v>
      </c>
      <c r="M463" s="10" t="s">
        <v>220</v>
      </c>
      <c r="N463" s="13">
        <v>25</v>
      </c>
      <c r="O463" s="13">
        <v>25</v>
      </c>
      <c r="P463" s="13">
        <v>0</v>
      </c>
      <c r="Q463" s="14">
        <v>0</v>
      </c>
      <c r="R463" s="14">
        <v>6.74</v>
      </c>
      <c r="S463" s="14">
        <v>4</v>
      </c>
      <c r="T463" s="14">
        <v>2.8083330000000002</v>
      </c>
      <c r="U463" s="14">
        <v>70.208340000000007</v>
      </c>
      <c r="V463" s="14">
        <v>0.5</v>
      </c>
      <c r="W463" s="14">
        <v>230.5</v>
      </c>
      <c r="X463" s="14">
        <f>10*S463</f>
        <v>40</v>
      </c>
      <c r="Y463" s="14">
        <v>0</v>
      </c>
      <c r="Z463" s="14">
        <v>3.1833330000000002</v>
      </c>
      <c r="AA463" s="14">
        <v>0.81666669999999997</v>
      </c>
      <c r="AB463" s="14">
        <v>20.41667</v>
      </c>
      <c r="AC463" s="14">
        <v>0.3749999</v>
      </c>
      <c r="AD463" s="14">
        <v>9.3749979999999997</v>
      </c>
      <c r="AE463" s="14">
        <v>115.25</v>
      </c>
      <c r="AF463" s="14">
        <v>75.5</v>
      </c>
      <c r="AG463" s="14">
        <v>0</v>
      </c>
      <c r="AH463" s="14">
        <v>0</v>
      </c>
      <c r="AI463" s="14">
        <v>2.8083330000000002</v>
      </c>
      <c r="AJ463" s="14">
        <v>3.1833330000000002</v>
      </c>
      <c r="AK463" s="15">
        <v>0.79583329999999997</v>
      </c>
      <c r="AL463" s="15">
        <v>0.88219890000000001</v>
      </c>
      <c r="AM463" s="15">
        <v>1</v>
      </c>
      <c r="AN463" s="15">
        <v>0.70208329999999997</v>
      </c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>
        <v>8.3333335816860199E-2</v>
      </c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/>
      <c r="CH463" s="16"/>
      <c r="CI463" s="16"/>
      <c r="CJ463" s="16"/>
      <c r="CK463" s="16"/>
      <c r="CL463" s="16"/>
      <c r="CM463" s="16">
        <v>0.40000000596046448</v>
      </c>
      <c r="CN463" s="16">
        <v>0.1666666716337204</v>
      </c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24"/>
      <c r="DF463" s="24"/>
      <c r="DG463" s="24"/>
      <c r="DH463" s="24"/>
      <c r="DI463" s="24"/>
      <c r="DJ463" s="24">
        <v>0.1666666716337204</v>
      </c>
      <c r="DK463" s="16"/>
      <c r="DL463" s="24"/>
      <c r="DM463" s="24"/>
      <c r="DN463" s="24"/>
      <c r="DO463" s="16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27"/>
      <c r="ER463" s="27"/>
    </row>
    <row r="464" spans="1:148" s="9" customFormat="1" ht="20.25" x14ac:dyDescent="0.3">
      <c r="A464" s="10" t="s">
        <v>448</v>
      </c>
      <c r="B464" s="10" t="s">
        <v>244</v>
      </c>
      <c r="C464" s="10" t="s">
        <v>231</v>
      </c>
      <c r="D464" s="10" t="s">
        <v>259</v>
      </c>
      <c r="E464" s="10" t="s">
        <v>218</v>
      </c>
      <c r="F464" s="11">
        <v>10348</v>
      </c>
      <c r="G464" s="11">
        <v>4061</v>
      </c>
      <c r="H464" s="11">
        <v>3951</v>
      </c>
      <c r="I464" s="10" t="s">
        <v>275</v>
      </c>
      <c r="J464" s="12">
        <v>62.8</v>
      </c>
      <c r="K464" s="10" t="s">
        <v>243</v>
      </c>
      <c r="L464" s="10" t="s">
        <v>261</v>
      </c>
      <c r="M464" s="10" t="s">
        <v>220</v>
      </c>
      <c r="N464" s="13">
        <v>20</v>
      </c>
      <c r="O464" s="13">
        <v>20</v>
      </c>
      <c r="P464" s="13">
        <v>0</v>
      </c>
      <c r="Q464" s="14">
        <v>0</v>
      </c>
      <c r="R464" s="14">
        <v>6.74</v>
      </c>
      <c r="S464" s="14">
        <v>4</v>
      </c>
      <c r="T464" s="14">
        <v>2.2466659999999998</v>
      </c>
      <c r="U464" s="14">
        <v>56.16666</v>
      </c>
      <c r="V464" s="14">
        <v>0.5</v>
      </c>
      <c r="W464" s="14">
        <v>184.4</v>
      </c>
      <c r="X464" s="14">
        <f>10*S464</f>
        <v>40</v>
      </c>
      <c r="Y464" s="14">
        <v>0</v>
      </c>
      <c r="Z464" s="14">
        <v>2.4166669999999999</v>
      </c>
      <c r="AA464" s="14">
        <v>1.5833330000000001</v>
      </c>
      <c r="AB464" s="14">
        <v>39.58334</v>
      </c>
      <c r="AC464" s="14">
        <v>0.17000019999999999</v>
      </c>
      <c r="AD464" s="14">
        <v>4.2500049999999998</v>
      </c>
      <c r="AE464" s="14">
        <v>92.2</v>
      </c>
      <c r="AF464" s="14">
        <v>60.4</v>
      </c>
      <c r="AG464" s="14">
        <v>0</v>
      </c>
      <c r="AH464" s="14">
        <v>0</v>
      </c>
      <c r="AI464" s="14">
        <v>2.2466659999999998</v>
      </c>
      <c r="AJ464" s="14">
        <v>2.4166669999999999</v>
      </c>
      <c r="AK464" s="15">
        <v>0.6041666</v>
      </c>
      <c r="AL464" s="15">
        <v>0.92965509999999996</v>
      </c>
      <c r="AM464" s="15">
        <v>1</v>
      </c>
      <c r="AN464" s="15">
        <v>0.56166660000000002</v>
      </c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>
        <v>0.5</v>
      </c>
      <c r="CF464" s="16"/>
      <c r="CG464" s="16"/>
      <c r="CH464" s="16"/>
      <c r="CI464" s="16"/>
      <c r="CJ464" s="16"/>
      <c r="CK464" s="16"/>
      <c r="CL464" s="16"/>
      <c r="CM464" s="16">
        <v>1</v>
      </c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24"/>
      <c r="DF464" s="24"/>
      <c r="DG464" s="24"/>
      <c r="DH464" s="24"/>
      <c r="DI464" s="24"/>
      <c r="DJ464" s="24">
        <v>8.3333335816860199E-2</v>
      </c>
      <c r="DK464" s="16"/>
      <c r="DL464" s="24"/>
      <c r="DM464" s="24"/>
      <c r="DN464" s="24"/>
      <c r="DO464" s="16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27"/>
      <c r="ER464" s="27"/>
    </row>
    <row r="465" spans="1:148" s="9" customFormat="1" ht="20.25" x14ac:dyDescent="0.3">
      <c r="A465" s="10" t="s">
        <v>448</v>
      </c>
      <c r="B465" s="10" t="s">
        <v>244</v>
      </c>
      <c r="C465" s="10" t="s">
        <v>231</v>
      </c>
      <c r="D465" s="10" t="s">
        <v>262</v>
      </c>
      <c r="E465" s="10" t="s">
        <v>218</v>
      </c>
      <c r="F465" s="11">
        <v>10348</v>
      </c>
      <c r="G465" s="11">
        <v>4005</v>
      </c>
      <c r="H465" s="11">
        <v>4161</v>
      </c>
      <c r="I465" s="10" t="s">
        <v>275</v>
      </c>
      <c r="J465" s="12">
        <v>62.8</v>
      </c>
      <c r="K465" s="10" t="s">
        <v>243</v>
      </c>
      <c r="L465" s="10" t="s">
        <v>261</v>
      </c>
      <c r="M465" s="10" t="s">
        <v>220</v>
      </c>
      <c r="N465" s="13">
        <v>21</v>
      </c>
      <c r="O465" s="13">
        <v>20</v>
      </c>
      <c r="P465" s="13">
        <v>1</v>
      </c>
      <c r="Q465" s="14">
        <v>4.7619049999999996</v>
      </c>
      <c r="R465" s="14">
        <v>6.74</v>
      </c>
      <c r="S465" s="14">
        <v>4</v>
      </c>
      <c r="T465" s="14">
        <v>2.2466659999999998</v>
      </c>
      <c r="U465" s="14">
        <v>56.16666</v>
      </c>
      <c r="V465" s="14">
        <v>0.5</v>
      </c>
      <c r="W465" s="14">
        <v>184.4</v>
      </c>
      <c r="X465" s="14">
        <f>10*S465</f>
        <v>40</v>
      </c>
      <c r="Y465" s="14">
        <v>0</v>
      </c>
      <c r="Z465" s="14">
        <v>3.3833329999999999</v>
      </c>
      <c r="AA465" s="14">
        <v>0.61666670000000001</v>
      </c>
      <c r="AB465" s="14">
        <v>15.41667</v>
      </c>
      <c r="AC465" s="14">
        <v>1.0243340000000001</v>
      </c>
      <c r="AD465" s="14">
        <v>25.608339999999998</v>
      </c>
      <c r="AE465" s="14">
        <v>92.2</v>
      </c>
      <c r="AF465" s="14">
        <v>60.4</v>
      </c>
      <c r="AG465" s="14">
        <v>0.1123333</v>
      </c>
      <c r="AH465" s="14">
        <v>2.8083330000000002</v>
      </c>
      <c r="AI465" s="14">
        <v>2.359</v>
      </c>
      <c r="AJ465" s="14">
        <v>3.3833329999999999</v>
      </c>
      <c r="AK465" s="15">
        <v>0.84583330000000001</v>
      </c>
      <c r="AL465" s="15">
        <v>0.69724140000000001</v>
      </c>
      <c r="AM465" s="15">
        <v>0.95238100000000003</v>
      </c>
      <c r="AN465" s="15">
        <v>0.56166669999999996</v>
      </c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/>
      <c r="CH465" s="16"/>
      <c r="CI465" s="16"/>
      <c r="CJ465" s="16"/>
      <c r="CK465" s="16"/>
      <c r="CL465" s="16"/>
      <c r="CM465" s="16">
        <v>0.1666666716337204</v>
      </c>
      <c r="CN465" s="16">
        <v>0.15000000596046448</v>
      </c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24"/>
      <c r="DF465" s="24">
        <v>0.1666666716337204</v>
      </c>
      <c r="DG465" s="24"/>
      <c r="DH465" s="24"/>
      <c r="DI465" s="24"/>
      <c r="DJ465" s="24">
        <v>0.13333334028720856</v>
      </c>
      <c r="DK465" s="16"/>
      <c r="DL465" s="24"/>
      <c r="DM465" s="24"/>
      <c r="DN465" s="24"/>
      <c r="DO465" s="16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>
        <v>1</v>
      </c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27"/>
      <c r="ER465" s="27"/>
    </row>
    <row r="466" spans="1:148" s="9" customFormat="1" ht="20.25" x14ac:dyDescent="0.3">
      <c r="A466" s="10" t="s">
        <v>448</v>
      </c>
      <c r="B466" s="10" t="s">
        <v>240</v>
      </c>
      <c r="C466" s="10" t="s">
        <v>231</v>
      </c>
      <c r="D466" s="10" t="s">
        <v>259</v>
      </c>
      <c r="E466" s="10" t="s">
        <v>218</v>
      </c>
      <c r="F466" s="11">
        <v>10348</v>
      </c>
      <c r="G466" s="11">
        <v>4061</v>
      </c>
      <c r="H466" s="11">
        <v>3951</v>
      </c>
      <c r="I466" s="10" t="s">
        <v>275</v>
      </c>
      <c r="J466" s="12">
        <v>62.8</v>
      </c>
      <c r="K466" s="10" t="s">
        <v>243</v>
      </c>
      <c r="L466" s="10" t="s">
        <v>261</v>
      </c>
      <c r="M466" s="10" t="s">
        <v>220</v>
      </c>
      <c r="N466" s="13">
        <v>37</v>
      </c>
      <c r="O466" s="13">
        <v>37</v>
      </c>
      <c r="P466" s="13">
        <v>0</v>
      </c>
      <c r="Q466" s="14">
        <v>0</v>
      </c>
      <c r="R466" s="14">
        <v>6.74</v>
      </c>
      <c r="S466" s="14">
        <v>8</v>
      </c>
      <c r="T466" s="14">
        <v>4.1563330000000001</v>
      </c>
      <c r="U466" s="14">
        <v>51.954160000000002</v>
      </c>
      <c r="V466" s="14">
        <v>1</v>
      </c>
      <c r="W466" s="14">
        <v>170.57</v>
      </c>
      <c r="X466" s="14">
        <v>80</v>
      </c>
      <c r="Y466" s="14">
        <v>0.71594774950267903</v>
      </c>
      <c r="Z466" s="14">
        <v>4.1333330000000004</v>
      </c>
      <c r="AA466" s="14">
        <v>3.8666670000000001</v>
      </c>
      <c r="AB466" s="14">
        <v>48.333329999999997</v>
      </c>
      <c r="AC466" s="14">
        <v>-2.2999530000000001E-2</v>
      </c>
      <c r="AD466" s="14">
        <v>-0.28749409999999997</v>
      </c>
      <c r="AE466" s="14">
        <v>170.57</v>
      </c>
      <c r="AF466" s="14">
        <v>111.74</v>
      </c>
      <c r="AG466" s="14">
        <v>0</v>
      </c>
      <c r="AH466" s="14">
        <v>0</v>
      </c>
      <c r="AI466" s="14">
        <v>4.1563330000000001</v>
      </c>
      <c r="AJ466" s="14">
        <v>4.1333330000000004</v>
      </c>
      <c r="AK466" s="15">
        <v>0.51666670000000003</v>
      </c>
      <c r="AL466" s="15">
        <v>1.0055639999999999</v>
      </c>
      <c r="AM466" s="15">
        <v>1</v>
      </c>
      <c r="AN466" s="15">
        <v>0.51954160000000005</v>
      </c>
      <c r="AO466" s="16">
        <v>1</v>
      </c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>
        <v>0.1666666716337204</v>
      </c>
      <c r="CF466" s="16"/>
      <c r="CG466" s="16"/>
      <c r="CH466" s="16"/>
      <c r="CI466" s="16"/>
      <c r="CJ466" s="16"/>
      <c r="CK466" s="16"/>
      <c r="CL466" s="16"/>
      <c r="CM466" s="16">
        <v>2.5333333015441895</v>
      </c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24"/>
      <c r="DF466" s="24"/>
      <c r="DG466" s="24"/>
      <c r="DH466" s="24"/>
      <c r="DI466" s="24"/>
      <c r="DJ466" s="24">
        <v>0.1666666716337204</v>
      </c>
      <c r="DK466" s="16"/>
      <c r="DL466" s="24"/>
      <c r="DM466" s="24"/>
      <c r="DN466" s="24"/>
      <c r="DO466" s="16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27"/>
      <c r="ER466" s="27"/>
    </row>
    <row r="467" spans="1:148" s="9" customFormat="1" ht="20.25" x14ac:dyDescent="0.3">
      <c r="A467" s="10" t="s">
        <v>448</v>
      </c>
      <c r="B467" s="10" t="s">
        <v>240</v>
      </c>
      <c r="C467" s="10" t="s">
        <v>231</v>
      </c>
      <c r="D467" s="10" t="s">
        <v>262</v>
      </c>
      <c r="E467" s="10" t="s">
        <v>218</v>
      </c>
      <c r="F467" s="11">
        <v>10348</v>
      </c>
      <c r="G467" s="11">
        <v>4005</v>
      </c>
      <c r="H467" s="11">
        <v>4161</v>
      </c>
      <c r="I467" s="10" t="s">
        <v>275</v>
      </c>
      <c r="J467" s="12">
        <v>62.8</v>
      </c>
      <c r="K467" s="10" t="s">
        <v>243</v>
      </c>
      <c r="L467" s="10" t="s">
        <v>261</v>
      </c>
      <c r="M467" s="10" t="s">
        <v>220</v>
      </c>
      <c r="N467" s="13">
        <v>39</v>
      </c>
      <c r="O467" s="13">
        <v>39</v>
      </c>
      <c r="P467" s="13">
        <v>0</v>
      </c>
      <c r="Q467" s="14">
        <v>0</v>
      </c>
      <c r="R467" s="14">
        <v>6.74</v>
      </c>
      <c r="S467" s="14">
        <v>8</v>
      </c>
      <c r="T467" s="14">
        <v>4.3810000000000002</v>
      </c>
      <c r="U467" s="14">
        <v>54.76249</v>
      </c>
      <c r="V467" s="14">
        <v>1</v>
      </c>
      <c r="W467" s="14">
        <v>179.79</v>
      </c>
      <c r="X467" s="14">
        <v>80</v>
      </c>
      <c r="Y467" s="14">
        <v>0.67923247435168299</v>
      </c>
      <c r="Z467" s="14">
        <v>5.8833330000000004</v>
      </c>
      <c r="AA467" s="14">
        <v>2.1166670000000001</v>
      </c>
      <c r="AB467" s="14">
        <v>26.45834</v>
      </c>
      <c r="AC467" s="14">
        <v>1.5023340000000001</v>
      </c>
      <c r="AD467" s="14">
        <v>18.779170000000001</v>
      </c>
      <c r="AE467" s="14">
        <v>179.79</v>
      </c>
      <c r="AF467" s="14">
        <v>117.78</v>
      </c>
      <c r="AG467" s="14">
        <v>0</v>
      </c>
      <c r="AH467" s="14">
        <v>0</v>
      </c>
      <c r="AI467" s="14">
        <v>4.3810000000000002</v>
      </c>
      <c r="AJ467" s="14">
        <v>5.8833330000000004</v>
      </c>
      <c r="AK467" s="15">
        <v>0.73541670000000003</v>
      </c>
      <c r="AL467" s="15">
        <v>0.74464580000000002</v>
      </c>
      <c r="AM467" s="15">
        <v>1</v>
      </c>
      <c r="AN467" s="15">
        <v>0.54762489999999997</v>
      </c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>
        <v>8.3333335816860199E-2</v>
      </c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/>
      <c r="CH467" s="16"/>
      <c r="CI467" s="16"/>
      <c r="CJ467" s="16"/>
      <c r="CK467" s="16"/>
      <c r="CL467" s="16"/>
      <c r="CM467" s="16">
        <v>1.3333333432674408</v>
      </c>
      <c r="CN467" s="16">
        <v>0.28333333134651184</v>
      </c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24"/>
      <c r="DF467" s="24"/>
      <c r="DG467" s="24"/>
      <c r="DH467" s="24"/>
      <c r="DI467" s="24">
        <v>8.3333335816860199E-2</v>
      </c>
      <c r="DJ467" s="24">
        <v>0.3333333432674408</v>
      </c>
      <c r="DK467" s="16"/>
      <c r="DL467" s="24"/>
      <c r="DM467" s="24"/>
      <c r="DN467" s="24"/>
      <c r="DO467" s="16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27"/>
      <c r="ER467" s="27"/>
    </row>
    <row r="468" spans="1:148" s="9" customFormat="1" ht="20.25" x14ac:dyDescent="0.3">
      <c r="A468" s="10" t="s">
        <v>448</v>
      </c>
      <c r="B468" s="10" t="s">
        <v>232</v>
      </c>
      <c r="C468" s="10" t="s">
        <v>231</v>
      </c>
      <c r="D468" s="10" t="s">
        <v>259</v>
      </c>
      <c r="E468" s="10" t="s">
        <v>218</v>
      </c>
      <c r="F468" s="11">
        <v>10602</v>
      </c>
      <c r="G468" s="11">
        <v>4062</v>
      </c>
      <c r="H468" s="11">
        <v>3966</v>
      </c>
      <c r="I468" s="10" t="s">
        <v>260</v>
      </c>
      <c r="J468" s="12">
        <v>39</v>
      </c>
      <c r="K468" s="10" t="s">
        <v>248</v>
      </c>
      <c r="L468" s="10" t="s">
        <v>264</v>
      </c>
      <c r="M468" s="10" t="s">
        <v>220</v>
      </c>
      <c r="N468" s="13">
        <v>29</v>
      </c>
      <c r="O468" s="13">
        <v>29</v>
      </c>
      <c r="P468" s="13">
        <v>0</v>
      </c>
      <c r="Q468" s="14">
        <v>0</v>
      </c>
      <c r="R468" s="14">
        <v>3.1</v>
      </c>
      <c r="S468" s="14">
        <v>6.0833329999999997</v>
      </c>
      <c r="T468" s="14">
        <v>1.4983329999999999</v>
      </c>
      <c r="U468" s="14">
        <v>24.630140000000001</v>
      </c>
      <c r="V468" s="14">
        <v>0.7604166</v>
      </c>
      <c r="W468" s="14">
        <v>86.570970000000003</v>
      </c>
      <c r="X468" s="14">
        <v>60.833330154418903</v>
      </c>
      <c r="Y468" s="14">
        <v>1.3710464642518501</v>
      </c>
      <c r="Z468" s="14">
        <v>1.8499989999999999</v>
      </c>
      <c r="AA468" s="14">
        <v>4.2333340000000002</v>
      </c>
      <c r="AB468" s="14">
        <v>69.58905</v>
      </c>
      <c r="AC468" s="14">
        <v>0.35166649999999999</v>
      </c>
      <c r="AD468" s="14">
        <v>5.780818</v>
      </c>
      <c r="AE468" s="14">
        <v>65.83</v>
      </c>
      <c r="AF468" s="14">
        <v>44.37</v>
      </c>
      <c r="AG468" s="14">
        <v>0</v>
      </c>
      <c r="AH468" s="14">
        <v>0</v>
      </c>
      <c r="AI468" s="14">
        <v>1.4983329999999999</v>
      </c>
      <c r="AJ468" s="14">
        <v>1.8499989999999999</v>
      </c>
      <c r="AK468" s="15">
        <v>0.30410949999999998</v>
      </c>
      <c r="AL468" s="15">
        <v>0.80991009999999997</v>
      </c>
      <c r="AM468" s="15">
        <v>1</v>
      </c>
      <c r="AN468" s="15">
        <v>0.2463014</v>
      </c>
      <c r="AO468" s="16"/>
      <c r="AP468" s="16">
        <v>0.25</v>
      </c>
      <c r="AQ468" s="16"/>
      <c r="AR468" s="16">
        <v>5.000000074505806E-2</v>
      </c>
      <c r="AS468" s="16">
        <v>6.6666670143604279E-2</v>
      </c>
      <c r="AT468" s="16">
        <v>0.1666666716337204</v>
      </c>
      <c r="AU468" s="16"/>
      <c r="AV468" s="16"/>
      <c r="AW468" s="16"/>
      <c r="AX468" s="16">
        <v>0.15000000596046448</v>
      </c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>
        <v>1.5</v>
      </c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>
        <v>1.1666666865348816</v>
      </c>
      <c r="CG468" s="16"/>
      <c r="CH468" s="16"/>
      <c r="CI468" s="16"/>
      <c r="CJ468" s="16"/>
      <c r="CK468" s="16"/>
      <c r="CL468" s="16"/>
      <c r="CM468" s="16">
        <v>0.66666668653488159</v>
      </c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24"/>
      <c r="DF468" s="24">
        <v>0.1666666716337204</v>
      </c>
      <c r="DG468" s="24"/>
      <c r="DH468" s="24"/>
      <c r="DI468" s="24"/>
      <c r="DJ468" s="24">
        <v>5.000000074505806E-2</v>
      </c>
      <c r="DK468" s="16"/>
      <c r="DL468" s="24"/>
      <c r="DM468" s="24"/>
      <c r="DN468" s="24"/>
      <c r="DO468" s="16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27"/>
      <c r="ER468" s="27"/>
    </row>
    <row r="469" spans="1:148" s="9" customFormat="1" ht="20.25" x14ac:dyDescent="0.3">
      <c r="A469" s="10" t="s">
        <v>448</v>
      </c>
      <c r="B469" s="10" t="s">
        <v>232</v>
      </c>
      <c r="C469" s="10" t="s">
        <v>231</v>
      </c>
      <c r="D469" s="10" t="s">
        <v>262</v>
      </c>
      <c r="E469" s="10" t="s">
        <v>218</v>
      </c>
      <c r="F469" s="11">
        <v>10602</v>
      </c>
      <c r="G469" s="11">
        <v>3999</v>
      </c>
      <c r="H469" s="11">
        <v>3975</v>
      </c>
      <c r="I469" s="10" t="s">
        <v>260</v>
      </c>
      <c r="J469" s="12">
        <v>39</v>
      </c>
      <c r="K469" s="10" t="s">
        <v>248</v>
      </c>
      <c r="L469" s="10" t="s">
        <v>264</v>
      </c>
      <c r="M469" s="10" t="s">
        <v>220</v>
      </c>
      <c r="N469" s="13">
        <v>29</v>
      </c>
      <c r="O469" s="13">
        <v>29</v>
      </c>
      <c r="P469" s="13">
        <v>0</v>
      </c>
      <c r="Q469" s="14">
        <v>0</v>
      </c>
      <c r="R469" s="14">
        <v>3.1</v>
      </c>
      <c r="S469" s="14">
        <v>6</v>
      </c>
      <c r="T469" s="14">
        <v>1.4983329999999999</v>
      </c>
      <c r="U469" s="14">
        <v>24.97222</v>
      </c>
      <c r="V469" s="14">
        <v>0.75</v>
      </c>
      <c r="W469" s="14">
        <v>87.773340000000005</v>
      </c>
      <c r="X469" s="14">
        <v>60</v>
      </c>
      <c r="Y469" s="14">
        <v>1.35226507650158</v>
      </c>
      <c r="Z469" s="14">
        <v>2.2999999999999998</v>
      </c>
      <c r="AA469" s="14">
        <v>3.7</v>
      </c>
      <c r="AB469" s="14">
        <v>61.666670000000003</v>
      </c>
      <c r="AC469" s="14">
        <v>0.80166700000000002</v>
      </c>
      <c r="AD469" s="14">
        <v>13.36112</v>
      </c>
      <c r="AE469" s="14">
        <v>65.83</v>
      </c>
      <c r="AF469" s="14">
        <v>44.37</v>
      </c>
      <c r="AG469" s="14">
        <v>0</v>
      </c>
      <c r="AH469" s="14">
        <v>0</v>
      </c>
      <c r="AI469" s="14">
        <v>1.4983329999999999</v>
      </c>
      <c r="AJ469" s="14">
        <v>2.2999999999999998</v>
      </c>
      <c r="AK469" s="15">
        <v>0.38333329999999999</v>
      </c>
      <c r="AL469" s="15">
        <v>0.65144930000000001</v>
      </c>
      <c r="AM469" s="15">
        <v>1</v>
      </c>
      <c r="AN469" s="15">
        <v>0.24972220000000001</v>
      </c>
      <c r="AO469" s="16"/>
      <c r="AP469" s="16">
        <v>0.3333333432674408</v>
      </c>
      <c r="AQ469" s="16"/>
      <c r="AR469" s="16">
        <v>0.1666666716337204</v>
      </c>
      <c r="AS469" s="16">
        <v>8.3333335816860199E-2</v>
      </c>
      <c r="AT469" s="16">
        <v>0.1666666716337204</v>
      </c>
      <c r="AU469" s="16"/>
      <c r="AV469" s="16"/>
      <c r="AW469" s="16"/>
      <c r="AX469" s="16">
        <v>0.74999998509883881</v>
      </c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>
        <v>0.3333333432674408</v>
      </c>
      <c r="BQ469" s="16">
        <v>0.25</v>
      </c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>
        <v>8.3333335816860199E-2</v>
      </c>
      <c r="CD469" s="16"/>
      <c r="CE469" s="16">
        <v>0.5</v>
      </c>
      <c r="CF469" s="16"/>
      <c r="CG469" s="16"/>
      <c r="CH469" s="16"/>
      <c r="CI469" s="16"/>
      <c r="CJ469" s="16"/>
      <c r="CK469" s="16"/>
      <c r="CL469" s="16"/>
      <c r="CM469" s="16">
        <v>0.38333332538604736</v>
      </c>
      <c r="CN469" s="16"/>
      <c r="CO469" s="16"/>
      <c r="CP469" s="16"/>
      <c r="CQ469" s="16"/>
      <c r="CR469" s="16"/>
      <c r="CS469" s="16">
        <v>0.40000000596046448</v>
      </c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24"/>
      <c r="DF469" s="24">
        <v>0.1666666716337204</v>
      </c>
      <c r="DG469" s="24"/>
      <c r="DH469" s="24"/>
      <c r="DI469" s="24">
        <v>8.3333335816860199E-2</v>
      </c>
      <c r="DJ469" s="24"/>
      <c r="DK469" s="16"/>
      <c r="DL469" s="24"/>
      <c r="DM469" s="24"/>
      <c r="DN469" s="24"/>
      <c r="DO469" s="16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27"/>
      <c r="ER469" s="27"/>
    </row>
    <row r="470" spans="1:148" s="9" customFormat="1" ht="20.25" x14ac:dyDescent="0.3">
      <c r="A470" s="10" t="s">
        <v>449</v>
      </c>
      <c r="B470" s="10" t="s">
        <v>231</v>
      </c>
      <c r="C470" s="10" t="s">
        <v>231</v>
      </c>
      <c r="D470" s="10" t="s">
        <v>259</v>
      </c>
      <c r="E470" s="10" t="s">
        <v>218</v>
      </c>
      <c r="F470" s="11">
        <v>10348</v>
      </c>
      <c r="G470" s="11">
        <v>4189</v>
      </c>
      <c r="H470" s="11">
        <v>4139</v>
      </c>
      <c r="I470" s="10" t="s">
        <v>275</v>
      </c>
      <c r="J470" s="12">
        <v>62.8</v>
      </c>
      <c r="K470" s="10" t="s">
        <v>243</v>
      </c>
      <c r="L470" s="10" t="s">
        <v>261</v>
      </c>
      <c r="M470" s="10" t="s">
        <v>220</v>
      </c>
      <c r="N470" s="13">
        <v>44</v>
      </c>
      <c r="O470" s="13">
        <v>44</v>
      </c>
      <c r="P470" s="13">
        <v>0</v>
      </c>
      <c r="Q470" s="14">
        <v>0</v>
      </c>
      <c r="R470" s="14">
        <v>6.74</v>
      </c>
      <c r="S470" s="14">
        <v>8</v>
      </c>
      <c r="T470" s="14">
        <v>4.9426670000000001</v>
      </c>
      <c r="U470" s="14">
        <v>61.783329999999999</v>
      </c>
      <c r="V470" s="14">
        <v>1</v>
      </c>
      <c r="W470" s="14">
        <v>202.84</v>
      </c>
      <c r="X470" s="14">
        <f>10*S470</f>
        <v>80</v>
      </c>
      <c r="Y470" s="14">
        <v>0</v>
      </c>
      <c r="Z470" s="14">
        <v>5.3833330000000004</v>
      </c>
      <c r="AA470" s="14">
        <v>2.6166670000000001</v>
      </c>
      <c r="AB470" s="14">
        <v>32.70834</v>
      </c>
      <c r="AC470" s="14">
        <v>0.44066670000000002</v>
      </c>
      <c r="AD470" s="14">
        <v>5.5083330000000004</v>
      </c>
      <c r="AE470" s="14">
        <v>202.84</v>
      </c>
      <c r="AF470" s="14">
        <v>132.88</v>
      </c>
      <c r="AG470" s="14">
        <v>0</v>
      </c>
      <c r="AH470" s="14">
        <v>0</v>
      </c>
      <c r="AI470" s="14">
        <v>4.9426670000000001</v>
      </c>
      <c r="AJ470" s="14">
        <v>5.3833330000000004</v>
      </c>
      <c r="AK470" s="15">
        <v>0.67291670000000003</v>
      </c>
      <c r="AL470" s="15">
        <v>0.91814240000000003</v>
      </c>
      <c r="AM470" s="15">
        <v>1</v>
      </c>
      <c r="AN470" s="15">
        <v>0.61783330000000003</v>
      </c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>
        <v>1.5</v>
      </c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/>
      <c r="CH470" s="16"/>
      <c r="CI470" s="16"/>
      <c r="CJ470" s="16"/>
      <c r="CK470" s="16"/>
      <c r="CL470" s="16"/>
      <c r="CM470" s="16">
        <v>0.5</v>
      </c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>
        <v>0.13333334028720856</v>
      </c>
      <c r="DC470" s="16"/>
      <c r="DD470" s="16"/>
      <c r="DE470" s="24"/>
      <c r="DF470" s="24">
        <v>0.1666666716337204</v>
      </c>
      <c r="DG470" s="24"/>
      <c r="DH470" s="24"/>
      <c r="DI470" s="24"/>
      <c r="DJ470" s="24">
        <v>0.31666666269302368</v>
      </c>
      <c r="DK470" s="16"/>
      <c r="DL470" s="24"/>
      <c r="DM470" s="24"/>
      <c r="DN470" s="24"/>
      <c r="DO470" s="16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27"/>
      <c r="ER470" s="27"/>
    </row>
    <row r="471" spans="1:148" s="9" customFormat="1" ht="20.25" x14ac:dyDescent="0.3">
      <c r="A471" s="10" t="s">
        <v>449</v>
      </c>
      <c r="B471" s="10" t="s">
        <v>231</v>
      </c>
      <c r="C471" s="10" t="s">
        <v>231</v>
      </c>
      <c r="D471" s="10" t="s">
        <v>262</v>
      </c>
      <c r="E471" s="10" t="s">
        <v>218</v>
      </c>
      <c r="F471" s="11">
        <v>10348</v>
      </c>
      <c r="G471" s="11">
        <v>3866</v>
      </c>
      <c r="H471" s="11">
        <v>4091</v>
      </c>
      <c r="I471" s="10" t="s">
        <v>275</v>
      </c>
      <c r="J471" s="12">
        <v>62.8</v>
      </c>
      <c r="K471" s="10" t="s">
        <v>243</v>
      </c>
      <c r="L471" s="10" t="s">
        <v>261</v>
      </c>
      <c r="M471" s="10" t="s">
        <v>220</v>
      </c>
      <c r="N471" s="13">
        <v>22</v>
      </c>
      <c r="O471" s="13">
        <v>22</v>
      </c>
      <c r="P471" s="13">
        <v>0</v>
      </c>
      <c r="Q471" s="14">
        <v>0</v>
      </c>
      <c r="R471" s="14">
        <v>6.74</v>
      </c>
      <c r="S471" s="14">
        <v>4</v>
      </c>
      <c r="T471" s="14">
        <v>2.471333</v>
      </c>
      <c r="U471" s="14">
        <v>61.783329999999999</v>
      </c>
      <c r="V471" s="14">
        <v>0.5</v>
      </c>
      <c r="W471" s="14">
        <v>202.84</v>
      </c>
      <c r="X471" s="14">
        <f>10*S471</f>
        <v>40</v>
      </c>
      <c r="Y471" s="14">
        <v>0</v>
      </c>
      <c r="Z471" s="14">
        <v>2.5</v>
      </c>
      <c r="AA471" s="14">
        <v>1.5</v>
      </c>
      <c r="AB471" s="14">
        <v>37.5</v>
      </c>
      <c r="AC471" s="14">
        <v>2.8666730000000001E-2</v>
      </c>
      <c r="AD471" s="14">
        <v>0.71666839999999998</v>
      </c>
      <c r="AE471" s="14">
        <v>101.42</v>
      </c>
      <c r="AF471" s="14">
        <v>66.44</v>
      </c>
      <c r="AG471" s="14">
        <v>0</v>
      </c>
      <c r="AH471" s="14">
        <v>0</v>
      </c>
      <c r="AI471" s="14">
        <v>2.471333</v>
      </c>
      <c r="AJ471" s="14">
        <v>2.5</v>
      </c>
      <c r="AK471" s="15">
        <v>0.625</v>
      </c>
      <c r="AL471" s="15">
        <v>0.98853329999999995</v>
      </c>
      <c r="AM471" s="15">
        <v>1</v>
      </c>
      <c r="AN471" s="15">
        <v>0.61783330000000003</v>
      </c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>
        <v>0.66666668653488159</v>
      </c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/>
      <c r="CH471" s="16"/>
      <c r="CI471" s="16"/>
      <c r="CJ471" s="16"/>
      <c r="CK471" s="16"/>
      <c r="CL471" s="16"/>
      <c r="CM471" s="16">
        <v>0.3333333432674408</v>
      </c>
      <c r="CN471" s="16">
        <v>0.25</v>
      </c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24"/>
      <c r="DF471" s="24">
        <v>0.1666666716337204</v>
      </c>
      <c r="DG471" s="24"/>
      <c r="DH471" s="24"/>
      <c r="DI471" s="24"/>
      <c r="DJ471" s="24">
        <v>8.3333335816860199E-2</v>
      </c>
      <c r="DK471" s="16"/>
      <c r="DL471" s="24"/>
      <c r="DM471" s="24"/>
      <c r="DN471" s="24"/>
      <c r="DO471" s="16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27"/>
      <c r="ER471" s="27"/>
    </row>
    <row r="472" spans="1:148" s="9" customFormat="1" ht="20.25" x14ac:dyDescent="0.3">
      <c r="A472" s="10" t="s">
        <v>449</v>
      </c>
      <c r="B472" s="10" t="s">
        <v>244</v>
      </c>
      <c r="C472" s="10" t="s">
        <v>231</v>
      </c>
      <c r="D472" s="10" t="s">
        <v>262</v>
      </c>
      <c r="E472" s="10" t="s">
        <v>218</v>
      </c>
      <c r="F472" s="11">
        <v>10348</v>
      </c>
      <c r="G472" s="11">
        <v>4124</v>
      </c>
      <c r="H472" s="11">
        <v>4091</v>
      </c>
      <c r="I472" s="10" t="s">
        <v>275</v>
      </c>
      <c r="J472" s="12">
        <v>62.8</v>
      </c>
      <c r="K472" s="10" t="s">
        <v>243</v>
      </c>
      <c r="L472" s="10" t="s">
        <v>261</v>
      </c>
      <c r="M472" s="10" t="s">
        <v>220</v>
      </c>
      <c r="N472" s="13">
        <v>25</v>
      </c>
      <c r="O472" s="13">
        <v>25</v>
      </c>
      <c r="P472" s="13">
        <v>0</v>
      </c>
      <c r="Q472" s="14">
        <v>0</v>
      </c>
      <c r="R472" s="14">
        <v>6.74</v>
      </c>
      <c r="S472" s="14">
        <v>4</v>
      </c>
      <c r="T472" s="14">
        <v>2.8083330000000002</v>
      </c>
      <c r="U472" s="14">
        <v>70.208340000000007</v>
      </c>
      <c r="V472" s="14">
        <v>0.5</v>
      </c>
      <c r="W472" s="14">
        <v>230.5</v>
      </c>
      <c r="X472" s="14">
        <f>10*S472</f>
        <v>40</v>
      </c>
      <c r="Y472" s="14">
        <v>0</v>
      </c>
      <c r="Z472" s="14">
        <v>3.1666669999999999</v>
      </c>
      <c r="AA472" s="14">
        <v>0.8333334</v>
      </c>
      <c r="AB472" s="14">
        <v>20.83333</v>
      </c>
      <c r="AC472" s="14">
        <v>0.35833320000000002</v>
      </c>
      <c r="AD472" s="14">
        <v>8.9583309999999994</v>
      </c>
      <c r="AE472" s="14">
        <v>115.25</v>
      </c>
      <c r="AF472" s="14">
        <v>75.5</v>
      </c>
      <c r="AG472" s="14">
        <v>0</v>
      </c>
      <c r="AH472" s="14">
        <v>0</v>
      </c>
      <c r="AI472" s="14">
        <v>2.8083330000000002</v>
      </c>
      <c r="AJ472" s="14">
        <v>3.1666669999999999</v>
      </c>
      <c r="AK472" s="15">
        <v>0.7916666</v>
      </c>
      <c r="AL472" s="15">
        <v>0.88684220000000002</v>
      </c>
      <c r="AM472" s="15">
        <v>1</v>
      </c>
      <c r="AN472" s="15">
        <v>0.70208329999999997</v>
      </c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/>
      <c r="CH472" s="16"/>
      <c r="CI472" s="16"/>
      <c r="CJ472" s="16"/>
      <c r="CK472" s="16"/>
      <c r="CL472" s="16"/>
      <c r="CM472" s="16">
        <v>0.25</v>
      </c>
      <c r="CN472" s="16">
        <v>0.1666666716337204</v>
      </c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>
        <v>8.3333335816860199E-2</v>
      </c>
      <c r="DC472" s="16"/>
      <c r="DD472" s="16"/>
      <c r="DE472" s="24"/>
      <c r="DF472" s="24">
        <v>0.1666666716337204</v>
      </c>
      <c r="DG472" s="24"/>
      <c r="DH472" s="24"/>
      <c r="DI472" s="24"/>
      <c r="DJ472" s="24">
        <v>0.1666666716337204</v>
      </c>
      <c r="DK472" s="16"/>
      <c r="DL472" s="24"/>
      <c r="DM472" s="24"/>
      <c r="DN472" s="24"/>
      <c r="DO472" s="16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27"/>
      <c r="ER472" s="27"/>
    </row>
    <row r="473" spans="1:148" s="9" customFormat="1" ht="20.25" x14ac:dyDescent="0.3">
      <c r="A473" s="10" t="s">
        <v>449</v>
      </c>
      <c r="B473" s="10" t="s">
        <v>240</v>
      </c>
      <c r="C473" s="10" t="s">
        <v>231</v>
      </c>
      <c r="D473" s="10" t="s">
        <v>259</v>
      </c>
      <c r="E473" s="10" t="s">
        <v>218</v>
      </c>
      <c r="F473" s="11">
        <v>10348</v>
      </c>
      <c r="G473" s="11">
        <v>4061</v>
      </c>
      <c r="H473" s="11">
        <v>3951</v>
      </c>
      <c r="I473" s="10" t="s">
        <v>275</v>
      </c>
      <c r="J473" s="12">
        <v>62.8</v>
      </c>
      <c r="K473" s="10" t="s">
        <v>243</v>
      </c>
      <c r="L473" s="10" t="s">
        <v>261</v>
      </c>
      <c r="M473" s="10" t="s">
        <v>220</v>
      </c>
      <c r="N473" s="13">
        <v>45</v>
      </c>
      <c r="O473" s="13">
        <v>45</v>
      </c>
      <c r="P473" s="13">
        <v>0</v>
      </c>
      <c r="Q473" s="14">
        <v>0</v>
      </c>
      <c r="R473" s="14">
        <v>6.74</v>
      </c>
      <c r="S473" s="14">
        <v>8</v>
      </c>
      <c r="T473" s="14">
        <v>5.0549999999999997</v>
      </c>
      <c r="U473" s="14">
        <v>63.1875</v>
      </c>
      <c r="V473" s="14">
        <v>1</v>
      </c>
      <c r="W473" s="14">
        <v>207.45</v>
      </c>
      <c r="X473" s="14">
        <v>80</v>
      </c>
      <c r="Y473" s="14">
        <v>0.58866816477516803</v>
      </c>
      <c r="Z473" s="14">
        <v>5.05</v>
      </c>
      <c r="AA473" s="14">
        <v>2.95</v>
      </c>
      <c r="AB473" s="14">
        <v>36.875</v>
      </c>
      <c r="AC473" s="14">
        <v>-4.9998760000000003E-3</v>
      </c>
      <c r="AD473" s="14">
        <v>-6.2498449999999997E-2</v>
      </c>
      <c r="AE473" s="14">
        <v>207.45</v>
      </c>
      <c r="AF473" s="14">
        <v>135.9</v>
      </c>
      <c r="AG473" s="14">
        <v>0</v>
      </c>
      <c r="AH473" s="14">
        <v>0</v>
      </c>
      <c r="AI473" s="14">
        <v>5.0549999999999997</v>
      </c>
      <c r="AJ473" s="14">
        <v>5.05</v>
      </c>
      <c r="AK473" s="15">
        <v>0.63124999999999998</v>
      </c>
      <c r="AL473" s="15">
        <v>1.00099</v>
      </c>
      <c r="AM473" s="15">
        <v>1</v>
      </c>
      <c r="AN473" s="15">
        <v>0.63187499999999996</v>
      </c>
      <c r="AO473" s="16">
        <v>0.5</v>
      </c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>
        <v>2.2833333313465118</v>
      </c>
      <c r="CF473" s="16"/>
      <c r="CG473" s="16"/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24"/>
      <c r="DF473" s="24">
        <v>0.1666666716337204</v>
      </c>
      <c r="DG473" s="24"/>
      <c r="DH473" s="24"/>
      <c r="DI473" s="24"/>
      <c r="DJ473" s="24"/>
      <c r="DK473" s="16"/>
      <c r="DL473" s="24"/>
      <c r="DM473" s="24"/>
      <c r="DN473" s="24"/>
      <c r="DO473" s="16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27"/>
      <c r="ER473" s="27"/>
    </row>
    <row r="474" spans="1:148" s="9" customFormat="1" ht="20.25" x14ac:dyDescent="0.3">
      <c r="A474" s="10" t="s">
        <v>449</v>
      </c>
      <c r="B474" s="10" t="s">
        <v>240</v>
      </c>
      <c r="C474" s="10" t="s">
        <v>231</v>
      </c>
      <c r="D474" s="10" t="s">
        <v>262</v>
      </c>
      <c r="E474" s="10" t="s">
        <v>218</v>
      </c>
      <c r="F474" s="11">
        <v>10348</v>
      </c>
      <c r="G474" s="11">
        <v>4005</v>
      </c>
      <c r="H474" s="11">
        <v>4161</v>
      </c>
      <c r="I474" s="10" t="s">
        <v>275</v>
      </c>
      <c r="J474" s="12">
        <v>62.8</v>
      </c>
      <c r="K474" s="10" t="s">
        <v>243</v>
      </c>
      <c r="L474" s="10" t="s">
        <v>261</v>
      </c>
      <c r="M474" s="10" t="s">
        <v>220</v>
      </c>
      <c r="N474" s="13">
        <v>48</v>
      </c>
      <c r="O474" s="13">
        <v>43</v>
      </c>
      <c r="P474" s="13">
        <v>5</v>
      </c>
      <c r="Q474" s="14">
        <v>10.41667</v>
      </c>
      <c r="R474" s="14">
        <v>6.74</v>
      </c>
      <c r="S474" s="14">
        <v>8</v>
      </c>
      <c r="T474" s="14">
        <v>4.8303330000000004</v>
      </c>
      <c r="U474" s="14">
        <v>60.379159999999999</v>
      </c>
      <c r="V474" s="14">
        <v>1</v>
      </c>
      <c r="W474" s="14">
        <v>198.23</v>
      </c>
      <c r="X474" s="14">
        <v>80</v>
      </c>
      <c r="Y474" s="14">
        <v>0.61604804885256503</v>
      </c>
      <c r="Z474" s="14">
        <v>5.4666670000000002</v>
      </c>
      <c r="AA474" s="14">
        <v>2.5333329999999998</v>
      </c>
      <c r="AB474" s="14">
        <v>31.66667</v>
      </c>
      <c r="AC474" s="14">
        <v>7.4667330000000004E-2</v>
      </c>
      <c r="AD474" s="14">
        <v>0.93334170000000005</v>
      </c>
      <c r="AE474" s="14">
        <v>198.23</v>
      </c>
      <c r="AF474" s="14">
        <v>129.86000000000001</v>
      </c>
      <c r="AG474" s="14">
        <v>0.56166660000000002</v>
      </c>
      <c r="AH474" s="14">
        <v>7.0208329999999997</v>
      </c>
      <c r="AI474" s="14">
        <v>5.3920000000000003</v>
      </c>
      <c r="AJ474" s="14">
        <v>5.4666670000000002</v>
      </c>
      <c r="AK474" s="15">
        <v>0.68333330000000003</v>
      </c>
      <c r="AL474" s="15">
        <v>0.98634140000000003</v>
      </c>
      <c r="AM474" s="15">
        <v>0.89583330000000005</v>
      </c>
      <c r="AN474" s="15">
        <v>0.60379159999999998</v>
      </c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>
        <v>8.3333335816860199E-2</v>
      </c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/>
      <c r="CH474" s="16"/>
      <c r="CI474" s="16"/>
      <c r="CJ474" s="16"/>
      <c r="CK474" s="16"/>
      <c r="CL474" s="16"/>
      <c r="CM474" s="16">
        <v>1.6666666865348816</v>
      </c>
      <c r="CN474" s="16">
        <v>0.28333333134651184</v>
      </c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24"/>
      <c r="DF474" s="24">
        <v>0.1666666716337204</v>
      </c>
      <c r="DG474" s="24"/>
      <c r="DH474" s="24"/>
      <c r="DI474" s="24"/>
      <c r="DJ474" s="24">
        <v>0.3333333432674408</v>
      </c>
      <c r="DK474" s="16"/>
      <c r="DL474" s="24"/>
      <c r="DM474" s="24"/>
      <c r="DN474" s="24"/>
      <c r="DO474" s="16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>
        <v>1</v>
      </c>
      <c r="EG474" s="17"/>
      <c r="EH474" s="17"/>
      <c r="EI474" s="17"/>
      <c r="EJ474" s="17"/>
      <c r="EK474" s="17"/>
      <c r="EL474" s="17">
        <v>4</v>
      </c>
      <c r="EM474" s="17"/>
      <c r="EN474" s="17"/>
      <c r="EO474" s="17"/>
      <c r="EP474" s="17"/>
      <c r="EQ474" s="27"/>
      <c r="ER474" s="27"/>
    </row>
    <row r="475" spans="1:148" s="9" customFormat="1" ht="20.25" x14ac:dyDescent="0.3">
      <c r="A475" s="10" t="s">
        <v>450</v>
      </c>
      <c r="B475" s="10" t="s">
        <v>232</v>
      </c>
      <c r="C475" s="10" t="s">
        <v>231</v>
      </c>
      <c r="D475" s="10" t="s">
        <v>259</v>
      </c>
      <c r="E475" s="10" t="s">
        <v>218</v>
      </c>
      <c r="F475" s="11">
        <v>10335</v>
      </c>
      <c r="G475" s="11">
        <v>4062</v>
      </c>
      <c r="H475" s="11">
        <v>3966</v>
      </c>
      <c r="I475" s="10" t="s">
        <v>273</v>
      </c>
      <c r="J475" s="12">
        <v>53.5</v>
      </c>
      <c r="K475" s="10" t="s">
        <v>248</v>
      </c>
      <c r="L475" s="10" t="s">
        <v>261</v>
      </c>
      <c r="M475" s="10" t="s">
        <v>220</v>
      </c>
      <c r="N475" s="13">
        <v>3</v>
      </c>
      <c r="O475" s="13">
        <v>3</v>
      </c>
      <c r="P475" s="13">
        <v>0</v>
      </c>
      <c r="Q475" s="14">
        <v>0</v>
      </c>
      <c r="R475" s="14">
        <v>5.9020000000000001</v>
      </c>
      <c r="S475" s="14">
        <v>1.9166669999999999</v>
      </c>
      <c r="T475" s="14">
        <v>0.29509999999999997</v>
      </c>
      <c r="U475" s="14">
        <v>15.396520000000001</v>
      </c>
      <c r="V475" s="14">
        <v>0.2395834</v>
      </c>
      <c r="W475" s="14">
        <v>50.21217</v>
      </c>
      <c r="X475" s="14">
        <v>19.166669845581101</v>
      </c>
      <c r="Y475" s="14">
        <v>2.51531104113328</v>
      </c>
      <c r="Z475" s="14">
        <v>0.31666699999999998</v>
      </c>
      <c r="AA475" s="14">
        <v>1.6</v>
      </c>
      <c r="AB475" s="14">
        <v>83.478250000000003</v>
      </c>
      <c r="AC475" s="14">
        <v>2.1566990000000001E-2</v>
      </c>
      <c r="AD475" s="14">
        <v>1.1252340000000001</v>
      </c>
      <c r="AE475" s="14">
        <v>12.03</v>
      </c>
      <c r="AF475" s="14">
        <v>7.62</v>
      </c>
      <c r="AG475" s="14">
        <v>0</v>
      </c>
      <c r="AH475" s="14">
        <v>0</v>
      </c>
      <c r="AI475" s="14">
        <v>0.29509999999999997</v>
      </c>
      <c r="AJ475" s="14">
        <v>0.31666699999999998</v>
      </c>
      <c r="AK475" s="15">
        <v>0.16521749999999999</v>
      </c>
      <c r="AL475" s="15">
        <v>0.93189390000000005</v>
      </c>
      <c r="AM475" s="15">
        <v>1</v>
      </c>
      <c r="AN475" s="15">
        <v>0.1539652</v>
      </c>
      <c r="AO475" s="16"/>
      <c r="AP475" s="16">
        <v>0.25</v>
      </c>
      <c r="AQ475" s="16"/>
      <c r="AR475" s="16">
        <v>8.3333335816860199E-2</v>
      </c>
      <c r="AS475" s="16">
        <v>8.3333335816860199E-2</v>
      </c>
      <c r="AT475" s="16">
        <v>0.20000000298023224</v>
      </c>
      <c r="AU475" s="16"/>
      <c r="AV475" s="16"/>
      <c r="AW475" s="16"/>
      <c r="AX475" s="16">
        <v>0.30000001192092896</v>
      </c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>
        <v>0.68333333730697632</v>
      </c>
      <c r="CD475" s="16"/>
      <c r="CE475" s="16"/>
      <c r="CF475" s="16"/>
      <c r="CG475" s="16"/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24"/>
      <c r="DF475" s="24"/>
      <c r="DG475" s="24"/>
      <c r="DH475" s="24"/>
      <c r="DI475" s="24"/>
      <c r="DJ475" s="24"/>
      <c r="DK475" s="16"/>
      <c r="DL475" s="24"/>
      <c r="DM475" s="24"/>
      <c r="DN475" s="24"/>
      <c r="DO475" s="16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27"/>
      <c r="ER475" s="27"/>
    </row>
    <row r="476" spans="1:148" s="9" customFormat="1" ht="20.25" x14ac:dyDescent="0.3">
      <c r="A476" s="10" t="s">
        <v>450</v>
      </c>
      <c r="B476" s="10" t="s">
        <v>232</v>
      </c>
      <c r="C476" s="10" t="s">
        <v>231</v>
      </c>
      <c r="D476" s="10" t="s">
        <v>262</v>
      </c>
      <c r="E476" s="10" t="s">
        <v>218</v>
      </c>
      <c r="F476" s="11">
        <v>10335</v>
      </c>
      <c r="G476" s="11">
        <v>4017</v>
      </c>
      <c r="H476" s="11">
        <v>3975</v>
      </c>
      <c r="I476" s="10" t="s">
        <v>273</v>
      </c>
      <c r="J476" s="12">
        <v>53.5</v>
      </c>
      <c r="K476" s="10" t="s">
        <v>248</v>
      </c>
      <c r="L476" s="10" t="s">
        <v>261</v>
      </c>
      <c r="M476" s="10" t="s">
        <v>220</v>
      </c>
      <c r="N476" s="13">
        <v>1</v>
      </c>
      <c r="O476" s="13">
        <v>1</v>
      </c>
      <c r="P476" s="13">
        <v>0</v>
      </c>
      <c r="Q476" s="14">
        <v>0</v>
      </c>
      <c r="R476" s="14">
        <v>5.9020000000000001</v>
      </c>
      <c r="S476" s="14">
        <v>1.25</v>
      </c>
      <c r="T476" s="14">
        <v>9.8366659999999995E-2</v>
      </c>
      <c r="U476" s="14">
        <v>7.8693330000000001</v>
      </c>
      <c r="V476" s="14">
        <v>0.15625</v>
      </c>
      <c r="W476" s="14">
        <v>25.664000000000001</v>
      </c>
      <c r="X476" s="14">
        <v>12.5</v>
      </c>
      <c r="Y476" s="14">
        <v>4.92125991642959</v>
      </c>
      <c r="Z476" s="14">
        <v>0.1</v>
      </c>
      <c r="AA476" s="14">
        <v>1.1499999999999999</v>
      </c>
      <c r="AB476" s="14">
        <v>92</v>
      </c>
      <c r="AC476" s="14">
        <v>1.633406E-3</v>
      </c>
      <c r="AD476" s="14">
        <v>0.1306725</v>
      </c>
      <c r="AE476" s="14">
        <v>4.01</v>
      </c>
      <c r="AF476" s="14">
        <v>2.54</v>
      </c>
      <c r="AG476" s="14">
        <v>0</v>
      </c>
      <c r="AH476" s="14">
        <v>0</v>
      </c>
      <c r="AI476" s="14">
        <v>9.8366659999999995E-2</v>
      </c>
      <c r="AJ476" s="14">
        <v>0.1</v>
      </c>
      <c r="AK476" s="15">
        <v>8.0000020000000005E-2</v>
      </c>
      <c r="AL476" s="15">
        <v>0.98366640000000005</v>
      </c>
      <c r="AM476" s="15">
        <v>1</v>
      </c>
      <c r="AN476" s="15">
        <v>7.8693330000000006E-2</v>
      </c>
      <c r="AO476" s="16"/>
      <c r="AP476" s="16">
        <v>0.25</v>
      </c>
      <c r="AQ476" s="16"/>
      <c r="AR476" s="16">
        <v>5.000000074505806E-2</v>
      </c>
      <c r="AS476" s="16">
        <v>0.11666666716337204</v>
      </c>
      <c r="AT476" s="16">
        <v>8.3333335816860199E-2</v>
      </c>
      <c r="AU476" s="16"/>
      <c r="AV476" s="16"/>
      <c r="AW476" s="16"/>
      <c r="AX476" s="16">
        <v>0.1666666716337204</v>
      </c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>
        <v>0.48333331942558289</v>
      </c>
      <c r="CD476" s="16"/>
      <c r="CE476" s="16"/>
      <c r="CF476" s="16"/>
      <c r="CG476" s="16"/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24"/>
      <c r="DF476" s="24"/>
      <c r="DG476" s="24"/>
      <c r="DH476" s="24"/>
      <c r="DI476" s="24"/>
      <c r="DJ476" s="24"/>
      <c r="DK476" s="16"/>
      <c r="DL476" s="24"/>
      <c r="DM476" s="24"/>
      <c r="DN476" s="24"/>
      <c r="DO476" s="16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27"/>
      <c r="ER476" s="27"/>
    </row>
    <row r="477" spans="1:148" s="9" customFormat="1" ht="20.25" x14ac:dyDescent="0.3">
      <c r="A477" s="10" t="s">
        <v>450</v>
      </c>
      <c r="B477" s="10" t="s">
        <v>231</v>
      </c>
      <c r="C477" s="10" t="s">
        <v>231</v>
      </c>
      <c r="D477" s="10" t="s">
        <v>259</v>
      </c>
      <c r="E477" s="10" t="s">
        <v>218</v>
      </c>
      <c r="F477" s="11">
        <v>10335</v>
      </c>
      <c r="G477" s="11">
        <v>4189</v>
      </c>
      <c r="H477" s="11">
        <v>4134</v>
      </c>
      <c r="I477" s="10" t="s">
        <v>273</v>
      </c>
      <c r="J477" s="12">
        <v>53.5</v>
      </c>
      <c r="K477" s="10" t="s">
        <v>248</v>
      </c>
      <c r="L477" s="10" t="s">
        <v>261</v>
      </c>
      <c r="M477" s="10" t="s">
        <v>220</v>
      </c>
      <c r="N477" s="13">
        <v>48</v>
      </c>
      <c r="O477" s="13">
        <v>47</v>
      </c>
      <c r="P477" s="13">
        <v>1</v>
      </c>
      <c r="Q477" s="14">
        <v>2.0833330000000001</v>
      </c>
      <c r="R477" s="14">
        <v>5.9020000000000001</v>
      </c>
      <c r="S477" s="14">
        <v>8</v>
      </c>
      <c r="T477" s="14">
        <v>4.6232329999999999</v>
      </c>
      <c r="U477" s="14">
        <v>57.790419999999997</v>
      </c>
      <c r="V477" s="14">
        <v>1</v>
      </c>
      <c r="W477" s="14">
        <v>188.47</v>
      </c>
      <c r="X477" s="14">
        <f>10*S477</f>
        <v>80</v>
      </c>
      <c r="Y477" s="14">
        <v>0</v>
      </c>
      <c r="Z477" s="14">
        <v>5.0166659999999998</v>
      </c>
      <c r="AA477" s="14">
        <v>2.983333</v>
      </c>
      <c r="AB477" s="14">
        <v>37.291670000000003</v>
      </c>
      <c r="AC477" s="14">
        <v>0.29506670000000002</v>
      </c>
      <c r="AD477" s="14">
        <v>3.6883330000000001</v>
      </c>
      <c r="AE477" s="14">
        <v>188.47</v>
      </c>
      <c r="AF477" s="14">
        <v>119.38</v>
      </c>
      <c r="AG477" s="14">
        <v>9.8366659999999995E-2</v>
      </c>
      <c r="AH477" s="14">
        <v>1.2295830000000001</v>
      </c>
      <c r="AI477" s="14">
        <v>4.7215999999999996</v>
      </c>
      <c r="AJ477" s="14">
        <v>5.0166659999999998</v>
      </c>
      <c r="AK477" s="15">
        <v>0.62708330000000001</v>
      </c>
      <c r="AL477" s="15">
        <v>0.94118279999999999</v>
      </c>
      <c r="AM477" s="15">
        <v>0.97916669999999995</v>
      </c>
      <c r="AN477" s="15">
        <v>0.57790419999999998</v>
      </c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>
        <v>0.5</v>
      </c>
      <c r="CD477" s="16"/>
      <c r="CE477" s="16"/>
      <c r="CF477" s="16"/>
      <c r="CG477" s="16"/>
      <c r="CH477" s="16"/>
      <c r="CI477" s="16"/>
      <c r="CJ477" s="16"/>
      <c r="CK477" s="16"/>
      <c r="CL477" s="16"/>
      <c r="CM477" s="16">
        <v>1</v>
      </c>
      <c r="CN477" s="16">
        <v>0.83333331346511841</v>
      </c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>
        <v>0.1666666716337204</v>
      </c>
      <c r="DC477" s="16"/>
      <c r="DD477" s="16"/>
      <c r="DE477" s="24"/>
      <c r="DF477" s="24">
        <v>0.1666666716337204</v>
      </c>
      <c r="DG477" s="24"/>
      <c r="DH477" s="24"/>
      <c r="DI477" s="24"/>
      <c r="DJ477" s="24">
        <v>0.31666666269302368</v>
      </c>
      <c r="DK477" s="16"/>
      <c r="DL477" s="24"/>
      <c r="DM477" s="24"/>
      <c r="DN477" s="24"/>
      <c r="DO477" s="16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>
        <v>1</v>
      </c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27"/>
      <c r="ER477" s="27"/>
    </row>
    <row r="478" spans="1:148" s="9" customFormat="1" ht="20.25" x14ac:dyDescent="0.3">
      <c r="A478" s="10" t="s">
        <v>450</v>
      </c>
      <c r="B478" s="10" t="s">
        <v>231</v>
      </c>
      <c r="C478" s="10" t="s">
        <v>231</v>
      </c>
      <c r="D478" s="10" t="s">
        <v>262</v>
      </c>
      <c r="E478" s="10" t="s">
        <v>218</v>
      </c>
      <c r="F478" s="11">
        <v>10335</v>
      </c>
      <c r="G478" s="11">
        <v>3866</v>
      </c>
      <c r="H478" s="11">
        <v>4091</v>
      </c>
      <c r="I478" s="10" t="s">
        <v>273</v>
      </c>
      <c r="J478" s="12">
        <v>53.5</v>
      </c>
      <c r="K478" s="10" t="s">
        <v>248</v>
      </c>
      <c r="L478" s="10" t="s">
        <v>261</v>
      </c>
      <c r="M478" s="10" t="s">
        <v>220</v>
      </c>
      <c r="N478" s="13">
        <v>45</v>
      </c>
      <c r="O478" s="13">
        <v>45</v>
      </c>
      <c r="P478" s="13">
        <v>0</v>
      </c>
      <c r="Q478" s="14">
        <v>0</v>
      </c>
      <c r="R478" s="14">
        <v>5.9020000000000001</v>
      </c>
      <c r="S478" s="14">
        <v>8</v>
      </c>
      <c r="T478" s="14">
        <v>4.4264999999999999</v>
      </c>
      <c r="U478" s="14">
        <v>55.331249999999997</v>
      </c>
      <c r="V478" s="14">
        <v>1</v>
      </c>
      <c r="W478" s="14">
        <v>180.45</v>
      </c>
      <c r="X478" s="14">
        <f>10*S478</f>
        <v>80</v>
      </c>
      <c r="Y478" s="14">
        <v>0</v>
      </c>
      <c r="Z478" s="14">
        <v>4.6833330000000002</v>
      </c>
      <c r="AA478" s="14">
        <v>3.3166669999999998</v>
      </c>
      <c r="AB478" s="14">
        <v>41.458329999999997</v>
      </c>
      <c r="AC478" s="14">
        <v>0.2568336</v>
      </c>
      <c r="AD478" s="14">
        <v>3.2104189999999999</v>
      </c>
      <c r="AE478" s="14">
        <v>180.45</v>
      </c>
      <c r="AF478" s="14">
        <v>114.3</v>
      </c>
      <c r="AG478" s="14">
        <v>0</v>
      </c>
      <c r="AH478" s="14">
        <v>0</v>
      </c>
      <c r="AI478" s="14">
        <v>4.4264999999999999</v>
      </c>
      <c r="AJ478" s="14">
        <v>4.6833330000000002</v>
      </c>
      <c r="AK478" s="15">
        <v>0.58541670000000001</v>
      </c>
      <c r="AL478" s="15">
        <v>0.94516009999999995</v>
      </c>
      <c r="AM478" s="15">
        <v>1</v>
      </c>
      <c r="AN478" s="15">
        <v>0.55331249999999998</v>
      </c>
      <c r="AO478" s="16">
        <v>0.5</v>
      </c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>
        <v>1.0166666805744171</v>
      </c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>
        <v>0.46666666865348816</v>
      </c>
      <c r="CD478" s="16"/>
      <c r="CE478" s="16"/>
      <c r="CF478" s="16"/>
      <c r="CG478" s="16"/>
      <c r="CH478" s="16"/>
      <c r="CI478" s="16"/>
      <c r="CJ478" s="16"/>
      <c r="CK478" s="16"/>
      <c r="CL478" s="16"/>
      <c r="CM478" s="16">
        <v>0.5</v>
      </c>
      <c r="CN478" s="16">
        <v>0.4166666567325592</v>
      </c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24"/>
      <c r="DF478" s="24">
        <v>0.1666666716337204</v>
      </c>
      <c r="DG478" s="24"/>
      <c r="DH478" s="24"/>
      <c r="DI478" s="24"/>
      <c r="DJ478" s="24">
        <v>0.25</v>
      </c>
      <c r="DK478" s="16"/>
      <c r="DL478" s="24"/>
      <c r="DM478" s="24"/>
      <c r="DN478" s="24"/>
      <c r="DO478" s="16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27"/>
      <c r="ER478" s="27"/>
    </row>
    <row r="479" spans="1:148" s="9" customFormat="1" ht="20.25" x14ac:dyDescent="0.3">
      <c r="A479" s="10" t="s">
        <v>450</v>
      </c>
      <c r="B479" s="10" t="s">
        <v>240</v>
      </c>
      <c r="C479" s="10" t="s">
        <v>231</v>
      </c>
      <c r="D479" s="10" t="s">
        <v>262</v>
      </c>
      <c r="E479" s="10" t="s">
        <v>218</v>
      </c>
      <c r="F479" s="11">
        <v>10335</v>
      </c>
      <c r="G479" s="11">
        <v>4005</v>
      </c>
      <c r="H479" s="11">
        <v>4161</v>
      </c>
      <c r="I479" s="10" t="s">
        <v>273</v>
      </c>
      <c r="J479" s="12">
        <v>53.5</v>
      </c>
      <c r="K479" s="10" t="s">
        <v>248</v>
      </c>
      <c r="L479" s="10" t="s">
        <v>261</v>
      </c>
      <c r="M479" s="10" t="s">
        <v>220</v>
      </c>
      <c r="N479" s="13">
        <v>4</v>
      </c>
      <c r="O479" s="13">
        <v>4</v>
      </c>
      <c r="P479" s="13">
        <v>0</v>
      </c>
      <c r="Q479" s="14">
        <v>0</v>
      </c>
      <c r="R479" s="14">
        <v>5.9020000000000001</v>
      </c>
      <c r="S479" s="14">
        <v>0.5</v>
      </c>
      <c r="T479" s="14">
        <v>0.3934667</v>
      </c>
      <c r="U479" s="14">
        <v>78.693330000000003</v>
      </c>
      <c r="V479" s="14">
        <v>6.25E-2</v>
      </c>
      <c r="W479" s="14">
        <v>256.64</v>
      </c>
      <c r="X479" s="14">
        <v>5</v>
      </c>
      <c r="Y479" s="14">
        <v>0.492125991642959</v>
      </c>
      <c r="Z479" s="14">
        <v>0.4166667</v>
      </c>
      <c r="AA479" s="14">
        <v>8.3333340000000006E-2</v>
      </c>
      <c r="AB479" s="14">
        <v>16.66667</v>
      </c>
      <c r="AC479" s="14">
        <v>2.320001E-2</v>
      </c>
      <c r="AD479" s="14">
        <v>4.6400030000000001</v>
      </c>
      <c r="AE479" s="14">
        <v>16.04</v>
      </c>
      <c r="AF479" s="14">
        <v>10.16</v>
      </c>
      <c r="AG479" s="14">
        <v>0</v>
      </c>
      <c r="AH479" s="14">
        <v>0</v>
      </c>
      <c r="AI479" s="14">
        <v>0.3934667</v>
      </c>
      <c r="AJ479" s="14">
        <v>0.4166667</v>
      </c>
      <c r="AK479" s="15">
        <v>0.83333330000000005</v>
      </c>
      <c r="AL479" s="15">
        <v>0.94432000000000005</v>
      </c>
      <c r="AM479" s="15">
        <v>1</v>
      </c>
      <c r="AN479" s="15">
        <v>0.78693329999999995</v>
      </c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>
        <v>8.3333335816860199E-2</v>
      </c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/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24"/>
      <c r="DF479" s="24"/>
      <c r="DG479" s="24"/>
      <c r="DH479" s="24"/>
      <c r="DI479" s="24"/>
      <c r="DJ479" s="24"/>
      <c r="DK479" s="16"/>
      <c r="DL479" s="24"/>
      <c r="DM479" s="24"/>
      <c r="DN479" s="24"/>
      <c r="DO479" s="16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27"/>
      <c r="ER479" s="27"/>
    </row>
    <row r="480" spans="1:148" s="9" customFormat="1" ht="20.25" x14ac:dyDescent="0.3">
      <c r="A480" s="10" t="s">
        <v>450</v>
      </c>
      <c r="B480" s="10" t="s">
        <v>232</v>
      </c>
      <c r="C480" s="10" t="s">
        <v>231</v>
      </c>
      <c r="D480" s="10" t="s">
        <v>262</v>
      </c>
      <c r="E480" s="10" t="s">
        <v>218</v>
      </c>
      <c r="F480" s="11">
        <v>10348</v>
      </c>
      <c r="G480" s="11">
        <v>4017</v>
      </c>
      <c r="H480" s="11">
        <v>3975</v>
      </c>
      <c r="I480" s="10" t="s">
        <v>275</v>
      </c>
      <c r="J480" s="12">
        <v>62.8</v>
      </c>
      <c r="K480" s="10" t="s">
        <v>243</v>
      </c>
      <c r="L480" s="10" t="s">
        <v>261</v>
      </c>
      <c r="M480" s="10" t="s">
        <v>220</v>
      </c>
      <c r="N480" s="13">
        <v>5</v>
      </c>
      <c r="O480" s="13">
        <v>5</v>
      </c>
      <c r="P480" s="13">
        <v>0</v>
      </c>
      <c r="Q480" s="14">
        <v>0</v>
      </c>
      <c r="R480" s="14">
        <v>6.74</v>
      </c>
      <c r="S480" s="14">
        <v>1</v>
      </c>
      <c r="T480" s="14">
        <v>0.56166660000000002</v>
      </c>
      <c r="U480" s="14">
        <v>56.16666</v>
      </c>
      <c r="V480" s="14">
        <v>0.125</v>
      </c>
      <c r="W480" s="14">
        <v>184.4</v>
      </c>
      <c r="X480" s="14">
        <v>10</v>
      </c>
      <c r="Y480" s="14">
        <v>0.66225163889874505</v>
      </c>
      <c r="Z480" s="14">
        <v>0.65</v>
      </c>
      <c r="AA480" s="14">
        <v>0.35</v>
      </c>
      <c r="AB480" s="14">
        <v>35</v>
      </c>
      <c r="AC480" s="14">
        <v>8.8333400000000006E-2</v>
      </c>
      <c r="AD480" s="14">
        <v>8.8333399999999997</v>
      </c>
      <c r="AE480" s="14">
        <v>23.05</v>
      </c>
      <c r="AF480" s="14">
        <v>15.1</v>
      </c>
      <c r="AG480" s="14">
        <v>0</v>
      </c>
      <c r="AH480" s="14">
        <v>0</v>
      </c>
      <c r="AI480" s="14">
        <v>0.56166660000000002</v>
      </c>
      <c r="AJ480" s="14">
        <v>0.65</v>
      </c>
      <c r="AK480" s="15">
        <v>0.65</v>
      </c>
      <c r="AL480" s="15">
        <v>0.8641025</v>
      </c>
      <c r="AM480" s="15">
        <v>1</v>
      </c>
      <c r="AN480" s="15">
        <v>0.56166660000000002</v>
      </c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/>
      <c r="CH480" s="16"/>
      <c r="CI480" s="16"/>
      <c r="CJ480" s="16"/>
      <c r="CK480" s="16"/>
      <c r="CL480" s="16">
        <v>0.10000000149011612</v>
      </c>
      <c r="CM480" s="16">
        <v>0.25</v>
      </c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24"/>
      <c r="DF480" s="24"/>
      <c r="DG480" s="24"/>
      <c r="DH480" s="24"/>
      <c r="DI480" s="24"/>
      <c r="DJ480" s="24"/>
      <c r="DK480" s="16"/>
      <c r="DL480" s="24"/>
      <c r="DM480" s="24"/>
      <c r="DN480" s="24"/>
      <c r="DO480" s="16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27"/>
      <c r="ER480" s="27"/>
    </row>
    <row r="481" spans="1:148" s="9" customFormat="1" ht="20.25" x14ac:dyDescent="0.3">
      <c r="A481" s="10" t="s">
        <v>450</v>
      </c>
      <c r="B481" s="10" t="s">
        <v>232</v>
      </c>
      <c r="C481" s="10" t="s">
        <v>231</v>
      </c>
      <c r="D481" s="10" t="s">
        <v>259</v>
      </c>
      <c r="E481" s="10" t="s">
        <v>218</v>
      </c>
      <c r="F481" s="11">
        <v>10427</v>
      </c>
      <c r="G481" s="11">
        <v>4062</v>
      </c>
      <c r="H481" s="11">
        <v>3966</v>
      </c>
      <c r="I481" s="10" t="s">
        <v>266</v>
      </c>
      <c r="J481" s="12">
        <v>26</v>
      </c>
      <c r="K481" s="10" t="s">
        <v>451</v>
      </c>
      <c r="L481" s="10" t="s">
        <v>452</v>
      </c>
      <c r="M481" s="10" t="s">
        <v>220</v>
      </c>
      <c r="N481" s="13">
        <v>38</v>
      </c>
      <c r="O481" s="13">
        <v>38</v>
      </c>
      <c r="P481" s="13">
        <v>0</v>
      </c>
      <c r="Q481" s="14">
        <v>0</v>
      </c>
      <c r="R481" s="14">
        <v>2.13</v>
      </c>
      <c r="S481" s="14">
        <v>6.0833329999999997</v>
      </c>
      <c r="T481" s="14">
        <v>1.349</v>
      </c>
      <c r="U481" s="14">
        <v>22.175339999999998</v>
      </c>
      <c r="V481" s="14">
        <v>0.7604166</v>
      </c>
      <c r="W481" s="14">
        <v>75.958359999999999</v>
      </c>
      <c r="X481" s="14">
        <v>60.833330154418903</v>
      </c>
      <c r="Y481" s="14">
        <v>2.85870903155541</v>
      </c>
      <c r="Z481" s="14">
        <v>1.5</v>
      </c>
      <c r="AA481" s="14">
        <v>4.5833329999999997</v>
      </c>
      <c r="AB481" s="14">
        <v>75.342479999999995</v>
      </c>
      <c r="AC481" s="14">
        <v>0.15099950000000001</v>
      </c>
      <c r="AD481" s="14">
        <v>2.4821840000000002</v>
      </c>
      <c r="AE481" s="14">
        <v>57.76</v>
      </c>
      <c r="AF481" s="14">
        <v>21.28</v>
      </c>
      <c r="AG481" s="14">
        <v>0</v>
      </c>
      <c r="AH481" s="14">
        <v>0</v>
      </c>
      <c r="AI481" s="14">
        <v>1.349</v>
      </c>
      <c r="AJ481" s="14">
        <v>1.5</v>
      </c>
      <c r="AK481" s="15">
        <v>0.2465753</v>
      </c>
      <c r="AL481" s="15">
        <v>0.89933370000000001</v>
      </c>
      <c r="AM481" s="15">
        <v>1</v>
      </c>
      <c r="AN481" s="15">
        <v>0.22175339999999999</v>
      </c>
      <c r="AO481" s="16">
        <v>0.5</v>
      </c>
      <c r="AP481" s="16">
        <v>0.25</v>
      </c>
      <c r="AQ481" s="16"/>
      <c r="AR481" s="16">
        <v>8.3333335816860199E-2</v>
      </c>
      <c r="AS481" s="16">
        <v>8.3333335816860199E-2</v>
      </c>
      <c r="AT481" s="16">
        <v>0.25</v>
      </c>
      <c r="AU481" s="16"/>
      <c r="AV481" s="16"/>
      <c r="AW481" s="16"/>
      <c r="AX481" s="16">
        <v>1.0833333730697632</v>
      </c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>
        <v>0.66666668653488159</v>
      </c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>
        <v>0.66666668653488159</v>
      </c>
      <c r="CG481" s="16"/>
      <c r="CH481" s="16"/>
      <c r="CI481" s="16"/>
      <c r="CJ481" s="16"/>
      <c r="CK481" s="16"/>
      <c r="CL481" s="16"/>
      <c r="CM481" s="16">
        <v>0.66666668653488159</v>
      </c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>
        <v>0.3333333432674408</v>
      </c>
      <c r="CY481" s="16"/>
      <c r="CZ481" s="16"/>
      <c r="DA481" s="16"/>
      <c r="DB481" s="16"/>
      <c r="DC481" s="16"/>
      <c r="DD481" s="16"/>
      <c r="DE481" s="24"/>
      <c r="DF481" s="24"/>
      <c r="DG481" s="24"/>
      <c r="DH481" s="24"/>
      <c r="DI481" s="24"/>
      <c r="DJ481" s="24"/>
      <c r="DK481" s="16"/>
      <c r="DL481" s="24"/>
      <c r="DM481" s="24"/>
      <c r="DN481" s="24"/>
      <c r="DO481" s="16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27"/>
      <c r="ER481" s="27"/>
    </row>
    <row r="482" spans="1:148" s="9" customFormat="1" ht="20.25" x14ac:dyDescent="0.3">
      <c r="A482" s="10" t="s">
        <v>450</v>
      </c>
      <c r="B482" s="10" t="s">
        <v>232</v>
      </c>
      <c r="C482" s="10" t="s">
        <v>231</v>
      </c>
      <c r="D482" s="10" t="s">
        <v>262</v>
      </c>
      <c r="E482" s="10" t="s">
        <v>218</v>
      </c>
      <c r="F482" s="11">
        <v>10427</v>
      </c>
      <c r="G482" s="11">
        <v>4017</v>
      </c>
      <c r="H482" s="11">
        <v>3975</v>
      </c>
      <c r="I482" s="10" t="s">
        <v>266</v>
      </c>
      <c r="J482" s="12">
        <v>26</v>
      </c>
      <c r="K482" s="10" t="s">
        <v>451</v>
      </c>
      <c r="L482" s="10" t="s">
        <v>452</v>
      </c>
      <c r="M482" s="10" t="s">
        <v>220</v>
      </c>
      <c r="N482" s="13">
        <v>40</v>
      </c>
      <c r="O482" s="13">
        <v>38</v>
      </c>
      <c r="P482" s="13">
        <v>2</v>
      </c>
      <c r="Q482" s="14">
        <v>5</v>
      </c>
      <c r="R482" s="14">
        <v>2.13</v>
      </c>
      <c r="S482" s="14">
        <v>5.75</v>
      </c>
      <c r="T482" s="14">
        <v>1.349</v>
      </c>
      <c r="U482" s="14">
        <v>23.46087</v>
      </c>
      <c r="V482" s="14">
        <v>0.71875</v>
      </c>
      <c r="W482" s="14">
        <v>80.361739999999998</v>
      </c>
      <c r="X482" s="14">
        <v>57.5</v>
      </c>
      <c r="Y482" s="14">
        <v>2.7020675819848399</v>
      </c>
      <c r="Z482" s="14">
        <v>1.8833329999999999</v>
      </c>
      <c r="AA482" s="14">
        <v>3.8666670000000001</v>
      </c>
      <c r="AB482" s="14">
        <v>67.246380000000002</v>
      </c>
      <c r="AC482" s="14">
        <v>0.46333350000000001</v>
      </c>
      <c r="AD482" s="14">
        <v>8.0579739999999997</v>
      </c>
      <c r="AE482" s="14">
        <v>57.76</v>
      </c>
      <c r="AF482" s="14">
        <v>21.28</v>
      </c>
      <c r="AG482" s="14">
        <v>7.0999999999999994E-2</v>
      </c>
      <c r="AH482" s="14">
        <v>1.234783</v>
      </c>
      <c r="AI482" s="14">
        <v>1.42</v>
      </c>
      <c r="AJ482" s="14">
        <v>1.8833329999999999</v>
      </c>
      <c r="AK482" s="15">
        <v>0.3275363</v>
      </c>
      <c r="AL482" s="15">
        <v>0.75398229999999999</v>
      </c>
      <c r="AM482" s="15">
        <v>0.95</v>
      </c>
      <c r="AN482" s="15">
        <v>0.2346087</v>
      </c>
      <c r="AO482" s="16">
        <v>0.5</v>
      </c>
      <c r="AP482" s="16">
        <v>0.25</v>
      </c>
      <c r="AQ482" s="16"/>
      <c r="AR482" s="16">
        <v>8.3333335816860199E-2</v>
      </c>
      <c r="AS482" s="16">
        <v>8.3333335816860199E-2</v>
      </c>
      <c r="AT482" s="16">
        <v>8.3333335816860199E-2</v>
      </c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>
        <v>0.46666666865348816</v>
      </c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/>
      <c r="CH482" s="16"/>
      <c r="CI482" s="16"/>
      <c r="CJ482" s="16"/>
      <c r="CK482" s="16"/>
      <c r="CL482" s="16"/>
      <c r="CM482" s="16">
        <v>0.91666668653488159</v>
      </c>
      <c r="CN482" s="16"/>
      <c r="CO482" s="16"/>
      <c r="CP482" s="16"/>
      <c r="CQ482" s="16"/>
      <c r="CR482" s="16"/>
      <c r="CS482" s="16">
        <v>0.31666666269302368</v>
      </c>
      <c r="CT482" s="16"/>
      <c r="CU482" s="16"/>
      <c r="CV482" s="16"/>
      <c r="CW482" s="16">
        <v>0.58333331346511841</v>
      </c>
      <c r="CX482" s="16">
        <v>0.4166666567325592</v>
      </c>
      <c r="CY482" s="16"/>
      <c r="CZ482" s="16"/>
      <c r="DA482" s="16"/>
      <c r="DB482" s="16"/>
      <c r="DC482" s="16"/>
      <c r="DD482" s="16"/>
      <c r="DE482" s="24"/>
      <c r="DF482" s="24">
        <v>0.1666666716337204</v>
      </c>
      <c r="DG482" s="24"/>
      <c r="DH482" s="24"/>
      <c r="DI482" s="24"/>
      <c r="DJ482" s="24"/>
      <c r="DK482" s="16"/>
      <c r="DL482" s="24"/>
      <c r="DM482" s="24"/>
      <c r="DN482" s="24"/>
      <c r="DO482" s="16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>
        <v>1</v>
      </c>
      <c r="ED482" s="17"/>
      <c r="EE482" s="17"/>
      <c r="EF482" s="17"/>
      <c r="EG482" s="17"/>
      <c r="EH482" s="17">
        <v>1</v>
      </c>
      <c r="EI482" s="17"/>
      <c r="EJ482" s="17"/>
      <c r="EK482" s="17"/>
      <c r="EL482" s="17"/>
      <c r="EM482" s="17"/>
      <c r="EN482" s="17"/>
      <c r="EO482" s="17"/>
      <c r="EP482" s="17"/>
      <c r="EQ482" s="27"/>
      <c r="ER482" s="27"/>
    </row>
    <row r="483" spans="1:148" s="9" customFormat="1" ht="20.25" x14ac:dyDescent="0.3">
      <c r="A483" s="10" t="s">
        <v>450</v>
      </c>
      <c r="B483" s="10" t="s">
        <v>240</v>
      </c>
      <c r="C483" s="10" t="s">
        <v>231</v>
      </c>
      <c r="D483" s="10" t="s">
        <v>259</v>
      </c>
      <c r="E483" s="10" t="s">
        <v>218</v>
      </c>
      <c r="F483" s="11">
        <v>10449</v>
      </c>
      <c r="G483" s="11">
        <v>4061</v>
      </c>
      <c r="H483" s="11">
        <v>3951</v>
      </c>
      <c r="I483" s="10" t="s">
        <v>273</v>
      </c>
      <c r="J483" s="12">
        <v>47</v>
      </c>
      <c r="K483" s="10" t="s">
        <v>248</v>
      </c>
      <c r="L483" s="10" t="s">
        <v>261</v>
      </c>
      <c r="M483" s="10" t="s">
        <v>220</v>
      </c>
      <c r="N483" s="13">
        <v>12</v>
      </c>
      <c r="O483" s="13">
        <v>12</v>
      </c>
      <c r="P483" s="13">
        <v>0</v>
      </c>
      <c r="Q483" s="14">
        <v>0</v>
      </c>
      <c r="R483" s="14">
        <v>5.81</v>
      </c>
      <c r="S483" s="14">
        <v>1.5833330000000001</v>
      </c>
      <c r="T483" s="14">
        <v>1.1619999999999999</v>
      </c>
      <c r="U483" s="14">
        <v>73.389499999999998</v>
      </c>
      <c r="V483" s="14">
        <v>0.1979166</v>
      </c>
      <c r="W483" s="14">
        <v>241.31370000000001</v>
      </c>
      <c r="X483" s="14">
        <v>15.833330154418899</v>
      </c>
      <c r="Y483" s="14">
        <v>0.52358896409586497</v>
      </c>
      <c r="Z483" s="14">
        <v>1.166666</v>
      </c>
      <c r="AA483" s="14">
        <v>0.4166667</v>
      </c>
      <c r="AB483" s="14">
        <v>26.315799999999999</v>
      </c>
      <c r="AC483" s="14">
        <v>4.6662689999999998E-3</v>
      </c>
      <c r="AD483" s="14">
        <v>0.29471180000000002</v>
      </c>
      <c r="AE483" s="14">
        <v>47.76</v>
      </c>
      <c r="AF483" s="14">
        <v>30.24</v>
      </c>
      <c r="AG483" s="14">
        <v>0</v>
      </c>
      <c r="AH483" s="14">
        <v>0</v>
      </c>
      <c r="AI483" s="14">
        <v>1.1619999999999999</v>
      </c>
      <c r="AJ483" s="14">
        <v>1.166666</v>
      </c>
      <c r="AK483" s="15">
        <v>0.736842</v>
      </c>
      <c r="AL483" s="15">
        <v>0.99600040000000001</v>
      </c>
      <c r="AM483" s="15">
        <v>1</v>
      </c>
      <c r="AN483" s="15">
        <v>0.73389490000000002</v>
      </c>
      <c r="AO483" s="16"/>
      <c r="AP483" s="16">
        <v>8.3333335816860199E-2</v>
      </c>
      <c r="AQ483" s="16"/>
      <c r="AR483" s="16"/>
      <c r="AS483" s="16">
        <v>8.3333335816860199E-2</v>
      </c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>
        <v>0.25</v>
      </c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/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24"/>
      <c r="DF483" s="24"/>
      <c r="DG483" s="24"/>
      <c r="DH483" s="24"/>
      <c r="DI483" s="24"/>
      <c r="DJ483" s="24"/>
      <c r="DK483" s="16"/>
      <c r="DL483" s="24"/>
      <c r="DM483" s="24"/>
      <c r="DN483" s="24"/>
      <c r="DO483" s="16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27"/>
      <c r="ER483" s="27"/>
    </row>
    <row r="484" spans="1:148" s="9" customFormat="1" ht="20.25" x14ac:dyDescent="0.3">
      <c r="A484" s="10" t="s">
        <v>450</v>
      </c>
      <c r="B484" s="10" t="s">
        <v>240</v>
      </c>
      <c r="C484" s="10" t="s">
        <v>231</v>
      </c>
      <c r="D484" s="10" t="s">
        <v>262</v>
      </c>
      <c r="E484" s="10" t="s">
        <v>218</v>
      </c>
      <c r="F484" s="11">
        <v>10449</v>
      </c>
      <c r="G484" s="11">
        <v>4005</v>
      </c>
      <c r="H484" s="11">
        <v>4161</v>
      </c>
      <c r="I484" s="10" t="s">
        <v>273</v>
      </c>
      <c r="J484" s="12">
        <v>47</v>
      </c>
      <c r="K484" s="10" t="s">
        <v>248</v>
      </c>
      <c r="L484" s="10" t="s">
        <v>261</v>
      </c>
      <c r="M484" s="10" t="s">
        <v>220</v>
      </c>
      <c r="N484" s="13">
        <v>12</v>
      </c>
      <c r="O484" s="13">
        <v>12</v>
      </c>
      <c r="P484" s="13">
        <v>0</v>
      </c>
      <c r="Q484" s="14">
        <v>0</v>
      </c>
      <c r="R484" s="14">
        <v>5.81</v>
      </c>
      <c r="S484" s="14">
        <v>1.6666669999999999</v>
      </c>
      <c r="T484" s="14">
        <v>1.1619999999999999</v>
      </c>
      <c r="U484" s="14">
        <v>69.719989999999996</v>
      </c>
      <c r="V484" s="14">
        <v>0.2083334</v>
      </c>
      <c r="W484" s="14">
        <v>229.24799999999999</v>
      </c>
      <c r="X484" s="14">
        <v>16.666669845581101</v>
      </c>
      <c r="Y484" s="14">
        <v>0.55114649377408997</v>
      </c>
      <c r="Z484" s="14">
        <v>1.1666669999999999</v>
      </c>
      <c r="AA484" s="14">
        <v>0.5</v>
      </c>
      <c r="AB484" s="14">
        <v>29.99999</v>
      </c>
      <c r="AC484" s="14">
        <v>4.6669240000000002E-3</v>
      </c>
      <c r="AD484" s="14">
        <v>0.28001540000000003</v>
      </c>
      <c r="AE484" s="14">
        <v>47.76</v>
      </c>
      <c r="AF484" s="14">
        <v>30.24</v>
      </c>
      <c r="AG484" s="14">
        <v>0</v>
      </c>
      <c r="AH484" s="14">
        <v>0</v>
      </c>
      <c r="AI484" s="14">
        <v>1.1619999999999999</v>
      </c>
      <c r="AJ484" s="14">
        <v>1.1666669999999999</v>
      </c>
      <c r="AK484" s="15">
        <v>0.7</v>
      </c>
      <c r="AL484" s="15">
        <v>0.99599979999999999</v>
      </c>
      <c r="AM484" s="15">
        <v>1</v>
      </c>
      <c r="AN484" s="15">
        <v>0.69719989999999998</v>
      </c>
      <c r="AO484" s="16"/>
      <c r="AP484" s="16">
        <v>0.1666666716337204</v>
      </c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/>
      <c r="CH484" s="16"/>
      <c r="CI484" s="16"/>
      <c r="CJ484" s="16"/>
      <c r="CK484" s="16"/>
      <c r="CL484" s="16"/>
      <c r="CM484" s="16">
        <v>0.1666666716337204</v>
      </c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24"/>
      <c r="DF484" s="24">
        <v>0.1666666716337204</v>
      </c>
      <c r="DG484" s="24"/>
      <c r="DH484" s="24"/>
      <c r="DI484" s="24"/>
      <c r="DJ484" s="24"/>
      <c r="DK484" s="16"/>
      <c r="DL484" s="24"/>
      <c r="DM484" s="24"/>
      <c r="DN484" s="24"/>
      <c r="DO484" s="16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27"/>
      <c r="ER484" s="27"/>
    </row>
    <row r="485" spans="1:148" s="9" customFormat="1" ht="20.25" x14ac:dyDescent="0.3">
      <c r="A485" s="10" t="s">
        <v>450</v>
      </c>
      <c r="B485" s="10" t="s">
        <v>240</v>
      </c>
      <c r="C485" s="10" t="s">
        <v>231</v>
      </c>
      <c r="D485" s="10" t="s">
        <v>259</v>
      </c>
      <c r="E485" s="10" t="s">
        <v>218</v>
      </c>
      <c r="F485" s="11">
        <v>10709</v>
      </c>
      <c r="G485" s="11">
        <v>4061</v>
      </c>
      <c r="H485" s="11">
        <v>3951</v>
      </c>
      <c r="I485" s="10" t="s">
        <v>320</v>
      </c>
      <c r="J485" s="12">
        <v>46.1</v>
      </c>
      <c r="K485" s="10" t="s">
        <v>267</v>
      </c>
      <c r="L485" s="10" t="s">
        <v>261</v>
      </c>
      <c r="M485" s="10" t="s">
        <v>220</v>
      </c>
      <c r="N485" s="13">
        <v>33</v>
      </c>
      <c r="O485" s="13">
        <v>33</v>
      </c>
      <c r="P485" s="13">
        <v>0</v>
      </c>
      <c r="Q485" s="14">
        <v>0</v>
      </c>
      <c r="R485" s="14">
        <v>9.35</v>
      </c>
      <c r="S485" s="14">
        <v>6.4166670000000003</v>
      </c>
      <c r="T485" s="14">
        <v>5.1425000000000001</v>
      </c>
      <c r="U485" s="14">
        <v>80.142859999999999</v>
      </c>
      <c r="V485" s="14">
        <v>0.8020834</v>
      </c>
      <c r="W485" s="14">
        <v>199.5428</v>
      </c>
      <c r="X485" s="14">
        <v>64.166669845581097</v>
      </c>
      <c r="Y485" s="14">
        <v>0.56360712082193498</v>
      </c>
      <c r="Z485" s="14">
        <v>5</v>
      </c>
      <c r="AA485" s="14">
        <v>1.4166669999999999</v>
      </c>
      <c r="AB485" s="14">
        <v>22.077919999999999</v>
      </c>
      <c r="AC485" s="14">
        <v>-0.14249999999999999</v>
      </c>
      <c r="AD485" s="14">
        <v>-2.22078</v>
      </c>
      <c r="AE485" s="14">
        <v>160.05000000000001</v>
      </c>
      <c r="AF485" s="14">
        <v>113.85</v>
      </c>
      <c r="AG485" s="14">
        <v>0</v>
      </c>
      <c r="AH485" s="14">
        <v>0</v>
      </c>
      <c r="AI485" s="14">
        <v>5.1425000000000001</v>
      </c>
      <c r="AJ485" s="14">
        <v>5</v>
      </c>
      <c r="AK485" s="15">
        <v>0.77922080000000005</v>
      </c>
      <c r="AL485" s="15">
        <v>1.0285</v>
      </c>
      <c r="AM485" s="15">
        <v>1</v>
      </c>
      <c r="AN485" s="15">
        <v>0.80142860000000005</v>
      </c>
      <c r="AO485" s="16"/>
      <c r="AP485" s="16">
        <v>0.25</v>
      </c>
      <c r="AQ485" s="16"/>
      <c r="AR485" s="16"/>
      <c r="AS485" s="16">
        <v>8.3333335816860199E-2</v>
      </c>
      <c r="AT485" s="16">
        <v>0.1666666716337204</v>
      </c>
      <c r="AU485" s="16"/>
      <c r="AV485" s="16"/>
      <c r="AW485" s="16"/>
      <c r="AX485" s="16">
        <v>8.3333335816860199E-2</v>
      </c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/>
      <c r="CH485" s="16"/>
      <c r="CI485" s="16"/>
      <c r="CJ485" s="16"/>
      <c r="CK485" s="16"/>
      <c r="CL485" s="16"/>
      <c r="CM485" s="16">
        <v>0.25</v>
      </c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>
        <v>0.4166666567325592</v>
      </c>
      <c r="CY485" s="16"/>
      <c r="CZ485" s="16"/>
      <c r="DA485" s="16"/>
      <c r="DB485" s="16"/>
      <c r="DC485" s="16"/>
      <c r="DD485" s="16"/>
      <c r="DE485" s="24"/>
      <c r="DF485" s="24"/>
      <c r="DG485" s="24"/>
      <c r="DH485" s="24"/>
      <c r="DI485" s="24"/>
      <c r="DJ485" s="24">
        <v>0.1666666716337204</v>
      </c>
      <c r="DK485" s="16"/>
      <c r="DL485" s="24"/>
      <c r="DM485" s="24"/>
      <c r="DN485" s="24"/>
      <c r="DO485" s="16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27"/>
      <c r="ER485" s="27"/>
    </row>
    <row r="486" spans="1:148" s="9" customFormat="1" ht="20.25" x14ac:dyDescent="0.3">
      <c r="A486" s="10" t="s">
        <v>450</v>
      </c>
      <c r="B486" s="10" t="s">
        <v>240</v>
      </c>
      <c r="C486" s="10" t="s">
        <v>231</v>
      </c>
      <c r="D486" s="10" t="s">
        <v>262</v>
      </c>
      <c r="E486" s="10" t="s">
        <v>218</v>
      </c>
      <c r="F486" s="11">
        <v>10709</v>
      </c>
      <c r="G486" s="11">
        <v>4005</v>
      </c>
      <c r="H486" s="11">
        <v>4161</v>
      </c>
      <c r="I486" s="10" t="s">
        <v>320</v>
      </c>
      <c r="J486" s="12">
        <v>46.1</v>
      </c>
      <c r="K486" s="10" t="s">
        <v>267</v>
      </c>
      <c r="L486" s="10" t="s">
        <v>261</v>
      </c>
      <c r="M486" s="10" t="s">
        <v>220</v>
      </c>
      <c r="N486" s="13">
        <v>33</v>
      </c>
      <c r="O486" s="13">
        <v>33</v>
      </c>
      <c r="P486" s="13">
        <v>0</v>
      </c>
      <c r="Q486" s="14">
        <v>0</v>
      </c>
      <c r="R486" s="14">
        <v>9.35</v>
      </c>
      <c r="S486" s="14">
        <v>5.8333329999999997</v>
      </c>
      <c r="T486" s="14">
        <v>5.1425000000000001</v>
      </c>
      <c r="U486" s="14">
        <v>88.157150000000001</v>
      </c>
      <c r="V486" s="14">
        <v>0.72916669999999995</v>
      </c>
      <c r="W486" s="14">
        <v>219.49709999999999</v>
      </c>
      <c r="X486" s="14">
        <v>58.333334922790499</v>
      </c>
      <c r="Y486" s="14">
        <v>0.51237009841550496</v>
      </c>
      <c r="Z486" s="14">
        <v>5.1333339999999996</v>
      </c>
      <c r="AA486" s="14">
        <v>0.7</v>
      </c>
      <c r="AB486" s="14">
        <v>12</v>
      </c>
      <c r="AC486" s="14">
        <v>-9.1668960000000008E-3</v>
      </c>
      <c r="AD486" s="14">
        <v>-0.1571468</v>
      </c>
      <c r="AE486" s="14">
        <v>160.05000000000001</v>
      </c>
      <c r="AF486" s="14">
        <v>113.85</v>
      </c>
      <c r="AG486" s="14">
        <v>0</v>
      </c>
      <c r="AH486" s="14">
        <v>0</v>
      </c>
      <c r="AI486" s="14">
        <v>5.1425000000000001</v>
      </c>
      <c r="AJ486" s="14">
        <v>5.1333339999999996</v>
      </c>
      <c r="AK486" s="15">
        <v>0.88000009999999995</v>
      </c>
      <c r="AL486" s="15">
        <v>1.0017860000000001</v>
      </c>
      <c r="AM486" s="15">
        <v>1</v>
      </c>
      <c r="AN486" s="15">
        <v>0.88157149999999995</v>
      </c>
      <c r="AO486" s="16"/>
      <c r="AP486" s="16">
        <v>0.25</v>
      </c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/>
      <c r="CH486" s="16"/>
      <c r="CI486" s="16"/>
      <c r="CJ486" s="16"/>
      <c r="CK486" s="16"/>
      <c r="CL486" s="16"/>
      <c r="CM486" s="16">
        <v>0.4166666567325592</v>
      </c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24"/>
      <c r="DF486" s="24"/>
      <c r="DG486" s="24"/>
      <c r="DH486" s="24"/>
      <c r="DI486" s="24"/>
      <c r="DJ486" s="24">
        <v>3.3333335071802139E-2</v>
      </c>
      <c r="DK486" s="16"/>
      <c r="DL486" s="24"/>
      <c r="DM486" s="24"/>
      <c r="DN486" s="24"/>
      <c r="DO486" s="16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27"/>
      <c r="ER486" s="27"/>
    </row>
    <row r="487" spans="1:148" s="9" customFormat="1" ht="20.25" x14ac:dyDescent="0.3">
      <c r="A487" s="10" t="s">
        <v>435</v>
      </c>
      <c r="B487" s="10" t="s">
        <v>232</v>
      </c>
      <c r="C487" s="10" t="s">
        <v>231</v>
      </c>
      <c r="D487" s="10" t="s">
        <v>259</v>
      </c>
      <c r="E487" s="10" t="s">
        <v>218</v>
      </c>
      <c r="F487" s="11">
        <v>10675</v>
      </c>
      <c r="G487" s="11">
        <v>4079</v>
      </c>
      <c r="H487" s="11">
        <v>3698</v>
      </c>
      <c r="I487" s="10" t="s">
        <v>260</v>
      </c>
      <c r="J487" s="12">
        <v>45.3</v>
      </c>
      <c r="K487" s="10" t="s">
        <v>243</v>
      </c>
      <c r="L487" s="10" t="s">
        <v>261</v>
      </c>
      <c r="M487" s="10" t="s">
        <v>220</v>
      </c>
      <c r="N487" s="13">
        <v>10</v>
      </c>
      <c r="O487" s="13">
        <v>10</v>
      </c>
      <c r="P487" s="13">
        <v>0</v>
      </c>
      <c r="Q487" s="14">
        <v>0</v>
      </c>
      <c r="R487" s="14">
        <v>6.81</v>
      </c>
      <c r="S487" s="14">
        <v>1.5</v>
      </c>
      <c r="T487" s="14">
        <v>1.135</v>
      </c>
      <c r="U487" s="14">
        <v>75.666659999999993</v>
      </c>
      <c r="V487" s="14">
        <v>0.1875</v>
      </c>
      <c r="W487" s="14">
        <v>182.4</v>
      </c>
      <c r="X487" s="14">
        <f>10*S487</f>
        <v>15</v>
      </c>
      <c r="Y487" s="14">
        <v>0</v>
      </c>
      <c r="Z487" s="14">
        <v>1.1666669999999999</v>
      </c>
      <c r="AA487" s="14">
        <v>0.3333333</v>
      </c>
      <c r="AB487" s="14">
        <v>22.22222</v>
      </c>
      <c r="AC487" s="14">
        <v>3.1666670000000001E-2</v>
      </c>
      <c r="AD487" s="14">
        <v>2.1111110000000002</v>
      </c>
      <c r="AE487" s="14">
        <v>34.200000000000003</v>
      </c>
      <c r="AF487" s="14">
        <v>23.4</v>
      </c>
      <c r="AG487" s="14">
        <v>0</v>
      </c>
      <c r="AH487" s="14">
        <v>0</v>
      </c>
      <c r="AI487" s="14">
        <v>1.135</v>
      </c>
      <c r="AJ487" s="14">
        <v>1.1666669999999999</v>
      </c>
      <c r="AK487" s="15">
        <v>0.77777770000000002</v>
      </c>
      <c r="AL487" s="15">
        <v>0.97285719999999998</v>
      </c>
      <c r="AM487" s="15">
        <v>1</v>
      </c>
      <c r="AN487" s="15">
        <v>0.75666670000000003</v>
      </c>
      <c r="AO487" s="16"/>
      <c r="AP487" s="16">
        <v>0.25</v>
      </c>
      <c r="AQ487" s="16"/>
      <c r="AR487" s="16"/>
      <c r="AS487" s="16">
        <v>8.3333335816860199E-2</v>
      </c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24"/>
      <c r="DF487" s="24"/>
      <c r="DG487" s="24"/>
      <c r="DH487" s="24"/>
      <c r="DI487" s="24"/>
      <c r="DJ487" s="24"/>
      <c r="DK487" s="16"/>
      <c r="DL487" s="24"/>
      <c r="DM487" s="24"/>
      <c r="DN487" s="24"/>
      <c r="DO487" s="16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27"/>
      <c r="ER487" s="27"/>
    </row>
    <row r="488" spans="1:148" s="9" customFormat="1" ht="20.25" x14ac:dyDescent="0.3">
      <c r="A488" s="10" t="s">
        <v>442</v>
      </c>
      <c r="B488" s="10" t="s">
        <v>232</v>
      </c>
      <c r="C488" s="10" t="s">
        <v>231</v>
      </c>
      <c r="D488" s="10" t="s">
        <v>259</v>
      </c>
      <c r="E488" s="10" t="s">
        <v>218</v>
      </c>
      <c r="F488" s="11">
        <v>10348</v>
      </c>
      <c r="G488" s="11">
        <v>4062</v>
      </c>
      <c r="H488" s="11">
        <v>3975</v>
      </c>
      <c r="I488" s="10" t="s">
        <v>275</v>
      </c>
      <c r="J488" s="12">
        <v>62.8</v>
      </c>
      <c r="K488" s="10" t="s">
        <v>243</v>
      </c>
      <c r="L488" s="10" t="s">
        <v>261</v>
      </c>
      <c r="M488" s="10" t="s">
        <v>220</v>
      </c>
      <c r="N488" s="13">
        <v>27</v>
      </c>
      <c r="O488" s="13">
        <v>27</v>
      </c>
      <c r="P488" s="13">
        <v>0</v>
      </c>
      <c r="Q488" s="14">
        <v>0</v>
      </c>
      <c r="R488" s="14">
        <v>6.74</v>
      </c>
      <c r="S488" s="14">
        <v>8</v>
      </c>
      <c r="T488" s="14">
        <v>3.0329999999999999</v>
      </c>
      <c r="U488" s="14">
        <v>37.912500000000001</v>
      </c>
      <c r="V488" s="14">
        <v>1</v>
      </c>
      <c r="W488" s="14">
        <v>124.47</v>
      </c>
      <c r="X488" s="14">
        <v>80</v>
      </c>
      <c r="Y488" s="14">
        <v>0.98111355287912305</v>
      </c>
      <c r="Z488" s="14">
        <v>3.0833330000000001</v>
      </c>
      <c r="AA488" s="14">
        <v>4.9166670000000003</v>
      </c>
      <c r="AB488" s="14">
        <v>61.458329999999997</v>
      </c>
      <c r="AC488" s="14">
        <v>5.0333500000000003E-2</v>
      </c>
      <c r="AD488" s="14">
        <v>0.62916870000000003</v>
      </c>
      <c r="AE488" s="14">
        <v>124.47</v>
      </c>
      <c r="AF488" s="14">
        <v>81.540000000000006</v>
      </c>
      <c r="AG488" s="14">
        <v>0</v>
      </c>
      <c r="AH488" s="14">
        <v>0</v>
      </c>
      <c r="AI488" s="14">
        <v>3.0329999999999999</v>
      </c>
      <c r="AJ488" s="14">
        <v>3.0833330000000001</v>
      </c>
      <c r="AK488" s="15">
        <v>0.3854167</v>
      </c>
      <c r="AL488" s="15">
        <v>0.98367559999999998</v>
      </c>
      <c r="AM488" s="15">
        <v>1</v>
      </c>
      <c r="AN488" s="15">
        <v>0.37912499999999999</v>
      </c>
      <c r="AO488" s="16">
        <v>0.5</v>
      </c>
      <c r="AP488" s="16">
        <v>0.20000000298023224</v>
      </c>
      <c r="AQ488" s="16"/>
      <c r="AR488" s="16">
        <v>6.6666670143604279E-2</v>
      </c>
      <c r="AS488" s="16">
        <v>0.10000000149011612</v>
      </c>
      <c r="AT488" s="16">
        <v>0.1666666716337204</v>
      </c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>
        <v>1.2166666984558105</v>
      </c>
      <c r="BL488" s="16">
        <v>1.5</v>
      </c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>
        <v>0.66666668653488159</v>
      </c>
      <c r="CF488" s="16"/>
      <c r="CG488" s="16"/>
      <c r="CH488" s="16"/>
      <c r="CI488" s="16"/>
      <c r="CJ488" s="16"/>
      <c r="CK488" s="16"/>
      <c r="CL488" s="16"/>
      <c r="CM488" s="16">
        <v>0.1666666716337204</v>
      </c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24"/>
      <c r="DF488" s="24">
        <v>0.25</v>
      </c>
      <c r="DG488" s="24"/>
      <c r="DH488" s="24"/>
      <c r="DI488" s="24"/>
      <c r="DJ488" s="24">
        <v>8.3333335816860199E-2</v>
      </c>
      <c r="DK488" s="16"/>
      <c r="DL488" s="24"/>
      <c r="DM488" s="24"/>
      <c r="DN488" s="24"/>
      <c r="DO488" s="16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27"/>
      <c r="ER488" s="27"/>
    </row>
    <row r="489" spans="1:148" s="9" customFormat="1" ht="20.25" x14ac:dyDescent="0.3">
      <c r="A489" s="10" t="s">
        <v>442</v>
      </c>
      <c r="B489" s="10" t="s">
        <v>232</v>
      </c>
      <c r="C489" s="10" t="s">
        <v>231</v>
      </c>
      <c r="D489" s="10" t="s">
        <v>262</v>
      </c>
      <c r="E489" s="10" t="s">
        <v>218</v>
      </c>
      <c r="F489" s="11">
        <v>10348</v>
      </c>
      <c r="G489" s="11">
        <v>3999</v>
      </c>
      <c r="H489" s="11">
        <v>3966</v>
      </c>
      <c r="I489" s="10" t="s">
        <v>275</v>
      </c>
      <c r="J489" s="12">
        <v>62.8</v>
      </c>
      <c r="K489" s="10" t="s">
        <v>243</v>
      </c>
      <c r="L489" s="10" t="s">
        <v>261</v>
      </c>
      <c r="M489" s="10" t="s">
        <v>220</v>
      </c>
      <c r="N489" s="13">
        <v>22</v>
      </c>
      <c r="O489" s="13">
        <v>20</v>
      </c>
      <c r="P489" s="13">
        <v>2</v>
      </c>
      <c r="Q489" s="14">
        <v>9.0909089999999999</v>
      </c>
      <c r="R489" s="14">
        <v>6.74</v>
      </c>
      <c r="S489" s="14">
        <v>8</v>
      </c>
      <c r="T489" s="14">
        <v>2.2466659999999998</v>
      </c>
      <c r="U489" s="14">
        <v>28.08333</v>
      </c>
      <c r="V489" s="14">
        <v>1</v>
      </c>
      <c r="W489" s="14">
        <v>92.2</v>
      </c>
      <c r="X489" s="14">
        <v>80</v>
      </c>
      <c r="Y489" s="14">
        <v>1.3245032777974901</v>
      </c>
      <c r="Z489" s="14">
        <v>3.0166659999999998</v>
      </c>
      <c r="AA489" s="14">
        <v>4.9833340000000002</v>
      </c>
      <c r="AB489" s="14">
        <v>62.291670000000003</v>
      </c>
      <c r="AC489" s="14">
        <v>0.54533330000000002</v>
      </c>
      <c r="AD489" s="14">
        <v>6.8166669999999998</v>
      </c>
      <c r="AE489" s="14">
        <v>92.2</v>
      </c>
      <c r="AF489" s="14">
        <v>60.4</v>
      </c>
      <c r="AG489" s="14">
        <v>0.2246667</v>
      </c>
      <c r="AH489" s="14">
        <v>2.8083330000000002</v>
      </c>
      <c r="AI489" s="14">
        <v>2.471333</v>
      </c>
      <c r="AJ489" s="14">
        <v>3.0166659999999998</v>
      </c>
      <c r="AK489" s="15">
        <v>0.37708330000000001</v>
      </c>
      <c r="AL489" s="15">
        <v>0.81922660000000003</v>
      </c>
      <c r="AM489" s="15">
        <v>0.90909090000000004</v>
      </c>
      <c r="AN489" s="15">
        <v>0.28083330000000001</v>
      </c>
      <c r="AO489" s="16"/>
      <c r="AP489" s="16">
        <v>0.25</v>
      </c>
      <c r="AQ489" s="16"/>
      <c r="AR489" s="16"/>
      <c r="AS489" s="16">
        <v>6.6666670143604279E-2</v>
      </c>
      <c r="AT489" s="16"/>
      <c r="AU489" s="16"/>
      <c r="AV489" s="16"/>
      <c r="AW489" s="16"/>
      <c r="AX489" s="16">
        <v>8.3333335816860199E-2</v>
      </c>
      <c r="AY489" s="16"/>
      <c r="AZ489" s="16"/>
      <c r="BA489" s="16"/>
      <c r="BB489" s="16"/>
      <c r="BC489" s="16">
        <v>0.4166666567325592</v>
      </c>
      <c r="BD489" s="16"/>
      <c r="BE489" s="16"/>
      <c r="BF489" s="16"/>
      <c r="BG489" s="16"/>
      <c r="BH489" s="16"/>
      <c r="BI489" s="16"/>
      <c r="BJ489" s="16"/>
      <c r="BK489" s="16">
        <v>1.25</v>
      </c>
      <c r="BL489" s="16">
        <v>0.75</v>
      </c>
      <c r="BM489" s="16"/>
      <c r="BN489" s="16"/>
      <c r="BO489" s="16"/>
      <c r="BP489" s="16">
        <v>0.5</v>
      </c>
      <c r="BQ489" s="16"/>
      <c r="BR489" s="16"/>
      <c r="BS489" s="16"/>
      <c r="BT489" s="16">
        <v>0.3333333432674408</v>
      </c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>
        <v>0.66666668653488159</v>
      </c>
      <c r="CN489" s="16">
        <v>0.25</v>
      </c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24"/>
      <c r="DF489" s="24">
        <v>0.25</v>
      </c>
      <c r="DG489" s="24"/>
      <c r="DH489" s="24"/>
      <c r="DI489" s="24"/>
      <c r="DJ489" s="24">
        <v>0.1666666716337204</v>
      </c>
      <c r="DK489" s="16"/>
      <c r="DL489" s="24"/>
      <c r="DM489" s="24"/>
      <c r="DN489" s="24"/>
      <c r="DO489" s="16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>
        <v>1</v>
      </c>
      <c r="EG489" s="17"/>
      <c r="EH489" s="17"/>
      <c r="EI489" s="17"/>
      <c r="EJ489" s="17"/>
      <c r="EK489" s="17"/>
      <c r="EL489" s="17">
        <v>1</v>
      </c>
      <c r="EM489" s="17"/>
      <c r="EN489" s="17"/>
      <c r="EO489" s="17"/>
      <c r="EP489" s="17"/>
      <c r="EQ489" s="27"/>
      <c r="ER489" s="27"/>
    </row>
    <row r="490" spans="1:148" s="9" customFormat="1" ht="20.25" x14ac:dyDescent="0.3">
      <c r="A490" s="10" t="s">
        <v>442</v>
      </c>
      <c r="B490" s="10" t="s">
        <v>231</v>
      </c>
      <c r="C490" s="10" t="s">
        <v>231</v>
      </c>
      <c r="D490" s="10" t="s">
        <v>259</v>
      </c>
      <c r="E490" s="10" t="s">
        <v>218</v>
      </c>
      <c r="F490" s="11">
        <v>10348</v>
      </c>
      <c r="G490" s="11">
        <v>4062</v>
      </c>
      <c r="H490" s="11">
        <v>3975</v>
      </c>
      <c r="I490" s="10" t="s">
        <v>275</v>
      </c>
      <c r="J490" s="12">
        <v>62.8</v>
      </c>
      <c r="K490" s="10" t="s">
        <v>243</v>
      </c>
      <c r="L490" s="10" t="s">
        <v>261</v>
      </c>
      <c r="M490" s="10" t="s">
        <v>220</v>
      </c>
      <c r="N490" s="13">
        <v>16</v>
      </c>
      <c r="O490" s="13">
        <v>16</v>
      </c>
      <c r="P490" s="13">
        <v>0</v>
      </c>
      <c r="Q490" s="14">
        <v>0</v>
      </c>
      <c r="R490" s="14">
        <v>6.74</v>
      </c>
      <c r="S490" s="14">
        <v>4</v>
      </c>
      <c r="T490" s="14">
        <v>1.7973330000000001</v>
      </c>
      <c r="U490" s="14">
        <v>44.933329999999998</v>
      </c>
      <c r="V490" s="14">
        <v>0.5</v>
      </c>
      <c r="W490" s="14">
        <v>147.52000000000001</v>
      </c>
      <c r="X490" s="14">
        <v>40</v>
      </c>
      <c r="Y490" s="14">
        <v>0.82781457476467202</v>
      </c>
      <c r="Z490" s="14">
        <v>2.9166669999999999</v>
      </c>
      <c r="AA490" s="14">
        <v>1.0833330000000001</v>
      </c>
      <c r="AB490" s="14">
        <v>27.08333</v>
      </c>
      <c r="AC490" s="14">
        <v>1.1193329999999999</v>
      </c>
      <c r="AD490" s="14">
        <v>27.983339999999998</v>
      </c>
      <c r="AE490" s="14">
        <v>73.760000000000005</v>
      </c>
      <c r="AF490" s="14">
        <v>48.32</v>
      </c>
      <c r="AG490" s="14">
        <v>0</v>
      </c>
      <c r="AH490" s="14">
        <v>0</v>
      </c>
      <c r="AI490" s="14">
        <v>1.7973330000000001</v>
      </c>
      <c r="AJ490" s="14">
        <v>2.9166669999999999</v>
      </c>
      <c r="AK490" s="15">
        <v>0.7291666</v>
      </c>
      <c r="AL490" s="15">
        <v>0.61622860000000002</v>
      </c>
      <c r="AM490" s="15">
        <v>1</v>
      </c>
      <c r="AN490" s="15">
        <v>0.44933329999999999</v>
      </c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>
        <v>0.13333334028720856</v>
      </c>
      <c r="BM490" s="16"/>
      <c r="BN490" s="16"/>
      <c r="BO490" s="16">
        <v>0.25</v>
      </c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>
        <v>0.5</v>
      </c>
      <c r="CF490" s="16"/>
      <c r="CG490" s="16"/>
      <c r="CH490" s="16"/>
      <c r="CI490" s="16"/>
      <c r="CJ490" s="16"/>
      <c r="CK490" s="16"/>
      <c r="CL490" s="16"/>
      <c r="CM490" s="16">
        <v>0.10000000149011612</v>
      </c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24"/>
      <c r="DF490" s="24"/>
      <c r="DG490" s="24"/>
      <c r="DH490" s="24"/>
      <c r="DI490" s="24"/>
      <c r="DJ490" s="24">
        <v>0.10000000149011612</v>
      </c>
      <c r="DK490" s="16"/>
      <c r="DL490" s="24"/>
      <c r="DM490" s="24"/>
      <c r="DN490" s="24"/>
      <c r="DO490" s="16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27"/>
      <c r="ER490" s="27"/>
    </row>
    <row r="491" spans="1:148" s="9" customFormat="1" ht="20.25" x14ac:dyDescent="0.3">
      <c r="A491" s="10" t="s">
        <v>442</v>
      </c>
      <c r="B491" s="10" t="s">
        <v>231</v>
      </c>
      <c r="C491" s="10" t="s">
        <v>231</v>
      </c>
      <c r="D491" s="10" t="s">
        <v>262</v>
      </c>
      <c r="E491" s="10" t="s">
        <v>218</v>
      </c>
      <c r="F491" s="11">
        <v>10348</v>
      </c>
      <c r="G491" s="11">
        <v>3999</v>
      </c>
      <c r="H491" s="11">
        <v>3966</v>
      </c>
      <c r="I491" s="10" t="s">
        <v>275</v>
      </c>
      <c r="J491" s="12">
        <v>62.8</v>
      </c>
      <c r="K491" s="10" t="s">
        <v>243</v>
      </c>
      <c r="L491" s="10" t="s">
        <v>261</v>
      </c>
      <c r="M491" s="10" t="s">
        <v>220</v>
      </c>
      <c r="N491" s="13">
        <v>17</v>
      </c>
      <c r="O491" s="13">
        <v>16</v>
      </c>
      <c r="P491" s="13">
        <v>1</v>
      </c>
      <c r="Q491" s="14">
        <v>5.8823530000000002</v>
      </c>
      <c r="R491" s="14">
        <v>6.74</v>
      </c>
      <c r="S491" s="14">
        <v>4</v>
      </c>
      <c r="T491" s="14">
        <v>1.7973330000000001</v>
      </c>
      <c r="U491" s="14">
        <v>44.933329999999998</v>
      </c>
      <c r="V491" s="14">
        <v>0.5</v>
      </c>
      <c r="W491" s="14">
        <v>147.52000000000001</v>
      </c>
      <c r="X491" s="14">
        <v>40</v>
      </c>
      <c r="Y491" s="14">
        <v>0.82781457476467202</v>
      </c>
      <c r="Z491" s="14">
        <v>2.25</v>
      </c>
      <c r="AA491" s="14">
        <v>1.75</v>
      </c>
      <c r="AB491" s="14">
        <v>43.75</v>
      </c>
      <c r="AC491" s="14">
        <v>0.34033340000000001</v>
      </c>
      <c r="AD491" s="14">
        <v>8.5083359999999999</v>
      </c>
      <c r="AE491" s="14">
        <v>73.760000000000005</v>
      </c>
      <c r="AF491" s="14">
        <v>48.32</v>
      </c>
      <c r="AG491" s="14">
        <v>0.1123333</v>
      </c>
      <c r="AH491" s="14">
        <v>2.8083330000000002</v>
      </c>
      <c r="AI491" s="14">
        <v>1.909667</v>
      </c>
      <c r="AJ491" s="14">
        <v>2.25</v>
      </c>
      <c r="AK491" s="15">
        <v>0.5625</v>
      </c>
      <c r="AL491" s="15">
        <v>0.84874070000000001</v>
      </c>
      <c r="AM491" s="15">
        <v>0.94117649999999997</v>
      </c>
      <c r="AN491" s="15">
        <v>0.44933329999999999</v>
      </c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>
        <v>0.1666666716337204</v>
      </c>
      <c r="BJ491" s="16"/>
      <c r="BK491" s="16"/>
      <c r="BL491" s="16"/>
      <c r="BM491" s="16"/>
      <c r="BN491" s="16"/>
      <c r="BO491" s="16"/>
      <c r="BP491" s="16">
        <v>0.69999998807907104</v>
      </c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>
        <v>0.56666666269302368</v>
      </c>
      <c r="CN491" s="16">
        <v>0.15000000596046448</v>
      </c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24"/>
      <c r="DF491" s="24"/>
      <c r="DG491" s="24"/>
      <c r="DH491" s="24"/>
      <c r="DI491" s="24"/>
      <c r="DJ491" s="24">
        <v>0.1666666716337204</v>
      </c>
      <c r="DK491" s="16"/>
      <c r="DL491" s="24"/>
      <c r="DM491" s="24"/>
      <c r="DN491" s="24"/>
      <c r="DO491" s="16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27"/>
      <c r="ER491" s="27">
        <v>1</v>
      </c>
    </row>
    <row r="492" spans="1:148" s="9" customFormat="1" ht="20.25" x14ac:dyDescent="0.3">
      <c r="A492" s="10" t="s">
        <v>442</v>
      </c>
      <c r="B492" s="10" t="s">
        <v>244</v>
      </c>
      <c r="C492" s="10" t="s">
        <v>231</v>
      </c>
      <c r="D492" s="10" t="s">
        <v>259</v>
      </c>
      <c r="E492" s="10" t="s">
        <v>218</v>
      </c>
      <c r="F492" s="11">
        <v>10348</v>
      </c>
      <c r="G492" s="11">
        <v>4189</v>
      </c>
      <c r="H492" s="11">
        <v>3807</v>
      </c>
      <c r="I492" s="10" t="s">
        <v>275</v>
      </c>
      <c r="J492" s="12">
        <v>62.8</v>
      </c>
      <c r="K492" s="10" t="s">
        <v>243</v>
      </c>
      <c r="L492" s="10" t="s">
        <v>261</v>
      </c>
      <c r="M492" s="10" t="s">
        <v>220</v>
      </c>
      <c r="N492" s="13">
        <v>21</v>
      </c>
      <c r="O492" s="13">
        <v>21</v>
      </c>
      <c r="P492" s="13">
        <v>0</v>
      </c>
      <c r="Q492" s="14">
        <v>0</v>
      </c>
      <c r="R492" s="14">
        <v>6.74</v>
      </c>
      <c r="S492" s="14">
        <v>4</v>
      </c>
      <c r="T492" s="14">
        <v>2.359</v>
      </c>
      <c r="U492" s="14">
        <v>58.975000000000001</v>
      </c>
      <c r="V492" s="14">
        <v>0.5</v>
      </c>
      <c r="W492" s="14">
        <v>193.62</v>
      </c>
      <c r="X492" s="14">
        <v>40</v>
      </c>
      <c r="Y492" s="14">
        <v>0.63071588071389595</v>
      </c>
      <c r="Z492" s="14">
        <v>2.4666670000000002</v>
      </c>
      <c r="AA492" s="14">
        <v>1.5333330000000001</v>
      </c>
      <c r="AB492" s="14">
        <v>38.333329999999997</v>
      </c>
      <c r="AC492" s="14">
        <v>0.1076667</v>
      </c>
      <c r="AD492" s="14">
        <v>2.6916679999999999</v>
      </c>
      <c r="AE492" s="14">
        <v>96.810010000000005</v>
      </c>
      <c r="AF492" s="14">
        <v>63.42</v>
      </c>
      <c r="AG492" s="14">
        <v>0</v>
      </c>
      <c r="AH492" s="14">
        <v>0</v>
      </c>
      <c r="AI492" s="14">
        <v>2.359</v>
      </c>
      <c r="AJ492" s="14">
        <v>2.4666670000000002</v>
      </c>
      <c r="AK492" s="15">
        <v>0.61666670000000001</v>
      </c>
      <c r="AL492" s="15">
        <v>0.95635130000000002</v>
      </c>
      <c r="AM492" s="15">
        <v>1</v>
      </c>
      <c r="AN492" s="15">
        <v>0.58975</v>
      </c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>
        <v>0.25</v>
      </c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>
        <v>0.45000000298023224</v>
      </c>
      <c r="CF492" s="16"/>
      <c r="CG492" s="16"/>
      <c r="CH492" s="16"/>
      <c r="CI492" s="16"/>
      <c r="CJ492" s="16"/>
      <c r="CK492" s="16"/>
      <c r="CL492" s="16"/>
      <c r="CM492" s="16">
        <v>0.25</v>
      </c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24"/>
      <c r="DF492" s="24">
        <v>0.25</v>
      </c>
      <c r="DG492" s="24"/>
      <c r="DH492" s="24"/>
      <c r="DI492" s="24"/>
      <c r="DJ492" s="24">
        <v>0.1666666716337204</v>
      </c>
      <c r="DK492" s="16"/>
      <c r="DL492" s="24"/>
      <c r="DM492" s="24"/>
      <c r="DN492" s="24"/>
      <c r="DO492" s="16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27"/>
      <c r="ER492" s="27"/>
    </row>
    <row r="493" spans="1:148" s="9" customFormat="1" ht="20.25" x14ac:dyDescent="0.3">
      <c r="A493" s="10" t="s">
        <v>442</v>
      </c>
      <c r="B493" s="10" t="s">
        <v>244</v>
      </c>
      <c r="C493" s="10" t="s">
        <v>231</v>
      </c>
      <c r="D493" s="10" t="s">
        <v>262</v>
      </c>
      <c r="E493" s="10" t="s">
        <v>218</v>
      </c>
      <c r="F493" s="11">
        <v>10348</v>
      </c>
      <c r="G493" s="11">
        <v>4061</v>
      </c>
      <c r="H493" s="11">
        <v>4091</v>
      </c>
      <c r="I493" s="10" t="s">
        <v>275</v>
      </c>
      <c r="J493" s="12">
        <v>62.8</v>
      </c>
      <c r="K493" s="10" t="s">
        <v>243</v>
      </c>
      <c r="L493" s="10" t="s">
        <v>261</v>
      </c>
      <c r="M493" s="10" t="s">
        <v>220</v>
      </c>
      <c r="N493" s="13">
        <v>20</v>
      </c>
      <c r="O493" s="13">
        <v>20</v>
      </c>
      <c r="P493" s="13">
        <v>0</v>
      </c>
      <c r="Q493" s="14">
        <v>0</v>
      </c>
      <c r="R493" s="14">
        <v>6.74</v>
      </c>
      <c r="S493" s="14">
        <v>4</v>
      </c>
      <c r="T493" s="14">
        <v>2.2466659999999998</v>
      </c>
      <c r="U493" s="14">
        <v>56.16666</v>
      </c>
      <c r="V493" s="14">
        <v>0.5</v>
      </c>
      <c r="W493" s="14">
        <v>184.4</v>
      </c>
      <c r="X493" s="14">
        <v>40</v>
      </c>
      <c r="Y493" s="14">
        <v>0.66225163889874505</v>
      </c>
      <c r="Z493" s="14">
        <v>2.3333330000000001</v>
      </c>
      <c r="AA493" s="14">
        <v>1.6666669999999999</v>
      </c>
      <c r="AB493" s="14">
        <v>41.666670000000003</v>
      </c>
      <c r="AC493" s="14">
        <v>8.6666820000000006E-2</v>
      </c>
      <c r="AD493" s="14">
        <v>2.166671</v>
      </c>
      <c r="AE493" s="14">
        <v>92.2</v>
      </c>
      <c r="AF493" s="14">
        <v>60.4</v>
      </c>
      <c r="AG493" s="14">
        <v>0</v>
      </c>
      <c r="AH493" s="14">
        <v>0</v>
      </c>
      <c r="AI493" s="14">
        <v>2.2466659999999998</v>
      </c>
      <c r="AJ493" s="14">
        <v>2.3333330000000001</v>
      </c>
      <c r="AK493" s="15">
        <v>0.58333330000000005</v>
      </c>
      <c r="AL493" s="15">
        <v>0.96285710000000002</v>
      </c>
      <c r="AM493" s="15">
        <v>1</v>
      </c>
      <c r="AN493" s="15">
        <v>0.56166660000000002</v>
      </c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>
        <v>0.30000001192092896</v>
      </c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>
        <v>0.86666667461395264</v>
      </c>
      <c r="CN493" s="16">
        <v>0.1666666716337204</v>
      </c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24"/>
      <c r="DF493" s="24"/>
      <c r="DG493" s="24"/>
      <c r="DH493" s="24"/>
      <c r="DI493" s="24"/>
      <c r="DJ493" s="24">
        <v>8.3333335816860199E-2</v>
      </c>
      <c r="DK493" s="16"/>
      <c r="DL493" s="24"/>
      <c r="DM493" s="24"/>
      <c r="DN493" s="24"/>
      <c r="DO493" s="16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27"/>
      <c r="ER493" s="27"/>
    </row>
    <row r="494" spans="1:148" s="9" customFormat="1" ht="20.25" x14ac:dyDescent="0.3">
      <c r="A494" s="10" t="s">
        <v>442</v>
      </c>
      <c r="B494" s="10" t="s">
        <v>240</v>
      </c>
      <c r="C494" s="10" t="s">
        <v>231</v>
      </c>
      <c r="D494" s="10" t="s">
        <v>259</v>
      </c>
      <c r="E494" s="10" t="s">
        <v>218</v>
      </c>
      <c r="F494" s="11">
        <v>10348</v>
      </c>
      <c r="G494" s="11">
        <v>4189</v>
      </c>
      <c r="H494" s="11">
        <v>3807</v>
      </c>
      <c r="I494" s="10" t="s">
        <v>275</v>
      </c>
      <c r="J494" s="12">
        <v>62.8</v>
      </c>
      <c r="K494" s="10" t="s">
        <v>243</v>
      </c>
      <c r="L494" s="10" t="s">
        <v>261</v>
      </c>
      <c r="M494" s="10" t="s">
        <v>220</v>
      </c>
      <c r="N494" s="13">
        <v>36</v>
      </c>
      <c r="O494" s="13">
        <v>36</v>
      </c>
      <c r="P494" s="13">
        <v>0</v>
      </c>
      <c r="Q494" s="14">
        <v>0</v>
      </c>
      <c r="R494" s="14">
        <v>6.74</v>
      </c>
      <c r="S494" s="14">
        <v>8</v>
      </c>
      <c r="T494" s="14">
        <v>4.0439999999999996</v>
      </c>
      <c r="U494" s="14">
        <v>50.55</v>
      </c>
      <c r="V494" s="14">
        <v>1</v>
      </c>
      <c r="W494" s="14">
        <v>165.96</v>
      </c>
      <c r="X494" s="14">
        <v>80</v>
      </c>
      <c r="Y494" s="14">
        <v>0.73583516465934296</v>
      </c>
      <c r="Z494" s="14">
        <v>4.9166670000000003</v>
      </c>
      <c r="AA494" s="14">
        <v>3.0833330000000001</v>
      </c>
      <c r="AB494" s="14">
        <v>38.54166</v>
      </c>
      <c r="AC494" s="14">
        <v>0.87266710000000003</v>
      </c>
      <c r="AD494" s="14">
        <v>10.908340000000001</v>
      </c>
      <c r="AE494" s="14">
        <v>165.96</v>
      </c>
      <c r="AF494" s="14">
        <v>108.72</v>
      </c>
      <c r="AG494" s="14">
        <v>0</v>
      </c>
      <c r="AH494" s="14">
        <v>0</v>
      </c>
      <c r="AI494" s="14">
        <v>4.0439999999999996</v>
      </c>
      <c r="AJ494" s="14">
        <v>4.9166670000000003</v>
      </c>
      <c r="AK494" s="15">
        <v>0.6145834</v>
      </c>
      <c r="AL494" s="15">
        <v>0.82250829999999997</v>
      </c>
      <c r="AM494" s="15">
        <v>1</v>
      </c>
      <c r="AN494" s="15">
        <v>0.50549999999999995</v>
      </c>
      <c r="AO494" s="16">
        <v>1</v>
      </c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>
        <v>0.13333334028720856</v>
      </c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>
        <v>1</v>
      </c>
      <c r="CF494" s="16"/>
      <c r="CG494" s="16"/>
      <c r="CH494" s="16"/>
      <c r="CI494" s="16"/>
      <c r="CJ494" s="16"/>
      <c r="CK494" s="16"/>
      <c r="CL494" s="16"/>
      <c r="CM494" s="16">
        <v>0.46666666865348816</v>
      </c>
      <c r="CN494" s="16">
        <v>8.3333335816860199E-2</v>
      </c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>
        <v>0.1666666716337204</v>
      </c>
      <c r="DC494" s="16"/>
      <c r="DD494" s="16"/>
      <c r="DE494" s="24"/>
      <c r="DF494" s="24"/>
      <c r="DG494" s="24"/>
      <c r="DH494" s="24"/>
      <c r="DI494" s="24"/>
      <c r="DJ494" s="24">
        <v>0.23333333432674408</v>
      </c>
      <c r="DK494" s="16"/>
      <c r="DL494" s="24"/>
      <c r="DM494" s="24"/>
      <c r="DN494" s="24"/>
      <c r="DO494" s="16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27"/>
      <c r="ER494" s="27"/>
    </row>
    <row r="495" spans="1:148" s="9" customFormat="1" ht="20.25" x14ac:dyDescent="0.3">
      <c r="A495" s="10" t="s">
        <v>442</v>
      </c>
      <c r="B495" s="10" t="s">
        <v>240</v>
      </c>
      <c r="C495" s="10" t="s">
        <v>231</v>
      </c>
      <c r="D495" s="10" t="s">
        <v>262</v>
      </c>
      <c r="E495" s="10" t="s">
        <v>218</v>
      </c>
      <c r="F495" s="11">
        <v>10348</v>
      </c>
      <c r="G495" s="11">
        <v>4061</v>
      </c>
      <c r="H495" s="11">
        <v>4091</v>
      </c>
      <c r="I495" s="10" t="s">
        <v>275</v>
      </c>
      <c r="J495" s="12">
        <v>62.8</v>
      </c>
      <c r="K495" s="10" t="s">
        <v>243</v>
      </c>
      <c r="L495" s="10" t="s">
        <v>261</v>
      </c>
      <c r="M495" s="10" t="s">
        <v>220</v>
      </c>
      <c r="N495" s="13">
        <v>41</v>
      </c>
      <c r="O495" s="13">
        <v>41</v>
      </c>
      <c r="P495" s="13">
        <v>0</v>
      </c>
      <c r="Q495" s="14">
        <v>0</v>
      </c>
      <c r="R495" s="14">
        <v>6.74</v>
      </c>
      <c r="S495" s="14">
        <v>8</v>
      </c>
      <c r="T495" s="14">
        <v>4.6056670000000004</v>
      </c>
      <c r="U495" s="14">
        <v>57.570830000000001</v>
      </c>
      <c r="V495" s="14">
        <v>1</v>
      </c>
      <c r="W495" s="14">
        <v>189.01</v>
      </c>
      <c r="X495" s="14">
        <v>80</v>
      </c>
      <c r="Y495" s="14">
        <v>0.64609917781597304</v>
      </c>
      <c r="Z495" s="14">
        <v>5</v>
      </c>
      <c r="AA495" s="14">
        <v>3</v>
      </c>
      <c r="AB495" s="14">
        <v>37.5</v>
      </c>
      <c r="AC495" s="14">
        <v>0.3943334</v>
      </c>
      <c r="AD495" s="14">
        <v>4.9291669999999996</v>
      </c>
      <c r="AE495" s="14">
        <v>189.01</v>
      </c>
      <c r="AF495" s="14">
        <v>123.82</v>
      </c>
      <c r="AG495" s="14">
        <v>0</v>
      </c>
      <c r="AH495" s="14">
        <v>0</v>
      </c>
      <c r="AI495" s="14">
        <v>4.6056670000000004</v>
      </c>
      <c r="AJ495" s="14">
        <v>5</v>
      </c>
      <c r="AK495" s="15">
        <v>0.625</v>
      </c>
      <c r="AL495" s="15">
        <v>0.92113330000000004</v>
      </c>
      <c r="AM495" s="15">
        <v>1</v>
      </c>
      <c r="AN495" s="15">
        <v>0.57570829999999995</v>
      </c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>
        <v>0.1666666716337204</v>
      </c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>
        <v>2</v>
      </c>
      <c r="CN495" s="16">
        <v>0.3333333432674408</v>
      </c>
      <c r="CO495" s="16">
        <v>0.1666666716337204</v>
      </c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24"/>
      <c r="DF495" s="24"/>
      <c r="DG495" s="24"/>
      <c r="DH495" s="24"/>
      <c r="DI495" s="24">
        <v>8.3333335816860199E-2</v>
      </c>
      <c r="DJ495" s="24">
        <v>0.25</v>
      </c>
      <c r="DK495" s="16"/>
      <c r="DL495" s="24"/>
      <c r="DM495" s="24"/>
      <c r="DN495" s="24"/>
      <c r="DO495" s="16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27"/>
      <c r="ER495" s="27"/>
    </row>
    <row r="496" spans="1:148" s="9" customFormat="1" ht="20.25" x14ac:dyDescent="0.3">
      <c r="A496" s="10" t="s">
        <v>443</v>
      </c>
      <c r="B496" s="10" t="s">
        <v>232</v>
      </c>
      <c r="C496" s="10" t="s">
        <v>231</v>
      </c>
      <c r="D496" s="10" t="s">
        <v>259</v>
      </c>
      <c r="E496" s="10" t="s">
        <v>218</v>
      </c>
      <c r="F496" s="11">
        <v>10348</v>
      </c>
      <c r="G496" s="11">
        <v>4062</v>
      </c>
      <c r="H496" s="11">
        <v>3975</v>
      </c>
      <c r="I496" s="10" t="s">
        <v>275</v>
      </c>
      <c r="J496" s="12">
        <v>62.8</v>
      </c>
      <c r="K496" s="10" t="s">
        <v>243</v>
      </c>
      <c r="L496" s="10" t="s">
        <v>261</v>
      </c>
      <c r="M496" s="10" t="s">
        <v>220</v>
      </c>
      <c r="N496" s="13">
        <v>43</v>
      </c>
      <c r="O496" s="13">
        <v>43</v>
      </c>
      <c r="P496" s="13">
        <v>0</v>
      </c>
      <c r="Q496" s="14">
        <v>0</v>
      </c>
      <c r="R496" s="14">
        <v>6.74</v>
      </c>
      <c r="S496" s="14">
        <v>8</v>
      </c>
      <c r="T496" s="14">
        <v>4.8303330000000004</v>
      </c>
      <c r="U496" s="14">
        <v>60.379159999999999</v>
      </c>
      <c r="V496" s="14">
        <v>1</v>
      </c>
      <c r="W496" s="14">
        <v>198.23</v>
      </c>
      <c r="X496" s="14">
        <v>80</v>
      </c>
      <c r="Y496" s="14">
        <v>0.61604804885256503</v>
      </c>
      <c r="Z496" s="14">
        <v>5.2833329999999998</v>
      </c>
      <c r="AA496" s="14">
        <v>2.7166670000000002</v>
      </c>
      <c r="AB496" s="14">
        <v>33.958329999999997</v>
      </c>
      <c r="AC496" s="14">
        <v>0.45300049999999997</v>
      </c>
      <c r="AD496" s="14">
        <v>5.6625069999999997</v>
      </c>
      <c r="AE496" s="14">
        <v>198.23</v>
      </c>
      <c r="AF496" s="14">
        <v>129.86000000000001</v>
      </c>
      <c r="AG496" s="14">
        <v>0</v>
      </c>
      <c r="AH496" s="14">
        <v>0</v>
      </c>
      <c r="AI496" s="14">
        <v>4.8303330000000004</v>
      </c>
      <c r="AJ496" s="14">
        <v>5.2833329999999998</v>
      </c>
      <c r="AK496" s="15">
        <v>0.66041669999999997</v>
      </c>
      <c r="AL496" s="15">
        <v>0.91425860000000003</v>
      </c>
      <c r="AM496" s="15">
        <v>1</v>
      </c>
      <c r="AN496" s="15">
        <v>0.60379159999999998</v>
      </c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>
        <v>2</v>
      </c>
      <c r="CF496" s="16"/>
      <c r="CG496" s="16"/>
      <c r="CH496" s="16"/>
      <c r="CI496" s="16"/>
      <c r="CJ496" s="16"/>
      <c r="CK496" s="16"/>
      <c r="CL496" s="16"/>
      <c r="CM496" s="16">
        <v>0.3333333432674408</v>
      </c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24"/>
      <c r="DF496" s="24">
        <v>0.1666666716337204</v>
      </c>
      <c r="DG496" s="24"/>
      <c r="DH496" s="24"/>
      <c r="DI496" s="24"/>
      <c r="DJ496" s="24">
        <v>0.21666666865348816</v>
      </c>
      <c r="DK496" s="16"/>
      <c r="DL496" s="24"/>
      <c r="DM496" s="24"/>
      <c r="DN496" s="24"/>
      <c r="DO496" s="16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27"/>
      <c r="ER496" s="27"/>
    </row>
    <row r="497" spans="1:148" s="9" customFormat="1" ht="20.25" x14ac:dyDescent="0.3">
      <c r="A497" s="10" t="s">
        <v>443</v>
      </c>
      <c r="B497" s="10" t="s">
        <v>232</v>
      </c>
      <c r="C497" s="10" t="s">
        <v>231</v>
      </c>
      <c r="D497" s="10" t="s">
        <v>262</v>
      </c>
      <c r="E497" s="10" t="s">
        <v>218</v>
      </c>
      <c r="F497" s="11">
        <v>10348</v>
      </c>
      <c r="G497" s="11">
        <v>3999</v>
      </c>
      <c r="H497" s="11">
        <v>3966</v>
      </c>
      <c r="I497" s="10" t="s">
        <v>275</v>
      </c>
      <c r="J497" s="12">
        <v>62.8</v>
      </c>
      <c r="K497" s="10" t="s">
        <v>243</v>
      </c>
      <c r="L497" s="10" t="s">
        <v>261</v>
      </c>
      <c r="M497" s="10" t="s">
        <v>220</v>
      </c>
      <c r="N497" s="13">
        <v>44</v>
      </c>
      <c r="O497" s="13">
        <v>44</v>
      </c>
      <c r="P497" s="13">
        <v>0</v>
      </c>
      <c r="Q497" s="14">
        <v>0</v>
      </c>
      <c r="R497" s="14">
        <v>6.74</v>
      </c>
      <c r="S497" s="14">
        <v>7.6166669999999996</v>
      </c>
      <c r="T497" s="14">
        <v>4.9426670000000001</v>
      </c>
      <c r="U497" s="14">
        <v>64.892780000000002</v>
      </c>
      <c r="V497" s="14">
        <v>0.95208329999999997</v>
      </c>
      <c r="W497" s="14">
        <v>213.04859999999999</v>
      </c>
      <c r="X497" s="14">
        <v>76.166667938232393</v>
      </c>
      <c r="Y497" s="14">
        <v>0.57319886468550496</v>
      </c>
      <c r="Z497" s="14">
        <v>5.3666669999999996</v>
      </c>
      <c r="AA497" s="14">
        <v>2.25</v>
      </c>
      <c r="AB497" s="14">
        <v>29.540479999999999</v>
      </c>
      <c r="AC497" s="14">
        <v>0.4240003</v>
      </c>
      <c r="AD497" s="14">
        <v>5.5667429999999998</v>
      </c>
      <c r="AE497" s="14">
        <v>202.84</v>
      </c>
      <c r="AF497" s="14">
        <v>132.88</v>
      </c>
      <c r="AG497" s="14">
        <v>0</v>
      </c>
      <c r="AH497" s="14">
        <v>0</v>
      </c>
      <c r="AI497" s="14">
        <v>4.9426670000000001</v>
      </c>
      <c r="AJ497" s="14">
        <v>5.3666669999999996</v>
      </c>
      <c r="AK497" s="15">
        <v>0.70459519999999998</v>
      </c>
      <c r="AL497" s="15">
        <v>0.92099370000000003</v>
      </c>
      <c r="AM497" s="15">
        <v>1</v>
      </c>
      <c r="AN497" s="15">
        <v>0.64892780000000005</v>
      </c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>
        <v>1.4666666686534882</v>
      </c>
      <c r="CN497" s="16">
        <v>0.20000000298023224</v>
      </c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24"/>
      <c r="DF497" s="24">
        <v>0.1666666716337204</v>
      </c>
      <c r="DG497" s="24"/>
      <c r="DH497" s="24"/>
      <c r="DI497" s="24"/>
      <c r="DJ497" s="24">
        <v>0.4166666567325592</v>
      </c>
      <c r="DK497" s="16">
        <v>0.38333332538604736</v>
      </c>
      <c r="DL497" s="24"/>
      <c r="DM497" s="24"/>
      <c r="DN497" s="24"/>
      <c r="DO497" s="16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27"/>
      <c r="ER497" s="27"/>
    </row>
    <row r="498" spans="1:148" s="9" customFormat="1" ht="20.25" x14ac:dyDescent="0.3">
      <c r="A498" s="10" t="s">
        <v>443</v>
      </c>
      <c r="B498" s="10" t="s">
        <v>231</v>
      </c>
      <c r="C498" s="10" t="s">
        <v>231</v>
      </c>
      <c r="D498" s="10" t="s">
        <v>259</v>
      </c>
      <c r="E498" s="10" t="s">
        <v>218</v>
      </c>
      <c r="F498" s="11">
        <v>10348</v>
      </c>
      <c r="G498" s="11">
        <v>4062</v>
      </c>
      <c r="H498" s="11">
        <v>3975</v>
      </c>
      <c r="I498" s="10" t="s">
        <v>275</v>
      </c>
      <c r="J498" s="12">
        <v>62.8</v>
      </c>
      <c r="K498" s="10" t="s">
        <v>243</v>
      </c>
      <c r="L498" s="10" t="s">
        <v>261</v>
      </c>
      <c r="M498" s="10" t="s">
        <v>220</v>
      </c>
      <c r="N498" s="13">
        <v>22</v>
      </c>
      <c r="O498" s="13">
        <v>22</v>
      </c>
      <c r="P498" s="13">
        <v>0</v>
      </c>
      <c r="Q498" s="14">
        <v>0</v>
      </c>
      <c r="R498" s="14">
        <v>6.74</v>
      </c>
      <c r="S498" s="14">
        <v>4</v>
      </c>
      <c r="T498" s="14">
        <v>2.471333</v>
      </c>
      <c r="U498" s="14">
        <v>61.783329999999999</v>
      </c>
      <c r="V498" s="14">
        <v>0.5</v>
      </c>
      <c r="W498" s="14">
        <v>202.84</v>
      </c>
      <c r="X498" s="14">
        <v>40</v>
      </c>
      <c r="Y498" s="14">
        <v>0.60204693754001903</v>
      </c>
      <c r="Z498" s="14">
        <v>2.7166670000000002</v>
      </c>
      <c r="AA498" s="14">
        <v>1.2833330000000001</v>
      </c>
      <c r="AB498" s="14">
        <v>32.083329999999997</v>
      </c>
      <c r="AC498" s="14">
        <v>0.24533340000000001</v>
      </c>
      <c r="AD498" s="14">
        <v>6.1333359999999999</v>
      </c>
      <c r="AE498" s="14">
        <v>101.42</v>
      </c>
      <c r="AF498" s="14">
        <v>66.44</v>
      </c>
      <c r="AG498" s="14">
        <v>0</v>
      </c>
      <c r="AH498" s="14">
        <v>0</v>
      </c>
      <c r="AI498" s="14">
        <v>2.471333</v>
      </c>
      <c r="AJ498" s="14">
        <v>2.7166670000000002</v>
      </c>
      <c r="AK498" s="15">
        <v>0.67916670000000001</v>
      </c>
      <c r="AL498" s="15">
        <v>0.90969319999999998</v>
      </c>
      <c r="AM498" s="15">
        <v>1</v>
      </c>
      <c r="AN498" s="15">
        <v>0.61783330000000003</v>
      </c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>
        <v>0.9166666567325592</v>
      </c>
      <c r="CF498" s="16"/>
      <c r="CG498" s="16"/>
      <c r="CH498" s="16"/>
      <c r="CI498" s="16"/>
      <c r="CJ498" s="16"/>
      <c r="CK498" s="16"/>
      <c r="CL498" s="16"/>
      <c r="CM498" s="16">
        <v>0.20000000298023224</v>
      </c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24"/>
      <c r="DF498" s="24"/>
      <c r="DG498" s="24"/>
      <c r="DH498" s="24"/>
      <c r="DI498" s="24"/>
      <c r="DJ498" s="24">
        <v>0.1666666716337204</v>
      </c>
      <c r="DK498" s="16"/>
      <c r="DL498" s="24"/>
      <c r="DM498" s="24"/>
      <c r="DN498" s="24"/>
      <c r="DO498" s="16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27"/>
      <c r="ER498" s="27"/>
    </row>
    <row r="499" spans="1:148" s="9" customFormat="1" ht="20.25" x14ac:dyDescent="0.3">
      <c r="A499" s="10" t="s">
        <v>443</v>
      </c>
      <c r="B499" s="10" t="s">
        <v>231</v>
      </c>
      <c r="C499" s="10" t="s">
        <v>231</v>
      </c>
      <c r="D499" s="10" t="s">
        <v>262</v>
      </c>
      <c r="E499" s="10" t="s">
        <v>218</v>
      </c>
      <c r="F499" s="11">
        <v>10348</v>
      </c>
      <c r="G499" s="11">
        <v>3999</v>
      </c>
      <c r="H499" s="11">
        <v>3966</v>
      </c>
      <c r="I499" s="10" t="s">
        <v>275</v>
      </c>
      <c r="J499" s="12">
        <v>62.8</v>
      </c>
      <c r="K499" s="10" t="s">
        <v>243</v>
      </c>
      <c r="L499" s="10" t="s">
        <v>261</v>
      </c>
      <c r="M499" s="10" t="s">
        <v>220</v>
      </c>
      <c r="N499" s="13">
        <v>25</v>
      </c>
      <c r="O499" s="13">
        <v>25</v>
      </c>
      <c r="P499" s="13">
        <v>0</v>
      </c>
      <c r="Q499" s="14">
        <v>0</v>
      </c>
      <c r="R499" s="14">
        <v>6.74</v>
      </c>
      <c r="S499" s="14">
        <v>4</v>
      </c>
      <c r="T499" s="14">
        <v>2.8083330000000002</v>
      </c>
      <c r="U499" s="14">
        <v>70.208340000000007</v>
      </c>
      <c r="V499" s="14">
        <v>0.5</v>
      </c>
      <c r="W499" s="14">
        <v>230.5</v>
      </c>
      <c r="X499" s="14">
        <v>40</v>
      </c>
      <c r="Y499" s="14">
        <v>0.52980132450331097</v>
      </c>
      <c r="Z499" s="14">
        <v>2.8666670000000001</v>
      </c>
      <c r="AA499" s="14">
        <v>1.1333329999999999</v>
      </c>
      <c r="AB499" s="14">
        <v>28.33333</v>
      </c>
      <c r="AC499" s="14">
        <v>5.8333280000000001E-2</v>
      </c>
      <c r="AD499" s="14">
        <v>1.458332</v>
      </c>
      <c r="AE499" s="14">
        <v>115.25</v>
      </c>
      <c r="AF499" s="14">
        <v>75.5</v>
      </c>
      <c r="AG499" s="14">
        <v>0</v>
      </c>
      <c r="AH499" s="14">
        <v>0</v>
      </c>
      <c r="AI499" s="14">
        <v>2.8083330000000002</v>
      </c>
      <c r="AJ499" s="14">
        <v>2.8666670000000001</v>
      </c>
      <c r="AK499" s="15">
        <v>0.71666669999999999</v>
      </c>
      <c r="AL499" s="15">
        <v>0.97965120000000006</v>
      </c>
      <c r="AM499" s="15">
        <v>1</v>
      </c>
      <c r="AN499" s="15">
        <v>0.70208329999999997</v>
      </c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>
        <v>0.83333331346511841</v>
      </c>
      <c r="CN499" s="16">
        <v>0.13333334028720856</v>
      </c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24"/>
      <c r="DF499" s="24"/>
      <c r="DG499" s="24"/>
      <c r="DH499" s="24"/>
      <c r="DI499" s="24"/>
      <c r="DJ499" s="24">
        <v>0.1666666716337204</v>
      </c>
      <c r="DK499" s="16"/>
      <c r="DL499" s="24"/>
      <c r="DM499" s="24"/>
      <c r="DN499" s="24"/>
      <c r="DO499" s="16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27"/>
      <c r="ER499" s="27"/>
    </row>
    <row r="500" spans="1:148" s="9" customFormat="1" ht="20.25" x14ac:dyDescent="0.3">
      <c r="A500" s="10" t="s">
        <v>453</v>
      </c>
      <c r="B500" s="10" t="s">
        <v>231</v>
      </c>
      <c r="C500" s="10" t="s">
        <v>231</v>
      </c>
      <c r="D500" s="10" t="s">
        <v>259</v>
      </c>
      <c r="E500" s="10" t="s">
        <v>218</v>
      </c>
      <c r="F500" s="11">
        <v>18008</v>
      </c>
      <c r="G500" s="11">
        <v>4079</v>
      </c>
      <c r="H500" s="11">
        <v>3712</v>
      </c>
      <c r="I500" s="10" t="s">
        <v>273</v>
      </c>
      <c r="J500" s="12">
        <v>53.5</v>
      </c>
      <c r="K500" s="10" t="s">
        <v>430</v>
      </c>
      <c r="L500" s="10" t="s">
        <v>431</v>
      </c>
      <c r="M500" s="10" t="s">
        <v>220</v>
      </c>
      <c r="N500" s="13">
        <v>6</v>
      </c>
      <c r="O500" s="13">
        <v>6</v>
      </c>
      <c r="P500" s="13">
        <v>0</v>
      </c>
      <c r="Q500" s="14">
        <v>0</v>
      </c>
      <c r="R500" s="14">
        <v>10.34</v>
      </c>
      <c r="S500" s="14">
        <v>4</v>
      </c>
      <c r="T500" s="14">
        <v>1.034</v>
      </c>
      <c r="U500" s="14">
        <v>25.85</v>
      </c>
      <c r="V500" s="14">
        <v>0.5</v>
      </c>
      <c r="W500" s="14">
        <v>121.92</v>
      </c>
      <c r="X500" s="14">
        <v>32</v>
      </c>
      <c r="Y500" s="14">
        <v>1.18518518518519</v>
      </c>
      <c r="Z500" s="14">
        <v>1.4166669999999999</v>
      </c>
      <c r="AA500" s="14">
        <v>2.5833330000000001</v>
      </c>
      <c r="AB500" s="14">
        <v>64.583340000000007</v>
      </c>
      <c r="AC500" s="14">
        <v>0.38266660000000002</v>
      </c>
      <c r="AD500" s="14">
        <v>9.5666650000000004</v>
      </c>
      <c r="AE500" s="14">
        <v>60.96</v>
      </c>
      <c r="AF500" s="14">
        <v>27</v>
      </c>
      <c r="AG500" s="14">
        <v>0</v>
      </c>
      <c r="AH500" s="14">
        <v>0</v>
      </c>
      <c r="AI500" s="14">
        <v>1.034</v>
      </c>
      <c r="AJ500" s="14">
        <v>1.4166669999999999</v>
      </c>
      <c r="AK500" s="15">
        <v>0.3541666</v>
      </c>
      <c r="AL500" s="15">
        <v>0.72988249999999999</v>
      </c>
      <c r="AM500" s="15">
        <v>1</v>
      </c>
      <c r="AN500" s="15">
        <v>0.25850000000000001</v>
      </c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/>
      <c r="CH500" s="16"/>
      <c r="CI500" s="16"/>
      <c r="CJ500" s="16">
        <v>0.1666666716337204</v>
      </c>
      <c r="CK500" s="16"/>
      <c r="CL500" s="16"/>
      <c r="CM500" s="16">
        <v>0.1666666716337204</v>
      </c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>
        <v>2.1666667461395264</v>
      </c>
      <c r="DC500" s="16"/>
      <c r="DD500" s="16"/>
      <c r="DE500" s="24"/>
      <c r="DF500" s="24"/>
      <c r="DG500" s="24"/>
      <c r="DH500" s="24"/>
      <c r="DI500" s="24"/>
      <c r="DJ500" s="24">
        <v>8.3333335816860199E-2</v>
      </c>
      <c r="DK500" s="16"/>
      <c r="DL500" s="24"/>
      <c r="DM500" s="24"/>
      <c r="DN500" s="24"/>
      <c r="DO500" s="16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27"/>
      <c r="ER500" s="27"/>
    </row>
    <row r="501" spans="1:148" s="9" customFormat="1" ht="20.25" x14ac:dyDescent="0.3">
      <c r="A501" s="10" t="s">
        <v>453</v>
      </c>
      <c r="B501" s="10" t="s">
        <v>231</v>
      </c>
      <c r="C501" s="10" t="s">
        <v>231</v>
      </c>
      <c r="D501" s="10" t="s">
        <v>262</v>
      </c>
      <c r="E501" s="10" t="s">
        <v>218</v>
      </c>
      <c r="F501" s="11">
        <v>18008</v>
      </c>
      <c r="G501" s="11">
        <v>4017</v>
      </c>
      <c r="H501" s="11">
        <v>3698</v>
      </c>
      <c r="I501" s="10" t="s">
        <v>273</v>
      </c>
      <c r="J501" s="12">
        <v>53.5</v>
      </c>
      <c r="K501" s="10" t="s">
        <v>430</v>
      </c>
      <c r="L501" s="10" t="s">
        <v>431</v>
      </c>
      <c r="M501" s="10" t="s">
        <v>220</v>
      </c>
      <c r="N501" s="13">
        <v>7</v>
      </c>
      <c r="O501" s="13">
        <v>6</v>
      </c>
      <c r="P501" s="13">
        <v>1</v>
      </c>
      <c r="Q501" s="14">
        <v>14.28571</v>
      </c>
      <c r="R501" s="14">
        <v>10.34</v>
      </c>
      <c r="S501" s="14">
        <v>4</v>
      </c>
      <c r="T501" s="14">
        <v>1.034</v>
      </c>
      <c r="U501" s="14">
        <v>25.85</v>
      </c>
      <c r="V501" s="14">
        <v>0.5</v>
      </c>
      <c r="W501" s="14">
        <v>121.92</v>
      </c>
      <c r="X501" s="14">
        <v>32</v>
      </c>
      <c r="Y501" s="14">
        <v>1.18518518518519</v>
      </c>
      <c r="Z501" s="14">
        <v>2.0833330000000001</v>
      </c>
      <c r="AA501" s="14">
        <v>1.9166669999999999</v>
      </c>
      <c r="AB501" s="14">
        <v>47.91666</v>
      </c>
      <c r="AC501" s="14">
        <v>0.87700009999999995</v>
      </c>
      <c r="AD501" s="14">
        <v>21.925000000000001</v>
      </c>
      <c r="AE501" s="14">
        <v>60.96</v>
      </c>
      <c r="AF501" s="14">
        <v>27</v>
      </c>
      <c r="AG501" s="14">
        <v>0.17233329999999999</v>
      </c>
      <c r="AH501" s="14">
        <v>4.3083330000000002</v>
      </c>
      <c r="AI501" s="14">
        <v>1.2063330000000001</v>
      </c>
      <c r="AJ501" s="14">
        <v>2.0833330000000001</v>
      </c>
      <c r="AK501" s="15">
        <v>0.5208334</v>
      </c>
      <c r="AL501" s="15">
        <v>0.57904</v>
      </c>
      <c r="AM501" s="15">
        <v>0.85714290000000004</v>
      </c>
      <c r="AN501" s="15">
        <v>0.25850000000000001</v>
      </c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  <c r="CJ501" s="16">
        <v>1.8333333134651184</v>
      </c>
      <c r="CK501" s="16"/>
      <c r="CL501" s="16"/>
      <c r="CM501" s="16">
        <v>8.3333335816860199E-2</v>
      </c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24"/>
      <c r="DF501" s="24"/>
      <c r="DG501" s="24"/>
      <c r="DH501" s="24"/>
      <c r="DI501" s="24"/>
      <c r="DJ501" s="24"/>
      <c r="DK501" s="16"/>
      <c r="DL501" s="24"/>
      <c r="DM501" s="24"/>
      <c r="DN501" s="24"/>
      <c r="DO501" s="16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>
        <v>1</v>
      </c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27"/>
      <c r="ER501" s="27"/>
    </row>
    <row r="502" spans="1:148" s="9" customFormat="1" ht="20.25" x14ac:dyDescent="0.3">
      <c r="A502" s="10" t="s">
        <v>453</v>
      </c>
      <c r="B502" s="10" t="s">
        <v>244</v>
      </c>
      <c r="C502" s="10" t="s">
        <v>231</v>
      </c>
      <c r="D502" s="10" t="s">
        <v>259</v>
      </c>
      <c r="E502" s="10" t="s">
        <v>218</v>
      </c>
      <c r="F502" s="11">
        <v>18008</v>
      </c>
      <c r="G502" s="11">
        <v>4062</v>
      </c>
      <c r="H502" s="11">
        <v>3975</v>
      </c>
      <c r="I502" s="10" t="s">
        <v>273</v>
      </c>
      <c r="J502" s="12">
        <v>53.5</v>
      </c>
      <c r="K502" s="10" t="s">
        <v>430</v>
      </c>
      <c r="L502" s="10" t="s">
        <v>431</v>
      </c>
      <c r="M502" s="10" t="s">
        <v>220</v>
      </c>
      <c r="N502" s="13">
        <v>6</v>
      </c>
      <c r="O502" s="13">
        <v>3</v>
      </c>
      <c r="P502" s="13">
        <v>3</v>
      </c>
      <c r="Q502" s="14">
        <v>50</v>
      </c>
      <c r="R502" s="14">
        <v>10.34</v>
      </c>
      <c r="S502" s="14">
        <v>4</v>
      </c>
      <c r="T502" s="14">
        <v>0.51700000000000002</v>
      </c>
      <c r="U502" s="14">
        <v>12.925000000000001</v>
      </c>
      <c r="V502" s="14">
        <v>0.5</v>
      </c>
      <c r="W502" s="14">
        <v>60.96</v>
      </c>
      <c r="X502" s="14">
        <v>32</v>
      </c>
      <c r="Y502" s="14">
        <v>2.3703703703703698</v>
      </c>
      <c r="Z502" s="14">
        <v>0.98333329999999997</v>
      </c>
      <c r="AA502" s="14">
        <v>3.016667</v>
      </c>
      <c r="AB502" s="14">
        <v>75.416659999999993</v>
      </c>
      <c r="AC502" s="14">
        <v>-5.0666629999999997E-2</v>
      </c>
      <c r="AD502" s="14">
        <v>-1.2666660000000001</v>
      </c>
      <c r="AE502" s="14">
        <v>30.48</v>
      </c>
      <c r="AF502" s="14">
        <v>13.5</v>
      </c>
      <c r="AG502" s="14">
        <v>0.51700000000000002</v>
      </c>
      <c r="AH502" s="14">
        <v>12.925000000000001</v>
      </c>
      <c r="AI502" s="14">
        <v>1.034</v>
      </c>
      <c r="AJ502" s="14">
        <v>0.98333329999999997</v>
      </c>
      <c r="AK502" s="15">
        <v>0.2458333</v>
      </c>
      <c r="AL502" s="15">
        <v>1.051525</v>
      </c>
      <c r="AM502" s="15">
        <v>0.5</v>
      </c>
      <c r="AN502" s="15">
        <v>0.12925</v>
      </c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>
        <v>1.3333332985639572</v>
      </c>
      <c r="CK502" s="16"/>
      <c r="CL502" s="16">
        <v>0.1666666716337204</v>
      </c>
      <c r="CM502" s="16">
        <v>5.000000074505806E-2</v>
      </c>
      <c r="CN502" s="16"/>
      <c r="CO502" s="16"/>
      <c r="CP502" s="16"/>
      <c r="CQ502" s="16"/>
      <c r="CR502" s="16"/>
      <c r="CS502" s="16">
        <v>0.5</v>
      </c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24"/>
      <c r="DF502" s="24">
        <v>0.91666668653488159</v>
      </c>
      <c r="DG502" s="24"/>
      <c r="DH502" s="24"/>
      <c r="DI502" s="24"/>
      <c r="DJ502" s="24">
        <v>5.000000074505806E-2</v>
      </c>
      <c r="DK502" s="16"/>
      <c r="DL502" s="24"/>
      <c r="DM502" s="24"/>
      <c r="DN502" s="24"/>
      <c r="DO502" s="16"/>
      <c r="DP502" s="17"/>
      <c r="DQ502" s="17"/>
      <c r="DR502" s="17"/>
      <c r="DS502" s="17"/>
      <c r="DT502" s="17"/>
      <c r="DU502" s="17"/>
      <c r="DV502" s="17">
        <v>2</v>
      </c>
      <c r="DW502" s="17"/>
      <c r="DX502" s="17"/>
      <c r="DY502" s="17"/>
      <c r="DZ502" s="17"/>
      <c r="EA502" s="17"/>
      <c r="EB502" s="17"/>
      <c r="EC502" s="17"/>
      <c r="ED502" s="17"/>
      <c r="EE502" s="17">
        <v>1</v>
      </c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27"/>
      <c r="ER502" s="27"/>
    </row>
    <row r="503" spans="1:148" s="9" customFormat="1" ht="20.25" x14ac:dyDescent="0.3">
      <c r="A503" s="10" t="s">
        <v>454</v>
      </c>
      <c r="B503" s="10" t="s">
        <v>232</v>
      </c>
      <c r="C503" s="10" t="s">
        <v>231</v>
      </c>
      <c r="D503" s="10" t="s">
        <v>259</v>
      </c>
      <c r="E503" s="10" t="s">
        <v>218</v>
      </c>
      <c r="F503" s="11">
        <v>10709</v>
      </c>
      <c r="G503" s="11">
        <v>4061</v>
      </c>
      <c r="H503" s="11">
        <v>4134</v>
      </c>
      <c r="I503" s="10" t="s">
        <v>320</v>
      </c>
      <c r="J503" s="12">
        <v>46.1</v>
      </c>
      <c r="K503" s="10" t="s">
        <v>267</v>
      </c>
      <c r="L503" s="10" t="s">
        <v>261</v>
      </c>
      <c r="M503" s="10" t="s">
        <v>220</v>
      </c>
      <c r="N503" s="13">
        <v>36</v>
      </c>
      <c r="O503" s="13">
        <v>36</v>
      </c>
      <c r="P503" s="13">
        <v>0</v>
      </c>
      <c r="Q503" s="14">
        <v>0</v>
      </c>
      <c r="R503" s="14">
        <v>9.35</v>
      </c>
      <c r="S503" s="14">
        <v>8</v>
      </c>
      <c r="T503" s="14">
        <v>5.61</v>
      </c>
      <c r="U503" s="14">
        <v>70.125</v>
      </c>
      <c r="V503" s="14">
        <v>1</v>
      </c>
      <c r="W503" s="14">
        <v>174.6</v>
      </c>
      <c r="X503" s="14">
        <v>80</v>
      </c>
      <c r="Y503" s="14">
        <v>0.64412235951241403</v>
      </c>
      <c r="Z503" s="14">
        <v>5.6333330000000004</v>
      </c>
      <c r="AA503" s="14">
        <v>2.3666670000000001</v>
      </c>
      <c r="AB503" s="14">
        <v>29.58334</v>
      </c>
      <c r="AC503" s="14">
        <v>2.3333070000000001E-2</v>
      </c>
      <c r="AD503" s="14">
        <v>0.29166340000000002</v>
      </c>
      <c r="AE503" s="14">
        <v>174.6</v>
      </c>
      <c r="AF503" s="14">
        <v>124.2</v>
      </c>
      <c r="AG503" s="14">
        <v>0</v>
      </c>
      <c r="AH503" s="14">
        <v>0</v>
      </c>
      <c r="AI503" s="14">
        <v>5.61</v>
      </c>
      <c r="AJ503" s="14">
        <v>5.6333330000000004</v>
      </c>
      <c r="AK503" s="15">
        <v>0.70416670000000003</v>
      </c>
      <c r="AL503" s="15">
        <v>0.99585800000000002</v>
      </c>
      <c r="AM503" s="15">
        <v>1</v>
      </c>
      <c r="AN503" s="15">
        <v>0.70125000000000004</v>
      </c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>
        <v>0.66666668653488159</v>
      </c>
      <c r="CA503" s="16"/>
      <c r="CB503" s="16"/>
      <c r="CC503" s="16"/>
      <c r="CD503" s="16"/>
      <c r="CE503" s="16">
        <v>0.75</v>
      </c>
      <c r="CF503" s="16"/>
      <c r="CG503" s="16"/>
      <c r="CH503" s="16"/>
      <c r="CI503" s="16"/>
      <c r="CJ503" s="16"/>
      <c r="CK503" s="16"/>
      <c r="CL503" s="16"/>
      <c r="CM503" s="16">
        <v>0.5</v>
      </c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24"/>
      <c r="DF503" s="24">
        <v>0.25</v>
      </c>
      <c r="DG503" s="24"/>
      <c r="DH503" s="24"/>
      <c r="DI503" s="24"/>
      <c r="DJ503" s="24">
        <v>0.20000000298023224</v>
      </c>
      <c r="DK503" s="16"/>
      <c r="DL503" s="24"/>
      <c r="DM503" s="24"/>
      <c r="DN503" s="24"/>
      <c r="DO503" s="16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27"/>
      <c r="ER503" s="27"/>
    </row>
    <row r="504" spans="1:148" s="9" customFormat="1" ht="20.25" x14ac:dyDescent="0.3">
      <c r="A504" s="10" t="s">
        <v>454</v>
      </c>
      <c r="B504" s="10" t="s">
        <v>232</v>
      </c>
      <c r="C504" s="10" t="s">
        <v>231</v>
      </c>
      <c r="D504" s="10" t="s">
        <v>262</v>
      </c>
      <c r="E504" s="10" t="s">
        <v>218</v>
      </c>
      <c r="F504" s="11">
        <v>10709</v>
      </c>
      <c r="G504" s="11">
        <v>4017</v>
      </c>
      <c r="H504" s="11">
        <v>3698</v>
      </c>
      <c r="I504" s="10" t="s">
        <v>320</v>
      </c>
      <c r="J504" s="12">
        <v>46.1</v>
      </c>
      <c r="K504" s="10" t="s">
        <v>267</v>
      </c>
      <c r="L504" s="10" t="s">
        <v>261</v>
      </c>
      <c r="M504" s="10" t="s">
        <v>220</v>
      </c>
      <c r="N504" s="13">
        <v>44</v>
      </c>
      <c r="O504" s="13">
        <v>44</v>
      </c>
      <c r="P504" s="13">
        <v>0</v>
      </c>
      <c r="Q504" s="14">
        <v>0</v>
      </c>
      <c r="R504" s="14">
        <v>9.35</v>
      </c>
      <c r="S504" s="14">
        <v>8</v>
      </c>
      <c r="T504" s="14">
        <v>6.8566669999999998</v>
      </c>
      <c r="U504" s="14">
        <v>85.708340000000007</v>
      </c>
      <c r="V504" s="14">
        <v>1</v>
      </c>
      <c r="W504" s="14">
        <v>213.4</v>
      </c>
      <c r="X504" s="14">
        <v>80</v>
      </c>
      <c r="Y504" s="14">
        <v>0.52700921206650497</v>
      </c>
      <c r="Z504" s="14">
        <v>6.8333329999999997</v>
      </c>
      <c r="AA504" s="14">
        <v>1.1666669999999999</v>
      </c>
      <c r="AB504" s="14">
        <v>14.58333</v>
      </c>
      <c r="AC504" s="14">
        <v>-2.3333670000000001E-2</v>
      </c>
      <c r="AD504" s="14">
        <v>-0.29167090000000001</v>
      </c>
      <c r="AE504" s="14">
        <v>213.4</v>
      </c>
      <c r="AF504" s="14">
        <v>151.80000000000001</v>
      </c>
      <c r="AG504" s="14">
        <v>0</v>
      </c>
      <c r="AH504" s="14">
        <v>0</v>
      </c>
      <c r="AI504" s="14">
        <v>6.8566669999999998</v>
      </c>
      <c r="AJ504" s="14">
        <v>6.8333329999999997</v>
      </c>
      <c r="AK504" s="15">
        <v>0.85416669999999995</v>
      </c>
      <c r="AL504" s="15">
        <v>1.0034149999999999</v>
      </c>
      <c r="AM504" s="15">
        <v>1</v>
      </c>
      <c r="AN504" s="15">
        <v>0.85708340000000005</v>
      </c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  <c r="CJ504" s="16"/>
      <c r="CK504" s="16"/>
      <c r="CL504" s="16"/>
      <c r="CM504" s="16">
        <v>0.5</v>
      </c>
      <c r="CN504" s="16"/>
      <c r="CO504" s="16"/>
      <c r="CP504" s="16">
        <v>0.25</v>
      </c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24"/>
      <c r="DF504" s="24">
        <v>0.4166666716337204</v>
      </c>
      <c r="DG504" s="24"/>
      <c r="DH504" s="24"/>
      <c r="DI504" s="24"/>
      <c r="DJ504" s="24"/>
      <c r="DK504" s="16"/>
      <c r="DL504" s="24"/>
      <c r="DM504" s="24"/>
      <c r="DN504" s="24"/>
      <c r="DO504" s="16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27"/>
      <c r="ER504" s="27"/>
    </row>
    <row r="505" spans="1:148" s="9" customFormat="1" ht="20.25" x14ac:dyDescent="0.3">
      <c r="A505" s="10" t="s">
        <v>454</v>
      </c>
      <c r="B505" s="10" t="s">
        <v>231</v>
      </c>
      <c r="C505" s="10" t="s">
        <v>231</v>
      </c>
      <c r="D505" s="10" t="s">
        <v>259</v>
      </c>
      <c r="E505" s="10" t="s">
        <v>218</v>
      </c>
      <c r="F505" s="11">
        <v>10709</v>
      </c>
      <c r="G505" s="11">
        <v>4061</v>
      </c>
      <c r="H505" s="11">
        <v>4134</v>
      </c>
      <c r="I505" s="10" t="s">
        <v>320</v>
      </c>
      <c r="J505" s="12">
        <v>46.1</v>
      </c>
      <c r="K505" s="10" t="s">
        <v>267</v>
      </c>
      <c r="L505" s="10" t="s">
        <v>261</v>
      </c>
      <c r="M505" s="10" t="s">
        <v>220</v>
      </c>
      <c r="N505" s="13">
        <v>22</v>
      </c>
      <c r="O505" s="13">
        <v>22</v>
      </c>
      <c r="P505" s="13">
        <v>0</v>
      </c>
      <c r="Q505" s="14">
        <v>0</v>
      </c>
      <c r="R505" s="14">
        <v>9.35</v>
      </c>
      <c r="S505" s="14">
        <v>4</v>
      </c>
      <c r="T505" s="14">
        <v>3.428334</v>
      </c>
      <c r="U505" s="14">
        <v>85.708340000000007</v>
      </c>
      <c r="V505" s="14">
        <v>0.5</v>
      </c>
      <c r="W505" s="14">
        <v>213.4</v>
      </c>
      <c r="X505" s="14">
        <v>40</v>
      </c>
      <c r="Y505" s="14">
        <v>0.52700921206650497</v>
      </c>
      <c r="Z505" s="14">
        <v>3.5</v>
      </c>
      <c r="AA505" s="14">
        <v>0.5</v>
      </c>
      <c r="AB505" s="14">
        <v>12.5</v>
      </c>
      <c r="AC505" s="14">
        <v>7.1666480000000005E-2</v>
      </c>
      <c r="AD505" s="14">
        <v>1.7916620000000001</v>
      </c>
      <c r="AE505" s="14">
        <v>106.7</v>
      </c>
      <c r="AF505" s="14">
        <v>75.900000000000006</v>
      </c>
      <c r="AG505" s="14">
        <v>0</v>
      </c>
      <c r="AH505" s="14">
        <v>0</v>
      </c>
      <c r="AI505" s="14">
        <v>3.428334</v>
      </c>
      <c r="AJ505" s="14">
        <v>3.5</v>
      </c>
      <c r="AK505" s="15">
        <v>0.875</v>
      </c>
      <c r="AL505" s="15">
        <v>0.97952379999999994</v>
      </c>
      <c r="AM505" s="15">
        <v>1</v>
      </c>
      <c r="AN505" s="15">
        <v>0.85708340000000005</v>
      </c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>
        <v>0.3333333432674408</v>
      </c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24"/>
      <c r="DF505" s="24"/>
      <c r="DG505" s="24"/>
      <c r="DH505" s="24"/>
      <c r="DI505" s="24"/>
      <c r="DJ505" s="24">
        <v>0.1666666716337204</v>
      </c>
      <c r="DK505" s="16"/>
      <c r="DL505" s="24"/>
      <c r="DM505" s="24"/>
      <c r="DN505" s="24"/>
      <c r="DO505" s="16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27"/>
      <c r="ER505" s="27"/>
    </row>
    <row r="506" spans="1:148" s="9" customFormat="1" ht="20.25" x14ac:dyDescent="0.3">
      <c r="A506" s="10" t="s">
        <v>454</v>
      </c>
      <c r="B506" s="10" t="s">
        <v>231</v>
      </c>
      <c r="C506" s="10" t="s">
        <v>231</v>
      </c>
      <c r="D506" s="10" t="s">
        <v>262</v>
      </c>
      <c r="E506" s="10" t="s">
        <v>218</v>
      </c>
      <c r="F506" s="11">
        <v>10709</v>
      </c>
      <c r="G506" s="11">
        <v>4017</v>
      </c>
      <c r="H506" s="11">
        <v>3698</v>
      </c>
      <c r="I506" s="10" t="s">
        <v>320</v>
      </c>
      <c r="J506" s="12">
        <v>46.1</v>
      </c>
      <c r="K506" s="10" t="s">
        <v>267</v>
      </c>
      <c r="L506" s="10" t="s">
        <v>261</v>
      </c>
      <c r="M506" s="10" t="s">
        <v>220</v>
      </c>
      <c r="N506" s="13">
        <v>19</v>
      </c>
      <c r="O506" s="13">
        <v>17</v>
      </c>
      <c r="P506" s="13">
        <v>2</v>
      </c>
      <c r="Q506" s="14">
        <v>10.52632</v>
      </c>
      <c r="R506" s="14">
        <v>9.35</v>
      </c>
      <c r="S506" s="14">
        <v>4</v>
      </c>
      <c r="T506" s="14">
        <v>2.6491669999999998</v>
      </c>
      <c r="U506" s="14">
        <v>66.229169999999996</v>
      </c>
      <c r="V506" s="14">
        <v>0.5</v>
      </c>
      <c r="W506" s="14">
        <v>164.9</v>
      </c>
      <c r="X506" s="14">
        <v>40</v>
      </c>
      <c r="Y506" s="14">
        <v>0.68201191746517298</v>
      </c>
      <c r="Z506" s="14">
        <v>2.95</v>
      </c>
      <c r="AA506" s="14">
        <v>1.05</v>
      </c>
      <c r="AB506" s="14">
        <v>26.25</v>
      </c>
      <c r="AC506" s="14">
        <v>-1.083344E-2</v>
      </c>
      <c r="AD506" s="14">
        <v>-0.27083610000000002</v>
      </c>
      <c r="AE506" s="14">
        <v>82.45</v>
      </c>
      <c r="AF506" s="14">
        <v>58.65</v>
      </c>
      <c r="AG506" s="14">
        <v>0.31166670000000002</v>
      </c>
      <c r="AH506" s="14">
        <v>7.7916670000000003</v>
      </c>
      <c r="AI506" s="14">
        <v>2.9608340000000002</v>
      </c>
      <c r="AJ506" s="14">
        <v>2.95</v>
      </c>
      <c r="AK506" s="15">
        <v>0.73750000000000004</v>
      </c>
      <c r="AL506" s="15">
        <v>1.0036719999999999</v>
      </c>
      <c r="AM506" s="15">
        <v>0.8947368</v>
      </c>
      <c r="AN506" s="15">
        <v>0.66229170000000004</v>
      </c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>
        <v>0.5</v>
      </c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>
        <v>0.10000000149011612</v>
      </c>
      <c r="CM506" s="16">
        <v>0.28333333134651184</v>
      </c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24"/>
      <c r="DF506" s="24">
        <v>0.1666666716337204</v>
      </c>
      <c r="DG506" s="24"/>
      <c r="DH506" s="24"/>
      <c r="DI506" s="24"/>
      <c r="DJ506" s="24"/>
      <c r="DK506" s="16"/>
      <c r="DL506" s="24"/>
      <c r="DM506" s="24"/>
      <c r="DN506" s="24"/>
      <c r="DO506" s="16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>
        <v>1</v>
      </c>
      <c r="EF506" s="17"/>
      <c r="EG506" s="17"/>
      <c r="EH506" s="17"/>
      <c r="EI506" s="17"/>
      <c r="EJ506" s="17"/>
      <c r="EK506" s="17"/>
      <c r="EL506" s="17">
        <v>1</v>
      </c>
      <c r="EM506" s="17"/>
      <c r="EN506" s="17"/>
      <c r="EO506" s="17"/>
      <c r="EP506" s="17"/>
      <c r="EQ506" s="27"/>
      <c r="ER506" s="27"/>
    </row>
    <row r="507" spans="1:148" s="9" customFormat="1" ht="20.25" x14ac:dyDescent="0.3">
      <c r="A507" s="10" t="s">
        <v>454</v>
      </c>
      <c r="B507" s="10" t="s">
        <v>244</v>
      </c>
      <c r="C507" s="10" t="s">
        <v>231</v>
      </c>
      <c r="D507" s="10" t="s">
        <v>259</v>
      </c>
      <c r="E507" s="10" t="s">
        <v>218</v>
      </c>
      <c r="F507" s="11">
        <v>10709</v>
      </c>
      <c r="G507" s="11">
        <v>4062</v>
      </c>
      <c r="H507" s="11">
        <v>3975</v>
      </c>
      <c r="I507" s="10" t="s">
        <v>320</v>
      </c>
      <c r="J507" s="12">
        <v>46.1</v>
      </c>
      <c r="K507" s="10" t="s">
        <v>267</v>
      </c>
      <c r="L507" s="10" t="s">
        <v>261</v>
      </c>
      <c r="M507" s="10" t="s">
        <v>220</v>
      </c>
      <c r="N507" s="13">
        <v>23</v>
      </c>
      <c r="O507" s="13">
        <v>22</v>
      </c>
      <c r="P507" s="13">
        <v>1</v>
      </c>
      <c r="Q507" s="14">
        <v>4.3478260000000004</v>
      </c>
      <c r="R507" s="14">
        <v>9.35</v>
      </c>
      <c r="S507" s="14">
        <v>4</v>
      </c>
      <c r="T507" s="14">
        <v>3.428334</v>
      </c>
      <c r="U507" s="14">
        <v>85.708340000000007</v>
      </c>
      <c r="V507" s="14">
        <v>0.5</v>
      </c>
      <c r="W507" s="14">
        <v>213.4</v>
      </c>
      <c r="X507" s="14">
        <v>40</v>
      </c>
      <c r="Y507" s="14">
        <v>0.52700921206650497</v>
      </c>
      <c r="Z507" s="14">
        <v>3.5666669999999998</v>
      </c>
      <c r="AA507" s="14">
        <v>0.43333329999999998</v>
      </c>
      <c r="AB507" s="14">
        <v>10.83333</v>
      </c>
      <c r="AC507" s="14">
        <v>-1.7500189999999999E-2</v>
      </c>
      <c r="AD507" s="14">
        <v>-0.43750480000000003</v>
      </c>
      <c r="AE507" s="14">
        <v>106.7</v>
      </c>
      <c r="AF507" s="14">
        <v>75.900000000000006</v>
      </c>
      <c r="AG507" s="14">
        <v>0.15583330000000001</v>
      </c>
      <c r="AH507" s="14">
        <v>3.8958330000000001</v>
      </c>
      <c r="AI507" s="14">
        <v>3.5841669999999999</v>
      </c>
      <c r="AJ507" s="14">
        <v>3.5666669999999998</v>
      </c>
      <c r="AK507" s="15">
        <v>0.89166670000000003</v>
      </c>
      <c r="AL507" s="15">
        <v>1.004907</v>
      </c>
      <c r="AM507" s="15">
        <v>0.95652170000000003</v>
      </c>
      <c r="AN507" s="15">
        <v>0.85708329999999999</v>
      </c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  <c r="CJ507" s="16"/>
      <c r="CK507" s="16"/>
      <c r="CL507" s="16"/>
      <c r="CM507" s="16">
        <v>0.25</v>
      </c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24"/>
      <c r="DF507" s="24"/>
      <c r="DG507" s="24"/>
      <c r="DH507" s="24"/>
      <c r="DI507" s="24"/>
      <c r="DJ507" s="24">
        <v>0.18333333730697632</v>
      </c>
      <c r="DK507" s="16"/>
      <c r="DL507" s="24"/>
      <c r="DM507" s="24"/>
      <c r="DN507" s="24"/>
      <c r="DO507" s="16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>
        <v>1</v>
      </c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27"/>
      <c r="ER507" s="27"/>
    </row>
    <row r="508" spans="1:148" s="9" customFormat="1" ht="20.25" x14ac:dyDescent="0.3">
      <c r="A508" s="10" t="s">
        <v>454</v>
      </c>
      <c r="B508" s="10" t="s">
        <v>244</v>
      </c>
      <c r="C508" s="10" t="s">
        <v>231</v>
      </c>
      <c r="D508" s="10" t="s">
        <v>262</v>
      </c>
      <c r="E508" s="10" t="s">
        <v>218</v>
      </c>
      <c r="F508" s="11">
        <v>10709</v>
      </c>
      <c r="G508" s="11">
        <v>3999</v>
      </c>
      <c r="H508" s="11">
        <v>3966</v>
      </c>
      <c r="I508" s="10" t="s">
        <v>320</v>
      </c>
      <c r="J508" s="12">
        <v>46.1</v>
      </c>
      <c r="K508" s="10" t="s">
        <v>267</v>
      </c>
      <c r="L508" s="10" t="s">
        <v>261</v>
      </c>
      <c r="M508" s="10" t="s">
        <v>220</v>
      </c>
      <c r="N508" s="13">
        <v>21</v>
      </c>
      <c r="O508" s="13">
        <v>21</v>
      </c>
      <c r="P508" s="13">
        <v>0</v>
      </c>
      <c r="Q508" s="14">
        <v>0</v>
      </c>
      <c r="R508" s="14">
        <v>9.35</v>
      </c>
      <c r="S508" s="14">
        <v>4</v>
      </c>
      <c r="T508" s="14">
        <v>3.2725</v>
      </c>
      <c r="U508" s="14">
        <v>81.8125</v>
      </c>
      <c r="V508" s="14">
        <v>0.5</v>
      </c>
      <c r="W508" s="14">
        <v>203.7</v>
      </c>
      <c r="X508" s="14">
        <v>40</v>
      </c>
      <c r="Y508" s="14">
        <v>0.55210486504712897</v>
      </c>
      <c r="Z508" s="14">
        <v>3.45</v>
      </c>
      <c r="AA508" s="14">
        <v>0.55000000000000004</v>
      </c>
      <c r="AB508" s="14">
        <v>13.75</v>
      </c>
      <c r="AC508" s="14">
        <v>0.17749989999999999</v>
      </c>
      <c r="AD508" s="14">
        <v>4.4374989999999999</v>
      </c>
      <c r="AE508" s="14">
        <v>101.85</v>
      </c>
      <c r="AF508" s="14">
        <v>72.45</v>
      </c>
      <c r="AG508" s="14">
        <v>0</v>
      </c>
      <c r="AH508" s="14">
        <v>0</v>
      </c>
      <c r="AI508" s="14">
        <v>3.2725</v>
      </c>
      <c r="AJ508" s="14">
        <v>3.45</v>
      </c>
      <c r="AK508" s="15">
        <v>0.86250000000000004</v>
      </c>
      <c r="AL508" s="15">
        <v>0.94855069999999997</v>
      </c>
      <c r="AM508" s="15">
        <v>1</v>
      </c>
      <c r="AN508" s="15">
        <v>0.81812499999999999</v>
      </c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  <c r="CJ508" s="16"/>
      <c r="CK508" s="16"/>
      <c r="CL508" s="16"/>
      <c r="CM508" s="16">
        <v>0.30000001192092896</v>
      </c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24"/>
      <c r="DF508" s="24"/>
      <c r="DG508" s="24"/>
      <c r="DH508" s="24"/>
      <c r="DI508" s="24"/>
      <c r="DJ508" s="24">
        <v>0.25</v>
      </c>
      <c r="DK508" s="16"/>
      <c r="DL508" s="24"/>
      <c r="DM508" s="24"/>
      <c r="DN508" s="24"/>
      <c r="DO508" s="16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27"/>
      <c r="ER508" s="27"/>
    </row>
    <row r="509" spans="1:148" s="9" customFormat="1" ht="20.25" x14ac:dyDescent="0.3">
      <c r="A509" s="10" t="s">
        <v>454</v>
      </c>
      <c r="B509" s="10" t="s">
        <v>240</v>
      </c>
      <c r="C509" s="10" t="s">
        <v>231</v>
      </c>
      <c r="D509" s="10" t="s">
        <v>259</v>
      </c>
      <c r="E509" s="10" t="s">
        <v>218</v>
      </c>
      <c r="F509" s="11">
        <v>10709</v>
      </c>
      <c r="G509" s="11">
        <v>4062</v>
      </c>
      <c r="H509" s="11">
        <v>3975</v>
      </c>
      <c r="I509" s="10" t="s">
        <v>320</v>
      </c>
      <c r="J509" s="12">
        <v>46.1</v>
      </c>
      <c r="K509" s="10" t="s">
        <v>267</v>
      </c>
      <c r="L509" s="10" t="s">
        <v>261</v>
      </c>
      <c r="M509" s="10" t="s">
        <v>220</v>
      </c>
      <c r="N509" s="13">
        <v>39</v>
      </c>
      <c r="O509" s="13">
        <v>38</v>
      </c>
      <c r="P509" s="13">
        <v>1</v>
      </c>
      <c r="Q509" s="14">
        <v>2.5641029999999998</v>
      </c>
      <c r="R509" s="14">
        <v>9.35</v>
      </c>
      <c r="S509" s="14">
        <v>8</v>
      </c>
      <c r="T509" s="14">
        <v>5.9216670000000002</v>
      </c>
      <c r="U509" s="14">
        <v>74.020840000000007</v>
      </c>
      <c r="V509" s="14">
        <v>1</v>
      </c>
      <c r="W509" s="14">
        <v>184.3</v>
      </c>
      <c r="X509" s="14">
        <v>80</v>
      </c>
      <c r="Y509" s="14">
        <v>0.61022117677731103</v>
      </c>
      <c r="Z509" s="14">
        <v>6.2</v>
      </c>
      <c r="AA509" s="14">
        <v>1.8</v>
      </c>
      <c r="AB509" s="14">
        <v>22.5</v>
      </c>
      <c r="AC509" s="14">
        <v>0.1224996</v>
      </c>
      <c r="AD509" s="14">
        <v>1.531245</v>
      </c>
      <c r="AE509" s="14">
        <v>184.3</v>
      </c>
      <c r="AF509" s="14">
        <v>131.1</v>
      </c>
      <c r="AG509" s="14">
        <v>0.15583330000000001</v>
      </c>
      <c r="AH509" s="14">
        <v>1.9479169999999999</v>
      </c>
      <c r="AI509" s="14">
        <v>6.0774999999999997</v>
      </c>
      <c r="AJ509" s="14">
        <v>6.2</v>
      </c>
      <c r="AK509" s="15">
        <v>0.77500000000000002</v>
      </c>
      <c r="AL509" s="15">
        <v>0.98024199999999995</v>
      </c>
      <c r="AM509" s="15">
        <v>0.97435899999999998</v>
      </c>
      <c r="AN509" s="15">
        <v>0.74020839999999999</v>
      </c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>
        <v>0.5</v>
      </c>
      <c r="CF509" s="16"/>
      <c r="CG509" s="16"/>
      <c r="CH509" s="16"/>
      <c r="CI509" s="16"/>
      <c r="CJ509" s="16"/>
      <c r="CK509" s="16"/>
      <c r="CL509" s="16">
        <v>0.1666666716337204</v>
      </c>
      <c r="CM509" s="16">
        <v>0.58333331346511841</v>
      </c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24"/>
      <c r="DF509" s="24">
        <v>0.25</v>
      </c>
      <c r="DG509" s="24"/>
      <c r="DH509" s="24"/>
      <c r="DI509" s="24"/>
      <c r="DJ509" s="24">
        <v>0.30000001192092896</v>
      </c>
      <c r="DK509" s="16"/>
      <c r="DL509" s="24"/>
      <c r="DM509" s="24"/>
      <c r="DN509" s="24"/>
      <c r="DO509" s="16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>
        <v>1</v>
      </c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27"/>
      <c r="ER509" s="27"/>
    </row>
    <row r="510" spans="1:148" s="9" customFormat="1" ht="20.25" x14ac:dyDescent="0.3">
      <c r="A510" s="10" t="s">
        <v>454</v>
      </c>
      <c r="B510" s="10" t="s">
        <v>240</v>
      </c>
      <c r="C510" s="10" t="s">
        <v>231</v>
      </c>
      <c r="D510" s="10" t="s">
        <v>262</v>
      </c>
      <c r="E510" s="10" t="s">
        <v>218</v>
      </c>
      <c r="F510" s="11">
        <v>10709</v>
      </c>
      <c r="G510" s="11">
        <v>3999</v>
      </c>
      <c r="H510" s="11">
        <v>3966</v>
      </c>
      <c r="I510" s="10" t="s">
        <v>320</v>
      </c>
      <c r="J510" s="12">
        <v>46.1</v>
      </c>
      <c r="K510" s="10" t="s">
        <v>267</v>
      </c>
      <c r="L510" s="10" t="s">
        <v>261</v>
      </c>
      <c r="M510" s="10" t="s">
        <v>220</v>
      </c>
      <c r="N510" s="13">
        <v>42</v>
      </c>
      <c r="O510" s="13">
        <v>41</v>
      </c>
      <c r="P510" s="13">
        <v>1</v>
      </c>
      <c r="Q510" s="14">
        <v>2.3809520000000002</v>
      </c>
      <c r="R510" s="14">
        <v>9.35</v>
      </c>
      <c r="S510" s="14">
        <v>8</v>
      </c>
      <c r="T510" s="14">
        <v>6.3891669999999996</v>
      </c>
      <c r="U510" s="14">
        <v>79.864590000000007</v>
      </c>
      <c r="V510" s="14">
        <v>1</v>
      </c>
      <c r="W510" s="14">
        <v>198.85</v>
      </c>
      <c r="X510" s="14">
        <v>80</v>
      </c>
      <c r="Y510" s="14">
        <v>0.56557088530212396</v>
      </c>
      <c r="Z510" s="14">
        <v>6.7333340000000002</v>
      </c>
      <c r="AA510" s="14">
        <v>1.266667</v>
      </c>
      <c r="AB510" s="14">
        <v>15.83333</v>
      </c>
      <c r="AC510" s="14">
        <v>0.18833320000000001</v>
      </c>
      <c r="AD510" s="14">
        <v>2.3541650000000001</v>
      </c>
      <c r="AE510" s="14">
        <v>198.85</v>
      </c>
      <c r="AF510" s="14">
        <v>141.44999999999999</v>
      </c>
      <c r="AG510" s="14">
        <v>0.15583330000000001</v>
      </c>
      <c r="AH510" s="14">
        <v>1.9479169999999999</v>
      </c>
      <c r="AI510" s="14">
        <v>6.5449999999999999</v>
      </c>
      <c r="AJ510" s="14">
        <v>6.7333340000000002</v>
      </c>
      <c r="AK510" s="15">
        <v>0.84166669999999999</v>
      </c>
      <c r="AL510" s="15">
        <v>0.9720297</v>
      </c>
      <c r="AM510" s="15">
        <v>0.97619040000000001</v>
      </c>
      <c r="AN510" s="15">
        <v>0.79864579999999996</v>
      </c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>
        <v>0.1666666716337204</v>
      </c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>
        <v>0.53333336114883423</v>
      </c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24"/>
      <c r="DF510" s="24">
        <v>0.25</v>
      </c>
      <c r="DG510" s="24"/>
      <c r="DH510" s="24"/>
      <c r="DI510" s="24"/>
      <c r="DJ510" s="24">
        <v>0.31666666269302368</v>
      </c>
      <c r="DK510" s="16"/>
      <c r="DL510" s="24"/>
      <c r="DM510" s="24"/>
      <c r="DN510" s="24"/>
      <c r="DO510" s="16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>
        <v>1</v>
      </c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27"/>
      <c r="ER510" s="27"/>
    </row>
    <row r="511" spans="1:148" s="9" customFormat="1" ht="20.25" x14ac:dyDescent="0.3">
      <c r="A511" s="10" t="s">
        <v>455</v>
      </c>
      <c r="B511" s="10" t="s">
        <v>240</v>
      </c>
      <c r="C511" s="10" t="s">
        <v>231</v>
      </c>
      <c r="D511" s="10" t="s">
        <v>259</v>
      </c>
      <c r="E511" s="10" t="s">
        <v>218</v>
      </c>
      <c r="F511" s="11">
        <v>10335</v>
      </c>
      <c r="G511" s="11">
        <v>4062</v>
      </c>
      <c r="H511" s="11">
        <v>3975</v>
      </c>
      <c r="I511" s="10" t="s">
        <v>273</v>
      </c>
      <c r="J511" s="12">
        <v>53.5</v>
      </c>
      <c r="K511" s="10" t="s">
        <v>248</v>
      </c>
      <c r="L511" s="10" t="s">
        <v>261</v>
      </c>
      <c r="M511" s="10" t="s">
        <v>220</v>
      </c>
      <c r="N511" s="13">
        <v>52</v>
      </c>
      <c r="O511" s="13">
        <v>52</v>
      </c>
      <c r="P511" s="13">
        <v>0</v>
      </c>
      <c r="Q511" s="14">
        <v>0</v>
      </c>
      <c r="R511" s="14">
        <v>5.9020000000000001</v>
      </c>
      <c r="S511" s="14">
        <v>8</v>
      </c>
      <c r="T511" s="14">
        <v>5.1150669999999998</v>
      </c>
      <c r="U511" s="14">
        <v>63.938330000000001</v>
      </c>
      <c r="V511" s="14">
        <v>1</v>
      </c>
      <c r="W511" s="14">
        <v>208.52</v>
      </c>
      <c r="X511" s="14">
        <v>80</v>
      </c>
      <c r="Y511" s="14">
        <v>0.60569351068248101</v>
      </c>
      <c r="Z511" s="14">
        <v>5.4666670000000002</v>
      </c>
      <c r="AA511" s="14">
        <v>2.5333329999999998</v>
      </c>
      <c r="AB511" s="14">
        <v>31.66667</v>
      </c>
      <c r="AC511" s="14">
        <v>0.35160019999999997</v>
      </c>
      <c r="AD511" s="14">
        <v>4.3950019999999999</v>
      </c>
      <c r="AE511" s="14">
        <v>208.52</v>
      </c>
      <c r="AF511" s="14">
        <v>132.08000000000001</v>
      </c>
      <c r="AG511" s="14">
        <v>0</v>
      </c>
      <c r="AH511" s="14">
        <v>0</v>
      </c>
      <c r="AI511" s="14">
        <v>5.1150669999999998</v>
      </c>
      <c r="AJ511" s="14">
        <v>5.4666670000000002</v>
      </c>
      <c r="AK511" s="15">
        <v>0.68333330000000003</v>
      </c>
      <c r="AL511" s="15">
        <v>0.93568289999999998</v>
      </c>
      <c r="AM511" s="15">
        <v>1</v>
      </c>
      <c r="AN511" s="15">
        <v>0.63938329999999999</v>
      </c>
      <c r="AO511" s="16">
        <v>0.5</v>
      </c>
      <c r="AP511" s="16">
        <v>0.1666666716337204</v>
      </c>
      <c r="AQ511" s="16"/>
      <c r="AR511" s="16">
        <v>0.13333334028720856</v>
      </c>
      <c r="AS511" s="16">
        <v>8.3333335816860199E-2</v>
      </c>
      <c r="AT511" s="16">
        <v>0.11666666716337204</v>
      </c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>
        <v>0.5</v>
      </c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>
        <v>0.58333331346511841</v>
      </c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24"/>
      <c r="DF511" s="24"/>
      <c r="DG511" s="24"/>
      <c r="DH511" s="24"/>
      <c r="DI511" s="24">
        <v>0.1666666716337204</v>
      </c>
      <c r="DJ511" s="24">
        <v>0.28333333134651184</v>
      </c>
      <c r="DK511" s="16"/>
      <c r="DL511" s="24"/>
      <c r="DM511" s="24"/>
      <c r="DN511" s="24"/>
      <c r="DO511" s="16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27"/>
      <c r="ER511" s="27"/>
    </row>
    <row r="512" spans="1:148" s="9" customFormat="1" ht="20.25" x14ac:dyDescent="0.3">
      <c r="A512" s="10" t="s">
        <v>455</v>
      </c>
      <c r="B512" s="10" t="s">
        <v>240</v>
      </c>
      <c r="C512" s="10" t="s">
        <v>231</v>
      </c>
      <c r="D512" s="10" t="s">
        <v>262</v>
      </c>
      <c r="E512" s="10" t="s">
        <v>218</v>
      </c>
      <c r="F512" s="11">
        <v>10335</v>
      </c>
      <c r="G512" s="11">
        <v>3999</v>
      </c>
      <c r="H512" s="11">
        <v>3966</v>
      </c>
      <c r="I512" s="10" t="s">
        <v>273</v>
      </c>
      <c r="J512" s="12">
        <v>53.5</v>
      </c>
      <c r="K512" s="10" t="s">
        <v>248</v>
      </c>
      <c r="L512" s="10" t="s">
        <v>261</v>
      </c>
      <c r="M512" s="10" t="s">
        <v>220</v>
      </c>
      <c r="N512" s="13">
        <v>44</v>
      </c>
      <c r="O512" s="13">
        <v>43</v>
      </c>
      <c r="P512" s="13">
        <v>1</v>
      </c>
      <c r="Q512" s="14">
        <v>2.2727270000000002</v>
      </c>
      <c r="R512" s="14">
        <v>5.9020000000000001</v>
      </c>
      <c r="S512" s="14">
        <v>7.3333329999999997</v>
      </c>
      <c r="T512" s="14">
        <v>4.2297659999999997</v>
      </c>
      <c r="U512" s="14">
        <v>57.678629999999998</v>
      </c>
      <c r="V512" s="14">
        <v>0.9166666</v>
      </c>
      <c r="W512" s="14">
        <v>188.10550000000001</v>
      </c>
      <c r="X512" s="14">
        <v>73.333330154418903</v>
      </c>
      <c r="Y512" s="14">
        <v>0.67142766283469202</v>
      </c>
      <c r="Z512" s="14">
        <v>5.05</v>
      </c>
      <c r="AA512" s="14">
        <v>2.2833329999999998</v>
      </c>
      <c r="AB512" s="14">
        <v>31.13636</v>
      </c>
      <c r="AC512" s="14">
        <v>0.72186669999999997</v>
      </c>
      <c r="AD512" s="14">
        <v>9.8436369999999993</v>
      </c>
      <c r="AE512" s="14">
        <v>172.43</v>
      </c>
      <c r="AF512" s="14">
        <v>109.22</v>
      </c>
      <c r="AG512" s="14">
        <v>9.8366659999999995E-2</v>
      </c>
      <c r="AH512" s="14">
        <v>1.341364</v>
      </c>
      <c r="AI512" s="14">
        <v>4.3281330000000002</v>
      </c>
      <c r="AJ512" s="14">
        <v>5.05</v>
      </c>
      <c r="AK512" s="15">
        <v>0.68863640000000004</v>
      </c>
      <c r="AL512" s="15">
        <v>0.85705609999999999</v>
      </c>
      <c r="AM512" s="15">
        <v>0.97727269999999999</v>
      </c>
      <c r="AN512" s="15">
        <v>0.57678640000000003</v>
      </c>
      <c r="AO512" s="16">
        <v>0.5</v>
      </c>
      <c r="AP512" s="16">
        <v>0.1666666716337204</v>
      </c>
      <c r="AQ512" s="16"/>
      <c r="AR512" s="16"/>
      <c r="AS512" s="16"/>
      <c r="AT512" s="16">
        <v>0.11666666716337204</v>
      </c>
      <c r="AU512" s="16"/>
      <c r="AV512" s="16"/>
      <c r="AW512" s="16"/>
      <c r="AX512" s="16">
        <v>0.1666666716337204</v>
      </c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>
        <v>8.3333335816860199E-2</v>
      </c>
      <c r="BJ512" s="16">
        <v>0.25</v>
      </c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/>
      <c r="CH512" s="16"/>
      <c r="CI512" s="16"/>
      <c r="CJ512" s="16"/>
      <c r="CK512" s="16"/>
      <c r="CL512" s="16"/>
      <c r="CM512" s="16">
        <v>0.63333332538604736</v>
      </c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24"/>
      <c r="DF512" s="24"/>
      <c r="DG512" s="24"/>
      <c r="DH512" s="24"/>
      <c r="DI512" s="24"/>
      <c r="DJ512" s="24">
        <v>0.36666667461395264</v>
      </c>
      <c r="DK512" s="16"/>
      <c r="DL512" s="24"/>
      <c r="DM512" s="24"/>
      <c r="DN512" s="24"/>
      <c r="DO512" s="16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>
        <v>1</v>
      </c>
      <c r="EM512" s="17"/>
      <c r="EN512" s="17"/>
      <c r="EO512" s="17"/>
      <c r="EP512" s="17"/>
      <c r="EQ512" s="27"/>
      <c r="ER512" s="27"/>
    </row>
    <row r="513" spans="1:148" s="9" customFormat="1" ht="20.25" x14ac:dyDescent="0.3">
      <c r="A513" s="10" t="s">
        <v>455</v>
      </c>
      <c r="B513" s="10" t="s">
        <v>232</v>
      </c>
      <c r="C513" s="10" t="s">
        <v>231</v>
      </c>
      <c r="D513" s="10" t="s">
        <v>259</v>
      </c>
      <c r="E513" s="10" t="s">
        <v>218</v>
      </c>
      <c r="F513" s="11">
        <v>10709</v>
      </c>
      <c r="G513" s="11">
        <v>4061</v>
      </c>
      <c r="H513" s="11">
        <v>4134</v>
      </c>
      <c r="I513" s="10" t="s">
        <v>320</v>
      </c>
      <c r="J513" s="12">
        <v>46.1</v>
      </c>
      <c r="K513" s="10" t="s">
        <v>267</v>
      </c>
      <c r="L513" s="10" t="s">
        <v>261</v>
      </c>
      <c r="M513" s="10" t="s">
        <v>220</v>
      </c>
      <c r="N513" s="13">
        <v>38</v>
      </c>
      <c r="O513" s="13">
        <v>38</v>
      </c>
      <c r="P513" s="13">
        <v>0</v>
      </c>
      <c r="Q513" s="14">
        <v>0</v>
      </c>
      <c r="R513" s="14">
        <v>9.35</v>
      </c>
      <c r="S513" s="14">
        <v>8</v>
      </c>
      <c r="T513" s="14">
        <v>5.9216670000000002</v>
      </c>
      <c r="U513" s="14">
        <v>74.020840000000007</v>
      </c>
      <c r="V513" s="14">
        <v>1</v>
      </c>
      <c r="W513" s="14">
        <v>184.3</v>
      </c>
      <c r="X513" s="14">
        <v>80</v>
      </c>
      <c r="Y513" s="14">
        <v>0.61022117677731103</v>
      </c>
      <c r="Z513" s="14">
        <v>6</v>
      </c>
      <c r="AA513" s="14">
        <v>2</v>
      </c>
      <c r="AB513" s="14">
        <v>25</v>
      </c>
      <c r="AC513" s="14">
        <v>7.8332899999999997E-2</v>
      </c>
      <c r="AD513" s="14">
        <v>0.97916130000000001</v>
      </c>
      <c r="AE513" s="14">
        <v>184.3</v>
      </c>
      <c r="AF513" s="14">
        <v>131.1</v>
      </c>
      <c r="AG513" s="14">
        <v>0</v>
      </c>
      <c r="AH513" s="14">
        <v>0</v>
      </c>
      <c r="AI513" s="14">
        <v>5.9216670000000002</v>
      </c>
      <c r="AJ513" s="14">
        <v>6</v>
      </c>
      <c r="AK513" s="15">
        <v>0.75</v>
      </c>
      <c r="AL513" s="15">
        <v>0.9869445</v>
      </c>
      <c r="AM513" s="15">
        <v>1</v>
      </c>
      <c r="AN513" s="15">
        <v>0.74020839999999999</v>
      </c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/>
      <c r="CK513" s="16"/>
      <c r="CL513" s="16"/>
      <c r="CM513" s="16">
        <v>0.5</v>
      </c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24">
        <v>1.1666666269302368</v>
      </c>
      <c r="DF513" s="24">
        <v>0.1666666716337204</v>
      </c>
      <c r="DG513" s="24"/>
      <c r="DH513" s="24"/>
      <c r="DI513" s="24"/>
      <c r="DJ513" s="24">
        <v>0.1666666716337204</v>
      </c>
      <c r="DK513" s="16"/>
      <c r="DL513" s="24"/>
      <c r="DM513" s="24"/>
      <c r="DN513" s="24"/>
      <c r="DO513" s="16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27"/>
      <c r="ER513" s="27"/>
    </row>
    <row r="514" spans="1:148" s="9" customFormat="1" ht="20.25" x14ac:dyDescent="0.3">
      <c r="A514" s="10" t="s">
        <v>455</v>
      </c>
      <c r="B514" s="10" t="s">
        <v>232</v>
      </c>
      <c r="C514" s="10" t="s">
        <v>231</v>
      </c>
      <c r="D514" s="10" t="s">
        <v>262</v>
      </c>
      <c r="E514" s="10" t="s">
        <v>218</v>
      </c>
      <c r="F514" s="11">
        <v>10709</v>
      </c>
      <c r="G514" s="11">
        <v>4017</v>
      </c>
      <c r="H514" s="11">
        <v>3698</v>
      </c>
      <c r="I514" s="10" t="s">
        <v>320</v>
      </c>
      <c r="J514" s="12">
        <v>46.1</v>
      </c>
      <c r="K514" s="10" t="s">
        <v>267</v>
      </c>
      <c r="L514" s="10" t="s">
        <v>261</v>
      </c>
      <c r="M514" s="10" t="s">
        <v>220</v>
      </c>
      <c r="N514" s="13">
        <v>38</v>
      </c>
      <c r="O514" s="13">
        <v>37</v>
      </c>
      <c r="P514" s="13">
        <v>1</v>
      </c>
      <c r="Q514" s="14">
        <v>2.6315789999999999</v>
      </c>
      <c r="R514" s="14">
        <v>9.35</v>
      </c>
      <c r="S514" s="14">
        <v>8</v>
      </c>
      <c r="T514" s="14">
        <v>5.7658329999999998</v>
      </c>
      <c r="U514" s="14">
        <v>72.072909999999993</v>
      </c>
      <c r="V514" s="14">
        <v>1</v>
      </c>
      <c r="W514" s="14">
        <v>179.45</v>
      </c>
      <c r="X514" s="14">
        <v>80</v>
      </c>
      <c r="Y514" s="14">
        <v>0.62671366270043705</v>
      </c>
      <c r="Z514" s="14">
        <v>5.8166669999999998</v>
      </c>
      <c r="AA514" s="14">
        <v>2.1833330000000002</v>
      </c>
      <c r="AB514" s="14">
        <v>27.29167</v>
      </c>
      <c r="AC514" s="14">
        <v>-0.1050001</v>
      </c>
      <c r="AD514" s="14">
        <v>-1.3125009999999999</v>
      </c>
      <c r="AE514" s="14">
        <v>179.45</v>
      </c>
      <c r="AF514" s="14">
        <v>127.65</v>
      </c>
      <c r="AG514" s="14">
        <v>0.15583330000000001</v>
      </c>
      <c r="AH514" s="14">
        <v>1.9479169999999999</v>
      </c>
      <c r="AI514" s="14">
        <v>5.9216670000000002</v>
      </c>
      <c r="AJ514" s="14">
        <v>5.8166669999999998</v>
      </c>
      <c r="AK514" s="15">
        <v>0.72708329999999999</v>
      </c>
      <c r="AL514" s="15">
        <v>1.018052</v>
      </c>
      <c r="AM514" s="15">
        <v>0.9736842</v>
      </c>
      <c r="AN514" s="15">
        <v>0.72072919999999996</v>
      </c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6">
        <v>0.58333331346511841</v>
      </c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24">
        <v>1</v>
      </c>
      <c r="DF514" s="24">
        <v>0.3333333432674408</v>
      </c>
      <c r="DG514" s="24"/>
      <c r="DH514" s="24"/>
      <c r="DI514" s="24"/>
      <c r="DJ514" s="24">
        <v>0.26666668057441711</v>
      </c>
      <c r="DK514" s="16"/>
      <c r="DL514" s="24"/>
      <c r="DM514" s="24"/>
      <c r="DN514" s="24"/>
      <c r="DO514" s="16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>
        <v>1</v>
      </c>
      <c r="EM514" s="17"/>
      <c r="EN514" s="17"/>
      <c r="EO514" s="17"/>
      <c r="EP514" s="17"/>
      <c r="EQ514" s="27"/>
      <c r="ER514" s="27"/>
    </row>
    <row r="515" spans="1:148" s="9" customFormat="1" ht="20.25" x14ac:dyDescent="0.3">
      <c r="A515" s="10" t="s">
        <v>455</v>
      </c>
      <c r="B515" s="10" t="s">
        <v>231</v>
      </c>
      <c r="C515" s="10" t="s">
        <v>231</v>
      </c>
      <c r="D515" s="10" t="s">
        <v>259</v>
      </c>
      <c r="E515" s="10" t="s">
        <v>218</v>
      </c>
      <c r="F515" s="11">
        <v>10709</v>
      </c>
      <c r="G515" s="11">
        <v>4061</v>
      </c>
      <c r="H515" s="11">
        <v>4134</v>
      </c>
      <c r="I515" s="10" t="s">
        <v>320</v>
      </c>
      <c r="J515" s="12">
        <v>46.1</v>
      </c>
      <c r="K515" s="10" t="s">
        <v>267</v>
      </c>
      <c r="L515" s="10" t="s">
        <v>261</v>
      </c>
      <c r="M515" s="10" t="s">
        <v>220</v>
      </c>
      <c r="N515" s="13">
        <v>20</v>
      </c>
      <c r="O515" s="13">
        <v>20</v>
      </c>
      <c r="P515" s="13">
        <v>0</v>
      </c>
      <c r="Q515" s="14">
        <v>0</v>
      </c>
      <c r="R515" s="14">
        <v>9.35</v>
      </c>
      <c r="S515" s="14">
        <v>4</v>
      </c>
      <c r="T515" s="14">
        <v>3.1166670000000001</v>
      </c>
      <c r="U515" s="14">
        <v>77.916659999999993</v>
      </c>
      <c r="V515" s="14">
        <v>0.5</v>
      </c>
      <c r="W515" s="14">
        <v>194</v>
      </c>
      <c r="X515" s="14">
        <v>40</v>
      </c>
      <c r="Y515" s="14">
        <v>0.57971014492753603</v>
      </c>
      <c r="Z515" s="14">
        <v>3.233333</v>
      </c>
      <c r="AA515" s="14">
        <v>0.76666670000000003</v>
      </c>
      <c r="AB515" s="14">
        <v>19.16667</v>
      </c>
      <c r="AC515" s="14">
        <v>0.1166668</v>
      </c>
      <c r="AD515" s="14">
        <v>2.9166699999999999</v>
      </c>
      <c r="AE515" s="14">
        <v>97</v>
      </c>
      <c r="AF515" s="14">
        <v>69</v>
      </c>
      <c r="AG515" s="14">
        <v>0</v>
      </c>
      <c r="AH515" s="14">
        <v>0</v>
      </c>
      <c r="AI515" s="14">
        <v>3.1166670000000001</v>
      </c>
      <c r="AJ515" s="14">
        <v>3.233333</v>
      </c>
      <c r="AK515" s="15">
        <v>0.80833330000000003</v>
      </c>
      <c r="AL515" s="15">
        <v>0.96391749999999998</v>
      </c>
      <c r="AM515" s="15">
        <v>1</v>
      </c>
      <c r="AN515" s="15">
        <v>0.77916660000000004</v>
      </c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/>
      <c r="CH515" s="16"/>
      <c r="CI515" s="16"/>
      <c r="CJ515" s="16"/>
      <c r="CK515" s="16"/>
      <c r="CL515" s="16"/>
      <c r="CM515" s="16">
        <v>0.5</v>
      </c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24"/>
      <c r="DF515" s="24">
        <v>0.1666666716337204</v>
      </c>
      <c r="DG515" s="24"/>
      <c r="DH515" s="24"/>
      <c r="DI515" s="24"/>
      <c r="DJ515" s="24">
        <v>0.10000000149011612</v>
      </c>
      <c r="DK515" s="16"/>
      <c r="DL515" s="24"/>
      <c r="DM515" s="24"/>
      <c r="DN515" s="24"/>
      <c r="DO515" s="16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27"/>
      <c r="ER515" s="27"/>
    </row>
    <row r="516" spans="1:148" s="9" customFormat="1" ht="20.25" x14ac:dyDescent="0.3">
      <c r="A516" s="10" t="s">
        <v>455</v>
      </c>
      <c r="B516" s="10" t="s">
        <v>231</v>
      </c>
      <c r="C516" s="10" t="s">
        <v>231</v>
      </c>
      <c r="D516" s="10" t="s">
        <v>262</v>
      </c>
      <c r="E516" s="10" t="s">
        <v>218</v>
      </c>
      <c r="F516" s="11">
        <v>10709</v>
      </c>
      <c r="G516" s="11">
        <v>4017</v>
      </c>
      <c r="H516" s="11">
        <v>3698</v>
      </c>
      <c r="I516" s="10" t="s">
        <v>320</v>
      </c>
      <c r="J516" s="12">
        <v>46.1</v>
      </c>
      <c r="K516" s="10" t="s">
        <v>267</v>
      </c>
      <c r="L516" s="10" t="s">
        <v>261</v>
      </c>
      <c r="M516" s="10" t="s">
        <v>220</v>
      </c>
      <c r="N516" s="13">
        <v>20</v>
      </c>
      <c r="O516" s="13">
        <v>19</v>
      </c>
      <c r="P516" s="13">
        <v>1</v>
      </c>
      <c r="Q516" s="14">
        <v>5</v>
      </c>
      <c r="R516" s="14">
        <v>9.35</v>
      </c>
      <c r="S516" s="14">
        <v>4</v>
      </c>
      <c r="T516" s="14">
        <v>2.9608340000000002</v>
      </c>
      <c r="U516" s="14">
        <v>74.020840000000007</v>
      </c>
      <c r="V516" s="14">
        <v>0.5</v>
      </c>
      <c r="W516" s="14">
        <v>184.3</v>
      </c>
      <c r="X516" s="14">
        <v>40</v>
      </c>
      <c r="Y516" s="14">
        <v>0.61022117677731103</v>
      </c>
      <c r="Z516" s="14">
        <v>3.1166670000000001</v>
      </c>
      <c r="AA516" s="14">
        <v>0.88333340000000005</v>
      </c>
      <c r="AB516" s="14">
        <v>22.08333</v>
      </c>
      <c r="AC516" s="14">
        <v>-2.6822089999999998E-7</v>
      </c>
      <c r="AD516" s="14">
        <v>-6.705523E-6</v>
      </c>
      <c r="AE516" s="14">
        <v>92.15</v>
      </c>
      <c r="AF516" s="14">
        <v>65.55</v>
      </c>
      <c r="AG516" s="14">
        <v>0.15583330000000001</v>
      </c>
      <c r="AH516" s="14">
        <v>3.8958330000000001</v>
      </c>
      <c r="AI516" s="14">
        <v>3.1166670000000001</v>
      </c>
      <c r="AJ516" s="14">
        <v>3.1166670000000001</v>
      </c>
      <c r="AK516" s="15">
        <v>0.77916660000000004</v>
      </c>
      <c r="AL516" s="15">
        <v>1</v>
      </c>
      <c r="AM516" s="15">
        <v>0.95</v>
      </c>
      <c r="AN516" s="15">
        <v>0.74020830000000004</v>
      </c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>
        <v>8.3333335816860199E-2</v>
      </c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>
        <v>0.13333334028720856</v>
      </c>
      <c r="CB516" s="16"/>
      <c r="CC516" s="16"/>
      <c r="CD516" s="16"/>
      <c r="CE516" s="16"/>
      <c r="CF516" s="16"/>
      <c r="CG516" s="16"/>
      <c r="CH516" s="16"/>
      <c r="CI516" s="16"/>
      <c r="CJ516" s="16"/>
      <c r="CK516" s="16"/>
      <c r="CL516" s="16"/>
      <c r="CM516" s="16">
        <v>0.3333333432674408</v>
      </c>
      <c r="CN516" s="16"/>
      <c r="CO516" s="16"/>
      <c r="CP516" s="16"/>
      <c r="CQ516" s="16"/>
      <c r="CR516" s="16"/>
      <c r="CS516" s="16"/>
      <c r="CT516" s="16"/>
      <c r="CU516" s="16"/>
      <c r="CV516" s="16"/>
      <c r="CW516" s="16"/>
      <c r="CX516" s="16"/>
      <c r="CY516" s="16">
        <v>0.1666666716337204</v>
      </c>
      <c r="CZ516" s="16"/>
      <c r="DA516" s="16"/>
      <c r="DB516" s="16"/>
      <c r="DC516" s="16"/>
      <c r="DD516" s="16"/>
      <c r="DE516" s="24"/>
      <c r="DF516" s="24">
        <v>0.1666666716337204</v>
      </c>
      <c r="DG516" s="24"/>
      <c r="DH516" s="24"/>
      <c r="DI516" s="24"/>
      <c r="DJ516" s="24"/>
      <c r="DK516" s="16"/>
      <c r="DL516" s="24"/>
      <c r="DM516" s="24"/>
      <c r="DN516" s="24"/>
      <c r="DO516" s="16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>
        <v>1</v>
      </c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27"/>
      <c r="ER516" s="27"/>
    </row>
    <row r="517" spans="1:148" s="9" customFormat="1" ht="20.25" x14ac:dyDescent="0.3">
      <c r="A517" s="10" t="s">
        <v>455</v>
      </c>
      <c r="B517" s="10" t="s">
        <v>244</v>
      </c>
      <c r="C517" s="10" t="s">
        <v>231</v>
      </c>
      <c r="D517" s="10" t="s">
        <v>259</v>
      </c>
      <c r="E517" s="10" t="s">
        <v>218</v>
      </c>
      <c r="F517" s="11">
        <v>10709</v>
      </c>
      <c r="G517" s="11">
        <v>4062</v>
      </c>
      <c r="H517" s="11">
        <v>3975</v>
      </c>
      <c r="I517" s="10" t="s">
        <v>320</v>
      </c>
      <c r="J517" s="12">
        <v>46.1</v>
      </c>
      <c r="K517" s="10" t="s">
        <v>267</v>
      </c>
      <c r="L517" s="10" t="s">
        <v>261</v>
      </c>
      <c r="M517" s="10" t="s">
        <v>220</v>
      </c>
      <c r="N517" s="13">
        <v>15</v>
      </c>
      <c r="O517" s="13">
        <v>15</v>
      </c>
      <c r="P517" s="13">
        <v>0</v>
      </c>
      <c r="Q517" s="14">
        <v>0</v>
      </c>
      <c r="R517" s="14">
        <v>9.35</v>
      </c>
      <c r="S517" s="14">
        <v>4</v>
      </c>
      <c r="T517" s="14">
        <v>2.3374999999999999</v>
      </c>
      <c r="U517" s="14">
        <v>58.4375</v>
      </c>
      <c r="V517" s="14">
        <v>0.5</v>
      </c>
      <c r="W517" s="14">
        <v>145.5</v>
      </c>
      <c r="X517" s="14">
        <v>40</v>
      </c>
      <c r="Y517" s="14">
        <v>0.77294685990338197</v>
      </c>
      <c r="Z517" s="14">
        <v>2.4</v>
      </c>
      <c r="AA517" s="14">
        <v>1.6</v>
      </c>
      <c r="AB517" s="14">
        <v>40</v>
      </c>
      <c r="AC517" s="14">
        <v>6.2499880000000001E-2</v>
      </c>
      <c r="AD517" s="14">
        <v>1.562497</v>
      </c>
      <c r="AE517" s="14">
        <v>72.75</v>
      </c>
      <c r="AF517" s="14">
        <v>51.75</v>
      </c>
      <c r="AG517" s="14">
        <v>0</v>
      </c>
      <c r="AH517" s="14">
        <v>0</v>
      </c>
      <c r="AI517" s="14">
        <v>2.3374999999999999</v>
      </c>
      <c r="AJ517" s="14">
        <v>2.4</v>
      </c>
      <c r="AK517" s="15">
        <v>0.6</v>
      </c>
      <c r="AL517" s="15">
        <v>0.97395830000000005</v>
      </c>
      <c r="AM517" s="15">
        <v>1</v>
      </c>
      <c r="AN517" s="15">
        <v>0.58437499999999998</v>
      </c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6"/>
      <c r="CF517" s="16">
        <v>1.25</v>
      </c>
      <c r="CG517" s="16"/>
      <c r="CH517" s="16"/>
      <c r="CI517" s="16"/>
      <c r="CJ517" s="16"/>
      <c r="CK517" s="16"/>
      <c r="CL517" s="16"/>
      <c r="CM517" s="16">
        <v>0.25</v>
      </c>
      <c r="CN517" s="16"/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16"/>
      <c r="DB517" s="16"/>
      <c r="DC517" s="16"/>
      <c r="DD517" s="16"/>
      <c r="DE517" s="24"/>
      <c r="DF517" s="24"/>
      <c r="DG517" s="24"/>
      <c r="DH517" s="24"/>
      <c r="DI517" s="24"/>
      <c r="DJ517" s="24">
        <v>0.10000000149011612</v>
      </c>
      <c r="DK517" s="16"/>
      <c r="DL517" s="24"/>
      <c r="DM517" s="24"/>
      <c r="DN517" s="24"/>
      <c r="DO517" s="16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27"/>
      <c r="ER517" s="27"/>
    </row>
    <row r="518" spans="1:148" s="9" customFormat="1" ht="20.25" x14ac:dyDescent="0.3">
      <c r="A518" s="10" t="s">
        <v>455</v>
      </c>
      <c r="B518" s="10" t="s">
        <v>244</v>
      </c>
      <c r="C518" s="10" t="s">
        <v>231</v>
      </c>
      <c r="D518" s="10" t="s">
        <v>262</v>
      </c>
      <c r="E518" s="10" t="s">
        <v>218</v>
      </c>
      <c r="F518" s="11">
        <v>10709</v>
      </c>
      <c r="G518" s="11">
        <v>3999</v>
      </c>
      <c r="H518" s="11">
        <v>3966</v>
      </c>
      <c r="I518" s="10" t="s">
        <v>320</v>
      </c>
      <c r="J518" s="12">
        <v>46.1</v>
      </c>
      <c r="K518" s="10" t="s">
        <v>267</v>
      </c>
      <c r="L518" s="10" t="s">
        <v>261</v>
      </c>
      <c r="M518" s="10" t="s">
        <v>220</v>
      </c>
      <c r="N518" s="13">
        <v>22</v>
      </c>
      <c r="O518" s="13">
        <v>22</v>
      </c>
      <c r="P518" s="13">
        <v>0</v>
      </c>
      <c r="Q518" s="14">
        <v>0</v>
      </c>
      <c r="R518" s="14">
        <v>9.35</v>
      </c>
      <c r="S518" s="14">
        <v>4</v>
      </c>
      <c r="T518" s="14">
        <v>3.428334</v>
      </c>
      <c r="U518" s="14">
        <v>85.708340000000007</v>
      </c>
      <c r="V518" s="14">
        <v>0.5</v>
      </c>
      <c r="W518" s="14">
        <v>213.4</v>
      </c>
      <c r="X518" s="14">
        <v>40</v>
      </c>
      <c r="Y518" s="14">
        <v>0.52700921206650497</v>
      </c>
      <c r="Z518" s="14">
        <v>3.5</v>
      </c>
      <c r="AA518" s="14">
        <v>0.5</v>
      </c>
      <c r="AB518" s="14">
        <v>12.5</v>
      </c>
      <c r="AC518" s="14">
        <v>7.1666480000000005E-2</v>
      </c>
      <c r="AD518" s="14">
        <v>1.7916620000000001</v>
      </c>
      <c r="AE518" s="14">
        <v>106.7</v>
      </c>
      <c r="AF518" s="14">
        <v>75.900000000000006</v>
      </c>
      <c r="AG518" s="14">
        <v>0</v>
      </c>
      <c r="AH518" s="14">
        <v>0</v>
      </c>
      <c r="AI518" s="14">
        <v>3.428334</v>
      </c>
      <c r="AJ518" s="14">
        <v>3.5</v>
      </c>
      <c r="AK518" s="15">
        <v>0.875</v>
      </c>
      <c r="AL518" s="15">
        <v>0.97952379999999994</v>
      </c>
      <c r="AM518" s="15">
        <v>1</v>
      </c>
      <c r="AN518" s="15">
        <v>0.85708340000000005</v>
      </c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16"/>
      <c r="CH518" s="16"/>
      <c r="CI518" s="16"/>
      <c r="CJ518" s="16"/>
      <c r="CK518" s="16"/>
      <c r="CL518" s="16"/>
      <c r="CM518" s="16">
        <v>0.30000001192092896</v>
      </c>
      <c r="CN518" s="16"/>
      <c r="CO518" s="16"/>
      <c r="CP518" s="16"/>
      <c r="CQ518" s="16"/>
      <c r="CR518" s="16"/>
      <c r="CS518" s="16"/>
      <c r="CT518" s="16"/>
      <c r="CU518" s="16"/>
      <c r="CV518" s="16"/>
      <c r="CW518" s="16"/>
      <c r="CX518" s="16"/>
      <c r="CY518" s="16"/>
      <c r="CZ518" s="16"/>
      <c r="DA518" s="16"/>
      <c r="DB518" s="16"/>
      <c r="DC518" s="16"/>
      <c r="DD518" s="16"/>
      <c r="DE518" s="24"/>
      <c r="DF518" s="24"/>
      <c r="DG518" s="24"/>
      <c r="DH518" s="24"/>
      <c r="DI518" s="24"/>
      <c r="DJ518" s="24">
        <v>0.20000000298023224</v>
      </c>
      <c r="DK518" s="16"/>
      <c r="DL518" s="24"/>
      <c r="DM518" s="24"/>
      <c r="DN518" s="24"/>
      <c r="DO518" s="16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27"/>
      <c r="ER518" s="27"/>
    </row>
    <row r="519" spans="1:148" s="9" customFormat="1" ht="20.25" x14ac:dyDescent="0.3">
      <c r="A519" s="10" t="s">
        <v>455</v>
      </c>
      <c r="B519" s="10" t="s">
        <v>240</v>
      </c>
      <c r="C519" s="10" t="s">
        <v>231</v>
      </c>
      <c r="D519" s="10" t="s">
        <v>262</v>
      </c>
      <c r="E519" s="10" t="s">
        <v>218</v>
      </c>
      <c r="F519" s="11">
        <v>10709</v>
      </c>
      <c r="G519" s="11">
        <v>3999</v>
      </c>
      <c r="H519" s="11">
        <v>3966</v>
      </c>
      <c r="I519" s="10" t="s">
        <v>320</v>
      </c>
      <c r="J519" s="12">
        <v>46.1</v>
      </c>
      <c r="K519" s="10" t="s">
        <v>267</v>
      </c>
      <c r="L519" s="10" t="s">
        <v>261</v>
      </c>
      <c r="M519" s="10" t="s">
        <v>220</v>
      </c>
      <c r="N519" s="13">
        <v>4</v>
      </c>
      <c r="O519" s="13">
        <v>4</v>
      </c>
      <c r="P519" s="13">
        <v>0</v>
      </c>
      <c r="Q519" s="14">
        <v>0</v>
      </c>
      <c r="R519" s="14">
        <v>9.35</v>
      </c>
      <c r="S519" s="14">
        <v>0.66666669999999995</v>
      </c>
      <c r="T519" s="14">
        <v>0.62333329999999998</v>
      </c>
      <c r="U519" s="14">
        <v>93.5</v>
      </c>
      <c r="V519" s="14">
        <v>8.3333340000000006E-2</v>
      </c>
      <c r="W519" s="14">
        <v>232.8</v>
      </c>
      <c r="X519" s="14">
        <v>6.6666668653488204</v>
      </c>
      <c r="Y519" s="14">
        <v>0.48309179515988199</v>
      </c>
      <c r="Z519" s="14">
        <v>0.61666670000000001</v>
      </c>
      <c r="AA519" s="14">
        <v>0.05</v>
      </c>
      <c r="AB519" s="14">
        <v>7.5</v>
      </c>
      <c r="AC519" s="14">
        <v>-6.6666490000000002E-3</v>
      </c>
      <c r="AD519" s="14">
        <v>-0.99999740000000004</v>
      </c>
      <c r="AE519" s="14">
        <v>19.399999999999999</v>
      </c>
      <c r="AF519" s="14">
        <v>13.8</v>
      </c>
      <c r="AG519" s="14">
        <v>0</v>
      </c>
      <c r="AH519" s="14">
        <v>0</v>
      </c>
      <c r="AI519" s="14">
        <v>0.62333329999999998</v>
      </c>
      <c r="AJ519" s="14">
        <v>0.61666670000000001</v>
      </c>
      <c r="AK519" s="15">
        <v>0.92500000000000004</v>
      </c>
      <c r="AL519" s="15">
        <v>1.0108109999999999</v>
      </c>
      <c r="AM519" s="15">
        <v>1</v>
      </c>
      <c r="AN519" s="15">
        <v>0.9350001</v>
      </c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16">
        <v>5.000000074505806E-2</v>
      </c>
      <c r="CN519" s="16"/>
      <c r="CO519" s="16"/>
      <c r="CP519" s="16"/>
      <c r="CQ519" s="16"/>
      <c r="CR519" s="16"/>
      <c r="CS519" s="16"/>
      <c r="CT519" s="16"/>
      <c r="CU519" s="16"/>
      <c r="CV519" s="16"/>
      <c r="CW519" s="16"/>
      <c r="CX519" s="16"/>
      <c r="CY519" s="16"/>
      <c r="CZ519" s="16"/>
      <c r="DA519" s="16"/>
      <c r="DB519" s="16"/>
      <c r="DC519" s="16"/>
      <c r="DD519" s="16"/>
      <c r="DE519" s="24"/>
      <c r="DF519" s="24"/>
      <c r="DG519" s="24"/>
      <c r="DH519" s="24"/>
      <c r="DI519" s="24"/>
      <c r="DJ519" s="24"/>
      <c r="DK519" s="16"/>
      <c r="DL519" s="24"/>
      <c r="DM519" s="24"/>
      <c r="DN519" s="24"/>
      <c r="DO519" s="16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27"/>
      <c r="ER519" s="27"/>
    </row>
    <row r="520" spans="1:148" s="9" customFormat="1" ht="20.25" x14ac:dyDescent="0.3">
      <c r="A520" s="10" t="s">
        <v>456</v>
      </c>
      <c r="B520" s="10" t="s">
        <v>232</v>
      </c>
      <c r="C520" s="10" t="s">
        <v>231</v>
      </c>
      <c r="D520" s="10" t="s">
        <v>259</v>
      </c>
      <c r="E520" s="10" t="s">
        <v>218</v>
      </c>
      <c r="F520" s="11">
        <v>10335</v>
      </c>
      <c r="G520" s="11">
        <v>4061</v>
      </c>
      <c r="H520" s="11">
        <v>4134</v>
      </c>
      <c r="I520" s="10" t="s">
        <v>273</v>
      </c>
      <c r="J520" s="12">
        <v>53.5</v>
      </c>
      <c r="K520" s="10" t="s">
        <v>248</v>
      </c>
      <c r="L520" s="10" t="s">
        <v>261</v>
      </c>
      <c r="M520" s="10" t="s">
        <v>220</v>
      </c>
      <c r="N520" s="13">
        <v>13</v>
      </c>
      <c r="O520" s="13">
        <v>13</v>
      </c>
      <c r="P520" s="13">
        <v>0</v>
      </c>
      <c r="Q520" s="14">
        <v>0</v>
      </c>
      <c r="R520" s="14">
        <v>5.9020000000000001</v>
      </c>
      <c r="S520" s="14">
        <v>8</v>
      </c>
      <c r="T520" s="14">
        <v>1.278767</v>
      </c>
      <c r="U520" s="14">
        <v>15.984579999999999</v>
      </c>
      <c r="V520" s="14">
        <v>1</v>
      </c>
      <c r="W520" s="14">
        <v>52.13</v>
      </c>
      <c r="X520" s="14">
        <v>80</v>
      </c>
      <c r="Y520" s="14">
        <v>2.42277404272992</v>
      </c>
      <c r="Z520" s="14">
        <v>1.2833330000000001</v>
      </c>
      <c r="AA520" s="14">
        <v>6.7166670000000002</v>
      </c>
      <c r="AB520" s="14">
        <v>83.958340000000007</v>
      </c>
      <c r="AC520" s="14">
        <v>4.5666689999999998E-3</v>
      </c>
      <c r="AD520" s="14">
        <v>5.7083370000000001E-2</v>
      </c>
      <c r="AE520" s="14">
        <v>52.13</v>
      </c>
      <c r="AF520" s="14">
        <v>33.020000000000003</v>
      </c>
      <c r="AG520" s="14">
        <v>0</v>
      </c>
      <c r="AH520" s="14">
        <v>0</v>
      </c>
      <c r="AI520" s="14">
        <v>1.278767</v>
      </c>
      <c r="AJ520" s="14">
        <v>1.2833330000000001</v>
      </c>
      <c r="AK520" s="15">
        <v>0.1604167</v>
      </c>
      <c r="AL520" s="15">
        <v>0.99644149999999998</v>
      </c>
      <c r="AM520" s="15">
        <v>1</v>
      </c>
      <c r="AN520" s="15">
        <v>0.15984580000000001</v>
      </c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>
        <v>0.3333333432674408</v>
      </c>
      <c r="BD520" s="16"/>
      <c r="BE520" s="16"/>
      <c r="BF520" s="16"/>
      <c r="BG520" s="16"/>
      <c r="BH520" s="16"/>
      <c r="BI520" s="16">
        <v>4</v>
      </c>
      <c r="BJ520" s="16"/>
      <c r="BK520" s="16"/>
      <c r="BL520" s="16">
        <v>2.1333334445953369</v>
      </c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16"/>
      <c r="CH520" s="16"/>
      <c r="CI520" s="16"/>
      <c r="CJ520" s="16"/>
      <c r="CK520" s="16"/>
      <c r="CL520" s="16"/>
      <c r="CM520" s="16">
        <v>0.13333334028720856</v>
      </c>
      <c r="CN520" s="16"/>
      <c r="CO520" s="16"/>
      <c r="CP520" s="16"/>
      <c r="CQ520" s="16"/>
      <c r="CR520" s="16"/>
      <c r="CS520" s="16"/>
      <c r="CT520" s="16"/>
      <c r="CU520" s="16"/>
      <c r="CV520" s="16"/>
      <c r="CW520" s="16"/>
      <c r="CX520" s="16"/>
      <c r="CY520" s="16"/>
      <c r="CZ520" s="16"/>
      <c r="DA520" s="16"/>
      <c r="DB520" s="16"/>
      <c r="DC520" s="16"/>
      <c r="DD520" s="16"/>
      <c r="DE520" s="24"/>
      <c r="DF520" s="24"/>
      <c r="DG520" s="24"/>
      <c r="DH520" s="24"/>
      <c r="DI520" s="24"/>
      <c r="DJ520" s="24">
        <v>0.11666666716337204</v>
      </c>
      <c r="DK520" s="16"/>
      <c r="DL520" s="24"/>
      <c r="DM520" s="24"/>
      <c r="DN520" s="24"/>
      <c r="DO520" s="16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27"/>
      <c r="ER520" s="27"/>
    </row>
    <row r="521" spans="1:148" s="9" customFormat="1" ht="20.25" x14ac:dyDescent="0.3">
      <c r="A521" s="10" t="s">
        <v>456</v>
      </c>
      <c r="B521" s="10" t="s">
        <v>232</v>
      </c>
      <c r="C521" s="10" t="s">
        <v>231</v>
      </c>
      <c r="D521" s="10" t="s">
        <v>262</v>
      </c>
      <c r="E521" s="10" t="s">
        <v>218</v>
      </c>
      <c r="F521" s="11">
        <v>10335</v>
      </c>
      <c r="G521" s="11">
        <v>4124</v>
      </c>
      <c r="H521" s="11">
        <v>3698</v>
      </c>
      <c r="I521" s="10" t="s">
        <v>273</v>
      </c>
      <c r="J521" s="12">
        <v>53.5</v>
      </c>
      <c r="K521" s="10" t="s">
        <v>248</v>
      </c>
      <c r="L521" s="10" t="s">
        <v>261</v>
      </c>
      <c r="M521" s="10" t="s">
        <v>220</v>
      </c>
      <c r="N521" s="13">
        <v>20</v>
      </c>
      <c r="O521" s="13">
        <v>20</v>
      </c>
      <c r="P521" s="13">
        <v>0</v>
      </c>
      <c r="Q521" s="14">
        <v>0</v>
      </c>
      <c r="R521" s="14">
        <v>5.9020000000000001</v>
      </c>
      <c r="S521" s="14">
        <v>8</v>
      </c>
      <c r="T521" s="14">
        <v>1.967333</v>
      </c>
      <c r="U521" s="14">
        <v>24.591670000000001</v>
      </c>
      <c r="V521" s="14">
        <v>1</v>
      </c>
      <c r="W521" s="14">
        <v>80.2</v>
      </c>
      <c r="X521" s="14">
        <v>80</v>
      </c>
      <c r="Y521" s="14">
        <v>1.5748031732574701</v>
      </c>
      <c r="Z521" s="14">
        <v>2.0833330000000001</v>
      </c>
      <c r="AA521" s="14">
        <v>5.9166670000000003</v>
      </c>
      <c r="AB521" s="14">
        <v>73.958330000000004</v>
      </c>
      <c r="AC521" s="14">
        <v>0.1160002</v>
      </c>
      <c r="AD521" s="14">
        <v>1.450002</v>
      </c>
      <c r="AE521" s="14">
        <v>80.2</v>
      </c>
      <c r="AF521" s="14">
        <v>50.8</v>
      </c>
      <c r="AG521" s="14">
        <v>0</v>
      </c>
      <c r="AH521" s="14">
        <v>0</v>
      </c>
      <c r="AI521" s="14">
        <v>1.967333</v>
      </c>
      <c r="AJ521" s="14">
        <v>2.0833330000000001</v>
      </c>
      <c r="AK521" s="15">
        <v>0.2604167</v>
      </c>
      <c r="AL521" s="15">
        <v>0.94431989999999999</v>
      </c>
      <c r="AM521" s="15">
        <v>1</v>
      </c>
      <c r="AN521" s="15">
        <v>0.24591669999999999</v>
      </c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>
        <v>0.3333333432674408</v>
      </c>
      <c r="BD521" s="16"/>
      <c r="BE521" s="16"/>
      <c r="BF521" s="16"/>
      <c r="BG521" s="16"/>
      <c r="BH521" s="16"/>
      <c r="BI521" s="16">
        <v>4</v>
      </c>
      <c r="BJ521" s="16"/>
      <c r="BK521" s="16"/>
      <c r="BL521" s="16">
        <v>1.3333333730697632</v>
      </c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16"/>
      <c r="CV521" s="16"/>
      <c r="CW521" s="16"/>
      <c r="CX521" s="16"/>
      <c r="CY521" s="16"/>
      <c r="CZ521" s="16"/>
      <c r="DA521" s="16"/>
      <c r="DB521" s="16"/>
      <c r="DC521" s="16"/>
      <c r="DD521" s="16"/>
      <c r="DE521" s="24"/>
      <c r="DF521" s="24">
        <v>0.1666666716337204</v>
      </c>
      <c r="DG521" s="24"/>
      <c r="DH521" s="24"/>
      <c r="DI521" s="24"/>
      <c r="DJ521" s="24">
        <v>8.3333335816860199E-2</v>
      </c>
      <c r="DK521" s="16"/>
      <c r="DL521" s="24"/>
      <c r="DM521" s="24"/>
      <c r="DN521" s="24"/>
      <c r="DO521" s="16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27"/>
      <c r="ER521" s="27"/>
    </row>
    <row r="522" spans="1:148" s="9" customFormat="1" ht="20.25" x14ac:dyDescent="0.3">
      <c r="A522" s="10" t="s">
        <v>456</v>
      </c>
      <c r="B522" s="10" t="s">
        <v>231</v>
      </c>
      <c r="C522" s="10" t="s">
        <v>231</v>
      </c>
      <c r="D522" s="10" t="s">
        <v>259</v>
      </c>
      <c r="E522" s="10" t="s">
        <v>218</v>
      </c>
      <c r="F522" s="11">
        <v>10335</v>
      </c>
      <c r="G522" s="11">
        <v>4061</v>
      </c>
      <c r="H522" s="11">
        <v>4134</v>
      </c>
      <c r="I522" s="10" t="s">
        <v>273</v>
      </c>
      <c r="J522" s="12">
        <v>53.5</v>
      </c>
      <c r="K522" s="10" t="s">
        <v>248</v>
      </c>
      <c r="L522" s="10" t="s">
        <v>261</v>
      </c>
      <c r="M522" s="10" t="s">
        <v>220</v>
      </c>
      <c r="N522" s="13">
        <v>18</v>
      </c>
      <c r="O522" s="13">
        <v>18</v>
      </c>
      <c r="P522" s="13">
        <v>0</v>
      </c>
      <c r="Q522" s="14">
        <v>0</v>
      </c>
      <c r="R522" s="14">
        <v>5.9020000000000001</v>
      </c>
      <c r="S522" s="14">
        <v>4</v>
      </c>
      <c r="T522" s="14">
        <v>1.7706</v>
      </c>
      <c r="U522" s="14">
        <v>44.265000000000001</v>
      </c>
      <c r="V522" s="14">
        <v>0.5</v>
      </c>
      <c r="W522" s="14">
        <v>144.36000000000001</v>
      </c>
      <c r="X522" s="14">
        <f t="shared" ref="X522:X529" si="1">10*S522</f>
        <v>40</v>
      </c>
      <c r="Y522" s="14">
        <v>0</v>
      </c>
      <c r="Z522" s="14">
        <v>1.95</v>
      </c>
      <c r="AA522" s="14">
        <v>2.0499999999999998</v>
      </c>
      <c r="AB522" s="14">
        <v>51.25</v>
      </c>
      <c r="AC522" s="14">
        <v>0.17940020000000001</v>
      </c>
      <c r="AD522" s="14">
        <v>4.4850050000000001</v>
      </c>
      <c r="AE522" s="14">
        <v>72.180009999999996</v>
      </c>
      <c r="AF522" s="14">
        <v>45.72</v>
      </c>
      <c r="AG522" s="14">
        <v>0</v>
      </c>
      <c r="AH522" s="14">
        <v>0</v>
      </c>
      <c r="AI522" s="14">
        <v>1.7706</v>
      </c>
      <c r="AJ522" s="14">
        <v>1.95</v>
      </c>
      <c r="AK522" s="15">
        <v>0.48749999999999999</v>
      </c>
      <c r="AL522" s="15">
        <v>0.90799989999999997</v>
      </c>
      <c r="AM522" s="15">
        <v>1</v>
      </c>
      <c r="AN522" s="15">
        <v>0.44264999999999999</v>
      </c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>
        <v>1.4666666984558105</v>
      </c>
      <c r="BM522" s="16"/>
      <c r="BN522" s="16"/>
      <c r="BO522" s="16"/>
      <c r="BP522" s="16"/>
      <c r="BQ522" s="16">
        <v>0.1666666716337204</v>
      </c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  <c r="CJ522" s="16"/>
      <c r="CK522" s="16"/>
      <c r="CL522" s="16"/>
      <c r="CM522" s="16">
        <v>0.3333333432674408</v>
      </c>
      <c r="CN522" s="16"/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16"/>
      <c r="DB522" s="16"/>
      <c r="DC522" s="16"/>
      <c r="DD522" s="16"/>
      <c r="DE522" s="24"/>
      <c r="DF522" s="24"/>
      <c r="DG522" s="24"/>
      <c r="DH522" s="24"/>
      <c r="DI522" s="24"/>
      <c r="DJ522" s="24">
        <v>8.3333335816860199E-2</v>
      </c>
      <c r="DK522" s="16"/>
      <c r="DL522" s="24"/>
      <c r="DM522" s="24"/>
      <c r="DN522" s="24"/>
      <c r="DO522" s="16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27"/>
      <c r="ER522" s="27"/>
    </row>
    <row r="523" spans="1:148" s="9" customFormat="1" ht="20.25" x14ac:dyDescent="0.3">
      <c r="A523" s="10" t="s">
        <v>456</v>
      </c>
      <c r="B523" s="10" t="s">
        <v>231</v>
      </c>
      <c r="C523" s="10" t="s">
        <v>231</v>
      </c>
      <c r="D523" s="10" t="s">
        <v>262</v>
      </c>
      <c r="E523" s="10" t="s">
        <v>218</v>
      </c>
      <c r="F523" s="11">
        <v>10335</v>
      </c>
      <c r="G523" s="11">
        <v>4124</v>
      </c>
      <c r="H523" s="11">
        <v>3698</v>
      </c>
      <c r="I523" s="10" t="s">
        <v>273</v>
      </c>
      <c r="J523" s="12">
        <v>53.5</v>
      </c>
      <c r="K523" s="10" t="s">
        <v>248</v>
      </c>
      <c r="L523" s="10" t="s">
        <v>261</v>
      </c>
      <c r="M523" s="10" t="s">
        <v>220</v>
      </c>
      <c r="N523" s="13">
        <v>13</v>
      </c>
      <c r="O523" s="13">
        <v>13</v>
      </c>
      <c r="P523" s="13">
        <v>0</v>
      </c>
      <c r="Q523" s="14">
        <v>0</v>
      </c>
      <c r="R523" s="14">
        <v>5.9020000000000001</v>
      </c>
      <c r="S523" s="14">
        <v>4</v>
      </c>
      <c r="T523" s="14">
        <v>1.278767</v>
      </c>
      <c r="U523" s="14">
        <v>31.969169999999998</v>
      </c>
      <c r="V523" s="14">
        <v>0.5</v>
      </c>
      <c r="W523" s="14">
        <v>104.26</v>
      </c>
      <c r="X523" s="14">
        <f t="shared" si="1"/>
        <v>40</v>
      </c>
      <c r="Y523" s="14">
        <v>0</v>
      </c>
      <c r="Z523" s="14">
        <v>1.4</v>
      </c>
      <c r="AA523" s="14">
        <v>2.6</v>
      </c>
      <c r="AB523" s="14">
        <v>65</v>
      </c>
      <c r="AC523" s="14">
        <v>0.12123349999999999</v>
      </c>
      <c r="AD523" s="14">
        <v>3.030837</v>
      </c>
      <c r="AE523" s="14">
        <v>52.13</v>
      </c>
      <c r="AF523" s="14">
        <v>33.020000000000003</v>
      </c>
      <c r="AG523" s="14">
        <v>0</v>
      </c>
      <c r="AH523" s="14">
        <v>0</v>
      </c>
      <c r="AI523" s="14">
        <v>1.278767</v>
      </c>
      <c r="AJ523" s="14">
        <v>1.4</v>
      </c>
      <c r="AK523" s="15">
        <v>0.35</v>
      </c>
      <c r="AL523" s="15">
        <v>0.91340469999999996</v>
      </c>
      <c r="AM523" s="15">
        <v>1</v>
      </c>
      <c r="AN523" s="15">
        <v>0.31969170000000002</v>
      </c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>
        <v>2.5</v>
      </c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  <c r="CG523" s="16"/>
      <c r="CH523" s="16"/>
      <c r="CI523" s="16"/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  <c r="CW523" s="16"/>
      <c r="CX523" s="16"/>
      <c r="CY523" s="16"/>
      <c r="CZ523" s="16"/>
      <c r="DA523" s="16"/>
      <c r="DB523" s="16"/>
      <c r="DC523" s="16"/>
      <c r="DD523" s="16"/>
      <c r="DE523" s="24"/>
      <c r="DF523" s="24"/>
      <c r="DG523" s="24"/>
      <c r="DH523" s="24"/>
      <c r="DI523" s="24"/>
      <c r="DJ523" s="24">
        <v>0.10000000149011612</v>
      </c>
      <c r="DK523" s="16"/>
      <c r="DL523" s="24"/>
      <c r="DM523" s="24"/>
      <c r="DN523" s="24"/>
      <c r="DO523" s="16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27"/>
      <c r="ER523" s="27"/>
    </row>
    <row r="524" spans="1:148" s="9" customFormat="1" ht="20.25" x14ac:dyDescent="0.3">
      <c r="A524" s="10" t="s">
        <v>456</v>
      </c>
      <c r="B524" s="10" t="s">
        <v>244</v>
      </c>
      <c r="C524" s="10" t="s">
        <v>231</v>
      </c>
      <c r="D524" s="10" t="s">
        <v>259</v>
      </c>
      <c r="E524" s="10" t="s">
        <v>218</v>
      </c>
      <c r="F524" s="11">
        <v>10335</v>
      </c>
      <c r="G524" s="11">
        <v>4062</v>
      </c>
      <c r="H524" s="11">
        <v>3975</v>
      </c>
      <c r="I524" s="10" t="s">
        <v>273</v>
      </c>
      <c r="J524" s="12">
        <v>53.5</v>
      </c>
      <c r="K524" s="10" t="s">
        <v>248</v>
      </c>
      <c r="L524" s="10" t="s">
        <v>261</v>
      </c>
      <c r="M524" s="10" t="s">
        <v>220</v>
      </c>
      <c r="N524" s="13">
        <v>5</v>
      </c>
      <c r="O524" s="13">
        <v>5</v>
      </c>
      <c r="P524" s="13">
        <v>0</v>
      </c>
      <c r="Q524" s="14">
        <v>0</v>
      </c>
      <c r="R524" s="14">
        <v>5.9020000000000001</v>
      </c>
      <c r="S524" s="14">
        <v>0.58333330000000005</v>
      </c>
      <c r="T524" s="14">
        <v>0.49183329999999997</v>
      </c>
      <c r="U524" s="14">
        <v>84.31429</v>
      </c>
      <c r="V524" s="14">
        <v>7.2916659999999994E-2</v>
      </c>
      <c r="W524" s="14">
        <v>274.97149999999999</v>
      </c>
      <c r="X524" s="14">
        <f t="shared" si="1"/>
        <v>5.8333330000000005</v>
      </c>
      <c r="Y524" s="14">
        <v>0</v>
      </c>
      <c r="Z524" s="14">
        <v>0.51666670000000003</v>
      </c>
      <c r="AA524" s="14">
        <v>6.6666669999999997E-2</v>
      </c>
      <c r="AB524" s="14">
        <v>11.428570000000001</v>
      </c>
      <c r="AC524" s="14">
        <v>2.4833310000000001E-2</v>
      </c>
      <c r="AD524" s="14">
        <v>4.2571399999999997</v>
      </c>
      <c r="AE524" s="14">
        <v>20.05</v>
      </c>
      <c r="AF524" s="14">
        <v>12.7</v>
      </c>
      <c r="AG524" s="14">
        <v>0</v>
      </c>
      <c r="AH524" s="14">
        <v>0</v>
      </c>
      <c r="AI524" s="14">
        <v>0.49183329999999997</v>
      </c>
      <c r="AJ524" s="14">
        <v>0.51666670000000003</v>
      </c>
      <c r="AK524" s="15">
        <v>0.88571429999999995</v>
      </c>
      <c r="AL524" s="15">
        <v>0.95193550000000005</v>
      </c>
      <c r="AM524" s="15">
        <v>1</v>
      </c>
      <c r="AN524" s="15">
        <v>0.84314290000000003</v>
      </c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  <c r="CC524" s="16"/>
      <c r="CD524" s="16"/>
      <c r="CE524" s="16"/>
      <c r="CF524" s="16"/>
      <c r="CG524" s="16"/>
      <c r="CH524" s="16"/>
      <c r="CI524" s="16"/>
      <c r="CJ524" s="16"/>
      <c r="CK524" s="16"/>
      <c r="CL524" s="16"/>
      <c r="CM524" s="16">
        <v>5.000000074505806E-2</v>
      </c>
      <c r="CN524" s="16"/>
      <c r="CO524" s="16"/>
      <c r="CP524" s="16"/>
      <c r="CQ524" s="16"/>
      <c r="CR524" s="16"/>
      <c r="CS524" s="16"/>
      <c r="CT524" s="16"/>
      <c r="CU524" s="16"/>
      <c r="CV524" s="16"/>
      <c r="CW524" s="16"/>
      <c r="CX524" s="16"/>
      <c r="CY524" s="16"/>
      <c r="CZ524" s="16"/>
      <c r="DA524" s="16"/>
      <c r="DB524" s="16"/>
      <c r="DC524" s="16"/>
      <c r="DD524" s="16"/>
      <c r="DE524" s="24"/>
      <c r="DF524" s="24"/>
      <c r="DG524" s="24"/>
      <c r="DH524" s="24"/>
      <c r="DI524" s="24"/>
      <c r="DJ524" s="24">
        <v>1.666666753590107E-2</v>
      </c>
      <c r="DK524" s="16"/>
      <c r="DL524" s="24"/>
      <c r="DM524" s="24"/>
      <c r="DN524" s="24"/>
      <c r="DO524" s="16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27"/>
      <c r="ER524" s="27"/>
    </row>
    <row r="525" spans="1:148" s="9" customFormat="1" ht="20.25" x14ac:dyDescent="0.3">
      <c r="A525" s="10" t="s">
        <v>456</v>
      </c>
      <c r="B525" s="10" t="s">
        <v>244</v>
      </c>
      <c r="C525" s="10" t="s">
        <v>231</v>
      </c>
      <c r="D525" s="10" t="s">
        <v>262</v>
      </c>
      <c r="E525" s="10" t="s">
        <v>218</v>
      </c>
      <c r="F525" s="11">
        <v>10335</v>
      </c>
      <c r="G525" s="11">
        <v>3999</v>
      </c>
      <c r="H525" s="11">
        <v>3966</v>
      </c>
      <c r="I525" s="10" t="s">
        <v>273</v>
      </c>
      <c r="J525" s="12">
        <v>53.5</v>
      </c>
      <c r="K525" s="10" t="s">
        <v>248</v>
      </c>
      <c r="L525" s="10" t="s">
        <v>261</v>
      </c>
      <c r="M525" s="10" t="s">
        <v>220</v>
      </c>
      <c r="N525" s="13">
        <v>12</v>
      </c>
      <c r="O525" s="13">
        <v>12</v>
      </c>
      <c r="P525" s="13">
        <v>0</v>
      </c>
      <c r="Q525" s="14">
        <v>0</v>
      </c>
      <c r="R525" s="14">
        <v>5.9020000000000001</v>
      </c>
      <c r="S525" s="14">
        <v>1.5</v>
      </c>
      <c r="T525" s="14">
        <v>1.1803999999999999</v>
      </c>
      <c r="U525" s="14">
        <v>78.693340000000006</v>
      </c>
      <c r="V525" s="14">
        <v>0.1875</v>
      </c>
      <c r="W525" s="14">
        <v>256.64</v>
      </c>
      <c r="X525" s="14">
        <f t="shared" si="1"/>
        <v>15</v>
      </c>
      <c r="Y525" s="14">
        <v>0</v>
      </c>
      <c r="Z525" s="14">
        <v>1.25</v>
      </c>
      <c r="AA525" s="14">
        <v>0.25</v>
      </c>
      <c r="AB525" s="14">
        <v>16.66667</v>
      </c>
      <c r="AC525" s="14">
        <v>6.959999E-2</v>
      </c>
      <c r="AD525" s="14">
        <v>4.6399990000000004</v>
      </c>
      <c r="AE525" s="14">
        <v>48.12</v>
      </c>
      <c r="AF525" s="14">
        <v>30.48</v>
      </c>
      <c r="AG525" s="14">
        <v>0</v>
      </c>
      <c r="AH525" s="14">
        <v>0</v>
      </c>
      <c r="AI525" s="14">
        <v>1.1803999999999999</v>
      </c>
      <c r="AJ525" s="14">
        <v>1.25</v>
      </c>
      <c r="AK525" s="15">
        <v>0.83333330000000005</v>
      </c>
      <c r="AL525" s="15">
        <v>0.94432000000000005</v>
      </c>
      <c r="AM525" s="15">
        <v>1</v>
      </c>
      <c r="AN525" s="15">
        <v>0.78693340000000001</v>
      </c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>
        <v>8.3333335816860199E-2</v>
      </c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6"/>
      <c r="CF525" s="16"/>
      <c r="CG525" s="16"/>
      <c r="CH525" s="16"/>
      <c r="CI525" s="16"/>
      <c r="CJ525" s="16"/>
      <c r="CK525" s="16"/>
      <c r="CL525" s="16"/>
      <c r="CM525" s="16">
        <v>8.3333335816860199E-2</v>
      </c>
      <c r="CN525" s="16"/>
      <c r="CO525" s="16"/>
      <c r="CP525" s="16"/>
      <c r="CQ525" s="16"/>
      <c r="CR525" s="16"/>
      <c r="CS525" s="16"/>
      <c r="CT525" s="16"/>
      <c r="CU525" s="16"/>
      <c r="CV525" s="16"/>
      <c r="CW525" s="16"/>
      <c r="CX525" s="16"/>
      <c r="CY525" s="16"/>
      <c r="CZ525" s="16"/>
      <c r="DA525" s="16"/>
      <c r="DB525" s="16"/>
      <c r="DC525" s="16"/>
      <c r="DD525" s="16"/>
      <c r="DE525" s="24"/>
      <c r="DF525" s="24"/>
      <c r="DG525" s="24"/>
      <c r="DH525" s="24"/>
      <c r="DI525" s="24"/>
      <c r="DJ525" s="24">
        <v>8.3333335816860199E-2</v>
      </c>
      <c r="DK525" s="16"/>
      <c r="DL525" s="24"/>
      <c r="DM525" s="24"/>
      <c r="DN525" s="24"/>
      <c r="DO525" s="16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27"/>
      <c r="ER525" s="27"/>
    </row>
    <row r="526" spans="1:148" s="9" customFormat="1" ht="20.25" x14ac:dyDescent="0.3">
      <c r="A526" s="10" t="s">
        <v>456</v>
      </c>
      <c r="B526" s="10" t="s">
        <v>244</v>
      </c>
      <c r="C526" s="10" t="s">
        <v>231</v>
      </c>
      <c r="D526" s="10" t="s">
        <v>259</v>
      </c>
      <c r="E526" s="10" t="s">
        <v>218</v>
      </c>
      <c r="F526" s="11">
        <v>10407</v>
      </c>
      <c r="G526" s="11">
        <v>4062</v>
      </c>
      <c r="H526" s="11">
        <v>3975</v>
      </c>
      <c r="I526" s="10" t="s">
        <v>273</v>
      </c>
      <c r="J526" s="12">
        <v>53.5</v>
      </c>
      <c r="K526" s="10" t="s">
        <v>238</v>
      </c>
      <c r="L526" s="10" t="s">
        <v>261</v>
      </c>
      <c r="M526" s="10" t="s">
        <v>220</v>
      </c>
      <c r="N526" s="13">
        <v>3</v>
      </c>
      <c r="O526" s="13">
        <v>3</v>
      </c>
      <c r="P526" s="13">
        <v>0</v>
      </c>
      <c r="Q526" s="14">
        <v>0</v>
      </c>
      <c r="R526" s="14">
        <v>5.52</v>
      </c>
      <c r="S526" s="14">
        <v>0.3333333</v>
      </c>
      <c r="T526" s="14">
        <v>0.27600000000000002</v>
      </c>
      <c r="U526" s="14">
        <v>82.8</v>
      </c>
      <c r="V526" s="14">
        <v>4.1666660000000001E-2</v>
      </c>
      <c r="W526" s="14">
        <v>285.83999999999997</v>
      </c>
      <c r="X526" s="14">
        <f t="shared" si="1"/>
        <v>3.3333330000000001</v>
      </c>
      <c r="Y526" s="14">
        <v>0</v>
      </c>
      <c r="Z526" s="14">
        <v>0.3</v>
      </c>
      <c r="AA526" s="14">
        <v>3.3333340000000003E-2</v>
      </c>
      <c r="AB526" s="14">
        <v>10</v>
      </c>
      <c r="AC526" s="14">
        <v>2.3999989999999999E-2</v>
      </c>
      <c r="AD526" s="14">
        <v>7.1999959999999996</v>
      </c>
      <c r="AE526" s="14">
        <v>11.91</v>
      </c>
      <c r="AF526" s="14">
        <v>7.53</v>
      </c>
      <c r="AG526" s="14">
        <v>0</v>
      </c>
      <c r="AH526" s="14">
        <v>0</v>
      </c>
      <c r="AI526" s="14">
        <v>0.27600000000000002</v>
      </c>
      <c r="AJ526" s="14">
        <v>0.3</v>
      </c>
      <c r="AK526" s="15">
        <v>0.9</v>
      </c>
      <c r="AL526" s="15">
        <v>0.92</v>
      </c>
      <c r="AM526" s="15">
        <v>1</v>
      </c>
      <c r="AN526" s="15">
        <v>0.82799999999999996</v>
      </c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16">
        <v>3.3333335071802139E-2</v>
      </c>
      <c r="CN526" s="16"/>
      <c r="CO526" s="16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24"/>
      <c r="DF526" s="24"/>
      <c r="DG526" s="24"/>
      <c r="DH526" s="24"/>
      <c r="DI526" s="24"/>
      <c r="DJ526" s="24"/>
      <c r="DK526" s="16"/>
      <c r="DL526" s="24"/>
      <c r="DM526" s="24"/>
      <c r="DN526" s="24"/>
      <c r="DO526" s="16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27"/>
      <c r="ER526" s="27"/>
    </row>
    <row r="527" spans="1:148" s="9" customFormat="1" ht="20.25" x14ac:dyDescent="0.3">
      <c r="A527" s="10" t="s">
        <v>456</v>
      </c>
      <c r="B527" s="10" t="s">
        <v>244</v>
      </c>
      <c r="C527" s="10" t="s">
        <v>231</v>
      </c>
      <c r="D527" s="10" t="s">
        <v>262</v>
      </c>
      <c r="E527" s="10" t="s">
        <v>218</v>
      </c>
      <c r="F527" s="11">
        <v>10407</v>
      </c>
      <c r="G527" s="11">
        <v>3999</v>
      </c>
      <c r="H527" s="11">
        <v>3966</v>
      </c>
      <c r="I527" s="10" t="s">
        <v>273</v>
      </c>
      <c r="J527" s="12">
        <v>53.5</v>
      </c>
      <c r="K527" s="10" t="s">
        <v>238</v>
      </c>
      <c r="L527" s="10" t="s">
        <v>261</v>
      </c>
      <c r="M527" s="10" t="s">
        <v>220</v>
      </c>
      <c r="N527" s="13">
        <v>3</v>
      </c>
      <c r="O527" s="13">
        <v>3</v>
      </c>
      <c r="P527" s="13">
        <v>0</v>
      </c>
      <c r="Q527" s="14">
        <v>0</v>
      </c>
      <c r="R527" s="14">
        <v>5.52</v>
      </c>
      <c r="S527" s="14">
        <v>0.3333333</v>
      </c>
      <c r="T527" s="14">
        <v>0.27600000000000002</v>
      </c>
      <c r="U527" s="14">
        <v>82.8</v>
      </c>
      <c r="V527" s="14">
        <v>4.1666660000000001E-2</v>
      </c>
      <c r="W527" s="14">
        <v>285.83999999999997</v>
      </c>
      <c r="X527" s="14">
        <f t="shared" si="1"/>
        <v>3.3333330000000001</v>
      </c>
      <c r="Y527" s="14">
        <v>0</v>
      </c>
      <c r="Z527" s="14">
        <v>0.3333333</v>
      </c>
      <c r="AA527" s="14">
        <v>0</v>
      </c>
      <c r="AB527" s="14">
        <v>0</v>
      </c>
      <c r="AC527" s="14">
        <v>5.733332E-2</v>
      </c>
      <c r="AD527" s="14">
        <v>17.2</v>
      </c>
      <c r="AE527" s="14">
        <v>11.91</v>
      </c>
      <c r="AF527" s="14">
        <v>7.53</v>
      </c>
      <c r="AG527" s="14">
        <v>0</v>
      </c>
      <c r="AH527" s="14">
        <v>0</v>
      </c>
      <c r="AI527" s="14">
        <v>0.27600000000000002</v>
      </c>
      <c r="AJ527" s="14">
        <v>0.3333333</v>
      </c>
      <c r="AK527" s="15">
        <v>1</v>
      </c>
      <c r="AL527" s="15">
        <v>0.82799999999999996</v>
      </c>
      <c r="AM527" s="15">
        <v>1</v>
      </c>
      <c r="AN527" s="15">
        <v>0.82799999999999996</v>
      </c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24"/>
      <c r="DF527" s="24"/>
      <c r="DG527" s="24"/>
      <c r="DH527" s="24"/>
      <c r="DI527" s="24"/>
      <c r="DJ527" s="24"/>
      <c r="DK527" s="16"/>
      <c r="DL527" s="24"/>
      <c r="DM527" s="24"/>
      <c r="DN527" s="24"/>
      <c r="DO527" s="16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27"/>
      <c r="ER527" s="27"/>
    </row>
    <row r="528" spans="1:148" s="9" customFormat="1" ht="20.25" x14ac:dyDescent="0.3">
      <c r="A528" s="10" t="s">
        <v>456</v>
      </c>
      <c r="B528" s="10" t="s">
        <v>244</v>
      </c>
      <c r="C528" s="10" t="s">
        <v>231</v>
      </c>
      <c r="D528" s="10" t="s">
        <v>259</v>
      </c>
      <c r="E528" s="10" t="s">
        <v>218</v>
      </c>
      <c r="F528" s="11">
        <v>10579</v>
      </c>
      <c r="G528" s="11">
        <v>4062</v>
      </c>
      <c r="H528" s="11">
        <v>3975</v>
      </c>
      <c r="I528" s="10" t="s">
        <v>266</v>
      </c>
      <c r="J528" s="12">
        <v>38</v>
      </c>
      <c r="K528" s="10" t="s">
        <v>267</v>
      </c>
      <c r="L528" s="10" t="s">
        <v>261</v>
      </c>
      <c r="M528" s="10" t="s">
        <v>220</v>
      </c>
      <c r="N528" s="13">
        <v>14</v>
      </c>
      <c r="O528" s="13">
        <v>14</v>
      </c>
      <c r="P528" s="13">
        <v>0</v>
      </c>
      <c r="Q528" s="14">
        <v>0</v>
      </c>
      <c r="R528" s="14">
        <v>7.63</v>
      </c>
      <c r="S528" s="14">
        <v>3.0833330000000001</v>
      </c>
      <c r="T528" s="14">
        <v>1.7803329999999999</v>
      </c>
      <c r="U528" s="14">
        <v>57.740549999999999</v>
      </c>
      <c r="V528" s="14">
        <v>0.3854166</v>
      </c>
      <c r="W528" s="14">
        <v>150.74600000000001</v>
      </c>
      <c r="X528" s="14">
        <f t="shared" si="1"/>
        <v>30.83333</v>
      </c>
      <c r="Y528" s="14">
        <v>0</v>
      </c>
      <c r="Z528" s="14">
        <v>1.8666659999999999</v>
      </c>
      <c r="AA528" s="14">
        <v>1.2166669999999999</v>
      </c>
      <c r="AB528" s="14">
        <v>39.459470000000003</v>
      </c>
      <c r="AC528" s="14">
        <v>8.633304E-2</v>
      </c>
      <c r="AD528" s="14">
        <v>2.7999909999999999</v>
      </c>
      <c r="AE528" s="14">
        <v>58.1</v>
      </c>
      <c r="AF528" s="14">
        <v>41.58</v>
      </c>
      <c r="AG528" s="14">
        <v>0</v>
      </c>
      <c r="AH528" s="14">
        <v>0</v>
      </c>
      <c r="AI528" s="14">
        <v>1.7803329999999999</v>
      </c>
      <c r="AJ528" s="14">
        <v>1.8666659999999999</v>
      </c>
      <c r="AK528" s="15">
        <v>0.60540530000000004</v>
      </c>
      <c r="AL528" s="15">
        <v>0.95375010000000005</v>
      </c>
      <c r="AM528" s="15">
        <v>1</v>
      </c>
      <c r="AN528" s="15">
        <v>0.57740539999999996</v>
      </c>
      <c r="AO528" s="16"/>
      <c r="AP528" s="16">
        <v>0.20000000298023224</v>
      </c>
      <c r="AQ528" s="16"/>
      <c r="AR528" s="16">
        <v>5.000000074505806E-2</v>
      </c>
      <c r="AS528" s="16">
        <v>0.10000000149011612</v>
      </c>
      <c r="AT528" s="16">
        <v>0.1666666716337204</v>
      </c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>
        <v>0.3333333432674408</v>
      </c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>
        <v>0.1666666716337204</v>
      </c>
      <c r="CF528" s="16"/>
      <c r="CG528" s="16"/>
      <c r="CH528" s="16"/>
      <c r="CI528" s="16"/>
      <c r="CJ528" s="16"/>
      <c r="CK528" s="16"/>
      <c r="CL528" s="16"/>
      <c r="CM528" s="16">
        <v>0.1666666716337204</v>
      </c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24"/>
      <c r="DF528" s="24"/>
      <c r="DG528" s="24"/>
      <c r="DH528" s="24"/>
      <c r="DI528" s="24"/>
      <c r="DJ528" s="24">
        <v>3.3333335071802139E-2</v>
      </c>
      <c r="DK528" s="16"/>
      <c r="DL528" s="24"/>
      <c r="DM528" s="24"/>
      <c r="DN528" s="24"/>
      <c r="DO528" s="16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27"/>
      <c r="ER528" s="27"/>
    </row>
    <row r="529" spans="1:148" s="9" customFormat="1" ht="20.25" x14ac:dyDescent="0.3">
      <c r="A529" s="10" t="s">
        <v>456</v>
      </c>
      <c r="B529" s="10" t="s">
        <v>244</v>
      </c>
      <c r="C529" s="10" t="s">
        <v>231</v>
      </c>
      <c r="D529" s="10" t="s">
        <v>262</v>
      </c>
      <c r="E529" s="10" t="s">
        <v>218</v>
      </c>
      <c r="F529" s="11">
        <v>10579</v>
      </c>
      <c r="G529" s="11">
        <v>3999</v>
      </c>
      <c r="H529" s="11">
        <v>3966</v>
      </c>
      <c r="I529" s="10" t="s">
        <v>266</v>
      </c>
      <c r="J529" s="12">
        <v>38</v>
      </c>
      <c r="K529" s="10" t="s">
        <v>267</v>
      </c>
      <c r="L529" s="10" t="s">
        <v>261</v>
      </c>
      <c r="M529" s="10" t="s">
        <v>220</v>
      </c>
      <c r="N529" s="13">
        <v>8</v>
      </c>
      <c r="O529" s="13">
        <v>8</v>
      </c>
      <c r="P529" s="13">
        <v>0</v>
      </c>
      <c r="Q529" s="14">
        <v>0</v>
      </c>
      <c r="R529" s="14">
        <v>7.63</v>
      </c>
      <c r="S529" s="14">
        <v>2.1666669999999999</v>
      </c>
      <c r="T529" s="14">
        <v>1.017333</v>
      </c>
      <c r="U529" s="14">
        <v>46.95384</v>
      </c>
      <c r="V529" s="14">
        <v>0.2708334</v>
      </c>
      <c r="W529" s="14">
        <v>122.58459999999999</v>
      </c>
      <c r="X529" s="14">
        <f t="shared" si="1"/>
        <v>21.66667</v>
      </c>
      <c r="Y529" s="14">
        <v>0</v>
      </c>
      <c r="Z529" s="14">
        <v>1.25</v>
      </c>
      <c r="AA529" s="14">
        <v>0.91666669999999995</v>
      </c>
      <c r="AB529" s="14">
        <v>42.307690000000001</v>
      </c>
      <c r="AC529" s="14">
        <v>0.23266690000000001</v>
      </c>
      <c r="AD529" s="14">
        <v>10.73847</v>
      </c>
      <c r="AE529" s="14">
        <v>33.200000000000003</v>
      </c>
      <c r="AF529" s="14">
        <v>23.76</v>
      </c>
      <c r="AG529" s="14">
        <v>0</v>
      </c>
      <c r="AH529" s="14">
        <v>0</v>
      </c>
      <c r="AI529" s="14">
        <v>1.017333</v>
      </c>
      <c r="AJ529" s="14">
        <v>1.25</v>
      </c>
      <c r="AK529" s="15">
        <v>0.57692310000000002</v>
      </c>
      <c r="AL529" s="15">
        <v>0.8138666</v>
      </c>
      <c r="AM529" s="15">
        <v>1</v>
      </c>
      <c r="AN529" s="15">
        <v>0.46953850000000003</v>
      </c>
      <c r="AO529" s="16"/>
      <c r="AP529" s="16">
        <v>0.3333333432674408</v>
      </c>
      <c r="AQ529" s="16"/>
      <c r="AR529" s="16"/>
      <c r="AS529" s="16"/>
      <c r="AT529" s="16">
        <v>0.1666666716337204</v>
      </c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6">
        <v>0.25</v>
      </c>
      <c r="CF529" s="16"/>
      <c r="CG529" s="16"/>
      <c r="CH529" s="16"/>
      <c r="CI529" s="16"/>
      <c r="CJ529" s="16"/>
      <c r="CK529" s="16"/>
      <c r="CL529" s="16"/>
      <c r="CM529" s="16">
        <v>3.3333335071802139E-2</v>
      </c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16"/>
      <c r="DB529" s="16"/>
      <c r="DC529" s="16"/>
      <c r="DD529" s="16"/>
      <c r="DE529" s="24"/>
      <c r="DF529" s="24"/>
      <c r="DG529" s="24"/>
      <c r="DH529" s="24"/>
      <c r="DI529" s="24"/>
      <c r="DJ529" s="24">
        <v>0.13333334028720856</v>
      </c>
      <c r="DK529" s="16"/>
      <c r="DL529" s="24"/>
      <c r="DM529" s="24"/>
      <c r="DN529" s="24"/>
      <c r="DO529" s="16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27"/>
      <c r="ER529" s="27"/>
    </row>
    <row r="530" spans="1:148" s="9" customFormat="1" ht="20.25" x14ac:dyDescent="0.3">
      <c r="A530" s="10" t="s">
        <v>456</v>
      </c>
      <c r="B530" s="10" t="s">
        <v>240</v>
      </c>
      <c r="C530" s="10" t="s">
        <v>231</v>
      </c>
      <c r="D530" s="10" t="s">
        <v>259</v>
      </c>
      <c r="E530" s="10" t="s">
        <v>218</v>
      </c>
      <c r="F530" s="11">
        <v>10579</v>
      </c>
      <c r="G530" s="11">
        <v>4062</v>
      </c>
      <c r="H530" s="11">
        <v>3975</v>
      </c>
      <c r="I530" s="10" t="s">
        <v>266</v>
      </c>
      <c r="J530" s="12">
        <v>38</v>
      </c>
      <c r="K530" s="10" t="s">
        <v>267</v>
      </c>
      <c r="L530" s="10" t="s">
        <v>261</v>
      </c>
      <c r="M530" s="10" t="s">
        <v>220</v>
      </c>
      <c r="N530" s="13">
        <v>47</v>
      </c>
      <c r="O530" s="13">
        <v>47</v>
      </c>
      <c r="P530" s="13">
        <v>0</v>
      </c>
      <c r="Q530" s="14">
        <v>0</v>
      </c>
      <c r="R530" s="14">
        <v>7.63</v>
      </c>
      <c r="S530" s="14">
        <v>8</v>
      </c>
      <c r="T530" s="14">
        <v>5.9768340000000002</v>
      </c>
      <c r="U530" s="14">
        <v>74.710430000000002</v>
      </c>
      <c r="V530" s="14">
        <v>1</v>
      </c>
      <c r="W530" s="14">
        <v>195.05</v>
      </c>
      <c r="X530" s="14">
        <v>80</v>
      </c>
      <c r="Y530" s="14">
        <v>0.57310697112099995</v>
      </c>
      <c r="Z530" s="14">
        <v>6.5333329999999998</v>
      </c>
      <c r="AA530" s="14">
        <v>1.4666669999999999</v>
      </c>
      <c r="AB530" s="14">
        <v>18.33333</v>
      </c>
      <c r="AC530" s="14">
        <v>0.55649950000000004</v>
      </c>
      <c r="AD530" s="14">
        <v>6.9562439999999999</v>
      </c>
      <c r="AE530" s="14">
        <v>195.05</v>
      </c>
      <c r="AF530" s="14">
        <v>139.59</v>
      </c>
      <c r="AG530" s="14">
        <v>0</v>
      </c>
      <c r="AH530" s="14">
        <v>0</v>
      </c>
      <c r="AI530" s="14">
        <v>5.9768340000000002</v>
      </c>
      <c r="AJ530" s="14">
        <v>6.5333329999999998</v>
      </c>
      <c r="AK530" s="15">
        <v>0.81666669999999997</v>
      </c>
      <c r="AL530" s="15">
        <v>0.91482149999999995</v>
      </c>
      <c r="AM530" s="15">
        <v>1</v>
      </c>
      <c r="AN530" s="15">
        <v>0.7471042</v>
      </c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>
        <v>0.58333331346511841</v>
      </c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>
        <v>0.44999998807907104</v>
      </c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24"/>
      <c r="DF530" s="24">
        <v>0.1666666716337204</v>
      </c>
      <c r="DG530" s="24"/>
      <c r="DH530" s="24"/>
      <c r="DI530" s="24"/>
      <c r="DJ530" s="24">
        <v>0.26666668057441711</v>
      </c>
      <c r="DK530" s="16"/>
      <c r="DL530" s="24"/>
      <c r="DM530" s="24"/>
      <c r="DN530" s="24"/>
      <c r="DO530" s="16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27"/>
      <c r="ER530" s="27"/>
    </row>
    <row r="531" spans="1:148" s="9" customFormat="1" ht="20.25" x14ac:dyDescent="0.3">
      <c r="A531" s="10" t="s">
        <v>456</v>
      </c>
      <c r="B531" s="10" t="s">
        <v>240</v>
      </c>
      <c r="C531" s="10" t="s">
        <v>231</v>
      </c>
      <c r="D531" s="10" t="s">
        <v>262</v>
      </c>
      <c r="E531" s="10" t="s">
        <v>218</v>
      </c>
      <c r="F531" s="11">
        <v>10579</v>
      </c>
      <c r="G531" s="11">
        <v>3999</v>
      </c>
      <c r="H531" s="11">
        <v>3966</v>
      </c>
      <c r="I531" s="10" t="s">
        <v>266</v>
      </c>
      <c r="J531" s="12">
        <v>38</v>
      </c>
      <c r="K531" s="10" t="s">
        <v>267</v>
      </c>
      <c r="L531" s="10" t="s">
        <v>261</v>
      </c>
      <c r="M531" s="10" t="s">
        <v>220</v>
      </c>
      <c r="N531" s="13">
        <v>50</v>
      </c>
      <c r="O531" s="13">
        <v>49</v>
      </c>
      <c r="P531" s="13">
        <v>1</v>
      </c>
      <c r="Q531" s="14">
        <v>2</v>
      </c>
      <c r="R531" s="14">
        <v>7.63</v>
      </c>
      <c r="S531" s="14">
        <v>8</v>
      </c>
      <c r="T531" s="14">
        <v>6.231166</v>
      </c>
      <c r="U531" s="14">
        <v>77.889579999999995</v>
      </c>
      <c r="V531" s="14">
        <v>1</v>
      </c>
      <c r="W531" s="14">
        <v>203.35</v>
      </c>
      <c r="X531" s="14">
        <v>80</v>
      </c>
      <c r="Y531" s="14">
        <v>0.54971484004011995</v>
      </c>
      <c r="Z531" s="14">
        <v>6.9666670000000002</v>
      </c>
      <c r="AA531" s="14">
        <v>1.0333330000000001</v>
      </c>
      <c r="AB531" s="14">
        <v>12.91667</v>
      </c>
      <c r="AC531" s="14">
        <v>0.60833360000000003</v>
      </c>
      <c r="AD531" s="14">
        <v>7.604171</v>
      </c>
      <c r="AE531" s="14">
        <v>203.35</v>
      </c>
      <c r="AF531" s="14">
        <v>145.53</v>
      </c>
      <c r="AG531" s="14">
        <v>0.12716669999999999</v>
      </c>
      <c r="AH531" s="14">
        <v>1.589583</v>
      </c>
      <c r="AI531" s="14">
        <v>6.358333</v>
      </c>
      <c r="AJ531" s="14">
        <v>6.9666670000000002</v>
      </c>
      <c r="AK531" s="15">
        <v>0.87083330000000003</v>
      </c>
      <c r="AL531" s="15">
        <v>0.91267940000000003</v>
      </c>
      <c r="AM531" s="15">
        <v>0.98</v>
      </c>
      <c r="AN531" s="15">
        <v>0.77889580000000003</v>
      </c>
      <c r="AO531" s="16"/>
      <c r="AP531" s="16"/>
      <c r="AQ531" s="16"/>
      <c r="AR531" s="16"/>
      <c r="AS531" s="16"/>
      <c r="AT531" s="16">
        <v>0.1666666716337204</v>
      </c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>
        <v>8.3333335816860199E-2</v>
      </c>
      <c r="BJ531" s="16"/>
      <c r="BK531" s="16"/>
      <c r="BL531" s="16"/>
      <c r="BM531" s="16"/>
      <c r="BN531" s="16"/>
      <c r="BO531" s="16"/>
      <c r="BP531" s="16">
        <v>0.25</v>
      </c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  <c r="CJ531" s="16"/>
      <c r="CK531" s="16"/>
      <c r="CL531" s="16"/>
      <c r="CM531" s="16">
        <v>0.15000000596046448</v>
      </c>
      <c r="CN531" s="16"/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24"/>
      <c r="DF531" s="24"/>
      <c r="DG531" s="24"/>
      <c r="DH531" s="24"/>
      <c r="DI531" s="24">
        <v>8.3333335816860199E-2</v>
      </c>
      <c r="DJ531" s="24">
        <v>0.30000001192092896</v>
      </c>
      <c r="DK531" s="16"/>
      <c r="DL531" s="24"/>
      <c r="DM531" s="24"/>
      <c r="DN531" s="24"/>
      <c r="DO531" s="16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>
        <v>1</v>
      </c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27"/>
      <c r="ER531" s="27"/>
    </row>
    <row r="532" spans="1:148" s="9" customFormat="1" ht="20.25" x14ac:dyDescent="0.3">
      <c r="A532" s="10" t="s">
        <v>433</v>
      </c>
      <c r="B532" s="10" t="s">
        <v>231</v>
      </c>
      <c r="C532" s="10" t="s">
        <v>231</v>
      </c>
      <c r="D532" s="10" t="s">
        <v>262</v>
      </c>
      <c r="E532" s="10" t="s">
        <v>218</v>
      </c>
      <c r="F532" s="11">
        <v>10709</v>
      </c>
      <c r="G532" s="11">
        <v>4124</v>
      </c>
      <c r="H532" s="11">
        <v>4134</v>
      </c>
      <c r="I532" s="10" t="s">
        <v>320</v>
      </c>
      <c r="J532" s="12">
        <v>46.1</v>
      </c>
      <c r="K532" s="10" t="s">
        <v>267</v>
      </c>
      <c r="L532" s="10" t="s">
        <v>261</v>
      </c>
      <c r="M532" s="10" t="s">
        <v>220</v>
      </c>
      <c r="N532" s="13">
        <v>42</v>
      </c>
      <c r="O532" s="13">
        <v>42</v>
      </c>
      <c r="P532" s="13">
        <v>0</v>
      </c>
      <c r="Q532" s="14">
        <v>0</v>
      </c>
      <c r="R532" s="14">
        <v>9.35</v>
      </c>
      <c r="S532" s="14">
        <v>8</v>
      </c>
      <c r="T532" s="14">
        <v>6.5449999999999999</v>
      </c>
      <c r="U532" s="14">
        <v>81.8125</v>
      </c>
      <c r="V532" s="14">
        <v>1</v>
      </c>
      <c r="W532" s="14">
        <v>203.7</v>
      </c>
      <c r="X532" s="14">
        <v>80</v>
      </c>
      <c r="Y532" s="14">
        <v>0.55210486504712897</v>
      </c>
      <c r="Z532" s="14">
        <v>6.45</v>
      </c>
      <c r="AA532" s="14">
        <v>1.55</v>
      </c>
      <c r="AB532" s="14">
        <v>19.375</v>
      </c>
      <c r="AC532" s="14">
        <v>-9.5000150000000005E-2</v>
      </c>
      <c r="AD532" s="14">
        <v>-1.1875020000000001</v>
      </c>
      <c r="AE532" s="14">
        <v>203.7</v>
      </c>
      <c r="AF532" s="14">
        <v>144.9</v>
      </c>
      <c r="AG532" s="14">
        <v>0</v>
      </c>
      <c r="AH532" s="14">
        <v>0</v>
      </c>
      <c r="AI532" s="14">
        <v>6.5449999999999999</v>
      </c>
      <c r="AJ532" s="14">
        <v>6.45</v>
      </c>
      <c r="AK532" s="15">
        <v>0.80625000000000002</v>
      </c>
      <c r="AL532" s="15">
        <v>1.014729</v>
      </c>
      <c r="AM532" s="15">
        <v>1</v>
      </c>
      <c r="AN532" s="15">
        <v>0.81812490000000004</v>
      </c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>
        <v>0.75</v>
      </c>
      <c r="CN532" s="16"/>
      <c r="CO532" s="16"/>
      <c r="CP532" s="16"/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16"/>
      <c r="DB532" s="16">
        <v>0.1666666716337204</v>
      </c>
      <c r="DC532" s="16"/>
      <c r="DD532" s="16"/>
      <c r="DE532" s="24"/>
      <c r="DF532" s="24">
        <v>0.3333333432674408</v>
      </c>
      <c r="DG532" s="24"/>
      <c r="DH532" s="24"/>
      <c r="DI532" s="24"/>
      <c r="DJ532" s="24">
        <v>0.30000001192092896</v>
      </c>
      <c r="DK532" s="16"/>
      <c r="DL532" s="24"/>
      <c r="DM532" s="24"/>
      <c r="DN532" s="24"/>
      <c r="DO532" s="16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27"/>
      <c r="ER532" s="27"/>
    </row>
    <row r="533" spans="1:148" s="9" customFormat="1" ht="20.25" x14ac:dyDescent="0.3">
      <c r="A533" s="10" t="s">
        <v>433</v>
      </c>
      <c r="B533" s="10" t="s">
        <v>240</v>
      </c>
      <c r="C533" s="10" t="s">
        <v>231</v>
      </c>
      <c r="D533" s="10" t="s">
        <v>262</v>
      </c>
      <c r="E533" s="10" t="s">
        <v>218</v>
      </c>
      <c r="F533" s="11">
        <v>10709</v>
      </c>
      <c r="G533" s="11">
        <v>4189</v>
      </c>
      <c r="H533" s="11">
        <v>3698</v>
      </c>
      <c r="I533" s="10" t="s">
        <v>320</v>
      </c>
      <c r="J533" s="12">
        <v>46.1</v>
      </c>
      <c r="K533" s="10" t="s">
        <v>267</v>
      </c>
      <c r="L533" s="10" t="s">
        <v>261</v>
      </c>
      <c r="M533" s="10" t="s">
        <v>220</v>
      </c>
      <c r="N533" s="13">
        <v>30</v>
      </c>
      <c r="O533" s="13">
        <v>30</v>
      </c>
      <c r="P533" s="13">
        <v>0</v>
      </c>
      <c r="Q533" s="14">
        <v>0</v>
      </c>
      <c r="R533" s="14">
        <v>9.35</v>
      </c>
      <c r="S533" s="14">
        <v>8</v>
      </c>
      <c r="T533" s="14">
        <v>4.6749999999999998</v>
      </c>
      <c r="U533" s="14">
        <v>58.4375</v>
      </c>
      <c r="V533" s="14">
        <v>1</v>
      </c>
      <c r="W533" s="14">
        <v>145.5</v>
      </c>
      <c r="X533" s="14">
        <v>80</v>
      </c>
      <c r="Y533" s="14">
        <v>0.77294685990338197</v>
      </c>
      <c r="Z533" s="14">
        <v>4.6166669999999996</v>
      </c>
      <c r="AA533" s="14">
        <v>3.3833329999999999</v>
      </c>
      <c r="AB533" s="14">
        <v>42.291670000000003</v>
      </c>
      <c r="AC533" s="14">
        <v>-5.8333639999999999E-2</v>
      </c>
      <c r="AD533" s="14">
        <v>-0.7291704</v>
      </c>
      <c r="AE533" s="14">
        <v>145.5</v>
      </c>
      <c r="AF533" s="14">
        <v>103.5</v>
      </c>
      <c r="AG533" s="14">
        <v>0</v>
      </c>
      <c r="AH533" s="14">
        <v>0</v>
      </c>
      <c r="AI533" s="14">
        <v>4.6749999999999998</v>
      </c>
      <c r="AJ533" s="14">
        <v>4.6166669999999996</v>
      </c>
      <c r="AK533" s="15">
        <v>0.57708329999999997</v>
      </c>
      <c r="AL533" s="15">
        <v>1.012635</v>
      </c>
      <c r="AM533" s="15">
        <v>1</v>
      </c>
      <c r="AN533" s="15">
        <v>0.58437499999999998</v>
      </c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>
        <v>0.5</v>
      </c>
      <c r="CN533" s="16"/>
      <c r="CO533" s="16"/>
      <c r="CP533" s="16">
        <v>2.5</v>
      </c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>
        <v>8.3333335816860199E-2</v>
      </c>
      <c r="DC533" s="16"/>
      <c r="DD533" s="16"/>
      <c r="DE533" s="24"/>
      <c r="DF533" s="24">
        <v>0.1666666716337204</v>
      </c>
      <c r="DG533" s="24"/>
      <c r="DH533" s="24"/>
      <c r="DI533" s="24"/>
      <c r="DJ533" s="24">
        <v>0.13333334028720856</v>
      </c>
      <c r="DK533" s="16"/>
      <c r="DL533" s="24"/>
      <c r="DM533" s="24"/>
      <c r="DN533" s="24"/>
      <c r="DO533" s="16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27"/>
      <c r="ER533" s="27"/>
    </row>
    <row r="534" spans="1:148" s="9" customFormat="1" ht="20.25" x14ac:dyDescent="0.3">
      <c r="A534" s="10" t="s">
        <v>433</v>
      </c>
      <c r="B534" s="10" t="s">
        <v>240</v>
      </c>
      <c r="C534" s="10" t="s">
        <v>231</v>
      </c>
      <c r="D534" s="10" t="s">
        <v>259</v>
      </c>
      <c r="E534" s="10" t="s">
        <v>218</v>
      </c>
      <c r="F534" s="11">
        <v>10709</v>
      </c>
      <c r="G534" s="11">
        <v>4079</v>
      </c>
      <c r="H534" s="11">
        <v>3712</v>
      </c>
      <c r="I534" s="10" t="s">
        <v>320</v>
      </c>
      <c r="J534" s="12">
        <v>46.1</v>
      </c>
      <c r="K534" s="10" t="s">
        <v>267</v>
      </c>
      <c r="L534" s="10" t="s">
        <v>261</v>
      </c>
      <c r="M534" s="10" t="s">
        <v>220</v>
      </c>
      <c r="N534" s="13">
        <v>35</v>
      </c>
      <c r="O534" s="13">
        <v>35</v>
      </c>
      <c r="P534" s="13">
        <v>0</v>
      </c>
      <c r="Q534" s="14">
        <v>0</v>
      </c>
      <c r="R534" s="14">
        <v>9.35</v>
      </c>
      <c r="S534" s="14">
        <v>8</v>
      </c>
      <c r="T534" s="14">
        <v>5.454167</v>
      </c>
      <c r="U534" s="14">
        <v>68.177090000000007</v>
      </c>
      <c r="V534" s="14">
        <v>1</v>
      </c>
      <c r="W534" s="14">
        <v>169.75</v>
      </c>
      <c r="X534" s="14">
        <v>80</v>
      </c>
      <c r="Y534" s="14">
        <v>0.66252587991718404</v>
      </c>
      <c r="Z534" s="14">
        <v>5.3666669999999996</v>
      </c>
      <c r="AA534" s="14">
        <v>2.6333329999999999</v>
      </c>
      <c r="AB534" s="14">
        <v>32.916670000000003</v>
      </c>
      <c r="AC534" s="14">
        <v>-8.7500330000000001E-2</v>
      </c>
      <c r="AD534" s="14">
        <v>-1.0937539999999999</v>
      </c>
      <c r="AE534" s="14">
        <v>169.75</v>
      </c>
      <c r="AF534" s="14">
        <v>120.75</v>
      </c>
      <c r="AG534" s="14">
        <v>0</v>
      </c>
      <c r="AH534" s="14">
        <v>0</v>
      </c>
      <c r="AI534" s="14">
        <v>5.454167</v>
      </c>
      <c r="AJ534" s="14">
        <v>5.3666669999999996</v>
      </c>
      <c r="AK534" s="15">
        <v>0.67083329999999997</v>
      </c>
      <c r="AL534" s="15">
        <v>1.0163040000000001</v>
      </c>
      <c r="AM534" s="15">
        <v>1</v>
      </c>
      <c r="AN534" s="15">
        <v>0.68177089999999996</v>
      </c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>
        <v>0.96666666865348816</v>
      </c>
      <c r="CN534" s="16"/>
      <c r="CO534" s="16"/>
      <c r="CP534" s="16">
        <v>1.5</v>
      </c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24"/>
      <c r="DF534" s="24">
        <v>0.1666666716337204</v>
      </c>
      <c r="DG534" s="24"/>
      <c r="DH534" s="24"/>
      <c r="DI534" s="24"/>
      <c r="DJ534" s="24"/>
      <c r="DK534" s="16"/>
      <c r="DL534" s="24"/>
      <c r="DM534" s="24"/>
      <c r="DN534" s="24"/>
      <c r="DO534" s="16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27"/>
      <c r="ER534" s="27"/>
    </row>
    <row r="535" spans="1:148" s="9" customFormat="1" ht="20.25" x14ac:dyDescent="0.3">
      <c r="A535" s="10" t="s">
        <v>453</v>
      </c>
      <c r="B535" s="10" t="s">
        <v>244</v>
      </c>
      <c r="C535" s="10" t="s">
        <v>231</v>
      </c>
      <c r="D535" s="10" t="s">
        <v>262</v>
      </c>
      <c r="E535" s="10" t="s">
        <v>218</v>
      </c>
      <c r="F535" s="11">
        <v>18008</v>
      </c>
      <c r="G535" s="11">
        <v>3999</v>
      </c>
      <c r="H535" s="11">
        <v>3699</v>
      </c>
      <c r="I535" s="10" t="s">
        <v>273</v>
      </c>
      <c r="J535" s="12">
        <v>53.5</v>
      </c>
      <c r="K535" s="10" t="s">
        <v>430</v>
      </c>
      <c r="L535" s="10" t="s">
        <v>431</v>
      </c>
      <c r="M535" s="10" t="s">
        <v>220</v>
      </c>
      <c r="N535" s="13">
        <v>6</v>
      </c>
      <c r="O535" s="13">
        <v>6</v>
      </c>
      <c r="P535" s="13">
        <v>0</v>
      </c>
      <c r="Q535" s="14">
        <v>0</v>
      </c>
      <c r="R535" s="14">
        <v>10.34</v>
      </c>
      <c r="S535" s="14">
        <v>4</v>
      </c>
      <c r="T535" s="14">
        <v>1.034</v>
      </c>
      <c r="U535" s="14">
        <v>25.85</v>
      </c>
      <c r="V535" s="14">
        <v>0.5</v>
      </c>
      <c r="W535" s="14">
        <v>121.92</v>
      </c>
      <c r="X535" s="14">
        <v>32</v>
      </c>
      <c r="Y535" s="14">
        <v>1.18518518518519</v>
      </c>
      <c r="Z535" s="14">
        <v>1.016667</v>
      </c>
      <c r="AA535" s="14">
        <v>2.983333</v>
      </c>
      <c r="AB535" s="14">
        <v>74.583340000000007</v>
      </c>
      <c r="AC535" s="14">
        <v>-1.7333270000000001E-2</v>
      </c>
      <c r="AD535" s="14">
        <v>-0.43333169999999999</v>
      </c>
      <c r="AE535" s="14">
        <v>60.96</v>
      </c>
      <c r="AF535" s="14">
        <v>27</v>
      </c>
      <c r="AG535" s="14">
        <v>0</v>
      </c>
      <c r="AH535" s="14">
        <v>0</v>
      </c>
      <c r="AI535" s="14">
        <v>1.034</v>
      </c>
      <c r="AJ535" s="14">
        <v>1.016667</v>
      </c>
      <c r="AK535" s="15">
        <v>0.25416670000000002</v>
      </c>
      <c r="AL535" s="15">
        <v>1.0170490000000001</v>
      </c>
      <c r="AM535" s="15">
        <v>1</v>
      </c>
      <c r="AN535" s="15">
        <v>0.25850000000000001</v>
      </c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>
        <v>1</v>
      </c>
      <c r="CK535" s="16"/>
      <c r="CL535" s="16"/>
      <c r="CM535" s="16">
        <v>0.93333333730697632</v>
      </c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24"/>
      <c r="DF535" s="24">
        <v>1</v>
      </c>
      <c r="DG535" s="24"/>
      <c r="DH535" s="24"/>
      <c r="DI535" s="24"/>
      <c r="DJ535" s="24">
        <v>5.000000074505806E-2</v>
      </c>
      <c r="DK535" s="16"/>
      <c r="DL535" s="24"/>
      <c r="DM535" s="24"/>
      <c r="DN535" s="24"/>
      <c r="DO535" s="16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27"/>
      <c r="ER535" s="27"/>
    </row>
    <row r="536" spans="1:148" s="9" customFormat="1" ht="20.25" x14ac:dyDescent="0.3">
      <c r="A536" s="10" t="s">
        <v>453</v>
      </c>
      <c r="B536" s="10" t="s">
        <v>240</v>
      </c>
      <c r="C536" s="10" t="s">
        <v>231</v>
      </c>
      <c r="D536" s="10" t="s">
        <v>259</v>
      </c>
      <c r="E536" s="10" t="s">
        <v>218</v>
      </c>
      <c r="F536" s="11">
        <v>18008</v>
      </c>
      <c r="G536" s="11">
        <v>4062</v>
      </c>
      <c r="H536" s="11">
        <v>3975</v>
      </c>
      <c r="I536" s="10" t="s">
        <v>273</v>
      </c>
      <c r="J536" s="12">
        <v>53.5</v>
      </c>
      <c r="K536" s="10" t="s">
        <v>430</v>
      </c>
      <c r="L536" s="10" t="s">
        <v>431</v>
      </c>
      <c r="M536" s="10" t="s">
        <v>220</v>
      </c>
      <c r="N536" s="13">
        <v>12</v>
      </c>
      <c r="O536" s="13">
        <v>12</v>
      </c>
      <c r="P536" s="13">
        <v>0</v>
      </c>
      <c r="Q536" s="14">
        <v>0</v>
      </c>
      <c r="R536" s="14">
        <v>10.34</v>
      </c>
      <c r="S536" s="14">
        <v>8</v>
      </c>
      <c r="T536" s="14">
        <v>2.0680000000000001</v>
      </c>
      <c r="U536" s="14">
        <v>25.85</v>
      </c>
      <c r="V536" s="14">
        <v>1</v>
      </c>
      <c r="W536" s="14">
        <v>121.92</v>
      </c>
      <c r="X536" s="14">
        <v>80</v>
      </c>
      <c r="Y536" s="14">
        <v>1.4814814814814801</v>
      </c>
      <c r="Z536" s="14">
        <v>2.5833330000000001</v>
      </c>
      <c r="AA536" s="14">
        <v>5.4166670000000003</v>
      </c>
      <c r="AB536" s="14">
        <v>67.708330000000004</v>
      </c>
      <c r="AC536" s="14">
        <v>0.51533370000000001</v>
      </c>
      <c r="AD536" s="14">
        <v>6.4416700000000002</v>
      </c>
      <c r="AE536" s="14">
        <v>121.92</v>
      </c>
      <c r="AF536" s="14">
        <v>54</v>
      </c>
      <c r="AG536" s="14">
        <v>0</v>
      </c>
      <c r="AH536" s="14">
        <v>0</v>
      </c>
      <c r="AI536" s="14">
        <v>2.0680000000000001</v>
      </c>
      <c r="AJ536" s="14">
        <v>2.5833330000000001</v>
      </c>
      <c r="AK536" s="15">
        <v>0.3229167</v>
      </c>
      <c r="AL536" s="15">
        <v>0.80051609999999995</v>
      </c>
      <c r="AM536" s="15">
        <v>1</v>
      </c>
      <c r="AN536" s="15">
        <v>0.25850000000000001</v>
      </c>
      <c r="AO536" s="16">
        <v>1</v>
      </c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>
        <v>4.2666666507720947</v>
      </c>
      <c r="CK536" s="16"/>
      <c r="CL536" s="16"/>
      <c r="CM536" s="16">
        <v>0.10000000149011612</v>
      </c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24"/>
      <c r="DF536" s="24"/>
      <c r="DG536" s="24"/>
      <c r="DH536" s="24"/>
      <c r="DI536" s="24"/>
      <c r="DJ536" s="24">
        <v>5.000000074505806E-2</v>
      </c>
      <c r="DK536" s="16"/>
      <c r="DL536" s="24"/>
      <c r="DM536" s="24"/>
      <c r="DN536" s="24"/>
      <c r="DO536" s="16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27"/>
      <c r="ER536" s="27"/>
    </row>
    <row r="537" spans="1:148" s="9" customFormat="1" ht="20.25" x14ac:dyDescent="0.3">
      <c r="A537" s="10" t="s">
        <v>453</v>
      </c>
      <c r="B537" s="10" t="s">
        <v>240</v>
      </c>
      <c r="C537" s="10" t="s">
        <v>231</v>
      </c>
      <c r="D537" s="10" t="s">
        <v>262</v>
      </c>
      <c r="E537" s="10" t="s">
        <v>218</v>
      </c>
      <c r="F537" s="11">
        <v>18008</v>
      </c>
      <c r="G537" s="11">
        <v>3999</v>
      </c>
      <c r="H537" s="11">
        <v>3699</v>
      </c>
      <c r="I537" s="10" t="s">
        <v>273</v>
      </c>
      <c r="J537" s="12">
        <v>53.5</v>
      </c>
      <c r="K537" s="10" t="s">
        <v>430</v>
      </c>
      <c r="L537" s="10" t="s">
        <v>431</v>
      </c>
      <c r="M537" s="10" t="s">
        <v>220</v>
      </c>
      <c r="N537" s="13">
        <v>12</v>
      </c>
      <c r="O537" s="13">
        <v>9</v>
      </c>
      <c r="P537" s="13">
        <v>3</v>
      </c>
      <c r="Q537" s="14">
        <v>25</v>
      </c>
      <c r="R537" s="14">
        <v>10.34</v>
      </c>
      <c r="S537" s="14">
        <v>8</v>
      </c>
      <c r="T537" s="14">
        <v>1.5509999999999999</v>
      </c>
      <c r="U537" s="14">
        <v>19.387499999999999</v>
      </c>
      <c r="V537" s="14">
        <v>1</v>
      </c>
      <c r="W537" s="14">
        <v>91.44</v>
      </c>
      <c r="X537" s="14">
        <v>80</v>
      </c>
      <c r="Y537" s="14">
        <v>1.9753086419753101</v>
      </c>
      <c r="Z537" s="14">
        <v>3.2166670000000002</v>
      </c>
      <c r="AA537" s="14">
        <v>4.7833329999999998</v>
      </c>
      <c r="AB537" s="14">
        <v>59.791670000000003</v>
      </c>
      <c r="AC537" s="14">
        <v>1.1486670000000001</v>
      </c>
      <c r="AD537" s="14">
        <v>14.35833</v>
      </c>
      <c r="AE537" s="14">
        <v>91.44</v>
      </c>
      <c r="AF537" s="14">
        <v>40.5</v>
      </c>
      <c r="AG537" s="14">
        <v>0.51700000000000002</v>
      </c>
      <c r="AH537" s="14">
        <v>6.4625000000000004</v>
      </c>
      <c r="AI537" s="14">
        <v>2.0680000000000001</v>
      </c>
      <c r="AJ537" s="14">
        <v>3.2166670000000002</v>
      </c>
      <c r="AK537" s="15">
        <v>0.40208329999999998</v>
      </c>
      <c r="AL537" s="15">
        <v>0.64290159999999996</v>
      </c>
      <c r="AM537" s="15">
        <v>0.75</v>
      </c>
      <c r="AN537" s="15">
        <v>0.19387499999999999</v>
      </c>
      <c r="AO537" s="16">
        <v>1</v>
      </c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>
        <v>8.3333335816860199E-2</v>
      </c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>
        <v>1.4166666865348816</v>
      </c>
      <c r="CF537" s="16"/>
      <c r="CG537" s="16"/>
      <c r="CH537" s="16"/>
      <c r="CI537" s="16"/>
      <c r="CJ537" s="16">
        <v>1.9166666269302368</v>
      </c>
      <c r="CK537" s="16"/>
      <c r="CL537" s="16"/>
      <c r="CM537" s="16">
        <v>0.20000000298023224</v>
      </c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24"/>
      <c r="DF537" s="24"/>
      <c r="DG537" s="24"/>
      <c r="DH537" s="24"/>
      <c r="DI537" s="24"/>
      <c r="DJ537" s="24">
        <v>0.1666666716337204</v>
      </c>
      <c r="DK537" s="16"/>
      <c r="DL537" s="24"/>
      <c r="DM537" s="24"/>
      <c r="DN537" s="24"/>
      <c r="DO537" s="16"/>
      <c r="DP537" s="17"/>
      <c r="DQ537" s="17">
        <v>1</v>
      </c>
      <c r="DR537" s="17"/>
      <c r="DS537" s="17"/>
      <c r="DT537" s="17"/>
      <c r="DU537" s="17"/>
      <c r="DV537" s="17">
        <v>1</v>
      </c>
      <c r="DW537" s="17"/>
      <c r="DX537" s="17"/>
      <c r="DY537" s="17"/>
      <c r="DZ537" s="17"/>
      <c r="EA537" s="17"/>
      <c r="EB537" s="17"/>
      <c r="EC537" s="17">
        <v>1</v>
      </c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27"/>
      <c r="ER537" s="27"/>
    </row>
    <row r="538" spans="1:148" s="9" customFormat="1" ht="20.25" x14ac:dyDescent="0.3">
      <c r="A538" s="10" t="s">
        <v>457</v>
      </c>
      <c r="B538" s="10" t="s">
        <v>232</v>
      </c>
      <c r="C538" s="10" t="s">
        <v>231</v>
      </c>
      <c r="D538" s="10" t="s">
        <v>259</v>
      </c>
      <c r="E538" s="10" t="s">
        <v>218</v>
      </c>
      <c r="F538" s="11">
        <v>18008</v>
      </c>
      <c r="G538" s="11">
        <v>4079</v>
      </c>
      <c r="H538" s="11">
        <v>3712</v>
      </c>
      <c r="I538" s="10" t="s">
        <v>273</v>
      </c>
      <c r="J538" s="12">
        <v>53.5</v>
      </c>
      <c r="K538" s="10" t="s">
        <v>430</v>
      </c>
      <c r="L538" s="10" t="s">
        <v>431</v>
      </c>
      <c r="M538" s="10" t="s">
        <v>220</v>
      </c>
      <c r="N538" s="13">
        <v>12</v>
      </c>
      <c r="O538" s="13">
        <v>11</v>
      </c>
      <c r="P538" s="13">
        <v>1</v>
      </c>
      <c r="Q538" s="14">
        <v>8.3333329999999997</v>
      </c>
      <c r="R538" s="14">
        <v>10.34</v>
      </c>
      <c r="S538" s="14">
        <v>8</v>
      </c>
      <c r="T538" s="14">
        <v>1.895667</v>
      </c>
      <c r="U538" s="14">
        <v>23.695830000000001</v>
      </c>
      <c r="V538" s="14">
        <v>1</v>
      </c>
      <c r="W538" s="14">
        <v>111.76</v>
      </c>
      <c r="X538" s="14">
        <v>72</v>
      </c>
      <c r="Y538" s="14">
        <v>1.4545454545454499</v>
      </c>
      <c r="Z538" s="14">
        <v>2.4166669999999999</v>
      </c>
      <c r="AA538" s="14">
        <v>5.5833329999999997</v>
      </c>
      <c r="AB538" s="14">
        <v>69.791669999999996</v>
      </c>
      <c r="AC538" s="14">
        <v>0.34866659999999999</v>
      </c>
      <c r="AD538" s="14">
        <v>4.3583319999999999</v>
      </c>
      <c r="AE538" s="14">
        <v>111.76</v>
      </c>
      <c r="AF538" s="14">
        <v>49.5</v>
      </c>
      <c r="AG538" s="14">
        <v>0.17233329999999999</v>
      </c>
      <c r="AH538" s="14">
        <v>2.1541670000000002</v>
      </c>
      <c r="AI538" s="14">
        <v>2.0680000000000001</v>
      </c>
      <c r="AJ538" s="14">
        <v>2.4166669999999999</v>
      </c>
      <c r="AK538" s="15">
        <v>0.3020833</v>
      </c>
      <c r="AL538" s="15">
        <v>0.85572420000000005</v>
      </c>
      <c r="AM538" s="15">
        <v>0.91666669999999995</v>
      </c>
      <c r="AN538" s="15">
        <v>0.23695840000000001</v>
      </c>
      <c r="AO538" s="16">
        <v>0.5</v>
      </c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>
        <v>2.8333333358168602</v>
      </c>
      <c r="CK538" s="16"/>
      <c r="CL538" s="16"/>
      <c r="CM538" s="16">
        <v>0.1666666716337204</v>
      </c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>
        <v>0.83333331346511841</v>
      </c>
      <c r="DB538" s="16"/>
      <c r="DC538" s="16"/>
      <c r="DD538" s="16"/>
      <c r="DE538" s="24"/>
      <c r="DF538" s="24">
        <v>1.1666666716337204</v>
      </c>
      <c r="DG538" s="24"/>
      <c r="DH538" s="24"/>
      <c r="DI538" s="24"/>
      <c r="DJ538" s="24">
        <v>8.3333335816860199E-2</v>
      </c>
      <c r="DK538" s="16"/>
      <c r="DL538" s="24"/>
      <c r="DM538" s="24"/>
      <c r="DN538" s="24"/>
      <c r="DO538" s="16"/>
      <c r="DP538" s="17"/>
      <c r="DQ538" s="17">
        <v>1</v>
      </c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27"/>
      <c r="ER538" s="27"/>
    </row>
    <row r="539" spans="1:148" s="9" customFormat="1" ht="20.25" x14ac:dyDescent="0.3">
      <c r="A539" s="10" t="s">
        <v>457</v>
      </c>
      <c r="B539" s="10" t="s">
        <v>232</v>
      </c>
      <c r="C539" s="10" t="s">
        <v>231</v>
      </c>
      <c r="D539" s="10" t="s">
        <v>262</v>
      </c>
      <c r="E539" s="10" t="s">
        <v>218</v>
      </c>
      <c r="F539" s="11">
        <v>18008</v>
      </c>
      <c r="G539" s="11">
        <v>4017</v>
      </c>
      <c r="H539" s="11">
        <v>3698</v>
      </c>
      <c r="I539" s="10" t="s">
        <v>273</v>
      </c>
      <c r="J539" s="12">
        <v>53.5</v>
      </c>
      <c r="K539" s="10" t="s">
        <v>430</v>
      </c>
      <c r="L539" s="10" t="s">
        <v>431</v>
      </c>
      <c r="M539" s="10" t="s">
        <v>220</v>
      </c>
      <c r="N539" s="13">
        <v>19</v>
      </c>
      <c r="O539" s="13">
        <v>18</v>
      </c>
      <c r="P539" s="13">
        <v>1</v>
      </c>
      <c r="Q539" s="14">
        <v>5.2631579999999998</v>
      </c>
      <c r="R539" s="14">
        <v>10.34</v>
      </c>
      <c r="S539" s="14">
        <v>8</v>
      </c>
      <c r="T539" s="14">
        <v>3.1019999999999999</v>
      </c>
      <c r="U539" s="14">
        <v>38.774999999999999</v>
      </c>
      <c r="V539" s="14">
        <v>1</v>
      </c>
      <c r="W539" s="14">
        <v>182.88</v>
      </c>
      <c r="X539" s="14">
        <v>72</v>
      </c>
      <c r="Y539" s="14">
        <v>0.88888888888888895</v>
      </c>
      <c r="Z539" s="14">
        <v>3.8166669999999998</v>
      </c>
      <c r="AA539" s="14">
        <v>4.1833330000000002</v>
      </c>
      <c r="AB539" s="14">
        <v>52.291670000000003</v>
      </c>
      <c r="AC539" s="14">
        <v>0.54233299999999995</v>
      </c>
      <c r="AD539" s="14">
        <v>6.7791620000000004</v>
      </c>
      <c r="AE539" s="14">
        <v>182.88</v>
      </c>
      <c r="AF539" s="14">
        <v>81</v>
      </c>
      <c r="AG539" s="14">
        <v>0.17233329999999999</v>
      </c>
      <c r="AH539" s="14">
        <v>2.1541670000000002</v>
      </c>
      <c r="AI539" s="14">
        <v>3.2743329999999999</v>
      </c>
      <c r="AJ539" s="14">
        <v>3.8166669999999998</v>
      </c>
      <c r="AK539" s="15">
        <v>0.47708329999999999</v>
      </c>
      <c r="AL539" s="15">
        <v>0.857904</v>
      </c>
      <c r="AM539" s="15">
        <v>0.9473684</v>
      </c>
      <c r="AN539" s="15">
        <v>0.38774999999999998</v>
      </c>
      <c r="AO539" s="16">
        <v>1</v>
      </c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>
        <v>0.65000000596046448</v>
      </c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>
        <v>2</v>
      </c>
      <c r="CK539" s="16"/>
      <c r="CL539" s="16"/>
      <c r="CM539" s="16">
        <v>0.28333333134651184</v>
      </c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24"/>
      <c r="DF539" s="24"/>
      <c r="DG539" s="24"/>
      <c r="DH539" s="24"/>
      <c r="DI539" s="24"/>
      <c r="DJ539" s="24">
        <v>0.25</v>
      </c>
      <c r="DK539" s="16"/>
      <c r="DL539" s="24"/>
      <c r="DM539" s="24"/>
      <c r="DN539" s="24"/>
      <c r="DO539" s="16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>
        <v>1</v>
      </c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27"/>
      <c r="ER539" s="27"/>
    </row>
    <row r="540" spans="1:148" s="9" customFormat="1" ht="20.25" x14ac:dyDescent="0.3">
      <c r="A540" s="10" t="s">
        <v>457</v>
      </c>
      <c r="B540" s="10" t="s">
        <v>231</v>
      </c>
      <c r="C540" s="10" t="s">
        <v>231</v>
      </c>
      <c r="D540" s="10" t="s">
        <v>259</v>
      </c>
      <c r="E540" s="10" t="s">
        <v>218</v>
      </c>
      <c r="F540" s="11">
        <v>18008</v>
      </c>
      <c r="G540" s="11">
        <v>4079</v>
      </c>
      <c r="H540" s="11">
        <v>3712</v>
      </c>
      <c r="I540" s="10" t="s">
        <v>273</v>
      </c>
      <c r="J540" s="12">
        <v>53.5</v>
      </c>
      <c r="K540" s="10" t="s">
        <v>430</v>
      </c>
      <c r="L540" s="10" t="s">
        <v>431</v>
      </c>
      <c r="M540" s="10" t="s">
        <v>220</v>
      </c>
      <c r="N540" s="13">
        <v>7</v>
      </c>
      <c r="O540" s="13">
        <v>6</v>
      </c>
      <c r="P540" s="13">
        <v>1</v>
      </c>
      <c r="Q540" s="14">
        <v>14.28571</v>
      </c>
      <c r="R540" s="14">
        <v>10.34</v>
      </c>
      <c r="S540" s="14">
        <v>4</v>
      </c>
      <c r="T540" s="14">
        <v>1.034</v>
      </c>
      <c r="U540" s="14">
        <v>25.85</v>
      </c>
      <c r="V540" s="14">
        <v>0.5</v>
      </c>
      <c r="W540" s="14">
        <v>121.92</v>
      </c>
      <c r="X540" s="14">
        <v>32</v>
      </c>
      <c r="Y540" s="14">
        <v>1.18518518518519</v>
      </c>
      <c r="Z540" s="14">
        <v>1.3333330000000001</v>
      </c>
      <c r="AA540" s="14">
        <v>2.6666669999999999</v>
      </c>
      <c r="AB540" s="14">
        <v>66.666669999999996</v>
      </c>
      <c r="AC540" s="14">
        <v>0.127</v>
      </c>
      <c r="AD540" s="14">
        <v>3.1749999999999998</v>
      </c>
      <c r="AE540" s="14">
        <v>60.96</v>
      </c>
      <c r="AF540" s="14">
        <v>27</v>
      </c>
      <c r="AG540" s="14">
        <v>0.17233329999999999</v>
      </c>
      <c r="AH540" s="14">
        <v>4.3083330000000002</v>
      </c>
      <c r="AI540" s="14">
        <v>1.2063330000000001</v>
      </c>
      <c r="AJ540" s="14">
        <v>1.3333330000000001</v>
      </c>
      <c r="AK540" s="15">
        <v>0.3333333</v>
      </c>
      <c r="AL540" s="15">
        <v>0.9047501</v>
      </c>
      <c r="AM540" s="15">
        <v>0.85714290000000004</v>
      </c>
      <c r="AN540" s="15">
        <v>0.25850000000000001</v>
      </c>
      <c r="AO540" s="16">
        <v>0.5</v>
      </c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>
        <v>1.3333332985639572</v>
      </c>
      <c r="CK540" s="16"/>
      <c r="CL540" s="16">
        <v>0.66666668653488159</v>
      </c>
      <c r="CM540" s="16">
        <v>8.3333335816860199E-2</v>
      </c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24"/>
      <c r="DF540" s="24"/>
      <c r="DG540" s="24"/>
      <c r="DH540" s="24"/>
      <c r="DI540" s="24"/>
      <c r="DJ540" s="24">
        <v>8.3333335816860199E-2</v>
      </c>
      <c r="DK540" s="16"/>
      <c r="DL540" s="24"/>
      <c r="DM540" s="24"/>
      <c r="DN540" s="24"/>
      <c r="DO540" s="16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>
        <v>1</v>
      </c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27"/>
      <c r="ER540" s="27"/>
    </row>
    <row r="541" spans="1:148" s="9" customFormat="1" ht="20.25" x14ac:dyDescent="0.3">
      <c r="A541" s="10" t="s">
        <v>457</v>
      </c>
      <c r="B541" s="10" t="s">
        <v>231</v>
      </c>
      <c r="C541" s="10" t="s">
        <v>231</v>
      </c>
      <c r="D541" s="10" t="s">
        <v>262</v>
      </c>
      <c r="E541" s="10" t="s">
        <v>218</v>
      </c>
      <c r="F541" s="11">
        <v>18008</v>
      </c>
      <c r="G541" s="11">
        <v>4017</v>
      </c>
      <c r="H541" s="11">
        <v>3698</v>
      </c>
      <c r="I541" s="10" t="s">
        <v>273</v>
      </c>
      <c r="J541" s="12">
        <v>53.5</v>
      </c>
      <c r="K541" s="10" t="s">
        <v>430</v>
      </c>
      <c r="L541" s="10" t="s">
        <v>431</v>
      </c>
      <c r="M541" s="10" t="s">
        <v>220</v>
      </c>
      <c r="N541" s="13">
        <v>8</v>
      </c>
      <c r="O541" s="13">
        <v>8</v>
      </c>
      <c r="P541" s="13">
        <v>0</v>
      </c>
      <c r="Q541" s="14">
        <v>0</v>
      </c>
      <c r="R541" s="14">
        <v>10.34</v>
      </c>
      <c r="S541" s="14">
        <v>4</v>
      </c>
      <c r="T541" s="14">
        <v>1.3786670000000001</v>
      </c>
      <c r="U541" s="14">
        <v>34.466670000000001</v>
      </c>
      <c r="V541" s="14">
        <v>0.5</v>
      </c>
      <c r="W541" s="14">
        <v>162.56</v>
      </c>
      <c r="X541" s="14">
        <v>32</v>
      </c>
      <c r="Y541" s="14">
        <v>0.88888888888888895</v>
      </c>
      <c r="Z541" s="14">
        <v>1.7166669999999999</v>
      </c>
      <c r="AA541" s="14">
        <v>2.2833329999999998</v>
      </c>
      <c r="AB541" s="14">
        <v>57.083329999999997</v>
      </c>
      <c r="AC541" s="14">
        <v>0.33800010000000003</v>
      </c>
      <c r="AD541" s="14">
        <v>8.4500019999999996</v>
      </c>
      <c r="AE541" s="14">
        <v>81.28</v>
      </c>
      <c r="AF541" s="14">
        <v>36</v>
      </c>
      <c r="AG541" s="14">
        <v>0</v>
      </c>
      <c r="AH541" s="14">
        <v>0</v>
      </c>
      <c r="AI541" s="14">
        <v>1.3786670000000001</v>
      </c>
      <c r="AJ541" s="14">
        <v>1.7166669999999999</v>
      </c>
      <c r="AK541" s="15">
        <v>0.42916670000000001</v>
      </c>
      <c r="AL541" s="15">
        <v>0.80310680000000001</v>
      </c>
      <c r="AM541" s="15">
        <v>1</v>
      </c>
      <c r="AN541" s="15">
        <v>0.34466669999999999</v>
      </c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>
        <v>0.3333333432674408</v>
      </c>
      <c r="CF541" s="16"/>
      <c r="CG541" s="16"/>
      <c r="CH541" s="16"/>
      <c r="CI541" s="16"/>
      <c r="CJ541" s="16">
        <v>1.3333333730697632</v>
      </c>
      <c r="CK541" s="16"/>
      <c r="CL541" s="16">
        <v>0.25</v>
      </c>
      <c r="CM541" s="16">
        <v>0.10000000149011612</v>
      </c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24"/>
      <c r="DF541" s="24"/>
      <c r="DG541" s="24"/>
      <c r="DH541" s="24"/>
      <c r="DI541" s="24"/>
      <c r="DJ541" s="24">
        <v>0.26666668057441711</v>
      </c>
      <c r="DK541" s="16"/>
      <c r="DL541" s="24"/>
      <c r="DM541" s="24"/>
      <c r="DN541" s="24"/>
      <c r="DO541" s="16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27"/>
      <c r="ER541" s="27"/>
    </row>
    <row r="542" spans="1:148" s="9" customFormat="1" ht="20.25" x14ac:dyDescent="0.3">
      <c r="A542" s="10" t="s">
        <v>457</v>
      </c>
      <c r="B542" s="10" t="s">
        <v>244</v>
      </c>
      <c r="C542" s="10" t="s">
        <v>231</v>
      </c>
      <c r="D542" s="10" t="s">
        <v>259</v>
      </c>
      <c r="E542" s="10" t="s">
        <v>218</v>
      </c>
      <c r="F542" s="11">
        <v>18008</v>
      </c>
      <c r="G542" s="11">
        <v>4062</v>
      </c>
      <c r="H542" s="11">
        <v>3975</v>
      </c>
      <c r="I542" s="10" t="s">
        <v>273</v>
      </c>
      <c r="J542" s="12">
        <v>53.5</v>
      </c>
      <c r="K542" s="10" t="s">
        <v>430</v>
      </c>
      <c r="L542" s="10" t="s">
        <v>431</v>
      </c>
      <c r="M542" s="10" t="s">
        <v>220</v>
      </c>
      <c r="N542" s="13">
        <v>4</v>
      </c>
      <c r="O542" s="13">
        <v>4</v>
      </c>
      <c r="P542" s="13">
        <v>0</v>
      </c>
      <c r="Q542" s="14">
        <v>0</v>
      </c>
      <c r="R542" s="14">
        <v>10.34</v>
      </c>
      <c r="S542" s="14">
        <v>4</v>
      </c>
      <c r="T542" s="14">
        <v>0.68933330000000004</v>
      </c>
      <c r="U542" s="14">
        <v>17.233329999999999</v>
      </c>
      <c r="V542" s="14">
        <v>0.5</v>
      </c>
      <c r="W542" s="14">
        <v>81.28</v>
      </c>
      <c r="X542" s="14">
        <v>32</v>
      </c>
      <c r="Y542" s="14">
        <v>1.7777777777777799</v>
      </c>
      <c r="Z542" s="14">
        <v>0.86666659999999995</v>
      </c>
      <c r="AA542" s="14">
        <v>3.1333329999999999</v>
      </c>
      <c r="AB542" s="14">
        <v>78.333340000000007</v>
      </c>
      <c r="AC542" s="14">
        <v>0.17733309999999999</v>
      </c>
      <c r="AD542" s="14">
        <v>4.4333280000000004</v>
      </c>
      <c r="AE542" s="14">
        <v>40.64</v>
      </c>
      <c r="AF542" s="14">
        <v>18</v>
      </c>
      <c r="AG542" s="14">
        <v>0</v>
      </c>
      <c r="AH542" s="14">
        <v>0</v>
      </c>
      <c r="AI542" s="14">
        <v>0.68933330000000004</v>
      </c>
      <c r="AJ542" s="14">
        <v>0.86666659999999995</v>
      </c>
      <c r="AK542" s="15">
        <v>0.21666659999999999</v>
      </c>
      <c r="AL542" s="15">
        <v>0.79538469999999994</v>
      </c>
      <c r="AM542" s="15">
        <v>1</v>
      </c>
      <c r="AN542" s="15">
        <v>0.17233329999999999</v>
      </c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>
        <v>2.2666666507720947</v>
      </c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>
        <v>0.66666668653488159</v>
      </c>
      <c r="CK542" s="16"/>
      <c r="CL542" s="16">
        <v>0.1666666716337204</v>
      </c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24"/>
      <c r="DF542" s="24"/>
      <c r="DG542" s="24"/>
      <c r="DH542" s="24"/>
      <c r="DI542" s="24"/>
      <c r="DJ542" s="24">
        <v>3.3333335071802139E-2</v>
      </c>
      <c r="DK542" s="16"/>
      <c r="DL542" s="24"/>
      <c r="DM542" s="24"/>
      <c r="DN542" s="24"/>
      <c r="DO542" s="16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27"/>
      <c r="ER542" s="27"/>
    </row>
    <row r="543" spans="1:148" s="9" customFormat="1" ht="20.25" x14ac:dyDescent="0.3">
      <c r="A543" s="10" t="s">
        <v>457</v>
      </c>
      <c r="B543" s="10" t="s">
        <v>244</v>
      </c>
      <c r="C543" s="10" t="s">
        <v>231</v>
      </c>
      <c r="D543" s="10" t="s">
        <v>262</v>
      </c>
      <c r="E543" s="10" t="s">
        <v>218</v>
      </c>
      <c r="F543" s="11">
        <v>18008</v>
      </c>
      <c r="G543" s="11">
        <v>3999</v>
      </c>
      <c r="H543" s="11">
        <v>3698</v>
      </c>
      <c r="I543" s="10" t="s">
        <v>273</v>
      </c>
      <c r="J543" s="12">
        <v>53.5</v>
      </c>
      <c r="K543" s="10" t="s">
        <v>430</v>
      </c>
      <c r="L543" s="10" t="s">
        <v>431</v>
      </c>
      <c r="M543" s="10" t="s">
        <v>220</v>
      </c>
      <c r="N543" s="13">
        <v>0</v>
      </c>
      <c r="O543" s="13">
        <v>0</v>
      </c>
      <c r="P543" s="13">
        <v>0</v>
      </c>
      <c r="Q543" s="14">
        <v>0</v>
      </c>
      <c r="R543" s="14">
        <v>10.34</v>
      </c>
      <c r="S543" s="14">
        <v>4</v>
      </c>
      <c r="T543" s="14">
        <v>0</v>
      </c>
      <c r="U543" s="14">
        <v>0</v>
      </c>
      <c r="V543" s="14">
        <v>0.5</v>
      </c>
      <c r="W543" s="14">
        <v>0</v>
      </c>
      <c r="X543" s="14">
        <v>32</v>
      </c>
      <c r="Y543" s="14">
        <v>0</v>
      </c>
      <c r="Z543" s="14">
        <v>0</v>
      </c>
      <c r="AA543" s="14">
        <v>4</v>
      </c>
      <c r="AB543" s="14">
        <v>100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0</v>
      </c>
      <c r="AJ543" s="14">
        <v>0</v>
      </c>
      <c r="AK543" s="15">
        <v>0</v>
      </c>
      <c r="AL543" s="15">
        <v>0</v>
      </c>
      <c r="AM543" s="15">
        <v>0</v>
      </c>
      <c r="AN543" s="15">
        <v>0</v>
      </c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>
        <v>4</v>
      </c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24"/>
      <c r="DF543" s="24"/>
      <c r="DG543" s="24"/>
      <c r="DH543" s="24"/>
      <c r="DI543" s="24"/>
      <c r="DJ543" s="24"/>
      <c r="DK543" s="16"/>
      <c r="DL543" s="24"/>
      <c r="DM543" s="24"/>
      <c r="DN543" s="24"/>
      <c r="DO543" s="16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27"/>
      <c r="ER543" s="27"/>
    </row>
    <row r="544" spans="1:148" s="9" customFormat="1" ht="20.25" x14ac:dyDescent="0.3">
      <c r="A544" s="10" t="s">
        <v>457</v>
      </c>
      <c r="B544" s="10" t="s">
        <v>240</v>
      </c>
      <c r="C544" s="10" t="s">
        <v>231</v>
      </c>
      <c r="D544" s="10" t="s">
        <v>259</v>
      </c>
      <c r="E544" s="10" t="s">
        <v>218</v>
      </c>
      <c r="F544" s="11">
        <v>18008</v>
      </c>
      <c r="G544" s="11">
        <v>4062</v>
      </c>
      <c r="H544" s="11">
        <v>3975</v>
      </c>
      <c r="I544" s="10" t="s">
        <v>273</v>
      </c>
      <c r="J544" s="12">
        <v>53.5</v>
      </c>
      <c r="K544" s="10" t="s">
        <v>430</v>
      </c>
      <c r="L544" s="10" t="s">
        <v>431</v>
      </c>
      <c r="M544" s="10" t="s">
        <v>220</v>
      </c>
      <c r="N544" s="13">
        <v>12</v>
      </c>
      <c r="O544" s="13">
        <v>12</v>
      </c>
      <c r="P544" s="13">
        <v>0</v>
      </c>
      <c r="Q544" s="14">
        <v>0</v>
      </c>
      <c r="R544" s="14">
        <v>10.34</v>
      </c>
      <c r="S544" s="14">
        <v>8</v>
      </c>
      <c r="T544" s="14">
        <v>2.0680000000000001</v>
      </c>
      <c r="U544" s="14">
        <v>25.85</v>
      </c>
      <c r="V544" s="14">
        <v>1</v>
      </c>
      <c r="W544" s="14">
        <v>121.92</v>
      </c>
      <c r="X544" s="14">
        <v>32</v>
      </c>
      <c r="Y544" s="14">
        <v>0.592592592592593</v>
      </c>
      <c r="Z544" s="14">
        <v>2.483333</v>
      </c>
      <c r="AA544" s="14">
        <v>5.516667</v>
      </c>
      <c r="AB544" s="14">
        <v>68.958340000000007</v>
      </c>
      <c r="AC544" s="14">
        <v>0.41533330000000002</v>
      </c>
      <c r="AD544" s="14">
        <v>5.1916659999999997</v>
      </c>
      <c r="AE544" s="14">
        <v>121.92</v>
      </c>
      <c r="AF544" s="14">
        <v>54</v>
      </c>
      <c r="AG544" s="14">
        <v>0</v>
      </c>
      <c r="AH544" s="14">
        <v>0</v>
      </c>
      <c r="AI544" s="14">
        <v>2.0680000000000001</v>
      </c>
      <c r="AJ544" s="14">
        <v>2.483333</v>
      </c>
      <c r="AK544" s="15">
        <v>0.31041659999999999</v>
      </c>
      <c r="AL544" s="15">
        <v>0.83275180000000004</v>
      </c>
      <c r="AM544" s="15">
        <v>1</v>
      </c>
      <c r="AN544" s="15">
        <v>0.25850000000000001</v>
      </c>
      <c r="AO544" s="16">
        <v>1</v>
      </c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>
        <v>0.5</v>
      </c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>
        <v>3.5333333760499954</v>
      </c>
      <c r="CK544" s="16"/>
      <c r="CL544" s="16">
        <v>0.3333333432674408</v>
      </c>
      <c r="CM544" s="16">
        <v>0.11666666716337204</v>
      </c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24"/>
      <c r="DF544" s="24"/>
      <c r="DG544" s="24"/>
      <c r="DH544" s="24"/>
      <c r="DI544" s="24"/>
      <c r="DJ544" s="24">
        <v>3.3333335071802139E-2</v>
      </c>
      <c r="DK544" s="16"/>
      <c r="DL544" s="24"/>
      <c r="DM544" s="24"/>
      <c r="DN544" s="24"/>
      <c r="DO544" s="16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27"/>
      <c r="ER544" s="27"/>
    </row>
    <row r="545" spans="1:148" s="9" customFormat="1" ht="20.25" x14ac:dyDescent="0.3">
      <c r="A545" s="10" t="s">
        <v>457</v>
      </c>
      <c r="B545" s="10" t="s">
        <v>240</v>
      </c>
      <c r="C545" s="10" t="s">
        <v>231</v>
      </c>
      <c r="D545" s="10" t="s">
        <v>262</v>
      </c>
      <c r="E545" s="10" t="s">
        <v>218</v>
      </c>
      <c r="F545" s="11">
        <v>18008</v>
      </c>
      <c r="G545" s="11">
        <v>3999</v>
      </c>
      <c r="H545" s="11">
        <v>3966</v>
      </c>
      <c r="I545" s="10" t="s">
        <v>273</v>
      </c>
      <c r="J545" s="12">
        <v>53.5</v>
      </c>
      <c r="K545" s="10" t="s">
        <v>430</v>
      </c>
      <c r="L545" s="10" t="s">
        <v>431</v>
      </c>
      <c r="M545" s="10" t="s">
        <v>220</v>
      </c>
      <c r="N545" s="13">
        <v>17</v>
      </c>
      <c r="O545" s="13">
        <v>14</v>
      </c>
      <c r="P545" s="13">
        <v>3</v>
      </c>
      <c r="Q545" s="14">
        <v>17.64706</v>
      </c>
      <c r="R545" s="14">
        <v>10.34</v>
      </c>
      <c r="S545" s="14">
        <v>8</v>
      </c>
      <c r="T545" s="14">
        <v>2.4126669999999999</v>
      </c>
      <c r="U545" s="14">
        <v>30.158329999999999</v>
      </c>
      <c r="V545" s="14">
        <v>1</v>
      </c>
      <c r="W545" s="14">
        <v>142.24</v>
      </c>
      <c r="X545" s="14">
        <v>32</v>
      </c>
      <c r="Y545" s="14">
        <v>0.50793650793650802</v>
      </c>
      <c r="Z545" s="14">
        <v>3.9166669999999999</v>
      </c>
      <c r="AA545" s="14">
        <v>4.0833329999999997</v>
      </c>
      <c r="AB545" s="14">
        <v>51.041670000000003</v>
      </c>
      <c r="AC545" s="14">
        <v>0.98699970000000004</v>
      </c>
      <c r="AD545" s="14">
        <v>12.3375</v>
      </c>
      <c r="AE545" s="14">
        <v>142.24</v>
      </c>
      <c r="AF545" s="14">
        <v>63</v>
      </c>
      <c r="AG545" s="14">
        <v>0.51700000000000002</v>
      </c>
      <c r="AH545" s="14">
        <v>6.4625000000000004</v>
      </c>
      <c r="AI545" s="14">
        <v>2.9296669999999998</v>
      </c>
      <c r="AJ545" s="14">
        <v>3.9166669999999999</v>
      </c>
      <c r="AK545" s="15">
        <v>0.4895833</v>
      </c>
      <c r="AL545" s="15">
        <v>0.748</v>
      </c>
      <c r="AM545" s="15">
        <v>0.82352939999999997</v>
      </c>
      <c r="AN545" s="15">
        <v>0.3015833</v>
      </c>
      <c r="AO545" s="16">
        <v>1</v>
      </c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>
        <v>8.3333335816860199E-2</v>
      </c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>
        <v>2.5</v>
      </c>
      <c r="CK545" s="16"/>
      <c r="CL545" s="16"/>
      <c r="CM545" s="16">
        <v>0.28333333134651184</v>
      </c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24"/>
      <c r="DF545" s="24"/>
      <c r="DG545" s="24"/>
      <c r="DH545" s="24"/>
      <c r="DI545" s="24"/>
      <c r="DJ545" s="24">
        <v>0.21666666865348816</v>
      </c>
      <c r="DK545" s="16"/>
      <c r="DL545" s="24"/>
      <c r="DM545" s="24"/>
      <c r="DN545" s="24"/>
      <c r="DO545" s="16"/>
      <c r="DP545" s="17"/>
      <c r="DQ545" s="17">
        <v>1</v>
      </c>
      <c r="DR545" s="17"/>
      <c r="DS545" s="17"/>
      <c r="DT545" s="17"/>
      <c r="DU545" s="17"/>
      <c r="DV545" s="17">
        <v>1</v>
      </c>
      <c r="DW545" s="17"/>
      <c r="DX545" s="17"/>
      <c r="DY545" s="17"/>
      <c r="DZ545" s="17"/>
      <c r="EA545" s="17"/>
      <c r="EB545" s="17"/>
      <c r="EC545" s="17">
        <v>1</v>
      </c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27"/>
      <c r="ER545" s="27"/>
    </row>
    <row r="546" spans="1:148" s="9" customFormat="1" ht="20.25" x14ac:dyDescent="0.3">
      <c r="A546" s="10" t="s">
        <v>445</v>
      </c>
      <c r="B546" s="10" t="s">
        <v>240</v>
      </c>
      <c r="C546" s="10" t="s">
        <v>231</v>
      </c>
      <c r="D546" s="10" t="s">
        <v>259</v>
      </c>
      <c r="E546" s="10" t="s">
        <v>218</v>
      </c>
      <c r="F546" s="11">
        <v>10568</v>
      </c>
      <c r="G546" s="11">
        <v>4079</v>
      </c>
      <c r="H546" s="11">
        <v>3712</v>
      </c>
      <c r="I546" s="10" t="s">
        <v>260</v>
      </c>
      <c r="J546" s="12">
        <v>39</v>
      </c>
      <c r="K546" s="10" t="s">
        <v>248</v>
      </c>
      <c r="L546" s="10" t="s">
        <v>261</v>
      </c>
      <c r="M546" s="10" t="s">
        <v>220</v>
      </c>
      <c r="N546" s="13">
        <v>15</v>
      </c>
      <c r="O546" s="13">
        <v>15</v>
      </c>
      <c r="P546" s="13">
        <v>0</v>
      </c>
      <c r="Q546" s="14">
        <v>0</v>
      </c>
      <c r="R546" s="14">
        <v>5.48</v>
      </c>
      <c r="S546" s="14">
        <v>2</v>
      </c>
      <c r="T546" s="14">
        <v>1.37</v>
      </c>
      <c r="U546" s="14">
        <v>68.5</v>
      </c>
      <c r="V546" s="14">
        <v>0.25</v>
      </c>
      <c r="W546" s="14">
        <v>190.2</v>
      </c>
      <c r="X546" s="14">
        <v>20</v>
      </c>
      <c r="Y546" s="14">
        <v>0.62305291507617</v>
      </c>
      <c r="Z546" s="14">
        <v>1.5</v>
      </c>
      <c r="AA546" s="14">
        <v>0.5</v>
      </c>
      <c r="AB546" s="14">
        <v>25</v>
      </c>
      <c r="AC546" s="14">
        <v>0.13</v>
      </c>
      <c r="AD546" s="14">
        <v>6.5</v>
      </c>
      <c r="AE546" s="14">
        <v>47.55</v>
      </c>
      <c r="AF546" s="14">
        <v>32.1</v>
      </c>
      <c r="AG546" s="14">
        <v>0</v>
      </c>
      <c r="AH546" s="14">
        <v>0</v>
      </c>
      <c r="AI546" s="14">
        <v>1.37</v>
      </c>
      <c r="AJ546" s="14">
        <v>1.5</v>
      </c>
      <c r="AK546" s="15">
        <v>0.75</v>
      </c>
      <c r="AL546" s="15">
        <v>0.91333339999999996</v>
      </c>
      <c r="AM546" s="15">
        <v>1</v>
      </c>
      <c r="AN546" s="15">
        <v>0.68500000000000005</v>
      </c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6">
        <v>0.25</v>
      </c>
      <c r="CF546" s="16"/>
      <c r="CG546" s="16"/>
      <c r="CH546" s="16"/>
      <c r="CI546" s="16"/>
      <c r="CJ546" s="16"/>
      <c r="CK546" s="16"/>
      <c r="CL546" s="16"/>
      <c r="CM546" s="16">
        <v>0.1666666716337204</v>
      </c>
      <c r="CN546" s="16"/>
      <c r="CO546" s="16"/>
      <c r="CP546" s="16"/>
      <c r="CQ546" s="16"/>
      <c r="CR546" s="16"/>
      <c r="CS546" s="16"/>
      <c r="CT546" s="16"/>
      <c r="CU546" s="16"/>
      <c r="CV546" s="16"/>
      <c r="CW546" s="16"/>
      <c r="CX546" s="16"/>
      <c r="CY546" s="16"/>
      <c r="CZ546" s="16"/>
      <c r="DA546" s="16"/>
      <c r="DB546" s="16"/>
      <c r="DC546" s="16"/>
      <c r="DD546" s="16"/>
      <c r="DE546" s="24"/>
      <c r="DF546" s="24"/>
      <c r="DG546" s="24"/>
      <c r="DH546" s="24"/>
      <c r="DI546" s="24"/>
      <c r="DJ546" s="24">
        <v>8.3333335816860199E-2</v>
      </c>
      <c r="DK546" s="16"/>
      <c r="DL546" s="24"/>
      <c r="DM546" s="24"/>
      <c r="DN546" s="24"/>
      <c r="DO546" s="16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27"/>
      <c r="ER546" s="27"/>
    </row>
    <row r="547" spans="1:148" s="9" customFormat="1" ht="20.25" x14ac:dyDescent="0.3">
      <c r="A547" s="10" t="s">
        <v>445</v>
      </c>
      <c r="B547" s="10" t="s">
        <v>240</v>
      </c>
      <c r="C547" s="10" t="s">
        <v>231</v>
      </c>
      <c r="D547" s="10" t="s">
        <v>262</v>
      </c>
      <c r="E547" s="10" t="s">
        <v>218</v>
      </c>
      <c r="F547" s="11">
        <v>10568</v>
      </c>
      <c r="G547" s="11">
        <v>4017</v>
      </c>
      <c r="H547" s="11">
        <v>3698</v>
      </c>
      <c r="I547" s="10" t="s">
        <v>260</v>
      </c>
      <c r="J547" s="12">
        <v>39</v>
      </c>
      <c r="K547" s="10" t="s">
        <v>248</v>
      </c>
      <c r="L547" s="10" t="s">
        <v>261</v>
      </c>
      <c r="M547" s="10" t="s">
        <v>220</v>
      </c>
      <c r="N547" s="13">
        <v>1</v>
      </c>
      <c r="O547" s="13">
        <v>1</v>
      </c>
      <c r="P547" s="13">
        <v>0</v>
      </c>
      <c r="Q547" s="14">
        <v>0</v>
      </c>
      <c r="R547" s="14">
        <v>5.48</v>
      </c>
      <c r="S547" s="14">
        <v>0.1166667</v>
      </c>
      <c r="T547" s="14">
        <v>9.1333339999999999E-2</v>
      </c>
      <c r="U547" s="14">
        <v>78.285700000000006</v>
      </c>
      <c r="V547" s="14">
        <v>1.458334E-2</v>
      </c>
      <c r="W547" s="14">
        <v>217.37139999999999</v>
      </c>
      <c r="X547" s="14">
        <v>1.1666669696569401</v>
      </c>
      <c r="Y547" s="14">
        <v>0.54517145442345005</v>
      </c>
      <c r="Z547" s="14">
        <v>0.1166667</v>
      </c>
      <c r="AA547" s="14">
        <v>0</v>
      </c>
      <c r="AB547" s="14">
        <v>0</v>
      </c>
      <c r="AC547" s="14">
        <v>2.5333359999999999E-2</v>
      </c>
      <c r="AD547" s="14">
        <v>21.714300000000001</v>
      </c>
      <c r="AE547" s="14">
        <v>3.17</v>
      </c>
      <c r="AF547" s="14">
        <v>2.14</v>
      </c>
      <c r="AG547" s="14">
        <v>0</v>
      </c>
      <c r="AH547" s="14">
        <v>0</v>
      </c>
      <c r="AI547" s="14">
        <v>9.1333339999999999E-2</v>
      </c>
      <c r="AJ547" s="14">
        <v>0.1166667</v>
      </c>
      <c r="AK547" s="15">
        <v>1</v>
      </c>
      <c r="AL547" s="15">
        <v>0.78285700000000003</v>
      </c>
      <c r="AM547" s="15">
        <v>1</v>
      </c>
      <c r="AN547" s="15">
        <v>0.78285700000000003</v>
      </c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  <c r="CJ547" s="16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24"/>
      <c r="DF547" s="24"/>
      <c r="DG547" s="24"/>
      <c r="DH547" s="24"/>
      <c r="DI547" s="24"/>
      <c r="DJ547" s="24"/>
      <c r="DK547" s="16"/>
      <c r="DL547" s="24"/>
      <c r="DM547" s="24"/>
      <c r="DN547" s="24"/>
      <c r="DO547" s="16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27"/>
      <c r="ER547" s="27"/>
    </row>
    <row r="548" spans="1:148" s="9" customFormat="1" ht="20.25" x14ac:dyDescent="0.3">
      <c r="A548" s="10" t="s">
        <v>445</v>
      </c>
      <c r="B548" s="10" t="s">
        <v>240</v>
      </c>
      <c r="C548" s="10" t="s">
        <v>231</v>
      </c>
      <c r="D548" s="10" t="s">
        <v>259</v>
      </c>
      <c r="E548" s="10" t="s">
        <v>218</v>
      </c>
      <c r="F548" s="11">
        <v>10592</v>
      </c>
      <c r="G548" s="11">
        <v>4079</v>
      </c>
      <c r="H548" s="11">
        <v>3712</v>
      </c>
      <c r="I548" s="10" t="s">
        <v>260</v>
      </c>
      <c r="J548" s="12">
        <v>39</v>
      </c>
      <c r="K548" s="10" t="s">
        <v>267</v>
      </c>
      <c r="L548" s="10" t="s">
        <v>261</v>
      </c>
      <c r="M548" s="10" t="s">
        <v>220</v>
      </c>
      <c r="N548" s="13">
        <v>34</v>
      </c>
      <c r="O548" s="13">
        <v>33</v>
      </c>
      <c r="P548" s="13">
        <v>1</v>
      </c>
      <c r="Q548" s="14">
        <v>2.941176</v>
      </c>
      <c r="R548" s="14">
        <v>7.28</v>
      </c>
      <c r="S548" s="14">
        <v>6</v>
      </c>
      <c r="T548" s="14">
        <v>4.0039999999999996</v>
      </c>
      <c r="U548" s="14">
        <v>66.733339999999998</v>
      </c>
      <c r="V548" s="14">
        <v>0.75</v>
      </c>
      <c r="W548" s="14">
        <v>198</v>
      </c>
      <c r="X548" s="14">
        <v>60</v>
      </c>
      <c r="Y548" s="14">
        <v>0.56818182639182402</v>
      </c>
      <c r="Z548" s="14">
        <v>4.2833329999999998</v>
      </c>
      <c r="AA548" s="14">
        <v>1.7166669999999999</v>
      </c>
      <c r="AB548" s="14">
        <v>28.61111</v>
      </c>
      <c r="AC548" s="14">
        <v>0.1579998</v>
      </c>
      <c r="AD548" s="14">
        <v>2.6333299999999999</v>
      </c>
      <c r="AE548" s="14">
        <v>148.5</v>
      </c>
      <c r="AF548" s="14">
        <v>105.6</v>
      </c>
      <c r="AG548" s="14">
        <v>0.12133330000000001</v>
      </c>
      <c r="AH548" s="14">
        <v>2.0222220000000002</v>
      </c>
      <c r="AI548" s="14">
        <v>4.1253330000000004</v>
      </c>
      <c r="AJ548" s="14">
        <v>4.2833329999999998</v>
      </c>
      <c r="AK548" s="15">
        <v>0.71388890000000005</v>
      </c>
      <c r="AL548" s="15">
        <v>0.96311279999999999</v>
      </c>
      <c r="AM548" s="15">
        <v>0.97058820000000001</v>
      </c>
      <c r="AN548" s="15">
        <v>0.66733330000000002</v>
      </c>
      <c r="AO548" s="16">
        <v>0.5</v>
      </c>
      <c r="AP548" s="16"/>
      <c r="AQ548" s="16"/>
      <c r="AR548" s="16">
        <v>8.3333335816860199E-2</v>
      </c>
      <c r="AS548" s="16">
        <v>0.1666666716337204</v>
      </c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  <c r="CG548" s="16"/>
      <c r="CH548" s="16"/>
      <c r="CI548" s="16"/>
      <c r="CJ548" s="16"/>
      <c r="CK548" s="16"/>
      <c r="CL548" s="16"/>
      <c r="CM548" s="16">
        <v>0.38333332538604736</v>
      </c>
      <c r="CN548" s="16"/>
      <c r="CO548" s="16"/>
      <c r="CP548" s="16"/>
      <c r="CQ548" s="16"/>
      <c r="CR548" s="16"/>
      <c r="CS548" s="16"/>
      <c r="CT548" s="16"/>
      <c r="CU548" s="16"/>
      <c r="CV548" s="16"/>
      <c r="CW548" s="16">
        <v>0.41666667908430099</v>
      </c>
      <c r="CX548" s="16"/>
      <c r="CY548" s="16"/>
      <c r="CZ548" s="16"/>
      <c r="DA548" s="16"/>
      <c r="DB548" s="16"/>
      <c r="DC548" s="16"/>
      <c r="DD548" s="16"/>
      <c r="DE548" s="24"/>
      <c r="DF548" s="24"/>
      <c r="DG548" s="24"/>
      <c r="DH548" s="24"/>
      <c r="DI548" s="24"/>
      <c r="DJ548" s="24">
        <v>0.1666666716337204</v>
      </c>
      <c r="DK548" s="16"/>
      <c r="DL548" s="24"/>
      <c r="DM548" s="24"/>
      <c r="DN548" s="24"/>
      <c r="DO548" s="16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>
        <v>1</v>
      </c>
      <c r="EI548" s="17"/>
      <c r="EJ548" s="17"/>
      <c r="EK548" s="17"/>
      <c r="EL548" s="17"/>
      <c r="EM548" s="17"/>
      <c r="EN548" s="17"/>
      <c r="EO548" s="17"/>
      <c r="EP548" s="17"/>
      <c r="EQ548" s="27"/>
      <c r="ER548" s="27"/>
    </row>
    <row r="549" spans="1:148" s="9" customFormat="1" ht="20.25" x14ac:dyDescent="0.3">
      <c r="A549" s="10" t="s">
        <v>445</v>
      </c>
      <c r="B549" s="10" t="s">
        <v>240</v>
      </c>
      <c r="C549" s="10" t="s">
        <v>231</v>
      </c>
      <c r="D549" s="10" t="s">
        <v>262</v>
      </c>
      <c r="E549" s="10" t="s">
        <v>218</v>
      </c>
      <c r="F549" s="11">
        <v>10592</v>
      </c>
      <c r="G549" s="11">
        <v>4017</v>
      </c>
      <c r="H549" s="11">
        <v>3698</v>
      </c>
      <c r="I549" s="10" t="s">
        <v>260</v>
      </c>
      <c r="J549" s="12">
        <v>39</v>
      </c>
      <c r="K549" s="10" t="s">
        <v>267</v>
      </c>
      <c r="L549" s="10" t="s">
        <v>261</v>
      </c>
      <c r="M549" s="10" t="s">
        <v>220</v>
      </c>
      <c r="N549" s="13">
        <v>40</v>
      </c>
      <c r="O549" s="13">
        <v>38</v>
      </c>
      <c r="P549" s="13">
        <v>2</v>
      </c>
      <c r="Q549" s="14">
        <v>5</v>
      </c>
      <c r="R549" s="14">
        <v>7.28</v>
      </c>
      <c r="S549" s="14">
        <v>7.8833330000000004</v>
      </c>
      <c r="T549" s="14">
        <v>4.6106670000000003</v>
      </c>
      <c r="U549" s="14">
        <v>58.486260000000001</v>
      </c>
      <c r="V549" s="14">
        <v>0.98541670000000003</v>
      </c>
      <c r="W549" s="14">
        <v>173.5307</v>
      </c>
      <c r="X549" s="14">
        <v>78.833332061767607</v>
      </c>
      <c r="Y549" s="14">
        <v>0.64830043627463396</v>
      </c>
      <c r="Z549" s="14">
        <v>5.45</v>
      </c>
      <c r="AA549" s="14">
        <v>2.4333330000000002</v>
      </c>
      <c r="AB549" s="14">
        <v>30.866810000000001</v>
      </c>
      <c r="AC549" s="14">
        <v>0.59666640000000004</v>
      </c>
      <c r="AD549" s="14">
        <v>7.5687069999999999</v>
      </c>
      <c r="AE549" s="14">
        <v>171</v>
      </c>
      <c r="AF549" s="14">
        <v>121.6</v>
      </c>
      <c r="AG549" s="14">
        <v>0.24266670000000001</v>
      </c>
      <c r="AH549" s="14">
        <v>3.0782240000000001</v>
      </c>
      <c r="AI549" s="14">
        <v>4.8533330000000001</v>
      </c>
      <c r="AJ549" s="14">
        <v>5.45</v>
      </c>
      <c r="AK549" s="15">
        <v>0.6913319</v>
      </c>
      <c r="AL549" s="15">
        <v>0.89051990000000003</v>
      </c>
      <c r="AM549" s="15">
        <v>0.95</v>
      </c>
      <c r="AN549" s="15">
        <v>0.58486260000000001</v>
      </c>
      <c r="AO549" s="16">
        <v>0.1666666716337204</v>
      </c>
      <c r="AP549" s="16"/>
      <c r="AQ549" s="16"/>
      <c r="AR549" s="16">
        <v>8.3333335816860199E-2</v>
      </c>
      <c r="AS549" s="16">
        <v>0.11666666716337204</v>
      </c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  <c r="CJ549" s="16"/>
      <c r="CK549" s="16"/>
      <c r="CL549" s="16">
        <v>0.1666666716337204</v>
      </c>
      <c r="CM549" s="16">
        <v>0.66666668653488159</v>
      </c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>
        <v>0.96666666865348816</v>
      </c>
      <c r="CY549" s="16"/>
      <c r="CZ549" s="16"/>
      <c r="DA549" s="16"/>
      <c r="DB549" s="16"/>
      <c r="DC549" s="16"/>
      <c r="DD549" s="16"/>
      <c r="DE549" s="24"/>
      <c r="DF549" s="24"/>
      <c r="DG549" s="24"/>
      <c r="DH549" s="24"/>
      <c r="DI549" s="24"/>
      <c r="DJ549" s="24">
        <v>0.26666668057441711</v>
      </c>
      <c r="DK549" s="16"/>
      <c r="DL549" s="24"/>
      <c r="DM549" s="24"/>
      <c r="DN549" s="24"/>
      <c r="DO549" s="16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>
        <v>2</v>
      </c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27"/>
      <c r="ER549" s="27"/>
    </row>
    <row r="550" spans="1:148" s="9" customFormat="1" ht="20.25" x14ac:dyDescent="0.3">
      <c r="A550" s="10" t="s">
        <v>445</v>
      </c>
      <c r="B550" s="10" t="s">
        <v>232</v>
      </c>
      <c r="C550" s="10" t="s">
        <v>231</v>
      </c>
      <c r="D550" s="10" t="s">
        <v>259</v>
      </c>
      <c r="E550" s="10" t="s">
        <v>218</v>
      </c>
      <c r="F550" s="11">
        <v>18008</v>
      </c>
      <c r="G550" s="11">
        <v>4062</v>
      </c>
      <c r="H550" s="11">
        <v>3975</v>
      </c>
      <c r="I550" s="10" t="s">
        <v>273</v>
      </c>
      <c r="J550" s="12">
        <v>53.5</v>
      </c>
      <c r="K550" s="10" t="s">
        <v>430</v>
      </c>
      <c r="L550" s="10" t="s">
        <v>431</v>
      </c>
      <c r="M550" s="10" t="s">
        <v>220</v>
      </c>
      <c r="N550" s="13">
        <v>15</v>
      </c>
      <c r="O550" s="13">
        <v>8</v>
      </c>
      <c r="P550" s="13">
        <v>7</v>
      </c>
      <c r="Q550" s="14">
        <v>46.666670000000003</v>
      </c>
      <c r="R550" s="14">
        <v>10.34</v>
      </c>
      <c r="S550" s="14">
        <v>8</v>
      </c>
      <c r="T550" s="14">
        <v>1.3786670000000001</v>
      </c>
      <c r="U550" s="14">
        <v>17.233329999999999</v>
      </c>
      <c r="V550" s="14">
        <v>1</v>
      </c>
      <c r="W550" s="14">
        <v>81.28</v>
      </c>
      <c r="X550" s="14">
        <v>64</v>
      </c>
      <c r="Y550" s="14">
        <v>1.7777777777777799</v>
      </c>
      <c r="Z550" s="14">
        <v>3.2833329999999998</v>
      </c>
      <c r="AA550" s="14">
        <v>4.7166670000000002</v>
      </c>
      <c r="AB550" s="14">
        <v>58.958329999999997</v>
      </c>
      <c r="AC550" s="14">
        <v>0.69833299999999998</v>
      </c>
      <c r="AD550" s="14">
        <v>8.7291629999999998</v>
      </c>
      <c r="AE550" s="14">
        <v>81.28</v>
      </c>
      <c r="AF550" s="14">
        <v>36</v>
      </c>
      <c r="AG550" s="14">
        <v>1.2063330000000001</v>
      </c>
      <c r="AH550" s="14">
        <v>15.07917</v>
      </c>
      <c r="AI550" s="14">
        <v>2.585</v>
      </c>
      <c r="AJ550" s="14">
        <v>3.2833329999999998</v>
      </c>
      <c r="AK550" s="15">
        <v>0.41041670000000002</v>
      </c>
      <c r="AL550" s="15">
        <v>0.78730960000000005</v>
      </c>
      <c r="AM550" s="15">
        <v>0.53333339999999996</v>
      </c>
      <c r="AN550" s="15">
        <v>0.17233329999999999</v>
      </c>
      <c r="AO550" s="16">
        <v>1</v>
      </c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>
        <v>1.25</v>
      </c>
      <c r="CK550" s="16"/>
      <c r="CL550" s="16">
        <v>0.83333331346511841</v>
      </c>
      <c r="CM550" s="16">
        <v>0.1666666716337204</v>
      </c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>
        <v>0.91666668653488159</v>
      </c>
      <c r="DA550" s="16"/>
      <c r="DB550" s="16"/>
      <c r="DC550" s="16"/>
      <c r="DD550" s="16"/>
      <c r="DE550" s="24"/>
      <c r="DF550" s="24">
        <v>0.25</v>
      </c>
      <c r="DG550" s="24"/>
      <c r="DH550" s="24"/>
      <c r="DI550" s="24">
        <v>8.3333335816860199E-2</v>
      </c>
      <c r="DJ550" s="24">
        <v>0.21666666865348816</v>
      </c>
      <c r="DK550" s="16"/>
      <c r="DL550" s="24"/>
      <c r="DM550" s="24"/>
      <c r="DN550" s="24"/>
      <c r="DO550" s="16"/>
      <c r="DP550" s="17"/>
      <c r="DQ550" s="17">
        <v>1</v>
      </c>
      <c r="DR550" s="17"/>
      <c r="DS550" s="17"/>
      <c r="DT550" s="17"/>
      <c r="DU550" s="17"/>
      <c r="DV550" s="17"/>
      <c r="DW550" s="17"/>
      <c r="DX550" s="17"/>
      <c r="DY550" s="17"/>
      <c r="DZ550" s="17"/>
      <c r="EA550" s="17">
        <v>3</v>
      </c>
      <c r="EB550" s="17"/>
      <c r="EC550" s="17"/>
      <c r="ED550" s="17"/>
      <c r="EE550" s="17">
        <v>3</v>
      </c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27"/>
      <c r="ER550" s="27"/>
    </row>
    <row r="551" spans="1:148" s="9" customFormat="1" ht="20.25" x14ac:dyDescent="0.3">
      <c r="A551" s="10" t="s">
        <v>445</v>
      </c>
      <c r="B551" s="10" t="s">
        <v>232</v>
      </c>
      <c r="C551" s="10" t="s">
        <v>231</v>
      </c>
      <c r="D551" s="10" t="s">
        <v>262</v>
      </c>
      <c r="E551" s="10" t="s">
        <v>218</v>
      </c>
      <c r="F551" s="11">
        <v>18008</v>
      </c>
      <c r="G551" s="11">
        <v>3999</v>
      </c>
      <c r="H551" s="11">
        <v>3966</v>
      </c>
      <c r="I551" s="10" t="s">
        <v>273</v>
      </c>
      <c r="J551" s="12">
        <v>53.5</v>
      </c>
      <c r="K551" s="10" t="s">
        <v>430</v>
      </c>
      <c r="L551" s="10" t="s">
        <v>431</v>
      </c>
      <c r="M551" s="10" t="s">
        <v>220</v>
      </c>
      <c r="N551" s="13">
        <v>18</v>
      </c>
      <c r="O551" s="13">
        <v>13</v>
      </c>
      <c r="P551" s="13">
        <v>5</v>
      </c>
      <c r="Q551" s="14">
        <v>27.77778</v>
      </c>
      <c r="R551" s="14">
        <v>10.34</v>
      </c>
      <c r="S551" s="14">
        <v>8</v>
      </c>
      <c r="T551" s="14">
        <v>2.2403330000000001</v>
      </c>
      <c r="U551" s="14">
        <v>28.004169999999998</v>
      </c>
      <c r="V551" s="14">
        <v>1</v>
      </c>
      <c r="W551" s="14">
        <v>132.08000000000001</v>
      </c>
      <c r="X551" s="14">
        <v>64</v>
      </c>
      <c r="Y551" s="14">
        <v>1.0940170940170899</v>
      </c>
      <c r="Z551" s="14">
        <v>4.1166669999999996</v>
      </c>
      <c r="AA551" s="14">
        <v>3.8833329999999999</v>
      </c>
      <c r="AB551" s="14">
        <v>48.541670000000003</v>
      </c>
      <c r="AC551" s="14">
        <v>1.0146660000000001</v>
      </c>
      <c r="AD551" s="14">
        <v>12.68333</v>
      </c>
      <c r="AE551" s="14">
        <v>132.08000000000001</v>
      </c>
      <c r="AF551" s="14">
        <v>58.5</v>
      </c>
      <c r="AG551" s="14">
        <v>0.86166670000000001</v>
      </c>
      <c r="AH551" s="14">
        <v>10.77083</v>
      </c>
      <c r="AI551" s="14">
        <v>3.1019999999999999</v>
      </c>
      <c r="AJ551" s="14">
        <v>4.1166669999999996</v>
      </c>
      <c r="AK551" s="15">
        <v>0.51458329999999997</v>
      </c>
      <c r="AL551" s="15">
        <v>0.75352220000000003</v>
      </c>
      <c r="AM551" s="15">
        <v>0.72222220000000004</v>
      </c>
      <c r="AN551" s="15">
        <v>0.2800417</v>
      </c>
      <c r="AO551" s="16">
        <v>1</v>
      </c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>
        <v>0.46666666865348816</v>
      </c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>
        <v>0.66666668653488159</v>
      </c>
      <c r="CF551" s="16"/>
      <c r="CG551" s="16"/>
      <c r="CH551" s="16"/>
      <c r="CI551" s="16"/>
      <c r="CJ551" s="16">
        <v>1</v>
      </c>
      <c r="CK551" s="16"/>
      <c r="CL551" s="16"/>
      <c r="CM551" s="16">
        <v>0.30000001192092896</v>
      </c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24"/>
      <c r="DF551" s="24">
        <v>0.25</v>
      </c>
      <c r="DG551" s="24"/>
      <c r="DH551" s="24"/>
      <c r="DI551" s="24"/>
      <c r="DJ551" s="24">
        <v>0.20000000298023224</v>
      </c>
      <c r="DK551" s="16"/>
      <c r="DL551" s="24"/>
      <c r="DM551" s="24"/>
      <c r="DN551" s="24"/>
      <c r="DO551" s="16"/>
      <c r="DP551" s="17"/>
      <c r="DQ551" s="17"/>
      <c r="DR551" s="17"/>
      <c r="DS551" s="17"/>
      <c r="DT551" s="17"/>
      <c r="DU551" s="17"/>
      <c r="DV551" s="17">
        <v>1</v>
      </c>
      <c r="DW551" s="17"/>
      <c r="DX551" s="17"/>
      <c r="DY551" s="17"/>
      <c r="DZ551" s="17"/>
      <c r="EA551" s="17">
        <v>2</v>
      </c>
      <c r="EB551" s="17"/>
      <c r="EC551" s="17">
        <v>1</v>
      </c>
      <c r="ED551" s="17"/>
      <c r="EE551" s="17">
        <v>1</v>
      </c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27"/>
      <c r="ER551" s="27"/>
    </row>
    <row r="552" spans="1:148" s="9" customFormat="1" ht="20.25" x14ac:dyDescent="0.3">
      <c r="A552" s="10" t="s">
        <v>445</v>
      </c>
      <c r="B552" s="10" t="s">
        <v>231</v>
      </c>
      <c r="C552" s="10" t="s">
        <v>231</v>
      </c>
      <c r="D552" s="10" t="s">
        <v>259</v>
      </c>
      <c r="E552" s="10" t="s">
        <v>218</v>
      </c>
      <c r="F552" s="11">
        <v>18008</v>
      </c>
      <c r="G552" s="11">
        <v>4062</v>
      </c>
      <c r="H552" s="11">
        <v>3975</v>
      </c>
      <c r="I552" s="10" t="s">
        <v>273</v>
      </c>
      <c r="J552" s="12">
        <v>53.5</v>
      </c>
      <c r="K552" s="10" t="s">
        <v>430</v>
      </c>
      <c r="L552" s="10" t="s">
        <v>431</v>
      </c>
      <c r="M552" s="10" t="s">
        <v>220</v>
      </c>
      <c r="N552" s="13">
        <v>3</v>
      </c>
      <c r="O552" s="13">
        <v>0</v>
      </c>
      <c r="P552" s="13">
        <v>3</v>
      </c>
      <c r="Q552" s="14">
        <v>100</v>
      </c>
      <c r="R552" s="14">
        <v>10.34</v>
      </c>
      <c r="S552" s="14">
        <v>4</v>
      </c>
      <c r="T552" s="14">
        <v>0</v>
      </c>
      <c r="U552" s="14">
        <v>0</v>
      </c>
      <c r="V552" s="14">
        <v>0.5</v>
      </c>
      <c r="W552" s="14">
        <v>0</v>
      </c>
      <c r="X552" s="14">
        <f>10*S552</f>
        <v>40</v>
      </c>
      <c r="Y552" s="14">
        <v>0</v>
      </c>
      <c r="Z552" s="14">
        <v>0.63333340000000005</v>
      </c>
      <c r="AA552" s="14">
        <v>3.3666670000000001</v>
      </c>
      <c r="AB552" s="14">
        <v>84.166659999999993</v>
      </c>
      <c r="AC552" s="14">
        <v>0.1163334</v>
      </c>
      <c r="AD552" s="14">
        <v>2.9083359999999998</v>
      </c>
      <c r="AE552" s="14">
        <v>0</v>
      </c>
      <c r="AF552" s="14">
        <v>0</v>
      </c>
      <c r="AG552" s="14">
        <v>0.51700000000000002</v>
      </c>
      <c r="AH552" s="14">
        <v>12.925000000000001</v>
      </c>
      <c r="AI552" s="14">
        <v>0.51700000000000002</v>
      </c>
      <c r="AJ552" s="14">
        <v>0.63333340000000005</v>
      </c>
      <c r="AK552" s="15">
        <v>0.15833340000000001</v>
      </c>
      <c r="AL552" s="15">
        <v>0.81631569999999998</v>
      </c>
      <c r="AM552" s="15">
        <v>0</v>
      </c>
      <c r="AN552" s="15">
        <v>0</v>
      </c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>
        <v>3.3333332538604736</v>
      </c>
      <c r="DA552" s="16"/>
      <c r="DB552" s="16"/>
      <c r="DC552" s="16"/>
      <c r="DD552" s="16"/>
      <c r="DE552" s="24"/>
      <c r="DF552" s="24"/>
      <c r="DG552" s="24"/>
      <c r="DH552" s="24"/>
      <c r="DI552" s="24"/>
      <c r="DJ552" s="24">
        <v>3.3333335071802139E-2</v>
      </c>
      <c r="DK552" s="16"/>
      <c r="DL552" s="24"/>
      <c r="DM552" s="24"/>
      <c r="DN552" s="24"/>
      <c r="DO552" s="16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>
        <v>3</v>
      </c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27"/>
      <c r="ER552" s="27"/>
    </row>
    <row r="553" spans="1:148" s="9" customFormat="1" ht="20.25" x14ac:dyDescent="0.3">
      <c r="A553" s="10" t="s">
        <v>445</v>
      </c>
      <c r="B553" s="10" t="s">
        <v>231</v>
      </c>
      <c r="C553" s="10" t="s">
        <v>231</v>
      </c>
      <c r="D553" s="10" t="s">
        <v>262</v>
      </c>
      <c r="E553" s="10" t="s">
        <v>218</v>
      </c>
      <c r="F553" s="11">
        <v>18008</v>
      </c>
      <c r="G553" s="11">
        <v>3999</v>
      </c>
      <c r="H553" s="11">
        <v>3966</v>
      </c>
      <c r="I553" s="10" t="s">
        <v>273</v>
      </c>
      <c r="J553" s="12">
        <v>53.5</v>
      </c>
      <c r="K553" s="10" t="s">
        <v>430</v>
      </c>
      <c r="L553" s="10" t="s">
        <v>431</v>
      </c>
      <c r="M553" s="10" t="s">
        <v>220</v>
      </c>
      <c r="N553" s="13">
        <v>1</v>
      </c>
      <c r="O553" s="13">
        <v>0</v>
      </c>
      <c r="P553" s="13">
        <v>1</v>
      </c>
      <c r="Q553" s="14">
        <v>100</v>
      </c>
      <c r="R553" s="14">
        <v>10.34</v>
      </c>
      <c r="S553" s="14">
        <v>4</v>
      </c>
      <c r="T553" s="14">
        <v>0</v>
      </c>
      <c r="U553" s="14">
        <v>0</v>
      </c>
      <c r="V553" s="14">
        <v>0.5</v>
      </c>
      <c r="W553" s="14">
        <v>0</v>
      </c>
      <c r="X553" s="14">
        <f>10*S553</f>
        <v>40</v>
      </c>
      <c r="Y553" s="14">
        <v>0</v>
      </c>
      <c r="Z553" s="14">
        <v>0</v>
      </c>
      <c r="AA553" s="14">
        <v>4</v>
      </c>
      <c r="AB553" s="14">
        <v>100</v>
      </c>
      <c r="AC553" s="14">
        <v>-0.17233329999999999</v>
      </c>
      <c r="AD553" s="14">
        <v>-4.3083330000000002</v>
      </c>
      <c r="AE553" s="14">
        <v>0</v>
      </c>
      <c r="AF553" s="14">
        <v>0</v>
      </c>
      <c r="AG553" s="14">
        <v>0.17233329999999999</v>
      </c>
      <c r="AH553" s="14">
        <v>4.3083330000000002</v>
      </c>
      <c r="AI553" s="14">
        <v>0.17233329999999999</v>
      </c>
      <c r="AJ553" s="14">
        <v>0</v>
      </c>
      <c r="AK553" s="15">
        <v>0</v>
      </c>
      <c r="AL553" s="15">
        <v>0</v>
      </c>
      <c r="AM553" s="15">
        <v>0</v>
      </c>
      <c r="AN553" s="15">
        <v>0</v>
      </c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>
        <v>4</v>
      </c>
      <c r="DA553" s="16"/>
      <c r="DB553" s="16"/>
      <c r="DC553" s="16"/>
      <c r="DD553" s="16"/>
      <c r="DE553" s="24"/>
      <c r="DF553" s="24"/>
      <c r="DG553" s="24"/>
      <c r="DH553" s="24"/>
      <c r="DI553" s="24"/>
      <c r="DJ553" s="24"/>
      <c r="DK553" s="16"/>
      <c r="DL553" s="24"/>
      <c r="DM553" s="24"/>
      <c r="DN553" s="24"/>
      <c r="DO553" s="16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>
        <v>1</v>
      </c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27"/>
      <c r="ER553" s="27"/>
    </row>
    <row r="554" spans="1:148" s="9" customFormat="1" ht="20.25" x14ac:dyDescent="0.3">
      <c r="A554" s="10" t="s">
        <v>458</v>
      </c>
      <c r="B554" s="10" t="s">
        <v>232</v>
      </c>
      <c r="C554" s="10" t="s">
        <v>231</v>
      </c>
      <c r="D554" s="10" t="s">
        <v>259</v>
      </c>
      <c r="E554" s="10" t="s">
        <v>218</v>
      </c>
      <c r="F554" s="11">
        <v>10568</v>
      </c>
      <c r="G554" s="11">
        <v>4062</v>
      </c>
      <c r="H554" s="11">
        <v>3975</v>
      </c>
      <c r="I554" s="10" t="s">
        <v>260</v>
      </c>
      <c r="J554" s="12">
        <v>39</v>
      </c>
      <c r="K554" s="10" t="s">
        <v>248</v>
      </c>
      <c r="L554" s="10" t="s">
        <v>261</v>
      </c>
      <c r="M554" s="10" t="s">
        <v>220</v>
      </c>
      <c r="N554" s="13">
        <v>49</v>
      </c>
      <c r="O554" s="13">
        <v>49</v>
      </c>
      <c r="P554" s="13">
        <v>0</v>
      </c>
      <c r="Q554" s="14">
        <v>0</v>
      </c>
      <c r="R554" s="14">
        <v>5.48</v>
      </c>
      <c r="S554" s="14">
        <v>7.8833330000000004</v>
      </c>
      <c r="T554" s="14">
        <v>4.475333</v>
      </c>
      <c r="U554" s="14">
        <v>56.769550000000002</v>
      </c>
      <c r="V554" s="14">
        <v>0.98541670000000003</v>
      </c>
      <c r="W554" s="14">
        <v>157.62880000000001</v>
      </c>
      <c r="X554" s="14">
        <v>78.833332061767607</v>
      </c>
      <c r="Y554" s="14">
        <v>0.75179597431966105</v>
      </c>
      <c r="Z554" s="14">
        <v>4.5666669999999998</v>
      </c>
      <c r="AA554" s="14">
        <v>3.3166669999999998</v>
      </c>
      <c r="AB554" s="14">
        <v>42.07188</v>
      </c>
      <c r="AC554" s="14">
        <v>9.133339E-2</v>
      </c>
      <c r="AD554" s="14">
        <v>1.158563</v>
      </c>
      <c r="AE554" s="14">
        <v>155.33000000000001</v>
      </c>
      <c r="AF554" s="14">
        <v>104.86</v>
      </c>
      <c r="AG554" s="14">
        <v>0</v>
      </c>
      <c r="AH554" s="14">
        <v>0</v>
      </c>
      <c r="AI554" s="14">
        <v>4.475333</v>
      </c>
      <c r="AJ554" s="14">
        <v>4.5666669999999998</v>
      </c>
      <c r="AK554" s="15">
        <v>0.57928120000000005</v>
      </c>
      <c r="AL554" s="15">
        <v>0.98</v>
      </c>
      <c r="AM554" s="15">
        <v>1</v>
      </c>
      <c r="AN554" s="15">
        <v>0.56769559999999997</v>
      </c>
      <c r="AO554" s="16">
        <v>0.5</v>
      </c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>
        <v>0.66666668653488159</v>
      </c>
      <c r="CF554" s="16"/>
      <c r="CG554" s="16"/>
      <c r="CH554" s="16"/>
      <c r="CI554" s="16"/>
      <c r="CJ554" s="16"/>
      <c r="CK554" s="16"/>
      <c r="CL554" s="16">
        <v>0.1666666716337204</v>
      </c>
      <c r="CM554" s="16">
        <v>0.5</v>
      </c>
      <c r="CN554" s="16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16"/>
      <c r="DB554" s="16"/>
      <c r="DC554" s="16"/>
      <c r="DD554" s="16"/>
      <c r="DE554" s="24">
        <v>1</v>
      </c>
      <c r="DF554" s="24">
        <v>0.1666666716337204</v>
      </c>
      <c r="DG554" s="24"/>
      <c r="DH554" s="24"/>
      <c r="DI554" s="24">
        <v>8.3333335816860199E-2</v>
      </c>
      <c r="DJ554" s="24">
        <v>0.23333333432674408</v>
      </c>
      <c r="DK554" s="16"/>
      <c r="DL554" s="24"/>
      <c r="DM554" s="24"/>
      <c r="DN554" s="24"/>
      <c r="DO554" s="16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27"/>
      <c r="ER554" s="27"/>
    </row>
    <row r="555" spans="1:148" s="9" customFormat="1" ht="20.25" x14ac:dyDescent="0.3">
      <c r="A555" s="10" t="s">
        <v>458</v>
      </c>
      <c r="B555" s="10" t="s">
        <v>232</v>
      </c>
      <c r="C555" s="10" t="s">
        <v>231</v>
      </c>
      <c r="D555" s="10" t="s">
        <v>262</v>
      </c>
      <c r="E555" s="10" t="s">
        <v>218</v>
      </c>
      <c r="F555" s="11">
        <v>10568</v>
      </c>
      <c r="G555" s="11">
        <v>3999</v>
      </c>
      <c r="H555" s="11">
        <v>3966</v>
      </c>
      <c r="I555" s="10" t="s">
        <v>260</v>
      </c>
      <c r="J555" s="12">
        <v>39</v>
      </c>
      <c r="K555" s="10" t="s">
        <v>248</v>
      </c>
      <c r="L555" s="10" t="s">
        <v>261</v>
      </c>
      <c r="M555" s="10" t="s">
        <v>220</v>
      </c>
      <c r="N555" s="13">
        <v>57</v>
      </c>
      <c r="O555" s="13">
        <v>57</v>
      </c>
      <c r="P555" s="13">
        <v>0</v>
      </c>
      <c r="Q555" s="14">
        <v>0</v>
      </c>
      <c r="R555" s="14">
        <v>5.48</v>
      </c>
      <c r="S555" s="14">
        <v>8</v>
      </c>
      <c r="T555" s="14">
        <v>5.2060000000000004</v>
      </c>
      <c r="U555" s="14">
        <v>65.075000000000003</v>
      </c>
      <c r="V555" s="14">
        <v>1</v>
      </c>
      <c r="W555" s="14">
        <v>180.69</v>
      </c>
      <c r="X555" s="14">
        <v>80</v>
      </c>
      <c r="Y555" s="14">
        <v>0.65584520247885902</v>
      </c>
      <c r="Z555" s="14">
        <v>6.0166659999999998</v>
      </c>
      <c r="AA555" s="14">
        <v>1.983333</v>
      </c>
      <c r="AB555" s="14">
        <v>24.79167</v>
      </c>
      <c r="AC555" s="14">
        <v>0.81066629999999995</v>
      </c>
      <c r="AD555" s="14">
        <v>10.133330000000001</v>
      </c>
      <c r="AE555" s="14">
        <v>180.69</v>
      </c>
      <c r="AF555" s="14">
        <v>121.98</v>
      </c>
      <c r="AG555" s="14">
        <v>0</v>
      </c>
      <c r="AH555" s="14">
        <v>0</v>
      </c>
      <c r="AI555" s="14">
        <v>5.2060000000000004</v>
      </c>
      <c r="AJ555" s="14">
        <v>6.0166659999999998</v>
      </c>
      <c r="AK555" s="15">
        <v>0.75208330000000001</v>
      </c>
      <c r="AL555" s="15">
        <v>0.86526320000000001</v>
      </c>
      <c r="AM555" s="15">
        <v>1</v>
      </c>
      <c r="AN555" s="15">
        <v>0.65075000000000005</v>
      </c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>
        <v>0.1666666716337204</v>
      </c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  <c r="CJ555" s="16"/>
      <c r="CK555" s="16"/>
      <c r="CL555" s="16"/>
      <c r="CM555" s="16">
        <v>0.21666666865348816</v>
      </c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24">
        <v>1</v>
      </c>
      <c r="DF555" s="24">
        <v>0.1666666716337204</v>
      </c>
      <c r="DG555" s="24"/>
      <c r="DH555" s="24"/>
      <c r="DI555" s="24"/>
      <c r="DJ555" s="24">
        <v>0.43333333730697632</v>
      </c>
      <c r="DK555" s="16"/>
      <c r="DL555" s="24"/>
      <c r="DM555" s="24"/>
      <c r="DN555" s="24"/>
      <c r="DO555" s="16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27"/>
      <c r="ER555" s="27"/>
    </row>
    <row r="556" spans="1:148" s="9" customFormat="1" ht="20.25" x14ac:dyDescent="0.3">
      <c r="A556" s="10" t="s">
        <v>458</v>
      </c>
      <c r="B556" s="10" t="s">
        <v>231</v>
      </c>
      <c r="C556" s="10" t="s">
        <v>231</v>
      </c>
      <c r="D556" s="10" t="s">
        <v>262</v>
      </c>
      <c r="E556" s="10" t="s">
        <v>218</v>
      </c>
      <c r="F556" s="11">
        <v>10568</v>
      </c>
      <c r="G556" s="11">
        <v>3733</v>
      </c>
      <c r="H556" s="11">
        <v>3951</v>
      </c>
      <c r="I556" s="10" t="s">
        <v>260</v>
      </c>
      <c r="J556" s="12">
        <v>39</v>
      </c>
      <c r="K556" s="10" t="s">
        <v>248</v>
      </c>
      <c r="L556" s="10" t="s">
        <v>261</v>
      </c>
      <c r="M556" s="10" t="s">
        <v>220</v>
      </c>
      <c r="N556" s="13">
        <v>6</v>
      </c>
      <c r="O556" s="13">
        <v>6</v>
      </c>
      <c r="P556" s="13">
        <v>0</v>
      </c>
      <c r="Q556" s="14">
        <v>0</v>
      </c>
      <c r="R556" s="14">
        <v>5.48</v>
      </c>
      <c r="S556" s="14">
        <v>0.6</v>
      </c>
      <c r="T556" s="14">
        <v>0.54800000000000004</v>
      </c>
      <c r="U556" s="14">
        <v>91.333340000000007</v>
      </c>
      <c r="V556" s="14">
        <v>7.4999999999999997E-2</v>
      </c>
      <c r="W556" s="14">
        <v>253.6</v>
      </c>
      <c r="X556" s="14">
        <v>6.00000023841858</v>
      </c>
      <c r="Y556" s="14">
        <v>0.46728973264141899</v>
      </c>
      <c r="Z556" s="14">
        <v>0.56666669999999997</v>
      </c>
      <c r="AA556" s="14">
        <v>3.3333340000000003E-2</v>
      </c>
      <c r="AB556" s="14">
        <v>5.5555560000000002</v>
      </c>
      <c r="AC556" s="14">
        <v>1.866665E-2</v>
      </c>
      <c r="AD556" s="14">
        <v>3.1111080000000002</v>
      </c>
      <c r="AE556" s="14">
        <v>19.02</v>
      </c>
      <c r="AF556" s="14">
        <v>12.84</v>
      </c>
      <c r="AG556" s="14">
        <v>0</v>
      </c>
      <c r="AH556" s="14">
        <v>0</v>
      </c>
      <c r="AI556" s="14">
        <v>0.54800000000000004</v>
      </c>
      <c r="AJ556" s="14">
        <v>0.56666669999999997</v>
      </c>
      <c r="AK556" s="15">
        <v>0.94444439999999996</v>
      </c>
      <c r="AL556" s="15">
        <v>0.96705890000000005</v>
      </c>
      <c r="AM556" s="15">
        <v>1</v>
      </c>
      <c r="AN556" s="15">
        <v>0.91333339999999996</v>
      </c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16"/>
      <c r="CV556" s="16"/>
      <c r="CW556" s="16"/>
      <c r="CX556" s="16"/>
      <c r="CY556" s="16"/>
      <c r="CZ556" s="16"/>
      <c r="DA556" s="16"/>
      <c r="DB556" s="16"/>
      <c r="DC556" s="16"/>
      <c r="DD556" s="16"/>
      <c r="DE556" s="24"/>
      <c r="DF556" s="24"/>
      <c r="DG556" s="24"/>
      <c r="DH556" s="24"/>
      <c r="DI556" s="24"/>
      <c r="DJ556" s="24">
        <v>3.3333335071802139E-2</v>
      </c>
      <c r="DK556" s="16"/>
      <c r="DL556" s="24"/>
      <c r="DM556" s="24"/>
      <c r="DN556" s="24"/>
      <c r="DO556" s="16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27"/>
      <c r="ER556" s="27"/>
    </row>
    <row r="557" spans="1:148" s="9" customFormat="1" ht="20.25" x14ac:dyDescent="0.3">
      <c r="A557" s="10" t="s">
        <v>458</v>
      </c>
      <c r="B557" s="10" t="s">
        <v>231</v>
      </c>
      <c r="C557" s="10" t="s">
        <v>231</v>
      </c>
      <c r="D557" s="10" t="s">
        <v>259</v>
      </c>
      <c r="E557" s="10" t="s">
        <v>218</v>
      </c>
      <c r="F557" s="11">
        <v>10579</v>
      </c>
      <c r="G557" s="11">
        <v>4087</v>
      </c>
      <c r="H557" s="11">
        <v>4161</v>
      </c>
      <c r="I557" s="10" t="s">
        <v>266</v>
      </c>
      <c r="J557" s="12">
        <v>38</v>
      </c>
      <c r="K557" s="10" t="s">
        <v>267</v>
      </c>
      <c r="L557" s="10" t="s">
        <v>261</v>
      </c>
      <c r="M557" s="10" t="s">
        <v>220</v>
      </c>
      <c r="N557" s="13">
        <v>25</v>
      </c>
      <c r="O557" s="13">
        <v>25</v>
      </c>
      <c r="P557" s="13">
        <v>0</v>
      </c>
      <c r="Q557" s="14">
        <v>0</v>
      </c>
      <c r="R557" s="14">
        <v>7.63</v>
      </c>
      <c r="S557" s="14">
        <v>8</v>
      </c>
      <c r="T557" s="14">
        <v>3.1791670000000001</v>
      </c>
      <c r="U557" s="14">
        <v>39.739579999999997</v>
      </c>
      <c r="V557" s="14">
        <v>1</v>
      </c>
      <c r="W557" s="14">
        <v>103.75</v>
      </c>
      <c r="X557" s="14">
        <v>80</v>
      </c>
      <c r="Y557" s="14">
        <v>1.0774410774410801</v>
      </c>
      <c r="Z557" s="14">
        <v>3.4666670000000002</v>
      </c>
      <c r="AA557" s="14">
        <v>4.5333329999999998</v>
      </c>
      <c r="AB557" s="14">
        <v>56.666670000000003</v>
      </c>
      <c r="AC557" s="14">
        <v>0.28749989999999997</v>
      </c>
      <c r="AD557" s="14">
        <v>3.5937489999999999</v>
      </c>
      <c r="AE557" s="14">
        <v>103.75</v>
      </c>
      <c r="AF557" s="14">
        <v>74.25</v>
      </c>
      <c r="AG557" s="14">
        <v>0</v>
      </c>
      <c r="AH557" s="14">
        <v>0</v>
      </c>
      <c r="AI557" s="14">
        <v>3.1791670000000001</v>
      </c>
      <c r="AJ557" s="14">
        <v>3.4666670000000002</v>
      </c>
      <c r="AK557" s="15">
        <v>0.43333329999999998</v>
      </c>
      <c r="AL557" s="15">
        <v>0.91706730000000003</v>
      </c>
      <c r="AM557" s="15">
        <v>1</v>
      </c>
      <c r="AN557" s="15">
        <v>0.39739580000000002</v>
      </c>
      <c r="AO557" s="16">
        <v>0.5</v>
      </c>
      <c r="AP557" s="16">
        <v>0.66666668653488159</v>
      </c>
      <c r="AQ557" s="16"/>
      <c r="AR557" s="16">
        <v>8.3333335816860199E-2</v>
      </c>
      <c r="AS557" s="16">
        <v>8.3333335816860199E-2</v>
      </c>
      <c r="AT557" s="16">
        <v>0.1666666716337204</v>
      </c>
      <c r="AU557" s="16"/>
      <c r="AV557" s="16"/>
      <c r="AW557" s="16"/>
      <c r="AX557" s="16">
        <v>0.3333333432674408</v>
      </c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>
        <v>0.5833333432674408</v>
      </c>
      <c r="BM557" s="16"/>
      <c r="BN557" s="16"/>
      <c r="BO557" s="16"/>
      <c r="BP557" s="16"/>
      <c r="BQ557" s="16">
        <v>0.3333333432674408</v>
      </c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>
        <v>0.3333333432674408</v>
      </c>
      <c r="CD557" s="16"/>
      <c r="CE557" s="16"/>
      <c r="CF557" s="16"/>
      <c r="CG557" s="16"/>
      <c r="CH557" s="16"/>
      <c r="CI557" s="16"/>
      <c r="CJ557" s="16"/>
      <c r="CK557" s="16"/>
      <c r="CL557" s="16"/>
      <c r="CM557" s="16">
        <v>0.1666666716337204</v>
      </c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24"/>
      <c r="DF557" s="24">
        <v>1.1666666269302368</v>
      </c>
      <c r="DG557" s="24"/>
      <c r="DH557" s="24"/>
      <c r="DI557" s="24"/>
      <c r="DJ557" s="24">
        <v>0.11666666716337204</v>
      </c>
      <c r="DK557" s="16"/>
      <c r="DL557" s="24"/>
      <c r="DM557" s="24"/>
      <c r="DN557" s="24"/>
      <c r="DO557" s="16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27"/>
      <c r="ER557" s="27"/>
    </row>
    <row r="558" spans="1:148" s="9" customFormat="1" ht="20.25" x14ac:dyDescent="0.3">
      <c r="A558" s="10" t="s">
        <v>458</v>
      </c>
      <c r="B558" s="10" t="s">
        <v>231</v>
      </c>
      <c r="C558" s="10" t="s">
        <v>231</v>
      </c>
      <c r="D558" s="10" t="s">
        <v>262</v>
      </c>
      <c r="E558" s="10" t="s">
        <v>218</v>
      </c>
      <c r="F558" s="11">
        <v>10579</v>
      </c>
      <c r="G558" s="11">
        <v>3733</v>
      </c>
      <c r="H558" s="11">
        <v>3951</v>
      </c>
      <c r="I558" s="10" t="s">
        <v>266</v>
      </c>
      <c r="J558" s="12">
        <v>38</v>
      </c>
      <c r="K558" s="10" t="s">
        <v>267</v>
      </c>
      <c r="L558" s="10" t="s">
        <v>261</v>
      </c>
      <c r="M558" s="10" t="s">
        <v>220</v>
      </c>
      <c r="N558" s="13">
        <v>11</v>
      </c>
      <c r="O558" s="13">
        <v>11</v>
      </c>
      <c r="P558" s="13">
        <v>0</v>
      </c>
      <c r="Q558" s="14">
        <v>0</v>
      </c>
      <c r="R558" s="14">
        <v>7.63</v>
      </c>
      <c r="S558" s="14">
        <v>7.1333330000000004</v>
      </c>
      <c r="T558" s="14">
        <v>1.398833</v>
      </c>
      <c r="U558" s="14">
        <v>19.609819999999999</v>
      </c>
      <c r="V558" s="14">
        <v>0.89166670000000003</v>
      </c>
      <c r="W558" s="14">
        <v>51.196269999999998</v>
      </c>
      <c r="X558" s="14">
        <v>71.333332061767607</v>
      </c>
      <c r="Y558" s="14">
        <v>2.1834504968038599</v>
      </c>
      <c r="Z558" s="14">
        <v>1.566667</v>
      </c>
      <c r="AA558" s="14">
        <v>5.5666669999999998</v>
      </c>
      <c r="AB558" s="14">
        <v>78.037379999999999</v>
      </c>
      <c r="AC558" s="14">
        <v>0.16783329999999999</v>
      </c>
      <c r="AD558" s="14">
        <v>2.3528039999999999</v>
      </c>
      <c r="AE558" s="14">
        <v>45.65</v>
      </c>
      <c r="AF558" s="14">
        <v>32.67</v>
      </c>
      <c r="AG558" s="14">
        <v>0</v>
      </c>
      <c r="AH558" s="14">
        <v>0</v>
      </c>
      <c r="AI558" s="14">
        <v>1.398833</v>
      </c>
      <c r="AJ558" s="14">
        <v>1.566667</v>
      </c>
      <c r="AK558" s="15">
        <v>0.21962619999999999</v>
      </c>
      <c r="AL558" s="15">
        <v>0.89287240000000001</v>
      </c>
      <c r="AM558" s="15">
        <v>1</v>
      </c>
      <c r="AN558" s="15">
        <v>0.1960981</v>
      </c>
      <c r="AO558" s="16">
        <v>0.5</v>
      </c>
      <c r="AP558" s="16">
        <v>0.2500000074505806</v>
      </c>
      <c r="AQ558" s="16"/>
      <c r="AR558" s="16">
        <v>6.6666670143604279E-2</v>
      </c>
      <c r="AS558" s="16">
        <v>0.13333334028720856</v>
      </c>
      <c r="AT558" s="16">
        <v>0.11666666716337204</v>
      </c>
      <c r="AU558" s="16"/>
      <c r="AV558" s="16"/>
      <c r="AW558" s="16"/>
      <c r="AX558" s="16">
        <v>0.21666666865348816</v>
      </c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>
        <v>2.050000011920929</v>
      </c>
      <c r="BM558" s="16"/>
      <c r="BN558" s="16"/>
      <c r="BO558" s="16">
        <v>0.30000001192092896</v>
      </c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>
        <v>0.5</v>
      </c>
      <c r="CD558" s="16"/>
      <c r="CE558" s="16"/>
      <c r="CF558" s="16"/>
      <c r="CG558" s="16"/>
      <c r="CH558" s="16"/>
      <c r="CI558" s="16"/>
      <c r="CJ558" s="16"/>
      <c r="CK558" s="16"/>
      <c r="CL558" s="16"/>
      <c r="CM558" s="16">
        <v>0.25</v>
      </c>
      <c r="CN558" s="16"/>
      <c r="CO558" s="16"/>
      <c r="CP558" s="16"/>
      <c r="CQ558" s="16"/>
      <c r="CR558" s="16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24">
        <v>1.0833333730697632</v>
      </c>
      <c r="DF558" s="24"/>
      <c r="DG558" s="24"/>
      <c r="DH558" s="24"/>
      <c r="DI558" s="24"/>
      <c r="DJ558" s="24">
        <v>0.10000000149011612</v>
      </c>
      <c r="DK558" s="16"/>
      <c r="DL558" s="24"/>
      <c r="DM558" s="24"/>
      <c r="DN558" s="24"/>
      <c r="DO558" s="16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27"/>
      <c r="ER558" s="27"/>
    </row>
    <row r="559" spans="1:148" s="9" customFormat="1" ht="20.25" x14ac:dyDescent="0.3">
      <c r="A559" s="10" t="s">
        <v>458</v>
      </c>
      <c r="B559" s="10" t="s">
        <v>240</v>
      </c>
      <c r="C559" s="10" t="s">
        <v>231</v>
      </c>
      <c r="D559" s="10" t="s">
        <v>259</v>
      </c>
      <c r="E559" s="10" t="s">
        <v>218</v>
      </c>
      <c r="F559" s="11">
        <v>10579</v>
      </c>
      <c r="G559" s="11">
        <v>4079</v>
      </c>
      <c r="H559" s="11">
        <v>3712</v>
      </c>
      <c r="I559" s="10" t="s">
        <v>266</v>
      </c>
      <c r="J559" s="12">
        <v>38</v>
      </c>
      <c r="K559" s="10" t="s">
        <v>267</v>
      </c>
      <c r="L559" s="10" t="s">
        <v>261</v>
      </c>
      <c r="M559" s="10" t="s">
        <v>220</v>
      </c>
      <c r="N559" s="13">
        <v>53</v>
      </c>
      <c r="O559" s="13">
        <v>53</v>
      </c>
      <c r="P559" s="13">
        <v>0</v>
      </c>
      <c r="Q559" s="14">
        <v>0</v>
      </c>
      <c r="R559" s="14">
        <v>7.63</v>
      </c>
      <c r="S559" s="14">
        <v>8</v>
      </c>
      <c r="T559" s="14">
        <v>6.739833</v>
      </c>
      <c r="U559" s="14">
        <v>84.247919999999993</v>
      </c>
      <c r="V559" s="14">
        <v>1</v>
      </c>
      <c r="W559" s="14">
        <v>219.95</v>
      </c>
      <c r="X559" s="14">
        <v>80</v>
      </c>
      <c r="Y559" s="14">
        <v>0.50822691149747501</v>
      </c>
      <c r="Z559" s="14">
        <v>7.05</v>
      </c>
      <c r="AA559" s="14">
        <v>0.95</v>
      </c>
      <c r="AB559" s="14">
        <v>11.875</v>
      </c>
      <c r="AC559" s="14">
        <v>0.31016660000000001</v>
      </c>
      <c r="AD559" s="14">
        <v>3.8770820000000001</v>
      </c>
      <c r="AE559" s="14">
        <v>219.95</v>
      </c>
      <c r="AF559" s="14">
        <v>157.41</v>
      </c>
      <c r="AG559" s="14">
        <v>0</v>
      </c>
      <c r="AH559" s="14">
        <v>0</v>
      </c>
      <c r="AI559" s="14">
        <v>6.739833</v>
      </c>
      <c r="AJ559" s="14">
        <v>7.05</v>
      </c>
      <c r="AK559" s="15">
        <v>0.88124999999999998</v>
      </c>
      <c r="AL559" s="15">
        <v>0.95600470000000004</v>
      </c>
      <c r="AM559" s="15">
        <v>1</v>
      </c>
      <c r="AN559" s="15">
        <v>0.84247919999999998</v>
      </c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>
        <v>8.3333335816860199E-2</v>
      </c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  <c r="CJ559" s="16"/>
      <c r="CK559" s="16"/>
      <c r="CL559" s="16"/>
      <c r="CM559" s="16">
        <v>0.36666667461395264</v>
      </c>
      <c r="CN559" s="16"/>
      <c r="CO559" s="16"/>
      <c r="CP559" s="16"/>
      <c r="CQ559" s="16"/>
      <c r="CR559" s="16"/>
      <c r="CS559" s="16"/>
      <c r="CT559" s="16"/>
      <c r="CU559" s="16"/>
      <c r="CV559" s="16"/>
      <c r="CW559" s="16"/>
      <c r="CX559" s="16"/>
      <c r="CY559" s="16"/>
      <c r="CZ559" s="16"/>
      <c r="DA559" s="16"/>
      <c r="DB559" s="16">
        <v>8.3333335816860199E-2</v>
      </c>
      <c r="DC559" s="16"/>
      <c r="DD559" s="16"/>
      <c r="DE559" s="24"/>
      <c r="DF559" s="24">
        <v>0.1666666716337204</v>
      </c>
      <c r="DG559" s="24"/>
      <c r="DH559" s="24"/>
      <c r="DI559" s="24"/>
      <c r="DJ559" s="24">
        <v>0.25</v>
      </c>
      <c r="DK559" s="16"/>
      <c r="DL559" s="24"/>
      <c r="DM559" s="24"/>
      <c r="DN559" s="24"/>
      <c r="DO559" s="16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27"/>
      <c r="ER559" s="27"/>
    </row>
    <row r="560" spans="1:148" s="9" customFormat="1" ht="20.25" x14ac:dyDescent="0.3">
      <c r="A560" s="10" t="s">
        <v>458</v>
      </c>
      <c r="B560" s="10" t="s">
        <v>240</v>
      </c>
      <c r="C560" s="10" t="s">
        <v>231</v>
      </c>
      <c r="D560" s="10" t="s">
        <v>262</v>
      </c>
      <c r="E560" s="10" t="s">
        <v>218</v>
      </c>
      <c r="F560" s="11">
        <v>10579</v>
      </c>
      <c r="G560" s="11">
        <v>4017</v>
      </c>
      <c r="H560" s="11">
        <v>3698</v>
      </c>
      <c r="I560" s="10" t="s">
        <v>266</v>
      </c>
      <c r="J560" s="12">
        <v>38</v>
      </c>
      <c r="K560" s="10" t="s">
        <v>267</v>
      </c>
      <c r="L560" s="10" t="s">
        <v>261</v>
      </c>
      <c r="M560" s="10" t="s">
        <v>220</v>
      </c>
      <c r="N560" s="13">
        <v>51</v>
      </c>
      <c r="O560" s="13">
        <v>51</v>
      </c>
      <c r="P560" s="13">
        <v>0</v>
      </c>
      <c r="Q560" s="14">
        <v>0</v>
      </c>
      <c r="R560" s="14">
        <v>7.63</v>
      </c>
      <c r="S560" s="14">
        <v>8</v>
      </c>
      <c r="T560" s="14">
        <v>6.4855</v>
      </c>
      <c r="U560" s="14">
        <v>81.068749999999994</v>
      </c>
      <c r="V560" s="14">
        <v>1</v>
      </c>
      <c r="W560" s="14">
        <v>211.65</v>
      </c>
      <c r="X560" s="14">
        <v>80</v>
      </c>
      <c r="Y560" s="14">
        <v>0.52815738664604595</v>
      </c>
      <c r="Z560" s="14">
        <v>6.7166670000000002</v>
      </c>
      <c r="AA560" s="14">
        <v>1.2833330000000001</v>
      </c>
      <c r="AB560" s="14">
        <v>16.04167</v>
      </c>
      <c r="AC560" s="14">
        <v>0.23116680000000001</v>
      </c>
      <c r="AD560" s="14">
        <v>2.8895849999999998</v>
      </c>
      <c r="AE560" s="14">
        <v>211.65</v>
      </c>
      <c r="AF560" s="14">
        <v>151.47</v>
      </c>
      <c r="AG560" s="14">
        <v>0</v>
      </c>
      <c r="AH560" s="14">
        <v>0</v>
      </c>
      <c r="AI560" s="14">
        <v>6.4855</v>
      </c>
      <c r="AJ560" s="14">
        <v>6.7166670000000002</v>
      </c>
      <c r="AK560" s="15">
        <v>0.83958330000000003</v>
      </c>
      <c r="AL560" s="15">
        <v>0.96558310000000003</v>
      </c>
      <c r="AM560" s="15">
        <v>1</v>
      </c>
      <c r="AN560" s="15">
        <v>0.81068750000000001</v>
      </c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>
        <v>0.3333333432674408</v>
      </c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16">
        <v>0.4166666567325592</v>
      </c>
      <c r="CN560" s="16">
        <v>0.20000000298023224</v>
      </c>
      <c r="CO560" s="16"/>
      <c r="CP560" s="16"/>
      <c r="CQ560" s="16"/>
      <c r="CR560" s="16"/>
      <c r="CS560" s="16"/>
      <c r="CT560" s="16"/>
      <c r="CU560" s="16"/>
      <c r="CV560" s="16"/>
      <c r="CW560" s="16"/>
      <c r="CX560" s="16"/>
      <c r="CY560" s="16"/>
      <c r="CZ560" s="16"/>
      <c r="DA560" s="16"/>
      <c r="DB560" s="16"/>
      <c r="DC560" s="16"/>
      <c r="DD560" s="16"/>
      <c r="DE560" s="24"/>
      <c r="DF560" s="24"/>
      <c r="DG560" s="24"/>
      <c r="DH560" s="24"/>
      <c r="DI560" s="24">
        <v>8.3333335816860199E-2</v>
      </c>
      <c r="DJ560" s="24">
        <v>0.25</v>
      </c>
      <c r="DK560" s="16"/>
      <c r="DL560" s="24"/>
      <c r="DM560" s="24"/>
      <c r="DN560" s="24"/>
      <c r="DO560" s="16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27"/>
      <c r="ER560" s="27"/>
    </row>
    <row r="561" spans="1:148" s="9" customFormat="1" ht="20.25" x14ac:dyDescent="0.3">
      <c r="A561" s="10" t="s">
        <v>458</v>
      </c>
      <c r="B561" s="10" t="s">
        <v>231</v>
      </c>
      <c r="C561" s="10" t="s">
        <v>231</v>
      </c>
      <c r="D561" s="10" t="s">
        <v>262</v>
      </c>
      <c r="E561" s="10" t="s">
        <v>218</v>
      </c>
      <c r="F561" s="11">
        <v>10592</v>
      </c>
      <c r="G561" s="11">
        <v>3733</v>
      </c>
      <c r="H561" s="11">
        <v>3951</v>
      </c>
      <c r="I561" s="10" t="s">
        <v>260</v>
      </c>
      <c r="J561" s="12">
        <v>39</v>
      </c>
      <c r="K561" s="10" t="s">
        <v>267</v>
      </c>
      <c r="L561" s="10" t="s">
        <v>261</v>
      </c>
      <c r="M561" s="10" t="s">
        <v>220</v>
      </c>
      <c r="N561" s="13">
        <v>1</v>
      </c>
      <c r="O561" s="13">
        <v>1</v>
      </c>
      <c r="P561" s="13">
        <v>0</v>
      </c>
      <c r="Q561" s="14">
        <v>0</v>
      </c>
      <c r="R561" s="14">
        <v>7.28</v>
      </c>
      <c r="S561" s="14">
        <v>0.15</v>
      </c>
      <c r="T561" s="14">
        <v>0.12133330000000001</v>
      </c>
      <c r="U561" s="14">
        <v>80.888890000000004</v>
      </c>
      <c r="V561" s="14">
        <v>1.8749999999999999E-2</v>
      </c>
      <c r="W561" s="14">
        <v>240</v>
      </c>
      <c r="X561" s="14">
        <v>1.5000000596046399</v>
      </c>
      <c r="Y561" s="14">
        <v>0.46875001164153202</v>
      </c>
      <c r="Z561" s="14">
        <v>0.15</v>
      </c>
      <c r="AA561" s="14">
        <v>0</v>
      </c>
      <c r="AB561" s="14">
        <v>0</v>
      </c>
      <c r="AC561" s="14">
        <v>2.8666670000000002E-2</v>
      </c>
      <c r="AD561" s="14">
        <v>19.11111</v>
      </c>
      <c r="AE561" s="14">
        <v>4.5</v>
      </c>
      <c r="AF561" s="14">
        <v>3.2</v>
      </c>
      <c r="AG561" s="14">
        <v>0</v>
      </c>
      <c r="AH561" s="14">
        <v>0</v>
      </c>
      <c r="AI561" s="14">
        <v>0.12133330000000001</v>
      </c>
      <c r="AJ561" s="14">
        <v>0.15</v>
      </c>
      <c r="AK561" s="15">
        <v>1</v>
      </c>
      <c r="AL561" s="15">
        <v>0.80888890000000002</v>
      </c>
      <c r="AM561" s="15">
        <v>1</v>
      </c>
      <c r="AN561" s="15">
        <v>0.80888890000000002</v>
      </c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24"/>
      <c r="DF561" s="24"/>
      <c r="DG561" s="24"/>
      <c r="DH561" s="24"/>
      <c r="DI561" s="24"/>
      <c r="DJ561" s="24"/>
      <c r="DK561" s="16"/>
      <c r="DL561" s="24"/>
      <c r="DM561" s="24"/>
      <c r="DN561" s="24"/>
      <c r="DO561" s="16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27"/>
      <c r="ER561" s="27"/>
    </row>
    <row r="562" spans="1:148" s="9" customFormat="1" ht="20.25" x14ac:dyDescent="0.3">
      <c r="A562" s="10" t="s">
        <v>458</v>
      </c>
      <c r="B562" s="10" t="s">
        <v>232</v>
      </c>
      <c r="C562" s="10" t="s">
        <v>231</v>
      </c>
      <c r="D562" s="10" t="s">
        <v>259</v>
      </c>
      <c r="E562" s="10" t="s">
        <v>218</v>
      </c>
      <c r="F562" s="11">
        <v>10595</v>
      </c>
      <c r="G562" s="11">
        <v>4062</v>
      </c>
      <c r="H562" s="11">
        <v>3975</v>
      </c>
      <c r="I562" s="10" t="s">
        <v>260</v>
      </c>
      <c r="J562" s="12">
        <v>39</v>
      </c>
      <c r="K562" s="10" t="s">
        <v>243</v>
      </c>
      <c r="L562" s="10" t="s">
        <v>261</v>
      </c>
      <c r="M562" s="10" t="s">
        <v>220</v>
      </c>
      <c r="N562" s="13">
        <v>1</v>
      </c>
      <c r="O562" s="13">
        <v>1</v>
      </c>
      <c r="P562" s="13">
        <v>0</v>
      </c>
      <c r="Q562" s="14">
        <v>0</v>
      </c>
      <c r="R562" s="14">
        <v>5.93</v>
      </c>
      <c r="S562" s="14">
        <v>0.1166667</v>
      </c>
      <c r="T562" s="14">
        <v>9.8833329999999997E-2</v>
      </c>
      <c r="U562" s="14">
        <v>84.714259999999996</v>
      </c>
      <c r="V562" s="14">
        <v>1.458334E-2</v>
      </c>
      <c r="W562" s="14">
        <v>247.5428</v>
      </c>
      <c r="X562" s="14">
        <v>1.1666669696569401</v>
      </c>
      <c r="Y562" s="14">
        <v>0.468540949874936</v>
      </c>
      <c r="Z562" s="14">
        <v>0.1166667</v>
      </c>
      <c r="AA562" s="14">
        <v>0</v>
      </c>
      <c r="AB562" s="14">
        <v>0</v>
      </c>
      <c r="AC562" s="14">
        <v>1.7833370000000001E-2</v>
      </c>
      <c r="AD562" s="14">
        <v>15.285740000000001</v>
      </c>
      <c r="AE562" s="14">
        <v>3.61</v>
      </c>
      <c r="AF562" s="14">
        <v>2.4900000000000002</v>
      </c>
      <c r="AG562" s="14">
        <v>0</v>
      </c>
      <c r="AH562" s="14">
        <v>0</v>
      </c>
      <c r="AI562" s="14">
        <v>9.8833329999999997E-2</v>
      </c>
      <c r="AJ562" s="14">
        <v>0.1166667</v>
      </c>
      <c r="AK562" s="15">
        <v>1</v>
      </c>
      <c r="AL562" s="15">
        <v>0.84714259999999997</v>
      </c>
      <c r="AM562" s="15">
        <v>1</v>
      </c>
      <c r="AN562" s="15">
        <v>0.84714259999999997</v>
      </c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24"/>
      <c r="DF562" s="24"/>
      <c r="DG562" s="24"/>
      <c r="DH562" s="24"/>
      <c r="DI562" s="24"/>
      <c r="DJ562" s="24"/>
      <c r="DK562" s="16"/>
      <c r="DL562" s="24"/>
      <c r="DM562" s="24"/>
      <c r="DN562" s="24"/>
      <c r="DO562" s="16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27"/>
      <c r="ER562" s="27"/>
    </row>
    <row r="563" spans="1:148" s="9" customFormat="1" ht="20.25" x14ac:dyDescent="0.3">
      <c r="A563" s="10" t="s">
        <v>458</v>
      </c>
      <c r="B563" s="10" t="s">
        <v>231</v>
      </c>
      <c r="C563" s="10" t="s">
        <v>231</v>
      </c>
      <c r="D563" s="10" t="s">
        <v>262</v>
      </c>
      <c r="E563" s="10" t="s">
        <v>218</v>
      </c>
      <c r="F563" s="11">
        <v>10595</v>
      </c>
      <c r="G563" s="11">
        <v>3733</v>
      </c>
      <c r="H563" s="11">
        <v>3951</v>
      </c>
      <c r="I563" s="10" t="s">
        <v>260</v>
      </c>
      <c r="J563" s="12">
        <v>39</v>
      </c>
      <c r="K563" s="10" t="s">
        <v>243</v>
      </c>
      <c r="L563" s="10" t="s">
        <v>261</v>
      </c>
      <c r="M563" s="10" t="s">
        <v>220</v>
      </c>
      <c r="N563" s="13">
        <v>1</v>
      </c>
      <c r="O563" s="13">
        <v>1</v>
      </c>
      <c r="P563" s="13">
        <v>0</v>
      </c>
      <c r="Q563" s="14">
        <v>0</v>
      </c>
      <c r="R563" s="14">
        <v>5.93</v>
      </c>
      <c r="S563" s="14">
        <v>0.1166667</v>
      </c>
      <c r="T563" s="14">
        <v>9.8833329999999997E-2</v>
      </c>
      <c r="U563" s="14">
        <v>84.714259999999996</v>
      </c>
      <c r="V563" s="14">
        <v>1.458334E-2</v>
      </c>
      <c r="W563" s="14">
        <v>247.5428</v>
      </c>
      <c r="X563" s="14">
        <v>1.1666669696569401</v>
      </c>
      <c r="Y563" s="14">
        <v>0.468540949874936</v>
      </c>
      <c r="Z563" s="14">
        <v>0.1166667</v>
      </c>
      <c r="AA563" s="14">
        <v>0</v>
      </c>
      <c r="AB563" s="14">
        <v>0</v>
      </c>
      <c r="AC563" s="14">
        <v>1.7833370000000001E-2</v>
      </c>
      <c r="AD563" s="14">
        <v>15.285740000000001</v>
      </c>
      <c r="AE563" s="14">
        <v>3.61</v>
      </c>
      <c r="AF563" s="14">
        <v>2.4900000000000002</v>
      </c>
      <c r="AG563" s="14">
        <v>0</v>
      </c>
      <c r="AH563" s="14">
        <v>0</v>
      </c>
      <c r="AI563" s="14">
        <v>9.8833329999999997E-2</v>
      </c>
      <c r="AJ563" s="14">
        <v>0.1166667</v>
      </c>
      <c r="AK563" s="15">
        <v>1</v>
      </c>
      <c r="AL563" s="15">
        <v>0.84714259999999997</v>
      </c>
      <c r="AM563" s="15">
        <v>1</v>
      </c>
      <c r="AN563" s="15">
        <v>0.84714259999999997</v>
      </c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24"/>
      <c r="DF563" s="24"/>
      <c r="DG563" s="24"/>
      <c r="DH563" s="24"/>
      <c r="DI563" s="24"/>
      <c r="DJ563" s="24"/>
      <c r="DK563" s="16"/>
      <c r="DL563" s="24"/>
      <c r="DM563" s="24"/>
      <c r="DN563" s="24"/>
      <c r="DO563" s="16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27"/>
      <c r="ER563" s="27"/>
    </row>
    <row r="564" spans="1:148" s="9" customFormat="1" ht="20.25" x14ac:dyDescent="0.3">
      <c r="A564" s="10" t="s">
        <v>459</v>
      </c>
      <c r="B564" s="10" t="s">
        <v>232</v>
      </c>
      <c r="C564" s="10" t="s">
        <v>231</v>
      </c>
      <c r="D564" s="10" t="s">
        <v>259</v>
      </c>
      <c r="E564" s="10" t="s">
        <v>218</v>
      </c>
      <c r="F564" s="11">
        <v>10579</v>
      </c>
      <c r="G564" s="11">
        <v>4062</v>
      </c>
      <c r="H564" s="11">
        <v>3975</v>
      </c>
      <c r="I564" s="10" t="s">
        <v>266</v>
      </c>
      <c r="J564" s="12">
        <v>38</v>
      </c>
      <c r="K564" s="10" t="s">
        <v>267</v>
      </c>
      <c r="L564" s="10" t="s">
        <v>261</v>
      </c>
      <c r="M564" s="10" t="s">
        <v>220</v>
      </c>
      <c r="N564" s="13">
        <v>50</v>
      </c>
      <c r="O564" s="13">
        <v>50</v>
      </c>
      <c r="P564" s="13">
        <v>0</v>
      </c>
      <c r="Q564" s="14">
        <v>0</v>
      </c>
      <c r="R564" s="14">
        <v>7.63</v>
      </c>
      <c r="S564" s="14">
        <v>8</v>
      </c>
      <c r="T564" s="14">
        <v>6.358333</v>
      </c>
      <c r="U564" s="14">
        <v>79.479159999999993</v>
      </c>
      <c r="V564" s="14">
        <v>1</v>
      </c>
      <c r="W564" s="14">
        <v>207.5</v>
      </c>
      <c r="X564" s="14">
        <v>80</v>
      </c>
      <c r="Y564" s="14">
        <v>0.53872053872053904</v>
      </c>
      <c r="Z564" s="14">
        <v>6.6166669999999996</v>
      </c>
      <c r="AA564" s="14">
        <v>1.3833329999999999</v>
      </c>
      <c r="AB564" s="14">
        <v>17.29167</v>
      </c>
      <c r="AC564" s="14">
        <v>0.2583336</v>
      </c>
      <c r="AD564" s="14">
        <v>3.2291699999999999</v>
      </c>
      <c r="AE564" s="14">
        <v>207.5</v>
      </c>
      <c r="AF564" s="14">
        <v>148.5</v>
      </c>
      <c r="AG564" s="14">
        <v>0</v>
      </c>
      <c r="AH564" s="14">
        <v>0</v>
      </c>
      <c r="AI564" s="14">
        <v>6.358333</v>
      </c>
      <c r="AJ564" s="14">
        <v>6.6166669999999996</v>
      </c>
      <c r="AK564" s="15">
        <v>0.82708329999999997</v>
      </c>
      <c r="AL564" s="15">
        <v>0.96095710000000001</v>
      </c>
      <c r="AM564" s="15">
        <v>1</v>
      </c>
      <c r="AN564" s="15">
        <v>0.79479160000000004</v>
      </c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>
        <v>0.66666668653488159</v>
      </c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>
        <v>0.4166666567325592</v>
      </c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24"/>
      <c r="DF564" s="24"/>
      <c r="DG564" s="24"/>
      <c r="DH564" s="24"/>
      <c r="DI564" s="24"/>
      <c r="DJ564" s="24">
        <v>0.30000001192092896</v>
      </c>
      <c r="DK564" s="16"/>
      <c r="DL564" s="24"/>
      <c r="DM564" s="24"/>
      <c r="DN564" s="24"/>
      <c r="DO564" s="16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27"/>
      <c r="ER564" s="27"/>
    </row>
    <row r="565" spans="1:148" s="9" customFormat="1" ht="20.25" x14ac:dyDescent="0.3">
      <c r="A565" s="10" t="s">
        <v>459</v>
      </c>
      <c r="B565" s="10" t="s">
        <v>232</v>
      </c>
      <c r="C565" s="10" t="s">
        <v>231</v>
      </c>
      <c r="D565" s="10" t="s">
        <v>262</v>
      </c>
      <c r="E565" s="10" t="s">
        <v>218</v>
      </c>
      <c r="F565" s="11">
        <v>10579</v>
      </c>
      <c r="G565" s="11">
        <v>3999</v>
      </c>
      <c r="H565" s="11">
        <v>3966</v>
      </c>
      <c r="I565" s="10" t="s">
        <v>266</v>
      </c>
      <c r="J565" s="12">
        <v>38</v>
      </c>
      <c r="K565" s="10" t="s">
        <v>267</v>
      </c>
      <c r="L565" s="10" t="s">
        <v>261</v>
      </c>
      <c r="M565" s="10" t="s">
        <v>220</v>
      </c>
      <c r="N565" s="13">
        <v>45</v>
      </c>
      <c r="O565" s="13">
        <v>45</v>
      </c>
      <c r="P565" s="13">
        <v>0</v>
      </c>
      <c r="Q565" s="14">
        <v>0</v>
      </c>
      <c r="R565" s="14">
        <v>7.63</v>
      </c>
      <c r="S565" s="14">
        <v>8</v>
      </c>
      <c r="T565" s="14">
        <v>5.7225000000000001</v>
      </c>
      <c r="U565" s="14">
        <v>71.531260000000003</v>
      </c>
      <c r="V565" s="14">
        <v>1</v>
      </c>
      <c r="W565" s="14">
        <v>186.75</v>
      </c>
      <c r="X565" s="14">
        <v>80</v>
      </c>
      <c r="Y565" s="14">
        <v>0.59857840369197601</v>
      </c>
      <c r="Z565" s="14">
        <v>6.0166659999999998</v>
      </c>
      <c r="AA565" s="14">
        <v>1.983333</v>
      </c>
      <c r="AB565" s="14">
        <v>24.79167</v>
      </c>
      <c r="AC565" s="14">
        <v>0.29416629999999999</v>
      </c>
      <c r="AD565" s="14">
        <v>3.677079</v>
      </c>
      <c r="AE565" s="14">
        <v>186.75</v>
      </c>
      <c r="AF565" s="14">
        <v>133.65</v>
      </c>
      <c r="AG565" s="14">
        <v>0</v>
      </c>
      <c r="AH565" s="14">
        <v>0</v>
      </c>
      <c r="AI565" s="14">
        <v>5.7225000000000001</v>
      </c>
      <c r="AJ565" s="14">
        <v>6.0166659999999998</v>
      </c>
      <c r="AK565" s="15">
        <v>0.75208330000000001</v>
      </c>
      <c r="AL565" s="15">
        <v>0.95110810000000001</v>
      </c>
      <c r="AM565" s="15">
        <v>1</v>
      </c>
      <c r="AN565" s="15">
        <v>0.71531250000000002</v>
      </c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>
        <v>8.3333335816860199E-2</v>
      </c>
      <c r="BJ565" s="16"/>
      <c r="BK565" s="16"/>
      <c r="BL565" s="16"/>
      <c r="BM565" s="16"/>
      <c r="BN565" s="16"/>
      <c r="BO565" s="16"/>
      <c r="BP565" s="16"/>
      <c r="BQ565" s="16"/>
      <c r="BR565" s="16">
        <v>1.5</v>
      </c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>
        <v>8.3333335816860199E-2</v>
      </c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24"/>
      <c r="DF565" s="24"/>
      <c r="DG565" s="24"/>
      <c r="DH565" s="24"/>
      <c r="DI565" s="24"/>
      <c r="DJ565" s="24">
        <v>0.31666666269302368</v>
      </c>
      <c r="DK565" s="16"/>
      <c r="DL565" s="24"/>
      <c r="DM565" s="24"/>
      <c r="DN565" s="24"/>
      <c r="DO565" s="16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27"/>
      <c r="ER565" s="27"/>
    </row>
    <row r="566" spans="1:148" s="9" customFormat="1" ht="20.25" x14ac:dyDescent="0.3">
      <c r="A566" s="10" t="s">
        <v>459</v>
      </c>
      <c r="B566" s="10" t="s">
        <v>231</v>
      </c>
      <c r="C566" s="10" t="s">
        <v>231</v>
      </c>
      <c r="D566" s="10" t="s">
        <v>259</v>
      </c>
      <c r="E566" s="10" t="s">
        <v>218</v>
      </c>
      <c r="F566" s="11">
        <v>10579</v>
      </c>
      <c r="G566" s="11">
        <v>4061</v>
      </c>
      <c r="H566" s="11">
        <v>4076</v>
      </c>
      <c r="I566" s="10" t="s">
        <v>266</v>
      </c>
      <c r="J566" s="12">
        <v>38</v>
      </c>
      <c r="K566" s="10" t="s">
        <v>267</v>
      </c>
      <c r="L566" s="10" t="s">
        <v>261</v>
      </c>
      <c r="M566" s="10" t="s">
        <v>220</v>
      </c>
      <c r="N566" s="13">
        <v>31</v>
      </c>
      <c r="O566" s="13">
        <v>31</v>
      </c>
      <c r="P566" s="13">
        <v>0</v>
      </c>
      <c r="Q566" s="14">
        <v>0</v>
      </c>
      <c r="R566" s="14">
        <v>7.63</v>
      </c>
      <c r="S566" s="14">
        <v>8</v>
      </c>
      <c r="T566" s="14">
        <v>3.942167</v>
      </c>
      <c r="U566" s="14">
        <v>49.277079999999998</v>
      </c>
      <c r="V566" s="14">
        <v>1</v>
      </c>
      <c r="W566" s="14">
        <v>128.65</v>
      </c>
      <c r="X566" s="14">
        <v>80</v>
      </c>
      <c r="Y566" s="14">
        <v>0.86890409759062104</v>
      </c>
      <c r="Z566" s="14">
        <v>4</v>
      </c>
      <c r="AA566" s="14">
        <v>4</v>
      </c>
      <c r="AB566" s="14">
        <v>50</v>
      </c>
      <c r="AC566" s="14">
        <v>5.7833669999999997E-2</v>
      </c>
      <c r="AD566" s="14">
        <v>0.72292089999999998</v>
      </c>
      <c r="AE566" s="14">
        <v>128.65</v>
      </c>
      <c r="AF566" s="14">
        <v>92.07</v>
      </c>
      <c r="AG566" s="14">
        <v>0</v>
      </c>
      <c r="AH566" s="14">
        <v>0</v>
      </c>
      <c r="AI566" s="14">
        <v>3.942167</v>
      </c>
      <c r="AJ566" s="14">
        <v>4</v>
      </c>
      <c r="AK566" s="15">
        <v>0.5</v>
      </c>
      <c r="AL566" s="15">
        <v>0.98554160000000002</v>
      </c>
      <c r="AM566" s="15">
        <v>1</v>
      </c>
      <c r="AN566" s="15">
        <v>0.49277080000000001</v>
      </c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>
        <v>3.1666667461395264</v>
      </c>
      <c r="BM566" s="16"/>
      <c r="BN566" s="16"/>
      <c r="BO566" s="16"/>
      <c r="BP566" s="16"/>
      <c r="BQ566" s="16"/>
      <c r="BR566" s="16">
        <v>0.3333333432674408</v>
      </c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>
        <v>0.5</v>
      </c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24"/>
      <c r="DF566" s="24"/>
      <c r="DG566" s="24"/>
      <c r="DH566" s="24"/>
      <c r="DI566" s="24"/>
      <c r="DJ566" s="24"/>
      <c r="DK566" s="16"/>
      <c r="DL566" s="24"/>
      <c r="DM566" s="24"/>
      <c r="DN566" s="24"/>
      <c r="DO566" s="16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27"/>
      <c r="ER566" s="27"/>
    </row>
    <row r="567" spans="1:148" s="9" customFormat="1" ht="20.25" x14ac:dyDescent="0.3">
      <c r="A567" s="10" t="s">
        <v>459</v>
      </c>
      <c r="B567" s="10" t="s">
        <v>231</v>
      </c>
      <c r="C567" s="10" t="s">
        <v>231</v>
      </c>
      <c r="D567" s="10" t="s">
        <v>262</v>
      </c>
      <c r="E567" s="10" t="s">
        <v>218</v>
      </c>
      <c r="F567" s="11">
        <v>10579</v>
      </c>
      <c r="G567" s="11">
        <v>4124</v>
      </c>
      <c r="H567" s="11">
        <v>3698</v>
      </c>
      <c r="I567" s="10" t="s">
        <v>266</v>
      </c>
      <c r="J567" s="12">
        <v>38</v>
      </c>
      <c r="K567" s="10" t="s">
        <v>267</v>
      </c>
      <c r="L567" s="10" t="s">
        <v>261</v>
      </c>
      <c r="M567" s="10" t="s">
        <v>220</v>
      </c>
      <c r="N567" s="13">
        <v>44</v>
      </c>
      <c r="O567" s="13">
        <v>44</v>
      </c>
      <c r="P567" s="13">
        <v>0</v>
      </c>
      <c r="Q567" s="14">
        <v>0</v>
      </c>
      <c r="R567" s="14">
        <v>7.63</v>
      </c>
      <c r="S567" s="14">
        <v>8</v>
      </c>
      <c r="T567" s="14">
        <v>5.5953340000000003</v>
      </c>
      <c r="U567" s="14">
        <v>69.941670000000002</v>
      </c>
      <c r="V567" s="14">
        <v>1</v>
      </c>
      <c r="W567" s="14">
        <v>182.6</v>
      </c>
      <c r="X567" s="14">
        <v>80</v>
      </c>
      <c r="Y567" s="14">
        <v>0.61218239319402901</v>
      </c>
      <c r="Z567" s="14">
        <v>5.8333329999999997</v>
      </c>
      <c r="AA567" s="14">
        <v>2.1666669999999999</v>
      </c>
      <c r="AB567" s="14">
        <v>27.08333</v>
      </c>
      <c r="AC567" s="14">
        <v>0.23799970000000001</v>
      </c>
      <c r="AD567" s="14">
        <v>2.974996</v>
      </c>
      <c r="AE567" s="14">
        <v>182.6</v>
      </c>
      <c r="AF567" s="14">
        <v>130.68</v>
      </c>
      <c r="AG567" s="14">
        <v>0</v>
      </c>
      <c r="AH567" s="14">
        <v>0</v>
      </c>
      <c r="AI567" s="14">
        <v>5.5953340000000003</v>
      </c>
      <c r="AJ567" s="14">
        <v>5.8333329999999997</v>
      </c>
      <c r="AK567" s="15">
        <v>0.7291666</v>
      </c>
      <c r="AL567" s="15">
        <v>0.9592001</v>
      </c>
      <c r="AM567" s="15">
        <v>1</v>
      </c>
      <c r="AN567" s="15">
        <v>0.6994167</v>
      </c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>
        <v>1.5</v>
      </c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>
        <v>8.3333335816860199E-2</v>
      </c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>
        <v>8.3333335816860199E-2</v>
      </c>
      <c r="DC567" s="16"/>
      <c r="DD567" s="16"/>
      <c r="DE567" s="24"/>
      <c r="DF567" s="24">
        <v>0.1666666716337204</v>
      </c>
      <c r="DG567" s="24"/>
      <c r="DH567" s="24"/>
      <c r="DI567" s="24"/>
      <c r="DJ567" s="24">
        <v>0.3333333432674408</v>
      </c>
      <c r="DK567" s="16"/>
      <c r="DL567" s="24"/>
      <c r="DM567" s="24"/>
      <c r="DN567" s="24"/>
      <c r="DO567" s="16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27"/>
      <c r="ER567" s="27"/>
    </row>
    <row r="568" spans="1:148" s="9" customFormat="1" ht="20.25" x14ac:dyDescent="0.3">
      <c r="A568" s="10" t="s">
        <v>460</v>
      </c>
      <c r="B568" s="10" t="s">
        <v>232</v>
      </c>
      <c r="C568" s="10" t="s">
        <v>231</v>
      </c>
      <c r="D568" s="10" t="s">
        <v>259</v>
      </c>
      <c r="E568" s="10" t="s">
        <v>218</v>
      </c>
      <c r="F568" s="11">
        <v>10579</v>
      </c>
      <c r="G568" s="11">
        <v>4061</v>
      </c>
      <c r="H568" s="11">
        <v>4076</v>
      </c>
      <c r="I568" s="10" t="s">
        <v>266</v>
      </c>
      <c r="J568" s="12">
        <v>38</v>
      </c>
      <c r="K568" s="10" t="s">
        <v>267</v>
      </c>
      <c r="L568" s="10" t="s">
        <v>261</v>
      </c>
      <c r="M568" s="10" t="s">
        <v>220</v>
      </c>
      <c r="N568" s="13">
        <v>17</v>
      </c>
      <c r="O568" s="13">
        <v>17</v>
      </c>
      <c r="P568" s="13">
        <v>0</v>
      </c>
      <c r="Q568" s="14">
        <v>0</v>
      </c>
      <c r="R568" s="14">
        <v>7.63</v>
      </c>
      <c r="S568" s="14">
        <v>8</v>
      </c>
      <c r="T568" s="14">
        <v>2.1618339999999998</v>
      </c>
      <c r="U568" s="14">
        <v>27.022919999999999</v>
      </c>
      <c r="V568" s="14">
        <v>1</v>
      </c>
      <c r="W568" s="14">
        <v>70.55</v>
      </c>
      <c r="X568" s="14">
        <v>80</v>
      </c>
      <c r="Y568" s="14">
        <v>1.58447212003399</v>
      </c>
      <c r="Z568" s="14">
        <v>2.25</v>
      </c>
      <c r="AA568" s="14">
        <v>5.75</v>
      </c>
      <c r="AB568" s="14">
        <v>71.875</v>
      </c>
      <c r="AC568" s="14">
        <v>8.8166240000000007E-2</v>
      </c>
      <c r="AD568" s="14">
        <v>1.1020779999999999</v>
      </c>
      <c r="AE568" s="14">
        <v>70.55</v>
      </c>
      <c r="AF568" s="14">
        <v>50.49</v>
      </c>
      <c r="AG568" s="14">
        <v>0</v>
      </c>
      <c r="AH568" s="14">
        <v>0</v>
      </c>
      <c r="AI568" s="14">
        <v>2.1618339999999998</v>
      </c>
      <c r="AJ568" s="14">
        <v>2.25</v>
      </c>
      <c r="AK568" s="15">
        <v>0.28125</v>
      </c>
      <c r="AL568" s="15">
        <v>0.96081490000000003</v>
      </c>
      <c r="AM568" s="15">
        <v>1</v>
      </c>
      <c r="AN568" s="15">
        <v>0.2702292</v>
      </c>
      <c r="AO568" s="16"/>
      <c r="AP568" s="16"/>
      <c r="AQ568" s="16"/>
      <c r="AR568" s="16"/>
      <c r="AS568" s="16"/>
      <c r="AT568" s="16"/>
      <c r="AU568" s="16"/>
      <c r="AV568" s="16"/>
      <c r="AW568" s="16"/>
      <c r="AX568" s="16">
        <v>0.4166666567325592</v>
      </c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>
        <v>5</v>
      </c>
      <c r="BM568" s="16"/>
      <c r="BN568" s="16"/>
      <c r="BO568" s="16"/>
      <c r="BP568" s="16"/>
      <c r="BQ568" s="16"/>
      <c r="BR568" s="16">
        <v>0.25</v>
      </c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24"/>
      <c r="DF568" s="24"/>
      <c r="DG568" s="24"/>
      <c r="DH568" s="24"/>
      <c r="DI568" s="24"/>
      <c r="DJ568" s="24">
        <v>8.3333335816860199E-2</v>
      </c>
      <c r="DK568" s="16"/>
      <c r="DL568" s="24"/>
      <c r="DM568" s="24"/>
      <c r="DN568" s="24"/>
      <c r="DO568" s="16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27"/>
      <c r="ER568" s="27"/>
    </row>
    <row r="569" spans="1:148" s="9" customFormat="1" ht="20.25" x14ac:dyDescent="0.3">
      <c r="A569" s="10" t="s">
        <v>460</v>
      </c>
      <c r="B569" s="10" t="s">
        <v>232</v>
      </c>
      <c r="C569" s="10" t="s">
        <v>231</v>
      </c>
      <c r="D569" s="10" t="s">
        <v>262</v>
      </c>
      <c r="E569" s="10" t="s">
        <v>218</v>
      </c>
      <c r="F569" s="11">
        <v>10579</v>
      </c>
      <c r="G569" s="11">
        <v>3999</v>
      </c>
      <c r="H569" s="11">
        <v>3966</v>
      </c>
      <c r="I569" s="10" t="s">
        <v>266</v>
      </c>
      <c r="J569" s="12">
        <v>38</v>
      </c>
      <c r="K569" s="10" t="s">
        <v>267</v>
      </c>
      <c r="L569" s="10" t="s">
        <v>261</v>
      </c>
      <c r="M569" s="10" t="s">
        <v>220</v>
      </c>
      <c r="N569" s="13">
        <v>10</v>
      </c>
      <c r="O569" s="13">
        <v>10</v>
      </c>
      <c r="P569" s="13">
        <v>0</v>
      </c>
      <c r="Q569" s="14">
        <v>0</v>
      </c>
      <c r="R569" s="14">
        <v>7.63</v>
      </c>
      <c r="S569" s="14">
        <v>8</v>
      </c>
      <c r="T569" s="14">
        <v>1.2716670000000001</v>
      </c>
      <c r="U569" s="14">
        <v>15.89583</v>
      </c>
      <c r="V569" s="14">
        <v>1</v>
      </c>
      <c r="W569" s="14">
        <v>41.5</v>
      </c>
      <c r="X569" s="14">
        <v>80</v>
      </c>
      <c r="Y569" s="14">
        <v>2.6936026244089</v>
      </c>
      <c r="Z569" s="14">
        <v>1.6666669999999999</v>
      </c>
      <c r="AA569" s="14">
        <v>6.3333329999999997</v>
      </c>
      <c r="AB569" s="14">
        <v>79.166659999999993</v>
      </c>
      <c r="AC569" s="14">
        <v>0.39500049999999998</v>
      </c>
      <c r="AD569" s="14">
        <v>4.937506</v>
      </c>
      <c r="AE569" s="14">
        <v>41.5</v>
      </c>
      <c r="AF569" s="14">
        <v>29.7</v>
      </c>
      <c r="AG569" s="14">
        <v>0</v>
      </c>
      <c r="AH569" s="14">
        <v>0</v>
      </c>
      <c r="AI569" s="14">
        <v>1.2716670000000001</v>
      </c>
      <c r="AJ569" s="14">
        <v>1.6666669999999999</v>
      </c>
      <c r="AK569" s="15">
        <v>0.2083334</v>
      </c>
      <c r="AL569" s="15">
        <v>0.76299989999999995</v>
      </c>
      <c r="AM569" s="15">
        <v>1</v>
      </c>
      <c r="AN569" s="15">
        <v>0.1589583</v>
      </c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>
        <v>5.6666665077209473</v>
      </c>
      <c r="BM569" s="16"/>
      <c r="BN569" s="16"/>
      <c r="BO569" s="16">
        <v>0.58333331346511841</v>
      </c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>
        <v>8.3333335816860199E-2</v>
      </c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24"/>
      <c r="DF569" s="24"/>
      <c r="DG569" s="24"/>
      <c r="DH569" s="24"/>
      <c r="DI569" s="24"/>
      <c r="DJ569" s="24"/>
      <c r="DK569" s="16"/>
      <c r="DL569" s="24"/>
      <c r="DM569" s="24"/>
      <c r="DN569" s="24"/>
      <c r="DO569" s="16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27"/>
      <c r="ER569" s="27"/>
    </row>
    <row r="570" spans="1:148" s="9" customFormat="1" ht="20.25" x14ac:dyDescent="0.3">
      <c r="A570" s="10" t="s">
        <v>460</v>
      </c>
      <c r="B570" s="10" t="s">
        <v>231</v>
      </c>
      <c r="C570" s="10" t="s">
        <v>231</v>
      </c>
      <c r="D570" s="10" t="s">
        <v>259</v>
      </c>
      <c r="E570" s="10" t="s">
        <v>218</v>
      </c>
      <c r="F570" s="11">
        <v>10579</v>
      </c>
      <c r="G570" s="11">
        <v>4062</v>
      </c>
      <c r="H570" s="11">
        <v>3712</v>
      </c>
      <c r="I570" s="10" t="s">
        <v>266</v>
      </c>
      <c r="J570" s="12">
        <v>38</v>
      </c>
      <c r="K570" s="10" t="s">
        <v>267</v>
      </c>
      <c r="L570" s="10" t="s">
        <v>261</v>
      </c>
      <c r="M570" s="10" t="s">
        <v>220</v>
      </c>
      <c r="N570" s="13">
        <v>42</v>
      </c>
      <c r="O570" s="13">
        <v>42</v>
      </c>
      <c r="P570" s="13">
        <v>0</v>
      </c>
      <c r="Q570" s="14">
        <v>0</v>
      </c>
      <c r="R570" s="14">
        <v>7.63</v>
      </c>
      <c r="S570" s="14">
        <v>8</v>
      </c>
      <c r="T570" s="14">
        <v>5.3410000000000002</v>
      </c>
      <c r="U570" s="14">
        <v>66.762500000000003</v>
      </c>
      <c r="V570" s="14">
        <v>1</v>
      </c>
      <c r="W570" s="14">
        <v>174.3</v>
      </c>
      <c r="X570" s="14">
        <v>80</v>
      </c>
      <c r="Y570" s="14">
        <v>0.64133398565045097</v>
      </c>
      <c r="Z570" s="14">
        <v>5.8166669999999998</v>
      </c>
      <c r="AA570" s="14">
        <v>2.1833330000000002</v>
      </c>
      <c r="AB570" s="14">
        <v>27.29167</v>
      </c>
      <c r="AC570" s="14">
        <v>0.47566649999999999</v>
      </c>
      <c r="AD570" s="14">
        <v>5.9458310000000001</v>
      </c>
      <c r="AE570" s="14">
        <v>174.3</v>
      </c>
      <c r="AF570" s="14">
        <v>124.74</v>
      </c>
      <c r="AG570" s="14">
        <v>0</v>
      </c>
      <c r="AH570" s="14">
        <v>0</v>
      </c>
      <c r="AI570" s="14">
        <v>5.3410000000000002</v>
      </c>
      <c r="AJ570" s="14">
        <v>5.8166669999999998</v>
      </c>
      <c r="AK570" s="15">
        <v>0.72708329999999999</v>
      </c>
      <c r="AL570" s="15">
        <v>0.91822349999999997</v>
      </c>
      <c r="AM570" s="15">
        <v>1</v>
      </c>
      <c r="AN570" s="15">
        <v>0.66762500000000002</v>
      </c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>
        <v>1.5833333730697632</v>
      </c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>
        <v>0.4166666567325592</v>
      </c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24"/>
      <c r="DF570" s="24"/>
      <c r="DG570" s="24"/>
      <c r="DH570" s="24"/>
      <c r="DI570" s="24"/>
      <c r="DJ570" s="24">
        <v>0.18333333730697632</v>
      </c>
      <c r="DK570" s="16"/>
      <c r="DL570" s="24"/>
      <c r="DM570" s="24"/>
      <c r="DN570" s="24"/>
      <c r="DO570" s="16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27"/>
      <c r="ER570" s="27"/>
    </row>
    <row r="571" spans="1:148" s="9" customFormat="1" ht="20.25" x14ac:dyDescent="0.3">
      <c r="A571" s="10" t="s">
        <v>460</v>
      </c>
      <c r="B571" s="10" t="s">
        <v>231</v>
      </c>
      <c r="C571" s="10" t="s">
        <v>231</v>
      </c>
      <c r="D571" s="10" t="s">
        <v>262</v>
      </c>
      <c r="E571" s="10" t="s">
        <v>218</v>
      </c>
      <c r="F571" s="11">
        <v>10579</v>
      </c>
      <c r="G571" s="11">
        <v>4124</v>
      </c>
      <c r="H571" s="11">
        <v>4134</v>
      </c>
      <c r="I571" s="10" t="s">
        <v>266</v>
      </c>
      <c r="J571" s="12">
        <v>38</v>
      </c>
      <c r="K571" s="10" t="s">
        <v>267</v>
      </c>
      <c r="L571" s="10" t="s">
        <v>261</v>
      </c>
      <c r="M571" s="10" t="s">
        <v>220</v>
      </c>
      <c r="N571" s="13">
        <v>45</v>
      </c>
      <c r="O571" s="13">
        <v>45</v>
      </c>
      <c r="P571" s="13">
        <v>0</v>
      </c>
      <c r="Q571" s="14">
        <v>0</v>
      </c>
      <c r="R571" s="14">
        <v>7.63</v>
      </c>
      <c r="S571" s="14">
        <v>8</v>
      </c>
      <c r="T571" s="14">
        <v>5.7225000000000001</v>
      </c>
      <c r="U571" s="14">
        <v>71.531260000000003</v>
      </c>
      <c r="V571" s="14">
        <v>1</v>
      </c>
      <c r="W571" s="14">
        <v>186.75</v>
      </c>
      <c r="X571" s="14">
        <v>80</v>
      </c>
      <c r="Y571" s="14">
        <v>0.59857840369197601</v>
      </c>
      <c r="Z571" s="14">
        <v>5.9166670000000003</v>
      </c>
      <c r="AA571" s="14">
        <v>2.0833330000000001</v>
      </c>
      <c r="AB571" s="14">
        <v>26.04167</v>
      </c>
      <c r="AC571" s="14">
        <v>0.19416620000000001</v>
      </c>
      <c r="AD571" s="14">
        <v>2.4270770000000002</v>
      </c>
      <c r="AE571" s="14">
        <v>186.75</v>
      </c>
      <c r="AF571" s="14">
        <v>133.65</v>
      </c>
      <c r="AG571" s="14">
        <v>0</v>
      </c>
      <c r="AH571" s="14">
        <v>0</v>
      </c>
      <c r="AI571" s="14">
        <v>5.7225000000000001</v>
      </c>
      <c r="AJ571" s="14">
        <v>5.9166670000000003</v>
      </c>
      <c r="AK571" s="15">
        <v>0.73958330000000005</v>
      </c>
      <c r="AL571" s="15">
        <v>0.96718320000000002</v>
      </c>
      <c r="AM571" s="15">
        <v>1</v>
      </c>
      <c r="AN571" s="15">
        <v>0.71531250000000002</v>
      </c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>
        <v>1.3333333730697632</v>
      </c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>
        <v>8.3333335816860199E-2</v>
      </c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>
        <v>8.3333335816860199E-2</v>
      </c>
      <c r="DC571" s="16"/>
      <c r="DD571" s="16"/>
      <c r="DE571" s="24"/>
      <c r="DF571" s="24">
        <v>0.3333333432674408</v>
      </c>
      <c r="DG571" s="24"/>
      <c r="DH571" s="24"/>
      <c r="DI571" s="24"/>
      <c r="DJ571" s="24">
        <v>0.25</v>
      </c>
      <c r="DK571" s="16"/>
      <c r="DL571" s="24"/>
      <c r="DM571" s="24"/>
      <c r="DN571" s="24"/>
      <c r="DO571" s="16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27"/>
      <c r="ER571" s="27"/>
    </row>
    <row r="572" spans="1:148" s="9" customFormat="1" ht="20.25" x14ac:dyDescent="0.3">
      <c r="A572" s="10" t="s">
        <v>460</v>
      </c>
      <c r="B572" s="10" t="s">
        <v>240</v>
      </c>
      <c r="C572" s="10" t="s">
        <v>231</v>
      </c>
      <c r="D572" s="10" t="s">
        <v>259</v>
      </c>
      <c r="E572" s="10" t="s">
        <v>218</v>
      </c>
      <c r="F572" s="11">
        <v>10579</v>
      </c>
      <c r="G572" s="11">
        <v>4079</v>
      </c>
      <c r="H572" s="11">
        <v>3712</v>
      </c>
      <c r="I572" s="10" t="s">
        <v>266</v>
      </c>
      <c r="J572" s="12">
        <v>38</v>
      </c>
      <c r="K572" s="10" t="s">
        <v>267</v>
      </c>
      <c r="L572" s="10" t="s">
        <v>261</v>
      </c>
      <c r="M572" s="10" t="s">
        <v>220</v>
      </c>
      <c r="N572" s="13">
        <v>51</v>
      </c>
      <c r="O572" s="13">
        <v>51</v>
      </c>
      <c r="P572" s="13">
        <v>0</v>
      </c>
      <c r="Q572" s="14">
        <v>0</v>
      </c>
      <c r="R572" s="14">
        <v>7.63</v>
      </c>
      <c r="S572" s="14">
        <v>8</v>
      </c>
      <c r="T572" s="14">
        <v>6.4855</v>
      </c>
      <c r="U572" s="14">
        <v>81.068749999999994</v>
      </c>
      <c r="V572" s="14">
        <v>1</v>
      </c>
      <c r="W572" s="14">
        <v>211.65</v>
      </c>
      <c r="X572" s="14">
        <v>80</v>
      </c>
      <c r="Y572" s="14">
        <v>0.52815738664604595</v>
      </c>
      <c r="Z572" s="14">
        <v>6.6833330000000002</v>
      </c>
      <c r="AA572" s="14">
        <v>1.316667</v>
      </c>
      <c r="AB572" s="14">
        <v>16.45833</v>
      </c>
      <c r="AC572" s="14">
        <v>0.19783339999999999</v>
      </c>
      <c r="AD572" s="14">
        <v>2.4729179999999999</v>
      </c>
      <c r="AE572" s="14">
        <v>211.65</v>
      </c>
      <c r="AF572" s="14">
        <v>151.47</v>
      </c>
      <c r="AG572" s="14">
        <v>0</v>
      </c>
      <c r="AH572" s="14">
        <v>0</v>
      </c>
      <c r="AI572" s="14">
        <v>6.4855</v>
      </c>
      <c r="AJ572" s="14">
        <v>6.6833330000000002</v>
      </c>
      <c r="AK572" s="15">
        <v>0.83541670000000001</v>
      </c>
      <c r="AL572" s="15">
        <v>0.97039900000000001</v>
      </c>
      <c r="AM572" s="15">
        <v>1</v>
      </c>
      <c r="AN572" s="15">
        <v>0.81068750000000001</v>
      </c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>
        <v>0.50000001490116119</v>
      </c>
      <c r="BB572" s="16"/>
      <c r="BC572" s="16"/>
      <c r="BD572" s="16"/>
      <c r="BE572" s="16"/>
      <c r="BF572" s="16"/>
      <c r="BG572" s="16"/>
      <c r="BH572" s="16"/>
      <c r="BI572" s="16">
        <v>8.3333335816860199E-2</v>
      </c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>
        <v>0.26666668057441711</v>
      </c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24"/>
      <c r="DF572" s="24">
        <v>0.1666666716337204</v>
      </c>
      <c r="DG572" s="24"/>
      <c r="DH572" s="24"/>
      <c r="DI572" s="24"/>
      <c r="DJ572" s="24">
        <v>0.30000001192092896</v>
      </c>
      <c r="DK572" s="16"/>
      <c r="DL572" s="24"/>
      <c r="DM572" s="24"/>
      <c r="DN572" s="24"/>
      <c r="DO572" s="16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27"/>
      <c r="ER572" s="27"/>
    </row>
    <row r="573" spans="1:148" s="9" customFormat="1" ht="20.25" x14ac:dyDescent="0.3">
      <c r="A573" s="10" t="s">
        <v>460</v>
      </c>
      <c r="B573" s="10" t="s">
        <v>240</v>
      </c>
      <c r="C573" s="10" t="s">
        <v>231</v>
      </c>
      <c r="D573" s="10" t="s">
        <v>262</v>
      </c>
      <c r="E573" s="10" t="s">
        <v>218</v>
      </c>
      <c r="F573" s="11">
        <v>10579</v>
      </c>
      <c r="G573" s="11">
        <v>4017</v>
      </c>
      <c r="H573" s="11">
        <v>3698</v>
      </c>
      <c r="I573" s="10" t="s">
        <v>266</v>
      </c>
      <c r="J573" s="12">
        <v>38</v>
      </c>
      <c r="K573" s="10" t="s">
        <v>267</v>
      </c>
      <c r="L573" s="10" t="s">
        <v>261</v>
      </c>
      <c r="M573" s="10" t="s">
        <v>220</v>
      </c>
      <c r="N573" s="13">
        <v>49</v>
      </c>
      <c r="O573" s="13">
        <v>49</v>
      </c>
      <c r="P573" s="13">
        <v>0</v>
      </c>
      <c r="Q573" s="14">
        <v>0</v>
      </c>
      <c r="R573" s="14">
        <v>7.63</v>
      </c>
      <c r="S573" s="14">
        <v>8</v>
      </c>
      <c r="T573" s="14">
        <v>6.231166</v>
      </c>
      <c r="U573" s="14">
        <v>77.889579999999995</v>
      </c>
      <c r="V573" s="14">
        <v>1</v>
      </c>
      <c r="W573" s="14">
        <v>203.35</v>
      </c>
      <c r="X573" s="14">
        <v>80</v>
      </c>
      <c r="Y573" s="14">
        <v>0.54971484004011995</v>
      </c>
      <c r="Z573" s="14">
        <v>6.4166670000000003</v>
      </c>
      <c r="AA573" s="14">
        <v>1.5833330000000001</v>
      </c>
      <c r="AB573" s="14">
        <v>19.79167</v>
      </c>
      <c r="AC573" s="14">
        <v>0.18550040000000001</v>
      </c>
      <c r="AD573" s="14">
        <v>2.3187549999999999</v>
      </c>
      <c r="AE573" s="14">
        <v>203.35</v>
      </c>
      <c r="AF573" s="14">
        <v>145.53</v>
      </c>
      <c r="AG573" s="14">
        <v>0</v>
      </c>
      <c r="AH573" s="14">
        <v>0</v>
      </c>
      <c r="AI573" s="14">
        <v>6.231166</v>
      </c>
      <c r="AJ573" s="14">
        <v>6.4166670000000003</v>
      </c>
      <c r="AK573" s="15">
        <v>0.8020834</v>
      </c>
      <c r="AL573" s="15">
        <v>0.97109080000000003</v>
      </c>
      <c r="AM573" s="15">
        <v>1</v>
      </c>
      <c r="AN573" s="15">
        <v>0.77889580000000003</v>
      </c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>
        <v>0.71666665375232697</v>
      </c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>
        <v>0.58333331346511841</v>
      </c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24"/>
      <c r="DF573" s="24"/>
      <c r="DG573" s="24"/>
      <c r="DH573" s="24"/>
      <c r="DI573" s="24">
        <v>8.3333335816860199E-2</v>
      </c>
      <c r="DJ573" s="24">
        <v>0.20000000298023224</v>
      </c>
      <c r="DK573" s="16"/>
      <c r="DL573" s="24"/>
      <c r="DM573" s="24"/>
      <c r="DN573" s="24"/>
      <c r="DO573" s="16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27"/>
      <c r="ER573" s="27"/>
    </row>
    <row r="574" spans="1:148" s="9" customFormat="1" ht="20.25" x14ac:dyDescent="0.3">
      <c r="A574" s="10" t="s">
        <v>441</v>
      </c>
      <c r="B574" s="10" t="s">
        <v>232</v>
      </c>
      <c r="C574" s="10" t="s">
        <v>231</v>
      </c>
      <c r="D574" s="10" t="s">
        <v>259</v>
      </c>
      <c r="E574" s="10" t="s">
        <v>218</v>
      </c>
      <c r="F574" s="11">
        <v>10579</v>
      </c>
      <c r="G574" s="11">
        <v>4062</v>
      </c>
      <c r="H574" s="11">
        <v>3975</v>
      </c>
      <c r="I574" s="10" t="s">
        <v>266</v>
      </c>
      <c r="J574" s="12">
        <v>38</v>
      </c>
      <c r="K574" s="10" t="s">
        <v>267</v>
      </c>
      <c r="L574" s="10" t="s">
        <v>261</v>
      </c>
      <c r="M574" s="10" t="s">
        <v>220</v>
      </c>
      <c r="N574" s="13">
        <v>41</v>
      </c>
      <c r="O574" s="13">
        <v>41</v>
      </c>
      <c r="P574" s="13">
        <v>0</v>
      </c>
      <c r="Q574" s="14">
        <v>0</v>
      </c>
      <c r="R574" s="14">
        <v>7.63</v>
      </c>
      <c r="S574" s="14">
        <v>8</v>
      </c>
      <c r="T574" s="14">
        <v>5.2138340000000003</v>
      </c>
      <c r="U574" s="14">
        <v>65.172920000000005</v>
      </c>
      <c r="V574" s="14">
        <v>1</v>
      </c>
      <c r="W574" s="14">
        <v>170.15</v>
      </c>
      <c r="X574" s="14">
        <v>80</v>
      </c>
      <c r="Y574" s="14">
        <v>0.65697624368148699</v>
      </c>
      <c r="Z574" s="14">
        <v>5.75</v>
      </c>
      <c r="AA574" s="14">
        <v>2.25</v>
      </c>
      <c r="AB574" s="14">
        <v>28.125</v>
      </c>
      <c r="AC574" s="14">
        <v>0.53616620000000004</v>
      </c>
      <c r="AD574" s="14">
        <v>6.7020770000000001</v>
      </c>
      <c r="AE574" s="14">
        <v>170.15</v>
      </c>
      <c r="AF574" s="14">
        <v>121.77</v>
      </c>
      <c r="AG574" s="14">
        <v>0</v>
      </c>
      <c r="AH574" s="14">
        <v>0</v>
      </c>
      <c r="AI574" s="14">
        <v>5.2138340000000003</v>
      </c>
      <c r="AJ574" s="14">
        <v>5.75</v>
      </c>
      <c r="AK574" s="15">
        <v>0.71875</v>
      </c>
      <c r="AL574" s="15">
        <v>0.9067537</v>
      </c>
      <c r="AM574" s="15">
        <v>1</v>
      </c>
      <c r="AN574" s="15">
        <v>0.65172920000000001</v>
      </c>
      <c r="AO574" s="16">
        <v>1</v>
      </c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>
        <v>0.5</v>
      </c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6">
        <v>0.4166666567325592</v>
      </c>
      <c r="CN574" s="16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6"/>
      <c r="DA574" s="16"/>
      <c r="DB574" s="16"/>
      <c r="DC574" s="16"/>
      <c r="DD574" s="16"/>
      <c r="DE574" s="24"/>
      <c r="DF574" s="24">
        <v>0.1666666716337204</v>
      </c>
      <c r="DG574" s="24"/>
      <c r="DH574" s="24"/>
      <c r="DI574" s="24"/>
      <c r="DJ574" s="24">
        <v>0.1666666716337204</v>
      </c>
      <c r="DK574" s="16"/>
      <c r="DL574" s="24"/>
      <c r="DM574" s="24"/>
      <c r="DN574" s="24"/>
      <c r="DO574" s="16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27"/>
      <c r="ER574" s="27"/>
    </row>
    <row r="575" spans="1:148" s="9" customFormat="1" ht="20.25" x14ac:dyDescent="0.3">
      <c r="A575" s="10" t="s">
        <v>441</v>
      </c>
      <c r="B575" s="10" t="s">
        <v>232</v>
      </c>
      <c r="C575" s="10" t="s">
        <v>231</v>
      </c>
      <c r="D575" s="10" t="s">
        <v>262</v>
      </c>
      <c r="E575" s="10" t="s">
        <v>218</v>
      </c>
      <c r="F575" s="11">
        <v>10579</v>
      </c>
      <c r="G575" s="11">
        <v>3999</v>
      </c>
      <c r="H575" s="11">
        <v>3966</v>
      </c>
      <c r="I575" s="10" t="s">
        <v>266</v>
      </c>
      <c r="J575" s="12">
        <v>38</v>
      </c>
      <c r="K575" s="10" t="s">
        <v>267</v>
      </c>
      <c r="L575" s="10" t="s">
        <v>261</v>
      </c>
      <c r="M575" s="10" t="s">
        <v>220</v>
      </c>
      <c r="N575" s="13">
        <v>45</v>
      </c>
      <c r="O575" s="13">
        <v>45</v>
      </c>
      <c r="P575" s="13">
        <v>0</v>
      </c>
      <c r="Q575" s="14">
        <v>0</v>
      </c>
      <c r="R575" s="14">
        <v>7.63</v>
      </c>
      <c r="S575" s="14">
        <v>8</v>
      </c>
      <c r="T575" s="14">
        <v>5.7225000000000001</v>
      </c>
      <c r="U575" s="14">
        <v>71.531260000000003</v>
      </c>
      <c r="V575" s="14">
        <v>1</v>
      </c>
      <c r="W575" s="14">
        <v>186.75</v>
      </c>
      <c r="X575" s="14">
        <v>80</v>
      </c>
      <c r="Y575" s="14">
        <v>0.59857840369197601</v>
      </c>
      <c r="Z575" s="14">
        <v>6.1833330000000002</v>
      </c>
      <c r="AA575" s="14">
        <v>1.816667</v>
      </c>
      <c r="AB575" s="14">
        <v>22.70833</v>
      </c>
      <c r="AC575" s="14">
        <v>0.46083299999999999</v>
      </c>
      <c r="AD575" s="14">
        <v>5.7604119999999996</v>
      </c>
      <c r="AE575" s="14">
        <v>186.75</v>
      </c>
      <c r="AF575" s="14">
        <v>133.65</v>
      </c>
      <c r="AG575" s="14">
        <v>0</v>
      </c>
      <c r="AH575" s="14">
        <v>0</v>
      </c>
      <c r="AI575" s="14">
        <v>5.7225000000000001</v>
      </c>
      <c r="AJ575" s="14">
        <v>6.1833330000000002</v>
      </c>
      <c r="AK575" s="15">
        <v>0.77291670000000001</v>
      </c>
      <c r="AL575" s="15">
        <v>0.92547170000000001</v>
      </c>
      <c r="AM575" s="15">
        <v>1</v>
      </c>
      <c r="AN575" s="15">
        <v>0.71531250000000002</v>
      </c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>
        <v>0.50000001490116119</v>
      </c>
      <c r="BB575" s="16"/>
      <c r="BC575" s="16"/>
      <c r="BD575" s="16"/>
      <c r="BE575" s="16"/>
      <c r="BF575" s="16"/>
      <c r="BG575" s="16"/>
      <c r="BH575" s="16"/>
      <c r="BI575" s="16">
        <v>8.3333335816860199E-2</v>
      </c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  <c r="CJ575" s="16"/>
      <c r="CK575" s="16"/>
      <c r="CL575" s="16"/>
      <c r="CM575" s="16">
        <v>0.36666667461395264</v>
      </c>
      <c r="CN575" s="16"/>
      <c r="CO575" s="16"/>
      <c r="CP575" s="16"/>
      <c r="CQ575" s="16"/>
      <c r="CR575" s="16"/>
      <c r="CS575" s="16"/>
      <c r="CT575" s="16"/>
      <c r="CU575" s="16"/>
      <c r="CV575" s="16"/>
      <c r="CW575" s="16"/>
      <c r="CX575" s="16"/>
      <c r="CY575" s="16"/>
      <c r="CZ575" s="16"/>
      <c r="DA575" s="16">
        <v>0.20000000298023224</v>
      </c>
      <c r="DB575" s="16"/>
      <c r="DC575" s="16"/>
      <c r="DD575" s="16"/>
      <c r="DE575" s="24"/>
      <c r="DF575" s="24">
        <v>0.3333333432674408</v>
      </c>
      <c r="DG575" s="24"/>
      <c r="DH575" s="24"/>
      <c r="DI575" s="24"/>
      <c r="DJ575" s="24">
        <v>0.3333333432674408</v>
      </c>
      <c r="DK575" s="16"/>
      <c r="DL575" s="24"/>
      <c r="DM575" s="24"/>
      <c r="DN575" s="24"/>
      <c r="DO575" s="16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27"/>
      <c r="ER575" s="27"/>
    </row>
    <row r="576" spans="1:148" s="9" customFormat="1" ht="20.25" x14ac:dyDescent="0.3">
      <c r="A576" s="10" t="s">
        <v>441</v>
      </c>
      <c r="B576" s="10" t="s">
        <v>231</v>
      </c>
      <c r="C576" s="10" t="s">
        <v>231</v>
      </c>
      <c r="D576" s="10" t="s">
        <v>259</v>
      </c>
      <c r="E576" s="10" t="s">
        <v>218</v>
      </c>
      <c r="F576" s="11">
        <v>10579</v>
      </c>
      <c r="G576" s="11">
        <v>3962</v>
      </c>
      <c r="H576" s="11">
        <v>3962</v>
      </c>
      <c r="I576" s="10" t="s">
        <v>266</v>
      </c>
      <c r="J576" s="12">
        <v>38</v>
      </c>
      <c r="K576" s="10" t="s">
        <v>267</v>
      </c>
      <c r="L576" s="10" t="s">
        <v>261</v>
      </c>
      <c r="M576" s="10" t="s">
        <v>220</v>
      </c>
      <c r="N576" s="13">
        <v>0</v>
      </c>
      <c r="O576" s="13">
        <v>0</v>
      </c>
      <c r="P576" s="13">
        <v>0</v>
      </c>
      <c r="Q576" s="14">
        <v>0</v>
      </c>
      <c r="R576" s="14">
        <v>7.63</v>
      </c>
      <c r="S576" s="14">
        <v>8</v>
      </c>
      <c r="T576" s="14">
        <v>0</v>
      </c>
      <c r="U576" s="14">
        <v>0</v>
      </c>
      <c r="V576" s="14">
        <v>1</v>
      </c>
      <c r="W576" s="14">
        <v>0</v>
      </c>
      <c r="X576" s="14">
        <f>10*S576</f>
        <v>80</v>
      </c>
      <c r="Y576" s="14">
        <v>0</v>
      </c>
      <c r="Z576" s="14">
        <v>0</v>
      </c>
      <c r="AA576" s="14">
        <v>8</v>
      </c>
      <c r="AB576" s="14">
        <v>100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0</v>
      </c>
      <c r="AI576" s="14">
        <v>0</v>
      </c>
      <c r="AJ576" s="14">
        <v>0</v>
      </c>
      <c r="AK576" s="15">
        <v>0</v>
      </c>
      <c r="AL576" s="15">
        <v>0</v>
      </c>
      <c r="AM576" s="15">
        <v>0</v>
      </c>
      <c r="AN576" s="15">
        <v>0</v>
      </c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>
        <v>8</v>
      </c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16"/>
      <c r="DB576" s="16"/>
      <c r="DC576" s="16"/>
      <c r="DD576" s="16"/>
      <c r="DE576" s="24"/>
      <c r="DF576" s="24"/>
      <c r="DG576" s="24"/>
      <c r="DH576" s="24"/>
      <c r="DI576" s="24"/>
      <c r="DJ576" s="24"/>
      <c r="DK576" s="16"/>
      <c r="DL576" s="24"/>
      <c r="DM576" s="24"/>
      <c r="DN576" s="24"/>
      <c r="DO576" s="16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27"/>
      <c r="ER576" s="27"/>
    </row>
    <row r="577" spans="1:148" s="9" customFormat="1" ht="20.25" x14ac:dyDescent="0.3">
      <c r="A577" s="10" t="s">
        <v>441</v>
      </c>
      <c r="B577" s="10" t="s">
        <v>231</v>
      </c>
      <c r="C577" s="10" t="s">
        <v>231</v>
      </c>
      <c r="D577" s="10" t="s">
        <v>262</v>
      </c>
      <c r="E577" s="10" t="s">
        <v>218</v>
      </c>
      <c r="F577" s="11">
        <v>10579</v>
      </c>
      <c r="G577" s="11">
        <v>3962</v>
      </c>
      <c r="H577" s="11">
        <v>3962</v>
      </c>
      <c r="I577" s="10" t="s">
        <v>266</v>
      </c>
      <c r="J577" s="12">
        <v>38</v>
      </c>
      <c r="K577" s="10" t="s">
        <v>267</v>
      </c>
      <c r="L577" s="10" t="s">
        <v>261</v>
      </c>
      <c r="M577" s="10" t="s">
        <v>220</v>
      </c>
      <c r="N577" s="13">
        <v>0</v>
      </c>
      <c r="O577" s="13">
        <v>0</v>
      </c>
      <c r="P577" s="13">
        <v>0</v>
      </c>
      <c r="Q577" s="14">
        <v>0</v>
      </c>
      <c r="R577" s="14">
        <v>7.63</v>
      </c>
      <c r="S577" s="14">
        <v>8</v>
      </c>
      <c r="T577" s="14">
        <v>0</v>
      </c>
      <c r="U577" s="14">
        <v>0</v>
      </c>
      <c r="V577" s="14">
        <v>1</v>
      </c>
      <c r="W577" s="14">
        <v>0</v>
      </c>
      <c r="X577" s="14">
        <f>10*S577</f>
        <v>80</v>
      </c>
      <c r="Y577" s="14">
        <v>0</v>
      </c>
      <c r="Z577" s="14">
        <v>0</v>
      </c>
      <c r="AA577" s="14">
        <v>8</v>
      </c>
      <c r="AB577" s="14">
        <v>100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0</v>
      </c>
      <c r="AJ577" s="14">
        <v>0</v>
      </c>
      <c r="AK577" s="15">
        <v>0</v>
      </c>
      <c r="AL577" s="15">
        <v>0</v>
      </c>
      <c r="AM577" s="15">
        <v>0</v>
      </c>
      <c r="AN577" s="15">
        <v>0</v>
      </c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>
        <v>8</v>
      </c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24"/>
      <c r="DF577" s="24"/>
      <c r="DG577" s="24"/>
      <c r="DH577" s="24"/>
      <c r="DI577" s="24"/>
      <c r="DJ577" s="24"/>
      <c r="DK577" s="16"/>
      <c r="DL577" s="24"/>
      <c r="DM577" s="24"/>
      <c r="DN577" s="24"/>
      <c r="DO577" s="16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27"/>
      <c r="ER577" s="27"/>
    </row>
    <row r="578" spans="1:148" s="9" customFormat="1" ht="20.25" x14ac:dyDescent="0.3">
      <c r="A578" s="10" t="s">
        <v>441</v>
      </c>
      <c r="B578" s="10" t="s">
        <v>240</v>
      </c>
      <c r="C578" s="10" t="s">
        <v>231</v>
      </c>
      <c r="D578" s="10" t="s">
        <v>259</v>
      </c>
      <c r="E578" s="10" t="s">
        <v>218</v>
      </c>
      <c r="F578" s="11">
        <v>10579</v>
      </c>
      <c r="G578" s="11">
        <v>3733</v>
      </c>
      <c r="H578" s="11">
        <v>4161</v>
      </c>
      <c r="I578" s="10" t="s">
        <v>266</v>
      </c>
      <c r="J578" s="12">
        <v>38</v>
      </c>
      <c r="K578" s="10" t="s">
        <v>267</v>
      </c>
      <c r="L578" s="10" t="s">
        <v>261</v>
      </c>
      <c r="M578" s="10" t="s">
        <v>220</v>
      </c>
      <c r="N578" s="13">
        <v>48</v>
      </c>
      <c r="O578" s="13">
        <v>48</v>
      </c>
      <c r="P578" s="13">
        <v>0</v>
      </c>
      <c r="Q578" s="14">
        <v>0</v>
      </c>
      <c r="R578" s="14">
        <v>7.63</v>
      </c>
      <c r="S578" s="14">
        <v>8</v>
      </c>
      <c r="T578" s="14">
        <v>6.1040000000000001</v>
      </c>
      <c r="U578" s="14">
        <v>76.3</v>
      </c>
      <c r="V578" s="14">
        <v>1</v>
      </c>
      <c r="W578" s="14">
        <v>199.2</v>
      </c>
      <c r="X578" s="14">
        <v>80</v>
      </c>
      <c r="Y578" s="14">
        <v>0.56116723744414398</v>
      </c>
      <c r="Z578" s="14">
        <v>6.15</v>
      </c>
      <c r="AA578" s="14">
        <v>1.85</v>
      </c>
      <c r="AB578" s="14">
        <v>23.125</v>
      </c>
      <c r="AC578" s="14">
        <v>4.6000359999999997E-2</v>
      </c>
      <c r="AD578" s="14">
        <v>0.57500450000000003</v>
      </c>
      <c r="AE578" s="14">
        <v>199.2</v>
      </c>
      <c r="AF578" s="14">
        <v>142.56</v>
      </c>
      <c r="AG578" s="14">
        <v>0</v>
      </c>
      <c r="AH578" s="14">
        <v>0</v>
      </c>
      <c r="AI578" s="14">
        <v>6.1040000000000001</v>
      </c>
      <c r="AJ578" s="14">
        <v>6.15</v>
      </c>
      <c r="AK578" s="15">
        <v>0.76875000000000004</v>
      </c>
      <c r="AL578" s="15">
        <v>0.99252030000000002</v>
      </c>
      <c r="AM578" s="15">
        <v>1</v>
      </c>
      <c r="AN578" s="15">
        <v>0.76300000000000001</v>
      </c>
      <c r="AO578" s="16">
        <v>0.5</v>
      </c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>
        <v>0.25</v>
      </c>
      <c r="CF578" s="16"/>
      <c r="CG578" s="16"/>
      <c r="CH578" s="16"/>
      <c r="CI578" s="16"/>
      <c r="CJ578" s="16"/>
      <c r="CK578" s="16"/>
      <c r="CL578" s="16"/>
      <c r="CM578" s="16">
        <v>0.60000002384185791</v>
      </c>
      <c r="CN578" s="16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24"/>
      <c r="DF578" s="24">
        <v>0.1666666716337204</v>
      </c>
      <c r="DG578" s="24"/>
      <c r="DH578" s="24"/>
      <c r="DI578" s="24"/>
      <c r="DJ578" s="24">
        <v>0.3333333432674408</v>
      </c>
      <c r="DK578" s="16"/>
      <c r="DL578" s="24"/>
      <c r="DM578" s="24"/>
      <c r="DN578" s="24"/>
      <c r="DO578" s="16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27"/>
      <c r="ER578" s="27"/>
    </row>
    <row r="579" spans="1:148" s="9" customFormat="1" ht="20.25" x14ac:dyDescent="0.3">
      <c r="A579" s="10" t="s">
        <v>441</v>
      </c>
      <c r="B579" s="10" t="s">
        <v>240</v>
      </c>
      <c r="C579" s="10" t="s">
        <v>231</v>
      </c>
      <c r="D579" s="10" t="s">
        <v>262</v>
      </c>
      <c r="E579" s="10" t="s">
        <v>218</v>
      </c>
      <c r="F579" s="11">
        <v>10579</v>
      </c>
      <c r="G579" s="11">
        <v>4087</v>
      </c>
      <c r="H579" s="11">
        <v>3698</v>
      </c>
      <c r="I579" s="10" t="s">
        <v>266</v>
      </c>
      <c r="J579" s="12">
        <v>38</v>
      </c>
      <c r="K579" s="10" t="s">
        <v>267</v>
      </c>
      <c r="L579" s="10" t="s">
        <v>261</v>
      </c>
      <c r="M579" s="10" t="s">
        <v>220</v>
      </c>
      <c r="N579" s="13">
        <v>47</v>
      </c>
      <c r="O579" s="13">
        <v>47</v>
      </c>
      <c r="P579" s="13">
        <v>0</v>
      </c>
      <c r="Q579" s="14">
        <v>0</v>
      </c>
      <c r="R579" s="14">
        <v>7.63</v>
      </c>
      <c r="S579" s="14">
        <v>8</v>
      </c>
      <c r="T579" s="14">
        <v>5.9768340000000002</v>
      </c>
      <c r="U579" s="14">
        <v>74.710430000000002</v>
      </c>
      <c r="V579" s="14">
        <v>1</v>
      </c>
      <c r="W579" s="14">
        <v>195.05</v>
      </c>
      <c r="X579" s="14">
        <v>80</v>
      </c>
      <c r="Y579" s="14">
        <v>0.57310697112099995</v>
      </c>
      <c r="Z579" s="14">
        <v>6.25</v>
      </c>
      <c r="AA579" s="14">
        <v>1.75</v>
      </c>
      <c r="AB579" s="14">
        <v>21.875</v>
      </c>
      <c r="AC579" s="14">
        <v>0.27316620000000003</v>
      </c>
      <c r="AD579" s="14">
        <v>3.414577</v>
      </c>
      <c r="AE579" s="14">
        <v>195.05</v>
      </c>
      <c r="AF579" s="14">
        <v>139.59</v>
      </c>
      <c r="AG579" s="14">
        <v>0</v>
      </c>
      <c r="AH579" s="14">
        <v>0</v>
      </c>
      <c r="AI579" s="14">
        <v>5.9768340000000002</v>
      </c>
      <c r="AJ579" s="14">
        <v>6.25</v>
      </c>
      <c r="AK579" s="15">
        <v>0.78125</v>
      </c>
      <c r="AL579" s="15">
        <v>0.95629339999999996</v>
      </c>
      <c r="AM579" s="15">
        <v>1</v>
      </c>
      <c r="AN579" s="15">
        <v>0.7471042</v>
      </c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  <c r="CG579" s="16"/>
      <c r="CH579" s="16"/>
      <c r="CI579" s="16"/>
      <c r="CJ579" s="16"/>
      <c r="CK579" s="16"/>
      <c r="CL579" s="16">
        <v>0.1666666716337204</v>
      </c>
      <c r="CM579" s="16">
        <v>0.58333331346511841</v>
      </c>
      <c r="CN579" s="16"/>
      <c r="CO579" s="16"/>
      <c r="CP579" s="16"/>
      <c r="CQ579" s="16"/>
      <c r="CR579" s="16"/>
      <c r="CS579" s="16"/>
      <c r="CT579" s="16">
        <v>0.4166666567325592</v>
      </c>
      <c r="CU579" s="16"/>
      <c r="CV579" s="16"/>
      <c r="CW579" s="16"/>
      <c r="CX579" s="16"/>
      <c r="CY579" s="16"/>
      <c r="CZ579" s="16"/>
      <c r="DA579" s="16"/>
      <c r="DB579" s="16">
        <v>0.11666666716337204</v>
      </c>
      <c r="DC579" s="16"/>
      <c r="DD579" s="16"/>
      <c r="DE579" s="24"/>
      <c r="DF579" s="24">
        <v>0.1666666716337204</v>
      </c>
      <c r="DG579" s="24"/>
      <c r="DH579" s="24"/>
      <c r="DI579" s="24"/>
      <c r="DJ579" s="24">
        <v>0.30000001192092896</v>
      </c>
      <c r="DK579" s="16"/>
      <c r="DL579" s="24"/>
      <c r="DM579" s="24"/>
      <c r="DN579" s="24"/>
      <c r="DO579" s="16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27"/>
      <c r="ER579" s="27"/>
    </row>
    <row r="580" spans="1:148" s="9" customFormat="1" ht="20.25" x14ac:dyDescent="0.3">
      <c r="A580" s="10" t="s">
        <v>433</v>
      </c>
      <c r="B580" s="10" t="s">
        <v>232</v>
      </c>
      <c r="C580" s="10" t="s">
        <v>231</v>
      </c>
      <c r="D580" s="10" t="s">
        <v>262</v>
      </c>
      <c r="E580" s="10" t="s">
        <v>218</v>
      </c>
      <c r="F580" s="11">
        <v>10579</v>
      </c>
      <c r="G580" s="11">
        <v>3999</v>
      </c>
      <c r="H580" s="11">
        <v>3966</v>
      </c>
      <c r="I580" s="10" t="s">
        <v>266</v>
      </c>
      <c r="J580" s="12">
        <v>38</v>
      </c>
      <c r="K580" s="10" t="s">
        <v>267</v>
      </c>
      <c r="L580" s="10" t="s">
        <v>261</v>
      </c>
      <c r="M580" s="10" t="s">
        <v>220</v>
      </c>
      <c r="N580" s="13">
        <v>9</v>
      </c>
      <c r="O580" s="13">
        <v>9</v>
      </c>
      <c r="P580" s="13">
        <v>0</v>
      </c>
      <c r="Q580" s="14">
        <v>0</v>
      </c>
      <c r="R580" s="14">
        <v>7.63</v>
      </c>
      <c r="S580" s="14">
        <v>1.3333330000000001</v>
      </c>
      <c r="T580" s="14">
        <v>1.1445000000000001</v>
      </c>
      <c r="U580" s="14">
        <v>85.837519999999998</v>
      </c>
      <c r="V580" s="14">
        <v>0.1666666</v>
      </c>
      <c r="W580" s="14">
        <v>224.1001</v>
      </c>
      <c r="X580" s="14">
        <v>13.333330154418899</v>
      </c>
      <c r="Y580" s="14">
        <v>0.49881520324573198</v>
      </c>
      <c r="Z580" s="14">
        <v>1.166666</v>
      </c>
      <c r="AA580" s="14">
        <v>0.1666667</v>
      </c>
      <c r="AB580" s="14">
        <v>12.5</v>
      </c>
      <c r="AC580" s="14">
        <v>2.2166330000000001E-2</v>
      </c>
      <c r="AD580" s="14">
        <v>1.6624749999999999</v>
      </c>
      <c r="AE580" s="14">
        <v>37.35</v>
      </c>
      <c r="AF580" s="14">
        <v>26.73</v>
      </c>
      <c r="AG580" s="14">
        <v>0</v>
      </c>
      <c r="AH580" s="14">
        <v>0</v>
      </c>
      <c r="AI580" s="14">
        <v>1.1445000000000001</v>
      </c>
      <c r="AJ580" s="14">
        <v>1.166666</v>
      </c>
      <c r="AK580" s="15">
        <v>0.875</v>
      </c>
      <c r="AL580" s="15">
        <v>0.98100019999999999</v>
      </c>
      <c r="AM580" s="15">
        <v>1</v>
      </c>
      <c r="AN580" s="15">
        <v>0.8583752</v>
      </c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6"/>
      <c r="CF580" s="16"/>
      <c r="CG580" s="16"/>
      <c r="CH580" s="16"/>
      <c r="CI580" s="16"/>
      <c r="CJ580" s="16"/>
      <c r="CK580" s="16"/>
      <c r="CL580" s="16"/>
      <c r="CM580" s="16"/>
      <c r="CN580" s="16"/>
      <c r="CO580" s="16"/>
      <c r="CP580" s="16"/>
      <c r="CQ580" s="16"/>
      <c r="CR580" s="16"/>
      <c r="CS580" s="16"/>
      <c r="CT580" s="16"/>
      <c r="CU580" s="16"/>
      <c r="CV580" s="16"/>
      <c r="CW580" s="16"/>
      <c r="CX580" s="16"/>
      <c r="CY580" s="16"/>
      <c r="CZ580" s="16"/>
      <c r="DA580" s="16"/>
      <c r="DB580" s="16"/>
      <c r="DC580" s="16"/>
      <c r="DD580" s="16"/>
      <c r="DE580" s="24"/>
      <c r="DF580" s="24">
        <v>0.1666666716337204</v>
      </c>
      <c r="DG580" s="24"/>
      <c r="DH580" s="24"/>
      <c r="DI580" s="24"/>
      <c r="DJ580" s="24"/>
      <c r="DK580" s="16"/>
      <c r="DL580" s="24"/>
      <c r="DM580" s="24"/>
      <c r="DN580" s="24"/>
      <c r="DO580" s="16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27"/>
      <c r="ER580" s="27"/>
    </row>
    <row r="581" spans="1:148" s="9" customFormat="1" ht="20.25" x14ac:dyDescent="0.3">
      <c r="A581" s="10" t="s">
        <v>433</v>
      </c>
      <c r="B581" s="10" t="s">
        <v>232</v>
      </c>
      <c r="C581" s="10" t="s">
        <v>231</v>
      </c>
      <c r="D581" s="10" t="s">
        <v>259</v>
      </c>
      <c r="E581" s="10" t="s">
        <v>218</v>
      </c>
      <c r="F581" s="11">
        <v>10709</v>
      </c>
      <c r="G581" s="11">
        <v>4062</v>
      </c>
      <c r="H581" s="11">
        <v>3975</v>
      </c>
      <c r="I581" s="10" t="s">
        <v>320</v>
      </c>
      <c r="J581" s="12">
        <v>46.1</v>
      </c>
      <c r="K581" s="10" t="s">
        <v>267</v>
      </c>
      <c r="L581" s="10" t="s">
        <v>261</v>
      </c>
      <c r="M581" s="10" t="s">
        <v>220</v>
      </c>
      <c r="N581" s="13">
        <v>40</v>
      </c>
      <c r="O581" s="13">
        <v>39</v>
      </c>
      <c r="P581" s="13">
        <v>1</v>
      </c>
      <c r="Q581" s="14">
        <v>2.5</v>
      </c>
      <c r="R581" s="14">
        <v>9.35</v>
      </c>
      <c r="S581" s="14">
        <v>8</v>
      </c>
      <c r="T581" s="14">
        <v>6.0774999999999997</v>
      </c>
      <c r="U581" s="14">
        <v>75.968760000000003</v>
      </c>
      <c r="V581" s="14">
        <v>1</v>
      </c>
      <c r="W581" s="14">
        <v>189.15</v>
      </c>
      <c r="X581" s="14">
        <v>80</v>
      </c>
      <c r="Y581" s="14">
        <v>0.594574494132312</v>
      </c>
      <c r="Z581" s="14">
        <v>6.4666670000000002</v>
      </c>
      <c r="AA581" s="14">
        <v>1.5333330000000001</v>
      </c>
      <c r="AB581" s="14">
        <v>19.16667</v>
      </c>
      <c r="AC581" s="14">
        <v>0.23333300000000001</v>
      </c>
      <c r="AD581" s="14">
        <v>2.9166629999999998</v>
      </c>
      <c r="AE581" s="14">
        <v>189.15</v>
      </c>
      <c r="AF581" s="14">
        <v>134.55000000000001</v>
      </c>
      <c r="AG581" s="14">
        <v>0.15583330000000001</v>
      </c>
      <c r="AH581" s="14">
        <v>1.9479169999999999</v>
      </c>
      <c r="AI581" s="14">
        <v>6.233333</v>
      </c>
      <c r="AJ581" s="14">
        <v>6.4666670000000002</v>
      </c>
      <c r="AK581" s="15">
        <v>0.80833330000000003</v>
      </c>
      <c r="AL581" s="15">
        <v>0.96391749999999998</v>
      </c>
      <c r="AM581" s="15">
        <v>0.97499999999999998</v>
      </c>
      <c r="AN581" s="15">
        <v>0.75968749999999996</v>
      </c>
      <c r="AO581" s="16"/>
      <c r="AP581" s="16">
        <v>0.23333333432674408</v>
      </c>
      <c r="AQ581" s="16"/>
      <c r="AR581" s="16">
        <v>5.000000074505806E-2</v>
      </c>
      <c r="AS581" s="16">
        <v>8.3333335816860199E-2</v>
      </c>
      <c r="AT581" s="16">
        <v>0.1666666716337204</v>
      </c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6"/>
      <c r="CF581" s="16"/>
      <c r="CG581" s="16"/>
      <c r="CH581" s="16"/>
      <c r="CI581" s="16"/>
      <c r="CJ581" s="16"/>
      <c r="CK581" s="16"/>
      <c r="CL581" s="16"/>
      <c r="CM581" s="16">
        <v>0.5</v>
      </c>
      <c r="CN581" s="16"/>
      <c r="CO581" s="16"/>
      <c r="CP581" s="16"/>
      <c r="CQ581" s="16"/>
      <c r="CR581" s="16"/>
      <c r="CS581" s="16"/>
      <c r="CT581" s="16"/>
      <c r="CU581" s="16"/>
      <c r="CV581" s="16"/>
      <c r="CW581" s="16"/>
      <c r="CX581" s="16"/>
      <c r="CY581" s="16"/>
      <c r="CZ581" s="16"/>
      <c r="DA581" s="16"/>
      <c r="DB581" s="16"/>
      <c r="DC581" s="16"/>
      <c r="DD581" s="16"/>
      <c r="DE581" s="24"/>
      <c r="DF581" s="24">
        <v>0.1666666716337204</v>
      </c>
      <c r="DG581" s="24"/>
      <c r="DH581" s="24"/>
      <c r="DI581" s="24">
        <v>8.3333335816860199E-2</v>
      </c>
      <c r="DJ581" s="24">
        <v>0.25</v>
      </c>
      <c r="DK581" s="16"/>
      <c r="DL581" s="24"/>
      <c r="DM581" s="24"/>
      <c r="DN581" s="24"/>
      <c r="DO581" s="16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>
        <v>1</v>
      </c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27"/>
      <c r="ER581" s="27"/>
    </row>
    <row r="582" spans="1:148" s="9" customFormat="1" ht="20.25" x14ac:dyDescent="0.3">
      <c r="A582" s="10" t="s">
        <v>433</v>
      </c>
      <c r="B582" s="10" t="s">
        <v>232</v>
      </c>
      <c r="C582" s="10" t="s">
        <v>231</v>
      </c>
      <c r="D582" s="10" t="s">
        <v>262</v>
      </c>
      <c r="E582" s="10" t="s">
        <v>218</v>
      </c>
      <c r="F582" s="11">
        <v>10709</v>
      </c>
      <c r="G582" s="11">
        <v>3999</v>
      </c>
      <c r="H582" s="11">
        <v>3966</v>
      </c>
      <c r="I582" s="10" t="s">
        <v>320</v>
      </c>
      <c r="J582" s="12">
        <v>46.1</v>
      </c>
      <c r="K582" s="10" t="s">
        <v>267</v>
      </c>
      <c r="L582" s="10" t="s">
        <v>261</v>
      </c>
      <c r="M582" s="10" t="s">
        <v>220</v>
      </c>
      <c r="N582" s="13">
        <v>29</v>
      </c>
      <c r="O582" s="13">
        <v>29</v>
      </c>
      <c r="P582" s="13">
        <v>0</v>
      </c>
      <c r="Q582" s="14">
        <v>0</v>
      </c>
      <c r="R582" s="14">
        <v>9.35</v>
      </c>
      <c r="S582" s="14">
        <v>6.6666670000000003</v>
      </c>
      <c r="T582" s="14">
        <v>4.5191670000000004</v>
      </c>
      <c r="U582" s="14">
        <v>67.787499999999994</v>
      </c>
      <c r="V582" s="14">
        <v>0.8333334</v>
      </c>
      <c r="W582" s="14">
        <v>168.78</v>
      </c>
      <c r="X582" s="14">
        <v>66.666669845581097</v>
      </c>
      <c r="Y582" s="14">
        <v>0.66633351136524299</v>
      </c>
      <c r="Z582" s="14">
        <v>4.516667</v>
      </c>
      <c r="AA582" s="14">
        <v>2.15</v>
      </c>
      <c r="AB582" s="14">
        <v>32.25</v>
      </c>
      <c r="AC582" s="14">
        <v>-2.500057E-3</v>
      </c>
      <c r="AD582" s="14">
        <v>-3.7500850000000002E-2</v>
      </c>
      <c r="AE582" s="14">
        <v>140.65</v>
      </c>
      <c r="AF582" s="14">
        <v>100.05</v>
      </c>
      <c r="AG582" s="14">
        <v>0</v>
      </c>
      <c r="AH582" s="14">
        <v>0</v>
      </c>
      <c r="AI582" s="14">
        <v>4.5191670000000004</v>
      </c>
      <c r="AJ582" s="14">
        <v>4.516667</v>
      </c>
      <c r="AK582" s="15">
        <v>0.67749999999999999</v>
      </c>
      <c r="AL582" s="15">
        <v>1.000553</v>
      </c>
      <c r="AM582" s="15">
        <v>1</v>
      </c>
      <c r="AN582" s="15">
        <v>0.67787500000000001</v>
      </c>
      <c r="AO582" s="16">
        <v>0.5</v>
      </c>
      <c r="AP582" s="16">
        <v>0.25</v>
      </c>
      <c r="AQ582" s="16"/>
      <c r="AR582" s="16"/>
      <c r="AS582" s="16">
        <v>3.3333335071802139E-2</v>
      </c>
      <c r="AT582" s="16">
        <v>0.1666666716337204</v>
      </c>
      <c r="AU582" s="16"/>
      <c r="AV582" s="16"/>
      <c r="AW582" s="16"/>
      <c r="AX582" s="16">
        <v>0.1666666716337204</v>
      </c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>
        <v>8.3333335816860199E-2</v>
      </c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  <c r="CJ582" s="16"/>
      <c r="CK582" s="16">
        <v>0.26666668057441711</v>
      </c>
      <c r="CL582" s="16"/>
      <c r="CM582" s="16">
        <v>0.3333333432674408</v>
      </c>
      <c r="CN582" s="16"/>
      <c r="CO582" s="16"/>
      <c r="CP582" s="16"/>
      <c r="CQ582" s="16"/>
      <c r="CR582" s="16"/>
      <c r="CS582" s="16"/>
      <c r="CT582" s="16"/>
      <c r="CU582" s="16"/>
      <c r="CV582" s="16"/>
      <c r="CW582" s="16"/>
      <c r="CX582" s="16"/>
      <c r="CY582" s="16"/>
      <c r="CZ582" s="16"/>
      <c r="DA582" s="16"/>
      <c r="DB582" s="16"/>
      <c r="DC582" s="16"/>
      <c r="DD582" s="16"/>
      <c r="DE582" s="24"/>
      <c r="DF582" s="24">
        <v>0.1666666716337204</v>
      </c>
      <c r="DG582" s="24"/>
      <c r="DH582" s="24"/>
      <c r="DI582" s="24"/>
      <c r="DJ582" s="24">
        <v>0.18333333730697632</v>
      </c>
      <c r="DK582" s="16"/>
      <c r="DL582" s="24"/>
      <c r="DM582" s="24"/>
      <c r="DN582" s="24"/>
      <c r="DO582" s="16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27"/>
      <c r="ER582" s="27"/>
    </row>
    <row r="583" spans="1:148" s="9" customFormat="1" ht="20.25" x14ac:dyDescent="0.3">
      <c r="A583" s="10" t="s">
        <v>433</v>
      </c>
      <c r="B583" s="10" t="s">
        <v>231</v>
      </c>
      <c r="C583" s="10" t="s">
        <v>231</v>
      </c>
      <c r="D583" s="10" t="s">
        <v>259</v>
      </c>
      <c r="E583" s="10" t="s">
        <v>218</v>
      </c>
      <c r="F583" s="11">
        <v>10709</v>
      </c>
      <c r="G583" s="11">
        <v>4017</v>
      </c>
      <c r="H583" s="11">
        <v>3712</v>
      </c>
      <c r="I583" s="10" t="s">
        <v>320</v>
      </c>
      <c r="J583" s="12">
        <v>46.1</v>
      </c>
      <c r="K583" s="10" t="s">
        <v>267</v>
      </c>
      <c r="L583" s="10" t="s">
        <v>261</v>
      </c>
      <c r="M583" s="10" t="s">
        <v>220</v>
      </c>
      <c r="N583" s="13">
        <v>40</v>
      </c>
      <c r="O583" s="13">
        <v>40</v>
      </c>
      <c r="P583" s="13">
        <v>0</v>
      </c>
      <c r="Q583" s="14">
        <v>0</v>
      </c>
      <c r="R583" s="14">
        <v>9.35</v>
      </c>
      <c r="S583" s="14">
        <v>8</v>
      </c>
      <c r="T583" s="14">
        <v>6.233333</v>
      </c>
      <c r="U583" s="14">
        <v>77.916659999999993</v>
      </c>
      <c r="V583" s="14">
        <v>1</v>
      </c>
      <c r="W583" s="14">
        <v>194</v>
      </c>
      <c r="X583" s="14">
        <v>80</v>
      </c>
      <c r="Y583" s="14">
        <v>0.57971014492753603</v>
      </c>
      <c r="Z583" s="14">
        <v>5.9833340000000002</v>
      </c>
      <c r="AA583" s="14">
        <v>2.016667</v>
      </c>
      <c r="AB583" s="14">
        <v>25.20833</v>
      </c>
      <c r="AC583" s="14">
        <v>-0.24999979999999999</v>
      </c>
      <c r="AD583" s="14">
        <v>-3.124997</v>
      </c>
      <c r="AE583" s="14">
        <v>194</v>
      </c>
      <c r="AF583" s="14">
        <v>138</v>
      </c>
      <c r="AG583" s="14">
        <v>0</v>
      </c>
      <c r="AH583" s="14">
        <v>0</v>
      </c>
      <c r="AI583" s="14">
        <v>6.233333</v>
      </c>
      <c r="AJ583" s="14">
        <v>5.9833340000000002</v>
      </c>
      <c r="AK583" s="15">
        <v>0.74791669999999999</v>
      </c>
      <c r="AL583" s="15">
        <v>1.0417829999999999</v>
      </c>
      <c r="AM583" s="15">
        <v>1</v>
      </c>
      <c r="AN583" s="15">
        <v>0.77916660000000004</v>
      </c>
      <c r="AO583" s="16">
        <v>0.5</v>
      </c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>
        <v>0.75</v>
      </c>
      <c r="CF583" s="16"/>
      <c r="CG583" s="16"/>
      <c r="CH583" s="16"/>
      <c r="CI583" s="16"/>
      <c r="CJ583" s="16"/>
      <c r="CK583" s="16"/>
      <c r="CL583" s="16"/>
      <c r="CM583" s="16">
        <v>0.21666666865348816</v>
      </c>
      <c r="CN583" s="16"/>
      <c r="CO583" s="16"/>
      <c r="CP583" s="16"/>
      <c r="CQ583" s="16"/>
      <c r="CR583" s="16"/>
      <c r="CS583" s="16"/>
      <c r="CT583" s="16"/>
      <c r="CU583" s="16"/>
      <c r="CV583" s="16"/>
      <c r="CW583" s="16"/>
      <c r="CX583" s="16"/>
      <c r="CY583" s="16"/>
      <c r="CZ583" s="16"/>
      <c r="DA583" s="16"/>
      <c r="DB583" s="16"/>
      <c r="DC583" s="16"/>
      <c r="DD583" s="16"/>
      <c r="DE583" s="24"/>
      <c r="DF583" s="24">
        <v>0.3333333432674408</v>
      </c>
      <c r="DG583" s="24"/>
      <c r="DH583" s="24"/>
      <c r="DI583" s="24"/>
      <c r="DJ583" s="24">
        <v>0.21666666865348816</v>
      </c>
      <c r="DK583" s="16"/>
      <c r="DL583" s="24"/>
      <c r="DM583" s="24"/>
      <c r="DN583" s="24"/>
      <c r="DO583" s="16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27"/>
      <c r="ER583" s="27"/>
    </row>
    <row r="584" spans="1:148" s="46" customFormat="1" ht="20.25" x14ac:dyDescent="0.3">
      <c r="A584" s="39" t="s">
        <v>487</v>
      </c>
      <c r="B584" s="39" t="s">
        <v>232</v>
      </c>
      <c r="C584" s="39" t="s">
        <v>231</v>
      </c>
      <c r="D584" s="39" t="s">
        <v>259</v>
      </c>
      <c r="E584" s="39" t="s">
        <v>218</v>
      </c>
      <c r="F584" s="40">
        <v>10579</v>
      </c>
      <c r="G584" s="40">
        <v>4061</v>
      </c>
      <c r="H584" s="40">
        <v>4134</v>
      </c>
      <c r="I584" s="39" t="s">
        <v>266</v>
      </c>
      <c r="J584" s="41">
        <v>38</v>
      </c>
      <c r="K584" s="39" t="s">
        <v>267</v>
      </c>
      <c r="L584" s="39" t="s">
        <v>261</v>
      </c>
      <c r="M584" s="39" t="s">
        <v>220</v>
      </c>
      <c r="N584" s="42">
        <v>52</v>
      </c>
      <c r="O584" s="42">
        <v>52</v>
      </c>
      <c r="P584" s="42">
        <v>0</v>
      </c>
      <c r="Q584" s="25">
        <v>0</v>
      </c>
      <c r="R584" s="25">
        <v>7.63</v>
      </c>
      <c r="S584" s="25">
        <v>8</v>
      </c>
      <c r="T584" s="25">
        <v>6.6126670000000001</v>
      </c>
      <c r="U584" s="25">
        <v>82.658330000000007</v>
      </c>
      <c r="V584" s="25">
        <v>1</v>
      </c>
      <c r="W584" s="25">
        <v>215.8</v>
      </c>
      <c r="X584" s="25">
        <v>80</v>
      </c>
      <c r="Y584" s="25">
        <v>0.51800050981190304</v>
      </c>
      <c r="Z584" s="25">
        <v>7</v>
      </c>
      <c r="AA584" s="25">
        <v>1</v>
      </c>
      <c r="AB584" s="25">
        <v>12.5</v>
      </c>
      <c r="AC584" s="25">
        <v>0.38733339999999999</v>
      </c>
      <c r="AD584" s="25">
        <v>4.8416670000000002</v>
      </c>
      <c r="AE584" s="25">
        <v>215.8</v>
      </c>
      <c r="AF584" s="25">
        <v>154.44</v>
      </c>
      <c r="AG584" s="25">
        <v>0</v>
      </c>
      <c r="AH584" s="25">
        <v>0</v>
      </c>
      <c r="AI584" s="25">
        <v>6.6126670000000001</v>
      </c>
      <c r="AJ584" s="25">
        <v>7</v>
      </c>
      <c r="AK584" s="26">
        <v>0.875</v>
      </c>
      <c r="AL584" s="26">
        <v>0.94466669999999997</v>
      </c>
      <c r="AM584" s="26">
        <v>1</v>
      </c>
      <c r="AN584" s="26">
        <v>0.82658330000000002</v>
      </c>
      <c r="AO584" s="16"/>
      <c r="AP584" s="16"/>
      <c r="AQ584" s="43"/>
      <c r="AR584" s="16"/>
      <c r="AS584" s="16"/>
      <c r="AT584" s="16"/>
      <c r="AU584" s="43"/>
      <c r="AV584" s="43"/>
      <c r="AW584" s="43"/>
      <c r="AX584" s="16"/>
      <c r="AY584" s="43"/>
      <c r="AZ584" s="16"/>
      <c r="BA584" s="16"/>
      <c r="BB584" s="43"/>
      <c r="BC584" s="16"/>
      <c r="BD584" s="16"/>
      <c r="BE584" s="16"/>
      <c r="BF584" s="43"/>
      <c r="BG584" s="43"/>
      <c r="BH584" s="43"/>
      <c r="BI584" s="16"/>
      <c r="BJ584" s="16"/>
      <c r="BK584" s="16"/>
      <c r="BL584" s="16"/>
      <c r="BM584" s="43"/>
      <c r="BN584" s="16"/>
      <c r="BO584" s="16"/>
      <c r="BP584" s="16"/>
      <c r="BQ584" s="16"/>
      <c r="BR584" s="43"/>
      <c r="BS584" s="16"/>
      <c r="BT584" s="16">
        <v>0.25</v>
      </c>
      <c r="BU584" s="43"/>
      <c r="BV584" s="43"/>
      <c r="BW584" s="43"/>
      <c r="BX584" s="16"/>
      <c r="BY584" s="16"/>
      <c r="BZ584" s="43"/>
      <c r="CA584" s="16"/>
      <c r="CB584" s="16"/>
      <c r="CC584" s="16"/>
      <c r="CD584" s="43"/>
      <c r="CE584" s="16"/>
      <c r="CF584" s="16"/>
      <c r="CG584" s="43"/>
      <c r="CH584" s="16"/>
      <c r="CI584" s="16"/>
      <c r="CJ584" s="43"/>
      <c r="CK584" s="16"/>
      <c r="CL584" s="16"/>
      <c r="CM584" s="16">
        <v>0.4166666567325592</v>
      </c>
      <c r="CN584" s="16"/>
      <c r="CO584" s="43"/>
      <c r="CP584" s="43"/>
      <c r="CQ584" s="43"/>
      <c r="CR584" s="43"/>
      <c r="CS584" s="43"/>
      <c r="CT584" s="16"/>
      <c r="CU584" s="16"/>
      <c r="CV584" s="43"/>
      <c r="CW584" s="16"/>
      <c r="CX584" s="16"/>
      <c r="CY584" s="16"/>
      <c r="CZ584" s="43"/>
      <c r="DA584" s="16"/>
      <c r="DB584" s="16"/>
      <c r="DC584" s="43"/>
      <c r="DD584" s="43"/>
      <c r="DE584" s="44"/>
      <c r="DF584" s="24">
        <v>0.1666666716337204</v>
      </c>
      <c r="DG584" s="24"/>
      <c r="DH584" s="44"/>
      <c r="DI584" s="24"/>
      <c r="DJ584" s="24">
        <v>0.1666666716337204</v>
      </c>
      <c r="DK584" s="16"/>
      <c r="DL584" s="44"/>
      <c r="DM584" s="44"/>
      <c r="DN584" s="44"/>
      <c r="DO584" s="43"/>
      <c r="DP584" s="45"/>
      <c r="DQ584" s="45"/>
      <c r="DR584" s="45"/>
      <c r="DS584" s="45"/>
      <c r="DT584" s="45"/>
      <c r="DU584" s="45"/>
      <c r="DV584" s="17"/>
      <c r="DW584" s="17"/>
      <c r="DX584" s="17"/>
      <c r="DY584" s="17"/>
      <c r="DZ584" s="45"/>
      <c r="EA584" s="45"/>
      <c r="EB584" s="45"/>
      <c r="EC584" s="45"/>
      <c r="ED584" s="17"/>
      <c r="EE584" s="17"/>
      <c r="EF584" s="17"/>
      <c r="EG584" s="17"/>
      <c r="EH584" s="17"/>
      <c r="EI584" s="17"/>
      <c r="EJ584" s="45"/>
      <c r="EK584" s="45"/>
      <c r="EL584" s="17"/>
      <c r="EM584" s="17"/>
      <c r="EN584" s="45"/>
      <c r="EO584" s="45"/>
      <c r="EP584" s="45"/>
      <c r="EQ584" s="49"/>
      <c r="ER584" s="49"/>
    </row>
    <row r="585" spans="1:148" s="9" customFormat="1" ht="20.25" x14ac:dyDescent="0.3">
      <c r="A585" s="10" t="s">
        <v>487</v>
      </c>
      <c r="B585" s="10" t="s">
        <v>232</v>
      </c>
      <c r="C585" s="10" t="s">
        <v>231</v>
      </c>
      <c r="D585" s="10" t="s">
        <v>262</v>
      </c>
      <c r="E585" s="10" t="s">
        <v>218</v>
      </c>
      <c r="F585" s="11">
        <v>10579</v>
      </c>
      <c r="G585" s="11">
        <v>4124</v>
      </c>
      <c r="H585" s="11">
        <v>3698</v>
      </c>
      <c r="I585" s="10" t="s">
        <v>266</v>
      </c>
      <c r="J585" s="12">
        <v>38</v>
      </c>
      <c r="K585" s="10" t="s">
        <v>267</v>
      </c>
      <c r="L585" s="10" t="s">
        <v>261</v>
      </c>
      <c r="M585" s="10" t="s">
        <v>220</v>
      </c>
      <c r="N585" s="13">
        <v>50</v>
      </c>
      <c r="O585" s="13">
        <v>50</v>
      </c>
      <c r="P585" s="13">
        <v>0</v>
      </c>
      <c r="Q585" s="14">
        <v>0</v>
      </c>
      <c r="R585" s="14">
        <v>7.63</v>
      </c>
      <c r="S585" s="14">
        <v>8</v>
      </c>
      <c r="T585" s="14">
        <v>6.358333</v>
      </c>
      <c r="U585" s="14">
        <v>79.479159999999993</v>
      </c>
      <c r="V585" s="14">
        <v>1</v>
      </c>
      <c r="W585" s="14">
        <v>207.5</v>
      </c>
      <c r="X585" s="14">
        <v>80</v>
      </c>
      <c r="Y585" s="14">
        <v>0.53872053872053904</v>
      </c>
      <c r="Z585" s="14">
        <v>6.7</v>
      </c>
      <c r="AA585" s="14">
        <v>1.3</v>
      </c>
      <c r="AB585" s="14">
        <v>16.25</v>
      </c>
      <c r="AC585" s="14">
        <v>0.3416669</v>
      </c>
      <c r="AD585" s="14">
        <v>4.2708370000000002</v>
      </c>
      <c r="AE585" s="14">
        <v>207.5</v>
      </c>
      <c r="AF585" s="14">
        <v>148.5</v>
      </c>
      <c r="AG585" s="14">
        <v>0</v>
      </c>
      <c r="AH585" s="14">
        <v>0</v>
      </c>
      <c r="AI585" s="14">
        <v>6.358333</v>
      </c>
      <c r="AJ585" s="14">
        <v>6.7</v>
      </c>
      <c r="AK585" s="15">
        <v>0.83750000000000002</v>
      </c>
      <c r="AL585" s="15">
        <v>0.94900490000000004</v>
      </c>
      <c r="AM585" s="15">
        <v>1</v>
      </c>
      <c r="AN585" s="15">
        <v>0.79479160000000004</v>
      </c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>
        <v>0.58333331346511841</v>
      </c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>
        <v>8.3333335816860199E-2</v>
      </c>
      <c r="DC585" s="16"/>
      <c r="DD585" s="16"/>
      <c r="DE585" s="24"/>
      <c r="DF585" s="24">
        <v>0.3333333432674408</v>
      </c>
      <c r="DG585" s="24"/>
      <c r="DH585" s="24"/>
      <c r="DI585" s="24"/>
      <c r="DJ585" s="24">
        <v>0.30000001192092896</v>
      </c>
      <c r="DK585" s="16"/>
      <c r="DL585" s="24"/>
      <c r="DM585" s="24"/>
      <c r="DN585" s="24"/>
      <c r="DO585" s="16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27"/>
      <c r="ER585" s="27"/>
    </row>
    <row r="586" spans="1:148" s="9" customFormat="1" ht="20.25" x14ac:dyDescent="0.3">
      <c r="A586" s="10" t="s">
        <v>487</v>
      </c>
      <c r="B586" s="10" t="s">
        <v>231</v>
      </c>
      <c r="C586" s="10" t="s">
        <v>231</v>
      </c>
      <c r="D586" s="10" t="s">
        <v>259</v>
      </c>
      <c r="E586" s="10" t="s">
        <v>218</v>
      </c>
      <c r="F586" s="11">
        <v>10579</v>
      </c>
      <c r="G586" s="11">
        <v>4061</v>
      </c>
      <c r="H586" s="11">
        <v>4134</v>
      </c>
      <c r="I586" s="10" t="s">
        <v>266</v>
      </c>
      <c r="J586" s="12">
        <v>38</v>
      </c>
      <c r="K586" s="10" t="s">
        <v>267</v>
      </c>
      <c r="L586" s="10" t="s">
        <v>261</v>
      </c>
      <c r="M586" s="10" t="s">
        <v>220</v>
      </c>
      <c r="N586" s="13">
        <v>27</v>
      </c>
      <c r="O586" s="13">
        <v>27</v>
      </c>
      <c r="P586" s="13">
        <v>0</v>
      </c>
      <c r="Q586" s="14">
        <v>0</v>
      </c>
      <c r="R586" s="14">
        <v>7.63</v>
      </c>
      <c r="S586" s="14">
        <v>4</v>
      </c>
      <c r="T586" s="14">
        <v>3.4335</v>
      </c>
      <c r="U586" s="14">
        <v>85.837500000000006</v>
      </c>
      <c r="V586" s="14">
        <v>0.5</v>
      </c>
      <c r="W586" s="14">
        <v>224.1</v>
      </c>
      <c r="X586" s="14">
        <f>10*S586</f>
        <v>40</v>
      </c>
      <c r="Y586" s="14">
        <v>0</v>
      </c>
      <c r="Z586" s="14">
        <v>3.5</v>
      </c>
      <c r="AA586" s="14">
        <v>0.5</v>
      </c>
      <c r="AB586" s="14">
        <v>12.5</v>
      </c>
      <c r="AC586" s="14">
        <v>6.6499950000000002E-2</v>
      </c>
      <c r="AD586" s="14">
        <v>1.6624989999999999</v>
      </c>
      <c r="AE586" s="14">
        <v>112.05</v>
      </c>
      <c r="AF586" s="14">
        <v>80.19</v>
      </c>
      <c r="AG586" s="14">
        <v>0</v>
      </c>
      <c r="AH586" s="14">
        <v>0</v>
      </c>
      <c r="AI586" s="14">
        <v>3.4335</v>
      </c>
      <c r="AJ586" s="14">
        <v>3.5</v>
      </c>
      <c r="AK586" s="15">
        <v>0.875</v>
      </c>
      <c r="AL586" s="15">
        <v>0.98099999999999998</v>
      </c>
      <c r="AM586" s="15">
        <v>1</v>
      </c>
      <c r="AN586" s="15">
        <v>0.858375</v>
      </c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>
        <v>0.25</v>
      </c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24"/>
      <c r="DF586" s="24">
        <v>0.1666666716337204</v>
      </c>
      <c r="DG586" s="24"/>
      <c r="DH586" s="24"/>
      <c r="DI586" s="24"/>
      <c r="DJ586" s="24">
        <v>8.3333335816860199E-2</v>
      </c>
      <c r="DK586" s="16"/>
      <c r="DL586" s="24"/>
      <c r="DM586" s="24"/>
      <c r="DN586" s="24"/>
      <c r="DO586" s="16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27"/>
      <c r="ER586" s="27"/>
    </row>
    <row r="587" spans="1:148" s="9" customFormat="1" ht="20.25" x14ac:dyDescent="0.3">
      <c r="A587" s="10" t="s">
        <v>487</v>
      </c>
      <c r="B587" s="10" t="s">
        <v>231</v>
      </c>
      <c r="C587" s="10" t="s">
        <v>231</v>
      </c>
      <c r="D587" s="10" t="s">
        <v>262</v>
      </c>
      <c r="E587" s="10" t="s">
        <v>218</v>
      </c>
      <c r="F587" s="11">
        <v>10579</v>
      </c>
      <c r="G587" s="11">
        <v>4124</v>
      </c>
      <c r="H587" s="11">
        <v>3698</v>
      </c>
      <c r="I587" s="10" t="s">
        <v>266</v>
      </c>
      <c r="J587" s="12">
        <v>38</v>
      </c>
      <c r="K587" s="10" t="s">
        <v>267</v>
      </c>
      <c r="L587" s="10" t="s">
        <v>261</v>
      </c>
      <c r="M587" s="10" t="s">
        <v>220</v>
      </c>
      <c r="N587" s="13">
        <v>24</v>
      </c>
      <c r="O587" s="13">
        <v>24</v>
      </c>
      <c r="P587" s="13">
        <v>0</v>
      </c>
      <c r="Q587" s="14">
        <v>0</v>
      </c>
      <c r="R587" s="14">
        <v>7.63</v>
      </c>
      <c r="S587" s="14">
        <v>4</v>
      </c>
      <c r="T587" s="14">
        <v>3.052</v>
      </c>
      <c r="U587" s="14">
        <v>76.3</v>
      </c>
      <c r="V587" s="14">
        <v>0.5</v>
      </c>
      <c r="W587" s="14">
        <v>199.2</v>
      </c>
      <c r="X587" s="14">
        <f>10*S587</f>
        <v>40</v>
      </c>
      <c r="Y587" s="14">
        <v>0</v>
      </c>
      <c r="Z587" s="14">
        <v>3.3333330000000001</v>
      </c>
      <c r="AA587" s="14">
        <v>0.66666669999999995</v>
      </c>
      <c r="AB587" s="14">
        <v>16.66667</v>
      </c>
      <c r="AC587" s="14">
        <v>0.28133350000000001</v>
      </c>
      <c r="AD587" s="14">
        <v>7.0333379999999996</v>
      </c>
      <c r="AE587" s="14">
        <v>99.600009999999997</v>
      </c>
      <c r="AF587" s="14">
        <v>71.28</v>
      </c>
      <c r="AG587" s="14">
        <v>0</v>
      </c>
      <c r="AH587" s="14">
        <v>0</v>
      </c>
      <c r="AI587" s="14">
        <v>3.052</v>
      </c>
      <c r="AJ587" s="14">
        <v>3.3333330000000001</v>
      </c>
      <c r="AK587" s="15">
        <v>0.83333330000000005</v>
      </c>
      <c r="AL587" s="15">
        <v>0.91559990000000002</v>
      </c>
      <c r="AM587" s="15">
        <v>1</v>
      </c>
      <c r="AN587" s="15">
        <v>0.76300000000000001</v>
      </c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>
        <v>0.25</v>
      </c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>
        <v>8.3333335816860199E-2</v>
      </c>
      <c r="DC587" s="16"/>
      <c r="DD587" s="16"/>
      <c r="DE587" s="24"/>
      <c r="DF587" s="24">
        <v>0.1666666716337204</v>
      </c>
      <c r="DG587" s="24"/>
      <c r="DH587" s="24"/>
      <c r="DI587" s="24"/>
      <c r="DJ587" s="24">
        <v>0.1666666716337204</v>
      </c>
      <c r="DK587" s="16"/>
      <c r="DL587" s="24"/>
      <c r="DM587" s="24"/>
      <c r="DN587" s="24"/>
      <c r="DO587" s="16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27"/>
      <c r="ER587" s="27"/>
    </row>
    <row r="588" spans="1:148" s="9" customFormat="1" ht="20.25" x14ac:dyDescent="0.3">
      <c r="A588" s="10" t="s">
        <v>487</v>
      </c>
      <c r="B588" s="10" t="s">
        <v>244</v>
      </c>
      <c r="C588" s="10" t="s">
        <v>231</v>
      </c>
      <c r="D588" s="10" t="s">
        <v>259</v>
      </c>
      <c r="E588" s="10" t="s">
        <v>218</v>
      </c>
      <c r="F588" s="11">
        <v>10579</v>
      </c>
      <c r="G588" s="11">
        <v>4062</v>
      </c>
      <c r="H588" s="11">
        <v>3975</v>
      </c>
      <c r="I588" s="10" t="s">
        <v>266</v>
      </c>
      <c r="J588" s="12">
        <v>38</v>
      </c>
      <c r="K588" s="10" t="s">
        <v>267</v>
      </c>
      <c r="L588" s="10" t="s">
        <v>261</v>
      </c>
      <c r="M588" s="10" t="s">
        <v>220</v>
      </c>
      <c r="N588" s="13">
        <v>27</v>
      </c>
      <c r="O588" s="13">
        <v>27</v>
      </c>
      <c r="P588" s="13">
        <v>0</v>
      </c>
      <c r="Q588" s="14">
        <v>0</v>
      </c>
      <c r="R588" s="14">
        <v>7.63</v>
      </c>
      <c r="S588" s="14">
        <v>4</v>
      </c>
      <c r="T588" s="14">
        <v>3.4335</v>
      </c>
      <c r="U588" s="14">
        <v>85.837500000000006</v>
      </c>
      <c r="V588" s="14">
        <v>0.5</v>
      </c>
      <c r="W588" s="14">
        <v>224.1</v>
      </c>
      <c r="X588" s="14">
        <f>10*S588</f>
        <v>40</v>
      </c>
      <c r="Y588" s="14">
        <v>0</v>
      </c>
      <c r="Z588" s="14">
        <v>3.6166670000000001</v>
      </c>
      <c r="AA588" s="14">
        <v>0.38333329999999999</v>
      </c>
      <c r="AB588" s="14">
        <v>9.5833329999999997</v>
      </c>
      <c r="AC588" s="14">
        <v>0.18316660000000001</v>
      </c>
      <c r="AD588" s="14">
        <v>4.5791649999999997</v>
      </c>
      <c r="AE588" s="14">
        <v>112.05</v>
      </c>
      <c r="AF588" s="14">
        <v>80.19</v>
      </c>
      <c r="AG588" s="14">
        <v>0</v>
      </c>
      <c r="AH588" s="14">
        <v>0</v>
      </c>
      <c r="AI588" s="14">
        <v>3.4335</v>
      </c>
      <c r="AJ588" s="14">
        <v>3.6166670000000001</v>
      </c>
      <c r="AK588" s="15">
        <v>0.90416669999999999</v>
      </c>
      <c r="AL588" s="15">
        <v>0.94935480000000005</v>
      </c>
      <c r="AM588" s="15">
        <v>1</v>
      </c>
      <c r="AN588" s="15">
        <v>0.858375</v>
      </c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>
        <v>0.25</v>
      </c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24"/>
      <c r="DF588" s="24"/>
      <c r="DG588" s="24"/>
      <c r="DH588" s="24"/>
      <c r="DI588" s="24"/>
      <c r="DJ588" s="24">
        <v>0.13333334028720856</v>
      </c>
      <c r="DK588" s="16"/>
      <c r="DL588" s="24"/>
      <c r="DM588" s="24"/>
      <c r="DN588" s="24"/>
      <c r="DO588" s="16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27"/>
      <c r="ER588" s="27"/>
    </row>
    <row r="589" spans="1:148" s="9" customFormat="1" ht="20.25" x14ac:dyDescent="0.3">
      <c r="A589" s="10" t="s">
        <v>487</v>
      </c>
      <c r="B589" s="10" t="s">
        <v>244</v>
      </c>
      <c r="C589" s="10" t="s">
        <v>231</v>
      </c>
      <c r="D589" s="10" t="s">
        <v>262</v>
      </c>
      <c r="E589" s="10" t="s">
        <v>218</v>
      </c>
      <c r="F589" s="11">
        <v>10579</v>
      </c>
      <c r="G589" s="11">
        <v>3999</v>
      </c>
      <c r="H589" s="11">
        <v>3966</v>
      </c>
      <c r="I589" s="10" t="s">
        <v>266</v>
      </c>
      <c r="J589" s="12">
        <v>38</v>
      </c>
      <c r="K589" s="10" t="s">
        <v>267</v>
      </c>
      <c r="L589" s="10" t="s">
        <v>261</v>
      </c>
      <c r="M589" s="10" t="s">
        <v>220</v>
      </c>
      <c r="N589" s="13">
        <v>28</v>
      </c>
      <c r="O589" s="13">
        <v>28</v>
      </c>
      <c r="P589" s="13">
        <v>0</v>
      </c>
      <c r="Q589" s="14">
        <v>0</v>
      </c>
      <c r="R589" s="14">
        <v>7.63</v>
      </c>
      <c r="S589" s="14">
        <v>4</v>
      </c>
      <c r="T589" s="14">
        <v>3.560667</v>
      </c>
      <c r="U589" s="14">
        <v>89.016660000000002</v>
      </c>
      <c r="V589" s="14">
        <v>0.5</v>
      </c>
      <c r="W589" s="14">
        <v>232.4</v>
      </c>
      <c r="X589" s="14">
        <f>10*S589</f>
        <v>40</v>
      </c>
      <c r="Y589" s="14">
        <v>0</v>
      </c>
      <c r="Z589" s="14">
        <v>3.7833329999999998</v>
      </c>
      <c r="AA589" s="14">
        <v>0.21666669999999999</v>
      </c>
      <c r="AB589" s="14">
        <v>5.4166670000000003</v>
      </c>
      <c r="AC589" s="14">
        <v>0.2226668</v>
      </c>
      <c r="AD589" s="14">
        <v>5.5666690000000001</v>
      </c>
      <c r="AE589" s="14">
        <v>116.2</v>
      </c>
      <c r="AF589" s="14">
        <v>83.16</v>
      </c>
      <c r="AG589" s="14">
        <v>0</v>
      </c>
      <c r="AH589" s="14">
        <v>0</v>
      </c>
      <c r="AI589" s="14">
        <v>3.560667</v>
      </c>
      <c r="AJ589" s="14">
        <v>3.7833329999999998</v>
      </c>
      <c r="AK589" s="15">
        <v>0.94583329999999999</v>
      </c>
      <c r="AL589" s="15">
        <v>0.94114540000000002</v>
      </c>
      <c r="AM589" s="15">
        <v>1</v>
      </c>
      <c r="AN589" s="15">
        <v>0.89016660000000003</v>
      </c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>
        <v>8.3333335816860199E-2</v>
      </c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24"/>
      <c r="DF589" s="24"/>
      <c r="DG589" s="24"/>
      <c r="DH589" s="24"/>
      <c r="DI589" s="24"/>
      <c r="DJ589" s="24">
        <v>0.13333334028720856</v>
      </c>
      <c r="DK589" s="16"/>
      <c r="DL589" s="24"/>
      <c r="DM589" s="24"/>
      <c r="DN589" s="24"/>
      <c r="DO589" s="16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27"/>
      <c r="ER589" s="27"/>
    </row>
    <row r="590" spans="1:148" s="9" customFormat="1" ht="20.25" x14ac:dyDescent="0.3">
      <c r="A590" s="10" t="s">
        <v>487</v>
      </c>
      <c r="B590" s="10" t="s">
        <v>240</v>
      </c>
      <c r="C590" s="10" t="s">
        <v>231</v>
      </c>
      <c r="D590" s="10" t="s">
        <v>259</v>
      </c>
      <c r="E590" s="10" t="s">
        <v>218</v>
      </c>
      <c r="F590" s="11">
        <v>10579</v>
      </c>
      <c r="G590" s="11">
        <v>4062</v>
      </c>
      <c r="H590" s="11">
        <v>3975</v>
      </c>
      <c r="I590" s="10" t="s">
        <v>266</v>
      </c>
      <c r="J590" s="12">
        <v>38</v>
      </c>
      <c r="K590" s="10" t="s">
        <v>267</v>
      </c>
      <c r="L590" s="10" t="s">
        <v>261</v>
      </c>
      <c r="M590" s="10" t="s">
        <v>220</v>
      </c>
      <c r="N590" s="13">
        <v>55</v>
      </c>
      <c r="O590" s="13">
        <v>55</v>
      </c>
      <c r="P590" s="13">
        <v>0</v>
      </c>
      <c r="Q590" s="14">
        <v>0</v>
      </c>
      <c r="R590" s="14">
        <v>7.63</v>
      </c>
      <c r="S590" s="14">
        <v>8</v>
      </c>
      <c r="T590" s="14">
        <v>6.9941659999999999</v>
      </c>
      <c r="U590" s="14">
        <v>87.427080000000004</v>
      </c>
      <c r="V590" s="14">
        <v>1</v>
      </c>
      <c r="W590" s="14">
        <v>228.25</v>
      </c>
      <c r="X590" s="14">
        <v>80</v>
      </c>
      <c r="Y590" s="14">
        <v>0.489745925992214</v>
      </c>
      <c r="Z590" s="14">
        <v>7.233333</v>
      </c>
      <c r="AA590" s="14">
        <v>0.76666670000000003</v>
      </c>
      <c r="AB590" s="14">
        <v>9.5833340000000007</v>
      </c>
      <c r="AC590" s="14">
        <v>0.23916689999999999</v>
      </c>
      <c r="AD590" s="14">
        <v>2.9895860000000001</v>
      </c>
      <c r="AE590" s="14">
        <v>228.25</v>
      </c>
      <c r="AF590" s="14">
        <v>163.35</v>
      </c>
      <c r="AG590" s="14">
        <v>0</v>
      </c>
      <c r="AH590" s="14">
        <v>0</v>
      </c>
      <c r="AI590" s="14">
        <v>6.9941659999999999</v>
      </c>
      <c r="AJ590" s="14">
        <v>7.233333</v>
      </c>
      <c r="AK590" s="15">
        <v>0.90416660000000004</v>
      </c>
      <c r="AL590" s="15">
        <v>0.96693549999999995</v>
      </c>
      <c r="AM590" s="15">
        <v>1</v>
      </c>
      <c r="AN590" s="15">
        <v>0.87427080000000001</v>
      </c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>
        <v>0.3333333432674408</v>
      </c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24"/>
      <c r="DF590" s="24">
        <v>0.1666666716337204</v>
      </c>
      <c r="DG590" s="24"/>
      <c r="DH590" s="24"/>
      <c r="DI590" s="24"/>
      <c r="DJ590" s="24">
        <v>0.26666668057441711</v>
      </c>
      <c r="DK590" s="16"/>
      <c r="DL590" s="24"/>
      <c r="DM590" s="24"/>
      <c r="DN590" s="24"/>
      <c r="DO590" s="16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27"/>
      <c r="ER590" s="27"/>
    </row>
    <row r="591" spans="1:148" s="9" customFormat="1" ht="20.25" x14ac:dyDescent="0.3">
      <c r="A591" s="10" t="s">
        <v>487</v>
      </c>
      <c r="B591" s="10" t="s">
        <v>240</v>
      </c>
      <c r="C591" s="10" t="s">
        <v>231</v>
      </c>
      <c r="D591" s="10" t="s">
        <v>262</v>
      </c>
      <c r="E591" s="10" t="s">
        <v>218</v>
      </c>
      <c r="F591" s="11">
        <v>10579</v>
      </c>
      <c r="G591" s="11">
        <v>3999</v>
      </c>
      <c r="H591" s="11">
        <v>3966</v>
      </c>
      <c r="I591" s="10" t="s">
        <v>266</v>
      </c>
      <c r="J591" s="12">
        <v>38</v>
      </c>
      <c r="K591" s="10" t="s">
        <v>267</v>
      </c>
      <c r="L591" s="10" t="s">
        <v>261</v>
      </c>
      <c r="M591" s="10" t="s">
        <v>220</v>
      </c>
      <c r="N591" s="13">
        <v>56</v>
      </c>
      <c r="O591" s="13">
        <v>56</v>
      </c>
      <c r="P591" s="13">
        <v>0</v>
      </c>
      <c r="Q591" s="14">
        <v>0</v>
      </c>
      <c r="R591" s="14">
        <v>7.63</v>
      </c>
      <c r="S591" s="14">
        <v>8</v>
      </c>
      <c r="T591" s="14">
        <v>7.1213329999999999</v>
      </c>
      <c r="U591" s="14">
        <v>89.016660000000002</v>
      </c>
      <c r="V591" s="14">
        <v>1</v>
      </c>
      <c r="W591" s="14">
        <v>232.4</v>
      </c>
      <c r="X591" s="14">
        <v>80</v>
      </c>
      <c r="Y591" s="14">
        <v>0.48100045981870698</v>
      </c>
      <c r="Z591" s="14">
        <v>7.2</v>
      </c>
      <c r="AA591" s="14">
        <v>0.8</v>
      </c>
      <c r="AB591" s="14">
        <v>10</v>
      </c>
      <c r="AC591" s="14">
        <v>7.866687E-2</v>
      </c>
      <c r="AD591" s="14">
        <v>0.98333590000000004</v>
      </c>
      <c r="AE591" s="14">
        <v>232.4</v>
      </c>
      <c r="AF591" s="14">
        <v>166.32</v>
      </c>
      <c r="AG591" s="14">
        <v>0</v>
      </c>
      <c r="AH591" s="14">
        <v>0</v>
      </c>
      <c r="AI591" s="14">
        <v>7.1213329999999999</v>
      </c>
      <c r="AJ591" s="14">
        <v>7.2</v>
      </c>
      <c r="AK591" s="15">
        <v>0.9</v>
      </c>
      <c r="AL591" s="15">
        <v>0.98907409999999996</v>
      </c>
      <c r="AM591" s="15">
        <v>1</v>
      </c>
      <c r="AN591" s="15">
        <v>0.89016660000000003</v>
      </c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>
        <v>8.3333335816860199E-2</v>
      </c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>
        <v>0.20000000298023224</v>
      </c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24"/>
      <c r="DF591" s="24">
        <v>0.1666666716337204</v>
      </c>
      <c r="DG591" s="24"/>
      <c r="DH591" s="24"/>
      <c r="DI591" s="24"/>
      <c r="DJ591" s="24">
        <v>0.34999999403953552</v>
      </c>
      <c r="DK591" s="16"/>
      <c r="DL591" s="24"/>
      <c r="DM591" s="24"/>
      <c r="DN591" s="24"/>
      <c r="DO591" s="16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27"/>
      <c r="ER591" s="27"/>
    </row>
    <row r="592" spans="1:148" s="9" customFormat="1" ht="20.25" x14ac:dyDescent="0.3">
      <c r="A592" s="10" t="s">
        <v>488</v>
      </c>
      <c r="B592" s="10" t="s">
        <v>232</v>
      </c>
      <c r="C592" s="10" t="s">
        <v>231</v>
      </c>
      <c r="D592" s="10" t="s">
        <v>259</v>
      </c>
      <c r="E592" s="10" t="s">
        <v>218</v>
      </c>
      <c r="F592" s="11">
        <v>10579</v>
      </c>
      <c r="G592" s="11">
        <v>4061</v>
      </c>
      <c r="H592" s="11">
        <v>4134</v>
      </c>
      <c r="I592" s="10" t="s">
        <v>266</v>
      </c>
      <c r="J592" s="12">
        <v>38</v>
      </c>
      <c r="K592" s="10" t="s">
        <v>267</v>
      </c>
      <c r="L592" s="10" t="s">
        <v>261</v>
      </c>
      <c r="M592" s="10" t="s">
        <v>220</v>
      </c>
      <c r="N592" s="13">
        <v>52</v>
      </c>
      <c r="O592" s="13">
        <v>52</v>
      </c>
      <c r="P592" s="13">
        <v>0</v>
      </c>
      <c r="Q592" s="14">
        <v>0</v>
      </c>
      <c r="R592" s="14">
        <v>7.63</v>
      </c>
      <c r="S592" s="14">
        <v>8</v>
      </c>
      <c r="T592" s="14">
        <v>6.6126670000000001</v>
      </c>
      <c r="U592" s="14">
        <v>82.658330000000007</v>
      </c>
      <c r="V592" s="14">
        <v>1</v>
      </c>
      <c r="W592" s="14">
        <v>215.8</v>
      </c>
      <c r="X592" s="14">
        <v>80</v>
      </c>
      <c r="Y592" s="14">
        <v>0.51800050981190304</v>
      </c>
      <c r="Z592" s="14">
        <v>6.7166670000000002</v>
      </c>
      <c r="AA592" s="14">
        <v>1.2833330000000001</v>
      </c>
      <c r="AB592" s="14">
        <v>16.04167</v>
      </c>
      <c r="AC592" s="14">
        <v>0.104</v>
      </c>
      <c r="AD592" s="14">
        <v>1.3</v>
      </c>
      <c r="AE592" s="14">
        <v>215.8</v>
      </c>
      <c r="AF592" s="14">
        <v>154.44</v>
      </c>
      <c r="AG592" s="14">
        <v>0</v>
      </c>
      <c r="AH592" s="14">
        <v>0</v>
      </c>
      <c r="AI592" s="14">
        <v>6.6126670000000001</v>
      </c>
      <c r="AJ592" s="14">
        <v>6.7166670000000002</v>
      </c>
      <c r="AK592" s="15">
        <v>0.83958330000000003</v>
      </c>
      <c r="AL592" s="15">
        <v>0.98451610000000001</v>
      </c>
      <c r="AM592" s="15">
        <v>1</v>
      </c>
      <c r="AN592" s="15">
        <v>0.82658330000000002</v>
      </c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>
        <v>0.1666666716337204</v>
      </c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>
        <v>0.66666668653488159</v>
      </c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24"/>
      <c r="DF592" s="24">
        <v>0.1666666716337204</v>
      </c>
      <c r="DG592" s="24"/>
      <c r="DH592" s="24"/>
      <c r="DI592" s="24">
        <v>8.3333335816860199E-2</v>
      </c>
      <c r="DJ592" s="24">
        <v>0.20000000298023224</v>
      </c>
      <c r="DK592" s="16"/>
      <c r="DL592" s="24"/>
      <c r="DM592" s="24"/>
      <c r="DN592" s="24"/>
      <c r="DO592" s="16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27"/>
      <c r="ER592" s="27"/>
    </row>
    <row r="593" spans="1:148" s="9" customFormat="1" ht="20.25" x14ac:dyDescent="0.3">
      <c r="A593" s="10" t="s">
        <v>488</v>
      </c>
      <c r="B593" s="10" t="s">
        <v>232</v>
      </c>
      <c r="C593" s="10" t="s">
        <v>231</v>
      </c>
      <c r="D593" s="10" t="s">
        <v>262</v>
      </c>
      <c r="E593" s="10" t="s">
        <v>218</v>
      </c>
      <c r="F593" s="11">
        <v>10579</v>
      </c>
      <c r="G593" s="11">
        <v>4124</v>
      </c>
      <c r="H593" s="11">
        <v>3698</v>
      </c>
      <c r="I593" s="10" t="s">
        <v>266</v>
      </c>
      <c r="J593" s="12">
        <v>38</v>
      </c>
      <c r="K593" s="10" t="s">
        <v>267</v>
      </c>
      <c r="L593" s="10" t="s">
        <v>261</v>
      </c>
      <c r="M593" s="10" t="s">
        <v>220</v>
      </c>
      <c r="N593" s="13">
        <v>54</v>
      </c>
      <c r="O593" s="13">
        <v>54</v>
      </c>
      <c r="P593" s="13">
        <v>0</v>
      </c>
      <c r="Q593" s="14">
        <v>0</v>
      </c>
      <c r="R593" s="14">
        <v>7.63</v>
      </c>
      <c r="S593" s="14">
        <v>8</v>
      </c>
      <c r="T593" s="14">
        <v>6.867</v>
      </c>
      <c r="U593" s="14">
        <v>85.837500000000006</v>
      </c>
      <c r="V593" s="14">
        <v>1</v>
      </c>
      <c r="W593" s="14">
        <v>224.1</v>
      </c>
      <c r="X593" s="14">
        <v>80</v>
      </c>
      <c r="Y593" s="14">
        <v>0.49881529844356198</v>
      </c>
      <c r="Z593" s="14">
        <v>7.15</v>
      </c>
      <c r="AA593" s="14">
        <v>0.85</v>
      </c>
      <c r="AB593" s="14">
        <v>10.625</v>
      </c>
      <c r="AC593" s="14">
        <v>0.28299990000000003</v>
      </c>
      <c r="AD593" s="14">
        <v>3.5374979999999998</v>
      </c>
      <c r="AE593" s="14">
        <v>224.1</v>
      </c>
      <c r="AF593" s="14">
        <v>160.38</v>
      </c>
      <c r="AG593" s="14">
        <v>0</v>
      </c>
      <c r="AH593" s="14">
        <v>0</v>
      </c>
      <c r="AI593" s="14">
        <v>6.867</v>
      </c>
      <c r="AJ593" s="14">
        <v>7.15</v>
      </c>
      <c r="AK593" s="15">
        <v>0.89375000000000004</v>
      </c>
      <c r="AL593" s="15">
        <v>0.96041960000000004</v>
      </c>
      <c r="AM593" s="15">
        <v>1</v>
      </c>
      <c r="AN593" s="15">
        <v>0.858375</v>
      </c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>
        <v>0.1666666716337204</v>
      </c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>
        <v>8.3333335816860199E-2</v>
      </c>
      <c r="DC593" s="16"/>
      <c r="DD593" s="16"/>
      <c r="DE593" s="24"/>
      <c r="DF593" s="24">
        <v>0.3333333432674408</v>
      </c>
      <c r="DG593" s="24"/>
      <c r="DH593" s="24"/>
      <c r="DI593" s="24"/>
      <c r="DJ593" s="24">
        <v>0.26666668057441711</v>
      </c>
      <c r="DK593" s="16"/>
      <c r="DL593" s="24"/>
      <c r="DM593" s="24"/>
      <c r="DN593" s="24"/>
      <c r="DO593" s="16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27"/>
      <c r="ER593" s="27"/>
    </row>
    <row r="594" spans="1:148" s="9" customFormat="1" ht="20.25" x14ac:dyDescent="0.3">
      <c r="A594" s="10" t="s">
        <v>488</v>
      </c>
      <c r="B594" s="10" t="s">
        <v>231</v>
      </c>
      <c r="C594" s="10" t="s">
        <v>231</v>
      </c>
      <c r="D594" s="10" t="s">
        <v>259</v>
      </c>
      <c r="E594" s="10" t="s">
        <v>218</v>
      </c>
      <c r="F594" s="11">
        <v>10579</v>
      </c>
      <c r="G594" s="11">
        <v>4061</v>
      </c>
      <c r="H594" s="11">
        <v>4134</v>
      </c>
      <c r="I594" s="10" t="s">
        <v>266</v>
      </c>
      <c r="J594" s="12">
        <v>38</v>
      </c>
      <c r="K594" s="10" t="s">
        <v>267</v>
      </c>
      <c r="L594" s="10" t="s">
        <v>261</v>
      </c>
      <c r="M594" s="10" t="s">
        <v>220</v>
      </c>
      <c r="N594" s="13">
        <v>22</v>
      </c>
      <c r="O594" s="13">
        <v>22</v>
      </c>
      <c r="P594" s="13">
        <v>0</v>
      </c>
      <c r="Q594" s="14">
        <v>0</v>
      </c>
      <c r="R594" s="14">
        <v>7.63</v>
      </c>
      <c r="S594" s="14">
        <v>4</v>
      </c>
      <c r="T594" s="14">
        <v>2.7976670000000001</v>
      </c>
      <c r="U594" s="14">
        <v>69.941670000000002</v>
      </c>
      <c r="V594" s="14">
        <v>0.5</v>
      </c>
      <c r="W594" s="14">
        <v>182.6</v>
      </c>
      <c r="X594" s="14">
        <v>40</v>
      </c>
      <c r="Y594" s="14">
        <v>0.61218239319402901</v>
      </c>
      <c r="Z594" s="14">
        <v>2.9166669999999999</v>
      </c>
      <c r="AA594" s="14">
        <v>1.0833330000000001</v>
      </c>
      <c r="AB594" s="14">
        <v>27.08333</v>
      </c>
      <c r="AC594" s="14">
        <v>0.1189998</v>
      </c>
      <c r="AD594" s="14">
        <v>2.974996</v>
      </c>
      <c r="AE594" s="14">
        <v>91.3</v>
      </c>
      <c r="AF594" s="14">
        <v>65.34</v>
      </c>
      <c r="AG594" s="14">
        <v>0</v>
      </c>
      <c r="AH594" s="14">
        <v>0</v>
      </c>
      <c r="AI594" s="14">
        <v>2.7976670000000001</v>
      </c>
      <c r="AJ594" s="14">
        <v>2.9166669999999999</v>
      </c>
      <c r="AK594" s="15">
        <v>0.7291666</v>
      </c>
      <c r="AL594" s="15">
        <v>0.9592001</v>
      </c>
      <c r="AM594" s="15">
        <v>1</v>
      </c>
      <c r="AN594" s="15">
        <v>0.6994167</v>
      </c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>
        <v>0.75</v>
      </c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>
        <v>0.25</v>
      </c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24"/>
      <c r="DF594" s="24"/>
      <c r="DG594" s="24"/>
      <c r="DH594" s="24"/>
      <c r="DI594" s="24"/>
      <c r="DJ594" s="24">
        <v>8.3333335816860199E-2</v>
      </c>
      <c r="DK594" s="16"/>
      <c r="DL594" s="24"/>
      <c r="DM594" s="24"/>
      <c r="DN594" s="24"/>
      <c r="DO594" s="16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27"/>
      <c r="ER594" s="27"/>
    </row>
    <row r="595" spans="1:148" s="9" customFormat="1" ht="20.25" x14ac:dyDescent="0.3">
      <c r="A595" s="10" t="s">
        <v>488</v>
      </c>
      <c r="B595" s="10" t="s">
        <v>231</v>
      </c>
      <c r="C595" s="10" t="s">
        <v>231</v>
      </c>
      <c r="D595" s="10" t="s">
        <v>262</v>
      </c>
      <c r="E595" s="10" t="s">
        <v>218</v>
      </c>
      <c r="F595" s="11">
        <v>10579</v>
      </c>
      <c r="G595" s="11">
        <v>4124</v>
      </c>
      <c r="H595" s="11">
        <v>3698</v>
      </c>
      <c r="I595" s="10" t="s">
        <v>266</v>
      </c>
      <c r="J595" s="12">
        <v>38</v>
      </c>
      <c r="K595" s="10" t="s">
        <v>267</v>
      </c>
      <c r="L595" s="10" t="s">
        <v>261</v>
      </c>
      <c r="M595" s="10" t="s">
        <v>220</v>
      </c>
      <c r="N595" s="13">
        <v>22</v>
      </c>
      <c r="O595" s="13">
        <v>22</v>
      </c>
      <c r="P595" s="13">
        <v>0</v>
      </c>
      <c r="Q595" s="14">
        <v>0</v>
      </c>
      <c r="R595" s="14">
        <v>7.63</v>
      </c>
      <c r="S595" s="14">
        <v>4</v>
      </c>
      <c r="T595" s="14">
        <v>2.7976670000000001</v>
      </c>
      <c r="U595" s="14">
        <v>69.941670000000002</v>
      </c>
      <c r="V595" s="14">
        <v>0.5</v>
      </c>
      <c r="W595" s="14">
        <v>182.6</v>
      </c>
      <c r="X595" s="14">
        <v>40</v>
      </c>
      <c r="Y595" s="14">
        <v>0.61218239319402901</v>
      </c>
      <c r="Z595" s="14">
        <v>3.0666669999999998</v>
      </c>
      <c r="AA595" s="14">
        <v>0.93333330000000003</v>
      </c>
      <c r="AB595" s="14">
        <v>23.33333</v>
      </c>
      <c r="AC595" s="14">
        <v>0.26899990000000001</v>
      </c>
      <c r="AD595" s="14">
        <v>6.7249970000000001</v>
      </c>
      <c r="AE595" s="14">
        <v>91.3</v>
      </c>
      <c r="AF595" s="14">
        <v>65.34</v>
      </c>
      <c r="AG595" s="14">
        <v>0</v>
      </c>
      <c r="AH595" s="14">
        <v>0</v>
      </c>
      <c r="AI595" s="14">
        <v>2.7976670000000001</v>
      </c>
      <c r="AJ595" s="14">
        <v>3.0666669999999998</v>
      </c>
      <c r="AK595" s="15">
        <v>0.76666670000000003</v>
      </c>
      <c r="AL595" s="15">
        <v>0.91228260000000005</v>
      </c>
      <c r="AM595" s="15">
        <v>1</v>
      </c>
      <c r="AN595" s="15">
        <v>0.6994167</v>
      </c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>
        <v>0.6666666567325592</v>
      </c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24"/>
      <c r="DF595" s="24">
        <v>0.1666666716337204</v>
      </c>
      <c r="DG595" s="24"/>
      <c r="DH595" s="24"/>
      <c r="DI595" s="24"/>
      <c r="DJ595" s="24">
        <v>0.10000000149011612</v>
      </c>
      <c r="DK595" s="16"/>
      <c r="DL595" s="24"/>
      <c r="DM595" s="24"/>
      <c r="DN595" s="24"/>
      <c r="DO595" s="16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27"/>
      <c r="ER595" s="27"/>
    </row>
    <row r="596" spans="1:148" s="9" customFormat="1" ht="20.25" x14ac:dyDescent="0.3">
      <c r="A596" s="10" t="s">
        <v>488</v>
      </c>
      <c r="B596" s="10" t="s">
        <v>244</v>
      </c>
      <c r="C596" s="10" t="s">
        <v>231</v>
      </c>
      <c r="D596" s="10" t="s">
        <v>259</v>
      </c>
      <c r="E596" s="10" t="s">
        <v>218</v>
      </c>
      <c r="F596" s="11">
        <v>10579</v>
      </c>
      <c r="G596" s="11">
        <v>4062</v>
      </c>
      <c r="H596" s="11">
        <v>3975</v>
      </c>
      <c r="I596" s="10" t="s">
        <v>266</v>
      </c>
      <c r="J596" s="12">
        <v>38</v>
      </c>
      <c r="K596" s="10" t="s">
        <v>267</v>
      </c>
      <c r="L596" s="10" t="s">
        <v>261</v>
      </c>
      <c r="M596" s="10" t="s">
        <v>220</v>
      </c>
      <c r="N596" s="13">
        <v>26</v>
      </c>
      <c r="O596" s="13">
        <v>25</v>
      </c>
      <c r="P596" s="13">
        <v>1</v>
      </c>
      <c r="Q596" s="14">
        <v>3.8461539999999999</v>
      </c>
      <c r="R596" s="14">
        <v>7.63</v>
      </c>
      <c r="S596" s="14">
        <v>4</v>
      </c>
      <c r="T596" s="14">
        <v>3.1791670000000001</v>
      </c>
      <c r="U596" s="14">
        <v>79.479159999999993</v>
      </c>
      <c r="V596" s="14">
        <v>0.5</v>
      </c>
      <c r="W596" s="14">
        <v>207.5</v>
      </c>
      <c r="X596" s="14">
        <v>40</v>
      </c>
      <c r="Y596" s="14">
        <v>0.53872053872053904</v>
      </c>
      <c r="Z596" s="14">
        <v>3.4333330000000002</v>
      </c>
      <c r="AA596" s="14">
        <v>0.56666669999999997</v>
      </c>
      <c r="AB596" s="14">
        <v>14.16667</v>
      </c>
      <c r="AC596" s="14">
        <v>0.1270001</v>
      </c>
      <c r="AD596" s="14">
        <v>3.1750029999999998</v>
      </c>
      <c r="AE596" s="14">
        <v>103.75</v>
      </c>
      <c r="AF596" s="14">
        <v>74.25</v>
      </c>
      <c r="AG596" s="14">
        <v>0.12716669999999999</v>
      </c>
      <c r="AH596" s="14">
        <v>3.1791670000000001</v>
      </c>
      <c r="AI596" s="14">
        <v>3.306333</v>
      </c>
      <c r="AJ596" s="14">
        <v>3.4333330000000002</v>
      </c>
      <c r="AK596" s="15">
        <v>0.85833329999999997</v>
      </c>
      <c r="AL596" s="15">
        <v>0.96300969999999997</v>
      </c>
      <c r="AM596" s="15">
        <v>0.96153840000000002</v>
      </c>
      <c r="AN596" s="15">
        <v>0.79479160000000004</v>
      </c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>
        <v>0.25</v>
      </c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24"/>
      <c r="DF596" s="24">
        <v>0.1666666716337204</v>
      </c>
      <c r="DG596" s="24"/>
      <c r="DH596" s="24"/>
      <c r="DI596" s="24"/>
      <c r="DJ596" s="24">
        <v>0.15000000596046448</v>
      </c>
      <c r="DK596" s="16"/>
      <c r="DL596" s="24"/>
      <c r="DM596" s="24"/>
      <c r="DN596" s="24"/>
      <c r="DO596" s="16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>
        <v>1</v>
      </c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27"/>
      <c r="ER596" s="27"/>
    </row>
    <row r="597" spans="1:148" s="9" customFormat="1" ht="20.25" x14ac:dyDescent="0.3">
      <c r="A597" s="10" t="s">
        <v>488</v>
      </c>
      <c r="B597" s="10" t="s">
        <v>244</v>
      </c>
      <c r="C597" s="10" t="s">
        <v>231</v>
      </c>
      <c r="D597" s="10" t="s">
        <v>262</v>
      </c>
      <c r="E597" s="10" t="s">
        <v>218</v>
      </c>
      <c r="F597" s="11">
        <v>10579</v>
      </c>
      <c r="G597" s="11">
        <v>3999</v>
      </c>
      <c r="H597" s="11">
        <v>3966</v>
      </c>
      <c r="I597" s="10" t="s">
        <v>266</v>
      </c>
      <c r="J597" s="12">
        <v>38</v>
      </c>
      <c r="K597" s="10" t="s">
        <v>267</v>
      </c>
      <c r="L597" s="10" t="s">
        <v>261</v>
      </c>
      <c r="M597" s="10" t="s">
        <v>220</v>
      </c>
      <c r="N597" s="13">
        <v>27</v>
      </c>
      <c r="O597" s="13">
        <v>27</v>
      </c>
      <c r="P597" s="13">
        <v>0</v>
      </c>
      <c r="Q597" s="14">
        <v>0</v>
      </c>
      <c r="R597" s="14">
        <v>7.63</v>
      </c>
      <c r="S597" s="14">
        <v>4</v>
      </c>
      <c r="T597" s="14">
        <v>3.4335</v>
      </c>
      <c r="U597" s="14">
        <v>85.837500000000006</v>
      </c>
      <c r="V597" s="14">
        <v>0.5</v>
      </c>
      <c r="W597" s="14">
        <v>224.1</v>
      </c>
      <c r="X597" s="14">
        <v>40</v>
      </c>
      <c r="Y597" s="14">
        <v>0.49881529844356198</v>
      </c>
      <c r="Z597" s="14">
        <v>3.45</v>
      </c>
      <c r="AA597" s="14">
        <v>0.55000000000000004</v>
      </c>
      <c r="AB597" s="14">
        <v>13.75</v>
      </c>
      <c r="AC597" s="14">
        <v>1.6499940000000001E-2</v>
      </c>
      <c r="AD597" s="14">
        <v>0.41249839999999999</v>
      </c>
      <c r="AE597" s="14">
        <v>112.05</v>
      </c>
      <c r="AF597" s="14">
        <v>80.19</v>
      </c>
      <c r="AG597" s="14">
        <v>0</v>
      </c>
      <c r="AH597" s="14">
        <v>0</v>
      </c>
      <c r="AI597" s="14">
        <v>3.4335</v>
      </c>
      <c r="AJ597" s="14">
        <v>3.45</v>
      </c>
      <c r="AK597" s="15">
        <v>0.86250000000000004</v>
      </c>
      <c r="AL597" s="15">
        <v>0.99521740000000003</v>
      </c>
      <c r="AM597" s="15">
        <v>1</v>
      </c>
      <c r="AN597" s="15">
        <v>0.858375</v>
      </c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>
        <v>0.15000000596046448</v>
      </c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24"/>
      <c r="DF597" s="24">
        <v>0.1666666716337204</v>
      </c>
      <c r="DG597" s="24"/>
      <c r="DH597" s="24"/>
      <c r="DI597" s="24"/>
      <c r="DJ597" s="24">
        <v>0.23333333432674408</v>
      </c>
      <c r="DK597" s="16"/>
      <c r="DL597" s="24"/>
      <c r="DM597" s="24"/>
      <c r="DN597" s="24"/>
      <c r="DO597" s="16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27"/>
      <c r="ER597" s="27"/>
    </row>
    <row r="598" spans="1:148" s="9" customFormat="1" ht="20.25" x14ac:dyDescent="0.3">
      <c r="A598" s="10" t="s">
        <v>488</v>
      </c>
      <c r="B598" s="10" t="s">
        <v>240</v>
      </c>
      <c r="C598" s="10" t="s">
        <v>231</v>
      </c>
      <c r="D598" s="10" t="s">
        <v>259</v>
      </c>
      <c r="E598" s="10" t="s">
        <v>218</v>
      </c>
      <c r="F598" s="11">
        <v>10579</v>
      </c>
      <c r="G598" s="11">
        <v>4062</v>
      </c>
      <c r="H598" s="11">
        <v>3975</v>
      </c>
      <c r="I598" s="10" t="s">
        <v>266</v>
      </c>
      <c r="J598" s="12">
        <v>38</v>
      </c>
      <c r="K598" s="10" t="s">
        <v>267</v>
      </c>
      <c r="L598" s="10" t="s">
        <v>261</v>
      </c>
      <c r="M598" s="10" t="s">
        <v>220</v>
      </c>
      <c r="N598" s="13">
        <v>55</v>
      </c>
      <c r="O598" s="13">
        <v>55</v>
      </c>
      <c r="P598" s="13">
        <v>0</v>
      </c>
      <c r="Q598" s="14">
        <v>0</v>
      </c>
      <c r="R598" s="14">
        <v>7.63</v>
      </c>
      <c r="S598" s="14">
        <v>8</v>
      </c>
      <c r="T598" s="14">
        <v>6.9941659999999999</v>
      </c>
      <c r="U598" s="14">
        <v>87.427080000000004</v>
      </c>
      <c r="V598" s="14">
        <v>1</v>
      </c>
      <c r="W598" s="14">
        <v>228.25</v>
      </c>
      <c r="X598" s="14">
        <v>80</v>
      </c>
      <c r="Y598" s="14">
        <v>0.489745925992214</v>
      </c>
      <c r="Z598" s="14">
        <v>7.35</v>
      </c>
      <c r="AA598" s="14">
        <v>0.65</v>
      </c>
      <c r="AB598" s="14">
        <v>8.125</v>
      </c>
      <c r="AC598" s="14">
        <v>0.35583360000000003</v>
      </c>
      <c r="AD598" s="14">
        <v>4.447921</v>
      </c>
      <c r="AE598" s="14">
        <v>228.25</v>
      </c>
      <c r="AF598" s="14">
        <v>163.35</v>
      </c>
      <c r="AG598" s="14">
        <v>0</v>
      </c>
      <c r="AH598" s="14">
        <v>0</v>
      </c>
      <c r="AI598" s="14">
        <v>6.9941659999999999</v>
      </c>
      <c r="AJ598" s="14">
        <v>7.35</v>
      </c>
      <c r="AK598" s="15">
        <v>0.91874999999999996</v>
      </c>
      <c r="AL598" s="15">
        <v>0.95158730000000002</v>
      </c>
      <c r="AM598" s="15">
        <v>1</v>
      </c>
      <c r="AN598" s="15">
        <v>0.87427080000000001</v>
      </c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>
        <v>0.4166666567325592</v>
      </c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24"/>
      <c r="DF598" s="24"/>
      <c r="DG598" s="24"/>
      <c r="DH598" s="24"/>
      <c r="DI598" s="24"/>
      <c r="DJ598" s="24">
        <v>0.23333333432674408</v>
      </c>
      <c r="DK598" s="16"/>
      <c r="DL598" s="24"/>
      <c r="DM598" s="24"/>
      <c r="DN598" s="24"/>
      <c r="DO598" s="16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27"/>
      <c r="ER598" s="27"/>
    </row>
    <row r="599" spans="1:148" s="9" customFormat="1" ht="20.25" x14ac:dyDescent="0.3">
      <c r="A599" s="10" t="s">
        <v>488</v>
      </c>
      <c r="B599" s="10" t="s">
        <v>240</v>
      </c>
      <c r="C599" s="10" t="s">
        <v>231</v>
      </c>
      <c r="D599" s="10" t="s">
        <v>262</v>
      </c>
      <c r="E599" s="10" t="s">
        <v>218</v>
      </c>
      <c r="F599" s="11">
        <v>10579</v>
      </c>
      <c r="G599" s="11">
        <v>3999</v>
      </c>
      <c r="H599" s="11">
        <v>3966</v>
      </c>
      <c r="I599" s="10" t="s">
        <v>266</v>
      </c>
      <c r="J599" s="12">
        <v>38</v>
      </c>
      <c r="K599" s="10" t="s">
        <v>267</v>
      </c>
      <c r="L599" s="10" t="s">
        <v>261</v>
      </c>
      <c r="M599" s="10" t="s">
        <v>220</v>
      </c>
      <c r="N599" s="13">
        <v>52</v>
      </c>
      <c r="O599" s="13">
        <v>52</v>
      </c>
      <c r="P599" s="13">
        <v>0</v>
      </c>
      <c r="Q599" s="14">
        <v>0</v>
      </c>
      <c r="R599" s="14">
        <v>7.63</v>
      </c>
      <c r="S599" s="14">
        <v>8</v>
      </c>
      <c r="T599" s="14">
        <v>6.6126670000000001</v>
      </c>
      <c r="U599" s="14">
        <v>82.658330000000007</v>
      </c>
      <c r="V599" s="14">
        <v>1</v>
      </c>
      <c r="W599" s="14">
        <v>215.8</v>
      </c>
      <c r="X599" s="14">
        <v>80</v>
      </c>
      <c r="Y599" s="14">
        <v>0.51800050981190304</v>
      </c>
      <c r="Z599" s="14">
        <v>7.15</v>
      </c>
      <c r="AA599" s="14">
        <v>0.85</v>
      </c>
      <c r="AB599" s="14">
        <v>10.625</v>
      </c>
      <c r="AC599" s="14">
        <v>0.53733339999999996</v>
      </c>
      <c r="AD599" s="14">
        <v>6.7166670000000002</v>
      </c>
      <c r="AE599" s="14">
        <v>215.8</v>
      </c>
      <c r="AF599" s="14">
        <v>154.44</v>
      </c>
      <c r="AG599" s="14">
        <v>0</v>
      </c>
      <c r="AH599" s="14">
        <v>0</v>
      </c>
      <c r="AI599" s="14">
        <v>6.6126670000000001</v>
      </c>
      <c r="AJ599" s="14">
        <v>7.15</v>
      </c>
      <c r="AK599" s="15">
        <v>0.89375000000000004</v>
      </c>
      <c r="AL599" s="15">
        <v>0.92484840000000001</v>
      </c>
      <c r="AM599" s="15">
        <v>1</v>
      </c>
      <c r="AN599" s="15">
        <v>0.82658330000000002</v>
      </c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>
        <v>8.3333335816860199E-2</v>
      </c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>
        <v>0.36666667461395264</v>
      </c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24"/>
      <c r="DF599" s="24"/>
      <c r="DG599" s="24"/>
      <c r="DH599" s="24"/>
      <c r="DI599" s="24">
        <v>8.3333335816860199E-2</v>
      </c>
      <c r="DJ599" s="24">
        <v>0.31666666269302368</v>
      </c>
      <c r="DK599" s="16"/>
      <c r="DL599" s="24"/>
      <c r="DM599" s="24"/>
      <c r="DN599" s="24"/>
      <c r="DO599" s="16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27"/>
      <c r="ER599" s="27"/>
    </row>
    <row r="600" spans="1:148" s="9" customFormat="1" ht="20.25" x14ac:dyDescent="0.3">
      <c r="A600" s="10" t="s">
        <v>469</v>
      </c>
      <c r="B600" s="10" t="s">
        <v>232</v>
      </c>
      <c r="C600" s="10" t="s">
        <v>231</v>
      </c>
      <c r="D600" s="10" t="s">
        <v>259</v>
      </c>
      <c r="E600" s="10" t="s">
        <v>218</v>
      </c>
      <c r="F600" s="11">
        <v>10579</v>
      </c>
      <c r="G600" s="11">
        <v>4061</v>
      </c>
      <c r="H600" s="11">
        <v>4134</v>
      </c>
      <c r="I600" s="10" t="s">
        <v>266</v>
      </c>
      <c r="J600" s="12">
        <v>38</v>
      </c>
      <c r="K600" s="10" t="s">
        <v>267</v>
      </c>
      <c r="L600" s="10" t="s">
        <v>261</v>
      </c>
      <c r="M600" s="10" t="s">
        <v>220</v>
      </c>
      <c r="N600" s="13">
        <v>51</v>
      </c>
      <c r="O600" s="13">
        <v>51</v>
      </c>
      <c r="P600" s="13">
        <v>0</v>
      </c>
      <c r="Q600" s="14">
        <v>0</v>
      </c>
      <c r="R600" s="14">
        <v>7.63</v>
      </c>
      <c r="S600" s="14">
        <v>8</v>
      </c>
      <c r="T600" s="14">
        <v>6.4855</v>
      </c>
      <c r="U600" s="14">
        <v>81.068749999999994</v>
      </c>
      <c r="V600" s="14">
        <v>1</v>
      </c>
      <c r="W600" s="14">
        <v>211.65</v>
      </c>
      <c r="X600" s="14">
        <v>80</v>
      </c>
      <c r="Y600" s="14">
        <v>0.52815738664604595</v>
      </c>
      <c r="Z600" s="14">
        <v>7.3833330000000004</v>
      </c>
      <c r="AA600" s="14">
        <v>0.61666670000000001</v>
      </c>
      <c r="AB600" s="14">
        <v>7.7083329999999997</v>
      </c>
      <c r="AC600" s="14">
        <v>0.89783349999999995</v>
      </c>
      <c r="AD600" s="14">
        <v>11.22292</v>
      </c>
      <c r="AE600" s="14">
        <v>211.65</v>
      </c>
      <c r="AF600" s="14">
        <v>151.47</v>
      </c>
      <c r="AG600" s="14">
        <v>0</v>
      </c>
      <c r="AH600" s="14">
        <v>0</v>
      </c>
      <c r="AI600" s="14">
        <v>6.4855</v>
      </c>
      <c r="AJ600" s="14">
        <v>7.3833330000000004</v>
      </c>
      <c r="AK600" s="15">
        <v>0.92291670000000003</v>
      </c>
      <c r="AL600" s="15">
        <v>0.87839730000000005</v>
      </c>
      <c r="AM600" s="15">
        <v>1</v>
      </c>
      <c r="AN600" s="15">
        <v>0.81068750000000001</v>
      </c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>
        <v>0.13333334028720856</v>
      </c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24"/>
      <c r="DF600" s="24">
        <v>0.1666666716337204</v>
      </c>
      <c r="DG600" s="24"/>
      <c r="DH600" s="24"/>
      <c r="DI600" s="24">
        <v>8.3333335816860199E-2</v>
      </c>
      <c r="DJ600" s="24">
        <v>0.23333333432674408</v>
      </c>
      <c r="DK600" s="16"/>
      <c r="DL600" s="24"/>
      <c r="DM600" s="24"/>
      <c r="DN600" s="24"/>
      <c r="DO600" s="16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27"/>
      <c r="ER600" s="27"/>
    </row>
    <row r="601" spans="1:148" s="9" customFormat="1" ht="20.25" x14ac:dyDescent="0.3">
      <c r="A601" s="10" t="s">
        <v>469</v>
      </c>
      <c r="B601" s="10" t="s">
        <v>232</v>
      </c>
      <c r="C601" s="10" t="s">
        <v>231</v>
      </c>
      <c r="D601" s="10" t="s">
        <v>262</v>
      </c>
      <c r="E601" s="10" t="s">
        <v>218</v>
      </c>
      <c r="F601" s="11">
        <v>10579</v>
      </c>
      <c r="G601" s="11">
        <v>4017</v>
      </c>
      <c r="H601" s="11">
        <v>3698</v>
      </c>
      <c r="I601" s="10" t="s">
        <v>266</v>
      </c>
      <c r="J601" s="12">
        <v>38</v>
      </c>
      <c r="K601" s="10" t="s">
        <v>267</v>
      </c>
      <c r="L601" s="10" t="s">
        <v>261</v>
      </c>
      <c r="M601" s="10" t="s">
        <v>220</v>
      </c>
      <c r="N601" s="13">
        <v>55</v>
      </c>
      <c r="O601" s="13">
        <v>55</v>
      </c>
      <c r="P601" s="13">
        <v>0</v>
      </c>
      <c r="Q601" s="14">
        <v>0</v>
      </c>
      <c r="R601" s="14">
        <v>7.63</v>
      </c>
      <c r="S601" s="14">
        <v>8</v>
      </c>
      <c r="T601" s="14">
        <v>6.9941659999999999</v>
      </c>
      <c r="U601" s="14">
        <v>87.427080000000004</v>
      </c>
      <c r="V601" s="14">
        <v>1</v>
      </c>
      <c r="W601" s="14">
        <v>228.25</v>
      </c>
      <c r="X601" s="14">
        <v>80</v>
      </c>
      <c r="Y601" s="14">
        <v>0.489745925992214</v>
      </c>
      <c r="Z601" s="14">
        <v>7.1333330000000004</v>
      </c>
      <c r="AA601" s="14">
        <v>0.86666670000000001</v>
      </c>
      <c r="AB601" s="14">
        <v>10.83333</v>
      </c>
      <c r="AC601" s="14">
        <v>0.13916700000000001</v>
      </c>
      <c r="AD601" s="14">
        <v>1.739587</v>
      </c>
      <c r="AE601" s="14">
        <v>228.25</v>
      </c>
      <c r="AF601" s="14">
        <v>163.35</v>
      </c>
      <c r="AG601" s="14">
        <v>0</v>
      </c>
      <c r="AH601" s="14">
        <v>0</v>
      </c>
      <c r="AI601" s="14">
        <v>6.9941659999999999</v>
      </c>
      <c r="AJ601" s="14">
        <v>7.1333330000000004</v>
      </c>
      <c r="AK601" s="15">
        <v>0.89166670000000003</v>
      </c>
      <c r="AL601" s="15">
        <v>0.98049059999999999</v>
      </c>
      <c r="AM601" s="15">
        <v>1</v>
      </c>
      <c r="AN601" s="15">
        <v>0.87427080000000001</v>
      </c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>
        <v>0.31666666269302368</v>
      </c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24"/>
      <c r="DF601" s="24">
        <v>0.2500000074505806</v>
      </c>
      <c r="DG601" s="24"/>
      <c r="DH601" s="24"/>
      <c r="DI601" s="24"/>
      <c r="DJ601" s="24">
        <v>0.30000001192092896</v>
      </c>
      <c r="DK601" s="16"/>
      <c r="DL601" s="24"/>
      <c r="DM601" s="24"/>
      <c r="DN601" s="24"/>
      <c r="DO601" s="16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27"/>
      <c r="ER601" s="27"/>
    </row>
    <row r="602" spans="1:148" s="9" customFormat="1" ht="20.25" x14ac:dyDescent="0.3">
      <c r="A602" s="10" t="s">
        <v>469</v>
      </c>
      <c r="B602" s="10" t="s">
        <v>231</v>
      </c>
      <c r="C602" s="10" t="s">
        <v>231</v>
      </c>
      <c r="D602" s="10" t="s">
        <v>259</v>
      </c>
      <c r="E602" s="10" t="s">
        <v>218</v>
      </c>
      <c r="F602" s="11">
        <v>10579</v>
      </c>
      <c r="G602" s="11">
        <v>4062</v>
      </c>
      <c r="H602" s="11">
        <v>3975</v>
      </c>
      <c r="I602" s="10" t="s">
        <v>266</v>
      </c>
      <c r="J602" s="12">
        <v>38</v>
      </c>
      <c r="K602" s="10" t="s">
        <v>267</v>
      </c>
      <c r="L602" s="10" t="s">
        <v>261</v>
      </c>
      <c r="M602" s="10" t="s">
        <v>220</v>
      </c>
      <c r="N602" s="13">
        <v>51</v>
      </c>
      <c r="O602" s="13">
        <v>51</v>
      </c>
      <c r="P602" s="13">
        <v>0</v>
      </c>
      <c r="Q602" s="14">
        <v>0</v>
      </c>
      <c r="R602" s="14">
        <v>7.63</v>
      </c>
      <c r="S602" s="14">
        <v>8</v>
      </c>
      <c r="T602" s="14">
        <v>6.4855</v>
      </c>
      <c r="U602" s="14">
        <v>81.068749999999994</v>
      </c>
      <c r="V602" s="14">
        <v>1</v>
      </c>
      <c r="W602" s="14">
        <v>211.65</v>
      </c>
      <c r="X602" s="14">
        <v>80</v>
      </c>
      <c r="Y602" s="14">
        <v>0.52815738664604595</v>
      </c>
      <c r="Z602" s="14">
        <v>7</v>
      </c>
      <c r="AA602" s="14">
        <v>1</v>
      </c>
      <c r="AB602" s="14">
        <v>12.5</v>
      </c>
      <c r="AC602" s="14">
        <v>0.51450010000000002</v>
      </c>
      <c r="AD602" s="14">
        <v>6.4312519999999997</v>
      </c>
      <c r="AE602" s="14">
        <v>211.65</v>
      </c>
      <c r="AF602" s="14">
        <v>151.47</v>
      </c>
      <c r="AG602" s="14">
        <v>0</v>
      </c>
      <c r="AH602" s="14">
        <v>0</v>
      </c>
      <c r="AI602" s="14">
        <v>6.4855</v>
      </c>
      <c r="AJ602" s="14">
        <v>7</v>
      </c>
      <c r="AK602" s="15">
        <v>0.875</v>
      </c>
      <c r="AL602" s="15">
        <v>0.92649999999999999</v>
      </c>
      <c r="AM602" s="15">
        <v>1</v>
      </c>
      <c r="AN602" s="15">
        <v>0.81068750000000001</v>
      </c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>
        <v>0.4166666567325592</v>
      </c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24"/>
      <c r="DF602" s="24">
        <v>0.3333333432674408</v>
      </c>
      <c r="DG602" s="24"/>
      <c r="DH602" s="24"/>
      <c r="DI602" s="24"/>
      <c r="DJ602" s="24">
        <v>0.25</v>
      </c>
      <c r="DK602" s="16"/>
      <c r="DL602" s="24"/>
      <c r="DM602" s="24"/>
      <c r="DN602" s="24"/>
      <c r="DO602" s="16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27"/>
      <c r="ER602" s="27"/>
    </row>
    <row r="603" spans="1:148" s="9" customFormat="1" ht="20.25" x14ac:dyDescent="0.3">
      <c r="A603" s="10" t="s">
        <v>469</v>
      </c>
      <c r="B603" s="10" t="s">
        <v>231</v>
      </c>
      <c r="C603" s="10" t="s">
        <v>231</v>
      </c>
      <c r="D603" s="10" t="s">
        <v>262</v>
      </c>
      <c r="E603" s="10" t="s">
        <v>218</v>
      </c>
      <c r="F603" s="11">
        <v>10579</v>
      </c>
      <c r="G603" s="11">
        <v>3999</v>
      </c>
      <c r="H603" s="11">
        <v>3966</v>
      </c>
      <c r="I603" s="10" t="s">
        <v>266</v>
      </c>
      <c r="J603" s="12">
        <v>38</v>
      </c>
      <c r="K603" s="10" t="s">
        <v>267</v>
      </c>
      <c r="L603" s="10" t="s">
        <v>261</v>
      </c>
      <c r="M603" s="10" t="s">
        <v>220</v>
      </c>
      <c r="N603" s="13">
        <v>50</v>
      </c>
      <c r="O603" s="13">
        <v>49</v>
      </c>
      <c r="P603" s="13">
        <v>1</v>
      </c>
      <c r="Q603" s="14">
        <v>2</v>
      </c>
      <c r="R603" s="14">
        <v>7.63</v>
      </c>
      <c r="S603" s="14">
        <v>8</v>
      </c>
      <c r="T603" s="14">
        <v>6.231166</v>
      </c>
      <c r="U603" s="14">
        <v>77.889579999999995</v>
      </c>
      <c r="V603" s="14">
        <v>1</v>
      </c>
      <c r="W603" s="14">
        <v>203.35</v>
      </c>
      <c r="X603" s="14">
        <v>80</v>
      </c>
      <c r="Y603" s="14">
        <v>0.54971484004011995</v>
      </c>
      <c r="Z603" s="14">
        <v>6.6166669999999996</v>
      </c>
      <c r="AA603" s="14">
        <v>1.3833329999999999</v>
      </c>
      <c r="AB603" s="14">
        <v>17.29167</v>
      </c>
      <c r="AC603" s="14">
        <v>0.2583336</v>
      </c>
      <c r="AD603" s="14">
        <v>3.2291699999999999</v>
      </c>
      <c r="AE603" s="14">
        <v>203.35</v>
      </c>
      <c r="AF603" s="14">
        <v>145.53</v>
      </c>
      <c r="AG603" s="14">
        <v>0.12716669999999999</v>
      </c>
      <c r="AH603" s="14">
        <v>1.589583</v>
      </c>
      <c r="AI603" s="14">
        <v>6.358333</v>
      </c>
      <c r="AJ603" s="14">
        <v>6.6166669999999996</v>
      </c>
      <c r="AK603" s="15">
        <v>0.82708329999999997</v>
      </c>
      <c r="AL603" s="15">
        <v>0.96095710000000001</v>
      </c>
      <c r="AM603" s="15">
        <v>0.98</v>
      </c>
      <c r="AN603" s="15">
        <v>0.77889580000000003</v>
      </c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>
        <v>0.1666666716337204</v>
      </c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>
        <v>0.1666666716337204</v>
      </c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>
        <v>0.1666666716337204</v>
      </c>
      <c r="CI603" s="16"/>
      <c r="CJ603" s="16"/>
      <c r="CK603" s="16"/>
      <c r="CL603" s="16"/>
      <c r="CM603" s="16">
        <v>0.31666666269302368</v>
      </c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24"/>
      <c r="DF603" s="24">
        <v>0.2500000074505806</v>
      </c>
      <c r="DG603" s="24"/>
      <c r="DH603" s="24"/>
      <c r="DI603" s="24"/>
      <c r="DJ603" s="24">
        <v>0.31666666269302368</v>
      </c>
      <c r="DK603" s="16"/>
      <c r="DL603" s="24"/>
      <c r="DM603" s="24"/>
      <c r="DN603" s="24"/>
      <c r="DO603" s="16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>
        <v>1</v>
      </c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27"/>
      <c r="ER603" s="27"/>
    </row>
    <row r="604" spans="1:148" s="9" customFormat="1" ht="20.25" x14ac:dyDescent="0.3">
      <c r="A604" s="10" t="s">
        <v>470</v>
      </c>
      <c r="B604" s="10" t="s">
        <v>232</v>
      </c>
      <c r="C604" s="10" t="s">
        <v>231</v>
      </c>
      <c r="D604" s="10" t="s">
        <v>259</v>
      </c>
      <c r="E604" s="10" t="s">
        <v>218</v>
      </c>
      <c r="F604" s="11">
        <v>10579</v>
      </c>
      <c r="G604" s="11">
        <v>4062</v>
      </c>
      <c r="H604" s="11">
        <v>3975</v>
      </c>
      <c r="I604" s="10" t="s">
        <v>266</v>
      </c>
      <c r="J604" s="12">
        <v>38</v>
      </c>
      <c r="K604" s="10" t="s">
        <v>267</v>
      </c>
      <c r="L604" s="10" t="s">
        <v>261</v>
      </c>
      <c r="M604" s="10" t="s">
        <v>220</v>
      </c>
      <c r="N604" s="13">
        <v>52</v>
      </c>
      <c r="O604" s="13">
        <v>52</v>
      </c>
      <c r="P604" s="13">
        <v>0</v>
      </c>
      <c r="Q604" s="14">
        <v>0</v>
      </c>
      <c r="R604" s="14">
        <v>7.63</v>
      </c>
      <c r="S604" s="14">
        <v>8</v>
      </c>
      <c r="T604" s="14">
        <v>6.6126670000000001</v>
      </c>
      <c r="U604" s="14">
        <v>82.658330000000007</v>
      </c>
      <c r="V604" s="14">
        <v>1</v>
      </c>
      <c r="W604" s="14">
        <v>215.8</v>
      </c>
      <c r="X604" s="14">
        <v>80</v>
      </c>
      <c r="Y604" s="14">
        <v>0.51800050981190304</v>
      </c>
      <c r="Z604" s="14">
        <v>7.15</v>
      </c>
      <c r="AA604" s="14">
        <v>0.85</v>
      </c>
      <c r="AB604" s="14">
        <v>10.625</v>
      </c>
      <c r="AC604" s="14">
        <v>0.53733339999999996</v>
      </c>
      <c r="AD604" s="14">
        <v>6.7166670000000002</v>
      </c>
      <c r="AE604" s="14">
        <v>215.8</v>
      </c>
      <c r="AF604" s="14">
        <v>154.44</v>
      </c>
      <c r="AG604" s="14">
        <v>0</v>
      </c>
      <c r="AH604" s="14">
        <v>0</v>
      </c>
      <c r="AI604" s="14">
        <v>6.6126670000000001</v>
      </c>
      <c r="AJ604" s="14">
        <v>7.15</v>
      </c>
      <c r="AK604" s="15">
        <v>0.89375000000000004</v>
      </c>
      <c r="AL604" s="15">
        <v>0.92484840000000001</v>
      </c>
      <c r="AM604" s="15">
        <v>1</v>
      </c>
      <c r="AN604" s="15">
        <v>0.82658330000000002</v>
      </c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>
        <v>0.18333333730697632</v>
      </c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24"/>
      <c r="DF604" s="24">
        <v>0.25</v>
      </c>
      <c r="DG604" s="24"/>
      <c r="DH604" s="24"/>
      <c r="DI604" s="24">
        <v>8.3333335816860199E-2</v>
      </c>
      <c r="DJ604" s="24">
        <v>0.3333333432674408</v>
      </c>
      <c r="DK604" s="16"/>
      <c r="DL604" s="24"/>
      <c r="DM604" s="24"/>
      <c r="DN604" s="24"/>
      <c r="DO604" s="16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27"/>
      <c r="ER604" s="27"/>
    </row>
    <row r="605" spans="1:148" s="9" customFormat="1" ht="20.25" x14ac:dyDescent="0.3">
      <c r="A605" s="10" t="s">
        <v>470</v>
      </c>
      <c r="B605" s="10" t="s">
        <v>232</v>
      </c>
      <c r="C605" s="10" t="s">
        <v>231</v>
      </c>
      <c r="D605" s="10" t="s">
        <v>262</v>
      </c>
      <c r="E605" s="10" t="s">
        <v>218</v>
      </c>
      <c r="F605" s="11">
        <v>10579</v>
      </c>
      <c r="G605" s="11">
        <v>3999</v>
      </c>
      <c r="H605" s="11">
        <v>3966</v>
      </c>
      <c r="I605" s="10" t="s">
        <v>266</v>
      </c>
      <c r="J605" s="12">
        <v>38</v>
      </c>
      <c r="K605" s="10" t="s">
        <v>267</v>
      </c>
      <c r="L605" s="10" t="s">
        <v>261</v>
      </c>
      <c r="M605" s="10" t="s">
        <v>220</v>
      </c>
      <c r="N605" s="13">
        <v>45</v>
      </c>
      <c r="O605" s="13">
        <v>43</v>
      </c>
      <c r="P605" s="13">
        <v>2</v>
      </c>
      <c r="Q605" s="14">
        <v>4.444445</v>
      </c>
      <c r="R605" s="14">
        <v>7.63</v>
      </c>
      <c r="S605" s="14">
        <v>8</v>
      </c>
      <c r="T605" s="14">
        <v>5.4681670000000002</v>
      </c>
      <c r="U605" s="14">
        <v>68.352090000000004</v>
      </c>
      <c r="V605" s="14">
        <v>1</v>
      </c>
      <c r="W605" s="14">
        <v>178.45</v>
      </c>
      <c r="X605" s="14">
        <v>80</v>
      </c>
      <c r="Y605" s="14">
        <v>0.62641923556106804</v>
      </c>
      <c r="Z605" s="14">
        <v>6.15</v>
      </c>
      <c r="AA605" s="14">
        <v>1.85</v>
      </c>
      <c r="AB605" s="14">
        <v>23.125</v>
      </c>
      <c r="AC605" s="14">
        <v>0.42749979999999999</v>
      </c>
      <c r="AD605" s="14">
        <v>5.3437479999999997</v>
      </c>
      <c r="AE605" s="14">
        <v>178.45</v>
      </c>
      <c r="AF605" s="14">
        <v>127.71</v>
      </c>
      <c r="AG605" s="14">
        <v>0.25433329999999998</v>
      </c>
      <c r="AH605" s="14">
        <v>3.1791670000000001</v>
      </c>
      <c r="AI605" s="14">
        <v>5.7225000000000001</v>
      </c>
      <c r="AJ605" s="14">
        <v>6.15</v>
      </c>
      <c r="AK605" s="15">
        <v>0.76875000000000004</v>
      </c>
      <c r="AL605" s="15">
        <v>0.93048790000000003</v>
      </c>
      <c r="AM605" s="15">
        <v>0.95555559999999995</v>
      </c>
      <c r="AN605" s="15">
        <v>0.68352089999999999</v>
      </c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>
        <v>0.3333333432674408</v>
      </c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>
        <v>0.5</v>
      </c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>
        <v>0.36666667461395264</v>
      </c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24"/>
      <c r="DF605" s="24">
        <v>0.25</v>
      </c>
      <c r="DG605" s="24"/>
      <c r="DH605" s="24"/>
      <c r="DI605" s="24">
        <v>8.3333335816860199E-2</v>
      </c>
      <c r="DJ605" s="24">
        <v>0.31666666269302368</v>
      </c>
      <c r="DK605" s="16"/>
      <c r="DL605" s="24"/>
      <c r="DM605" s="24"/>
      <c r="DN605" s="24"/>
      <c r="DO605" s="16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>
        <v>2</v>
      </c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27"/>
      <c r="ER605" s="27"/>
    </row>
    <row r="606" spans="1:148" s="9" customFormat="1" ht="20.25" x14ac:dyDescent="0.3">
      <c r="A606" s="10" t="s">
        <v>471</v>
      </c>
      <c r="B606" s="10" t="s">
        <v>232</v>
      </c>
      <c r="C606" s="10" t="s">
        <v>231</v>
      </c>
      <c r="D606" s="10" t="s">
        <v>259</v>
      </c>
      <c r="E606" s="10" t="s">
        <v>218</v>
      </c>
      <c r="F606" s="11">
        <v>10579</v>
      </c>
      <c r="G606" s="11">
        <v>4062</v>
      </c>
      <c r="H606" s="11">
        <v>3975</v>
      </c>
      <c r="I606" s="10" t="s">
        <v>266</v>
      </c>
      <c r="J606" s="12">
        <v>38</v>
      </c>
      <c r="K606" s="10" t="s">
        <v>267</v>
      </c>
      <c r="L606" s="10" t="s">
        <v>261</v>
      </c>
      <c r="M606" s="10" t="s">
        <v>220</v>
      </c>
      <c r="N606" s="13">
        <v>31</v>
      </c>
      <c r="O606" s="13">
        <v>31</v>
      </c>
      <c r="P606" s="13">
        <v>0</v>
      </c>
      <c r="Q606" s="14">
        <v>0</v>
      </c>
      <c r="R606" s="14">
        <v>7.63</v>
      </c>
      <c r="S606" s="14">
        <v>5</v>
      </c>
      <c r="T606" s="14">
        <v>3.942167</v>
      </c>
      <c r="U606" s="14">
        <v>78.843329999999995</v>
      </c>
      <c r="V606" s="14">
        <v>0.625</v>
      </c>
      <c r="W606" s="14">
        <v>205.84</v>
      </c>
      <c r="X606" s="14">
        <v>50</v>
      </c>
      <c r="Y606" s="14">
        <v>0.54306506099413798</v>
      </c>
      <c r="Z606" s="14">
        <v>4.25</v>
      </c>
      <c r="AA606" s="14">
        <v>0.75</v>
      </c>
      <c r="AB606" s="14">
        <v>15</v>
      </c>
      <c r="AC606" s="14">
        <v>0.30783339999999998</v>
      </c>
      <c r="AD606" s="14">
        <v>6.1566689999999999</v>
      </c>
      <c r="AE606" s="14">
        <v>128.65</v>
      </c>
      <c r="AF606" s="14">
        <v>92.07</v>
      </c>
      <c r="AG606" s="14">
        <v>0</v>
      </c>
      <c r="AH606" s="14">
        <v>0</v>
      </c>
      <c r="AI606" s="14">
        <v>3.942167</v>
      </c>
      <c r="AJ606" s="14">
        <v>4.25</v>
      </c>
      <c r="AK606" s="15">
        <v>0.85</v>
      </c>
      <c r="AL606" s="15">
        <v>0.92756859999999997</v>
      </c>
      <c r="AM606" s="15">
        <v>1</v>
      </c>
      <c r="AN606" s="15">
        <v>0.78843339999999995</v>
      </c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/>
      <c r="CI606" s="16"/>
      <c r="CJ606" s="16"/>
      <c r="CK606" s="16"/>
      <c r="CL606" s="16"/>
      <c r="CM606" s="16">
        <v>0.25</v>
      </c>
      <c r="CN606" s="16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/>
      <c r="CY606" s="16"/>
      <c r="CZ606" s="16"/>
      <c r="DA606" s="16"/>
      <c r="DB606" s="16"/>
      <c r="DC606" s="16"/>
      <c r="DD606" s="16"/>
      <c r="DE606" s="24"/>
      <c r="DF606" s="24">
        <v>0.3333333432674408</v>
      </c>
      <c r="DG606" s="24"/>
      <c r="DH606" s="24"/>
      <c r="DI606" s="24"/>
      <c r="DJ606" s="24">
        <v>0.1666666716337204</v>
      </c>
      <c r="DK606" s="16">
        <v>3</v>
      </c>
      <c r="DL606" s="24"/>
      <c r="DM606" s="24"/>
      <c r="DN606" s="24"/>
      <c r="DO606" s="16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27"/>
      <c r="ER606" s="27"/>
    </row>
    <row r="607" spans="1:148" s="9" customFormat="1" ht="20.25" x14ac:dyDescent="0.3">
      <c r="A607" s="10" t="s">
        <v>471</v>
      </c>
      <c r="B607" s="10" t="s">
        <v>232</v>
      </c>
      <c r="C607" s="10" t="s">
        <v>231</v>
      </c>
      <c r="D607" s="10" t="s">
        <v>262</v>
      </c>
      <c r="E607" s="10" t="s">
        <v>218</v>
      </c>
      <c r="F607" s="11">
        <v>10579</v>
      </c>
      <c r="G607" s="11">
        <v>3999</v>
      </c>
      <c r="H607" s="11">
        <v>3966</v>
      </c>
      <c r="I607" s="10" t="s">
        <v>266</v>
      </c>
      <c r="J607" s="12">
        <v>38</v>
      </c>
      <c r="K607" s="10" t="s">
        <v>267</v>
      </c>
      <c r="L607" s="10" t="s">
        <v>261</v>
      </c>
      <c r="M607" s="10" t="s">
        <v>220</v>
      </c>
      <c r="N607" s="13">
        <v>31</v>
      </c>
      <c r="O607" s="13">
        <v>28</v>
      </c>
      <c r="P607" s="13">
        <v>3</v>
      </c>
      <c r="Q607" s="14">
        <v>9.6774199999999997</v>
      </c>
      <c r="R607" s="14">
        <v>7.63</v>
      </c>
      <c r="S607" s="14">
        <v>6</v>
      </c>
      <c r="T607" s="14">
        <v>3.560667</v>
      </c>
      <c r="U607" s="14">
        <v>59.344439999999999</v>
      </c>
      <c r="V607" s="14">
        <v>0.75</v>
      </c>
      <c r="W607" s="14">
        <v>154.9333</v>
      </c>
      <c r="X607" s="14">
        <v>60</v>
      </c>
      <c r="Y607" s="14">
        <v>0.72150068972806103</v>
      </c>
      <c r="Z607" s="14">
        <v>4.6833330000000002</v>
      </c>
      <c r="AA607" s="14">
        <v>1.316667</v>
      </c>
      <c r="AB607" s="14">
        <v>21.94444</v>
      </c>
      <c r="AC607" s="14">
        <v>0.74116680000000001</v>
      </c>
      <c r="AD607" s="14">
        <v>12.352779999999999</v>
      </c>
      <c r="AE607" s="14">
        <v>116.2</v>
      </c>
      <c r="AF607" s="14">
        <v>83.16</v>
      </c>
      <c r="AG607" s="14">
        <v>0.38150000000000001</v>
      </c>
      <c r="AH607" s="14">
        <v>6.358333</v>
      </c>
      <c r="AI607" s="14">
        <v>3.942167</v>
      </c>
      <c r="AJ607" s="14">
        <v>4.6833330000000002</v>
      </c>
      <c r="AK607" s="15">
        <v>0.78055549999999996</v>
      </c>
      <c r="AL607" s="15">
        <v>0.84174380000000004</v>
      </c>
      <c r="AM607" s="15">
        <v>0.90322579999999997</v>
      </c>
      <c r="AN607" s="15">
        <v>0.59344439999999998</v>
      </c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>
        <v>0.53333336114883423</v>
      </c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  <c r="CJ607" s="16"/>
      <c r="CK607" s="16"/>
      <c r="CL607" s="16"/>
      <c r="CM607" s="16">
        <v>0.3333333432674408</v>
      </c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24"/>
      <c r="DF607" s="24">
        <v>0.1666666716337204</v>
      </c>
      <c r="DG607" s="24"/>
      <c r="DH607" s="24"/>
      <c r="DI607" s="24"/>
      <c r="DJ607" s="24">
        <v>0.28333333134651184</v>
      </c>
      <c r="DK607" s="16">
        <v>2</v>
      </c>
      <c r="DL607" s="24"/>
      <c r="DM607" s="24"/>
      <c r="DN607" s="24"/>
      <c r="DO607" s="16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>
        <v>3</v>
      </c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27"/>
      <c r="ER607" s="27"/>
    </row>
    <row r="608" spans="1:148" s="9" customFormat="1" ht="20.25" x14ac:dyDescent="0.3">
      <c r="A608" s="10" t="s">
        <v>471</v>
      </c>
      <c r="B608" s="10" t="s">
        <v>231</v>
      </c>
      <c r="C608" s="10" t="s">
        <v>231</v>
      </c>
      <c r="D608" s="10" t="s">
        <v>259</v>
      </c>
      <c r="E608" s="10" t="s">
        <v>218</v>
      </c>
      <c r="F608" s="11">
        <v>10579</v>
      </c>
      <c r="G608" s="11">
        <v>4061</v>
      </c>
      <c r="H608" s="11">
        <v>4134</v>
      </c>
      <c r="I608" s="10" t="s">
        <v>266</v>
      </c>
      <c r="J608" s="12">
        <v>38</v>
      </c>
      <c r="K608" s="10" t="s">
        <v>267</v>
      </c>
      <c r="L608" s="10" t="s">
        <v>261</v>
      </c>
      <c r="M608" s="10" t="s">
        <v>220</v>
      </c>
      <c r="N608" s="13">
        <v>48</v>
      </c>
      <c r="O608" s="13">
        <v>48</v>
      </c>
      <c r="P608" s="13">
        <v>0</v>
      </c>
      <c r="Q608" s="14">
        <v>0</v>
      </c>
      <c r="R608" s="14">
        <v>7.63</v>
      </c>
      <c r="S608" s="14">
        <v>7.4166670000000003</v>
      </c>
      <c r="T608" s="14">
        <v>6.1040000000000001</v>
      </c>
      <c r="U608" s="14">
        <v>82.301119999999997</v>
      </c>
      <c r="V608" s="14">
        <v>0.92708330000000005</v>
      </c>
      <c r="W608" s="14">
        <v>214.8674</v>
      </c>
      <c r="X608" s="14">
        <v>74.166665077209501</v>
      </c>
      <c r="Y608" s="14">
        <v>0.52024878189778401</v>
      </c>
      <c r="Z608" s="14">
        <v>6.25</v>
      </c>
      <c r="AA608" s="14">
        <v>1.1666669999999999</v>
      </c>
      <c r="AB608" s="14">
        <v>15.73034</v>
      </c>
      <c r="AC608" s="14">
        <v>0.14600009999999999</v>
      </c>
      <c r="AD608" s="14">
        <v>1.9685410000000001</v>
      </c>
      <c r="AE608" s="14">
        <v>199.2</v>
      </c>
      <c r="AF608" s="14">
        <v>142.56</v>
      </c>
      <c r="AG608" s="14">
        <v>0</v>
      </c>
      <c r="AH608" s="14">
        <v>0</v>
      </c>
      <c r="AI608" s="14">
        <v>6.1040000000000001</v>
      </c>
      <c r="AJ608" s="14">
        <v>6.25</v>
      </c>
      <c r="AK608" s="15">
        <v>0.84269669999999997</v>
      </c>
      <c r="AL608" s="15">
        <v>0.97663990000000001</v>
      </c>
      <c r="AM608" s="15">
        <v>1</v>
      </c>
      <c r="AN608" s="15">
        <v>0.82301120000000005</v>
      </c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>
        <v>0.5</v>
      </c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>
        <v>0.1666666716337204</v>
      </c>
      <c r="CF608" s="16"/>
      <c r="CG608" s="16"/>
      <c r="CH608" s="16"/>
      <c r="CI608" s="16"/>
      <c r="CJ608" s="16"/>
      <c r="CK608" s="16"/>
      <c r="CL608" s="16"/>
      <c r="CM608" s="16">
        <v>0.30000001192092896</v>
      </c>
      <c r="CN608" s="16"/>
      <c r="CO608" s="16"/>
      <c r="CP608" s="16"/>
      <c r="CQ608" s="16"/>
      <c r="CR608" s="16"/>
      <c r="CS608" s="16"/>
      <c r="CT608" s="16"/>
      <c r="CU608" s="16"/>
      <c r="CV608" s="16"/>
      <c r="CW608" s="16"/>
      <c r="CX608" s="16"/>
      <c r="CY608" s="16"/>
      <c r="CZ608" s="16"/>
      <c r="DA608" s="16"/>
      <c r="DB608" s="16"/>
      <c r="DC608" s="16"/>
      <c r="DD608" s="16"/>
      <c r="DE608" s="24"/>
      <c r="DF608" s="24"/>
      <c r="DG608" s="24"/>
      <c r="DH608" s="24"/>
      <c r="DI608" s="24">
        <v>8.3333335816860199E-2</v>
      </c>
      <c r="DJ608" s="24">
        <v>0.11666666716337204</v>
      </c>
      <c r="DK608" s="16">
        <v>0.58333331346511841</v>
      </c>
      <c r="DL608" s="24"/>
      <c r="DM608" s="24"/>
      <c r="DN608" s="24"/>
      <c r="DO608" s="16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27"/>
      <c r="ER608" s="27"/>
    </row>
    <row r="609" spans="1:148" s="9" customFormat="1" ht="20.25" x14ac:dyDescent="0.3">
      <c r="A609" s="10" t="s">
        <v>471</v>
      </c>
      <c r="B609" s="10" t="s">
        <v>231</v>
      </c>
      <c r="C609" s="10" t="s">
        <v>231</v>
      </c>
      <c r="D609" s="10" t="s">
        <v>262</v>
      </c>
      <c r="E609" s="10" t="s">
        <v>218</v>
      </c>
      <c r="F609" s="11">
        <v>10579</v>
      </c>
      <c r="G609" s="11">
        <v>4124</v>
      </c>
      <c r="H609" s="11">
        <v>3698</v>
      </c>
      <c r="I609" s="10" t="s">
        <v>266</v>
      </c>
      <c r="J609" s="12">
        <v>38</v>
      </c>
      <c r="K609" s="10" t="s">
        <v>267</v>
      </c>
      <c r="L609" s="10" t="s">
        <v>261</v>
      </c>
      <c r="M609" s="10" t="s">
        <v>220</v>
      </c>
      <c r="N609" s="13">
        <v>50</v>
      </c>
      <c r="O609" s="13">
        <v>48</v>
      </c>
      <c r="P609" s="13">
        <v>2</v>
      </c>
      <c r="Q609" s="14">
        <v>4</v>
      </c>
      <c r="R609" s="14">
        <v>7.63</v>
      </c>
      <c r="S609" s="14">
        <v>8</v>
      </c>
      <c r="T609" s="14">
        <v>6.1040000000000001</v>
      </c>
      <c r="U609" s="14">
        <v>76.3</v>
      </c>
      <c r="V609" s="14">
        <v>1</v>
      </c>
      <c r="W609" s="14">
        <v>199.2</v>
      </c>
      <c r="X609" s="14">
        <v>80</v>
      </c>
      <c r="Y609" s="14">
        <v>0.56116723744414398</v>
      </c>
      <c r="Z609" s="14">
        <v>6.4</v>
      </c>
      <c r="AA609" s="14">
        <v>1.6</v>
      </c>
      <c r="AB609" s="14">
        <v>20</v>
      </c>
      <c r="AC609" s="14">
        <v>4.1667009999999997E-2</v>
      </c>
      <c r="AD609" s="14">
        <v>0.52083769999999996</v>
      </c>
      <c r="AE609" s="14">
        <v>199.2</v>
      </c>
      <c r="AF609" s="14">
        <v>142.56</v>
      </c>
      <c r="AG609" s="14">
        <v>0.25433329999999998</v>
      </c>
      <c r="AH609" s="14">
        <v>3.1791670000000001</v>
      </c>
      <c r="AI609" s="14">
        <v>6.358333</v>
      </c>
      <c r="AJ609" s="14">
        <v>6.4</v>
      </c>
      <c r="AK609" s="15">
        <v>0.8</v>
      </c>
      <c r="AL609" s="15">
        <v>0.99348959999999997</v>
      </c>
      <c r="AM609" s="15">
        <v>0.96</v>
      </c>
      <c r="AN609" s="15">
        <v>0.76300000000000001</v>
      </c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>
        <v>0.58333331346511841</v>
      </c>
      <c r="BP609" s="16"/>
      <c r="BQ609" s="16"/>
      <c r="BR609" s="16"/>
      <c r="BS609" s="16"/>
      <c r="BT609" s="16">
        <v>0.1666666716337204</v>
      </c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  <c r="CJ609" s="16"/>
      <c r="CK609" s="16"/>
      <c r="CL609" s="16"/>
      <c r="CM609" s="16">
        <v>0.1666666716337204</v>
      </c>
      <c r="CN609" s="16"/>
      <c r="CO609" s="16"/>
      <c r="CP609" s="16"/>
      <c r="CQ609" s="16"/>
      <c r="CR609" s="16"/>
      <c r="CS609" s="16"/>
      <c r="CT609" s="16"/>
      <c r="CU609" s="16"/>
      <c r="CV609" s="16"/>
      <c r="CW609" s="16"/>
      <c r="CX609" s="16"/>
      <c r="CY609" s="16"/>
      <c r="CZ609" s="16"/>
      <c r="DA609" s="16"/>
      <c r="DB609" s="16">
        <v>8.3333335816860199E-2</v>
      </c>
      <c r="DC609" s="16"/>
      <c r="DD609" s="16"/>
      <c r="DE609" s="24"/>
      <c r="DF609" s="24">
        <v>0.3333333432674408</v>
      </c>
      <c r="DG609" s="24"/>
      <c r="DH609" s="24"/>
      <c r="DI609" s="24"/>
      <c r="DJ609" s="24">
        <v>0.26666668057441711</v>
      </c>
      <c r="DK609" s="16"/>
      <c r="DL609" s="24"/>
      <c r="DM609" s="24"/>
      <c r="DN609" s="24"/>
      <c r="DO609" s="16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>
        <v>2</v>
      </c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27"/>
      <c r="ER609" s="27"/>
    </row>
    <row r="610" spans="1:148" s="9" customFormat="1" ht="20.25" x14ac:dyDescent="0.3">
      <c r="A610" s="10" t="s">
        <v>472</v>
      </c>
      <c r="B610" s="10" t="s">
        <v>231</v>
      </c>
      <c r="C610" s="10" t="s">
        <v>231</v>
      </c>
      <c r="D610" s="10" t="s">
        <v>259</v>
      </c>
      <c r="E610" s="10" t="s">
        <v>218</v>
      </c>
      <c r="F610" s="11">
        <v>10579</v>
      </c>
      <c r="G610" s="11">
        <v>4061</v>
      </c>
      <c r="H610" s="11">
        <v>4134</v>
      </c>
      <c r="I610" s="10" t="s">
        <v>266</v>
      </c>
      <c r="J610" s="12">
        <v>38</v>
      </c>
      <c r="K610" s="10" t="s">
        <v>267</v>
      </c>
      <c r="L610" s="10" t="s">
        <v>261</v>
      </c>
      <c r="M610" s="10" t="s">
        <v>220</v>
      </c>
      <c r="N610" s="13">
        <v>43</v>
      </c>
      <c r="O610" s="13">
        <v>43</v>
      </c>
      <c r="P610" s="13">
        <v>0</v>
      </c>
      <c r="Q610" s="14">
        <v>0</v>
      </c>
      <c r="R610" s="14">
        <v>7.63</v>
      </c>
      <c r="S610" s="14">
        <v>8</v>
      </c>
      <c r="T610" s="14">
        <v>5.4681670000000002</v>
      </c>
      <c r="U610" s="14">
        <v>68.352090000000004</v>
      </c>
      <c r="V610" s="14">
        <v>1</v>
      </c>
      <c r="W610" s="14">
        <v>178.45</v>
      </c>
      <c r="X610" s="14">
        <v>72</v>
      </c>
      <c r="Y610" s="14">
        <v>0.56377731200496095</v>
      </c>
      <c r="Z610" s="14">
        <v>5.5333329999999998</v>
      </c>
      <c r="AA610" s="14">
        <v>2.4666670000000002</v>
      </c>
      <c r="AB610" s="14">
        <v>30.83333</v>
      </c>
      <c r="AC610" s="14">
        <v>6.5166470000000004E-2</v>
      </c>
      <c r="AD610" s="14">
        <v>0.81458090000000005</v>
      </c>
      <c r="AE610" s="14">
        <v>178.45</v>
      </c>
      <c r="AF610" s="14">
        <v>127.71</v>
      </c>
      <c r="AG610" s="14">
        <v>0</v>
      </c>
      <c r="AH610" s="14">
        <v>0</v>
      </c>
      <c r="AI610" s="14">
        <v>5.4681670000000002</v>
      </c>
      <c r="AJ610" s="14">
        <v>5.5333329999999998</v>
      </c>
      <c r="AK610" s="15">
        <v>0.69166669999999997</v>
      </c>
      <c r="AL610" s="15">
        <v>0.98822290000000002</v>
      </c>
      <c r="AM610" s="15">
        <v>1</v>
      </c>
      <c r="AN610" s="15">
        <v>0.68352089999999999</v>
      </c>
      <c r="AO610" s="16"/>
      <c r="AP610" s="16"/>
      <c r="AQ610" s="16"/>
      <c r="AR610" s="16"/>
      <c r="AS610" s="16"/>
      <c r="AT610" s="16">
        <v>0.25</v>
      </c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>
        <v>2</v>
      </c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>
        <v>0.1666666716337204</v>
      </c>
      <c r="CN610" s="16"/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24"/>
      <c r="DF610" s="24"/>
      <c r="DG610" s="24"/>
      <c r="DH610" s="24"/>
      <c r="DI610" s="24"/>
      <c r="DJ610" s="24">
        <v>5.000000074505806E-2</v>
      </c>
      <c r="DK610" s="16"/>
      <c r="DL610" s="24"/>
      <c r="DM610" s="24"/>
      <c r="DN610" s="24"/>
      <c r="DO610" s="16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27"/>
      <c r="ER610" s="27"/>
    </row>
    <row r="611" spans="1:148" s="9" customFormat="1" ht="20.25" x14ac:dyDescent="0.3">
      <c r="A611" s="10" t="s">
        <v>472</v>
      </c>
      <c r="B611" s="10" t="s">
        <v>231</v>
      </c>
      <c r="C611" s="10" t="s">
        <v>231</v>
      </c>
      <c r="D611" s="10" t="s">
        <v>262</v>
      </c>
      <c r="E611" s="10" t="s">
        <v>218</v>
      </c>
      <c r="F611" s="11">
        <v>10579</v>
      </c>
      <c r="G611" s="11">
        <v>4124</v>
      </c>
      <c r="H611" s="11">
        <v>3698</v>
      </c>
      <c r="I611" s="10" t="s">
        <v>266</v>
      </c>
      <c r="J611" s="12">
        <v>38</v>
      </c>
      <c r="K611" s="10" t="s">
        <v>267</v>
      </c>
      <c r="L611" s="10" t="s">
        <v>261</v>
      </c>
      <c r="M611" s="10" t="s">
        <v>220</v>
      </c>
      <c r="N611" s="13">
        <v>49</v>
      </c>
      <c r="O611" s="13">
        <v>49</v>
      </c>
      <c r="P611" s="13">
        <v>0</v>
      </c>
      <c r="Q611" s="14">
        <v>0</v>
      </c>
      <c r="R611" s="14">
        <v>7.63</v>
      </c>
      <c r="S611" s="14">
        <v>7.6666670000000003</v>
      </c>
      <c r="T611" s="14">
        <v>6.231166</v>
      </c>
      <c r="U611" s="14">
        <v>81.276079999999993</v>
      </c>
      <c r="V611" s="14">
        <v>0.95833330000000005</v>
      </c>
      <c r="W611" s="14">
        <v>212.19130000000001</v>
      </c>
      <c r="X611" s="14">
        <v>68.999998569488497</v>
      </c>
      <c r="Y611" s="14">
        <v>0.47412903970493597</v>
      </c>
      <c r="Z611" s="14">
        <v>6.5</v>
      </c>
      <c r="AA611" s="14">
        <v>1.1666669999999999</v>
      </c>
      <c r="AB611" s="14">
        <v>15.21739</v>
      </c>
      <c r="AC611" s="14">
        <v>0.2688335</v>
      </c>
      <c r="AD611" s="14">
        <v>3.5065240000000002</v>
      </c>
      <c r="AE611" s="14">
        <v>203.35</v>
      </c>
      <c r="AF611" s="14">
        <v>145.53</v>
      </c>
      <c r="AG611" s="14">
        <v>0</v>
      </c>
      <c r="AH611" s="14">
        <v>0</v>
      </c>
      <c r="AI611" s="14">
        <v>6.231166</v>
      </c>
      <c r="AJ611" s="14">
        <v>6.5</v>
      </c>
      <c r="AK611" s="15">
        <v>0.84782610000000003</v>
      </c>
      <c r="AL611" s="15">
        <v>0.95864099999999997</v>
      </c>
      <c r="AM611" s="15">
        <v>1</v>
      </c>
      <c r="AN611" s="15">
        <v>0.81276090000000001</v>
      </c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>
        <v>0.3333333432674408</v>
      </c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6"/>
      <c r="CF611" s="16"/>
      <c r="CG611" s="16"/>
      <c r="CH611" s="16"/>
      <c r="CI611" s="16"/>
      <c r="CJ611" s="16"/>
      <c r="CK611" s="16"/>
      <c r="CL611" s="16"/>
      <c r="CM611" s="16">
        <v>0.25</v>
      </c>
      <c r="CN611" s="16"/>
      <c r="CO611" s="16"/>
      <c r="CP611" s="16"/>
      <c r="CQ611" s="16"/>
      <c r="CR611" s="16"/>
      <c r="CS611" s="16"/>
      <c r="CT611" s="16"/>
      <c r="CU611" s="16"/>
      <c r="CV611" s="16"/>
      <c r="CW611" s="16"/>
      <c r="CX611" s="16"/>
      <c r="CY611" s="16"/>
      <c r="CZ611" s="16"/>
      <c r="DA611" s="16"/>
      <c r="DB611" s="16">
        <v>8.3333335816860199E-2</v>
      </c>
      <c r="DC611" s="16"/>
      <c r="DD611" s="16"/>
      <c r="DE611" s="24"/>
      <c r="DF611" s="24">
        <v>0.1666666716337204</v>
      </c>
      <c r="DG611" s="24"/>
      <c r="DH611" s="24"/>
      <c r="DI611" s="24"/>
      <c r="DJ611" s="24">
        <v>0.3333333432674408</v>
      </c>
      <c r="DK611" s="16">
        <v>0.3333333432674408</v>
      </c>
      <c r="DL611" s="24"/>
      <c r="DM611" s="24"/>
      <c r="DN611" s="24"/>
      <c r="DO611" s="16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27"/>
      <c r="ER611" s="27"/>
    </row>
    <row r="612" spans="1:148" s="9" customFormat="1" ht="20.25" x14ac:dyDescent="0.3">
      <c r="A612" s="10" t="s">
        <v>473</v>
      </c>
      <c r="B612" s="10" t="s">
        <v>231</v>
      </c>
      <c r="C612" s="10" t="s">
        <v>231</v>
      </c>
      <c r="D612" s="10" t="s">
        <v>259</v>
      </c>
      <c r="E612" s="10" t="s">
        <v>218</v>
      </c>
      <c r="F612" s="11">
        <v>10579</v>
      </c>
      <c r="G612" s="11">
        <v>4061</v>
      </c>
      <c r="H612" s="11">
        <v>4134</v>
      </c>
      <c r="I612" s="10" t="s">
        <v>266</v>
      </c>
      <c r="J612" s="12">
        <v>38</v>
      </c>
      <c r="K612" s="10" t="s">
        <v>267</v>
      </c>
      <c r="L612" s="10" t="s">
        <v>261</v>
      </c>
      <c r="M612" s="10" t="s">
        <v>220</v>
      </c>
      <c r="N612" s="13">
        <v>18</v>
      </c>
      <c r="O612" s="13">
        <v>18</v>
      </c>
      <c r="P612" s="13">
        <v>0</v>
      </c>
      <c r="Q612" s="14">
        <v>0</v>
      </c>
      <c r="R612" s="14">
        <v>7.63</v>
      </c>
      <c r="S612" s="14">
        <v>3</v>
      </c>
      <c r="T612" s="14">
        <v>2.2890000000000001</v>
      </c>
      <c r="U612" s="14">
        <v>76.3</v>
      </c>
      <c r="V612" s="14">
        <v>0.375</v>
      </c>
      <c r="W612" s="14">
        <v>199.2</v>
      </c>
      <c r="X612" s="14">
        <v>27</v>
      </c>
      <c r="Y612" s="14">
        <v>0.50505051369972997</v>
      </c>
      <c r="Z612" s="14">
        <v>2.3333330000000001</v>
      </c>
      <c r="AA612" s="14">
        <v>0.66666669999999995</v>
      </c>
      <c r="AB612" s="14">
        <v>22.22222</v>
      </c>
      <c r="AC612" s="14">
        <v>4.4333280000000003E-2</v>
      </c>
      <c r="AD612" s="14">
        <v>1.477776</v>
      </c>
      <c r="AE612" s="14">
        <v>74.7</v>
      </c>
      <c r="AF612" s="14">
        <v>53.46</v>
      </c>
      <c r="AG612" s="14">
        <v>0</v>
      </c>
      <c r="AH612" s="14">
        <v>0</v>
      </c>
      <c r="AI612" s="14">
        <v>2.2890000000000001</v>
      </c>
      <c r="AJ612" s="14">
        <v>2.3333330000000001</v>
      </c>
      <c r="AK612" s="15">
        <v>0.77777770000000002</v>
      </c>
      <c r="AL612" s="15">
        <v>0.98100010000000004</v>
      </c>
      <c r="AM612" s="15">
        <v>1</v>
      </c>
      <c r="AN612" s="15">
        <v>0.76300000000000001</v>
      </c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>
        <v>0.4166666567325592</v>
      </c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6"/>
      <c r="CF612" s="16"/>
      <c r="CG612" s="16"/>
      <c r="CH612" s="16"/>
      <c r="CI612" s="16"/>
      <c r="CJ612" s="16"/>
      <c r="CK612" s="16"/>
      <c r="CL612" s="16"/>
      <c r="CM612" s="16">
        <v>0.21666666865348816</v>
      </c>
      <c r="CN612" s="16"/>
      <c r="CO612" s="16"/>
      <c r="CP612" s="16"/>
      <c r="CQ612" s="16"/>
      <c r="CR612" s="16"/>
      <c r="CS612" s="16"/>
      <c r="CT612" s="16"/>
      <c r="CU612" s="16"/>
      <c r="CV612" s="16"/>
      <c r="CW612" s="16"/>
      <c r="CX612" s="16"/>
      <c r="CY612" s="16"/>
      <c r="CZ612" s="16"/>
      <c r="DA612" s="16"/>
      <c r="DB612" s="16"/>
      <c r="DC612" s="16"/>
      <c r="DD612" s="16"/>
      <c r="DE612" s="24"/>
      <c r="DF612" s="24"/>
      <c r="DG612" s="24"/>
      <c r="DH612" s="24"/>
      <c r="DI612" s="24"/>
      <c r="DJ612" s="24">
        <v>3.3333335071802139E-2</v>
      </c>
      <c r="DK612" s="16"/>
      <c r="DL612" s="24"/>
      <c r="DM612" s="24"/>
      <c r="DN612" s="24"/>
      <c r="DO612" s="16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27"/>
      <c r="ER612" s="27"/>
    </row>
    <row r="613" spans="1:148" s="9" customFormat="1" ht="20.25" x14ac:dyDescent="0.3">
      <c r="A613" s="10" t="s">
        <v>473</v>
      </c>
      <c r="B613" s="10" t="s">
        <v>231</v>
      </c>
      <c r="C613" s="10" t="s">
        <v>231</v>
      </c>
      <c r="D613" s="10" t="s">
        <v>262</v>
      </c>
      <c r="E613" s="10" t="s">
        <v>218</v>
      </c>
      <c r="F613" s="11">
        <v>10579</v>
      </c>
      <c r="G613" s="11">
        <v>4124</v>
      </c>
      <c r="H613" s="11">
        <v>3698</v>
      </c>
      <c r="I613" s="10" t="s">
        <v>266</v>
      </c>
      <c r="J613" s="12">
        <v>38</v>
      </c>
      <c r="K613" s="10" t="s">
        <v>267</v>
      </c>
      <c r="L613" s="10" t="s">
        <v>261</v>
      </c>
      <c r="M613" s="10" t="s">
        <v>220</v>
      </c>
      <c r="N613" s="13">
        <v>34</v>
      </c>
      <c r="O613" s="13">
        <v>34</v>
      </c>
      <c r="P613" s="13">
        <v>0</v>
      </c>
      <c r="Q613" s="14">
        <v>0</v>
      </c>
      <c r="R613" s="14">
        <v>7.63</v>
      </c>
      <c r="S613" s="14">
        <v>6</v>
      </c>
      <c r="T613" s="14">
        <v>4.3236670000000004</v>
      </c>
      <c r="U613" s="14">
        <v>72.061120000000003</v>
      </c>
      <c r="V613" s="14">
        <v>0.75</v>
      </c>
      <c r="W613" s="14">
        <v>188.13329999999999</v>
      </c>
      <c r="X613" s="14">
        <v>54</v>
      </c>
      <c r="Y613" s="14">
        <v>0.534759340511472</v>
      </c>
      <c r="Z613" s="14">
        <v>4.5333329999999998</v>
      </c>
      <c r="AA613" s="14">
        <v>1.4666669999999999</v>
      </c>
      <c r="AB613" s="14">
        <v>24.44444</v>
      </c>
      <c r="AC613" s="14">
        <v>0.2096663</v>
      </c>
      <c r="AD613" s="14">
        <v>3.494437</v>
      </c>
      <c r="AE613" s="14">
        <v>141.1</v>
      </c>
      <c r="AF613" s="14">
        <v>100.98</v>
      </c>
      <c r="AG613" s="14">
        <v>0</v>
      </c>
      <c r="AH613" s="14">
        <v>0</v>
      </c>
      <c r="AI613" s="14">
        <v>4.3236670000000004</v>
      </c>
      <c r="AJ613" s="14">
        <v>4.5333329999999998</v>
      </c>
      <c r="AK613" s="15">
        <v>0.75555559999999999</v>
      </c>
      <c r="AL613" s="15">
        <v>0.95375010000000005</v>
      </c>
      <c r="AM613" s="15">
        <v>1</v>
      </c>
      <c r="AN613" s="15">
        <v>0.72061120000000001</v>
      </c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>
        <v>0.5</v>
      </c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  <c r="CG613" s="16"/>
      <c r="CH613" s="16"/>
      <c r="CI613" s="16"/>
      <c r="CJ613" s="16"/>
      <c r="CK613" s="16"/>
      <c r="CL613" s="16"/>
      <c r="CM613" s="16">
        <v>0.4166666567325592</v>
      </c>
      <c r="CN613" s="16"/>
      <c r="CO613" s="16"/>
      <c r="CP613" s="16"/>
      <c r="CQ613" s="16"/>
      <c r="CR613" s="16"/>
      <c r="CS613" s="16"/>
      <c r="CT613" s="16"/>
      <c r="CU613" s="16"/>
      <c r="CV613" s="16"/>
      <c r="CW613" s="16"/>
      <c r="CX613" s="16"/>
      <c r="CY613" s="16"/>
      <c r="CZ613" s="16"/>
      <c r="DA613" s="16"/>
      <c r="DB613" s="16">
        <v>8.3333335816860199E-2</v>
      </c>
      <c r="DC613" s="16"/>
      <c r="DD613" s="16"/>
      <c r="DE613" s="24"/>
      <c r="DF613" s="24">
        <v>0.3333333432674408</v>
      </c>
      <c r="DG613" s="24"/>
      <c r="DH613" s="24"/>
      <c r="DI613" s="24"/>
      <c r="DJ613" s="24">
        <v>0.13333334028720856</v>
      </c>
      <c r="DK613" s="16"/>
      <c r="DL613" s="24"/>
      <c r="DM613" s="24"/>
      <c r="DN613" s="24"/>
      <c r="DO613" s="16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27"/>
      <c r="ER613" s="27"/>
    </row>
    <row r="614" spans="1:148" s="9" customFormat="1" ht="20.25" x14ac:dyDescent="0.3">
      <c r="A614" s="10" t="s">
        <v>473</v>
      </c>
      <c r="B614" s="10" t="s">
        <v>231</v>
      </c>
      <c r="C614" s="10" t="s">
        <v>231</v>
      </c>
      <c r="D614" s="10" t="s">
        <v>259</v>
      </c>
      <c r="E614" s="10" t="s">
        <v>218</v>
      </c>
      <c r="F614" s="11">
        <v>10605</v>
      </c>
      <c r="G614" s="11">
        <v>4061</v>
      </c>
      <c r="H614" s="11">
        <v>4134</v>
      </c>
      <c r="I614" s="10" t="s">
        <v>266</v>
      </c>
      <c r="J614" s="12">
        <v>38</v>
      </c>
      <c r="K614" s="10" t="s">
        <v>243</v>
      </c>
      <c r="L614" s="10" t="s">
        <v>261</v>
      </c>
      <c r="M614" s="10" t="s">
        <v>220</v>
      </c>
      <c r="N614" s="13">
        <v>19</v>
      </c>
      <c r="O614" s="13">
        <v>19</v>
      </c>
      <c r="P614" s="13">
        <v>0</v>
      </c>
      <c r="Q614" s="14">
        <v>0</v>
      </c>
      <c r="R614" s="14">
        <v>5.99</v>
      </c>
      <c r="S614" s="14">
        <v>3.1666669999999999</v>
      </c>
      <c r="T614" s="14">
        <v>1.896833</v>
      </c>
      <c r="U614" s="14">
        <v>59.899990000000003</v>
      </c>
      <c r="V614" s="14">
        <v>0.3958334</v>
      </c>
      <c r="W614" s="14">
        <v>170.88</v>
      </c>
      <c r="X614" s="14">
        <v>28.500002861022899</v>
      </c>
      <c r="Y614" s="14">
        <v>0.60240968154172803</v>
      </c>
      <c r="Z614" s="14">
        <v>2</v>
      </c>
      <c r="AA614" s="14">
        <v>1.1666669999999999</v>
      </c>
      <c r="AB614" s="14">
        <v>36.842109999999998</v>
      </c>
      <c r="AC614" s="14">
        <v>0.10316690000000001</v>
      </c>
      <c r="AD614" s="14">
        <v>3.2579030000000002</v>
      </c>
      <c r="AE614" s="14">
        <v>67.64</v>
      </c>
      <c r="AF614" s="14">
        <v>47.31</v>
      </c>
      <c r="AG614" s="14">
        <v>0</v>
      </c>
      <c r="AH614" s="14">
        <v>0</v>
      </c>
      <c r="AI614" s="14">
        <v>1.896833</v>
      </c>
      <c r="AJ614" s="14">
        <v>2</v>
      </c>
      <c r="AK614" s="15">
        <v>0.631579</v>
      </c>
      <c r="AL614" s="15">
        <v>0.9484165</v>
      </c>
      <c r="AM614" s="15">
        <v>1</v>
      </c>
      <c r="AN614" s="15">
        <v>0.59899990000000003</v>
      </c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>
        <v>0.3333333432674408</v>
      </c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6"/>
      <c r="CF614" s="16">
        <v>0.5</v>
      </c>
      <c r="CG614" s="16"/>
      <c r="CH614" s="16"/>
      <c r="CI614" s="16"/>
      <c r="CJ614" s="16"/>
      <c r="CK614" s="16"/>
      <c r="CL614" s="16"/>
      <c r="CM614" s="16">
        <v>0.30000001192092896</v>
      </c>
      <c r="CN614" s="16"/>
      <c r="CO614" s="16"/>
      <c r="CP614" s="16"/>
      <c r="CQ614" s="16"/>
      <c r="CR614" s="16"/>
      <c r="CS614" s="16"/>
      <c r="CT614" s="16"/>
      <c r="CU614" s="16"/>
      <c r="CV614" s="16"/>
      <c r="CW614" s="16"/>
      <c r="CX614" s="16"/>
      <c r="CY614" s="16"/>
      <c r="CZ614" s="16"/>
      <c r="DA614" s="16"/>
      <c r="DB614" s="16"/>
      <c r="DC614" s="16"/>
      <c r="DD614" s="16"/>
      <c r="DE614" s="24"/>
      <c r="DF614" s="24"/>
      <c r="DG614" s="24"/>
      <c r="DH614" s="24"/>
      <c r="DI614" s="24"/>
      <c r="DJ614" s="24">
        <v>3.3333335071802139E-2</v>
      </c>
      <c r="DK614" s="16"/>
      <c r="DL614" s="24"/>
      <c r="DM614" s="24"/>
      <c r="DN614" s="24"/>
      <c r="DO614" s="16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27"/>
      <c r="ER614" s="27"/>
    </row>
    <row r="615" spans="1:148" s="9" customFormat="1" ht="20.25" x14ac:dyDescent="0.3">
      <c r="A615" s="10" t="s">
        <v>473</v>
      </c>
      <c r="B615" s="10" t="s">
        <v>231</v>
      </c>
      <c r="C615" s="10" t="s">
        <v>231</v>
      </c>
      <c r="D615" s="10" t="s">
        <v>262</v>
      </c>
      <c r="E615" s="10" t="s">
        <v>218</v>
      </c>
      <c r="F615" s="11">
        <v>10605</v>
      </c>
      <c r="G615" s="11">
        <v>4124</v>
      </c>
      <c r="H615" s="11">
        <v>3698</v>
      </c>
      <c r="I615" s="10" t="s">
        <v>266</v>
      </c>
      <c r="J615" s="12">
        <v>38</v>
      </c>
      <c r="K615" s="10" t="s">
        <v>243</v>
      </c>
      <c r="L615" s="10" t="s">
        <v>261</v>
      </c>
      <c r="M615" s="10" t="s">
        <v>220</v>
      </c>
      <c r="N615" s="13">
        <v>17</v>
      </c>
      <c r="O615" s="13">
        <v>17</v>
      </c>
      <c r="P615" s="13">
        <v>0</v>
      </c>
      <c r="Q615" s="14">
        <v>0</v>
      </c>
      <c r="R615" s="14">
        <v>5.99</v>
      </c>
      <c r="S615" s="14">
        <v>2</v>
      </c>
      <c r="T615" s="14">
        <v>1.6971670000000001</v>
      </c>
      <c r="U615" s="14">
        <v>84.858329999999995</v>
      </c>
      <c r="V615" s="14">
        <v>0.25</v>
      </c>
      <c r="W615" s="14">
        <v>242.08</v>
      </c>
      <c r="X615" s="14">
        <v>18</v>
      </c>
      <c r="Y615" s="14">
        <v>0.42523031470304801</v>
      </c>
      <c r="Z615" s="14">
        <v>1.816667</v>
      </c>
      <c r="AA615" s="14">
        <v>0.1833333</v>
      </c>
      <c r="AB615" s="14">
        <v>9.1666670000000003</v>
      </c>
      <c r="AC615" s="14">
        <v>0.1195001</v>
      </c>
      <c r="AD615" s="14">
        <v>5.9750050000000003</v>
      </c>
      <c r="AE615" s="14">
        <v>60.52</v>
      </c>
      <c r="AF615" s="14">
        <v>42.33</v>
      </c>
      <c r="AG615" s="14">
        <v>0</v>
      </c>
      <c r="AH615" s="14">
        <v>0</v>
      </c>
      <c r="AI615" s="14">
        <v>1.6971670000000001</v>
      </c>
      <c r="AJ615" s="14">
        <v>1.816667</v>
      </c>
      <c r="AK615" s="15">
        <v>0.90833330000000001</v>
      </c>
      <c r="AL615" s="15">
        <v>0.9342201</v>
      </c>
      <c r="AM615" s="15">
        <v>1</v>
      </c>
      <c r="AN615" s="15">
        <v>0.84858330000000004</v>
      </c>
      <c r="AO615" s="16"/>
      <c r="AP615" s="16">
        <v>8.3333335816860199E-2</v>
      </c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6"/>
      <c r="CF615" s="16"/>
      <c r="CG615" s="16"/>
      <c r="CH615" s="16"/>
      <c r="CI615" s="16"/>
      <c r="CJ615" s="16"/>
      <c r="CK615" s="16"/>
      <c r="CL615" s="16"/>
      <c r="CM615" s="16"/>
      <c r="CN615" s="16"/>
      <c r="CO615" s="16"/>
      <c r="CP615" s="16"/>
      <c r="CQ615" s="16"/>
      <c r="CR615" s="16"/>
      <c r="CS615" s="16"/>
      <c r="CT615" s="16"/>
      <c r="CU615" s="16"/>
      <c r="CV615" s="16"/>
      <c r="CW615" s="16"/>
      <c r="CX615" s="16"/>
      <c r="CY615" s="16"/>
      <c r="CZ615" s="16"/>
      <c r="DA615" s="16"/>
      <c r="DB615" s="16"/>
      <c r="DC615" s="16"/>
      <c r="DD615" s="16"/>
      <c r="DE615" s="24"/>
      <c r="DF615" s="24"/>
      <c r="DG615" s="24"/>
      <c r="DH615" s="24"/>
      <c r="DI615" s="24"/>
      <c r="DJ615" s="24">
        <v>0.10000000149011612</v>
      </c>
      <c r="DK615" s="16"/>
      <c r="DL615" s="24"/>
      <c r="DM615" s="24"/>
      <c r="DN615" s="24"/>
      <c r="DO615" s="16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27"/>
      <c r="ER615" s="27"/>
    </row>
    <row r="616" spans="1:148" s="9" customFormat="1" ht="20.25" x14ac:dyDescent="0.3">
      <c r="A616" s="10" t="s">
        <v>473</v>
      </c>
      <c r="B616" s="10" t="s">
        <v>231</v>
      </c>
      <c r="C616" s="10" t="s">
        <v>231</v>
      </c>
      <c r="D616" s="10" t="s">
        <v>259</v>
      </c>
      <c r="E616" s="10" t="s">
        <v>218</v>
      </c>
      <c r="F616" s="11">
        <v>10644</v>
      </c>
      <c r="G616" s="11">
        <v>4061</v>
      </c>
      <c r="H616" s="11">
        <v>4134</v>
      </c>
      <c r="I616" s="10" t="s">
        <v>266</v>
      </c>
      <c r="J616" s="12">
        <v>41</v>
      </c>
      <c r="K616" s="10" t="s">
        <v>267</v>
      </c>
      <c r="L616" s="10" t="s">
        <v>261</v>
      </c>
      <c r="M616" s="10" t="s">
        <v>220</v>
      </c>
      <c r="N616" s="13">
        <v>9</v>
      </c>
      <c r="O616" s="13">
        <v>9</v>
      </c>
      <c r="P616" s="13">
        <v>0</v>
      </c>
      <c r="Q616" s="14">
        <v>0</v>
      </c>
      <c r="R616" s="14">
        <v>8.0399999999999991</v>
      </c>
      <c r="S616" s="14">
        <v>1.5</v>
      </c>
      <c r="T616" s="14">
        <v>1.206</v>
      </c>
      <c r="U616" s="14">
        <v>80.399990000000003</v>
      </c>
      <c r="V616" s="14">
        <v>0.1875</v>
      </c>
      <c r="W616" s="14">
        <v>203.52</v>
      </c>
      <c r="X616" s="14">
        <v>13.5</v>
      </c>
      <c r="Y616" s="14">
        <v>0.46583851667508502</v>
      </c>
      <c r="Z616" s="14">
        <v>1.25</v>
      </c>
      <c r="AA616" s="14">
        <v>0.25</v>
      </c>
      <c r="AB616" s="14">
        <v>16.66667</v>
      </c>
      <c r="AC616" s="14">
        <v>4.4000030000000002E-2</v>
      </c>
      <c r="AD616" s="14">
        <v>2.933335</v>
      </c>
      <c r="AE616" s="14">
        <v>38.159999999999997</v>
      </c>
      <c r="AF616" s="14">
        <v>28.98</v>
      </c>
      <c r="AG616" s="14">
        <v>0</v>
      </c>
      <c r="AH616" s="14">
        <v>0</v>
      </c>
      <c r="AI616" s="14">
        <v>1.206</v>
      </c>
      <c r="AJ616" s="14">
        <v>1.25</v>
      </c>
      <c r="AK616" s="15">
        <v>0.83333330000000005</v>
      </c>
      <c r="AL616" s="15">
        <v>0.96479999999999999</v>
      </c>
      <c r="AM616" s="15">
        <v>1</v>
      </c>
      <c r="AN616" s="15">
        <v>0.80400000000000005</v>
      </c>
      <c r="AO616" s="16"/>
      <c r="AP616" s="16"/>
      <c r="AQ616" s="16"/>
      <c r="AR616" s="16"/>
      <c r="AS616" s="16">
        <v>8.3333335816860199E-2</v>
      </c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>
        <v>0.1666666716337204</v>
      </c>
      <c r="CD616" s="16"/>
      <c r="CE616" s="16"/>
      <c r="CF616" s="16"/>
      <c r="CG616" s="16"/>
      <c r="CH616" s="16"/>
      <c r="CI616" s="16"/>
      <c r="CJ616" s="16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24"/>
      <c r="DF616" s="24"/>
      <c r="DG616" s="24"/>
      <c r="DH616" s="24"/>
      <c r="DI616" s="24"/>
      <c r="DJ616" s="24"/>
      <c r="DK616" s="16"/>
      <c r="DL616" s="24"/>
      <c r="DM616" s="24"/>
      <c r="DN616" s="24"/>
      <c r="DO616" s="16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27"/>
      <c r="ER616" s="27"/>
    </row>
    <row r="617" spans="1:148" s="9" customFormat="1" ht="20.25" x14ac:dyDescent="0.3">
      <c r="A617" s="10" t="s">
        <v>473</v>
      </c>
      <c r="B617" s="10" t="s">
        <v>231</v>
      </c>
      <c r="C617" s="10" t="s">
        <v>231</v>
      </c>
      <c r="D617" s="10" t="s">
        <v>259</v>
      </c>
      <c r="E617" s="10" t="s">
        <v>218</v>
      </c>
      <c r="F617" s="11">
        <v>10675</v>
      </c>
      <c r="G617" s="11">
        <v>4061</v>
      </c>
      <c r="H617" s="11">
        <v>4134</v>
      </c>
      <c r="I617" s="10" t="s">
        <v>260</v>
      </c>
      <c r="J617" s="12">
        <v>45.3</v>
      </c>
      <c r="K617" s="10" t="s">
        <v>243</v>
      </c>
      <c r="L617" s="10" t="s">
        <v>261</v>
      </c>
      <c r="M617" s="10" t="s">
        <v>220</v>
      </c>
      <c r="N617" s="13">
        <v>0</v>
      </c>
      <c r="O617" s="13">
        <v>0</v>
      </c>
      <c r="P617" s="13">
        <v>0</v>
      </c>
      <c r="Q617" s="14">
        <v>0</v>
      </c>
      <c r="R617" s="14">
        <v>6.81</v>
      </c>
      <c r="S617" s="14">
        <v>0.3333333</v>
      </c>
      <c r="T617" s="14">
        <v>0</v>
      </c>
      <c r="U617" s="14">
        <v>0</v>
      </c>
      <c r="V617" s="14">
        <v>4.1666660000000001E-2</v>
      </c>
      <c r="W617" s="14">
        <v>0</v>
      </c>
      <c r="X617" s="14">
        <v>2.9999998211860701</v>
      </c>
      <c r="Y617" s="14">
        <v>0</v>
      </c>
      <c r="Z617" s="14">
        <v>-2.9802320000000001E-8</v>
      </c>
      <c r="AA617" s="14">
        <v>0.3333333</v>
      </c>
      <c r="AB617" s="14">
        <v>100</v>
      </c>
      <c r="AC617" s="14">
        <v>-2.9802320000000001E-8</v>
      </c>
      <c r="AD617" s="14">
        <v>-8.9406980000000002E-6</v>
      </c>
      <c r="AE617" s="14">
        <v>0</v>
      </c>
      <c r="AF617" s="14">
        <v>0</v>
      </c>
      <c r="AG617" s="14">
        <v>0</v>
      </c>
      <c r="AH617" s="14">
        <v>0</v>
      </c>
      <c r="AI617" s="14">
        <v>0</v>
      </c>
      <c r="AJ617" s="14">
        <v>-2.9802320000000001E-8</v>
      </c>
      <c r="AK617" s="15">
        <v>-8.9406969999999998E-8</v>
      </c>
      <c r="AL617" s="15">
        <v>0</v>
      </c>
      <c r="AM617" s="15">
        <v>0</v>
      </c>
      <c r="AN617" s="15">
        <v>0</v>
      </c>
      <c r="AO617" s="16"/>
      <c r="AP617" s="16">
        <v>0.1666666716337204</v>
      </c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>
        <v>0.1666666716337204</v>
      </c>
      <c r="CD617" s="16"/>
      <c r="CE617" s="16"/>
      <c r="CF617" s="16"/>
      <c r="CG617" s="16"/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16"/>
      <c r="DB617" s="16"/>
      <c r="DC617" s="16"/>
      <c r="DD617" s="16"/>
      <c r="DE617" s="24"/>
      <c r="DF617" s="24"/>
      <c r="DG617" s="24"/>
      <c r="DH617" s="24"/>
      <c r="DI617" s="24"/>
      <c r="DJ617" s="24"/>
      <c r="DK617" s="16"/>
      <c r="DL617" s="24"/>
      <c r="DM617" s="24"/>
      <c r="DN617" s="24"/>
      <c r="DO617" s="16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27"/>
      <c r="ER617" s="27"/>
    </row>
    <row r="618" spans="1:148" s="9" customFormat="1" ht="20.25" x14ac:dyDescent="0.3">
      <c r="A618" s="10" t="s">
        <v>474</v>
      </c>
      <c r="B618" s="10" t="s">
        <v>231</v>
      </c>
      <c r="C618" s="10" t="s">
        <v>231</v>
      </c>
      <c r="D618" s="10" t="s">
        <v>262</v>
      </c>
      <c r="E618" s="10" t="s">
        <v>218</v>
      </c>
      <c r="F618" s="11">
        <v>10644</v>
      </c>
      <c r="G618" s="11">
        <v>4124</v>
      </c>
      <c r="H618" s="11">
        <v>3698</v>
      </c>
      <c r="I618" s="10" t="s">
        <v>266</v>
      </c>
      <c r="J618" s="12">
        <v>41</v>
      </c>
      <c r="K618" s="10" t="s">
        <v>267</v>
      </c>
      <c r="L618" s="10" t="s">
        <v>261</v>
      </c>
      <c r="M618" s="10" t="s">
        <v>220</v>
      </c>
      <c r="N618" s="13">
        <v>9</v>
      </c>
      <c r="O618" s="13">
        <v>9</v>
      </c>
      <c r="P618" s="13">
        <v>0</v>
      </c>
      <c r="Q618" s="14">
        <v>0</v>
      </c>
      <c r="R618" s="14">
        <v>8.0399999999999991</v>
      </c>
      <c r="S618" s="14">
        <v>1.6666669999999999</v>
      </c>
      <c r="T618" s="14">
        <v>1.206</v>
      </c>
      <c r="U618" s="14">
        <v>72.359989999999996</v>
      </c>
      <c r="V618" s="14">
        <v>0.2083334</v>
      </c>
      <c r="W618" s="14">
        <v>183.16800000000001</v>
      </c>
      <c r="X618" s="14">
        <v>16.666669845581101</v>
      </c>
      <c r="Y618" s="14">
        <v>0.57510938953917301</v>
      </c>
      <c r="Z618" s="14">
        <v>1.25</v>
      </c>
      <c r="AA618" s="14">
        <v>0.4166667</v>
      </c>
      <c r="AB618" s="14">
        <v>25</v>
      </c>
      <c r="AC618" s="14">
        <v>4.4000329999999997E-2</v>
      </c>
      <c r="AD618" s="14">
        <v>2.6400190000000001</v>
      </c>
      <c r="AE618" s="14">
        <v>38.159999999999997</v>
      </c>
      <c r="AF618" s="14">
        <v>28.98</v>
      </c>
      <c r="AG618" s="14">
        <v>0</v>
      </c>
      <c r="AH618" s="14">
        <v>0</v>
      </c>
      <c r="AI618" s="14">
        <v>1.206</v>
      </c>
      <c r="AJ618" s="14">
        <v>1.25</v>
      </c>
      <c r="AK618" s="15">
        <v>0.75</v>
      </c>
      <c r="AL618" s="15">
        <v>0.96479979999999999</v>
      </c>
      <c r="AM618" s="15">
        <v>1</v>
      </c>
      <c r="AN618" s="15">
        <v>0.72359989999999996</v>
      </c>
      <c r="AO618" s="16"/>
      <c r="AP618" s="16">
        <v>0.25</v>
      </c>
      <c r="AQ618" s="16"/>
      <c r="AR618" s="16">
        <v>8.3333335816860199E-2</v>
      </c>
      <c r="AS618" s="16">
        <v>8.3333335816860199E-2</v>
      </c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6"/>
      <c r="DA618" s="16"/>
      <c r="DB618" s="16"/>
      <c r="DC618" s="16"/>
      <c r="DD618" s="16"/>
      <c r="DE618" s="24"/>
      <c r="DF618" s="24"/>
      <c r="DG618" s="24"/>
      <c r="DH618" s="24"/>
      <c r="DI618" s="24"/>
      <c r="DJ618" s="24"/>
      <c r="DK618" s="16"/>
      <c r="DL618" s="24"/>
      <c r="DM618" s="24"/>
      <c r="DN618" s="24"/>
      <c r="DO618" s="16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27"/>
      <c r="ER618" s="27"/>
    </row>
    <row r="619" spans="1:148" s="9" customFormat="1" ht="20.25" x14ac:dyDescent="0.3">
      <c r="A619" s="10" t="s">
        <v>474</v>
      </c>
      <c r="B619" s="10" t="s">
        <v>231</v>
      </c>
      <c r="C619" s="10" t="s">
        <v>231</v>
      </c>
      <c r="D619" s="10" t="s">
        <v>259</v>
      </c>
      <c r="E619" s="10" t="s">
        <v>218</v>
      </c>
      <c r="F619" s="11">
        <v>10675</v>
      </c>
      <c r="G619" s="11">
        <v>4061</v>
      </c>
      <c r="H619" s="11">
        <v>4134</v>
      </c>
      <c r="I619" s="10" t="s">
        <v>260</v>
      </c>
      <c r="J619" s="12">
        <v>45.3</v>
      </c>
      <c r="K619" s="10" t="s">
        <v>243</v>
      </c>
      <c r="L619" s="10" t="s">
        <v>261</v>
      </c>
      <c r="M619" s="10" t="s">
        <v>220</v>
      </c>
      <c r="N619" s="13">
        <v>49</v>
      </c>
      <c r="O619" s="13">
        <v>49</v>
      </c>
      <c r="P619" s="13">
        <v>0</v>
      </c>
      <c r="Q619" s="14">
        <v>0</v>
      </c>
      <c r="R619" s="14">
        <v>6.81</v>
      </c>
      <c r="S619" s="14">
        <v>8</v>
      </c>
      <c r="T619" s="14">
        <v>5.5614999999999997</v>
      </c>
      <c r="U619" s="14">
        <v>69.518749999999997</v>
      </c>
      <c r="V619" s="14">
        <v>1</v>
      </c>
      <c r="W619" s="14">
        <v>167.58</v>
      </c>
      <c r="X619" s="14">
        <v>80</v>
      </c>
      <c r="Y619" s="14">
        <v>0.69771500757050797</v>
      </c>
      <c r="Z619" s="14">
        <v>5.8333329999999997</v>
      </c>
      <c r="AA619" s="14">
        <v>2.1666669999999999</v>
      </c>
      <c r="AB619" s="14">
        <v>27.08333</v>
      </c>
      <c r="AC619" s="14">
        <v>0.2718332</v>
      </c>
      <c r="AD619" s="14">
        <v>3.3979149999999998</v>
      </c>
      <c r="AE619" s="14">
        <v>167.58</v>
      </c>
      <c r="AF619" s="14">
        <v>114.66</v>
      </c>
      <c r="AG619" s="14">
        <v>0</v>
      </c>
      <c r="AH619" s="14">
        <v>0</v>
      </c>
      <c r="AI619" s="14">
        <v>5.5614999999999997</v>
      </c>
      <c r="AJ619" s="14">
        <v>5.8333329999999997</v>
      </c>
      <c r="AK619" s="15">
        <v>0.7291666</v>
      </c>
      <c r="AL619" s="15">
        <v>0.95340009999999997</v>
      </c>
      <c r="AM619" s="15">
        <v>1</v>
      </c>
      <c r="AN619" s="15">
        <v>0.69518749999999996</v>
      </c>
      <c r="AO619" s="16"/>
      <c r="AP619" s="16"/>
      <c r="AQ619" s="16"/>
      <c r="AR619" s="16"/>
      <c r="AS619" s="16"/>
      <c r="AT619" s="16">
        <v>0.3333333432674408</v>
      </c>
      <c r="AU619" s="16"/>
      <c r="AV619" s="16"/>
      <c r="AW619" s="16"/>
      <c r="AX619" s="16">
        <v>0.58333331346511841</v>
      </c>
      <c r="AY619" s="16"/>
      <c r="AZ619" s="16"/>
      <c r="BA619" s="16"/>
      <c r="BB619" s="16"/>
      <c r="BC619" s="16"/>
      <c r="BD619" s="16">
        <v>0.5</v>
      </c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>
        <v>0.25</v>
      </c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>
        <v>0.3333333432674408</v>
      </c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24"/>
      <c r="DF619" s="24"/>
      <c r="DG619" s="24"/>
      <c r="DH619" s="24"/>
      <c r="DI619" s="24"/>
      <c r="DJ619" s="24">
        <v>0.1666666716337204</v>
      </c>
      <c r="DK619" s="16"/>
      <c r="DL619" s="24"/>
      <c r="DM619" s="24"/>
      <c r="DN619" s="24"/>
      <c r="DO619" s="16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27"/>
      <c r="ER619" s="27"/>
    </row>
    <row r="620" spans="1:148" s="9" customFormat="1" ht="20.25" x14ac:dyDescent="0.3">
      <c r="A620" s="10" t="s">
        <v>474</v>
      </c>
      <c r="B620" s="10" t="s">
        <v>231</v>
      </c>
      <c r="C620" s="10" t="s">
        <v>231</v>
      </c>
      <c r="D620" s="10" t="s">
        <v>262</v>
      </c>
      <c r="E620" s="10" t="s">
        <v>218</v>
      </c>
      <c r="F620" s="11">
        <v>10675</v>
      </c>
      <c r="G620" s="11">
        <v>4124</v>
      </c>
      <c r="H620" s="11">
        <v>3698</v>
      </c>
      <c r="I620" s="10" t="s">
        <v>260</v>
      </c>
      <c r="J620" s="12">
        <v>45.3</v>
      </c>
      <c r="K620" s="10" t="s">
        <v>243</v>
      </c>
      <c r="L620" s="10" t="s">
        <v>261</v>
      </c>
      <c r="M620" s="10" t="s">
        <v>220</v>
      </c>
      <c r="N620" s="13">
        <v>43</v>
      </c>
      <c r="O620" s="13">
        <v>42</v>
      </c>
      <c r="P620" s="13">
        <v>1</v>
      </c>
      <c r="Q620" s="14">
        <v>2.3255810000000001</v>
      </c>
      <c r="R620" s="14">
        <v>6.81</v>
      </c>
      <c r="S620" s="14">
        <v>6.3333329999999997</v>
      </c>
      <c r="T620" s="14">
        <v>4.7670000000000003</v>
      </c>
      <c r="U620" s="14">
        <v>75.268420000000006</v>
      </c>
      <c r="V620" s="14">
        <v>0.7916666</v>
      </c>
      <c r="W620" s="14">
        <v>181.44</v>
      </c>
      <c r="X620" s="14">
        <v>63.333330154418903</v>
      </c>
      <c r="Y620" s="14">
        <v>0.64441728674258403</v>
      </c>
      <c r="Z620" s="14">
        <v>5</v>
      </c>
      <c r="AA620" s="14">
        <v>1.3333330000000001</v>
      </c>
      <c r="AB620" s="14">
        <v>21.052630000000001</v>
      </c>
      <c r="AC620" s="14">
        <v>0.11949990000000001</v>
      </c>
      <c r="AD620" s="14">
        <v>1.886841</v>
      </c>
      <c r="AE620" s="14">
        <v>143.63999999999999</v>
      </c>
      <c r="AF620" s="14">
        <v>98.28</v>
      </c>
      <c r="AG620" s="14">
        <v>0.1135</v>
      </c>
      <c r="AH620" s="14">
        <v>1.7921050000000001</v>
      </c>
      <c r="AI620" s="14">
        <v>4.8804999999999996</v>
      </c>
      <c r="AJ620" s="14">
        <v>5</v>
      </c>
      <c r="AK620" s="15">
        <v>0.78947369999999994</v>
      </c>
      <c r="AL620" s="15">
        <v>0.97610010000000003</v>
      </c>
      <c r="AM620" s="15">
        <v>0.97674419999999995</v>
      </c>
      <c r="AN620" s="15">
        <v>0.75268420000000003</v>
      </c>
      <c r="AO620" s="16"/>
      <c r="AP620" s="16">
        <v>0.25</v>
      </c>
      <c r="AQ620" s="16"/>
      <c r="AR620" s="16">
        <v>8.3333335816860199E-2</v>
      </c>
      <c r="AS620" s="16">
        <v>8.3333335816860199E-2</v>
      </c>
      <c r="AT620" s="16">
        <v>0.25</v>
      </c>
      <c r="AU620" s="16"/>
      <c r="AV620" s="16"/>
      <c r="AW620" s="16"/>
      <c r="AX620" s="16">
        <v>0.3333333432674408</v>
      </c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  <c r="CJ620" s="16"/>
      <c r="CK620" s="16"/>
      <c r="CL620" s="16"/>
      <c r="CM620" s="16">
        <v>8.3333335816860199E-2</v>
      </c>
      <c r="CN620" s="16"/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24"/>
      <c r="DF620" s="24">
        <v>0.1666666716337204</v>
      </c>
      <c r="DG620" s="24"/>
      <c r="DH620" s="24"/>
      <c r="DI620" s="24"/>
      <c r="DJ620" s="24">
        <v>8.3333335816860199E-2</v>
      </c>
      <c r="DK620" s="16"/>
      <c r="DL620" s="24"/>
      <c r="DM620" s="24"/>
      <c r="DN620" s="24"/>
      <c r="DO620" s="16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>
        <v>1</v>
      </c>
      <c r="EJ620" s="17"/>
      <c r="EK620" s="17"/>
      <c r="EL620" s="17"/>
      <c r="EM620" s="17"/>
      <c r="EN620" s="17"/>
      <c r="EO620" s="17"/>
      <c r="EP620" s="17"/>
      <c r="EQ620" s="27"/>
      <c r="ER620" s="27"/>
    </row>
    <row r="621" spans="1:148" s="9" customFormat="1" ht="20.25" x14ac:dyDescent="0.3">
      <c r="A621" s="10" t="s">
        <v>475</v>
      </c>
      <c r="B621" s="10" t="s">
        <v>232</v>
      </c>
      <c r="C621" s="10" t="s">
        <v>231</v>
      </c>
      <c r="D621" s="10" t="s">
        <v>259</v>
      </c>
      <c r="E621" s="10" t="s">
        <v>218</v>
      </c>
      <c r="F621" s="11">
        <v>10675</v>
      </c>
      <c r="G621" s="11">
        <v>4061</v>
      </c>
      <c r="H621" s="11">
        <v>4134</v>
      </c>
      <c r="I621" s="10" t="s">
        <v>260</v>
      </c>
      <c r="J621" s="12">
        <v>45.3</v>
      </c>
      <c r="K621" s="10" t="s">
        <v>243</v>
      </c>
      <c r="L621" s="10" t="s">
        <v>261</v>
      </c>
      <c r="M621" s="10" t="s">
        <v>220</v>
      </c>
      <c r="N621" s="13">
        <v>61</v>
      </c>
      <c r="O621" s="13">
        <v>61</v>
      </c>
      <c r="P621" s="13">
        <v>0</v>
      </c>
      <c r="Q621" s="14">
        <v>0</v>
      </c>
      <c r="R621" s="14">
        <v>6.81</v>
      </c>
      <c r="S621" s="14">
        <v>8</v>
      </c>
      <c r="T621" s="14">
        <v>6.9234999999999998</v>
      </c>
      <c r="U621" s="14">
        <v>86.543750000000003</v>
      </c>
      <c r="V621" s="14">
        <v>1</v>
      </c>
      <c r="W621" s="14">
        <v>208.62</v>
      </c>
      <c r="X621" s="14">
        <f>10*S621</f>
        <v>80</v>
      </c>
      <c r="Y621" s="14">
        <v>0</v>
      </c>
      <c r="Z621" s="14">
        <v>7.1666670000000003</v>
      </c>
      <c r="AA621" s="14">
        <v>0.8333334</v>
      </c>
      <c r="AB621" s="14">
        <v>10.41667</v>
      </c>
      <c r="AC621" s="14">
        <v>0.24316660000000001</v>
      </c>
      <c r="AD621" s="14">
        <v>3.0395819999999998</v>
      </c>
      <c r="AE621" s="14">
        <v>208.62</v>
      </c>
      <c r="AF621" s="14">
        <v>142.74</v>
      </c>
      <c r="AG621" s="14">
        <v>0</v>
      </c>
      <c r="AH621" s="14">
        <v>0</v>
      </c>
      <c r="AI621" s="14">
        <v>6.9234999999999998</v>
      </c>
      <c r="AJ621" s="14">
        <v>7.1666670000000003</v>
      </c>
      <c r="AK621" s="15">
        <v>0.89583330000000005</v>
      </c>
      <c r="AL621" s="15">
        <v>0.96606979999999998</v>
      </c>
      <c r="AM621" s="15">
        <v>1</v>
      </c>
      <c r="AN621" s="15">
        <v>0.86543749999999997</v>
      </c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>
        <v>0.1666666716337204</v>
      </c>
      <c r="CF621" s="16"/>
      <c r="CG621" s="16"/>
      <c r="CH621" s="16"/>
      <c r="CI621" s="16"/>
      <c r="CJ621" s="16"/>
      <c r="CK621" s="16"/>
      <c r="CL621" s="16"/>
      <c r="CM621" s="16">
        <v>0.1666666716337204</v>
      </c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24"/>
      <c r="DF621" s="24">
        <v>0.25</v>
      </c>
      <c r="DG621" s="24"/>
      <c r="DH621" s="24"/>
      <c r="DI621" s="24">
        <v>8.3333335816860199E-2</v>
      </c>
      <c r="DJ621" s="24">
        <v>0.1666666716337204</v>
      </c>
      <c r="DK621" s="16"/>
      <c r="DL621" s="24"/>
      <c r="DM621" s="24"/>
      <c r="DN621" s="24"/>
      <c r="DO621" s="16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27"/>
      <c r="ER621" s="27"/>
    </row>
    <row r="622" spans="1:148" s="9" customFormat="1" ht="20.25" x14ac:dyDescent="0.3">
      <c r="A622" s="10" t="s">
        <v>475</v>
      </c>
      <c r="B622" s="10" t="s">
        <v>232</v>
      </c>
      <c r="C622" s="10" t="s">
        <v>231</v>
      </c>
      <c r="D622" s="10" t="s">
        <v>262</v>
      </c>
      <c r="E622" s="10" t="s">
        <v>218</v>
      </c>
      <c r="F622" s="11">
        <v>10675</v>
      </c>
      <c r="G622" s="11">
        <v>4079</v>
      </c>
      <c r="H622" s="11">
        <v>3698</v>
      </c>
      <c r="I622" s="10" t="s">
        <v>260</v>
      </c>
      <c r="J622" s="12">
        <v>45.3</v>
      </c>
      <c r="K622" s="10" t="s">
        <v>243</v>
      </c>
      <c r="L622" s="10" t="s">
        <v>261</v>
      </c>
      <c r="M622" s="10" t="s">
        <v>220</v>
      </c>
      <c r="N622" s="13">
        <v>54</v>
      </c>
      <c r="O622" s="13">
        <v>54</v>
      </c>
      <c r="P622" s="13">
        <v>0</v>
      </c>
      <c r="Q622" s="14">
        <v>0</v>
      </c>
      <c r="R622" s="14">
        <v>6.81</v>
      </c>
      <c r="S622" s="14">
        <v>8</v>
      </c>
      <c r="T622" s="14">
        <v>6.1289999999999996</v>
      </c>
      <c r="U622" s="14">
        <v>76.612499999999997</v>
      </c>
      <c r="V622" s="14">
        <v>1</v>
      </c>
      <c r="W622" s="14">
        <v>184.68</v>
      </c>
      <c r="X622" s="14">
        <f>10*S622</f>
        <v>80</v>
      </c>
      <c r="Y622" s="14">
        <v>0</v>
      </c>
      <c r="Z622" s="14">
        <v>6.25</v>
      </c>
      <c r="AA622" s="14">
        <v>1.75</v>
      </c>
      <c r="AB622" s="14">
        <v>21.875</v>
      </c>
      <c r="AC622" s="14">
        <v>0.12100030000000001</v>
      </c>
      <c r="AD622" s="14">
        <v>1.5125040000000001</v>
      </c>
      <c r="AE622" s="14">
        <v>184.68</v>
      </c>
      <c r="AF622" s="14">
        <v>126.36</v>
      </c>
      <c r="AG622" s="14">
        <v>0</v>
      </c>
      <c r="AH622" s="14">
        <v>0</v>
      </c>
      <c r="AI622" s="14">
        <v>6.1289999999999996</v>
      </c>
      <c r="AJ622" s="14">
        <v>6.25</v>
      </c>
      <c r="AK622" s="15">
        <v>0.78125</v>
      </c>
      <c r="AL622" s="15">
        <v>0.98063990000000001</v>
      </c>
      <c r="AM622" s="15">
        <v>1</v>
      </c>
      <c r="AN622" s="15">
        <v>0.76612499999999994</v>
      </c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>
        <v>8.3333335816860199E-2</v>
      </c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>
        <v>0.75</v>
      </c>
      <c r="CN622" s="16"/>
      <c r="CO622" s="16"/>
      <c r="CP622" s="16"/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16"/>
      <c r="DB622" s="16">
        <v>8.3333335816860199E-2</v>
      </c>
      <c r="DC622" s="16"/>
      <c r="DD622" s="16"/>
      <c r="DE622" s="24"/>
      <c r="DF622" s="24">
        <v>0.4166666716337204</v>
      </c>
      <c r="DG622" s="24"/>
      <c r="DH622" s="24"/>
      <c r="DI622" s="24">
        <v>8.3333335816860199E-2</v>
      </c>
      <c r="DJ622" s="24">
        <v>0.3333333432674408</v>
      </c>
      <c r="DK622" s="16"/>
      <c r="DL622" s="24"/>
      <c r="DM622" s="24"/>
      <c r="DN622" s="24"/>
      <c r="DO622" s="16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27"/>
      <c r="ER622" s="27"/>
    </row>
    <row r="623" spans="1:148" s="9" customFormat="1" ht="20.25" x14ac:dyDescent="0.3">
      <c r="A623" s="10" t="s">
        <v>475</v>
      </c>
      <c r="B623" s="10" t="s">
        <v>231</v>
      </c>
      <c r="C623" s="10" t="s">
        <v>231</v>
      </c>
      <c r="D623" s="10" t="s">
        <v>259</v>
      </c>
      <c r="E623" s="10" t="s">
        <v>218</v>
      </c>
      <c r="F623" s="11">
        <v>10675</v>
      </c>
      <c r="G623" s="11">
        <v>4017</v>
      </c>
      <c r="H623" s="11">
        <v>3975</v>
      </c>
      <c r="I623" s="10" t="s">
        <v>260</v>
      </c>
      <c r="J623" s="12">
        <v>45.3</v>
      </c>
      <c r="K623" s="10" t="s">
        <v>243</v>
      </c>
      <c r="L623" s="10" t="s">
        <v>261</v>
      </c>
      <c r="M623" s="10" t="s">
        <v>220</v>
      </c>
      <c r="N623" s="13">
        <v>53</v>
      </c>
      <c r="O623" s="13">
        <v>53</v>
      </c>
      <c r="P623" s="13">
        <v>0</v>
      </c>
      <c r="Q623" s="14">
        <v>0</v>
      </c>
      <c r="R623" s="14">
        <v>6.81</v>
      </c>
      <c r="S623" s="14">
        <v>8</v>
      </c>
      <c r="T623" s="14">
        <v>6.0155000000000003</v>
      </c>
      <c r="U623" s="14">
        <v>75.193749999999994</v>
      </c>
      <c r="V623" s="14">
        <v>1</v>
      </c>
      <c r="W623" s="14">
        <v>181.26</v>
      </c>
      <c r="X623" s="14">
        <v>80</v>
      </c>
      <c r="Y623" s="14">
        <v>0.64505726629103699</v>
      </c>
      <c r="Z623" s="14">
        <v>6.0166659999999998</v>
      </c>
      <c r="AA623" s="14">
        <v>1.983333</v>
      </c>
      <c r="AB623" s="14">
        <v>24.79167</v>
      </c>
      <c r="AC623" s="14">
        <v>1.166582E-3</v>
      </c>
      <c r="AD623" s="14">
        <v>1.458228E-2</v>
      </c>
      <c r="AE623" s="14">
        <v>181.26</v>
      </c>
      <c r="AF623" s="14">
        <v>124.02</v>
      </c>
      <c r="AG623" s="14">
        <v>0</v>
      </c>
      <c r="AH623" s="14">
        <v>0</v>
      </c>
      <c r="AI623" s="14">
        <v>6.0155000000000003</v>
      </c>
      <c r="AJ623" s="14">
        <v>6.0166659999999998</v>
      </c>
      <c r="AK623" s="15">
        <v>0.75208330000000001</v>
      </c>
      <c r="AL623" s="15">
        <v>0.99980619999999998</v>
      </c>
      <c r="AM623" s="15">
        <v>1</v>
      </c>
      <c r="AN623" s="15">
        <v>0.75193750000000004</v>
      </c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>
        <v>0.1666666716337204</v>
      </c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6">
        <v>0.76666668057441711</v>
      </c>
      <c r="CF623" s="16"/>
      <c r="CG623" s="16"/>
      <c r="CH623" s="16"/>
      <c r="CI623" s="16"/>
      <c r="CJ623" s="16"/>
      <c r="CK623" s="16"/>
      <c r="CL623" s="16"/>
      <c r="CM623" s="16">
        <v>0.3333333432674408</v>
      </c>
      <c r="CN623" s="16"/>
      <c r="CO623" s="16"/>
      <c r="CP623" s="16"/>
      <c r="CQ623" s="16"/>
      <c r="CR623" s="16"/>
      <c r="CS623" s="16"/>
      <c r="CT623" s="16"/>
      <c r="CU623" s="16"/>
      <c r="CV623" s="16"/>
      <c r="CW623" s="16"/>
      <c r="CX623" s="16"/>
      <c r="CY623" s="16"/>
      <c r="CZ623" s="16"/>
      <c r="DA623" s="16"/>
      <c r="DB623" s="16"/>
      <c r="DC623" s="16"/>
      <c r="DD623" s="16"/>
      <c r="DE623" s="24"/>
      <c r="DF623" s="24">
        <v>0.4166666716337204</v>
      </c>
      <c r="DG623" s="24"/>
      <c r="DH623" s="24"/>
      <c r="DI623" s="24"/>
      <c r="DJ623" s="24">
        <v>0.30000001192092896</v>
      </c>
      <c r="DK623" s="16"/>
      <c r="DL623" s="24"/>
      <c r="DM623" s="24"/>
      <c r="DN623" s="24"/>
      <c r="DO623" s="16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27"/>
      <c r="ER623" s="27"/>
    </row>
    <row r="624" spans="1:148" s="9" customFormat="1" ht="20.25" x14ac:dyDescent="0.3">
      <c r="A624" s="10" t="s">
        <v>475</v>
      </c>
      <c r="B624" s="10" t="s">
        <v>231</v>
      </c>
      <c r="C624" s="10" t="s">
        <v>231</v>
      </c>
      <c r="D624" s="10" t="s">
        <v>262</v>
      </c>
      <c r="E624" s="10" t="s">
        <v>218</v>
      </c>
      <c r="F624" s="11">
        <v>10675</v>
      </c>
      <c r="G624" s="11">
        <v>3999</v>
      </c>
      <c r="H624" s="11">
        <v>3966</v>
      </c>
      <c r="I624" s="10" t="s">
        <v>260</v>
      </c>
      <c r="J624" s="12">
        <v>45.3</v>
      </c>
      <c r="K624" s="10" t="s">
        <v>243</v>
      </c>
      <c r="L624" s="10" t="s">
        <v>261</v>
      </c>
      <c r="M624" s="10" t="s">
        <v>220</v>
      </c>
      <c r="N624" s="13">
        <v>57</v>
      </c>
      <c r="O624" s="13">
        <v>57</v>
      </c>
      <c r="P624" s="13">
        <v>0</v>
      </c>
      <c r="Q624" s="14">
        <v>0</v>
      </c>
      <c r="R624" s="14">
        <v>6.81</v>
      </c>
      <c r="S624" s="14">
        <v>8</v>
      </c>
      <c r="T624" s="14">
        <v>6.4695</v>
      </c>
      <c r="U624" s="14">
        <v>80.868740000000003</v>
      </c>
      <c r="V624" s="14">
        <v>1</v>
      </c>
      <c r="W624" s="14">
        <v>194.94</v>
      </c>
      <c r="X624" s="14">
        <v>80</v>
      </c>
      <c r="Y624" s="14">
        <v>0.59979012013351496</v>
      </c>
      <c r="Z624" s="14">
        <v>6.6833330000000002</v>
      </c>
      <c r="AA624" s="14">
        <v>1.316667</v>
      </c>
      <c r="AB624" s="14">
        <v>16.45833</v>
      </c>
      <c r="AC624" s="14">
        <v>0.21383369999999999</v>
      </c>
      <c r="AD624" s="14">
        <v>2.6729210000000001</v>
      </c>
      <c r="AE624" s="14">
        <v>194.94</v>
      </c>
      <c r="AF624" s="14">
        <v>133.38</v>
      </c>
      <c r="AG624" s="14">
        <v>0</v>
      </c>
      <c r="AH624" s="14">
        <v>0</v>
      </c>
      <c r="AI624" s="14">
        <v>6.4695</v>
      </c>
      <c r="AJ624" s="14">
        <v>6.6833330000000002</v>
      </c>
      <c r="AK624" s="15">
        <v>0.83541670000000001</v>
      </c>
      <c r="AL624" s="15">
        <v>0.96800489999999995</v>
      </c>
      <c r="AM624" s="15">
        <v>1</v>
      </c>
      <c r="AN624" s="15">
        <v>0.80868739999999995</v>
      </c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>
        <v>8.3333335816860199E-2</v>
      </c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  <c r="CG624" s="16"/>
      <c r="CH624" s="16"/>
      <c r="CI624" s="16"/>
      <c r="CJ624" s="16"/>
      <c r="CK624" s="16"/>
      <c r="CL624" s="16"/>
      <c r="CM624" s="16">
        <v>0.48333331942558289</v>
      </c>
      <c r="CN624" s="16"/>
      <c r="CO624" s="16"/>
      <c r="CP624" s="16"/>
      <c r="CQ624" s="16"/>
      <c r="CR624" s="16"/>
      <c r="CS624" s="16"/>
      <c r="CT624" s="16"/>
      <c r="CU624" s="16"/>
      <c r="CV624" s="16"/>
      <c r="CW624" s="16"/>
      <c r="CX624" s="16"/>
      <c r="CY624" s="16"/>
      <c r="CZ624" s="16"/>
      <c r="DA624" s="16"/>
      <c r="DB624" s="16"/>
      <c r="DC624" s="16"/>
      <c r="DD624" s="16"/>
      <c r="DE624" s="24"/>
      <c r="DF624" s="24">
        <v>0.4166666716337204</v>
      </c>
      <c r="DG624" s="24"/>
      <c r="DH624" s="24"/>
      <c r="DI624" s="24"/>
      <c r="DJ624" s="24">
        <v>0.3333333432674408</v>
      </c>
      <c r="DK624" s="16"/>
      <c r="DL624" s="24"/>
      <c r="DM624" s="24"/>
      <c r="DN624" s="24"/>
      <c r="DO624" s="16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27"/>
      <c r="ER624" s="27"/>
    </row>
    <row r="625" spans="1:148" s="9" customFormat="1" ht="20.25" x14ac:dyDescent="0.3">
      <c r="A625" s="10" t="s">
        <v>476</v>
      </c>
      <c r="B625" s="10" t="s">
        <v>232</v>
      </c>
      <c r="C625" s="10" t="s">
        <v>231</v>
      </c>
      <c r="D625" s="10" t="s">
        <v>259</v>
      </c>
      <c r="E625" s="10" t="s">
        <v>218</v>
      </c>
      <c r="F625" s="11">
        <v>10675</v>
      </c>
      <c r="G625" s="11">
        <v>4061</v>
      </c>
      <c r="H625" s="11">
        <v>4134</v>
      </c>
      <c r="I625" s="10" t="s">
        <v>260</v>
      </c>
      <c r="J625" s="12">
        <v>45.3</v>
      </c>
      <c r="K625" s="10" t="s">
        <v>243</v>
      </c>
      <c r="L625" s="10" t="s">
        <v>261</v>
      </c>
      <c r="M625" s="10" t="s">
        <v>220</v>
      </c>
      <c r="N625" s="13">
        <v>30</v>
      </c>
      <c r="O625" s="13">
        <v>30</v>
      </c>
      <c r="P625" s="13">
        <v>0</v>
      </c>
      <c r="Q625" s="14">
        <v>0</v>
      </c>
      <c r="R625" s="14">
        <v>6.81</v>
      </c>
      <c r="S625" s="14">
        <v>8</v>
      </c>
      <c r="T625" s="14">
        <v>3.4049999999999998</v>
      </c>
      <c r="U625" s="14">
        <v>42.5625</v>
      </c>
      <c r="V625" s="14">
        <v>1</v>
      </c>
      <c r="W625" s="14">
        <v>102.6</v>
      </c>
      <c r="X625" s="14">
        <v>80</v>
      </c>
      <c r="Y625" s="14">
        <v>1.1396011891422599</v>
      </c>
      <c r="Z625" s="14">
        <v>3.6666669999999999</v>
      </c>
      <c r="AA625" s="14">
        <v>4.3333329999999997</v>
      </c>
      <c r="AB625" s="14">
        <v>54.166670000000003</v>
      </c>
      <c r="AC625" s="14">
        <v>0.26166679999999998</v>
      </c>
      <c r="AD625" s="14">
        <v>3.2708349999999999</v>
      </c>
      <c r="AE625" s="14">
        <v>102.6</v>
      </c>
      <c r="AF625" s="14">
        <v>70.2</v>
      </c>
      <c r="AG625" s="14">
        <v>0</v>
      </c>
      <c r="AH625" s="14">
        <v>0</v>
      </c>
      <c r="AI625" s="14">
        <v>3.4049999999999998</v>
      </c>
      <c r="AJ625" s="14">
        <v>3.6666669999999999</v>
      </c>
      <c r="AK625" s="15">
        <v>0.4583333</v>
      </c>
      <c r="AL625" s="15">
        <v>0.92863640000000003</v>
      </c>
      <c r="AM625" s="15">
        <v>1</v>
      </c>
      <c r="AN625" s="15">
        <v>0.42562499999999998</v>
      </c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>
        <v>4</v>
      </c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6"/>
      <c r="CF625" s="16"/>
      <c r="CG625" s="16"/>
      <c r="CH625" s="16"/>
      <c r="CI625" s="16"/>
      <c r="CJ625" s="16"/>
      <c r="CK625" s="16"/>
      <c r="CL625" s="16"/>
      <c r="CM625" s="16">
        <v>0.25</v>
      </c>
      <c r="CN625" s="16"/>
      <c r="CO625" s="16"/>
      <c r="CP625" s="16"/>
      <c r="CQ625" s="16"/>
      <c r="CR625" s="16"/>
      <c r="CS625" s="16"/>
      <c r="CT625" s="16"/>
      <c r="CU625" s="16"/>
      <c r="CV625" s="16"/>
      <c r="CW625" s="16"/>
      <c r="CX625" s="16"/>
      <c r="CY625" s="16"/>
      <c r="CZ625" s="16"/>
      <c r="DA625" s="16"/>
      <c r="DB625" s="16"/>
      <c r="DC625" s="16"/>
      <c r="DD625" s="16"/>
      <c r="DE625" s="24"/>
      <c r="DF625" s="24"/>
      <c r="DG625" s="24"/>
      <c r="DH625" s="24"/>
      <c r="DI625" s="24"/>
      <c r="DJ625" s="24">
        <v>8.3333335816860199E-2</v>
      </c>
      <c r="DK625" s="16"/>
      <c r="DL625" s="24"/>
      <c r="DM625" s="24"/>
      <c r="DN625" s="24"/>
      <c r="DO625" s="16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27"/>
      <c r="ER625" s="27"/>
    </row>
    <row r="626" spans="1:148" s="9" customFormat="1" ht="20.25" x14ac:dyDescent="0.3">
      <c r="A626" s="10" t="s">
        <v>476</v>
      </c>
      <c r="B626" s="10" t="s">
        <v>232</v>
      </c>
      <c r="C626" s="10" t="s">
        <v>231</v>
      </c>
      <c r="D626" s="10" t="s">
        <v>262</v>
      </c>
      <c r="E626" s="10" t="s">
        <v>218</v>
      </c>
      <c r="F626" s="11">
        <v>10675</v>
      </c>
      <c r="G626" s="11">
        <v>4124</v>
      </c>
      <c r="H626" s="11">
        <v>3698</v>
      </c>
      <c r="I626" s="10" t="s">
        <v>260</v>
      </c>
      <c r="J626" s="12">
        <v>45.3</v>
      </c>
      <c r="K626" s="10" t="s">
        <v>243</v>
      </c>
      <c r="L626" s="10" t="s">
        <v>261</v>
      </c>
      <c r="M626" s="10" t="s">
        <v>220</v>
      </c>
      <c r="N626" s="13">
        <v>28</v>
      </c>
      <c r="O626" s="13">
        <v>28</v>
      </c>
      <c r="P626" s="13">
        <v>0</v>
      </c>
      <c r="Q626" s="14">
        <v>0</v>
      </c>
      <c r="R626" s="14">
        <v>6.81</v>
      </c>
      <c r="S626" s="14">
        <v>8</v>
      </c>
      <c r="T626" s="14">
        <v>3.1779999999999999</v>
      </c>
      <c r="U626" s="14">
        <v>39.725000000000001</v>
      </c>
      <c r="V626" s="14">
        <v>1</v>
      </c>
      <c r="W626" s="14">
        <v>95.76</v>
      </c>
      <c r="X626" s="14">
        <v>80</v>
      </c>
      <c r="Y626" s="14">
        <v>1.2210012835595301</v>
      </c>
      <c r="Z626" s="14">
        <v>3.4166669999999999</v>
      </c>
      <c r="AA626" s="14">
        <v>4.5833329999999997</v>
      </c>
      <c r="AB626" s="14">
        <v>57.291670000000003</v>
      </c>
      <c r="AC626" s="14">
        <v>0.2386665</v>
      </c>
      <c r="AD626" s="14">
        <v>2.9833319999999999</v>
      </c>
      <c r="AE626" s="14">
        <v>95.76</v>
      </c>
      <c r="AF626" s="14">
        <v>65.52</v>
      </c>
      <c r="AG626" s="14">
        <v>0</v>
      </c>
      <c r="AH626" s="14">
        <v>0</v>
      </c>
      <c r="AI626" s="14">
        <v>3.1779999999999999</v>
      </c>
      <c r="AJ626" s="14">
        <v>3.4166669999999999</v>
      </c>
      <c r="AK626" s="15">
        <v>0.4270833</v>
      </c>
      <c r="AL626" s="15">
        <v>0.93014640000000004</v>
      </c>
      <c r="AM626" s="15">
        <v>1</v>
      </c>
      <c r="AN626" s="15">
        <v>0.39724999999999999</v>
      </c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>
        <v>4</v>
      </c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/>
      <c r="CJ626" s="16"/>
      <c r="CK626" s="16"/>
      <c r="CL626" s="16"/>
      <c r="CM626" s="16">
        <v>0.1666666716337204</v>
      </c>
      <c r="CN626" s="16"/>
      <c r="CO626" s="16"/>
      <c r="CP626" s="16"/>
      <c r="CQ626" s="16"/>
      <c r="CR626" s="16"/>
      <c r="CS626" s="16"/>
      <c r="CT626" s="16"/>
      <c r="CU626" s="16"/>
      <c r="CV626" s="16"/>
      <c r="CW626" s="16"/>
      <c r="CX626" s="16"/>
      <c r="CY626" s="16"/>
      <c r="CZ626" s="16"/>
      <c r="DA626" s="16"/>
      <c r="DB626" s="16">
        <v>8.3333335816860199E-2</v>
      </c>
      <c r="DC626" s="16"/>
      <c r="DD626" s="16"/>
      <c r="DE626" s="24"/>
      <c r="DF626" s="24">
        <v>0.1666666716337204</v>
      </c>
      <c r="DG626" s="24"/>
      <c r="DH626" s="24"/>
      <c r="DI626" s="24"/>
      <c r="DJ626" s="24">
        <v>0.1666666716337204</v>
      </c>
      <c r="DK626" s="16"/>
      <c r="DL626" s="24"/>
      <c r="DM626" s="24"/>
      <c r="DN626" s="24"/>
      <c r="DO626" s="16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27"/>
      <c r="ER626" s="27"/>
    </row>
    <row r="627" spans="1:148" s="9" customFormat="1" ht="20.25" x14ac:dyDescent="0.3">
      <c r="A627" s="10" t="s">
        <v>477</v>
      </c>
      <c r="B627" s="10" t="s">
        <v>232</v>
      </c>
      <c r="C627" s="10" t="s">
        <v>231</v>
      </c>
      <c r="D627" s="10" t="s">
        <v>259</v>
      </c>
      <c r="E627" s="10" t="s">
        <v>218</v>
      </c>
      <c r="F627" s="11">
        <v>10675</v>
      </c>
      <c r="G627" s="11">
        <v>4005</v>
      </c>
      <c r="H627" s="11">
        <v>4134</v>
      </c>
      <c r="I627" s="10" t="s">
        <v>260</v>
      </c>
      <c r="J627" s="12">
        <v>45.3</v>
      </c>
      <c r="K627" s="10" t="s">
        <v>243</v>
      </c>
      <c r="L627" s="10" t="s">
        <v>261</v>
      </c>
      <c r="M627" s="10" t="s">
        <v>220</v>
      </c>
      <c r="N627" s="13">
        <v>45</v>
      </c>
      <c r="O627" s="13">
        <v>45</v>
      </c>
      <c r="P627" s="13">
        <v>0</v>
      </c>
      <c r="Q627" s="14">
        <v>0</v>
      </c>
      <c r="R627" s="14">
        <v>6.81</v>
      </c>
      <c r="S627" s="14">
        <v>8</v>
      </c>
      <c r="T627" s="14">
        <v>5.1074999999999999</v>
      </c>
      <c r="U627" s="14">
        <v>63.84375</v>
      </c>
      <c r="V627" s="14">
        <v>1</v>
      </c>
      <c r="W627" s="14">
        <v>153.9</v>
      </c>
      <c r="X627" s="14">
        <v>80</v>
      </c>
      <c r="Y627" s="14">
        <v>0.75973412609484203</v>
      </c>
      <c r="Z627" s="14">
        <v>5.45</v>
      </c>
      <c r="AA627" s="14">
        <v>2.5499999999999998</v>
      </c>
      <c r="AB627" s="14">
        <v>31.875</v>
      </c>
      <c r="AC627" s="14">
        <v>0.34250000000000003</v>
      </c>
      <c r="AD627" s="14">
        <v>4.28125</v>
      </c>
      <c r="AE627" s="14">
        <v>153.9</v>
      </c>
      <c r="AF627" s="14">
        <v>105.3</v>
      </c>
      <c r="AG627" s="14">
        <v>0</v>
      </c>
      <c r="AH627" s="14">
        <v>0</v>
      </c>
      <c r="AI627" s="14">
        <v>5.1074999999999999</v>
      </c>
      <c r="AJ627" s="14">
        <v>5.45</v>
      </c>
      <c r="AK627" s="15">
        <v>0.68125000000000002</v>
      </c>
      <c r="AL627" s="15">
        <v>0.93715599999999999</v>
      </c>
      <c r="AM627" s="15">
        <v>1</v>
      </c>
      <c r="AN627" s="15">
        <v>0.63843749999999999</v>
      </c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>
        <v>1.9666666984558105</v>
      </c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>
        <v>0.1666666716337204</v>
      </c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24"/>
      <c r="DF627" s="24">
        <v>0.1666666716337204</v>
      </c>
      <c r="DG627" s="24"/>
      <c r="DH627" s="24"/>
      <c r="DI627" s="24">
        <v>8.3333335816860199E-2</v>
      </c>
      <c r="DJ627" s="24">
        <v>0.1666666716337204</v>
      </c>
      <c r="DK627" s="16"/>
      <c r="DL627" s="24"/>
      <c r="DM627" s="24"/>
      <c r="DN627" s="24"/>
      <c r="DO627" s="16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27"/>
      <c r="ER627" s="27"/>
    </row>
    <row r="628" spans="1:148" s="9" customFormat="1" ht="20.25" x14ac:dyDescent="0.3">
      <c r="A628" s="10" t="s">
        <v>477</v>
      </c>
      <c r="B628" s="10" t="s">
        <v>232</v>
      </c>
      <c r="C628" s="10" t="s">
        <v>231</v>
      </c>
      <c r="D628" s="10" t="s">
        <v>262</v>
      </c>
      <c r="E628" s="10" t="s">
        <v>218</v>
      </c>
      <c r="F628" s="11">
        <v>10675</v>
      </c>
      <c r="G628" s="11">
        <v>4124</v>
      </c>
      <c r="H628" s="11">
        <v>3698</v>
      </c>
      <c r="I628" s="10" t="s">
        <v>260</v>
      </c>
      <c r="J628" s="12">
        <v>45.3</v>
      </c>
      <c r="K628" s="10" t="s">
        <v>243</v>
      </c>
      <c r="L628" s="10" t="s">
        <v>261</v>
      </c>
      <c r="M628" s="10" t="s">
        <v>220</v>
      </c>
      <c r="N628" s="13">
        <v>59</v>
      </c>
      <c r="O628" s="13">
        <v>58</v>
      </c>
      <c r="P628" s="13">
        <v>1</v>
      </c>
      <c r="Q628" s="14">
        <v>1.6949149999999999</v>
      </c>
      <c r="R628" s="14">
        <v>6.81</v>
      </c>
      <c r="S628" s="14">
        <v>8</v>
      </c>
      <c r="T628" s="14">
        <v>6.5830000000000002</v>
      </c>
      <c r="U628" s="14">
        <v>82.287509999999997</v>
      </c>
      <c r="V628" s="14">
        <v>1</v>
      </c>
      <c r="W628" s="14">
        <v>198.36</v>
      </c>
      <c r="X628" s="14">
        <v>80</v>
      </c>
      <c r="Y628" s="14">
        <v>0.58944886000926899</v>
      </c>
      <c r="Z628" s="14">
        <v>7</v>
      </c>
      <c r="AA628" s="14">
        <v>1</v>
      </c>
      <c r="AB628" s="14">
        <v>12.5</v>
      </c>
      <c r="AC628" s="14">
        <v>0.30349979999999999</v>
      </c>
      <c r="AD628" s="14">
        <v>3.7937479999999999</v>
      </c>
      <c r="AE628" s="14">
        <v>198.36</v>
      </c>
      <c r="AF628" s="14">
        <v>135.72</v>
      </c>
      <c r="AG628" s="14">
        <v>0.1135</v>
      </c>
      <c r="AH628" s="14">
        <v>1.41875</v>
      </c>
      <c r="AI628" s="14">
        <v>6.6965000000000003</v>
      </c>
      <c r="AJ628" s="14">
        <v>7</v>
      </c>
      <c r="AK628" s="15">
        <v>0.875</v>
      </c>
      <c r="AL628" s="15">
        <v>0.95664289999999996</v>
      </c>
      <c r="AM628" s="15">
        <v>0.9830508</v>
      </c>
      <c r="AN628" s="15">
        <v>0.82287500000000002</v>
      </c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>
        <v>0.25</v>
      </c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>
        <v>8.3333335816860199E-2</v>
      </c>
      <c r="DC628" s="16"/>
      <c r="DD628" s="16"/>
      <c r="DE628" s="24"/>
      <c r="DF628" s="24">
        <v>0.3333333432674408</v>
      </c>
      <c r="DG628" s="24"/>
      <c r="DH628" s="24"/>
      <c r="DI628" s="24">
        <v>8.3333335816860199E-2</v>
      </c>
      <c r="DJ628" s="24">
        <v>0.25</v>
      </c>
      <c r="DK628" s="16"/>
      <c r="DL628" s="24"/>
      <c r="DM628" s="24"/>
      <c r="DN628" s="24"/>
      <c r="DO628" s="16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>
        <v>1</v>
      </c>
      <c r="EM628" s="17"/>
      <c r="EN628" s="17"/>
      <c r="EO628" s="17"/>
      <c r="EP628" s="17"/>
      <c r="EQ628" s="27"/>
      <c r="ER628" s="27"/>
    </row>
    <row r="629" spans="1:148" s="9" customFormat="1" ht="20.25" x14ac:dyDescent="0.3">
      <c r="A629" s="10" t="s">
        <v>477</v>
      </c>
      <c r="B629" s="10" t="s">
        <v>231</v>
      </c>
      <c r="C629" s="10" t="s">
        <v>231</v>
      </c>
      <c r="D629" s="10" t="s">
        <v>259</v>
      </c>
      <c r="E629" s="10" t="s">
        <v>218</v>
      </c>
      <c r="F629" s="11">
        <v>10675</v>
      </c>
      <c r="G629" s="11">
        <v>4005</v>
      </c>
      <c r="H629" s="11">
        <v>4134</v>
      </c>
      <c r="I629" s="10" t="s">
        <v>260</v>
      </c>
      <c r="J629" s="12">
        <v>45.3</v>
      </c>
      <c r="K629" s="10" t="s">
        <v>243</v>
      </c>
      <c r="L629" s="10" t="s">
        <v>261</v>
      </c>
      <c r="M629" s="10" t="s">
        <v>220</v>
      </c>
      <c r="N629" s="13">
        <v>14</v>
      </c>
      <c r="O629" s="13">
        <v>14</v>
      </c>
      <c r="P629" s="13">
        <v>0</v>
      </c>
      <c r="Q629" s="14">
        <v>0</v>
      </c>
      <c r="R629" s="14">
        <v>6.81</v>
      </c>
      <c r="S629" s="14">
        <v>4</v>
      </c>
      <c r="T629" s="14">
        <v>1.589</v>
      </c>
      <c r="U629" s="14">
        <v>39.725000000000001</v>
      </c>
      <c r="V629" s="14">
        <v>0.5</v>
      </c>
      <c r="W629" s="14">
        <v>95.76</v>
      </c>
      <c r="X629" s="14">
        <v>40</v>
      </c>
      <c r="Y629" s="14">
        <v>1.2210012835595301</v>
      </c>
      <c r="Z629" s="14">
        <v>1.683333</v>
      </c>
      <c r="AA629" s="14">
        <v>2.3166669999999998</v>
      </c>
      <c r="AB629" s="14">
        <v>57.91666</v>
      </c>
      <c r="AC629" s="14">
        <v>9.4333410000000006E-2</v>
      </c>
      <c r="AD629" s="14">
        <v>2.3583349999999998</v>
      </c>
      <c r="AE629" s="14">
        <v>47.88</v>
      </c>
      <c r="AF629" s="14">
        <v>32.76</v>
      </c>
      <c r="AG629" s="14">
        <v>0</v>
      </c>
      <c r="AH629" s="14">
        <v>0</v>
      </c>
      <c r="AI629" s="14">
        <v>1.589</v>
      </c>
      <c r="AJ629" s="14">
        <v>1.683333</v>
      </c>
      <c r="AK629" s="15">
        <v>0.42083330000000002</v>
      </c>
      <c r="AL629" s="15">
        <v>0.94396040000000003</v>
      </c>
      <c r="AM629" s="15">
        <v>1</v>
      </c>
      <c r="AN629" s="15">
        <v>0.39724999999999999</v>
      </c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>
        <v>2.25</v>
      </c>
      <c r="BY629" s="16"/>
      <c r="BZ629" s="16"/>
      <c r="CA629" s="16"/>
      <c r="CB629" s="16"/>
      <c r="CC629" s="16"/>
      <c r="CD629" s="16"/>
      <c r="CE629" s="16"/>
      <c r="CF629" s="16"/>
      <c r="CG629" s="16"/>
      <c r="CH629" s="16"/>
      <c r="CI629" s="16"/>
      <c r="CJ629" s="16"/>
      <c r="CK629" s="16"/>
      <c r="CL629" s="16"/>
      <c r="CM629" s="16"/>
      <c r="CN629" s="16"/>
      <c r="CO629" s="16"/>
      <c r="CP629" s="16"/>
      <c r="CQ629" s="16"/>
      <c r="CR629" s="16"/>
      <c r="CS629" s="16"/>
      <c r="CT629" s="16"/>
      <c r="CU629" s="16"/>
      <c r="CV629" s="16"/>
      <c r="CW629" s="16"/>
      <c r="CX629" s="16"/>
      <c r="CY629" s="16"/>
      <c r="CZ629" s="16"/>
      <c r="DA629" s="16"/>
      <c r="DB629" s="16"/>
      <c r="DC629" s="16"/>
      <c r="DD629" s="16"/>
      <c r="DE629" s="24"/>
      <c r="DF629" s="24"/>
      <c r="DG629" s="24"/>
      <c r="DH629" s="24"/>
      <c r="DI629" s="24"/>
      <c r="DJ629" s="24">
        <v>6.6666670143604279E-2</v>
      </c>
      <c r="DK629" s="16"/>
      <c r="DL629" s="24"/>
      <c r="DM629" s="24"/>
      <c r="DN629" s="24"/>
      <c r="DO629" s="16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27"/>
      <c r="ER629" s="27"/>
    </row>
    <row r="630" spans="1:148" s="9" customFormat="1" ht="20.25" x14ac:dyDescent="0.3">
      <c r="A630" s="10" t="s">
        <v>477</v>
      </c>
      <c r="B630" s="10" t="s">
        <v>231</v>
      </c>
      <c r="C630" s="10" t="s">
        <v>231</v>
      </c>
      <c r="D630" s="10" t="s">
        <v>262</v>
      </c>
      <c r="E630" s="10" t="s">
        <v>218</v>
      </c>
      <c r="F630" s="11">
        <v>10675</v>
      </c>
      <c r="G630" s="11">
        <v>4124</v>
      </c>
      <c r="H630" s="11">
        <v>3698</v>
      </c>
      <c r="I630" s="10" t="s">
        <v>260</v>
      </c>
      <c r="J630" s="12">
        <v>45.3</v>
      </c>
      <c r="K630" s="10" t="s">
        <v>243</v>
      </c>
      <c r="L630" s="10" t="s">
        <v>261</v>
      </c>
      <c r="M630" s="10" t="s">
        <v>220</v>
      </c>
      <c r="N630" s="13">
        <v>10</v>
      </c>
      <c r="O630" s="13">
        <v>10</v>
      </c>
      <c r="P630" s="13">
        <v>0</v>
      </c>
      <c r="Q630" s="14">
        <v>0</v>
      </c>
      <c r="R630" s="14">
        <v>6.81</v>
      </c>
      <c r="S630" s="14">
        <v>4</v>
      </c>
      <c r="T630" s="14">
        <v>1.135</v>
      </c>
      <c r="U630" s="14">
        <v>28.375</v>
      </c>
      <c r="V630" s="14">
        <v>0.5</v>
      </c>
      <c r="W630" s="14">
        <v>68.400000000000006</v>
      </c>
      <c r="X630" s="14">
        <v>40</v>
      </c>
      <c r="Y630" s="14">
        <v>1.7094017372685899</v>
      </c>
      <c r="Z630" s="14">
        <v>1.3333330000000001</v>
      </c>
      <c r="AA630" s="14">
        <v>2.6666669999999999</v>
      </c>
      <c r="AB630" s="14">
        <v>66.666669999999996</v>
      </c>
      <c r="AC630" s="14">
        <v>0.19833329999999999</v>
      </c>
      <c r="AD630" s="14">
        <v>4.9583320000000004</v>
      </c>
      <c r="AE630" s="14">
        <v>34.200000000000003</v>
      </c>
      <c r="AF630" s="14">
        <v>23.4</v>
      </c>
      <c r="AG630" s="14">
        <v>0</v>
      </c>
      <c r="AH630" s="14">
        <v>0</v>
      </c>
      <c r="AI630" s="14">
        <v>1.135</v>
      </c>
      <c r="AJ630" s="14">
        <v>1.3333330000000001</v>
      </c>
      <c r="AK630" s="15">
        <v>0.3333333</v>
      </c>
      <c r="AL630" s="15">
        <v>0.85125010000000001</v>
      </c>
      <c r="AM630" s="15">
        <v>1</v>
      </c>
      <c r="AN630" s="15">
        <v>0.28375</v>
      </c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>
        <v>2.6666667461395264</v>
      </c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6"/>
      <c r="CF630" s="16"/>
      <c r="CG630" s="16"/>
      <c r="CH630" s="16"/>
      <c r="CI630" s="16"/>
      <c r="CJ630" s="16"/>
      <c r="CK630" s="16"/>
      <c r="CL630" s="16"/>
      <c r="CM630" s="16"/>
      <c r="CN630" s="16"/>
      <c r="CO630" s="16"/>
      <c r="CP630" s="16"/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24"/>
      <c r="DF630" s="24"/>
      <c r="DG630" s="24"/>
      <c r="DH630" s="24"/>
      <c r="DI630" s="24"/>
      <c r="DJ630" s="24"/>
      <c r="DK630" s="16"/>
      <c r="DL630" s="24"/>
      <c r="DM630" s="24"/>
      <c r="DN630" s="24"/>
      <c r="DO630" s="16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27"/>
      <c r="ER630" s="27"/>
    </row>
    <row r="631" spans="1:148" s="9" customFormat="1" ht="20.25" x14ac:dyDescent="0.3">
      <c r="A631" s="10" t="s">
        <v>478</v>
      </c>
      <c r="B631" s="10" t="s">
        <v>231</v>
      </c>
      <c r="C631" s="10" t="s">
        <v>231</v>
      </c>
      <c r="D631" s="10" t="s">
        <v>259</v>
      </c>
      <c r="E631" s="10" t="s">
        <v>218</v>
      </c>
      <c r="F631" s="11">
        <v>10568</v>
      </c>
      <c r="G631" s="11">
        <v>4061</v>
      </c>
      <c r="H631" s="11">
        <v>4134</v>
      </c>
      <c r="I631" s="10" t="s">
        <v>260</v>
      </c>
      <c r="J631" s="12">
        <v>39</v>
      </c>
      <c r="K631" s="10" t="s">
        <v>248</v>
      </c>
      <c r="L631" s="10" t="s">
        <v>261</v>
      </c>
      <c r="M631" s="10" t="s">
        <v>220</v>
      </c>
      <c r="N631" s="13">
        <v>33</v>
      </c>
      <c r="O631" s="13">
        <v>33</v>
      </c>
      <c r="P631" s="13">
        <v>0</v>
      </c>
      <c r="Q631" s="14">
        <v>0</v>
      </c>
      <c r="R631" s="14">
        <v>5.48</v>
      </c>
      <c r="S631" s="14">
        <v>4</v>
      </c>
      <c r="T631" s="14">
        <v>3.0139999999999998</v>
      </c>
      <c r="U631" s="14">
        <v>75.349999999999994</v>
      </c>
      <c r="V631" s="14">
        <v>0.5</v>
      </c>
      <c r="W631" s="14">
        <v>209.22</v>
      </c>
      <c r="X631" s="14">
        <v>40</v>
      </c>
      <c r="Y631" s="14">
        <v>0.56641175933593402</v>
      </c>
      <c r="Z631" s="14">
        <v>3.25</v>
      </c>
      <c r="AA631" s="14">
        <v>0.75</v>
      </c>
      <c r="AB631" s="14">
        <v>18.75</v>
      </c>
      <c r="AC631" s="14">
        <v>0.23600009999999999</v>
      </c>
      <c r="AD631" s="14">
        <v>5.9000019999999997</v>
      </c>
      <c r="AE631" s="14">
        <v>104.61</v>
      </c>
      <c r="AF631" s="14">
        <v>70.62</v>
      </c>
      <c r="AG631" s="14">
        <v>0</v>
      </c>
      <c r="AH631" s="14">
        <v>0</v>
      </c>
      <c r="AI631" s="14">
        <v>3.0139999999999998</v>
      </c>
      <c r="AJ631" s="14">
        <v>3.25</v>
      </c>
      <c r="AK631" s="15">
        <v>0.8125</v>
      </c>
      <c r="AL631" s="15">
        <v>0.9273846</v>
      </c>
      <c r="AM631" s="15">
        <v>1</v>
      </c>
      <c r="AN631" s="15">
        <v>0.75349999999999995</v>
      </c>
      <c r="AO631" s="16"/>
      <c r="AP631" s="16">
        <v>0.1666666716337204</v>
      </c>
      <c r="AQ631" s="16"/>
      <c r="AR631" s="16"/>
      <c r="AS631" s="16">
        <v>0.10000000149011612</v>
      </c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6"/>
      <c r="CF631" s="16"/>
      <c r="CG631" s="16"/>
      <c r="CH631" s="16"/>
      <c r="CI631" s="16"/>
      <c r="CJ631" s="16"/>
      <c r="CK631" s="16"/>
      <c r="CL631" s="16"/>
      <c r="CM631" s="16">
        <v>0.40000000596046448</v>
      </c>
      <c r="CN631" s="16"/>
      <c r="CO631" s="16"/>
      <c r="CP631" s="16"/>
      <c r="CQ631" s="16"/>
      <c r="CR631" s="16"/>
      <c r="CS631" s="16"/>
      <c r="CT631" s="16"/>
      <c r="CU631" s="16"/>
      <c r="CV631" s="16"/>
      <c r="CW631" s="16"/>
      <c r="CX631" s="16"/>
      <c r="CY631" s="16"/>
      <c r="CZ631" s="16"/>
      <c r="DA631" s="16"/>
      <c r="DB631" s="16"/>
      <c r="DC631" s="16"/>
      <c r="DD631" s="16"/>
      <c r="DE631" s="24"/>
      <c r="DF631" s="24"/>
      <c r="DG631" s="24"/>
      <c r="DH631" s="24"/>
      <c r="DI631" s="24"/>
      <c r="DJ631" s="24">
        <v>8.3333335816860199E-2</v>
      </c>
      <c r="DK631" s="16"/>
      <c r="DL631" s="24"/>
      <c r="DM631" s="24"/>
      <c r="DN631" s="24"/>
      <c r="DO631" s="16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27"/>
      <c r="ER631" s="27"/>
    </row>
    <row r="632" spans="1:148" s="9" customFormat="1" ht="20.25" x14ac:dyDescent="0.3">
      <c r="A632" s="10" t="s">
        <v>478</v>
      </c>
      <c r="B632" s="10" t="s">
        <v>231</v>
      </c>
      <c r="C632" s="10" t="s">
        <v>231</v>
      </c>
      <c r="D632" s="10" t="s">
        <v>262</v>
      </c>
      <c r="E632" s="10" t="s">
        <v>218</v>
      </c>
      <c r="F632" s="11">
        <v>10568</v>
      </c>
      <c r="G632" s="11">
        <v>4124</v>
      </c>
      <c r="H632" s="11">
        <v>3698</v>
      </c>
      <c r="I632" s="10" t="s">
        <v>260</v>
      </c>
      <c r="J632" s="12">
        <v>39</v>
      </c>
      <c r="K632" s="10" t="s">
        <v>248</v>
      </c>
      <c r="L632" s="10" t="s">
        <v>261</v>
      </c>
      <c r="M632" s="10" t="s">
        <v>220</v>
      </c>
      <c r="N632" s="13">
        <v>25</v>
      </c>
      <c r="O632" s="13">
        <v>25</v>
      </c>
      <c r="P632" s="13">
        <v>0</v>
      </c>
      <c r="Q632" s="14">
        <v>0</v>
      </c>
      <c r="R632" s="14">
        <v>5.48</v>
      </c>
      <c r="S632" s="14">
        <v>4</v>
      </c>
      <c r="T632" s="14">
        <v>2.2833329999999998</v>
      </c>
      <c r="U632" s="14">
        <v>57.083329999999997</v>
      </c>
      <c r="V632" s="14">
        <v>0.5</v>
      </c>
      <c r="W632" s="14">
        <v>158.5</v>
      </c>
      <c r="X632" s="14">
        <v>40</v>
      </c>
      <c r="Y632" s="14">
        <v>0.74766349809140398</v>
      </c>
      <c r="Z632" s="14">
        <v>2.5</v>
      </c>
      <c r="AA632" s="14">
        <v>1.5</v>
      </c>
      <c r="AB632" s="14">
        <v>37.5</v>
      </c>
      <c r="AC632" s="14">
        <v>0.21666669999999999</v>
      </c>
      <c r="AD632" s="14">
        <v>5.4166670000000003</v>
      </c>
      <c r="AE632" s="14">
        <v>79.25</v>
      </c>
      <c r="AF632" s="14">
        <v>53.5</v>
      </c>
      <c r="AG632" s="14">
        <v>0</v>
      </c>
      <c r="AH632" s="14">
        <v>0</v>
      </c>
      <c r="AI632" s="14">
        <v>2.2833329999999998</v>
      </c>
      <c r="AJ632" s="14">
        <v>2.5</v>
      </c>
      <c r="AK632" s="15">
        <v>0.625</v>
      </c>
      <c r="AL632" s="15">
        <v>0.91333330000000001</v>
      </c>
      <c r="AM632" s="15">
        <v>1</v>
      </c>
      <c r="AN632" s="15">
        <v>0.57083329999999999</v>
      </c>
      <c r="AO632" s="16">
        <v>0.5</v>
      </c>
      <c r="AP632" s="16">
        <v>0.1666666716337204</v>
      </c>
      <c r="AQ632" s="16"/>
      <c r="AR632" s="16">
        <v>8.3333335816860199E-2</v>
      </c>
      <c r="AS632" s="16">
        <v>8.3333335816860199E-2</v>
      </c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6"/>
      <c r="CF632" s="16"/>
      <c r="CG632" s="16"/>
      <c r="CH632" s="16"/>
      <c r="CI632" s="16"/>
      <c r="CJ632" s="16"/>
      <c r="CK632" s="16"/>
      <c r="CL632" s="16"/>
      <c r="CM632" s="16">
        <v>0.1666666716337204</v>
      </c>
      <c r="CN632" s="16"/>
      <c r="CO632" s="16"/>
      <c r="CP632" s="16"/>
      <c r="CQ632" s="16"/>
      <c r="CR632" s="16"/>
      <c r="CS632" s="16"/>
      <c r="CT632" s="16"/>
      <c r="CU632" s="16"/>
      <c r="CV632" s="16"/>
      <c r="CW632" s="16"/>
      <c r="CX632" s="16">
        <v>0.25</v>
      </c>
      <c r="CY632" s="16"/>
      <c r="CZ632" s="16"/>
      <c r="DA632" s="16"/>
      <c r="DB632" s="16"/>
      <c r="DC632" s="16"/>
      <c r="DD632" s="16"/>
      <c r="DE632" s="24"/>
      <c r="DF632" s="24">
        <v>0.1666666716337204</v>
      </c>
      <c r="DG632" s="24"/>
      <c r="DH632" s="24"/>
      <c r="DI632" s="24"/>
      <c r="DJ632" s="24">
        <v>8.3333335816860199E-2</v>
      </c>
      <c r="DK632" s="16"/>
      <c r="DL632" s="24"/>
      <c r="DM632" s="24"/>
      <c r="DN632" s="24"/>
      <c r="DO632" s="16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27"/>
      <c r="ER632" s="27"/>
    </row>
    <row r="633" spans="1:148" s="9" customFormat="1" ht="20.25" x14ac:dyDescent="0.3">
      <c r="A633" s="10" t="s">
        <v>478</v>
      </c>
      <c r="B633" s="10" t="s">
        <v>232</v>
      </c>
      <c r="C633" s="10" t="s">
        <v>231</v>
      </c>
      <c r="D633" s="10" t="s">
        <v>259</v>
      </c>
      <c r="E633" s="10" t="s">
        <v>218</v>
      </c>
      <c r="F633" s="11">
        <v>10675</v>
      </c>
      <c r="G633" s="11">
        <v>4061</v>
      </c>
      <c r="H633" s="11">
        <v>4134</v>
      </c>
      <c r="I633" s="10" t="s">
        <v>260</v>
      </c>
      <c r="J633" s="12">
        <v>45.3</v>
      </c>
      <c r="K633" s="10" t="s">
        <v>243</v>
      </c>
      <c r="L633" s="10" t="s">
        <v>261</v>
      </c>
      <c r="M633" s="10" t="s">
        <v>220</v>
      </c>
      <c r="N633" s="13">
        <v>16</v>
      </c>
      <c r="O633" s="13">
        <v>16</v>
      </c>
      <c r="P633" s="13">
        <v>0</v>
      </c>
      <c r="Q633" s="14">
        <v>0</v>
      </c>
      <c r="R633" s="14">
        <v>6.81</v>
      </c>
      <c r="S633" s="14">
        <v>8</v>
      </c>
      <c r="T633" s="14">
        <v>1.8160000000000001</v>
      </c>
      <c r="U633" s="14">
        <v>22.7</v>
      </c>
      <c r="V633" s="14">
        <v>1</v>
      </c>
      <c r="W633" s="14">
        <v>54.72</v>
      </c>
      <c r="X633" s="14">
        <v>80</v>
      </c>
      <c r="Y633" s="14">
        <v>2.1367522151277401</v>
      </c>
      <c r="Z633" s="14">
        <v>2.2166670000000002</v>
      </c>
      <c r="AA633" s="14">
        <v>5.7833329999999998</v>
      </c>
      <c r="AB633" s="14">
        <v>72.291659999999993</v>
      </c>
      <c r="AC633" s="14">
        <v>0.40066669999999999</v>
      </c>
      <c r="AD633" s="14">
        <v>5.0083339999999996</v>
      </c>
      <c r="AE633" s="14">
        <v>54.72</v>
      </c>
      <c r="AF633" s="14">
        <v>37.44</v>
      </c>
      <c r="AG633" s="14">
        <v>0</v>
      </c>
      <c r="AH633" s="14">
        <v>0</v>
      </c>
      <c r="AI633" s="14">
        <v>1.8160000000000001</v>
      </c>
      <c r="AJ633" s="14">
        <v>2.2166670000000002</v>
      </c>
      <c r="AK633" s="15">
        <v>0.27708329999999998</v>
      </c>
      <c r="AL633" s="15">
        <v>0.81924810000000003</v>
      </c>
      <c r="AM633" s="15">
        <v>1</v>
      </c>
      <c r="AN633" s="15">
        <v>0.22700000000000001</v>
      </c>
      <c r="AO633" s="16"/>
      <c r="AP633" s="16"/>
      <c r="AQ633" s="16"/>
      <c r="AR633" s="16"/>
      <c r="AS633" s="16">
        <v>0.1666666716337204</v>
      </c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  <c r="CG633" s="16"/>
      <c r="CH633" s="16"/>
      <c r="CI633" s="16">
        <v>0.36666667461395264</v>
      </c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16"/>
      <c r="DB633" s="16"/>
      <c r="DC633" s="16"/>
      <c r="DD633" s="16"/>
      <c r="DE633" s="24"/>
      <c r="DF633" s="24">
        <v>5.25</v>
      </c>
      <c r="DG633" s="24"/>
      <c r="DH633" s="24"/>
      <c r="DI633" s="24"/>
      <c r="DJ633" s="24"/>
      <c r="DK633" s="16"/>
      <c r="DL633" s="24"/>
      <c r="DM633" s="24"/>
      <c r="DN633" s="24"/>
      <c r="DO633" s="16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27"/>
      <c r="ER633" s="27"/>
    </row>
    <row r="634" spans="1:148" s="9" customFormat="1" ht="20.25" x14ac:dyDescent="0.3">
      <c r="A634" s="10" t="s">
        <v>486</v>
      </c>
      <c r="B634" s="10" t="s">
        <v>231</v>
      </c>
      <c r="C634" s="10" t="s">
        <v>231</v>
      </c>
      <c r="D634" s="10" t="s">
        <v>259</v>
      </c>
      <c r="E634" s="10" t="s">
        <v>218</v>
      </c>
      <c r="F634" s="11">
        <v>10605</v>
      </c>
      <c r="G634" s="11">
        <v>4017</v>
      </c>
      <c r="H634" s="11">
        <v>3975</v>
      </c>
      <c r="I634" s="10" t="s">
        <v>266</v>
      </c>
      <c r="J634" s="12">
        <v>38</v>
      </c>
      <c r="K634" s="10" t="s">
        <v>243</v>
      </c>
      <c r="L634" s="10" t="s">
        <v>261</v>
      </c>
      <c r="M634" s="10" t="s">
        <v>220</v>
      </c>
      <c r="N634" s="13">
        <v>15</v>
      </c>
      <c r="O634" s="13">
        <v>15</v>
      </c>
      <c r="P634" s="13">
        <v>0</v>
      </c>
      <c r="Q634" s="14">
        <v>0</v>
      </c>
      <c r="R634" s="14">
        <v>5.99</v>
      </c>
      <c r="S634" s="14">
        <v>2</v>
      </c>
      <c r="T634" s="14">
        <v>1.4975000000000001</v>
      </c>
      <c r="U634" s="14">
        <v>74.875</v>
      </c>
      <c r="V634" s="14">
        <v>0.25</v>
      </c>
      <c r="W634" s="14">
        <v>213.6</v>
      </c>
      <c r="X634" s="14">
        <f t="shared" ref="X634:X640" si="2">10*S634</f>
        <v>20</v>
      </c>
      <c r="Y634" s="14">
        <v>0</v>
      </c>
      <c r="Z634" s="14">
        <v>1.55</v>
      </c>
      <c r="AA634" s="14">
        <v>0.45</v>
      </c>
      <c r="AB634" s="14">
        <v>22.5</v>
      </c>
      <c r="AC634" s="14">
        <v>5.2500070000000003E-2</v>
      </c>
      <c r="AD634" s="14">
        <v>2.625003</v>
      </c>
      <c r="AE634" s="14">
        <v>53.4</v>
      </c>
      <c r="AF634" s="14">
        <v>37.35</v>
      </c>
      <c r="AG634" s="14">
        <v>0</v>
      </c>
      <c r="AH634" s="14">
        <v>0</v>
      </c>
      <c r="AI634" s="14">
        <v>1.4975000000000001</v>
      </c>
      <c r="AJ634" s="14">
        <v>1.55</v>
      </c>
      <c r="AK634" s="15">
        <v>0.77500000000000002</v>
      </c>
      <c r="AL634" s="15">
        <v>0.96612900000000002</v>
      </c>
      <c r="AM634" s="15">
        <v>1</v>
      </c>
      <c r="AN634" s="15">
        <v>0.74875000000000003</v>
      </c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6">
        <v>0.28333333134651184</v>
      </c>
      <c r="CF634" s="16"/>
      <c r="CG634" s="16"/>
      <c r="CH634" s="16"/>
      <c r="CI634" s="16"/>
      <c r="CJ634" s="16"/>
      <c r="CK634" s="16"/>
      <c r="CL634" s="16"/>
      <c r="CM634" s="16">
        <v>0.1666666716337204</v>
      </c>
      <c r="CN634" s="16"/>
      <c r="CO634" s="16"/>
      <c r="CP634" s="16"/>
      <c r="CQ634" s="16"/>
      <c r="CR634" s="16"/>
      <c r="CS634" s="16"/>
      <c r="CT634" s="16"/>
      <c r="CU634" s="16"/>
      <c r="CV634" s="16"/>
      <c r="CW634" s="16"/>
      <c r="CX634" s="16"/>
      <c r="CY634" s="16"/>
      <c r="CZ634" s="16"/>
      <c r="DA634" s="16"/>
      <c r="DB634" s="16"/>
      <c r="DC634" s="16"/>
      <c r="DD634" s="16"/>
      <c r="DE634" s="24"/>
      <c r="DF634" s="24"/>
      <c r="DG634" s="24"/>
      <c r="DH634" s="24"/>
      <c r="DI634" s="24"/>
      <c r="DJ634" s="24"/>
      <c r="DK634" s="16"/>
      <c r="DL634" s="24"/>
      <c r="DM634" s="24"/>
      <c r="DN634" s="24"/>
      <c r="DO634" s="16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27"/>
      <c r="ER634" s="27"/>
    </row>
    <row r="635" spans="1:148" s="9" customFormat="1" ht="20.25" x14ac:dyDescent="0.3">
      <c r="A635" s="10" t="s">
        <v>486</v>
      </c>
      <c r="B635" s="10" t="s">
        <v>231</v>
      </c>
      <c r="C635" s="10" t="s">
        <v>231</v>
      </c>
      <c r="D635" s="10" t="s">
        <v>262</v>
      </c>
      <c r="E635" s="10" t="s">
        <v>218</v>
      </c>
      <c r="F635" s="11">
        <v>10605</v>
      </c>
      <c r="G635" s="11">
        <v>3999</v>
      </c>
      <c r="H635" s="11">
        <v>3966</v>
      </c>
      <c r="I635" s="10" t="s">
        <v>266</v>
      </c>
      <c r="J635" s="12">
        <v>38</v>
      </c>
      <c r="K635" s="10" t="s">
        <v>243</v>
      </c>
      <c r="L635" s="10" t="s">
        <v>261</v>
      </c>
      <c r="M635" s="10" t="s">
        <v>220</v>
      </c>
      <c r="N635" s="13">
        <v>10</v>
      </c>
      <c r="O635" s="13">
        <v>8</v>
      </c>
      <c r="P635" s="13">
        <v>2</v>
      </c>
      <c r="Q635" s="14">
        <v>20</v>
      </c>
      <c r="R635" s="14">
        <v>5.99</v>
      </c>
      <c r="S635" s="14">
        <v>1.5833330000000001</v>
      </c>
      <c r="T635" s="14">
        <v>0.79866669999999995</v>
      </c>
      <c r="U635" s="14">
        <v>50.442100000000003</v>
      </c>
      <c r="V635" s="14">
        <v>0.1979167</v>
      </c>
      <c r="W635" s="14">
        <v>143.8989</v>
      </c>
      <c r="X635" s="14">
        <f t="shared" si="2"/>
        <v>15.83333</v>
      </c>
      <c r="Y635" s="14">
        <v>0</v>
      </c>
      <c r="Z635" s="14">
        <v>1.1666669999999999</v>
      </c>
      <c r="AA635" s="14">
        <v>0.4166666</v>
      </c>
      <c r="AB635" s="14">
        <v>26.31579</v>
      </c>
      <c r="AC635" s="14">
        <v>0.16833339999999999</v>
      </c>
      <c r="AD635" s="14">
        <v>10.63158</v>
      </c>
      <c r="AE635" s="14">
        <v>28.48</v>
      </c>
      <c r="AF635" s="14">
        <v>19.920000000000002</v>
      </c>
      <c r="AG635" s="14">
        <v>0.1996667</v>
      </c>
      <c r="AH635" s="14">
        <v>12.610530000000001</v>
      </c>
      <c r="AI635" s="14">
        <v>0.99833329999999998</v>
      </c>
      <c r="AJ635" s="14">
        <v>1.1666669999999999</v>
      </c>
      <c r="AK635" s="15">
        <v>0.7368422</v>
      </c>
      <c r="AL635" s="15">
        <v>0.85571419999999998</v>
      </c>
      <c r="AM635" s="15">
        <v>0.8</v>
      </c>
      <c r="AN635" s="15">
        <v>0.50442109999999996</v>
      </c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>
        <v>0.4166666567325592</v>
      </c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  <c r="CG635" s="16"/>
      <c r="CH635" s="16"/>
      <c r="CI635" s="16"/>
      <c r="CJ635" s="16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CU635" s="16"/>
      <c r="CV635" s="16"/>
      <c r="CW635" s="16"/>
      <c r="CX635" s="16"/>
      <c r="CY635" s="16"/>
      <c r="CZ635" s="16"/>
      <c r="DA635" s="16"/>
      <c r="DB635" s="16"/>
      <c r="DC635" s="16"/>
      <c r="DD635" s="16"/>
      <c r="DE635" s="24"/>
      <c r="DF635" s="24"/>
      <c r="DG635" s="24"/>
      <c r="DH635" s="24"/>
      <c r="DI635" s="24"/>
      <c r="DJ635" s="24"/>
      <c r="DK635" s="16">
        <v>0.1666666716337204</v>
      </c>
      <c r="DL635" s="24"/>
      <c r="DM635" s="24"/>
      <c r="DN635" s="24"/>
      <c r="DO635" s="16"/>
      <c r="DP635" s="17"/>
      <c r="DQ635" s="17"/>
      <c r="DR635" s="17"/>
      <c r="DS635" s="17"/>
      <c r="DT635" s="17"/>
      <c r="DU635" s="17"/>
      <c r="DV635" s="17">
        <v>2</v>
      </c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27"/>
      <c r="ER635" s="27"/>
    </row>
    <row r="636" spans="1:148" s="9" customFormat="1" ht="20.25" x14ac:dyDescent="0.3">
      <c r="A636" s="10" t="s">
        <v>486</v>
      </c>
      <c r="B636" s="10" t="s">
        <v>244</v>
      </c>
      <c r="C636" s="10" t="s">
        <v>231</v>
      </c>
      <c r="D636" s="10" t="s">
        <v>259</v>
      </c>
      <c r="E636" s="10" t="s">
        <v>218</v>
      </c>
      <c r="F636" s="11">
        <v>10605</v>
      </c>
      <c r="G636" s="11">
        <v>4087</v>
      </c>
      <c r="H636" s="11">
        <v>4134</v>
      </c>
      <c r="I636" s="10" t="s">
        <v>266</v>
      </c>
      <c r="J636" s="12">
        <v>38</v>
      </c>
      <c r="K636" s="10" t="s">
        <v>243</v>
      </c>
      <c r="L636" s="10" t="s">
        <v>261</v>
      </c>
      <c r="M636" s="10" t="s">
        <v>220</v>
      </c>
      <c r="N636" s="13">
        <v>11</v>
      </c>
      <c r="O636" s="13">
        <v>11</v>
      </c>
      <c r="P636" s="13">
        <v>0</v>
      </c>
      <c r="Q636" s="14">
        <v>0</v>
      </c>
      <c r="R636" s="14">
        <v>5.99</v>
      </c>
      <c r="S636" s="14">
        <v>4</v>
      </c>
      <c r="T636" s="14">
        <v>1.0981669999999999</v>
      </c>
      <c r="U636" s="14">
        <v>27.454170000000001</v>
      </c>
      <c r="V636" s="14">
        <v>0.5</v>
      </c>
      <c r="W636" s="14">
        <v>78.319999999999993</v>
      </c>
      <c r="X636" s="14">
        <f t="shared" si="2"/>
        <v>40</v>
      </c>
      <c r="Y636" s="14">
        <v>0</v>
      </c>
      <c r="Z636" s="14">
        <v>1.266667</v>
      </c>
      <c r="AA636" s="14">
        <v>2.733333</v>
      </c>
      <c r="AB636" s="14">
        <v>68.333340000000007</v>
      </c>
      <c r="AC636" s="14">
        <v>0.16849990000000001</v>
      </c>
      <c r="AD636" s="14">
        <v>4.2124990000000002</v>
      </c>
      <c r="AE636" s="14">
        <v>39.159999999999997</v>
      </c>
      <c r="AF636" s="14">
        <v>27.39</v>
      </c>
      <c r="AG636" s="14">
        <v>0</v>
      </c>
      <c r="AH636" s="14">
        <v>0</v>
      </c>
      <c r="AI636" s="14">
        <v>1.0981669999999999</v>
      </c>
      <c r="AJ636" s="14">
        <v>1.266667</v>
      </c>
      <c r="AK636" s="15">
        <v>0.31666670000000002</v>
      </c>
      <c r="AL636" s="15">
        <v>0.86697369999999996</v>
      </c>
      <c r="AM636" s="15">
        <v>1</v>
      </c>
      <c r="AN636" s="15">
        <v>0.2745417</v>
      </c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>
        <v>2.6666667461395264</v>
      </c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  <c r="CW636" s="16"/>
      <c r="CX636" s="16"/>
      <c r="CY636" s="16"/>
      <c r="CZ636" s="16"/>
      <c r="DA636" s="16"/>
      <c r="DB636" s="16"/>
      <c r="DC636" s="16"/>
      <c r="DD636" s="16"/>
      <c r="DE636" s="24"/>
      <c r="DF636" s="24"/>
      <c r="DG636" s="24"/>
      <c r="DH636" s="24"/>
      <c r="DI636" s="24"/>
      <c r="DJ636" s="24">
        <v>6.6666670143604279E-2</v>
      </c>
      <c r="DK636" s="16"/>
      <c r="DL636" s="24"/>
      <c r="DM636" s="24"/>
      <c r="DN636" s="24"/>
      <c r="DO636" s="16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27"/>
      <c r="ER636" s="27"/>
    </row>
    <row r="637" spans="1:148" s="9" customFormat="1" ht="20.25" x14ac:dyDescent="0.3">
      <c r="A637" s="10" t="s">
        <v>486</v>
      </c>
      <c r="B637" s="10" t="s">
        <v>244</v>
      </c>
      <c r="C637" s="10" t="s">
        <v>231</v>
      </c>
      <c r="D637" s="10" t="s">
        <v>262</v>
      </c>
      <c r="E637" s="10" t="s">
        <v>218</v>
      </c>
      <c r="F637" s="11">
        <v>10605</v>
      </c>
      <c r="G637" s="11">
        <v>4124</v>
      </c>
      <c r="H637" s="11">
        <v>3712</v>
      </c>
      <c r="I637" s="10" t="s">
        <v>266</v>
      </c>
      <c r="J637" s="12">
        <v>38</v>
      </c>
      <c r="K637" s="10" t="s">
        <v>243</v>
      </c>
      <c r="L637" s="10" t="s">
        <v>261</v>
      </c>
      <c r="M637" s="10" t="s">
        <v>220</v>
      </c>
      <c r="N637" s="13">
        <v>13</v>
      </c>
      <c r="O637" s="13">
        <v>13</v>
      </c>
      <c r="P637" s="13">
        <v>0</v>
      </c>
      <c r="Q637" s="14">
        <v>0</v>
      </c>
      <c r="R637" s="14">
        <v>5.99</v>
      </c>
      <c r="S637" s="14">
        <v>4</v>
      </c>
      <c r="T637" s="14">
        <v>1.297833</v>
      </c>
      <c r="U637" s="14">
        <v>32.445830000000001</v>
      </c>
      <c r="V637" s="14">
        <v>0.5</v>
      </c>
      <c r="W637" s="14">
        <v>92.56</v>
      </c>
      <c r="X637" s="14">
        <f t="shared" si="2"/>
        <v>40</v>
      </c>
      <c r="Y637" s="14">
        <v>0</v>
      </c>
      <c r="Z637" s="14">
        <v>1.45</v>
      </c>
      <c r="AA637" s="14">
        <v>2.5499999999999998</v>
      </c>
      <c r="AB637" s="14">
        <v>63.75</v>
      </c>
      <c r="AC637" s="14">
        <v>0.15216679999999999</v>
      </c>
      <c r="AD637" s="14">
        <v>3.8041710000000002</v>
      </c>
      <c r="AE637" s="14">
        <v>46.28</v>
      </c>
      <c r="AF637" s="14">
        <v>32.369999999999997</v>
      </c>
      <c r="AG637" s="14">
        <v>0</v>
      </c>
      <c r="AH637" s="14">
        <v>0</v>
      </c>
      <c r="AI637" s="14">
        <v>1.297833</v>
      </c>
      <c r="AJ637" s="14">
        <v>1.45</v>
      </c>
      <c r="AK637" s="15">
        <v>0.36249999999999999</v>
      </c>
      <c r="AL637" s="15">
        <v>0.8950574</v>
      </c>
      <c r="AM637" s="15">
        <v>1</v>
      </c>
      <c r="AN637" s="15">
        <v>0.32445829999999998</v>
      </c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>
        <v>2.3333332538604736</v>
      </c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  <c r="CJ637" s="16"/>
      <c r="CK637" s="16"/>
      <c r="CL637" s="16"/>
      <c r="CM637" s="16">
        <v>0.13333334028720856</v>
      </c>
      <c r="CN637" s="16"/>
      <c r="CO637" s="16"/>
      <c r="CP637" s="16"/>
      <c r="CQ637" s="16"/>
      <c r="CR637" s="16"/>
      <c r="CS637" s="16"/>
      <c r="CT637" s="16"/>
      <c r="CU637" s="16"/>
      <c r="CV637" s="16"/>
      <c r="CW637" s="16"/>
      <c r="CX637" s="16"/>
      <c r="CY637" s="16"/>
      <c r="CZ637" s="16"/>
      <c r="DA637" s="16"/>
      <c r="DB637" s="16"/>
      <c r="DC637" s="16"/>
      <c r="DD637" s="16"/>
      <c r="DE637" s="24"/>
      <c r="DF637" s="24"/>
      <c r="DG637" s="24"/>
      <c r="DH637" s="24"/>
      <c r="DI637" s="24"/>
      <c r="DJ637" s="24">
        <v>8.3333335816860199E-2</v>
      </c>
      <c r="DK637" s="16"/>
      <c r="DL637" s="24"/>
      <c r="DM637" s="24"/>
      <c r="DN637" s="24"/>
      <c r="DO637" s="16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27"/>
      <c r="ER637" s="27"/>
    </row>
    <row r="638" spans="1:148" s="9" customFormat="1" ht="20.25" x14ac:dyDescent="0.3">
      <c r="A638" s="10" t="s">
        <v>486</v>
      </c>
      <c r="B638" s="10" t="s">
        <v>240</v>
      </c>
      <c r="C638" s="10" t="s">
        <v>231</v>
      </c>
      <c r="D638" s="10" t="s">
        <v>259</v>
      </c>
      <c r="E638" s="10" t="s">
        <v>218</v>
      </c>
      <c r="F638" s="11">
        <v>10605</v>
      </c>
      <c r="G638" s="11">
        <v>4087</v>
      </c>
      <c r="H638" s="11">
        <v>4134</v>
      </c>
      <c r="I638" s="10" t="s">
        <v>266</v>
      </c>
      <c r="J638" s="12">
        <v>38</v>
      </c>
      <c r="K638" s="10" t="s">
        <v>243</v>
      </c>
      <c r="L638" s="10" t="s">
        <v>261</v>
      </c>
      <c r="M638" s="10" t="s">
        <v>220</v>
      </c>
      <c r="N638" s="13">
        <v>17</v>
      </c>
      <c r="O638" s="13">
        <v>17</v>
      </c>
      <c r="P638" s="13">
        <v>0</v>
      </c>
      <c r="Q638" s="14">
        <v>0</v>
      </c>
      <c r="R638" s="14">
        <v>5.99</v>
      </c>
      <c r="S638" s="14">
        <v>1.8333330000000001</v>
      </c>
      <c r="T638" s="14">
        <v>1.6971670000000001</v>
      </c>
      <c r="U638" s="14">
        <v>92.572739999999996</v>
      </c>
      <c r="V638" s="14">
        <v>0.2291666</v>
      </c>
      <c r="W638" s="14">
        <v>264.08730000000003</v>
      </c>
      <c r="X638" s="14">
        <f t="shared" si="2"/>
        <v>18.33333</v>
      </c>
      <c r="Y638" s="14">
        <v>0</v>
      </c>
      <c r="Z638" s="14">
        <v>1.75</v>
      </c>
      <c r="AA638" s="14">
        <v>8.3333340000000006E-2</v>
      </c>
      <c r="AB638" s="14">
        <v>4.5454549999999996</v>
      </c>
      <c r="AC638" s="14">
        <v>5.2833119999999997E-2</v>
      </c>
      <c r="AD638" s="14">
        <v>2.8818069999999998</v>
      </c>
      <c r="AE638" s="14">
        <v>60.52</v>
      </c>
      <c r="AF638" s="14">
        <v>42.33</v>
      </c>
      <c r="AG638" s="14">
        <v>0</v>
      </c>
      <c r="AH638" s="14">
        <v>0</v>
      </c>
      <c r="AI638" s="14">
        <v>1.6971670000000001</v>
      </c>
      <c r="AJ638" s="14">
        <v>1.75</v>
      </c>
      <c r="AK638" s="15">
        <v>0.95454539999999999</v>
      </c>
      <c r="AL638" s="15">
        <v>0.9698097</v>
      </c>
      <c r="AM638" s="15">
        <v>1</v>
      </c>
      <c r="AN638" s="15">
        <v>0.92572739999999998</v>
      </c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  <c r="CG638" s="16"/>
      <c r="CH638" s="16"/>
      <c r="CI638" s="16"/>
      <c r="CJ638" s="16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/>
      <c r="CU638" s="16"/>
      <c r="CV638" s="16"/>
      <c r="CW638" s="16"/>
      <c r="CX638" s="16"/>
      <c r="CY638" s="16"/>
      <c r="CZ638" s="16"/>
      <c r="DA638" s="16"/>
      <c r="DB638" s="16"/>
      <c r="DC638" s="16"/>
      <c r="DD638" s="16"/>
      <c r="DE638" s="24"/>
      <c r="DF638" s="24"/>
      <c r="DG638" s="24"/>
      <c r="DH638" s="24"/>
      <c r="DI638" s="24"/>
      <c r="DJ638" s="24">
        <v>8.3333335816860199E-2</v>
      </c>
      <c r="DK638" s="16"/>
      <c r="DL638" s="24"/>
      <c r="DM638" s="24"/>
      <c r="DN638" s="24"/>
      <c r="DO638" s="16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27"/>
      <c r="ER638" s="27"/>
    </row>
    <row r="639" spans="1:148" s="9" customFormat="1" ht="20.25" x14ac:dyDescent="0.3">
      <c r="A639" s="10" t="s">
        <v>486</v>
      </c>
      <c r="B639" s="10" t="s">
        <v>240</v>
      </c>
      <c r="C639" s="10" t="s">
        <v>231</v>
      </c>
      <c r="D639" s="10" t="s">
        <v>262</v>
      </c>
      <c r="E639" s="10" t="s">
        <v>218</v>
      </c>
      <c r="F639" s="11">
        <v>10605</v>
      </c>
      <c r="G639" s="11">
        <v>4124</v>
      </c>
      <c r="H639" s="11">
        <v>3712</v>
      </c>
      <c r="I639" s="10" t="s">
        <v>266</v>
      </c>
      <c r="J639" s="12">
        <v>38</v>
      </c>
      <c r="K639" s="10" t="s">
        <v>243</v>
      </c>
      <c r="L639" s="10" t="s">
        <v>261</v>
      </c>
      <c r="M639" s="10" t="s">
        <v>220</v>
      </c>
      <c r="N639" s="13">
        <v>22</v>
      </c>
      <c r="O639" s="13">
        <v>22</v>
      </c>
      <c r="P639" s="13">
        <v>0</v>
      </c>
      <c r="Q639" s="14">
        <v>0</v>
      </c>
      <c r="R639" s="14">
        <v>5.99</v>
      </c>
      <c r="S639" s="14">
        <v>2.5</v>
      </c>
      <c r="T639" s="14">
        <v>2.1963330000000001</v>
      </c>
      <c r="U639" s="14">
        <v>87.85333</v>
      </c>
      <c r="V639" s="14">
        <v>0.3125</v>
      </c>
      <c r="W639" s="14">
        <v>250.624</v>
      </c>
      <c r="X639" s="14">
        <f t="shared" si="2"/>
        <v>25</v>
      </c>
      <c r="Y639" s="14">
        <v>0</v>
      </c>
      <c r="Z639" s="14">
        <v>2.2166670000000002</v>
      </c>
      <c r="AA639" s="14">
        <v>0.28333330000000001</v>
      </c>
      <c r="AB639" s="14">
        <v>11.33333</v>
      </c>
      <c r="AC639" s="14">
        <v>2.0333259999999999E-2</v>
      </c>
      <c r="AD639" s="14">
        <v>0.81333040000000001</v>
      </c>
      <c r="AE639" s="14">
        <v>78.319999999999993</v>
      </c>
      <c r="AF639" s="14">
        <v>54.78</v>
      </c>
      <c r="AG639" s="14">
        <v>0</v>
      </c>
      <c r="AH639" s="14">
        <v>0</v>
      </c>
      <c r="AI639" s="14">
        <v>2.1963330000000001</v>
      </c>
      <c r="AJ639" s="14">
        <v>2.2166670000000002</v>
      </c>
      <c r="AK639" s="15">
        <v>0.88666670000000003</v>
      </c>
      <c r="AL639" s="15">
        <v>0.99082709999999996</v>
      </c>
      <c r="AM639" s="15">
        <v>1</v>
      </c>
      <c r="AN639" s="15">
        <v>0.87853340000000002</v>
      </c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6"/>
      <c r="CF639" s="16"/>
      <c r="CG639" s="16"/>
      <c r="CH639" s="16"/>
      <c r="CI639" s="16"/>
      <c r="CJ639" s="16"/>
      <c r="CK639" s="16"/>
      <c r="CL639" s="16"/>
      <c r="CM639" s="16">
        <v>8.3333335816860199E-2</v>
      </c>
      <c r="CN639" s="16"/>
      <c r="CO639" s="16"/>
      <c r="CP639" s="16"/>
      <c r="CQ639" s="16"/>
      <c r="CR639" s="16"/>
      <c r="CS639" s="16"/>
      <c r="CT639" s="16"/>
      <c r="CU639" s="16"/>
      <c r="CV639" s="16"/>
      <c r="CW639" s="16"/>
      <c r="CX639" s="16"/>
      <c r="CY639" s="16"/>
      <c r="CZ639" s="16"/>
      <c r="DA639" s="16"/>
      <c r="DB639" s="16">
        <v>8.3333335816860199E-2</v>
      </c>
      <c r="DC639" s="16"/>
      <c r="DD639" s="16"/>
      <c r="DE639" s="24"/>
      <c r="DF639" s="24"/>
      <c r="DG639" s="24"/>
      <c r="DH639" s="24"/>
      <c r="DI639" s="24"/>
      <c r="DJ639" s="24">
        <v>0.11666666716337204</v>
      </c>
      <c r="DK639" s="16"/>
      <c r="DL639" s="24"/>
      <c r="DM639" s="24"/>
      <c r="DN639" s="24"/>
      <c r="DO639" s="16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27"/>
      <c r="ER639" s="27"/>
    </row>
    <row r="640" spans="1:148" s="9" customFormat="1" ht="20.25" x14ac:dyDescent="0.3">
      <c r="A640" s="10" t="s">
        <v>486</v>
      </c>
      <c r="B640" s="10" t="s">
        <v>240</v>
      </c>
      <c r="C640" s="10" t="s">
        <v>231</v>
      </c>
      <c r="D640" s="10" t="s">
        <v>262</v>
      </c>
      <c r="E640" s="10" t="s">
        <v>222</v>
      </c>
      <c r="F640" s="11">
        <v>15314</v>
      </c>
      <c r="G640" s="11">
        <v>4124</v>
      </c>
      <c r="H640" s="11">
        <v>3712</v>
      </c>
      <c r="I640" s="10" t="s">
        <v>266</v>
      </c>
      <c r="J640" s="12">
        <v>38</v>
      </c>
      <c r="K640" s="10" t="s">
        <v>267</v>
      </c>
      <c r="L640" s="10" t="s">
        <v>261</v>
      </c>
      <c r="M640" s="10" t="s">
        <v>220</v>
      </c>
      <c r="N640" s="13">
        <v>5</v>
      </c>
      <c r="O640" s="13">
        <v>5</v>
      </c>
      <c r="P640" s="13">
        <v>0</v>
      </c>
      <c r="Q640" s="14">
        <v>0</v>
      </c>
      <c r="R640" s="14">
        <v>7.63</v>
      </c>
      <c r="S640" s="14">
        <v>0.66666669999999995</v>
      </c>
      <c r="T640" s="14">
        <v>0.63583339999999999</v>
      </c>
      <c r="U640" s="14">
        <v>95.375010000000003</v>
      </c>
      <c r="V640" s="14">
        <v>8.3333340000000006E-2</v>
      </c>
      <c r="W640" s="14">
        <v>249</v>
      </c>
      <c r="X640" s="14">
        <f t="shared" si="2"/>
        <v>6.6666669999999995</v>
      </c>
      <c r="Y640" s="14">
        <v>0</v>
      </c>
      <c r="Z640" s="14">
        <v>0.66666669999999995</v>
      </c>
      <c r="AA640" s="14">
        <v>0</v>
      </c>
      <c r="AB640" s="14">
        <v>0</v>
      </c>
      <c r="AC640" s="14">
        <v>3.0833300000000001E-2</v>
      </c>
      <c r="AD640" s="14">
        <v>4.6249960000000003</v>
      </c>
      <c r="AE640" s="14">
        <v>20.75</v>
      </c>
      <c r="AF640" s="14">
        <v>14.85</v>
      </c>
      <c r="AG640" s="14">
        <v>0</v>
      </c>
      <c r="AH640" s="14">
        <v>0</v>
      </c>
      <c r="AI640" s="14">
        <v>0.63583339999999999</v>
      </c>
      <c r="AJ640" s="14">
        <v>0.66666669999999995</v>
      </c>
      <c r="AK640" s="15">
        <v>1</v>
      </c>
      <c r="AL640" s="15">
        <v>0.95375010000000005</v>
      </c>
      <c r="AM640" s="15">
        <v>1</v>
      </c>
      <c r="AN640" s="15">
        <v>0.95375010000000005</v>
      </c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  <c r="CW640" s="16"/>
      <c r="CX640" s="16"/>
      <c r="CY640" s="16"/>
      <c r="CZ640" s="16"/>
      <c r="DA640" s="16"/>
      <c r="DB640" s="16"/>
      <c r="DC640" s="16"/>
      <c r="DD640" s="16"/>
      <c r="DE640" s="24"/>
      <c r="DF640" s="24"/>
      <c r="DG640" s="24"/>
      <c r="DH640" s="24"/>
      <c r="DI640" s="24"/>
      <c r="DJ640" s="24"/>
      <c r="DK640" s="16"/>
      <c r="DL640" s="24"/>
      <c r="DM640" s="24"/>
      <c r="DN640" s="24"/>
      <c r="DO640" s="16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27"/>
      <c r="ER640" s="27"/>
    </row>
    <row r="641" spans="1:148" s="9" customFormat="1" ht="20.25" x14ac:dyDescent="0.3">
      <c r="A641" s="10" t="s">
        <v>489</v>
      </c>
      <c r="B641" s="10" t="s">
        <v>232</v>
      </c>
      <c r="C641" s="10" t="s">
        <v>231</v>
      </c>
      <c r="D641" s="10" t="s">
        <v>259</v>
      </c>
      <c r="E641" s="10" t="s">
        <v>218</v>
      </c>
      <c r="F641" s="11">
        <v>10334</v>
      </c>
      <c r="G641" s="11">
        <v>4017</v>
      </c>
      <c r="H641" s="11">
        <v>3975</v>
      </c>
      <c r="I641" s="10" t="s">
        <v>275</v>
      </c>
      <c r="J641" s="12">
        <v>62.8</v>
      </c>
      <c r="K641" s="10" t="s">
        <v>267</v>
      </c>
      <c r="L641" s="10" t="s">
        <v>261</v>
      </c>
      <c r="M641" s="10" t="s">
        <v>220</v>
      </c>
      <c r="N641" s="13">
        <v>17</v>
      </c>
      <c r="O641" s="13">
        <v>16</v>
      </c>
      <c r="P641" s="13">
        <v>1</v>
      </c>
      <c r="Q641" s="14">
        <v>5.8823530000000002</v>
      </c>
      <c r="R641" s="14">
        <v>8.85</v>
      </c>
      <c r="S641" s="14">
        <v>3.25</v>
      </c>
      <c r="T641" s="14">
        <v>2.36</v>
      </c>
      <c r="U641" s="14">
        <v>72.615390000000005</v>
      </c>
      <c r="V641" s="14">
        <v>0.40625</v>
      </c>
      <c r="W641" s="14">
        <v>211.49539999999999</v>
      </c>
      <c r="X641" s="14">
        <v>32.5</v>
      </c>
      <c r="Y641" s="14">
        <v>0.55803569820322096</v>
      </c>
      <c r="Z641" s="14">
        <v>2.5499999999999998</v>
      </c>
      <c r="AA641" s="14">
        <v>0.7</v>
      </c>
      <c r="AB641" s="14">
        <v>21.538460000000001</v>
      </c>
      <c r="AC641" s="14">
        <v>4.2499870000000002E-2</v>
      </c>
      <c r="AD641" s="14">
        <v>1.307688</v>
      </c>
      <c r="AE641" s="14">
        <v>85.92</v>
      </c>
      <c r="AF641" s="14">
        <v>58.24</v>
      </c>
      <c r="AG641" s="14">
        <v>0.14749999999999999</v>
      </c>
      <c r="AH641" s="14">
        <v>4.538462</v>
      </c>
      <c r="AI641" s="14">
        <v>2.5074999999999998</v>
      </c>
      <c r="AJ641" s="14">
        <v>2.5499999999999998</v>
      </c>
      <c r="AK641" s="15">
        <v>0.78461539999999996</v>
      </c>
      <c r="AL641" s="15">
        <v>0.98333340000000002</v>
      </c>
      <c r="AM641" s="15">
        <v>0.94117649999999997</v>
      </c>
      <c r="AN641" s="15">
        <v>0.72615390000000002</v>
      </c>
      <c r="AO641" s="16"/>
      <c r="AP641" s="16">
        <v>8.3333335816860199E-2</v>
      </c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>
        <v>0.1666666716337204</v>
      </c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/>
      <c r="CD641" s="16"/>
      <c r="CE641" s="16"/>
      <c r="CF641" s="16"/>
      <c r="CG641" s="16"/>
      <c r="CH641" s="16"/>
      <c r="CI641" s="16"/>
      <c r="CJ641" s="16"/>
      <c r="CK641" s="16"/>
      <c r="CL641" s="16"/>
      <c r="CM641" s="16">
        <v>0.25</v>
      </c>
      <c r="CN641" s="16"/>
      <c r="CO641" s="16"/>
      <c r="CP641" s="16"/>
      <c r="CQ641" s="16"/>
      <c r="CR641" s="16"/>
      <c r="CS641" s="16"/>
      <c r="CT641" s="16"/>
      <c r="CU641" s="16"/>
      <c r="CV641" s="16"/>
      <c r="CW641" s="16"/>
      <c r="CX641" s="16"/>
      <c r="CY641" s="16"/>
      <c r="CZ641" s="16"/>
      <c r="DA641" s="16"/>
      <c r="DB641" s="16"/>
      <c r="DC641" s="16"/>
      <c r="DD641" s="16"/>
      <c r="DE641" s="24"/>
      <c r="DF641" s="24"/>
      <c r="DG641" s="24"/>
      <c r="DH641" s="24"/>
      <c r="DI641" s="24"/>
      <c r="DJ641" s="24">
        <v>0.20000000298023224</v>
      </c>
      <c r="DK641" s="16"/>
      <c r="DL641" s="24"/>
      <c r="DM641" s="24"/>
      <c r="DN641" s="24"/>
      <c r="DO641" s="16"/>
      <c r="DP641" s="17"/>
      <c r="DQ641" s="17"/>
      <c r="DR641" s="17"/>
      <c r="DS641" s="17"/>
      <c r="DT641" s="17"/>
      <c r="DU641" s="17"/>
      <c r="DV641" s="17"/>
      <c r="DW641" s="17"/>
      <c r="DX641" s="17">
        <v>1</v>
      </c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27"/>
      <c r="ER641" s="27"/>
    </row>
    <row r="642" spans="1:148" s="9" customFormat="1" ht="20.25" x14ac:dyDescent="0.3">
      <c r="A642" s="10" t="s">
        <v>489</v>
      </c>
      <c r="B642" s="10" t="s">
        <v>232</v>
      </c>
      <c r="C642" s="10" t="s">
        <v>231</v>
      </c>
      <c r="D642" s="10" t="s">
        <v>262</v>
      </c>
      <c r="E642" s="10" t="s">
        <v>218</v>
      </c>
      <c r="F642" s="11">
        <v>10334</v>
      </c>
      <c r="G642" s="11">
        <v>3999</v>
      </c>
      <c r="H642" s="11">
        <v>3966</v>
      </c>
      <c r="I642" s="10" t="s">
        <v>275</v>
      </c>
      <c r="J642" s="12">
        <v>62.8</v>
      </c>
      <c r="K642" s="10" t="s">
        <v>267</v>
      </c>
      <c r="L642" s="10" t="s">
        <v>261</v>
      </c>
      <c r="M642" s="10" t="s">
        <v>220</v>
      </c>
      <c r="N642" s="13">
        <v>11</v>
      </c>
      <c r="O642" s="13">
        <v>11</v>
      </c>
      <c r="P642" s="13">
        <v>0</v>
      </c>
      <c r="Q642" s="14">
        <v>0</v>
      </c>
      <c r="R642" s="14">
        <v>8.85</v>
      </c>
      <c r="S642" s="14">
        <v>2</v>
      </c>
      <c r="T642" s="14">
        <v>1.6225000000000001</v>
      </c>
      <c r="U642" s="14">
        <v>81.125</v>
      </c>
      <c r="V642" s="14">
        <v>0.25</v>
      </c>
      <c r="W642" s="14">
        <v>236.28</v>
      </c>
      <c r="X642" s="14">
        <v>20</v>
      </c>
      <c r="Y642" s="14">
        <v>0.49950048807926201</v>
      </c>
      <c r="Z642" s="14">
        <v>1.65</v>
      </c>
      <c r="AA642" s="14">
        <v>0.35</v>
      </c>
      <c r="AB642" s="14">
        <v>17.5</v>
      </c>
      <c r="AC642" s="14">
        <v>2.7499909999999999E-2</v>
      </c>
      <c r="AD642" s="14">
        <v>1.3749960000000001</v>
      </c>
      <c r="AE642" s="14">
        <v>59.07</v>
      </c>
      <c r="AF642" s="14">
        <v>40.04</v>
      </c>
      <c r="AG642" s="14">
        <v>0</v>
      </c>
      <c r="AH642" s="14">
        <v>0</v>
      </c>
      <c r="AI642" s="14">
        <v>1.6225000000000001</v>
      </c>
      <c r="AJ642" s="14">
        <v>1.65</v>
      </c>
      <c r="AK642" s="15">
        <v>0.82499999999999996</v>
      </c>
      <c r="AL642" s="15">
        <v>0.98333340000000002</v>
      </c>
      <c r="AM642" s="15">
        <v>1</v>
      </c>
      <c r="AN642" s="15">
        <v>0.81125000000000003</v>
      </c>
      <c r="AO642" s="16"/>
      <c r="AP642" s="16">
        <v>0.11666666716337204</v>
      </c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/>
      <c r="CE642" s="16"/>
      <c r="CF642" s="16"/>
      <c r="CG642" s="16"/>
      <c r="CH642" s="16"/>
      <c r="CI642" s="16"/>
      <c r="CJ642" s="16"/>
      <c r="CK642" s="16"/>
      <c r="CL642" s="16"/>
      <c r="CM642" s="16">
        <v>8.3333335816860199E-2</v>
      </c>
      <c r="CN642" s="16"/>
      <c r="CO642" s="16"/>
      <c r="CP642" s="16"/>
      <c r="CQ642" s="16"/>
      <c r="CR642" s="16"/>
      <c r="CS642" s="16"/>
      <c r="CT642" s="16"/>
      <c r="CU642" s="16"/>
      <c r="CV642" s="16"/>
      <c r="CW642" s="16"/>
      <c r="CX642" s="16"/>
      <c r="CY642" s="16"/>
      <c r="CZ642" s="16"/>
      <c r="DA642" s="16"/>
      <c r="DB642" s="16"/>
      <c r="DC642" s="16"/>
      <c r="DD642" s="16"/>
      <c r="DE642" s="24"/>
      <c r="DF642" s="24"/>
      <c r="DG642" s="24"/>
      <c r="DH642" s="24"/>
      <c r="DI642" s="24"/>
      <c r="DJ642" s="24">
        <v>0.15000000596046448</v>
      </c>
      <c r="DK642" s="16"/>
      <c r="DL642" s="24"/>
      <c r="DM642" s="24"/>
      <c r="DN642" s="24"/>
      <c r="DO642" s="16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27"/>
      <c r="ER642" s="27"/>
    </row>
    <row r="643" spans="1:148" s="9" customFormat="1" ht="20.25" x14ac:dyDescent="0.3">
      <c r="A643" s="10" t="s">
        <v>489</v>
      </c>
      <c r="B643" s="10" t="s">
        <v>232</v>
      </c>
      <c r="C643" s="10" t="s">
        <v>231</v>
      </c>
      <c r="D643" s="10" t="s">
        <v>259</v>
      </c>
      <c r="E643" s="10" t="s">
        <v>218</v>
      </c>
      <c r="F643" s="11">
        <v>10341</v>
      </c>
      <c r="G643" s="11">
        <v>4017</v>
      </c>
      <c r="H643" s="11">
        <v>3975</v>
      </c>
      <c r="I643" s="10" t="s">
        <v>275</v>
      </c>
      <c r="J643" s="12">
        <v>62.8</v>
      </c>
      <c r="K643" s="10" t="s">
        <v>248</v>
      </c>
      <c r="L643" s="10" t="s">
        <v>261</v>
      </c>
      <c r="M643" s="10" t="s">
        <v>220</v>
      </c>
      <c r="N643" s="13">
        <v>25</v>
      </c>
      <c r="O643" s="13">
        <v>25</v>
      </c>
      <c r="P643" s="13">
        <v>0</v>
      </c>
      <c r="Q643" s="14">
        <v>0</v>
      </c>
      <c r="R643" s="14">
        <v>6.66</v>
      </c>
      <c r="S643" s="14">
        <v>4.75</v>
      </c>
      <c r="T643" s="14">
        <v>2.7749999999999999</v>
      </c>
      <c r="U643" s="14">
        <v>58.421059999999997</v>
      </c>
      <c r="V643" s="14">
        <v>0.59375</v>
      </c>
      <c r="W643" s="14">
        <v>184.4211</v>
      </c>
      <c r="X643" s="14">
        <v>47.5</v>
      </c>
      <c r="Y643" s="14">
        <v>0.66901408450704203</v>
      </c>
      <c r="Z643" s="14">
        <v>2.85</v>
      </c>
      <c r="AA643" s="14">
        <v>1.9</v>
      </c>
      <c r="AB643" s="14">
        <v>40</v>
      </c>
      <c r="AC643" s="14">
        <v>7.4999930000000006E-2</v>
      </c>
      <c r="AD643" s="14">
        <v>1.578946</v>
      </c>
      <c r="AE643" s="14">
        <v>109.5</v>
      </c>
      <c r="AF643" s="14">
        <v>71</v>
      </c>
      <c r="AG643" s="14">
        <v>0</v>
      </c>
      <c r="AH643" s="14">
        <v>0</v>
      </c>
      <c r="AI643" s="14">
        <v>2.7749999999999999</v>
      </c>
      <c r="AJ643" s="14">
        <v>2.85</v>
      </c>
      <c r="AK643" s="15">
        <v>0.6</v>
      </c>
      <c r="AL643" s="15">
        <v>0.97368429999999995</v>
      </c>
      <c r="AM643" s="15">
        <v>1</v>
      </c>
      <c r="AN643" s="15">
        <v>0.58421049999999997</v>
      </c>
      <c r="AO643" s="16">
        <v>0.5</v>
      </c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6">
        <v>0.5</v>
      </c>
      <c r="CF643" s="16"/>
      <c r="CG643" s="16"/>
      <c r="CH643" s="16"/>
      <c r="CI643" s="16"/>
      <c r="CJ643" s="16"/>
      <c r="CK643" s="16"/>
      <c r="CL643" s="16"/>
      <c r="CM643" s="16">
        <v>0.4166666567325592</v>
      </c>
      <c r="CN643" s="16"/>
      <c r="CO643" s="16"/>
      <c r="CP643" s="16"/>
      <c r="CQ643" s="16"/>
      <c r="CR643" s="16"/>
      <c r="CS643" s="16"/>
      <c r="CT643" s="16"/>
      <c r="CU643" s="16"/>
      <c r="CV643" s="16"/>
      <c r="CW643" s="16"/>
      <c r="CX643" s="16"/>
      <c r="CY643" s="16"/>
      <c r="CZ643" s="16"/>
      <c r="DA643" s="16"/>
      <c r="DB643" s="16"/>
      <c r="DC643" s="16"/>
      <c r="DD643" s="16"/>
      <c r="DE643" s="24"/>
      <c r="DF643" s="24">
        <v>0.25</v>
      </c>
      <c r="DG643" s="24"/>
      <c r="DH643" s="24"/>
      <c r="DI643" s="24">
        <v>8.3333335816860199E-2</v>
      </c>
      <c r="DJ643" s="24">
        <v>0.15000000596046448</v>
      </c>
      <c r="DK643" s="16"/>
      <c r="DL643" s="24"/>
      <c r="DM643" s="24"/>
      <c r="DN643" s="24"/>
      <c r="DO643" s="16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27"/>
      <c r="ER643" s="27"/>
    </row>
    <row r="644" spans="1:148" s="9" customFormat="1" ht="20.25" x14ac:dyDescent="0.3">
      <c r="A644" s="10" t="s">
        <v>489</v>
      </c>
      <c r="B644" s="10" t="s">
        <v>232</v>
      </c>
      <c r="C644" s="10" t="s">
        <v>231</v>
      </c>
      <c r="D644" s="10" t="s">
        <v>262</v>
      </c>
      <c r="E644" s="10" t="s">
        <v>218</v>
      </c>
      <c r="F644" s="11">
        <v>10341</v>
      </c>
      <c r="G644" s="11">
        <v>3999</v>
      </c>
      <c r="H644" s="11">
        <v>3966</v>
      </c>
      <c r="I644" s="10" t="s">
        <v>275</v>
      </c>
      <c r="J644" s="12">
        <v>62.8</v>
      </c>
      <c r="K644" s="10" t="s">
        <v>248</v>
      </c>
      <c r="L644" s="10" t="s">
        <v>261</v>
      </c>
      <c r="M644" s="10" t="s">
        <v>220</v>
      </c>
      <c r="N644" s="13">
        <v>39</v>
      </c>
      <c r="O644" s="13">
        <v>39</v>
      </c>
      <c r="P644" s="13">
        <v>0</v>
      </c>
      <c r="Q644" s="14">
        <v>0</v>
      </c>
      <c r="R644" s="14">
        <v>6.66</v>
      </c>
      <c r="S644" s="14">
        <v>6</v>
      </c>
      <c r="T644" s="14">
        <v>4.3289999999999997</v>
      </c>
      <c r="U644" s="14">
        <v>72.150000000000006</v>
      </c>
      <c r="V644" s="14">
        <v>0.75</v>
      </c>
      <c r="W644" s="14">
        <v>227.76</v>
      </c>
      <c r="X644" s="14">
        <v>60</v>
      </c>
      <c r="Y644" s="14">
        <v>0.54171183618374896</v>
      </c>
      <c r="Z644" s="14">
        <v>4.5666669999999998</v>
      </c>
      <c r="AA644" s="14">
        <v>1.433333</v>
      </c>
      <c r="AB644" s="14">
        <v>23.88889</v>
      </c>
      <c r="AC644" s="14">
        <v>0.23766670000000001</v>
      </c>
      <c r="AD644" s="14">
        <v>3.961112</v>
      </c>
      <c r="AE644" s="14">
        <v>170.82</v>
      </c>
      <c r="AF644" s="14">
        <v>110.76</v>
      </c>
      <c r="AG644" s="14">
        <v>0</v>
      </c>
      <c r="AH644" s="14">
        <v>0</v>
      </c>
      <c r="AI644" s="14">
        <v>4.3289999999999997</v>
      </c>
      <c r="AJ644" s="14">
        <v>4.5666669999999998</v>
      </c>
      <c r="AK644" s="15">
        <v>0.76111110000000004</v>
      </c>
      <c r="AL644" s="15">
        <v>0.94795620000000003</v>
      </c>
      <c r="AM644" s="15">
        <v>1</v>
      </c>
      <c r="AN644" s="15">
        <v>0.72150000000000003</v>
      </c>
      <c r="AO644" s="16">
        <v>0.5</v>
      </c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/>
      <c r="CE644" s="16"/>
      <c r="CF644" s="16"/>
      <c r="CG644" s="16"/>
      <c r="CH644" s="16"/>
      <c r="CI644" s="16"/>
      <c r="CJ644" s="16"/>
      <c r="CK644" s="16"/>
      <c r="CL644" s="16"/>
      <c r="CM644" s="16">
        <v>0.34999999403953552</v>
      </c>
      <c r="CN644" s="16"/>
      <c r="CO644" s="16"/>
      <c r="CP644" s="16"/>
      <c r="CQ644" s="16"/>
      <c r="CR644" s="16"/>
      <c r="CS644" s="16"/>
      <c r="CT644" s="16"/>
      <c r="CU644" s="16"/>
      <c r="CV644" s="16"/>
      <c r="CW644" s="16"/>
      <c r="CX644" s="16"/>
      <c r="CY644" s="16"/>
      <c r="CZ644" s="16"/>
      <c r="DA644" s="16"/>
      <c r="DB644" s="16"/>
      <c r="DC644" s="16"/>
      <c r="DD644" s="16"/>
      <c r="DE644" s="24"/>
      <c r="DF644" s="24">
        <v>0.25</v>
      </c>
      <c r="DG644" s="24"/>
      <c r="DH644" s="24"/>
      <c r="DI644" s="24">
        <v>8.3333335816860199E-2</v>
      </c>
      <c r="DJ644" s="24">
        <v>0.25</v>
      </c>
      <c r="DK644" s="16"/>
      <c r="DL644" s="24"/>
      <c r="DM644" s="24"/>
      <c r="DN644" s="24"/>
      <c r="DO644" s="16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27"/>
      <c r="ER644" s="27"/>
    </row>
    <row r="645" spans="1:148" s="9" customFormat="1" ht="20.25" x14ac:dyDescent="0.3">
      <c r="A645" s="10" t="s">
        <v>490</v>
      </c>
      <c r="B645" s="10" t="s">
        <v>232</v>
      </c>
      <c r="C645" s="10" t="s">
        <v>231</v>
      </c>
      <c r="D645" s="10" t="s">
        <v>259</v>
      </c>
      <c r="E645" s="10" t="s">
        <v>218</v>
      </c>
      <c r="F645" s="11">
        <v>10334</v>
      </c>
      <c r="G645" s="11">
        <v>4189</v>
      </c>
      <c r="H645" s="11">
        <v>3807</v>
      </c>
      <c r="I645" s="10" t="s">
        <v>275</v>
      </c>
      <c r="J645" s="12">
        <v>62.8</v>
      </c>
      <c r="K645" s="10" t="s">
        <v>267</v>
      </c>
      <c r="L645" s="10" t="s">
        <v>261</v>
      </c>
      <c r="M645" s="10" t="s">
        <v>220</v>
      </c>
      <c r="N645" s="13">
        <v>44</v>
      </c>
      <c r="O645" s="13">
        <v>44</v>
      </c>
      <c r="P645" s="13">
        <v>0</v>
      </c>
      <c r="Q645" s="14">
        <v>0</v>
      </c>
      <c r="R645" s="14">
        <v>8.85</v>
      </c>
      <c r="S645" s="14">
        <v>8</v>
      </c>
      <c r="T645" s="14">
        <v>6.49</v>
      </c>
      <c r="U645" s="14">
        <v>81.125</v>
      </c>
      <c r="V645" s="14">
        <v>1</v>
      </c>
      <c r="W645" s="14">
        <v>236.28</v>
      </c>
      <c r="X645" s="14">
        <v>80</v>
      </c>
      <c r="Y645" s="14">
        <v>0.49950048807926201</v>
      </c>
      <c r="Z645" s="14">
        <v>6.9666670000000002</v>
      </c>
      <c r="AA645" s="14">
        <v>1.0333330000000001</v>
      </c>
      <c r="AB645" s="14">
        <v>12.91667</v>
      </c>
      <c r="AC645" s="14">
        <v>0.47666649999999999</v>
      </c>
      <c r="AD645" s="14">
        <v>5.9583310000000003</v>
      </c>
      <c r="AE645" s="14">
        <v>236.28</v>
      </c>
      <c r="AF645" s="14">
        <v>160.16</v>
      </c>
      <c r="AG645" s="14">
        <v>0</v>
      </c>
      <c r="AH645" s="14">
        <v>0</v>
      </c>
      <c r="AI645" s="14">
        <v>6.49</v>
      </c>
      <c r="AJ645" s="14">
        <v>6.9666670000000002</v>
      </c>
      <c r="AK645" s="15">
        <v>0.87083330000000003</v>
      </c>
      <c r="AL645" s="15">
        <v>0.93157900000000005</v>
      </c>
      <c r="AM645" s="15">
        <v>1</v>
      </c>
      <c r="AN645" s="15">
        <v>0.81125000000000003</v>
      </c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6"/>
      <c r="CF645" s="16"/>
      <c r="CG645" s="16"/>
      <c r="CH645" s="16"/>
      <c r="CI645" s="16"/>
      <c r="CJ645" s="16"/>
      <c r="CK645" s="16"/>
      <c r="CL645" s="16"/>
      <c r="CM645" s="16">
        <v>0.5</v>
      </c>
      <c r="CN645" s="16"/>
      <c r="CO645" s="16"/>
      <c r="CP645" s="16"/>
      <c r="CQ645" s="16"/>
      <c r="CR645" s="16"/>
      <c r="CS645" s="16"/>
      <c r="CT645" s="16"/>
      <c r="CU645" s="16"/>
      <c r="CV645" s="16"/>
      <c r="CW645" s="16"/>
      <c r="CX645" s="16"/>
      <c r="CY645" s="16"/>
      <c r="CZ645" s="16"/>
      <c r="DA645" s="16"/>
      <c r="DB645" s="16"/>
      <c r="DC645" s="16"/>
      <c r="DD645" s="16"/>
      <c r="DE645" s="24"/>
      <c r="DF645" s="24">
        <v>8.3333335816860199E-2</v>
      </c>
      <c r="DG645" s="24"/>
      <c r="DH645" s="24"/>
      <c r="DI645" s="24">
        <v>8.3333335816860199E-2</v>
      </c>
      <c r="DJ645" s="24">
        <v>0.36666667461395264</v>
      </c>
      <c r="DK645" s="16"/>
      <c r="DL645" s="24"/>
      <c r="DM645" s="24"/>
      <c r="DN645" s="24"/>
      <c r="DO645" s="16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27"/>
      <c r="ER645" s="27"/>
    </row>
    <row r="646" spans="1:148" s="9" customFormat="1" ht="20.25" x14ac:dyDescent="0.3">
      <c r="A646" s="10" t="s">
        <v>490</v>
      </c>
      <c r="B646" s="10" t="s">
        <v>232</v>
      </c>
      <c r="C646" s="10" t="s">
        <v>231</v>
      </c>
      <c r="D646" s="10" t="s">
        <v>262</v>
      </c>
      <c r="E646" s="10" t="s">
        <v>218</v>
      </c>
      <c r="F646" s="11">
        <v>10334</v>
      </c>
      <c r="G646" s="11">
        <v>4017</v>
      </c>
      <c r="H646" s="11">
        <v>4134</v>
      </c>
      <c r="I646" s="10" t="s">
        <v>275</v>
      </c>
      <c r="J646" s="12">
        <v>62.8</v>
      </c>
      <c r="K646" s="10" t="s">
        <v>267</v>
      </c>
      <c r="L646" s="10" t="s">
        <v>261</v>
      </c>
      <c r="M646" s="10" t="s">
        <v>220</v>
      </c>
      <c r="N646" s="13">
        <v>43</v>
      </c>
      <c r="O646" s="13">
        <v>41</v>
      </c>
      <c r="P646" s="13">
        <v>2</v>
      </c>
      <c r="Q646" s="14">
        <v>4.6511630000000004</v>
      </c>
      <c r="R646" s="14">
        <v>8.85</v>
      </c>
      <c r="S646" s="14">
        <v>8</v>
      </c>
      <c r="T646" s="14">
        <v>6.0475000000000003</v>
      </c>
      <c r="U646" s="14">
        <v>75.59375</v>
      </c>
      <c r="V646" s="14">
        <v>1</v>
      </c>
      <c r="W646" s="14">
        <v>220.17</v>
      </c>
      <c r="X646" s="14">
        <v>80</v>
      </c>
      <c r="Y646" s="14">
        <v>0.53604929680644098</v>
      </c>
      <c r="Z646" s="14">
        <v>6.2333340000000002</v>
      </c>
      <c r="AA646" s="14">
        <v>1.766667</v>
      </c>
      <c r="AB646" s="14">
        <v>22.08333</v>
      </c>
      <c r="AC646" s="14">
        <v>-0.10916679999999999</v>
      </c>
      <c r="AD646" s="14">
        <v>-1.3645849999999999</v>
      </c>
      <c r="AE646" s="14">
        <v>220.17</v>
      </c>
      <c r="AF646" s="14">
        <v>149.24</v>
      </c>
      <c r="AG646" s="14">
        <v>0.29499999999999998</v>
      </c>
      <c r="AH646" s="14">
        <v>3.6875</v>
      </c>
      <c r="AI646" s="14">
        <v>6.3425000000000002</v>
      </c>
      <c r="AJ646" s="14">
        <v>6.2333340000000002</v>
      </c>
      <c r="AK646" s="15">
        <v>0.77916669999999999</v>
      </c>
      <c r="AL646" s="15">
        <v>1.0175129999999999</v>
      </c>
      <c r="AM646" s="15">
        <v>0.95348829999999996</v>
      </c>
      <c r="AN646" s="15">
        <v>0.75593750000000004</v>
      </c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  <c r="CJ646" s="16"/>
      <c r="CK646" s="16"/>
      <c r="CL646" s="16">
        <v>0.30000001192092896</v>
      </c>
      <c r="CM646" s="16">
        <v>0.66666668653488159</v>
      </c>
      <c r="CN646" s="16"/>
      <c r="CO646" s="16"/>
      <c r="CP646" s="16"/>
      <c r="CQ646" s="16"/>
      <c r="CR646" s="16"/>
      <c r="CS646" s="16"/>
      <c r="CT646" s="16"/>
      <c r="CU646" s="16"/>
      <c r="CV646" s="16"/>
      <c r="CW646" s="16"/>
      <c r="CX646" s="16"/>
      <c r="CY646" s="16"/>
      <c r="CZ646" s="16"/>
      <c r="DA646" s="16"/>
      <c r="DB646" s="16"/>
      <c r="DC646" s="16"/>
      <c r="DD646" s="16"/>
      <c r="DE646" s="24"/>
      <c r="DF646" s="24">
        <v>0.25</v>
      </c>
      <c r="DG646" s="24"/>
      <c r="DH646" s="24"/>
      <c r="DI646" s="24">
        <v>8.3333335816860199E-2</v>
      </c>
      <c r="DJ646" s="24">
        <v>0.46666666865348816</v>
      </c>
      <c r="DK646" s="16"/>
      <c r="DL646" s="24"/>
      <c r="DM646" s="24"/>
      <c r="DN646" s="24"/>
      <c r="DO646" s="16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>
        <v>2</v>
      </c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27"/>
      <c r="ER646" s="27"/>
    </row>
    <row r="647" spans="1:148" s="9" customFormat="1" ht="20.25" x14ac:dyDescent="0.3">
      <c r="A647" s="10" t="s">
        <v>490</v>
      </c>
      <c r="B647" s="10" t="s">
        <v>231</v>
      </c>
      <c r="C647" s="10" t="s">
        <v>231</v>
      </c>
      <c r="D647" s="10" t="s">
        <v>259</v>
      </c>
      <c r="E647" s="10" t="s">
        <v>218</v>
      </c>
      <c r="F647" s="11">
        <v>10334</v>
      </c>
      <c r="G647" s="11">
        <v>4189</v>
      </c>
      <c r="H647" s="11">
        <v>3807</v>
      </c>
      <c r="I647" s="10" t="s">
        <v>275</v>
      </c>
      <c r="J647" s="12">
        <v>62.8</v>
      </c>
      <c r="K647" s="10" t="s">
        <v>267</v>
      </c>
      <c r="L647" s="10" t="s">
        <v>261</v>
      </c>
      <c r="M647" s="10" t="s">
        <v>220</v>
      </c>
      <c r="N647" s="13">
        <v>22</v>
      </c>
      <c r="O647" s="13">
        <v>22</v>
      </c>
      <c r="P647" s="13">
        <v>0</v>
      </c>
      <c r="Q647" s="14">
        <v>0</v>
      </c>
      <c r="R647" s="14">
        <v>8.85</v>
      </c>
      <c r="S647" s="14">
        <v>4</v>
      </c>
      <c r="T647" s="14">
        <v>3.2450000000000001</v>
      </c>
      <c r="U647" s="14">
        <v>81.125</v>
      </c>
      <c r="V647" s="14">
        <v>0.5</v>
      </c>
      <c r="W647" s="14">
        <v>236.28</v>
      </c>
      <c r="X647" s="14">
        <v>40</v>
      </c>
      <c r="Y647" s="14">
        <v>0.49950048807926201</v>
      </c>
      <c r="Z647" s="14">
        <v>3.4166669999999999</v>
      </c>
      <c r="AA647" s="14">
        <v>0.58333330000000005</v>
      </c>
      <c r="AB647" s="14">
        <v>14.58333</v>
      </c>
      <c r="AC647" s="14">
        <v>0.1716666</v>
      </c>
      <c r="AD647" s="14">
        <v>4.2916639999999999</v>
      </c>
      <c r="AE647" s="14">
        <v>118.14</v>
      </c>
      <c r="AF647" s="14">
        <v>80.08</v>
      </c>
      <c r="AG647" s="14">
        <v>0</v>
      </c>
      <c r="AH647" s="14">
        <v>0</v>
      </c>
      <c r="AI647" s="14">
        <v>3.2450000000000001</v>
      </c>
      <c r="AJ647" s="14">
        <v>3.4166669999999999</v>
      </c>
      <c r="AK647" s="15">
        <v>0.85416669999999995</v>
      </c>
      <c r="AL647" s="15">
        <v>0.94975609999999999</v>
      </c>
      <c r="AM647" s="15">
        <v>1</v>
      </c>
      <c r="AN647" s="15">
        <v>0.81125000000000003</v>
      </c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>
        <v>8.3333335816860199E-2</v>
      </c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  <c r="CG647" s="16"/>
      <c r="CH647" s="16"/>
      <c r="CI647" s="16"/>
      <c r="CJ647" s="16"/>
      <c r="CK647" s="16"/>
      <c r="CL647" s="16"/>
      <c r="CM647" s="16">
        <v>0.25</v>
      </c>
      <c r="CN647" s="16"/>
      <c r="CO647" s="16"/>
      <c r="CP647" s="16"/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16"/>
      <c r="DB647" s="16"/>
      <c r="DC647" s="16"/>
      <c r="DD647" s="16"/>
      <c r="DE647" s="24"/>
      <c r="DF647" s="24"/>
      <c r="DG647" s="24"/>
      <c r="DH647" s="24"/>
      <c r="DI647" s="24"/>
      <c r="DJ647" s="24">
        <v>0.25</v>
      </c>
      <c r="DK647" s="16"/>
      <c r="DL647" s="24"/>
      <c r="DM647" s="24"/>
      <c r="DN647" s="24"/>
      <c r="DO647" s="16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27"/>
      <c r="ER647" s="27"/>
    </row>
    <row r="648" spans="1:148" s="9" customFormat="1" ht="20.25" x14ac:dyDescent="0.3">
      <c r="A648" s="10" t="s">
        <v>490</v>
      </c>
      <c r="B648" s="10" t="s">
        <v>231</v>
      </c>
      <c r="C648" s="10" t="s">
        <v>231</v>
      </c>
      <c r="D648" s="10" t="s">
        <v>262</v>
      </c>
      <c r="E648" s="10" t="s">
        <v>218</v>
      </c>
      <c r="F648" s="11">
        <v>10334</v>
      </c>
      <c r="G648" s="11">
        <v>4079</v>
      </c>
      <c r="H648" s="11">
        <v>4134</v>
      </c>
      <c r="I648" s="10" t="s">
        <v>275</v>
      </c>
      <c r="J648" s="12">
        <v>62.8</v>
      </c>
      <c r="K648" s="10" t="s">
        <v>267</v>
      </c>
      <c r="L648" s="10" t="s">
        <v>261</v>
      </c>
      <c r="M648" s="10" t="s">
        <v>220</v>
      </c>
      <c r="N648" s="13">
        <v>20</v>
      </c>
      <c r="O648" s="13">
        <v>20</v>
      </c>
      <c r="P648" s="13">
        <v>0</v>
      </c>
      <c r="Q648" s="14">
        <v>0</v>
      </c>
      <c r="R648" s="14">
        <v>8.85</v>
      </c>
      <c r="S648" s="14">
        <v>4</v>
      </c>
      <c r="T648" s="14">
        <v>2.95</v>
      </c>
      <c r="U648" s="14">
        <v>73.75</v>
      </c>
      <c r="V648" s="14">
        <v>0.5</v>
      </c>
      <c r="W648" s="14">
        <v>214.8</v>
      </c>
      <c r="X648" s="14">
        <v>40</v>
      </c>
      <c r="Y648" s="14">
        <v>0.54945052641772096</v>
      </c>
      <c r="Z648" s="14">
        <v>3.1333329999999999</v>
      </c>
      <c r="AA648" s="14">
        <v>0.86666670000000001</v>
      </c>
      <c r="AB648" s="14">
        <v>21.66667</v>
      </c>
      <c r="AC648" s="14">
        <v>0.1833333</v>
      </c>
      <c r="AD648" s="14">
        <v>4.5833320000000004</v>
      </c>
      <c r="AE648" s="14">
        <v>107.4</v>
      </c>
      <c r="AF648" s="14">
        <v>72.8</v>
      </c>
      <c r="AG648" s="14">
        <v>0</v>
      </c>
      <c r="AH648" s="14">
        <v>0</v>
      </c>
      <c r="AI648" s="14">
        <v>2.95</v>
      </c>
      <c r="AJ648" s="14">
        <v>3.1333329999999999</v>
      </c>
      <c r="AK648" s="15">
        <v>0.78333330000000001</v>
      </c>
      <c r="AL648" s="15">
        <v>0.94148940000000003</v>
      </c>
      <c r="AM648" s="15">
        <v>1</v>
      </c>
      <c r="AN648" s="15">
        <v>0.73750000000000004</v>
      </c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>
        <v>8.3333335816860199E-2</v>
      </c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6"/>
      <c r="CF648" s="16"/>
      <c r="CG648" s="16"/>
      <c r="CH648" s="16"/>
      <c r="CI648" s="16"/>
      <c r="CJ648" s="16"/>
      <c r="CK648" s="16"/>
      <c r="CL648" s="16"/>
      <c r="CM648" s="16">
        <v>0.3333333432674408</v>
      </c>
      <c r="CN648" s="16"/>
      <c r="CO648" s="16"/>
      <c r="CP648" s="16"/>
      <c r="CQ648" s="16"/>
      <c r="CR648" s="16"/>
      <c r="CS648" s="16"/>
      <c r="CT648" s="16"/>
      <c r="CU648" s="16"/>
      <c r="CV648" s="16"/>
      <c r="CW648" s="16"/>
      <c r="CX648" s="16"/>
      <c r="CY648" s="16"/>
      <c r="CZ648" s="16"/>
      <c r="DA648" s="16"/>
      <c r="DB648" s="16">
        <v>8.3333335816860199E-2</v>
      </c>
      <c r="DC648" s="16"/>
      <c r="DD648" s="16"/>
      <c r="DE648" s="24"/>
      <c r="DF648" s="24">
        <v>8.3333335816860199E-2</v>
      </c>
      <c r="DG648" s="24"/>
      <c r="DH648" s="24"/>
      <c r="DI648" s="24">
        <v>8.3333335816860199E-2</v>
      </c>
      <c r="DJ648" s="24">
        <v>0.20000000298023224</v>
      </c>
      <c r="DK648" s="16"/>
      <c r="DL648" s="24"/>
      <c r="DM648" s="24"/>
      <c r="DN648" s="24"/>
      <c r="DO648" s="16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27"/>
      <c r="ER648" s="27"/>
    </row>
    <row r="649" spans="1:148" s="9" customFormat="1" ht="20.25" x14ac:dyDescent="0.3">
      <c r="A649" s="10" t="s">
        <v>490</v>
      </c>
      <c r="B649" s="10" t="s">
        <v>244</v>
      </c>
      <c r="C649" s="10" t="s">
        <v>231</v>
      </c>
      <c r="D649" s="10" t="s">
        <v>259</v>
      </c>
      <c r="E649" s="10" t="s">
        <v>218</v>
      </c>
      <c r="F649" s="11">
        <v>10334</v>
      </c>
      <c r="G649" s="11">
        <v>4061</v>
      </c>
      <c r="H649" s="11">
        <v>3975</v>
      </c>
      <c r="I649" s="10" t="s">
        <v>275</v>
      </c>
      <c r="J649" s="12">
        <v>62.8</v>
      </c>
      <c r="K649" s="10" t="s">
        <v>267</v>
      </c>
      <c r="L649" s="10" t="s">
        <v>261</v>
      </c>
      <c r="M649" s="10" t="s">
        <v>220</v>
      </c>
      <c r="N649" s="13">
        <v>22</v>
      </c>
      <c r="O649" s="13">
        <v>22</v>
      </c>
      <c r="P649" s="13">
        <v>0</v>
      </c>
      <c r="Q649" s="14">
        <v>0</v>
      </c>
      <c r="R649" s="14">
        <v>8.85</v>
      </c>
      <c r="S649" s="14">
        <v>4</v>
      </c>
      <c r="T649" s="14">
        <v>3.2450000000000001</v>
      </c>
      <c r="U649" s="14">
        <v>81.125</v>
      </c>
      <c r="V649" s="14">
        <v>0.5</v>
      </c>
      <c r="W649" s="14">
        <v>236.28</v>
      </c>
      <c r="X649" s="14">
        <v>40</v>
      </c>
      <c r="Y649" s="14">
        <v>0.49950048807926201</v>
      </c>
      <c r="Z649" s="14">
        <v>3.4666670000000002</v>
      </c>
      <c r="AA649" s="14">
        <v>0.53333339999999996</v>
      </c>
      <c r="AB649" s="14">
        <v>13.33333</v>
      </c>
      <c r="AC649" s="14">
        <v>0.22166649999999999</v>
      </c>
      <c r="AD649" s="14">
        <v>5.5416629999999998</v>
      </c>
      <c r="AE649" s="14">
        <v>118.14</v>
      </c>
      <c r="AF649" s="14">
        <v>80.08</v>
      </c>
      <c r="AG649" s="14">
        <v>0</v>
      </c>
      <c r="AH649" s="14">
        <v>0</v>
      </c>
      <c r="AI649" s="14">
        <v>3.2450000000000001</v>
      </c>
      <c r="AJ649" s="14">
        <v>3.4666670000000002</v>
      </c>
      <c r="AK649" s="15">
        <v>0.86666670000000001</v>
      </c>
      <c r="AL649" s="15">
        <v>0.93605769999999999</v>
      </c>
      <c r="AM649" s="15">
        <v>1</v>
      </c>
      <c r="AN649" s="15">
        <v>0.81125000000000003</v>
      </c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  <c r="CG649" s="16"/>
      <c r="CH649" s="16"/>
      <c r="CI649" s="16"/>
      <c r="CJ649" s="16"/>
      <c r="CK649" s="16"/>
      <c r="CL649" s="16"/>
      <c r="CM649" s="16">
        <v>0.36666667461395264</v>
      </c>
      <c r="CN649" s="16"/>
      <c r="CO649" s="16"/>
      <c r="CP649" s="16"/>
      <c r="CQ649" s="16"/>
      <c r="CR649" s="16"/>
      <c r="CS649" s="16"/>
      <c r="CT649" s="16"/>
      <c r="CU649" s="16"/>
      <c r="CV649" s="16"/>
      <c r="CW649" s="16"/>
      <c r="CX649" s="16"/>
      <c r="CY649" s="16"/>
      <c r="CZ649" s="16"/>
      <c r="DA649" s="16"/>
      <c r="DB649" s="16"/>
      <c r="DC649" s="16"/>
      <c r="DD649" s="16"/>
      <c r="DE649" s="24"/>
      <c r="DF649" s="24"/>
      <c r="DG649" s="24"/>
      <c r="DH649" s="24"/>
      <c r="DI649" s="24"/>
      <c r="DJ649" s="24">
        <v>0.1666666716337204</v>
      </c>
      <c r="DK649" s="16"/>
      <c r="DL649" s="24"/>
      <c r="DM649" s="24"/>
      <c r="DN649" s="24"/>
      <c r="DO649" s="16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27"/>
      <c r="ER649" s="27"/>
    </row>
    <row r="650" spans="1:148" s="9" customFormat="1" ht="20.25" x14ac:dyDescent="0.3">
      <c r="A650" s="10" t="s">
        <v>490</v>
      </c>
      <c r="B650" s="10" t="s">
        <v>244</v>
      </c>
      <c r="C650" s="10" t="s">
        <v>231</v>
      </c>
      <c r="D650" s="10" t="s">
        <v>262</v>
      </c>
      <c r="E650" s="10" t="s">
        <v>218</v>
      </c>
      <c r="F650" s="11">
        <v>10334</v>
      </c>
      <c r="G650" s="11">
        <v>3999</v>
      </c>
      <c r="H650" s="11">
        <v>3966</v>
      </c>
      <c r="I650" s="10" t="s">
        <v>275</v>
      </c>
      <c r="J650" s="12">
        <v>62.8</v>
      </c>
      <c r="K650" s="10" t="s">
        <v>267</v>
      </c>
      <c r="L650" s="10" t="s">
        <v>261</v>
      </c>
      <c r="M650" s="10" t="s">
        <v>220</v>
      </c>
      <c r="N650" s="13">
        <v>21</v>
      </c>
      <c r="O650" s="13">
        <v>21</v>
      </c>
      <c r="P650" s="13">
        <v>0</v>
      </c>
      <c r="Q650" s="14">
        <v>0</v>
      </c>
      <c r="R650" s="14">
        <v>8.85</v>
      </c>
      <c r="S650" s="14">
        <v>4</v>
      </c>
      <c r="T650" s="14">
        <v>3.0975000000000001</v>
      </c>
      <c r="U650" s="14">
        <v>77.4375</v>
      </c>
      <c r="V650" s="14">
        <v>0.5</v>
      </c>
      <c r="W650" s="14">
        <v>225.54</v>
      </c>
      <c r="X650" s="14">
        <v>40</v>
      </c>
      <c r="Y650" s="14">
        <v>0.52328622085878795</v>
      </c>
      <c r="Z650" s="14">
        <v>3.35</v>
      </c>
      <c r="AA650" s="14">
        <v>0.65</v>
      </c>
      <c r="AB650" s="14">
        <v>16.25</v>
      </c>
      <c r="AC650" s="14">
        <v>0.2524999</v>
      </c>
      <c r="AD650" s="14">
        <v>6.3124969999999996</v>
      </c>
      <c r="AE650" s="14">
        <v>112.77</v>
      </c>
      <c r="AF650" s="14">
        <v>76.44</v>
      </c>
      <c r="AG650" s="14">
        <v>0</v>
      </c>
      <c r="AH650" s="14">
        <v>0</v>
      </c>
      <c r="AI650" s="14">
        <v>3.0975000000000001</v>
      </c>
      <c r="AJ650" s="14">
        <v>3.35</v>
      </c>
      <c r="AK650" s="15">
        <v>0.83750000000000002</v>
      </c>
      <c r="AL650" s="15">
        <v>0.92462690000000003</v>
      </c>
      <c r="AM650" s="15">
        <v>1</v>
      </c>
      <c r="AN650" s="15">
        <v>0.77437500000000004</v>
      </c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>
        <v>8.3333335816860199E-2</v>
      </c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6"/>
      <c r="CF650" s="16"/>
      <c r="CG650" s="16"/>
      <c r="CH650" s="16"/>
      <c r="CI650" s="16"/>
      <c r="CJ650" s="16"/>
      <c r="CK650" s="16"/>
      <c r="CL650" s="16"/>
      <c r="CM650" s="16">
        <v>0.30000001192092896</v>
      </c>
      <c r="CN650" s="16"/>
      <c r="CO650" s="16"/>
      <c r="CP650" s="16"/>
      <c r="CQ650" s="16"/>
      <c r="CR650" s="16"/>
      <c r="CS650" s="16"/>
      <c r="CT650" s="16"/>
      <c r="CU650" s="16"/>
      <c r="CV650" s="16"/>
      <c r="CW650" s="16"/>
      <c r="CX650" s="16"/>
      <c r="CY650" s="16"/>
      <c r="CZ650" s="16"/>
      <c r="DA650" s="16"/>
      <c r="DB650" s="16"/>
      <c r="DC650" s="16"/>
      <c r="DD650" s="16"/>
      <c r="DE650" s="24"/>
      <c r="DF650" s="24"/>
      <c r="DG650" s="24"/>
      <c r="DH650" s="24"/>
      <c r="DI650" s="24"/>
      <c r="DJ650" s="24">
        <v>0.26666668057441711</v>
      </c>
      <c r="DK650" s="16"/>
      <c r="DL650" s="24"/>
      <c r="DM650" s="24"/>
      <c r="DN650" s="24"/>
      <c r="DO650" s="16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27"/>
      <c r="ER650" s="27"/>
    </row>
    <row r="651" spans="1:148" s="9" customFormat="1" ht="20.25" x14ac:dyDescent="0.3">
      <c r="A651" s="10" t="s">
        <v>490</v>
      </c>
      <c r="B651" s="10" t="s">
        <v>240</v>
      </c>
      <c r="C651" s="10" t="s">
        <v>231</v>
      </c>
      <c r="D651" s="10" t="s">
        <v>259</v>
      </c>
      <c r="E651" s="10" t="s">
        <v>218</v>
      </c>
      <c r="F651" s="11">
        <v>10334</v>
      </c>
      <c r="G651" s="11">
        <v>4061</v>
      </c>
      <c r="H651" s="11">
        <v>3975</v>
      </c>
      <c r="I651" s="10" t="s">
        <v>275</v>
      </c>
      <c r="J651" s="12">
        <v>62.8</v>
      </c>
      <c r="K651" s="10" t="s">
        <v>267</v>
      </c>
      <c r="L651" s="10" t="s">
        <v>261</v>
      </c>
      <c r="M651" s="10" t="s">
        <v>220</v>
      </c>
      <c r="N651" s="13">
        <v>41</v>
      </c>
      <c r="O651" s="13">
        <v>41</v>
      </c>
      <c r="P651" s="13">
        <v>0</v>
      </c>
      <c r="Q651" s="14">
        <v>0</v>
      </c>
      <c r="R651" s="14">
        <v>8.85</v>
      </c>
      <c r="S651" s="14">
        <v>8</v>
      </c>
      <c r="T651" s="14">
        <v>6.0475000000000003</v>
      </c>
      <c r="U651" s="14">
        <v>75.59375</v>
      </c>
      <c r="V651" s="14">
        <v>1</v>
      </c>
      <c r="W651" s="14">
        <v>220.17</v>
      </c>
      <c r="X651" s="14">
        <v>80</v>
      </c>
      <c r="Y651" s="14">
        <v>0.53604929680644098</v>
      </c>
      <c r="Z651" s="14">
        <v>6.6666670000000003</v>
      </c>
      <c r="AA651" s="14">
        <v>1.3333330000000001</v>
      </c>
      <c r="AB651" s="14">
        <v>16.66667</v>
      </c>
      <c r="AC651" s="14">
        <v>0.61916660000000001</v>
      </c>
      <c r="AD651" s="14">
        <v>7.7395829999999997</v>
      </c>
      <c r="AE651" s="14">
        <v>220.17</v>
      </c>
      <c r="AF651" s="14">
        <v>149.24</v>
      </c>
      <c r="AG651" s="14">
        <v>0</v>
      </c>
      <c r="AH651" s="14">
        <v>0</v>
      </c>
      <c r="AI651" s="14">
        <v>6.0475000000000003</v>
      </c>
      <c r="AJ651" s="14">
        <v>6.6666670000000003</v>
      </c>
      <c r="AK651" s="15">
        <v>0.8333334</v>
      </c>
      <c r="AL651" s="15">
        <v>0.90712499999999996</v>
      </c>
      <c r="AM651" s="15">
        <v>1</v>
      </c>
      <c r="AN651" s="15">
        <v>0.75593750000000004</v>
      </c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6"/>
      <c r="CF651" s="16"/>
      <c r="CG651" s="16"/>
      <c r="CH651" s="16"/>
      <c r="CI651" s="16"/>
      <c r="CJ651" s="16"/>
      <c r="CK651" s="16"/>
      <c r="CL651" s="16"/>
      <c r="CM651" s="16">
        <v>0.83333331346511841</v>
      </c>
      <c r="CN651" s="16"/>
      <c r="CO651" s="16"/>
      <c r="CP651" s="16"/>
      <c r="CQ651" s="16"/>
      <c r="CR651" s="16"/>
      <c r="CS651" s="16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/>
      <c r="DE651" s="24"/>
      <c r="DF651" s="24">
        <v>0.25</v>
      </c>
      <c r="DG651" s="24"/>
      <c r="DH651" s="24"/>
      <c r="DI651" s="24"/>
      <c r="DJ651" s="24">
        <v>0.25</v>
      </c>
      <c r="DK651" s="16"/>
      <c r="DL651" s="24"/>
      <c r="DM651" s="24"/>
      <c r="DN651" s="24"/>
      <c r="DO651" s="16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27"/>
      <c r="ER651" s="27"/>
    </row>
    <row r="652" spans="1:148" s="9" customFormat="1" ht="20.25" x14ac:dyDescent="0.3">
      <c r="A652" s="10" t="s">
        <v>490</v>
      </c>
      <c r="B652" s="10" t="s">
        <v>240</v>
      </c>
      <c r="C652" s="10" t="s">
        <v>231</v>
      </c>
      <c r="D652" s="10" t="s">
        <v>262</v>
      </c>
      <c r="E652" s="10" t="s">
        <v>218</v>
      </c>
      <c r="F652" s="11">
        <v>10334</v>
      </c>
      <c r="G652" s="11">
        <v>3999</v>
      </c>
      <c r="H652" s="11">
        <v>3966</v>
      </c>
      <c r="I652" s="10" t="s">
        <v>275</v>
      </c>
      <c r="J652" s="12">
        <v>62.8</v>
      </c>
      <c r="K652" s="10" t="s">
        <v>267</v>
      </c>
      <c r="L652" s="10" t="s">
        <v>261</v>
      </c>
      <c r="M652" s="10" t="s">
        <v>220</v>
      </c>
      <c r="N652" s="13">
        <v>43</v>
      </c>
      <c r="O652" s="13">
        <v>42</v>
      </c>
      <c r="P652" s="13">
        <v>1</v>
      </c>
      <c r="Q652" s="14">
        <v>2.3255810000000001</v>
      </c>
      <c r="R652" s="14">
        <v>8.85</v>
      </c>
      <c r="S652" s="14">
        <v>8</v>
      </c>
      <c r="T652" s="14">
        <v>6.1950000000000003</v>
      </c>
      <c r="U652" s="14">
        <v>77.4375</v>
      </c>
      <c r="V652" s="14">
        <v>1</v>
      </c>
      <c r="W652" s="14">
        <v>225.54</v>
      </c>
      <c r="X652" s="14">
        <v>80</v>
      </c>
      <c r="Y652" s="14">
        <v>0.52328622085878795</v>
      </c>
      <c r="Z652" s="14">
        <v>6.9</v>
      </c>
      <c r="AA652" s="14">
        <v>1.1000000000000001</v>
      </c>
      <c r="AB652" s="14">
        <v>13.75</v>
      </c>
      <c r="AC652" s="14">
        <v>0.55749979999999999</v>
      </c>
      <c r="AD652" s="14">
        <v>6.9687469999999996</v>
      </c>
      <c r="AE652" s="14">
        <v>225.54</v>
      </c>
      <c r="AF652" s="14">
        <v>152.88</v>
      </c>
      <c r="AG652" s="14">
        <v>0.14749999999999999</v>
      </c>
      <c r="AH652" s="14">
        <v>1.84375</v>
      </c>
      <c r="AI652" s="14">
        <v>6.3425000000000002</v>
      </c>
      <c r="AJ652" s="14">
        <v>6.9</v>
      </c>
      <c r="AK652" s="15">
        <v>0.86250000000000004</v>
      </c>
      <c r="AL652" s="15">
        <v>0.91920290000000004</v>
      </c>
      <c r="AM652" s="15">
        <v>0.97674419999999995</v>
      </c>
      <c r="AN652" s="15">
        <v>0.77437500000000004</v>
      </c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>
        <v>8.3333335816860199E-2</v>
      </c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  <c r="CG652" s="16"/>
      <c r="CH652" s="16"/>
      <c r="CI652" s="16"/>
      <c r="CJ652" s="16"/>
      <c r="CK652" s="16"/>
      <c r="CL652" s="16"/>
      <c r="CM652" s="16">
        <v>0.53333336114883423</v>
      </c>
      <c r="CN652" s="16"/>
      <c r="CO652" s="16"/>
      <c r="CP652" s="16"/>
      <c r="CQ652" s="16"/>
      <c r="CR652" s="16"/>
      <c r="CS652" s="16"/>
      <c r="CT652" s="16"/>
      <c r="CU652" s="16"/>
      <c r="CV652" s="16"/>
      <c r="CW652" s="16"/>
      <c r="CX652" s="16"/>
      <c r="CY652" s="16"/>
      <c r="CZ652" s="16"/>
      <c r="DA652" s="16"/>
      <c r="DB652" s="16"/>
      <c r="DC652" s="16"/>
      <c r="DD652" s="16"/>
      <c r="DE652" s="24"/>
      <c r="DF652" s="24">
        <v>8.3333335816860199E-2</v>
      </c>
      <c r="DG652" s="24"/>
      <c r="DH652" s="24"/>
      <c r="DI652" s="24"/>
      <c r="DJ652" s="24">
        <v>0.40000000596046448</v>
      </c>
      <c r="DK652" s="16"/>
      <c r="DL652" s="24"/>
      <c r="DM652" s="24"/>
      <c r="DN652" s="24"/>
      <c r="DO652" s="16"/>
      <c r="DP652" s="17"/>
      <c r="DQ652" s="17"/>
      <c r="DR652" s="17"/>
      <c r="DS652" s="17"/>
      <c r="DT652" s="17"/>
      <c r="DU652" s="17"/>
      <c r="DV652" s="17"/>
      <c r="DW652" s="17"/>
      <c r="DX652" s="17">
        <v>1</v>
      </c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27"/>
      <c r="ER652" s="27"/>
    </row>
    <row r="653" spans="1:148" s="9" customFormat="1" ht="20.25" x14ac:dyDescent="0.3">
      <c r="A653" s="10" t="s">
        <v>491</v>
      </c>
      <c r="B653" s="10" t="s">
        <v>232</v>
      </c>
      <c r="C653" s="10" t="s">
        <v>231</v>
      </c>
      <c r="D653" s="10" t="s">
        <v>259</v>
      </c>
      <c r="E653" s="10" t="s">
        <v>218</v>
      </c>
      <c r="F653" s="11">
        <v>10334</v>
      </c>
      <c r="G653" s="11">
        <v>4189</v>
      </c>
      <c r="H653" s="11">
        <v>3807</v>
      </c>
      <c r="I653" s="10" t="s">
        <v>275</v>
      </c>
      <c r="J653" s="12">
        <v>62.8</v>
      </c>
      <c r="K653" s="10" t="s">
        <v>267</v>
      </c>
      <c r="L653" s="10" t="s">
        <v>261</v>
      </c>
      <c r="M653" s="10" t="s">
        <v>220</v>
      </c>
      <c r="N653" s="13">
        <v>40</v>
      </c>
      <c r="O653" s="13">
        <v>40</v>
      </c>
      <c r="P653" s="13">
        <v>0</v>
      </c>
      <c r="Q653" s="14">
        <v>0</v>
      </c>
      <c r="R653" s="14">
        <v>8.85</v>
      </c>
      <c r="S653" s="14">
        <v>8</v>
      </c>
      <c r="T653" s="14">
        <v>5.9</v>
      </c>
      <c r="U653" s="14">
        <v>73.75</v>
      </c>
      <c r="V653" s="14">
        <v>1</v>
      </c>
      <c r="W653" s="14">
        <v>214.8</v>
      </c>
      <c r="X653" s="14">
        <v>80</v>
      </c>
      <c r="Y653" s="14">
        <v>0.54945052641772096</v>
      </c>
      <c r="Z653" s="14">
        <v>6.2</v>
      </c>
      <c r="AA653" s="14">
        <v>1.8</v>
      </c>
      <c r="AB653" s="14">
        <v>22.5</v>
      </c>
      <c r="AC653" s="14">
        <v>0.3</v>
      </c>
      <c r="AD653" s="14">
        <v>3.75</v>
      </c>
      <c r="AE653" s="14">
        <v>214.8</v>
      </c>
      <c r="AF653" s="14">
        <v>145.6</v>
      </c>
      <c r="AG653" s="14">
        <v>0</v>
      </c>
      <c r="AH653" s="14">
        <v>0</v>
      </c>
      <c r="AI653" s="14">
        <v>5.9</v>
      </c>
      <c r="AJ653" s="14">
        <v>6.2</v>
      </c>
      <c r="AK653" s="15">
        <v>0.77500000000000002</v>
      </c>
      <c r="AL653" s="15">
        <v>0.95161289999999998</v>
      </c>
      <c r="AM653" s="15">
        <v>1</v>
      </c>
      <c r="AN653" s="15">
        <v>0.73750000000000004</v>
      </c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>
        <v>0.5</v>
      </c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  <c r="CJ653" s="16"/>
      <c r="CK653" s="16"/>
      <c r="CL653" s="16"/>
      <c r="CM653" s="16">
        <v>0.5</v>
      </c>
      <c r="CN653" s="16"/>
      <c r="CO653" s="16"/>
      <c r="CP653" s="16"/>
      <c r="CQ653" s="16"/>
      <c r="CR653" s="16"/>
      <c r="CS653" s="16"/>
      <c r="CT653" s="16"/>
      <c r="CU653" s="16"/>
      <c r="CV653" s="16"/>
      <c r="CW653" s="16"/>
      <c r="CX653" s="16"/>
      <c r="CY653" s="16"/>
      <c r="CZ653" s="16"/>
      <c r="DA653" s="16"/>
      <c r="DB653" s="16">
        <v>0.13333334028720856</v>
      </c>
      <c r="DC653" s="16"/>
      <c r="DD653" s="16"/>
      <c r="DE653" s="24"/>
      <c r="DF653" s="24">
        <v>0.1666666716337204</v>
      </c>
      <c r="DG653" s="24"/>
      <c r="DH653" s="24"/>
      <c r="DI653" s="24">
        <v>8.3333335816860199E-2</v>
      </c>
      <c r="DJ653" s="24">
        <v>0.4166666567325592</v>
      </c>
      <c r="DK653" s="16"/>
      <c r="DL653" s="24"/>
      <c r="DM653" s="24"/>
      <c r="DN653" s="24"/>
      <c r="DO653" s="16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27"/>
      <c r="ER653" s="27"/>
    </row>
    <row r="654" spans="1:148" s="9" customFormat="1" ht="20.25" x14ac:dyDescent="0.3">
      <c r="A654" s="10" t="s">
        <v>491</v>
      </c>
      <c r="B654" s="10" t="s">
        <v>232</v>
      </c>
      <c r="C654" s="10" t="s">
        <v>231</v>
      </c>
      <c r="D654" s="10" t="s">
        <v>262</v>
      </c>
      <c r="E654" s="10" t="s">
        <v>218</v>
      </c>
      <c r="F654" s="11">
        <v>10334</v>
      </c>
      <c r="G654" s="11">
        <v>4017</v>
      </c>
      <c r="H654" s="11">
        <v>4134</v>
      </c>
      <c r="I654" s="10" t="s">
        <v>275</v>
      </c>
      <c r="J654" s="12">
        <v>62.8</v>
      </c>
      <c r="K654" s="10" t="s">
        <v>267</v>
      </c>
      <c r="L654" s="10" t="s">
        <v>261</v>
      </c>
      <c r="M654" s="10" t="s">
        <v>220</v>
      </c>
      <c r="N654" s="13">
        <v>41</v>
      </c>
      <c r="O654" s="13">
        <v>41</v>
      </c>
      <c r="P654" s="13">
        <v>0</v>
      </c>
      <c r="Q654" s="14">
        <v>0</v>
      </c>
      <c r="R654" s="14">
        <v>8.85</v>
      </c>
      <c r="S654" s="14">
        <v>8</v>
      </c>
      <c r="T654" s="14">
        <v>6.0475000000000003</v>
      </c>
      <c r="U654" s="14">
        <v>75.59375</v>
      </c>
      <c r="V654" s="14">
        <v>1</v>
      </c>
      <c r="W654" s="14">
        <v>220.17</v>
      </c>
      <c r="X654" s="14">
        <v>80</v>
      </c>
      <c r="Y654" s="14">
        <v>0.53604929680644098</v>
      </c>
      <c r="Z654" s="14">
        <v>6.1333330000000004</v>
      </c>
      <c r="AA654" s="14">
        <v>1.8666670000000001</v>
      </c>
      <c r="AB654" s="14">
        <v>23.33333</v>
      </c>
      <c r="AC654" s="14">
        <v>8.5833190000000004E-2</v>
      </c>
      <c r="AD654" s="14">
        <v>1.0729150000000001</v>
      </c>
      <c r="AE654" s="14">
        <v>220.17</v>
      </c>
      <c r="AF654" s="14">
        <v>149.24</v>
      </c>
      <c r="AG654" s="14">
        <v>0</v>
      </c>
      <c r="AH654" s="14">
        <v>0</v>
      </c>
      <c r="AI654" s="14">
        <v>6.0475000000000003</v>
      </c>
      <c r="AJ654" s="14">
        <v>6.1333330000000004</v>
      </c>
      <c r="AK654" s="15">
        <v>0.76666670000000003</v>
      </c>
      <c r="AL654" s="15">
        <v>0.98600549999999998</v>
      </c>
      <c r="AM654" s="15">
        <v>1</v>
      </c>
      <c r="AN654" s="15">
        <v>0.75593750000000004</v>
      </c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>
        <v>0.85000002384185791</v>
      </c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6"/>
      <c r="CF654" s="16"/>
      <c r="CG654" s="16"/>
      <c r="CH654" s="16"/>
      <c r="CI654" s="16"/>
      <c r="CJ654" s="16"/>
      <c r="CK654" s="16"/>
      <c r="CL654" s="16"/>
      <c r="CM654" s="16">
        <v>0.5</v>
      </c>
      <c r="CN654" s="16"/>
      <c r="CO654" s="16"/>
      <c r="CP654" s="16"/>
      <c r="CQ654" s="16"/>
      <c r="CR654" s="16"/>
      <c r="CS654" s="16"/>
      <c r="CT654" s="16"/>
      <c r="CU654" s="16"/>
      <c r="CV654" s="16"/>
      <c r="CW654" s="16"/>
      <c r="CX654" s="16"/>
      <c r="CY654" s="16"/>
      <c r="CZ654" s="16"/>
      <c r="DA654" s="16"/>
      <c r="DB654" s="16"/>
      <c r="DC654" s="16"/>
      <c r="DD654" s="16"/>
      <c r="DE654" s="24"/>
      <c r="DF654" s="24">
        <v>0.1666666716337204</v>
      </c>
      <c r="DG654" s="24"/>
      <c r="DH654" s="24"/>
      <c r="DI654" s="24"/>
      <c r="DJ654" s="24">
        <v>0.34999999403953552</v>
      </c>
      <c r="DK654" s="16"/>
      <c r="DL654" s="24"/>
      <c r="DM654" s="24"/>
      <c r="DN654" s="24"/>
      <c r="DO654" s="16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27"/>
      <c r="ER654" s="27"/>
    </row>
    <row r="655" spans="1:148" s="9" customFormat="1" ht="20.25" x14ac:dyDescent="0.3">
      <c r="A655" s="10" t="s">
        <v>491</v>
      </c>
      <c r="B655" s="10" t="s">
        <v>231</v>
      </c>
      <c r="C655" s="10" t="s">
        <v>231</v>
      </c>
      <c r="D655" s="10" t="s">
        <v>259</v>
      </c>
      <c r="E655" s="10" t="s">
        <v>218</v>
      </c>
      <c r="F655" s="11">
        <v>10334</v>
      </c>
      <c r="G655" s="11">
        <v>4189</v>
      </c>
      <c r="H655" s="11">
        <v>3807</v>
      </c>
      <c r="I655" s="10" t="s">
        <v>275</v>
      </c>
      <c r="J655" s="12">
        <v>62.8</v>
      </c>
      <c r="K655" s="10" t="s">
        <v>267</v>
      </c>
      <c r="L655" s="10" t="s">
        <v>261</v>
      </c>
      <c r="M655" s="10" t="s">
        <v>220</v>
      </c>
      <c r="N655" s="13">
        <v>12</v>
      </c>
      <c r="O655" s="13">
        <v>12</v>
      </c>
      <c r="P655" s="13">
        <v>0</v>
      </c>
      <c r="Q655" s="14">
        <v>0</v>
      </c>
      <c r="R655" s="14">
        <v>8.85</v>
      </c>
      <c r="S655" s="14">
        <v>4</v>
      </c>
      <c r="T655" s="14">
        <v>1.77</v>
      </c>
      <c r="U655" s="14">
        <v>44.25</v>
      </c>
      <c r="V655" s="14">
        <v>0.5</v>
      </c>
      <c r="W655" s="14">
        <v>128.88</v>
      </c>
      <c r="X655" s="14">
        <v>40</v>
      </c>
      <c r="Y655" s="14">
        <v>0.91575090935290704</v>
      </c>
      <c r="Z655" s="14">
        <v>1.9166669999999999</v>
      </c>
      <c r="AA655" s="14">
        <v>2.0833330000000001</v>
      </c>
      <c r="AB655" s="14">
        <v>52.08334</v>
      </c>
      <c r="AC655" s="14">
        <v>0.14666650000000001</v>
      </c>
      <c r="AD655" s="14">
        <v>3.6666629999999998</v>
      </c>
      <c r="AE655" s="14">
        <v>64.44</v>
      </c>
      <c r="AF655" s="14">
        <v>43.68</v>
      </c>
      <c r="AG655" s="14">
        <v>0</v>
      </c>
      <c r="AH655" s="14">
        <v>0</v>
      </c>
      <c r="AI655" s="14">
        <v>1.77</v>
      </c>
      <c r="AJ655" s="14">
        <v>1.9166669999999999</v>
      </c>
      <c r="AK655" s="15">
        <v>0.4791666</v>
      </c>
      <c r="AL655" s="15">
        <v>0.92347840000000003</v>
      </c>
      <c r="AM655" s="15">
        <v>1</v>
      </c>
      <c r="AN655" s="15">
        <v>0.4425</v>
      </c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>
        <v>8.3333335816860199E-2</v>
      </c>
      <c r="BJ655" s="16"/>
      <c r="BK655" s="16"/>
      <c r="BL655" s="16">
        <v>1.3333333730697632</v>
      </c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  <c r="CC655" s="16"/>
      <c r="CD655" s="16"/>
      <c r="CE655" s="16"/>
      <c r="CF655" s="16"/>
      <c r="CG655" s="16"/>
      <c r="CH655" s="16"/>
      <c r="CI655" s="16"/>
      <c r="CJ655" s="16"/>
      <c r="CK655" s="16"/>
      <c r="CL655" s="16">
        <v>0.21666666865348816</v>
      </c>
      <c r="CM655" s="16">
        <v>0.28333333134651184</v>
      </c>
      <c r="CN655" s="16"/>
      <c r="CO655" s="16"/>
      <c r="CP655" s="16"/>
      <c r="CQ655" s="16"/>
      <c r="CR655" s="16"/>
      <c r="CS655" s="16"/>
      <c r="CT655" s="16"/>
      <c r="CU655" s="16"/>
      <c r="CV655" s="16"/>
      <c r="CW655" s="16"/>
      <c r="CX655" s="16"/>
      <c r="CY655" s="16"/>
      <c r="CZ655" s="16"/>
      <c r="DA655" s="16"/>
      <c r="DB655" s="16"/>
      <c r="DC655" s="16"/>
      <c r="DD655" s="16"/>
      <c r="DE655" s="24"/>
      <c r="DF655" s="24"/>
      <c r="DG655" s="24"/>
      <c r="DH655" s="24"/>
      <c r="DI655" s="24"/>
      <c r="DJ655" s="24">
        <v>0.1666666716337204</v>
      </c>
      <c r="DK655" s="16"/>
      <c r="DL655" s="24"/>
      <c r="DM655" s="24"/>
      <c r="DN655" s="24"/>
      <c r="DO655" s="16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27"/>
      <c r="ER655" s="27"/>
    </row>
    <row r="656" spans="1:148" s="9" customFormat="1" ht="20.25" x14ac:dyDescent="0.3">
      <c r="A656" s="10" t="s">
        <v>491</v>
      </c>
      <c r="B656" s="10" t="s">
        <v>231</v>
      </c>
      <c r="C656" s="10" t="s">
        <v>231</v>
      </c>
      <c r="D656" s="10" t="s">
        <v>262</v>
      </c>
      <c r="E656" s="10" t="s">
        <v>218</v>
      </c>
      <c r="F656" s="11">
        <v>10334</v>
      </c>
      <c r="G656" s="11">
        <v>4017</v>
      </c>
      <c r="H656" s="11">
        <v>4134</v>
      </c>
      <c r="I656" s="10" t="s">
        <v>275</v>
      </c>
      <c r="J656" s="12">
        <v>62.8</v>
      </c>
      <c r="K656" s="10" t="s">
        <v>267</v>
      </c>
      <c r="L656" s="10" t="s">
        <v>261</v>
      </c>
      <c r="M656" s="10" t="s">
        <v>220</v>
      </c>
      <c r="N656" s="13">
        <v>16</v>
      </c>
      <c r="O656" s="13">
        <v>16</v>
      </c>
      <c r="P656" s="13">
        <v>0</v>
      </c>
      <c r="Q656" s="14">
        <v>0</v>
      </c>
      <c r="R656" s="14">
        <v>8.85</v>
      </c>
      <c r="S656" s="14">
        <v>4</v>
      </c>
      <c r="T656" s="14">
        <v>2.36</v>
      </c>
      <c r="U656" s="14">
        <v>59</v>
      </c>
      <c r="V656" s="14">
        <v>0.5</v>
      </c>
      <c r="W656" s="14">
        <v>171.84</v>
      </c>
      <c r="X656" s="14">
        <v>40</v>
      </c>
      <c r="Y656" s="14">
        <v>0.68681316701934902</v>
      </c>
      <c r="Z656" s="14">
        <v>2.4166669999999999</v>
      </c>
      <c r="AA656" s="14">
        <v>1.5833330000000001</v>
      </c>
      <c r="AB656" s="14">
        <v>39.583329999999997</v>
      </c>
      <c r="AC656" s="14">
        <v>5.6666609999999999E-2</v>
      </c>
      <c r="AD656" s="14">
        <v>1.4166650000000001</v>
      </c>
      <c r="AE656" s="14">
        <v>85.92</v>
      </c>
      <c r="AF656" s="14">
        <v>58.24</v>
      </c>
      <c r="AG656" s="14">
        <v>0</v>
      </c>
      <c r="AH656" s="14">
        <v>0</v>
      </c>
      <c r="AI656" s="14">
        <v>2.36</v>
      </c>
      <c r="AJ656" s="14">
        <v>2.4166669999999999</v>
      </c>
      <c r="AK656" s="15">
        <v>0.60416669999999995</v>
      </c>
      <c r="AL656" s="15">
        <v>0.97655179999999997</v>
      </c>
      <c r="AM656" s="15">
        <v>1</v>
      </c>
      <c r="AN656" s="15">
        <v>0.59</v>
      </c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>
        <v>1.1666666269302368</v>
      </c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6"/>
      <c r="CF656" s="16"/>
      <c r="CG656" s="16"/>
      <c r="CH656" s="16"/>
      <c r="CI656" s="16"/>
      <c r="CJ656" s="16"/>
      <c r="CK656" s="16"/>
      <c r="CL656" s="16"/>
      <c r="CM656" s="16">
        <v>0.1666666716337204</v>
      </c>
      <c r="CN656" s="16"/>
      <c r="CO656" s="16"/>
      <c r="CP656" s="16"/>
      <c r="CQ656" s="16"/>
      <c r="CR656" s="16"/>
      <c r="CS656" s="16"/>
      <c r="CT656" s="16"/>
      <c r="CU656" s="16"/>
      <c r="CV656" s="16"/>
      <c r="CW656" s="16"/>
      <c r="CX656" s="16"/>
      <c r="CY656" s="16"/>
      <c r="CZ656" s="16"/>
      <c r="DA656" s="16"/>
      <c r="DB656" s="16">
        <v>8.3333335816860199E-2</v>
      </c>
      <c r="DC656" s="16"/>
      <c r="DD656" s="16"/>
      <c r="DE656" s="24"/>
      <c r="DF656" s="24"/>
      <c r="DG656" s="24"/>
      <c r="DH656" s="24"/>
      <c r="DI656" s="24"/>
      <c r="DJ656" s="24">
        <v>0.1666666716337204</v>
      </c>
      <c r="DK656" s="16"/>
      <c r="DL656" s="24"/>
      <c r="DM656" s="24"/>
      <c r="DN656" s="24"/>
      <c r="DO656" s="16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27"/>
      <c r="ER656" s="27"/>
    </row>
    <row r="657" spans="1:148" s="9" customFormat="1" ht="20.25" x14ac:dyDescent="0.3">
      <c r="A657" s="10" t="s">
        <v>491</v>
      </c>
      <c r="B657" s="10" t="s">
        <v>244</v>
      </c>
      <c r="C657" s="10" t="s">
        <v>231</v>
      </c>
      <c r="D657" s="10" t="s">
        <v>259</v>
      </c>
      <c r="E657" s="10" t="s">
        <v>218</v>
      </c>
      <c r="F657" s="11">
        <v>10334</v>
      </c>
      <c r="G657" s="11">
        <v>4061</v>
      </c>
      <c r="H657" s="11">
        <v>3975</v>
      </c>
      <c r="I657" s="10" t="s">
        <v>275</v>
      </c>
      <c r="J657" s="12">
        <v>62.8</v>
      </c>
      <c r="K657" s="10" t="s">
        <v>267</v>
      </c>
      <c r="L657" s="10" t="s">
        <v>261</v>
      </c>
      <c r="M657" s="10" t="s">
        <v>220</v>
      </c>
      <c r="N657" s="13">
        <v>15</v>
      </c>
      <c r="O657" s="13">
        <v>15</v>
      </c>
      <c r="P657" s="13">
        <v>0</v>
      </c>
      <c r="Q657" s="14">
        <v>0</v>
      </c>
      <c r="R657" s="14">
        <v>8.85</v>
      </c>
      <c r="S657" s="14">
        <v>2.8333330000000001</v>
      </c>
      <c r="T657" s="14">
        <v>2.2124999999999999</v>
      </c>
      <c r="U657" s="14">
        <v>78.088250000000002</v>
      </c>
      <c r="V657" s="14">
        <v>0.3541666</v>
      </c>
      <c r="W657" s="14">
        <v>227.43530000000001</v>
      </c>
      <c r="X657" s="14">
        <v>28.333330154418899</v>
      </c>
      <c r="Y657" s="14">
        <v>0.51892543895041898</v>
      </c>
      <c r="Z657" s="14">
        <v>2.4166660000000002</v>
      </c>
      <c r="AA657" s="14">
        <v>0.4166667</v>
      </c>
      <c r="AB657" s="14">
        <v>14.705880000000001</v>
      </c>
      <c r="AC657" s="14">
        <v>0.20416619999999999</v>
      </c>
      <c r="AD657" s="14">
        <v>7.2058679999999997</v>
      </c>
      <c r="AE657" s="14">
        <v>80.55</v>
      </c>
      <c r="AF657" s="14">
        <v>54.6</v>
      </c>
      <c r="AG657" s="14">
        <v>0</v>
      </c>
      <c r="AH657" s="14">
        <v>0</v>
      </c>
      <c r="AI657" s="14">
        <v>2.2124999999999999</v>
      </c>
      <c r="AJ657" s="14">
        <v>2.4166660000000002</v>
      </c>
      <c r="AK657" s="15">
        <v>0.85294119999999995</v>
      </c>
      <c r="AL657" s="15">
        <v>0.91551740000000004</v>
      </c>
      <c r="AM657" s="15">
        <v>1</v>
      </c>
      <c r="AN657" s="15">
        <v>0.78088250000000003</v>
      </c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  <c r="CC657" s="16"/>
      <c r="CD657" s="16"/>
      <c r="CE657" s="16"/>
      <c r="CF657" s="16"/>
      <c r="CG657" s="16"/>
      <c r="CH657" s="16"/>
      <c r="CI657" s="16"/>
      <c r="CJ657" s="16"/>
      <c r="CK657" s="16"/>
      <c r="CL657" s="16"/>
      <c r="CM657" s="16">
        <v>0.3333333432674408</v>
      </c>
      <c r="CN657" s="16"/>
      <c r="CO657" s="16"/>
      <c r="CP657" s="16"/>
      <c r="CQ657" s="16"/>
      <c r="CR657" s="16"/>
      <c r="CS657" s="16"/>
      <c r="CT657" s="16"/>
      <c r="CU657" s="16"/>
      <c r="CV657" s="16"/>
      <c r="CW657" s="16"/>
      <c r="CX657" s="16"/>
      <c r="CY657" s="16"/>
      <c r="CZ657" s="16"/>
      <c r="DA657" s="16"/>
      <c r="DB657" s="16"/>
      <c r="DC657" s="16"/>
      <c r="DD657" s="16"/>
      <c r="DE657" s="24"/>
      <c r="DF657" s="24"/>
      <c r="DG657" s="24"/>
      <c r="DH657" s="24"/>
      <c r="DI657" s="24"/>
      <c r="DJ657" s="24">
        <v>8.3333335816860199E-2</v>
      </c>
      <c r="DK657" s="16"/>
      <c r="DL657" s="24"/>
      <c r="DM657" s="24"/>
      <c r="DN657" s="24"/>
      <c r="DO657" s="16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27"/>
      <c r="ER657" s="27"/>
    </row>
    <row r="658" spans="1:148" s="9" customFormat="1" ht="20.25" x14ac:dyDescent="0.3">
      <c r="A658" s="10" t="s">
        <v>491</v>
      </c>
      <c r="B658" s="10" t="s">
        <v>244</v>
      </c>
      <c r="C658" s="10" t="s">
        <v>231</v>
      </c>
      <c r="D658" s="10" t="s">
        <v>262</v>
      </c>
      <c r="E658" s="10" t="s">
        <v>218</v>
      </c>
      <c r="F658" s="11">
        <v>10334</v>
      </c>
      <c r="G658" s="11">
        <v>3999</v>
      </c>
      <c r="H658" s="11">
        <v>3966</v>
      </c>
      <c r="I658" s="10" t="s">
        <v>275</v>
      </c>
      <c r="J658" s="12">
        <v>62.8</v>
      </c>
      <c r="K658" s="10" t="s">
        <v>267</v>
      </c>
      <c r="L658" s="10" t="s">
        <v>261</v>
      </c>
      <c r="M658" s="10" t="s">
        <v>220</v>
      </c>
      <c r="N658" s="13">
        <v>18</v>
      </c>
      <c r="O658" s="13">
        <v>17</v>
      </c>
      <c r="P658" s="13">
        <v>1</v>
      </c>
      <c r="Q658" s="14">
        <v>5.555555</v>
      </c>
      <c r="R658" s="14">
        <v>8.85</v>
      </c>
      <c r="S658" s="14">
        <v>3.3833329999999999</v>
      </c>
      <c r="T658" s="14">
        <v>2.5074999999999998</v>
      </c>
      <c r="U658" s="14">
        <v>74.113309999999998</v>
      </c>
      <c r="V658" s="14">
        <v>0.42291659999999998</v>
      </c>
      <c r="W658" s="14">
        <v>215.85820000000001</v>
      </c>
      <c r="X658" s="14">
        <v>33.833329677581801</v>
      </c>
      <c r="Y658" s="14">
        <v>0.54675709588853005</v>
      </c>
      <c r="Z658" s="14">
        <v>2.75</v>
      </c>
      <c r="AA658" s="14">
        <v>0.63333329999999999</v>
      </c>
      <c r="AB658" s="14">
        <v>18.71921</v>
      </c>
      <c r="AC658" s="14">
        <v>9.4999459999999994E-2</v>
      </c>
      <c r="AD658" s="14">
        <v>2.8078660000000002</v>
      </c>
      <c r="AE658" s="14">
        <v>91.29</v>
      </c>
      <c r="AF658" s="14">
        <v>61.88</v>
      </c>
      <c r="AG658" s="14">
        <v>0.14749999999999999</v>
      </c>
      <c r="AH658" s="14">
        <v>4.3596069999999996</v>
      </c>
      <c r="AI658" s="14">
        <v>2.6549999999999998</v>
      </c>
      <c r="AJ658" s="14">
        <v>2.75</v>
      </c>
      <c r="AK658" s="15">
        <v>0.81280790000000003</v>
      </c>
      <c r="AL658" s="15">
        <v>0.9654547</v>
      </c>
      <c r="AM658" s="15">
        <v>0.94444439999999996</v>
      </c>
      <c r="AN658" s="15">
        <v>0.74113309999999999</v>
      </c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6">
        <v>0.25</v>
      </c>
      <c r="CF658" s="16"/>
      <c r="CG658" s="16"/>
      <c r="CH658" s="16"/>
      <c r="CI658" s="16"/>
      <c r="CJ658" s="16"/>
      <c r="CK658" s="16"/>
      <c r="CL658" s="16"/>
      <c r="CM658" s="16">
        <v>0.1666666716337204</v>
      </c>
      <c r="CN658" s="16"/>
      <c r="CO658" s="16"/>
      <c r="CP658" s="16"/>
      <c r="CQ658" s="16"/>
      <c r="CR658" s="16"/>
      <c r="CS658" s="16"/>
      <c r="CT658" s="16"/>
      <c r="CU658" s="16"/>
      <c r="CV658" s="16"/>
      <c r="CW658" s="16"/>
      <c r="CX658" s="16"/>
      <c r="CY658" s="16"/>
      <c r="CZ658" s="16"/>
      <c r="DA658" s="16"/>
      <c r="DB658" s="16"/>
      <c r="DC658" s="16"/>
      <c r="DD658" s="16"/>
      <c r="DE658" s="24"/>
      <c r="DF658" s="24"/>
      <c r="DG658" s="24"/>
      <c r="DH658" s="24"/>
      <c r="DI658" s="24"/>
      <c r="DJ658" s="24">
        <v>0.21666666865348816</v>
      </c>
      <c r="DK658" s="16"/>
      <c r="DL658" s="24"/>
      <c r="DM658" s="24"/>
      <c r="DN658" s="24"/>
      <c r="DO658" s="16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>
        <v>1</v>
      </c>
      <c r="EM658" s="17"/>
      <c r="EN658" s="17"/>
      <c r="EO658" s="17"/>
      <c r="EP658" s="17"/>
      <c r="EQ658" s="27"/>
      <c r="ER658" s="27"/>
    </row>
    <row r="659" spans="1:148" s="9" customFormat="1" ht="20.25" x14ac:dyDescent="0.3">
      <c r="A659" s="10" t="s">
        <v>491</v>
      </c>
      <c r="B659" s="10" t="s">
        <v>231</v>
      </c>
      <c r="C659" s="10" t="s">
        <v>231</v>
      </c>
      <c r="D659" s="10" t="s">
        <v>259</v>
      </c>
      <c r="E659" s="10" t="s">
        <v>218</v>
      </c>
      <c r="F659" s="11">
        <v>10348</v>
      </c>
      <c r="G659" s="11">
        <v>4061</v>
      </c>
      <c r="H659" s="11">
        <v>3975</v>
      </c>
      <c r="I659" s="10" t="s">
        <v>275</v>
      </c>
      <c r="J659" s="12">
        <v>62.8</v>
      </c>
      <c r="K659" s="10" t="s">
        <v>243</v>
      </c>
      <c r="L659" s="10" t="s">
        <v>261</v>
      </c>
      <c r="M659" s="10" t="s">
        <v>220</v>
      </c>
      <c r="N659" s="13">
        <v>9</v>
      </c>
      <c r="O659" s="13">
        <v>9</v>
      </c>
      <c r="P659" s="13">
        <v>0</v>
      </c>
      <c r="Q659" s="14">
        <v>0</v>
      </c>
      <c r="R659" s="14">
        <v>6.74</v>
      </c>
      <c r="S659" s="14">
        <v>1.1666669999999999</v>
      </c>
      <c r="T659" s="14">
        <v>1.0109999999999999</v>
      </c>
      <c r="U659" s="14">
        <v>86.657110000000003</v>
      </c>
      <c r="V659" s="14">
        <v>0.1458334</v>
      </c>
      <c r="W659" s="14">
        <v>284.50279999999998</v>
      </c>
      <c r="X659" s="14">
        <v>11.666669845581101</v>
      </c>
      <c r="Y659" s="14">
        <v>0.42923729634246599</v>
      </c>
      <c r="Z659" s="14">
        <v>1.033334</v>
      </c>
      <c r="AA659" s="14">
        <v>0.13333329999999999</v>
      </c>
      <c r="AB659" s="14">
        <v>11.428570000000001</v>
      </c>
      <c r="AC659" s="14">
        <v>2.233373E-2</v>
      </c>
      <c r="AD659" s="14">
        <v>1.9143190000000001</v>
      </c>
      <c r="AE659" s="14">
        <v>41.49</v>
      </c>
      <c r="AF659" s="14">
        <v>27.18</v>
      </c>
      <c r="AG659" s="14">
        <v>0</v>
      </c>
      <c r="AH659" s="14">
        <v>0</v>
      </c>
      <c r="AI659" s="14">
        <v>1.0109999999999999</v>
      </c>
      <c r="AJ659" s="14">
        <v>1.033334</v>
      </c>
      <c r="AK659" s="15">
        <v>0.88571440000000001</v>
      </c>
      <c r="AL659" s="15">
        <v>0.97838670000000005</v>
      </c>
      <c r="AM659" s="15">
        <v>1</v>
      </c>
      <c r="AN659" s="15">
        <v>0.86657110000000004</v>
      </c>
      <c r="AO659" s="16"/>
      <c r="AP659" s="16">
        <v>8.3333335816860199E-2</v>
      </c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6"/>
      <c r="CF659" s="16"/>
      <c r="CG659" s="16"/>
      <c r="CH659" s="16"/>
      <c r="CI659" s="16"/>
      <c r="CJ659" s="16"/>
      <c r="CK659" s="16"/>
      <c r="CL659" s="16"/>
      <c r="CM659" s="16">
        <v>5.000000074505806E-2</v>
      </c>
      <c r="CN659" s="16"/>
      <c r="CO659" s="16"/>
      <c r="CP659" s="16"/>
      <c r="CQ659" s="16"/>
      <c r="CR659" s="16"/>
      <c r="CS659" s="16"/>
      <c r="CT659" s="16"/>
      <c r="CU659" s="16"/>
      <c r="CV659" s="16"/>
      <c r="CW659" s="16"/>
      <c r="CX659" s="16"/>
      <c r="CY659" s="16"/>
      <c r="CZ659" s="16"/>
      <c r="DA659" s="16"/>
      <c r="DB659" s="16"/>
      <c r="DC659" s="16"/>
      <c r="DD659" s="16"/>
      <c r="DE659" s="24"/>
      <c r="DF659" s="24"/>
      <c r="DG659" s="24"/>
      <c r="DH659" s="24"/>
      <c r="DI659" s="24"/>
      <c r="DJ659" s="24"/>
      <c r="DK659" s="16"/>
      <c r="DL659" s="24"/>
      <c r="DM659" s="24"/>
      <c r="DN659" s="24"/>
      <c r="DO659" s="16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27"/>
      <c r="ER659" s="27"/>
    </row>
    <row r="660" spans="1:148" s="9" customFormat="1" ht="20.25" x14ac:dyDescent="0.3">
      <c r="A660" s="10" t="s">
        <v>491</v>
      </c>
      <c r="B660" s="10" t="s">
        <v>231</v>
      </c>
      <c r="C660" s="10" t="s">
        <v>231</v>
      </c>
      <c r="D660" s="10" t="s">
        <v>262</v>
      </c>
      <c r="E660" s="10" t="s">
        <v>218</v>
      </c>
      <c r="F660" s="11">
        <v>10348</v>
      </c>
      <c r="G660" s="11">
        <v>3999</v>
      </c>
      <c r="H660" s="11">
        <v>3966</v>
      </c>
      <c r="I660" s="10" t="s">
        <v>275</v>
      </c>
      <c r="J660" s="12">
        <v>62.8</v>
      </c>
      <c r="K660" s="10" t="s">
        <v>243</v>
      </c>
      <c r="L660" s="10" t="s">
        <v>261</v>
      </c>
      <c r="M660" s="10" t="s">
        <v>220</v>
      </c>
      <c r="N660" s="13">
        <v>4</v>
      </c>
      <c r="O660" s="13">
        <v>4</v>
      </c>
      <c r="P660" s="13">
        <v>0</v>
      </c>
      <c r="Q660" s="14">
        <v>0</v>
      </c>
      <c r="R660" s="14">
        <v>6.74</v>
      </c>
      <c r="S660" s="14">
        <v>0.61666670000000001</v>
      </c>
      <c r="T660" s="14">
        <v>0.44933329999999999</v>
      </c>
      <c r="U660" s="14">
        <v>72.864859999999993</v>
      </c>
      <c r="V660" s="14">
        <v>7.7083330000000005E-2</v>
      </c>
      <c r="W660" s="14">
        <v>239.2216</v>
      </c>
      <c r="X660" s="14">
        <v>6.1666667461395299</v>
      </c>
      <c r="Y660" s="14">
        <v>0.51048566101709403</v>
      </c>
      <c r="Z660" s="14">
        <v>0.45</v>
      </c>
      <c r="AA660" s="14">
        <v>0.1666667</v>
      </c>
      <c r="AB660" s="14">
        <v>27.02703</v>
      </c>
      <c r="AC660" s="14">
        <v>6.6669289999999996E-4</v>
      </c>
      <c r="AD660" s="14">
        <v>0.1081124</v>
      </c>
      <c r="AE660" s="14">
        <v>18.440000000000001</v>
      </c>
      <c r="AF660" s="14">
        <v>12.08</v>
      </c>
      <c r="AG660" s="14">
        <v>0</v>
      </c>
      <c r="AH660" s="14">
        <v>0</v>
      </c>
      <c r="AI660" s="14">
        <v>0.44933329999999999</v>
      </c>
      <c r="AJ660" s="14">
        <v>0.45</v>
      </c>
      <c r="AK660" s="15">
        <v>0.72972970000000004</v>
      </c>
      <c r="AL660" s="15">
        <v>0.99851849999999998</v>
      </c>
      <c r="AM660" s="15">
        <v>1</v>
      </c>
      <c r="AN660" s="15">
        <v>0.72864859999999998</v>
      </c>
      <c r="AO660" s="16"/>
      <c r="AP660" s="16">
        <v>0.1666666716337204</v>
      </c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6"/>
      <c r="CF660" s="16"/>
      <c r="CG660" s="16"/>
      <c r="CH660" s="16"/>
      <c r="CI660" s="16"/>
      <c r="CJ660" s="16"/>
      <c r="CK660" s="16"/>
      <c r="CL660" s="16"/>
      <c r="CM660" s="16"/>
      <c r="CN660" s="16"/>
      <c r="CO660" s="16"/>
      <c r="CP660" s="16"/>
      <c r="CQ660" s="16"/>
      <c r="CR660" s="16"/>
      <c r="CS660" s="16"/>
      <c r="CT660" s="16"/>
      <c r="CU660" s="16"/>
      <c r="CV660" s="16"/>
      <c r="CW660" s="16"/>
      <c r="CX660" s="16"/>
      <c r="CY660" s="16"/>
      <c r="CZ660" s="16"/>
      <c r="DA660" s="16"/>
      <c r="DB660" s="16"/>
      <c r="DC660" s="16"/>
      <c r="DD660" s="16"/>
      <c r="DE660" s="24"/>
      <c r="DF660" s="24"/>
      <c r="DG660" s="24"/>
      <c r="DH660" s="24"/>
      <c r="DI660" s="24"/>
      <c r="DJ660" s="24"/>
      <c r="DK660" s="16"/>
      <c r="DL660" s="24"/>
      <c r="DM660" s="24"/>
      <c r="DN660" s="24"/>
      <c r="DO660" s="16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27"/>
      <c r="ER660" s="27"/>
    </row>
    <row r="661" spans="1:148" s="9" customFormat="1" ht="20.25" x14ac:dyDescent="0.3">
      <c r="A661" s="10" t="s">
        <v>491</v>
      </c>
      <c r="B661" s="10" t="s">
        <v>240</v>
      </c>
      <c r="C661" s="10" t="s">
        <v>231</v>
      </c>
      <c r="D661" s="10" t="s">
        <v>259</v>
      </c>
      <c r="E661" s="10" t="s">
        <v>218</v>
      </c>
      <c r="F661" s="11">
        <v>10348</v>
      </c>
      <c r="G661" s="11">
        <v>4061</v>
      </c>
      <c r="H661" s="11">
        <v>3975</v>
      </c>
      <c r="I661" s="10" t="s">
        <v>275</v>
      </c>
      <c r="J661" s="12">
        <v>62.8</v>
      </c>
      <c r="K661" s="10" t="s">
        <v>243</v>
      </c>
      <c r="L661" s="10" t="s">
        <v>261</v>
      </c>
      <c r="M661" s="10" t="s">
        <v>220</v>
      </c>
      <c r="N661" s="13">
        <v>46</v>
      </c>
      <c r="O661" s="13">
        <v>46</v>
      </c>
      <c r="P661" s="13">
        <v>0</v>
      </c>
      <c r="Q661" s="14">
        <v>0</v>
      </c>
      <c r="R661" s="14">
        <v>6.74</v>
      </c>
      <c r="S661" s="14">
        <v>8</v>
      </c>
      <c r="T661" s="14">
        <v>5.1673330000000002</v>
      </c>
      <c r="U661" s="14">
        <v>64.591669999999993</v>
      </c>
      <c r="V661" s="14">
        <v>1</v>
      </c>
      <c r="W661" s="14">
        <v>212.06</v>
      </c>
      <c r="X661" s="14">
        <v>80</v>
      </c>
      <c r="Y661" s="14">
        <v>0.57587101248525296</v>
      </c>
      <c r="Z661" s="14">
        <v>5.7833329999999998</v>
      </c>
      <c r="AA661" s="14">
        <v>2.2166670000000002</v>
      </c>
      <c r="AB661" s="14">
        <v>27.70833</v>
      </c>
      <c r="AC661" s="14">
        <v>0.6160002</v>
      </c>
      <c r="AD661" s="14">
        <v>7.7000019999999996</v>
      </c>
      <c r="AE661" s="14">
        <v>212.06</v>
      </c>
      <c r="AF661" s="14">
        <v>138.91999999999999</v>
      </c>
      <c r="AG661" s="14">
        <v>0</v>
      </c>
      <c r="AH661" s="14">
        <v>0</v>
      </c>
      <c r="AI661" s="14">
        <v>5.1673330000000002</v>
      </c>
      <c r="AJ661" s="14">
        <v>5.7833329999999998</v>
      </c>
      <c r="AK661" s="15">
        <v>0.72291669999999997</v>
      </c>
      <c r="AL661" s="15">
        <v>0.89348700000000003</v>
      </c>
      <c r="AM661" s="15">
        <v>1</v>
      </c>
      <c r="AN661" s="15">
        <v>0.64591659999999995</v>
      </c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>
        <v>0.25</v>
      </c>
      <c r="BO661" s="16">
        <v>0.80000001192092896</v>
      </c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6"/>
      <c r="CF661" s="16"/>
      <c r="CG661" s="16"/>
      <c r="CH661" s="16"/>
      <c r="CI661" s="16"/>
      <c r="CJ661" s="16"/>
      <c r="CK661" s="16"/>
      <c r="CL661" s="16"/>
      <c r="CM661" s="16">
        <v>0.66666668653488159</v>
      </c>
      <c r="CN661" s="16"/>
      <c r="CO661" s="16"/>
      <c r="CP661" s="16"/>
      <c r="CQ661" s="16"/>
      <c r="CR661" s="16"/>
      <c r="CS661" s="16"/>
      <c r="CT661" s="16"/>
      <c r="CU661" s="16"/>
      <c r="CV661" s="16"/>
      <c r="CW661" s="16"/>
      <c r="CX661" s="16"/>
      <c r="CY661" s="16"/>
      <c r="CZ661" s="16"/>
      <c r="DA661" s="16"/>
      <c r="DB661" s="16"/>
      <c r="DC661" s="16"/>
      <c r="DD661" s="16"/>
      <c r="DE661" s="24"/>
      <c r="DF661" s="24">
        <v>0.1666666716337204</v>
      </c>
      <c r="DG661" s="24"/>
      <c r="DH661" s="24"/>
      <c r="DI661" s="24">
        <v>8.3333335816860199E-2</v>
      </c>
      <c r="DJ661" s="24">
        <v>0.25</v>
      </c>
      <c r="DK661" s="16"/>
      <c r="DL661" s="24"/>
      <c r="DM661" s="24"/>
      <c r="DN661" s="24"/>
      <c r="DO661" s="16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27"/>
      <c r="ER661" s="27"/>
    </row>
    <row r="662" spans="1:148" s="9" customFormat="1" ht="20.25" x14ac:dyDescent="0.3">
      <c r="A662" s="10" t="s">
        <v>491</v>
      </c>
      <c r="B662" s="10" t="s">
        <v>240</v>
      </c>
      <c r="C662" s="10" t="s">
        <v>231</v>
      </c>
      <c r="D662" s="10" t="s">
        <v>262</v>
      </c>
      <c r="E662" s="10" t="s">
        <v>218</v>
      </c>
      <c r="F662" s="11">
        <v>10348</v>
      </c>
      <c r="G662" s="11">
        <v>3999</v>
      </c>
      <c r="H662" s="11">
        <v>3966</v>
      </c>
      <c r="I662" s="10" t="s">
        <v>275</v>
      </c>
      <c r="J662" s="12">
        <v>62.8</v>
      </c>
      <c r="K662" s="10" t="s">
        <v>243</v>
      </c>
      <c r="L662" s="10" t="s">
        <v>261</v>
      </c>
      <c r="M662" s="10" t="s">
        <v>220</v>
      </c>
      <c r="N662" s="13">
        <v>44</v>
      </c>
      <c r="O662" s="13">
        <v>43</v>
      </c>
      <c r="P662" s="13">
        <v>1</v>
      </c>
      <c r="Q662" s="14">
        <v>2.2727270000000002</v>
      </c>
      <c r="R662" s="14">
        <v>6.74</v>
      </c>
      <c r="S662" s="14">
        <v>8</v>
      </c>
      <c r="T662" s="14">
        <v>4.8303330000000004</v>
      </c>
      <c r="U662" s="14">
        <v>60.379159999999999</v>
      </c>
      <c r="V662" s="14">
        <v>1</v>
      </c>
      <c r="W662" s="14">
        <v>198.23</v>
      </c>
      <c r="X662" s="14">
        <v>80</v>
      </c>
      <c r="Y662" s="14">
        <v>0.61604804885256503</v>
      </c>
      <c r="Z662" s="14">
        <v>5.4666670000000002</v>
      </c>
      <c r="AA662" s="14">
        <v>2.5333329999999998</v>
      </c>
      <c r="AB662" s="14">
        <v>31.66667</v>
      </c>
      <c r="AC662" s="14">
        <v>0.52400060000000004</v>
      </c>
      <c r="AD662" s="14">
        <v>6.5500080000000001</v>
      </c>
      <c r="AE662" s="14">
        <v>198.23</v>
      </c>
      <c r="AF662" s="14">
        <v>129.86000000000001</v>
      </c>
      <c r="AG662" s="14">
        <v>0.1123333</v>
      </c>
      <c r="AH662" s="14">
        <v>1.4041669999999999</v>
      </c>
      <c r="AI662" s="14">
        <v>4.9426670000000001</v>
      </c>
      <c r="AJ662" s="14">
        <v>5.4666670000000002</v>
      </c>
      <c r="AK662" s="15">
        <v>0.68333330000000003</v>
      </c>
      <c r="AL662" s="15">
        <v>0.90414629999999996</v>
      </c>
      <c r="AM662" s="15">
        <v>0.97727269999999999</v>
      </c>
      <c r="AN662" s="15">
        <v>0.60379170000000004</v>
      </c>
      <c r="AO662" s="16"/>
      <c r="AP662" s="16"/>
      <c r="AQ662" s="16"/>
      <c r="AR662" s="16"/>
      <c r="AS662" s="16"/>
      <c r="AT662" s="16"/>
      <c r="AU662" s="16"/>
      <c r="AV662" s="16"/>
      <c r="AW662" s="16"/>
      <c r="AX662" s="16">
        <v>0.25</v>
      </c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>
        <v>8.3333335816860199E-2</v>
      </c>
      <c r="BJ662" s="16">
        <v>0.1666666716337204</v>
      </c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>
        <v>0.66666668653488159</v>
      </c>
      <c r="CB662" s="16"/>
      <c r="CC662" s="16"/>
      <c r="CD662" s="16"/>
      <c r="CE662" s="16">
        <v>0.1666666716337204</v>
      </c>
      <c r="CF662" s="16"/>
      <c r="CG662" s="16"/>
      <c r="CH662" s="16"/>
      <c r="CI662" s="16"/>
      <c r="CJ662" s="16"/>
      <c r="CK662" s="16"/>
      <c r="CL662" s="16"/>
      <c r="CM662" s="16">
        <v>0.76666669547557831</v>
      </c>
      <c r="CN662" s="16"/>
      <c r="CO662" s="16"/>
      <c r="CP662" s="16"/>
      <c r="CQ662" s="16"/>
      <c r="CR662" s="16"/>
      <c r="CS662" s="16"/>
      <c r="CT662" s="16"/>
      <c r="CU662" s="16"/>
      <c r="CV662" s="16"/>
      <c r="CW662" s="16"/>
      <c r="CX662" s="16"/>
      <c r="CY662" s="16"/>
      <c r="CZ662" s="16"/>
      <c r="DA662" s="16"/>
      <c r="DB662" s="16"/>
      <c r="DC662" s="16"/>
      <c r="DD662" s="16"/>
      <c r="DE662" s="24"/>
      <c r="DF662" s="24">
        <v>0.1666666716337204</v>
      </c>
      <c r="DG662" s="24"/>
      <c r="DH662" s="24"/>
      <c r="DI662" s="24"/>
      <c r="DJ662" s="24">
        <v>0.26666668057441711</v>
      </c>
      <c r="DK662" s="16"/>
      <c r="DL662" s="24"/>
      <c r="DM662" s="24"/>
      <c r="DN662" s="24"/>
      <c r="DO662" s="16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>
        <v>1</v>
      </c>
      <c r="EM662" s="17"/>
      <c r="EN662" s="17"/>
      <c r="EO662" s="17"/>
      <c r="EP662" s="17"/>
      <c r="EQ662" s="27"/>
      <c r="ER662" s="27"/>
    </row>
    <row r="663" spans="1:148" s="9" customFormat="1" ht="20.25" x14ac:dyDescent="0.3">
      <c r="A663" s="10" t="s">
        <v>468</v>
      </c>
      <c r="B663" s="10" t="s">
        <v>232</v>
      </c>
      <c r="C663" s="10" t="s">
        <v>231</v>
      </c>
      <c r="D663" s="10" t="s">
        <v>259</v>
      </c>
      <c r="E663" s="10" t="s">
        <v>218</v>
      </c>
      <c r="F663" s="11">
        <v>10334</v>
      </c>
      <c r="G663" s="11">
        <v>4189</v>
      </c>
      <c r="H663" s="11">
        <v>3807</v>
      </c>
      <c r="I663" s="10" t="s">
        <v>275</v>
      </c>
      <c r="J663" s="12">
        <v>62.8</v>
      </c>
      <c r="K663" s="10" t="s">
        <v>267</v>
      </c>
      <c r="L663" s="10" t="s">
        <v>261</v>
      </c>
      <c r="M663" s="10" t="s">
        <v>220</v>
      </c>
      <c r="N663" s="13">
        <v>38</v>
      </c>
      <c r="O663" s="13">
        <v>38</v>
      </c>
      <c r="P663" s="13">
        <v>0</v>
      </c>
      <c r="Q663" s="14">
        <v>0</v>
      </c>
      <c r="R663" s="14">
        <v>8.85</v>
      </c>
      <c r="S663" s="14">
        <v>7</v>
      </c>
      <c r="T663" s="14">
        <v>5.6050000000000004</v>
      </c>
      <c r="U663" s="14">
        <v>80.071430000000007</v>
      </c>
      <c r="V663" s="14">
        <v>0.875</v>
      </c>
      <c r="W663" s="14">
        <v>233.2114</v>
      </c>
      <c r="X663" s="14">
        <v>70</v>
      </c>
      <c r="Y663" s="14">
        <v>0.50607284769673</v>
      </c>
      <c r="Z663" s="14">
        <v>6.0333329999999998</v>
      </c>
      <c r="AA663" s="14">
        <v>0.96666669999999999</v>
      </c>
      <c r="AB663" s="14">
        <v>13.809519999999999</v>
      </c>
      <c r="AC663" s="14">
        <v>0.42833280000000001</v>
      </c>
      <c r="AD663" s="14">
        <v>6.11904</v>
      </c>
      <c r="AE663" s="14">
        <v>204.06</v>
      </c>
      <c r="AF663" s="14">
        <v>138.32</v>
      </c>
      <c r="AG663" s="14">
        <v>0</v>
      </c>
      <c r="AH663" s="14">
        <v>0</v>
      </c>
      <c r="AI663" s="14">
        <v>5.6050000000000004</v>
      </c>
      <c r="AJ663" s="14">
        <v>6.0333329999999998</v>
      </c>
      <c r="AK663" s="15">
        <v>0.86190469999999997</v>
      </c>
      <c r="AL663" s="15">
        <v>0.92900559999999999</v>
      </c>
      <c r="AM663" s="15">
        <v>1</v>
      </c>
      <c r="AN663" s="15">
        <v>0.80071440000000005</v>
      </c>
      <c r="AO663" s="16"/>
      <c r="AP663" s="16">
        <v>0.13333334028720856</v>
      </c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6"/>
      <c r="CF663" s="16"/>
      <c r="CG663" s="16"/>
      <c r="CH663" s="16"/>
      <c r="CI663" s="16"/>
      <c r="CJ663" s="16"/>
      <c r="CK663" s="16"/>
      <c r="CL663" s="16"/>
      <c r="CM663" s="16">
        <v>0.3333333432674408</v>
      </c>
      <c r="CN663" s="16"/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16"/>
      <c r="DB663" s="16"/>
      <c r="DC663" s="16"/>
      <c r="DD663" s="16"/>
      <c r="DE663" s="24"/>
      <c r="DF663" s="24">
        <v>0.1666666716337204</v>
      </c>
      <c r="DG663" s="24"/>
      <c r="DH663" s="24"/>
      <c r="DI663" s="24"/>
      <c r="DJ663" s="24">
        <v>0.3333333432674408</v>
      </c>
      <c r="DK663" s="16"/>
      <c r="DL663" s="24"/>
      <c r="DM663" s="24"/>
      <c r="DN663" s="24"/>
      <c r="DO663" s="16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27"/>
      <c r="ER663" s="27"/>
    </row>
    <row r="664" spans="1:148" s="9" customFormat="1" ht="20.25" x14ac:dyDescent="0.3">
      <c r="A664" s="10" t="s">
        <v>468</v>
      </c>
      <c r="B664" s="10" t="s">
        <v>232</v>
      </c>
      <c r="C664" s="10" t="s">
        <v>231</v>
      </c>
      <c r="D664" s="10" t="s">
        <v>262</v>
      </c>
      <c r="E664" s="10" t="s">
        <v>218</v>
      </c>
      <c r="F664" s="11">
        <v>10334</v>
      </c>
      <c r="G664" s="11">
        <v>4017</v>
      </c>
      <c r="H664" s="11">
        <v>4134</v>
      </c>
      <c r="I664" s="10" t="s">
        <v>275</v>
      </c>
      <c r="J664" s="12">
        <v>62.8</v>
      </c>
      <c r="K664" s="10" t="s">
        <v>267</v>
      </c>
      <c r="L664" s="10" t="s">
        <v>261</v>
      </c>
      <c r="M664" s="10" t="s">
        <v>220</v>
      </c>
      <c r="N664" s="13">
        <v>28</v>
      </c>
      <c r="O664" s="13">
        <v>28</v>
      </c>
      <c r="P664" s="13">
        <v>0</v>
      </c>
      <c r="Q664" s="14">
        <v>0</v>
      </c>
      <c r="R664" s="14">
        <v>8.85</v>
      </c>
      <c r="S664" s="14">
        <v>5.5</v>
      </c>
      <c r="T664" s="14">
        <v>4.13</v>
      </c>
      <c r="U664" s="14">
        <v>75.090909999999994</v>
      </c>
      <c r="V664" s="14">
        <v>0.6875</v>
      </c>
      <c r="W664" s="14">
        <v>218.7055</v>
      </c>
      <c r="X664" s="14">
        <v>55</v>
      </c>
      <c r="Y664" s="14">
        <v>0.53963890179542995</v>
      </c>
      <c r="Z664" s="14">
        <v>4.6166669999999996</v>
      </c>
      <c r="AA664" s="14">
        <v>0.88333329999999999</v>
      </c>
      <c r="AB664" s="14">
        <v>16.06061</v>
      </c>
      <c r="AC664" s="14">
        <v>0.4866666</v>
      </c>
      <c r="AD664" s="14">
        <v>8.8484829999999999</v>
      </c>
      <c r="AE664" s="14">
        <v>150.36000000000001</v>
      </c>
      <c r="AF664" s="14">
        <v>101.92</v>
      </c>
      <c r="AG664" s="14">
        <v>0</v>
      </c>
      <c r="AH664" s="14">
        <v>0</v>
      </c>
      <c r="AI664" s="14">
        <v>4.13</v>
      </c>
      <c r="AJ664" s="14">
        <v>4.6166669999999996</v>
      </c>
      <c r="AK664" s="15">
        <v>0.83939399999999997</v>
      </c>
      <c r="AL664" s="15">
        <v>0.89458479999999996</v>
      </c>
      <c r="AM664" s="15">
        <v>1</v>
      </c>
      <c r="AN664" s="15">
        <v>0.7509091</v>
      </c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>
        <v>0.1666666716337204</v>
      </c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6"/>
      <c r="CF664" s="16"/>
      <c r="CG664" s="16"/>
      <c r="CH664" s="16"/>
      <c r="CI664" s="16"/>
      <c r="CJ664" s="16"/>
      <c r="CK664" s="16"/>
      <c r="CL664" s="16"/>
      <c r="CM664" s="16">
        <v>0.46666666865348816</v>
      </c>
      <c r="CN664" s="16"/>
      <c r="CO664" s="16"/>
      <c r="CP664" s="16"/>
      <c r="CQ664" s="16"/>
      <c r="CR664" s="16"/>
      <c r="CS664" s="16"/>
      <c r="CT664" s="16"/>
      <c r="CU664" s="16"/>
      <c r="CV664" s="16"/>
      <c r="CW664" s="16"/>
      <c r="CX664" s="16"/>
      <c r="CY664" s="16"/>
      <c r="CZ664" s="16"/>
      <c r="DA664" s="16"/>
      <c r="DB664" s="16"/>
      <c r="DC664" s="16"/>
      <c r="DD664" s="16"/>
      <c r="DE664" s="24"/>
      <c r="DF664" s="24"/>
      <c r="DG664" s="24"/>
      <c r="DH664" s="24"/>
      <c r="DI664" s="24"/>
      <c r="DJ664" s="24">
        <v>0.25</v>
      </c>
      <c r="DK664" s="16"/>
      <c r="DL664" s="24"/>
      <c r="DM664" s="24"/>
      <c r="DN664" s="24"/>
      <c r="DO664" s="16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27"/>
      <c r="ER664" s="27"/>
    </row>
    <row r="665" spans="1:148" s="9" customFormat="1" ht="20.25" x14ac:dyDescent="0.3">
      <c r="A665" s="10" t="s">
        <v>468</v>
      </c>
      <c r="B665" s="10" t="s">
        <v>231</v>
      </c>
      <c r="C665" s="10" t="s">
        <v>231</v>
      </c>
      <c r="D665" s="10" t="s">
        <v>259</v>
      </c>
      <c r="E665" s="10" t="s">
        <v>218</v>
      </c>
      <c r="F665" s="11">
        <v>10334</v>
      </c>
      <c r="G665" s="11">
        <v>4189</v>
      </c>
      <c r="H665" s="11">
        <v>3807</v>
      </c>
      <c r="I665" s="10" t="s">
        <v>275</v>
      </c>
      <c r="J665" s="12">
        <v>62.8</v>
      </c>
      <c r="K665" s="10" t="s">
        <v>267</v>
      </c>
      <c r="L665" s="10" t="s">
        <v>261</v>
      </c>
      <c r="M665" s="10" t="s">
        <v>220</v>
      </c>
      <c r="N665" s="13">
        <v>21</v>
      </c>
      <c r="O665" s="13">
        <v>21</v>
      </c>
      <c r="P665" s="13">
        <v>0</v>
      </c>
      <c r="Q665" s="14">
        <v>0</v>
      </c>
      <c r="R665" s="14">
        <v>8.85</v>
      </c>
      <c r="S665" s="14">
        <v>4</v>
      </c>
      <c r="T665" s="14">
        <v>3.0975000000000001</v>
      </c>
      <c r="U665" s="14">
        <v>77.4375</v>
      </c>
      <c r="V665" s="14">
        <v>0.5</v>
      </c>
      <c r="W665" s="14">
        <v>225.54</v>
      </c>
      <c r="X665" s="14">
        <v>40</v>
      </c>
      <c r="Y665" s="14">
        <v>0.52328622085878795</v>
      </c>
      <c r="Z665" s="14">
        <v>3.1666669999999999</v>
      </c>
      <c r="AA665" s="14">
        <v>0.8333334</v>
      </c>
      <c r="AB665" s="14">
        <v>20.83333</v>
      </c>
      <c r="AC665" s="14">
        <v>6.9166539999999999E-2</v>
      </c>
      <c r="AD665" s="14">
        <v>1.7291639999999999</v>
      </c>
      <c r="AE665" s="14">
        <v>112.77</v>
      </c>
      <c r="AF665" s="14">
        <v>76.44</v>
      </c>
      <c r="AG665" s="14">
        <v>0</v>
      </c>
      <c r="AH665" s="14">
        <v>0</v>
      </c>
      <c r="AI665" s="14">
        <v>3.0975000000000001</v>
      </c>
      <c r="AJ665" s="14">
        <v>3.1666669999999999</v>
      </c>
      <c r="AK665" s="15">
        <v>0.7916666</v>
      </c>
      <c r="AL665" s="15">
        <v>0.97815799999999997</v>
      </c>
      <c r="AM665" s="15">
        <v>1</v>
      </c>
      <c r="AN665" s="15">
        <v>0.77437500000000004</v>
      </c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>
        <v>8.3333335816860199E-2</v>
      </c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  <c r="CC665" s="16"/>
      <c r="CD665" s="16"/>
      <c r="CE665" s="16"/>
      <c r="CF665" s="16"/>
      <c r="CG665" s="16"/>
      <c r="CH665" s="16"/>
      <c r="CI665" s="16"/>
      <c r="CJ665" s="16"/>
      <c r="CK665" s="16"/>
      <c r="CL665" s="16">
        <v>0.1666666716337204</v>
      </c>
      <c r="CM665" s="16">
        <v>0.3333333432674408</v>
      </c>
      <c r="CN665" s="16"/>
      <c r="CO665" s="16"/>
      <c r="CP665" s="16"/>
      <c r="CQ665" s="16"/>
      <c r="CR665" s="16"/>
      <c r="CS665" s="16"/>
      <c r="CT665" s="16"/>
      <c r="CU665" s="16"/>
      <c r="CV665" s="16"/>
      <c r="CW665" s="16"/>
      <c r="CX665" s="16"/>
      <c r="CY665" s="16"/>
      <c r="CZ665" s="16"/>
      <c r="DA665" s="16"/>
      <c r="DB665" s="16">
        <v>8.3333335816860199E-2</v>
      </c>
      <c r="DC665" s="16"/>
      <c r="DD665" s="16"/>
      <c r="DE665" s="24"/>
      <c r="DF665" s="24"/>
      <c r="DG665" s="24"/>
      <c r="DH665" s="24"/>
      <c r="DI665" s="24"/>
      <c r="DJ665" s="24">
        <v>0.1666666716337204</v>
      </c>
      <c r="DK665" s="16"/>
      <c r="DL665" s="24"/>
      <c r="DM665" s="24"/>
      <c r="DN665" s="24"/>
      <c r="DO665" s="16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27"/>
      <c r="ER665" s="27"/>
    </row>
    <row r="666" spans="1:148" s="9" customFormat="1" ht="20.25" x14ac:dyDescent="0.3">
      <c r="A666" s="10" t="s">
        <v>468</v>
      </c>
      <c r="B666" s="10" t="s">
        <v>231</v>
      </c>
      <c r="C666" s="10" t="s">
        <v>231</v>
      </c>
      <c r="D666" s="10" t="s">
        <v>262</v>
      </c>
      <c r="E666" s="10" t="s">
        <v>218</v>
      </c>
      <c r="F666" s="11">
        <v>10334</v>
      </c>
      <c r="G666" s="11">
        <v>4017</v>
      </c>
      <c r="H666" s="11">
        <v>4134</v>
      </c>
      <c r="I666" s="10" t="s">
        <v>275</v>
      </c>
      <c r="J666" s="12">
        <v>62.8</v>
      </c>
      <c r="K666" s="10" t="s">
        <v>267</v>
      </c>
      <c r="L666" s="10" t="s">
        <v>261</v>
      </c>
      <c r="M666" s="10" t="s">
        <v>220</v>
      </c>
      <c r="N666" s="13">
        <v>19</v>
      </c>
      <c r="O666" s="13">
        <v>18</v>
      </c>
      <c r="P666" s="13">
        <v>1</v>
      </c>
      <c r="Q666" s="14">
        <v>5.2631579999999998</v>
      </c>
      <c r="R666" s="14">
        <v>8.85</v>
      </c>
      <c r="S666" s="14">
        <v>4</v>
      </c>
      <c r="T666" s="14">
        <v>2.6549999999999998</v>
      </c>
      <c r="U666" s="14">
        <v>66.375</v>
      </c>
      <c r="V666" s="14">
        <v>0.5</v>
      </c>
      <c r="W666" s="14">
        <v>193.32</v>
      </c>
      <c r="X666" s="14">
        <v>40</v>
      </c>
      <c r="Y666" s="14">
        <v>0.61050057069078401</v>
      </c>
      <c r="Z666" s="14">
        <v>2.8166669999999998</v>
      </c>
      <c r="AA666" s="14">
        <v>1.183333</v>
      </c>
      <c r="AB666" s="14">
        <v>29.58333</v>
      </c>
      <c r="AC666" s="14">
        <v>1.4166740000000001E-2</v>
      </c>
      <c r="AD666" s="14">
        <v>0.3541686</v>
      </c>
      <c r="AE666" s="14">
        <v>96.66</v>
      </c>
      <c r="AF666" s="14">
        <v>65.52</v>
      </c>
      <c r="AG666" s="14">
        <v>0.14749999999999999</v>
      </c>
      <c r="AH666" s="14">
        <v>3.6875</v>
      </c>
      <c r="AI666" s="14">
        <v>2.8025000000000002</v>
      </c>
      <c r="AJ666" s="14">
        <v>2.8166669999999998</v>
      </c>
      <c r="AK666" s="15">
        <v>0.70416670000000003</v>
      </c>
      <c r="AL666" s="15">
        <v>0.99497049999999998</v>
      </c>
      <c r="AM666" s="15">
        <v>0.9473684</v>
      </c>
      <c r="AN666" s="15">
        <v>0.66375010000000001</v>
      </c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>
        <v>0.4166666567325592</v>
      </c>
      <c r="CB666" s="16"/>
      <c r="CC666" s="16"/>
      <c r="CD666" s="16"/>
      <c r="CE666" s="16"/>
      <c r="CF666" s="16"/>
      <c r="CG666" s="16"/>
      <c r="CH666" s="16"/>
      <c r="CI666" s="16"/>
      <c r="CJ666" s="16"/>
      <c r="CK666" s="16"/>
      <c r="CL666" s="16"/>
      <c r="CM666" s="16">
        <v>0.31666666269302368</v>
      </c>
      <c r="CN666" s="16"/>
      <c r="CO666" s="16"/>
      <c r="CP666" s="16"/>
      <c r="CQ666" s="16"/>
      <c r="CR666" s="16"/>
      <c r="CS666" s="16"/>
      <c r="CT666" s="16"/>
      <c r="CU666" s="16">
        <v>0.21666666865348816</v>
      </c>
      <c r="CV666" s="16"/>
      <c r="CW666" s="16"/>
      <c r="CX666" s="16"/>
      <c r="CY666" s="16"/>
      <c r="CZ666" s="16"/>
      <c r="DA666" s="16"/>
      <c r="DB666" s="16"/>
      <c r="DC666" s="16"/>
      <c r="DD666" s="16"/>
      <c r="DE666" s="24"/>
      <c r="DF666" s="24"/>
      <c r="DG666" s="24"/>
      <c r="DH666" s="24"/>
      <c r="DI666" s="24">
        <v>8.3333335816860199E-2</v>
      </c>
      <c r="DJ666" s="24">
        <v>0.15000000596046448</v>
      </c>
      <c r="DK666" s="16"/>
      <c r="DL666" s="24"/>
      <c r="DM666" s="24"/>
      <c r="DN666" s="24"/>
      <c r="DO666" s="16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>
        <v>1</v>
      </c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27"/>
      <c r="ER666" s="27"/>
    </row>
    <row r="667" spans="1:148" s="9" customFormat="1" ht="20.25" x14ac:dyDescent="0.3">
      <c r="A667" s="10" t="s">
        <v>468</v>
      </c>
      <c r="B667" s="10" t="s">
        <v>244</v>
      </c>
      <c r="C667" s="10" t="s">
        <v>231</v>
      </c>
      <c r="D667" s="10" t="s">
        <v>259</v>
      </c>
      <c r="E667" s="10" t="s">
        <v>218</v>
      </c>
      <c r="F667" s="11">
        <v>10334</v>
      </c>
      <c r="G667" s="11">
        <v>4061</v>
      </c>
      <c r="H667" s="11">
        <v>3975</v>
      </c>
      <c r="I667" s="10" t="s">
        <v>275</v>
      </c>
      <c r="J667" s="12">
        <v>62.8</v>
      </c>
      <c r="K667" s="10" t="s">
        <v>267</v>
      </c>
      <c r="L667" s="10" t="s">
        <v>261</v>
      </c>
      <c r="M667" s="10" t="s">
        <v>220</v>
      </c>
      <c r="N667" s="13">
        <v>20</v>
      </c>
      <c r="O667" s="13">
        <v>20</v>
      </c>
      <c r="P667" s="13">
        <v>0</v>
      </c>
      <c r="Q667" s="14">
        <v>0</v>
      </c>
      <c r="R667" s="14">
        <v>8.85</v>
      </c>
      <c r="S667" s="14">
        <v>4</v>
      </c>
      <c r="T667" s="14">
        <v>2.95</v>
      </c>
      <c r="U667" s="14">
        <v>73.75</v>
      </c>
      <c r="V667" s="14">
        <v>0.5</v>
      </c>
      <c r="W667" s="14">
        <v>214.8</v>
      </c>
      <c r="X667" s="14">
        <v>40</v>
      </c>
      <c r="Y667" s="14">
        <v>0.54945052641772096</v>
      </c>
      <c r="Z667" s="14">
        <v>3.25</v>
      </c>
      <c r="AA667" s="14">
        <v>0.75</v>
      </c>
      <c r="AB667" s="14">
        <v>18.75</v>
      </c>
      <c r="AC667" s="14">
        <v>0.3</v>
      </c>
      <c r="AD667" s="14">
        <v>7.4999989999999999</v>
      </c>
      <c r="AE667" s="14">
        <v>107.4</v>
      </c>
      <c r="AF667" s="14">
        <v>72.8</v>
      </c>
      <c r="AG667" s="14">
        <v>0</v>
      </c>
      <c r="AH667" s="14">
        <v>0</v>
      </c>
      <c r="AI667" s="14">
        <v>2.95</v>
      </c>
      <c r="AJ667" s="14">
        <v>3.25</v>
      </c>
      <c r="AK667" s="15">
        <v>0.8125</v>
      </c>
      <c r="AL667" s="15">
        <v>0.90769230000000001</v>
      </c>
      <c r="AM667" s="15">
        <v>1</v>
      </c>
      <c r="AN667" s="15">
        <v>0.73750000000000004</v>
      </c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  <c r="CC667" s="16"/>
      <c r="CD667" s="16"/>
      <c r="CE667" s="16">
        <v>0.3333333432674408</v>
      </c>
      <c r="CF667" s="16"/>
      <c r="CG667" s="16"/>
      <c r="CH667" s="16"/>
      <c r="CI667" s="16"/>
      <c r="CJ667" s="16"/>
      <c r="CK667" s="16"/>
      <c r="CL667" s="16"/>
      <c r="CM667" s="16">
        <v>0.3333333432674408</v>
      </c>
      <c r="CN667" s="16"/>
      <c r="CO667" s="16"/>
      <c r="CP667" s="16"/>
      <c r="CQ667" s="16"/>
      <c r="CR667" s="16"/>
      <c r="CS667" s="16"/>
      <c r="CT667" s="16"/>
      <c r="CU667" s="16"/>
      <c r="CV667" s="16"/>
      <c r="CW667" s="16"/>
      <c r="CX667" s="16"/>
      <c r="CY667" s="16"/>
      <c r="CZ667" s="16"/>
      <c r="DA667" s="16"/>
      <c r="DB667" s="16"/>
      <c r="DC667" s="16"/>
      <c r="DD667" s="16"/>
      <c r="DE667" s="24"/>
      <c r="DF667" s="24"/>
      <c r="DG667" s="24"/>
      <c r="DH667" s="24"/>
      <c r="DI667" s="24"/>
      <c r="DJ667" s="24">
        <v>8.3333335816860199E-2</v>
      </c>
      <c r="DK667" s="16"/>
      <c r="DL667" s="24"/>
      <c r="DM667" s="24"/>
      <c r="DN667" s="24"/>
      <c r="DO667" s="16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27"/>
      <c r="ER667" s="27"/>
    </row>
    <row r="668" spans="1:148" s="9" customFormat="1" ht="20.25" x14ac:dyDescent="0.3">
      <c r="A668" s="10" t="s">
        <v>468</v>
      </c>
      <c r="B668" s="10" t="s">
        <v>244</v>
      </c>
      <c r="C668" s="10" t="s">
        <v>231</v>
      </c>
      <c r="D668" s="10" t="s">
        <v>262</v>
      </c>
      <c r="E668" s="10" t="s">
        <v>218</v>
      </c>
      <c r="F668" s="11">
        <v>10334</v>
      </c>
      <c r="G668" s="11">
        <v>3999</v>
      </c>
      <c r="H668" s="11">
        <v>3966</v>
      </c>
      <c r="I668" s="10" t="s">
        <v>275</v>
      </c>
      <c r="J668" s="12">
        <v>62.8</v>
      </c>
      <c r="K668" s="10" t="s">
        <v>267</v>
      </c>
      <c r="L668" s="10" t="s">
        <v>261</v>
      </c>
      <c r="M668" s="10" t="s">
        <v>220</v>
      </c>
      <c r="N668" s="13">
        <v>22</v>
      </c>
      <c r="O668" s="13">
        <v>21</v>
      </c>
      <c r="P668" s="13">
        <v>1</v>
      </c>
      <c r="Q668" s="14">
        <v>4.5454549999999996</v>
      </c>
      <c r="R668" s="14">
        <v>8.85</v>
      </c>
      <c r="S668" s="14">
        <v>4</v>
      </c>
      <c r="T668" s="14">
        <v>3.0975000000000001</v>
      </c>
      <c r="U668" s="14">
        <v>77.4375</v>
      </c>
      <c r="V668" s="14">
        <v>0.5</v>
      </c>
      <c r="W668" s="14">
        <v>225.54</v>
      </c>
      <c r="X668" s="14">
        <v>40</v>
      </c>
      <c r="Y668" s="14">
        <v>0.52328622085878795</v>
      </c>
      <c r="Z668" s="14">
        <v>3.483333</v>
      </c>
      <c r="AA668" s="14">
        <v>0.51666670000000003</v>
      </c>
      <c r="AB668" s="14">
        <v>12.91667</v>
      </c>
      <c r="AC668" s="14">
        <v>0.2383333</v>
      </c>
      <c r="AD668" s="14">
        <v>5.9583320000000004</v>
      </c>
      <c r="AE668" s="14">
        <v>112.77</v>
      </c>
      <c r="AF668" s="14">
        <v>76.44</v>
      </c>
      <c r="AG668" s="14">
        <v>0.14749999999999999</v>
      </c>
      <c r="AH668" s="14">
        <v>3.6875</v>
      </c>
      <c r="AI668" s="14">
        <v>3.2450000000000001</v>
      </c>
      <c r="AJ668" s="14">
        <v>3.483333</v>
      </c>
      <c r="AK668" s="15">
        <v>0.87083330000000003</v>
      </c>
      <c r="AL668" s="15">
        <v>0.93157900000000005</v>
      </c>
      <c r="AM668" s="15">
        <v>0.95454539999999999</v>
      </c>
      <c r="AN668" s="15">
        <v>0.77437500000000004</v>
      </c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  <c r="CG668" s="16"/>
      <c r="CH668" s="16"/>
      <c r="CI668" s="16"/>
      <c r="CJ668" s="16"/>
      <c r="CK668" s="16"/>
      <c r="CL668" s="16"/>
      <c r="CM668" s="16">
        <v>0.26666668057441711</v>
      </c>
      <c r="CN668" s="16"/>
      <c r="CO668" s="16"/>
      <c r="CP668" s="16"/>
      <c r="CQ668" s="16"/>
      <c r="CR668" s="16"/>
      <c r="CS668" s="16"/>
      <c r="CT668" s="16"/>
      <c r="CU668" s="16"/>
      <c r="CV668" s="16"/>
      <c r="CW668" s="16"/>
      <c r="CX668" s="16"/>
      <c r="CY668" s="16"/>
      <c r="CZ668" s="16"/>
      <c r="DA668" s="16"/>
      <c r="DB668" s="16"/>
      <c r="DC668" s="16"/>
      <c r="DD668" s="16"/>
      <c r="DE668" s="24"/>
      <c r="DF668" s="24"/>
      <c r="DG668" s="24"/>
      <c r="DH668" s="24"/>
      <c r="DI668" s="24"/>
      <c r="DJ668" s="24">
        <v>0.25</v>
      </c>
      <c r="DK668" s="16"/>
      <c r="DL668" s="24"/>
      <c r="DM668" s="24"/>
      <c r="DN668" s="24"/>
      <c r="DO668" s="16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>
        <v>1</v>
      </c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27"/>
      <c r="ER668" s="27"/>
    </row>
    <row r="669" spans="1:148" s="9" customFormat="1" ht="20.25" x14ac:dyDescent="0.3">
      <c r="A669" s="10" t="s">
        <v>468</v>
      </c>
      <c r="B669" s="10" t="s">
        <v>240</v>
      </c>
      <c r="C669" s="10" t="s">
        <v>231</v>
      </c>
      <c r="D669" s="10" t="s">
        <v>259</v>
      </c>
      <c r="E669" s="10" t="s">
        <v>218</v>
      </c>
      <c r="F669" s="11">
        <v>10334</v>
      </c>
      <c r="G669" s="11">
        <v>4061</v>
      </c>
      <c r="H669" s="11">
        <v>3975</v>
      </c>
      <c r="I669" s="10" t="s">
        <v>275</v>
      </c>
      <c r="J669" s="12">
        <v>62.8</v>
      </c>
      <c r="K669" s="10" t="s">
        <v>267</v>
      </c>
      <c r="L669" s="10" t="s">
        <v>261</v>
      </c>
      <c r="M669" s="10" t="s">
        <v>220</v>
      </c>
      <c r="N669" s="13">
        <v>40</v>
      </c>
      <c r="O669" s="13">
        <v>40</v>
      </c>
      <c r="P669" s="13">
        <v>0</v>
      </c>
      <c r="Q669" s="14">
        <v>0</v>
      </c>
      <c r="R669" s="14">
        <v>8.85</v>
      </c>
      <c r="S669" s="14">
        <v>8</v>
      </c>
      <c r="T669" s="14">
        <v>5.9</v>
      </c>
      <c r="U669" s="14">
        <v>73.75</v>
      </c>
      <c r="V669" s="14">
        <v>1</v>
      </c>
      <c r="W669" s="14">
        <v>214.8</v>
      </c>
      <c r="X669" s="14">
        <v>80</v>
      </c>
      <c r="Y669" s="14">
        <v>0.54945052641772096</v>
      </c>
      <c r="Z669" s="14">
        <v>6.5</v>
      </c>
      <c r="AA669" s="14">
        <v>1.5</v>
      </c>
      <c r="AB669" s="14">
        <v>18.75</v>
      </c>
      <c r="AC669" s="14">
        <v>0.59999990000000003</v>
      </c>
      <c r="AD669" s="14">
        <v>7.4999989999999999</v>
      </c>
      <c r="AE669" s="14">
        <v>214.8</v>
      </c>
      <c r="AF669" s="14">
        <v>145.6</v>
      </c>
      <c r="AG669" s="14">
        <v>0</v>
      </c>
      <c r="AH669" s="14">
        <v>0</v>
      </c>
      <c r="AI669" s="14">
        <v>5.9</v>
      </c>
      <c r="AJ669" s="14">
        <v>6.5</v>
      </c>
      <c r="AK669" s="15">
        <v>0.8125</v>
      </c>
      <c r="AL669" s="15">
        <v>0.90769230000000001</v>
      </c>
      <c r="AM669" s="15">
        <v>1</v>
      </c>
      <c r="AN669" s="15">
        <v>0.73750000000000004</v>
      </c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6"/>
      <c r="CF669" s="16"/>
      <c r="CG669" s="16"/>
      <c r="CH669" s="16"/>
      <c r="CI669" s="16"/>
      <c r="CJ669" s="16"/>
      <c r="CK669" s="16"/>
      <c r="CL669" s="16"/>
      <c r="CM669" s="16">
        <v>1</v>
      </c>
      <c r="CN669" s="16"/>
      <c r="CO669" s="16"/>
      <c r="CP669" s="16"/>
      <c r="CQ669" s="16"/>
      <c r="CR669" s="16"/>
      <c r="CS669" s="16"/>
      <c r="CT669" s="16"/>
      <c r="CU669" s="16"/>
      <c r="CV669" s="16"/>
      <c r="CW669" s="16"/>
      <c r="CX669" s="16"/>
      <c r="CY669" s="16"/>
      <c r="CZ669" s="16"/>
      <c r="DA669" s="16"/>
      <c r="DB669" s="16"/>
      <c r="DC669" s="16"/>
      <c r="DD669" s="16"/>
      <c r="DE669" s="24"/>
      <c r="DF669" s="24">
        <v>0.1666666716337204</v>
      </c>
      <c r="DG669" s="24"/>
      <c r="DH669" s="24"/>
      <c r="DI669" s="24">
        <v>8.3333335816860199E-2</v>
      </c>
      <c r="DJ669" s="24">
        <v>0.25</v>
      </c>
      <c r="DK669" s="16"/>
      <c r="DL669" s="24"/>
      <c r="DM669" s="24"/>
      <c r="DN669" s="24"/>
      <c r="DO669" s="16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27"/>
      <c r="ER669" s="27"/>
    </row>
    <row r="670" spans="1:148" s="9" customFormat="1" ht="20.25" x14ac:dyDescent="0.3">
      <c r="A670" s="10" t="s">
        <v>468</v>
      </c>
      <c r="B670" s="10" t="s">
        <v>240</v>
      </c>
      <c r="C670" s="10" t="s">
        <v>231</v>
      </c>
      <c r="D670" s="10" t="s">
        <v>262</v>
      </c>
      <c r="E670" s="10" t="s">
        <v>218</v>
      </c>
      <c r="F670" s="11">
        <v>10334</v>
      </c>
      <c r="G670" s="11">
        <v>3999</v>
      </c>
      <c r="H670" s="11">
        <v>3966</v>
      </c>
      <c r="I670" s="10" t="s">
        <v>275</v>
      </c>
      <c r="J670" s="12">
        <v>62.8</v>
      </c>
      <c r="K670" s="10" t="s">
        <v>267</v>
      </c>
      <c r="L670" s="10" t="s">
        <v>261</v>
      </c>
      <c r="M670" s="10" t="s">
        <v>220</v>
      </c>
      <c r="N670" s="13">
        <v>44</v>
      </c>
      <c r="O670" s="13">
        <v>43</v>
      </c>
      <c r="P670" s="13">
        <v>1</v>
      </c>
      <c r="Q670" s="14">
        <v>2.2727270000000002</v>
      </c>
      <c r="R670" s="14">
        <v>8.85</v>
      </c>
      <c r="S670" s="14">
        <v>8</v>
      </c>
      <c r="T670" s="14">
        <v>6.3425000000000002</v>
      </c>
      <c r="U670" s="14">
        <v>79.28125</v>
      </c>
      <c r="V670" s="14">
        <v>1</v>
      </c>
      <c r="W670" s="14">
        <v>230.91</v>
      </c>
      <c r="X670" s="14">
        <v>80</v>
      </c>
      <c r="Y670" s="14">
        <v>0.51111677623481699</v>
      </c>
      <c r="Z670" s="14">
        <v>6.65</v>
      </c>
      <c r="AA670" s="14">
        <v>1.35</v>
      </c>
      <c r="AB670" s="14">
        <v>16.875</v>
      </c>
      <c r="AC670" s="14">
        <v>0.1599998</v>
      </c>
      <c r="AD670" s="14">
        <v>1.999997</v>
      </c>
      <c r="AE670" s="14">
        <v>230.91</v>
      </c>
      <c r="AF670" s="14">
        <v>156.52000000000001</v>
      </c>
      <c r="AG670" s="14">
        <v>0.14749999999999999</v>
      </c>
      <c r="AH670" s="14">
        <v>1.84375</v>
      </c>
      <c r="AI670" s="14">
        <v>6.49</v>
      </c>
      <c r="AJ670" s="14">
        <v>6.65</v>
      </c>
      <c r="AK670" s="15">
        <v>0.83125000000000004</v>
      </c>
      <c r="AL670" s="15">
        <v>0.97593989999999997</v>
      </c>
      <c r="AM670" s="15">
        <v>0.97727269999999999</v>
      </c>
      <c r="AN670" s="15">
        <v>0.79281250000000003</v>
      </c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>
        <v>8.3333335816860199E-2</v>
      </c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>
        <v>0.1666666716337204</v>
      </c>
      <c r="CB670" s="16"/>
      <c r="CC670" s="16"/>
      <c r="CD670" s="16"/>
      <c r="CE670" s="16"/>
      <c r="CF670" s="16"/>
      <c r="CG670" s="16"/>
      <c r="CH670" s="16"/>
      <c r="CI670" s="16"/>
      <c r="CJ670" s="16"/>
      <c r="CK670" s="16"/>
      <c r="CL670" s="16"/>
      <c r="CM670" s="16">
        <v>0.43333333730697632</v>
      </c>
      <c r="CN670" s="16"/>
      <c r="CO670" s="16"/>
      <c r="CP670" s="16"/>
      <c r="CQ670" s="16"/>
      <c r="CR670" s="16"/>
      <c r="CS670" s="16"/>
      <c r="CT670" s="16"/>
      <c r="CU670" s="16"/>
      <c r="CV670" s="16"/>
      <c r="CW670" s="16"/>
      <c r="CX670" s="16"/>
      <c r="CY670" s="16"/>
      <c r="CZ670" s="16"/>
      <c r="DA670" s="16"/>
      <c r="DB670" s="16"/>
      <c r="DC670" s="16"/>
      <c r="DD670" s="16"/>
      <c r="DE670" s="24"/>
      <c r="DF670" s="24">
        <v>0.1666666716337204</v>
      </c>
      <c r="DG670" s="24"/>
      <c r="DH670" s="24"/>
      <c r="DI670" s="24">
        <v>8.3333335816860199E-2</v>
      </c>
      <c r="DJ670" s="24">
        <v>0.4166666567325592</v>
      </c>
      <c r="DK670" s="16"/>
      <c r="DL670" s="24"/>
      <c r="DM670" s="24"/>
      <c r="DN670" s="24"/>
      <c r="DO670" s="16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>
        <v>1</v>
      </c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27"/>
      <c r="ER670" s="27"/>
    </row>
    <row r="671" spans="1:148" s="9" customFormat="1" ht="20.25" x14ac:dyDescent="0.3">
      <c r="A671" s="10" t="s">
        <v>468</v>
      </c>
      <c r="B671" s="10" t="s">
        <v>232</v>
      </c>
      <c r="C671" s="10" t="s">
        <v>231</v>
      </c>
      <c r="D671" s="10" t="s">
        <v>259</v>
      </c>
      <c r="E671" s="10" t="s">
        <v>218</v>
      </c>
      <c r="F671" s="11">
        <v>10348</v>
      </c>
      <c r="G671" s="11">
        <v>4189</v>
      </c>
      <c r="H671" s="11">
        <v>3807</v>
      </c>
      <c r="I671" s="10" t="s">
        <v>275</v>
      </c>
      <c r="J671" s="12">
        <v>62.8</v>
      </c>
      <c r="K671" s="10" t="s">
        <v>243</v>
      </c>
      <c r="L671" s="10" t="s">
        <v>261</v>
      </c>
      <c r="M671" s="10" t="s">
        <v>220</v>
      </c>
      <c r="N671" s="13">
        <v>8</v>
      </c>
      <c r="O671" s="13">
        <v>8</v>
      </c>
      <c r="P671" s="13">
        <v>0</v>
      </c>
      <c r="Q671" s="14">
        <v>0</v>
      </c>
      <c r="R671" s="14">
        <v>6.74</v>
      </c>
      <c r="S671" s="14">
        <v>1</v>
      </c>
      <c r="T671" s="14">
        <v>0.89866659999999998</v>
      </c>
      <c r="U671" s="14">
        <v>89.866659999999996</v>
      </c>
      <c r="V671" s="14">
        <v>0.125</v>
      </c>
      <c r="W671" s="14">
        <v>295.04000000000002</v>
      </c>
      <c r="X671" s="14">
        <v>10</v>
      </c>
      <c r="Y671" s="14">
        <v>0.41390728738233601</v>
      </c>
      <c r="Z671" s="14">
        <v>0.95</v>
      </c>
      <c r="AA671" s="14">
        <v>0.05</v>
      </c>
      <c r="AB671" s="14">
        <v>5</v>
      </c>
      <c r="AC671" s="14">
        <v>5.1333379999999998E-2</v>
      </c>
      <c r="AD671" s="14">
        <v>5.1333380000000002</v>
      </c>
      <c r="AE671" s="14">
        <v>36.880000000000003</v>
      </c>
      <c r="AF671" s="14">
        <v>24.16</v>
      </c>
      <c r="AG671" s="14">
        <v>0</v>
      </c>
      <c r="AH671" s="14">
        <v>0</v>
      </c>
      <c r="AI671" s="14">
        <v>0.89866659999999998</v>
      </c>
      <c r="AJ671" s="14">
        <v>0.95</v>
      </c>
      <c r="AK671" s="15">
        <v>0.95</v>
      </c>
      <c r="AL671" s="15">
        <v>0.9459649</v>
      </c>
      <c r="AM671" s="15">
        <v>1</v>
      </c>
      <c r="AN671" s="15">
        <v>0.89866659999999998</v>
      </c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  <c r="CG671" s="16"/>
      <c r="CH671" s="16"/>
      <c r="CI671" s="16"/>
      <c r="CJ671" s="16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16"/>
      <c r="DB671" s="16"/>
      <c r="DC671" s="16"/>
      <c r="DD671" s="16"/>
      <c r="DE671" s="24"/>
      <c r="DF671" s="24"/>
      <c r="DG671" s="24"/>
      <c r="DH671" s="24"/>
      <c r="DI671" s="24"/>
      <c r="DJ671" s="24">
        <v>5.000000074505806E-2</v>
      </c>
      <c r="DK671" s="16"/>
      <c r="DL671" s="24"/>
      <c r="DM671" s="24"/>
      <c r="DN671" s="24"/>
      <c r="DO671" s="16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27"/>
      <c r="ER671" s="27"/>
    </row>
    <row r="672" spans="1:148" s="9" customFormat="1" ht="20.25" x14ac:dyDescent="0.3">
      <c r="A672" s="10" t="s">
        <v>468</v>
      </c>
      <c r="B672" s="10" t="s">
        <v>232</v>
      </c>
      <c r="C672" s="10" t="s">
        <v>231</v>
      </c>
      <c r="D672" s="10" t="s">
        <v>262</v>
      </c>
      <c r="E672" s="10" t="s">
        <v>218</v>
      </c>
      <c r="F672" s="11">
        <v>10348</v>
      </c>
      <c r="G672" s="11">
        <v>4017</v>
      </c>
      <c r="H672" s="11">
        <v>4134</v>
      </c>
      <c r="I672" s="10" t="s">
        <v>275</v>
      </c>
      <c r="J672" s="12">
        <v>62.8</v>
      </c>
      <c r="K672" s="10" t="s">
        <v>243</v>
      </c>
      <c r="L672" s="10" t="s">
        <v>261</v>
      </c>
      <c r="M672" s="10" t="s">
        <v>220</v>
      </c>
      <c r="N672" s="13">
        <v>14</v>
      </c>
      <c r="O672" s="13">
        <v>14</v>
      </c>
      <c r="P672" s="13">
        <v>0</v>
      </c>
      <c r="Q672" s="14">
        <v>0</v>
      </c>
      <c r="R672" s="14">
        <v>6.74</v>
      </c>
      <c r="S672" s="14">
        <v>2.25</v>
      </c>
      <c r="T672" s="14">
        <v>1.572667</v>
      </c>
      <c r="U672" s="14">
        <v>69.896289999999993</v>
      </c>
      <c r="V672" s="14">
        <v>0.28125</v>
      </c>
      <c r="W672" s="14">
        <v>229.47559999999999</v>
      </c>
      <c r="X672" s="14">
        <v>22.5</v>
      </c>
      <c r="Y672" s="14">
        <v>0.53216652435235001</v>
      </c>
      <c r="Z672" s="14">
        <v>1.6</v>
      </c>
      <c r="AA672" s="14">
        <v>0.65</v>
      </c>
      <c r="AB672" s="14">
        <v>28.88889</v>
      </c>
      <c r="AC672" s="14">
        <v>2.7333320000000001E-2</v>
      </c>
      <c r="AD672" s="14">
        <v>1.2148140000000001</v>
      </c>
      <c r="AE672" s="14">
        <v>64.540000000000006</v>
      </c>
      <c r="AF672" s="14">
        <v>42.28</v>
      </c>
      <c r="AG672" s="14">
        <v>0</v>
      </c>
      <c r="AH672" s="14">
        <v>0</v>
      </c>
      <c r="AI672" s="14">
        <v>1.572667</v>
      </c>
      <c r="AJ672" s="14">
        <v>1.6</v>
      </c>
      <c r="AK672" s="15">
        <v>0.7111111</v>
      </c>
      <c r="AL672" s="15">
        <v>0.98291669999999998</v>
      </c>
      <c r="AM672" s="15">
        <v>1</v>
      </c>
      <c r="AN672" s="15">
        <v>0.69896290000000005</v>
      </c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>
        <v>8.3333335816860199E-2</v>
      </c>
      <c r="CB672" s="16"/>
      <c r="CC672" s="16"/>
      <c r="CD672" s="16"/>
      <c r="CE672" s="16">
        <v>0.25</v>
      </c>
      <c r="CF672" s="16"/>
      <c r="CG672" s="16"/>
      <c r="CH672" s="16"/>
      <c r="CI672" s="16"/>
      <c r="CJ672" s="16"/>
      <c r="CK672" s="16"/>
      <c r="CL672" s="16"/>
      <c r="CM672" s="16">
        <v>0.15000000596046448</v>
      </c>
      <c r="CN672" s="16"/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24"/>
      <c r="DF672" s="24">
        <v>0.1666666716337204</v>
      </c>
      <c r="DG672" s="24"/>
      <c r="DH672" s="24"/>
      <c r="DI672" s="24"/>
      <c r="DJ672" s="24"/>
      <c r="DK672" s="16"/>
      <c r="DL672" s="24"/>
      <c r="DM672" s="24"/>
      <c r="DN672" s="24"/>
      <c r="DO672" s="16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27"/>
      <c r="ER672" s="27"/>
    </row>
    <row r="673" spans="1:148" s="9" customFormat="1" ht="20.25" x14ac:dyDescent="0.3">
      <c r="A673" s="10" t="s">
        <v>468</v>
      </c>
      <c r="B673" s="10" t="s">
        <v>232</v>
      </c>
      <c r="C673" s="10" t="s">
        <v>231</v>
      </c>
      <c r="D673" s="10" t="s">
        <v>262</v>
      </c>
      <c r="E673" s="10" t="s">
        <v>218</v>
      </c>
      <c r="F673" s="11">
        <v>10372</v>
      </c>
      <c r="G673" s="11">
        <v>4017</v>
      </c>
      <c r="H673" s="11">
        <v>4134</v>
      </c>
      <c r="I673" s="10" t="s">
        <v>275</v>
      </c>
      <c r="J673" s="12">
        <v>62.8</v>
      </c>
      <c r="K673" s="10" t="s">
        <v>235</v>
      </c>
      <c r="L673" s="10" t="s">
        <v>261</v>
      </c>
      <c r="M673" s="10" t="s">
        <v>220</v>
      </c>
      <c r="N673" s="13">
        <v>2</v>
      </c>
      <c r="O673" s="13">
        <v>2</v>
      </c>
      <c r="P673" s="13">
        <v>0</v>
      </c>
      <c r="Q673" s="14">
        <v>0</v>
      </c>
      <c r="R673" s="14">
        <v>6.74</v>
      </c>
      <c r="S673" s="14">
        <v>0.25</v>
      </c>
      <c r="T673" s="14">
        <v>0.2246667</v>
      </c>
      <c r="U673" s="14">
        <v>89.866659999999996</v>
      </c>
      <c r="V673" s="14">
        <v>3.125E-2</v>
      </c>
      <c r="W673" s="14">
        <v>295.04000000000002</v>
      </c>
      <c r="X673" s="14">
        <v>2.5</v>
      </c>
      <c r="Y673" s="14">
        <v>0.41390728738233601</v>
      </c>
      <c r="Z673" s="14">
        <v>0.25</v>
      </c>
      <c r="AA673" s="14">
        <v>0</v>
      </c>
      <c r="AB673" s="14">
        <v>0</v>
      </c>
      <c r="AC673" s="14">
        <v>2.5333339999999999E-2</v>
      </c>
      <c r="AD673" s="14">
        <v>10.13334</v>
      </c>
      <c r="AE673" s="14">
        <v>9.2200000000000006</v>
      </c>
      <c r="AF673" s="14">
        <v>6.04</v>
      </c>
      <c r="AG673" s="14">
        <v>0</v>
      </c>
      <c r="AH673" s="14">
        <v>0</v>
      </c>
      <c r="AI673" s="14">
        <v>0.2246667</v>
      </c>
      <c r="AJ673" s="14">
        <v>0.25</v>
      </c>
      <c r="AK673" s="15">
        <v>1</v>
      </c>
      <c r="AL673" s="15">
        <v>0.89866659999999998</v>
      </c>
      <c r="AM673" s="15">
        <v>1</v>
      </c>
      <c r="AN673" s="15">
        <v>0.89866659999999998</v>
      </c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  <c r="CG673" s="16"/>
      <c r="CH673" s="16"/>
      <c r="CI673" s="16"/>
      <c r="CJ673" s="16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CU673" s="16"/>
      <c r="CV673" s="16"/>
      <c r="CW673" s="16"/>
      <c r="CX673" s="16"/>
      <c r="CY673" s="16"/>
      <c r="CZ673" s="16"/>
      <c r="DA673" s="16"/>
      <c r="DB673" s="16"/>
      <c r="DC673" s="16"/>
      <c r="DD673" s="16"/>
      <c r="DE673" s="24"/>
      <c r="DF673" s="24"/>
      <c r="DG673" s="24"/>
      <c r="DH673" s="24"/>
      <c r="DI673" s="24"/>
      <c r="DJ673" s="24"/>
      <c r="DK673" s="16"/>
      <c r="DL673" s="24"/>
      <c r="DM673" s="24"/>
      <c r="DN673" s="24"/>
      <c r="DO673" s="16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27"/>
      <c r="ER673" s="27"/>
    </row>
    <row r="674" spans="1:148" s="9" customFormat="1" ht="20.25" x14ac:dyDescent="0.3">
      <c r="A674" s="10" t="s">
        <v>479</v>
      </c>
      <c r="B674" s="10" t="s">
        <v>232</v>
      </c>
      <c r="C674" s="10" t="s">
        <v>231</v>
      </c>
      <c r="D674" s="10" t="s">
        <v>259</v>
      </c>
      <c r="E674" s="10" t="s">
        <v>218</v>
      </c>
      <c r="F674" s="11">
        <v>10334</v>
      </c>
      <c r="G674" s="11">
        <v>4189</v>
      </c>
      <c r="H674" s="11">
        <v>3807</v>
      </c>
      <c r="I674" s="10" t="s">
        <v>275</v>
      </c>
      <c r="J674" s="12">
        <v>62.8</v>
      </c>
      <c r="K674" s="10" t="s">
        <v>267</v>
      </c>
      <c r="L674" s="10" t="s">
        <v>261</v>
      </c>
      <c r="M674" s="10" t="s">
        <v>220</v>
      </c>
      <c r="N674" s="13">
        <v>12</v>
      </c>
      <c r="O674" s="13">
        <v>12</v>
      </c>
      <c r="P674" s="13">
        <v>0</v>
      </c>
      <c r="Q674" s="14">
        <v>0</v>
      </c>
      <c r="R674" s="14">
        <v>8.85</v>
      </c>
      <c r="S674" s="14">
        <v>7.6666670000000003</v>
      </c>
      <c r="T674" s="14">
        <v>1.77</v>
      </c>
      <c r="U674" s="14">
        <v>23.086960000000001</v>
      </c>
      <c r="V674" s="14">
        <v>0.95833330000000005</v>
      </c>
      <c r="W674" s="14">
        <v>67.241739999999993</v>
      </c>
      <c r="X674" s="14">
        <v>76.666665077209501</v>
      </c>
      <c r="Y674" s="14">
        <v>1.7551892065377299</v>
      </c>
      <c r="Z674" s="14">
        <v>1.8666670000000001</v>
      </c>
      <c r="AA674" s="14">
        <v>5.8</v>
      </c>
      <c r="AB674" s="14">
        <v>75.652180000000001</v>
      </c>
      <c r="AC674" s="14">
        <v>9.6666810000000006E-2</v>
      </c>
      <c r="AD674" s="14">
        <v>1.260872</v>
      </c>
      <c r="AE674" s="14">
        <v>64.44</v>
      </c>
      <c r="AF674" s="14">
        <v>43.68</v>
      </c>
      <c r="AG674" s="14">
        <v>0</v>
      </c>
      <c r="AH674" s="14">
        <v>0</v>
      </c>
      <c r="AI674" s="14">
        <v>1.77</v>
      </c>
      <c r="AJ674" s="14">
        <v>1.8666670000000001</v>
      </c>
      <c r="AK674" s="15">
        <v>0.24347830000000001</v>
      </c>
      <c r="AL674" s="15">
        <v>0.94821429999999995</v>
      </c>
      <c r="AM674" s="15">
        <v>1</v>
      </c>
      <c r="AN674" s="15">
        <v>0.23086960000000001</v>
      </c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>
        <v>4</v>
      </c>
      <c r="BJ674" s="16"/>
      <c r="BK674" s="16"/>
      <c r="BL674" s="16">
        <v>1.6666666269302368</v>
      </c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  <c r="CG674" s="16"/>
      <c r="CH674" s="16"/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24"/>
      <c r="DF674" s="24"/>
      <c r="DG674" s="24"/>
      <c r="DH674" s="24"/>
      <c r="DI674" s="24"/>
      <c r="DJ674" s="24">
        <v>0.13333334028720856</v>
      </c>
      <c r="DK674" s="16">
        <v>0.3333333432674408</v>
      </c>
      <c r="DL674" s="24"/>
      <c r="DM674" s="24"/>
      <c r="DN674" s="24"/>
      <c r="DO674" s="16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27"/>
      <c r="ER674" s="27"/>
    </row>
    <row r="675" spans="1:148" s="9" customFormat="1" ht="20.25" x14ac:dyDescent="0.3">
      <c r="A675" s="10" t="s">
        <v>479</v>
      </c>
      <c r="B675" s="10" t="s">
        <v>232</v>
      </c>
      <c r="C675" s="10" t="s">
        <v>231</v>
      </c>
      <c r="D675" s="10" t="s">
        <v>262</v>
      </c>
      <c r="E675" s="10" t="s">
        <v>218</v>
      </c>
      <c r="F675" s="11">
        <v>10334</v>
      </c>
      <c r="G675" s="11">
        <v>4017</v>
      </c>
      <c r="H675" s="11">
        <v>4134</v>
      </c>
      <c r="I675" s="10" t="s">
        <v>275</v>
      </c>
      <c r="J675" s="12">
        <v>62.8</v>
      </c>
      <c r="K675" s="10" t="s">
        <v>267</v>
      </c>
      <c r="L675" s="10" t="s">
        <v>261</v>
      </c>
      <c r="M675" s="10" t="s">
        <v>220</v>
      </c>
      <c r="N675" s="13">
        <v>14</v>
      </c>
      <c r="O675" s="13">
        <v>12</v>
      </c>
      <c r="P675" s="13">
        <v>2</v>
      </c>
      <c r="Q675" s="14">
        <v>14.28571</v>
      </c>
      <c r="R675" s="14">
        <v>8.85</v>
      </c>
      <c r="S675" s="14">
        <v>6.5</v>
      </c>
      <c r="T675" s="14">
        <v>1.77</v>
      </c>
      <c r="U675" s="14">
        <v>27.23077</v>
      </c>
      <c r="V675" s="14">
        <v>0.8125</v>
      </c>
      <c r="W675" s="14">
        <v>79.310779999999994</v>
      </c>
      <c r="X675" s="14">
        <v>65</v>
      </c>
      <c r="Y675" s="14">
        <v>1.48809522769847</v>
      </c>
      <c r="Z675" s="14">
        <v>2.016667</v>
      </c>
      <c r="AA675" s="14">
        <v>4.483333</v>
      </c>
      <c r="AB675" s="14">
        <v>68.974360000000004</v>
      </c>
      <c r="AC675" s="14">
        <v>-4.8333109999999999E-2</v>
      </c>
      <c r="AD675" s="14">
        <v>-0.74358630000000003</v>
      </c>
      <c r="AE675" s="14">
        <v>64.44</v>
      </c>
      <c r="AF675" s="14">
        <v>43.68</v>
      </c>
      <c r="AG675" s="14">
        <v>0.29499999999999998</v>
      </c>
      <c r="AH675" s="14">
        <v>4.538462</v>
      </c>
      <c r="AI675" s="14">
        <v>2.0649999999999999</v>
      </c>
      <c r="AJ675" s="14">
        <v>2.016667</v>
      </c>
      <c r="AK675" s="15">
        <v>0.31025649999999999</v>
      </c>
      <c r="AL675" s="15">
        <v>1.0239670000000001</v>
      </c>
      <c r="AM675" s="15">
        <v>0.85714290000000004</v>
      </c>
      <c r="AN675" s="15">
        <v>0.27230769999999999</v>
      </c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>
        <v>4</v>
      </c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  <c r="CJ675" s="16"/>
      <c r="CK675" s="16"/>
      <c r="CL675" s="16"/>
      <c r="CM675" s="16">
        <v>0.23333333432674408</v>
      </c>
      <c r="CN675" s="16"/>
      <c r="CO675" s="16"/>
      <c r="CP675" s="16"/>
      <c r="CQ675" s="16"/>
      <c r="CR675" s="16"/>
      <c r="CS675" s="16"/>
      <c r="CT675" s="16"/>
      <c r="CU675" s="16"/>
      <c r="CV675" s="16"/>
      <c r="CW675" s="16"/>
      <c r="CX675" s="16"/>
      <c r="CY675" s="16"/>
      <c r="CZ675" s="16"/>
      <c r="DA675" s="16"/>
      <c r="DB675" s="16"/>
      <c r="DC675" s="16"/>
      <c r="DD675" s="16"/>
      <c r="DE675" s="24"/>
      <c r="DF675" s="24"/>
      <c r="DG675" s="24"/>
      <c r="DH675" s="24"/>
      <c r="DI675" s="24"/>
      <c r="DJ675" s="24">
        <v>0.25</v>
      </c>
      <c r="DK675" s="16">
        <v>1.5</v>
      </c>
      <c r="DL675" s="24"/>
      <c r="DM675" s="24"/>
      <c r="DN675" s="24"/>
      <c r="DO675" s="16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>
        <v>2</v>
      </c>
      <c r="EI675" s="17"/>
      <c r="EJ675" s="17"/>
      <c r="EK675" s="17"/>
      <c r="EL675" s="17"/>
      <c r="EM675" s="17"/>
      <c r="EN675" s="17"/>
      <c r="EO675" s="17"/>
      <c r="EP675" s="17"/>
      <c r="EQ675" s="27"/>
      <c r="ER675" s="27"/>
    </row>
    <row r="676" spans="1:148" s="9" customFormat="1" ht="20.25" x14ac:dyDescent="0.3">
      <c r="A676" s="10" t="s">
        <v>479</v>
      </c>
      <c r="B676" s="10" t="s">
        <v>231</v>
      </c>
      <c r="C676" s="10" t="s">
        <v>231</v>
      </c>
      <c r="D676" s="10" t="s">
        <v>259</v>
      </c>
      <c r="E676" s="10" t="s">
        <v>218</v>
      </c>
      <c r="F676" s="11">
        <v>10334</v>
      </c>
      <c r="G676" s="11">
        <v>4189</v>
      </c>
      <c r="H676" s="11">
        <v>3807</v>
      </c>
      <c r="I676" s="10" t="s">
        <v>275</v>
      </c>
      <c r="J676" s="12">
        <v>62.8</v>
      </c>
      <c r="K676" s="10" t="s">
        <v>267</v>
      </c>
      <c r="L676" s="10" t="s">
        <v>261</v>
      </c>
      <c r="M676" s="10" t="s">
        <v>220</v>
      </c>
      <c r="N676" s="13">
        <v>22</v>
      </c>
      <c r="O676" s="13">
        <v>22</v>
      </c>
      <c r="P676" s="13">
        <v>0</v>
      </c>
      <c r="Q676" s="14">
        <v>0</v>
      </c>
      <c r="R676" s="14">
        <v>8.85</v>
      </c>
      <c r="S676" s="14">
        <v>4</v>
      </c>
      <c r="T676" s="14">
        <v>3.2450000000000001</v>
      </c>
      <c r="U676" s="14">
        <v>81.125</v>
      </c>
      <c r="V676" s="14">
        <v>0.5</v>
      </c>
      <c r="W676" s="14">
        <v>236.28</v>
      </c>
      <c r="X676" s="14">
        <v>40</v>
      </c>
      <c r="Y676" s="14">
        <v>0.49950048807926201</v>
      </c>
      <c r="Z676" s="14">
        <v>3.3833329999999999</v>
      </c>
      <c r="AA676" s="14">
        <v>0.61666670000000001</v>
      </c>
      <c r="AB676" s="14">
        <v>15.41667</v>
      </c>
      <c r="AC676" s="14">
        <v>0.13833319999999999</v>
      </c>
      <c r="AD676" s="14">
        <v>3.4583300000000001</v>
      </c>
      <c r="AE676" s="14">
        <v>118.14</v>
      </c>
      <c r="AF676" s="14">
        <v>80.08</v>
      </c>
      <c r="AG676" s="14">
        <v>0</v>
      </c>
      <c r="AH676" s="14">
        <v>0</v>
      </c>
      <c r="AI676" s="14">
        <v>3.2450000000000001</v>
      </c>
      <c r="AJ676" s="14">
        <v>3.3833329999999999</v>
      </c>
      <c r="AK676" s="15">
        <v>0.84583330000000001</v>
      </c>
      <c r="AL676" s="15">
        <v>0.9591134</v>
      </c>
      <c r="AM676" s="15">
        <v>1</v>
      </c>
      <c r="AN676" s="15">
        <v>0.81125000000000003</v>
      </c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>
        <v>8.3333335816860199E-2</v>
      </c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6"/>
      <c r="CF676" s="16"/>
      <c r="CG676" s="16"/>
      <c r="CH676" s="16"/>
      <c r="CI676" s="16"/>
      <c r="CJ676" s="16"/>
      <c r="CK676" s="16"/>
      <c r="CL676" s="16"/>
      <c r="CM676" s="16">
        <v>0.28333333134651184</v>
      </c>
      <c r="CN676" s="16"/>
      <c r="CO676" s="16"/>
      <c r="CP676" s="16"/>
      <c r="CQ676" s="16"/>
      <c r="CR676" s="16"/>
      <c r="CS676" s="16"/>
      <c r="CT676" s="16"/>
      <c r="CU676" s="16"/>
      <c r="CV676" s="16"/>
      <c r="CW676" s="16"/>
      <c r="CX676" s="16"/>
      <c r="CY676" s="16"/>
      <c r="CZ676" s="16"/>
      <c r="DA676" s="16"/>
      <c r="DB676" s="16">
        <v>8.3333335816860199E-2</v>
      </c>
      <c r="DC676" s="16"/>
      <c r="DD676" s="16"/>
      <c r="DE676" s="24"/>
      <c r="DF676" s="24"/>
      <c r="DG676" s="24"/>
      <c r="DH676" s="24"/>
      <c r="DI676" s="24"/>
      <c r="DJ676" s="24">
        <v>0.1666666716337204</v>
      </c>
      <c r="DK676" s="16"/>
      <c r="DL676" s="24"/>
      <c r="DM676" s="24"/>
      <c r="DN676" s="24"/>
      <c r="DO676" s="16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27"/>
      <c r="ER676" s="27"/>
    </row>
    <row r="677" spans="1:148" s="9" customFormat="1" ht="20.25" x14ac:dyDescent="0.3">
      <c r="A677" s="10" t="s">
        <v>479</v>
      </c>
      <c r="B677" s="10" t="s">
        <v>231</v>
      </c>
      <c r="C677" s="10" t="s">
        <v>231</v>
      </c>
      <c r="D677" s="10" t="s">
        <v>262</v>
      </c>
      <c r="E677" s="10" t="s">
        <v>218</v>
      </c>
      <c r="F677" s="11">
        <v>10334</v>
      </c>
      <c r="G677" s="11">
        <v>4017</v>
      </c>
      <c r="H677" s="11">
        <v>4134</v>
      </c>
      <c r="I677" s="10" t="s">
        <v>275</v>
      </c>
      <c r="J677" s="12">
        <v>62.8</v>
      </c>
      <c r="K677" s="10" t="s">
        <v>267</v>
      </c>
      <c r="L677" s="10" t="s">
        <v>261</v>
      </c>
      <c r="M677" s="10" t="s">
        <v>220</v>
      </c>
      <c r="N677" s="13">
        <v>14</v>
      </c>
      <c r="O677" s="13">
        <v>13</v>
      </c>
      <c r="P677" s="13">
        <v>1</v>
      </c>
      <c r="Q677" s="14">
        <v>7.1428570000000002</v>
      </c>
      <c r="R677" s="14">
        <v>8.85</v>
      </c>
      <c r="S677" s="14">
        <v>4</v>
      </c>
      <c r="T677" s="14">
        <v>1.9175</v>
      </c>
      <c r="U677" s="14">
        <v>47.9375</v>
      </c>
      <c r="V677" s="14">
        <v>0.5</v>
      </c>
      <c r="W677" s="14">
        <v>139.62</v>
      </c>
      <c r="X677" s="14">
        <v>40</v>
      </c>
      <c r="Y677" s="14">
        <v>0.84530854306778702</v>
      </c>
      <c r="Z677" s="14">
        <v>2.1333329999999999</v>
      </c>
      <c r="AA677" s="14">
        <v>1.8666670000000001</v>
      </c>
      <c r="AB677" s="14">
        <v>46.666670000000003</v>
      </c>
      <c r="AC677" s="14">
        <v>6.83333E-2</v>
      </c>
      <c r="AD677" s="14">
        <v>1.708332</v>
      </c>
      <c r="AE677" s="14">
        <v>69.81</v>
      </c>
      <c r="AF677" s="14">
        <v>47.32</v>
      </c>
      <c r="AG677" s="14">
        <v>0.14749999999999999</v>
      </c>
      <c r="AH677" s="14">
        <v>3.6875</v>
      </c>
      <c r="AI677" s="14">
        <v>2.0649999999999999</v>
      </c>
      <c r="AJ677" s="14">
        <v>2.1333329999999999</v>
      </c>
      <c r="AK677" s="15">
        <v>0.53333330000000001</v>
      </c>
      <c r="AL677" s="15">
        <v>0.96796879999999996</v>
      </c>
      <c r="AM677" s="15">
        <v>0.92857140000000005</v>
      </c>
      <c r="AN677" s="15">
        <v>0.479375</v>
      </c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>
        <v>1.1666666269302368</v>
      </c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>
        <v>0.25</v>
      </c>
      <c r="CM677" s="16">
        <v>0.23333333432674408</v>
      </c>
      <c r="CN677" s="16"/>
      <c r="CO677" s="16"/>
      <c r="CP677" s="16"/>
      <c r="CQ677" s="16"/>
      <c r="CR677" s="16"/>
      <c r="CS677" s="16"/>
      <c r="CT677" s="16"/>
      <c r="CU677" s="16"/>
      <c r="CV677" s="16"/>
      <c r="CW677" s="16"/>
      <c r="CX677" s="16"/>
      <c r="CY677" s="16"/>
      <c r="CZ677" s="16"/>
      <c r="DA677" s="16"/>
      <c r="DB677" s="16"/>
      <c r="DC677" s="16"/>
      <c r="DD677" s="16"/>
      <c r="DE677" s="24"/>
      <c r="DF677" s="24"/>
      <c r="DG677" s="24"/>
      <c r="DH677" s="24"/>
      <c r="DI677" s="24"/>
      <c r="DJ677" s="24">
        <v>0.21666666865348816</v>
      </c>
      <c r="DK677" s="16"/>
      <c r="DL677" s="24"/>
      <c r="DM677" s="24"/>
      <c r="DN677" s="24"/>
      <c r="DO677" s="16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>
        <v>1</v>
      </c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27"/>
      <c r="ER677" s="27"/>
    </row>
    <row r="678" spans="1:148" s="9" customFormat="1" ht="20.25" x14ac:dyDescent="0.3">
      <c r="A678" s="10" t="s">
        <v>479</v>
      </c>
      <c r="B678" s="10" t="s">
        <v>244</v>
      </c>
      <c r="C678" s="10" t="s">
        <v>231</v>
      </c>
      <c r="D678" s="10" t="s">
        <v>259</v>
      </c>
      <c r="E678" s="10" t="s">
        <v>218</v>
      </c>
      <c r="F678" s="11">
        <v>10334</v>
      </c>
      <c r="G678" s="11">
        <v>4061</v>
      </c>
      <c r="H678" s="11">
        <v>3975</v>
      </c>
      <c r="I678" s="10" t="s">
        <v>275</v>
      </c>
      <c r="J678" s="12">
        <v>62.8</v>
      </c>
      <c r="K678" s="10" t="s">
        <v>267</v>
      </c>
      <c r="L678" s="10" t="s">
        <v>261</v>
      </c>
      <c r="M678" s="10" t="s">
        <v>220</v>
      </c>
      <c r="N678" s="13">
        <v>21</v>
      </c>
      <c r="O678" s="13">
        <v>21</v>
      </c>
      <c r="P678" s="13">
        <v>0</v>
      </c>
      <c r="Q678" s="14">
        <v>0</v>
      </c>
      <c r="R678" s="14">
        <v>8.85</v>
      </c>
      <c r="S678" s="14">
        <v>4</v>
      </c>
      <c r="T678" s="14">
        <v>3.0975000000000001</v>
      </c>
      <c r="U678" s="14">
        <v>77.4375</v>
      </c>
      <c r="V678" s="14">
        <v>0.5</v>
      </c>
      <c r="W678" s="14">
        <v>225.54</v>
      </c>
      <c r="X678" s="14">
        <v>40</v>
      </c>
      <c r="Y678" s="14">
        <v>0.52328622085878795</v>
      </c>
      <c r="Z678" s="14">
        <v>3.266667</v>
      </c>
      <c r="AA678" s="14">
        <v>0.73333329999999997</v>
      </c>
      <c r="AB678" s="14">
        <v>18.33333</v>
      </c>
      <c r="AC678" s="14">
        <v>0.1691666</v>
      </c>
      <c r="AD678" s="14">
        <v>4.2291639999999999</v>
      </c>
      <c r="AE678" s="14">
        <v>112.77</v>
      </c>
      <c r="AF678" s="14">
        <v>76.44</v>
      </c>
      <c r="AG678" s="14">
        <v>0</v>
      </c>
      <c r="AH678" s="14">
        <v>0</v>
      </c>
      <c r="AI678" s="14">
        <v>3.0975000000000001</v>
      </c>
      <c r="AJ678" s="14">
        <v>3.266667</v>
      </c>
      <c r="AK678" s="15">
        <v>0.81666669999999997</v>
      </c>
      <c r="AL678" s="15">
        <v>0.94821429999999995</v>
      </c>
      <c r="AM678" s="15">
        <v>1</v>
      </c>
      <c r="AN678" s="15">
        <v>0.77437500000000004</v>
      </c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>
        <v>0.30000001192092896</v>
      </c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6"/>
      <c r="CF678" s="16"/>
      <c r="CG678" s="16"/>
      <c r="CH678" s="16"/>
      <c r="CI678" s="16"/>
      <c r="CJ678" s="16"/>
      <c r="CK678" s="16"/>
      <c r="CL678" s="16"/>
      <c r="CM678" s="16">
        <v>0.3333333432674408</v>
      </c>
      <c r="CN678" s="16"/>
      <c r="CO678" s="16"/>
      <c r="CP678" s="16"/>
      <c r="CQ678" s="16"/>
      <c r="CR678" s="16"/>
      <c r="CS678" s="16"/>
      <c r="CT678" s="16"/>
      <c r="CU678" s="16"/>
      <c r="CV678" s="16"/>
      <c r="CW678" s="16"/>
      <c r="CX678" s="16"/>
      <c r="CY678" s="16"/>
      <c r="CZ678" s="16"/>
      <c r="DA678" s="16"/>
      <c r="DB678" s="16"/>
      <c r="DC678" s="16"/>
      <c r="DD678" s="16"/>
      <c r="DE678" s="24"/>
      <c r="DF678" s="24"/>
      <c r="DG678" s="24"/>
      <c r="DH678" s="24"/>
      <c r="DI678" s="24"/>
      <c r="DJ678" s="24">
        <v>0.10000000149011612</v>
      </c>
      <c r="DK678" s="16"/>
      <c r="DL678" s="24"/>
      <c r="DM678" s="24"/>
      <c r="DN678" s="24"/>
      <c r="DO678" s="16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27"/>
      <c r="ER678" s="27"/>
    </row>
    <row r="679" spans="1:148" s="9" customFormat="1" ht="20.25" x14ac:dyDescent="0.3">
      <c r="A679" s="10" t="s">
        <v>479</v>
      </c>
      <c r="B679" s="10" t="s">
        <v>244</v>
      </c>
      <c r="C679" s="10" t="s">
        <v>231</v>
      </c>
      <c r="D679" s="10" t="s">
        <v>262</v>
      </c>
      <c r="E679" s="10" t="s">
        <v>218</v>
      </c>
      <c r="F679" s="11">
        <v>10334</v>
      </c>
      <c r="G679" s="11">
        <v>3999</v>
      </c>
      <c r="H679" s="11">
        <v>3966</v>
      </c>
      <c r="I679" s="10" t="s">
        <v>275</v>
      </c>
      <c r="J679" s="12">
        <v>62.8</v>
      </c>
      <c r="K679" s="10" t="s">
        <v>267</v>
      </c>
      <c r="L679" s="10" t="s">
        <v>261</v>
      </c>
      <c r="M679" s="10" t="s">
        <v>220</v>
      </c>
      <c r="N679" s="13">
        <v>21</v>
      </c>
      <c r="O679" s="13">
        <v>21</v>
      </c>
      <c r="P679" s="13">
        <v>0</v>
      </c>
      <c r="Q679" s="14">
        <v>0</v>
      </c>
      <c r="R679" s="14">
        <v>8.85</v>
      </c>
      <c r="S679" s="14">
        <v>4</v>
      </c>
      <c r="T679" s="14">
        <v>3.0975000000000001</v>
      </c>
      <c r="U679" s="14">
        <v>77.4375</v>
      </c>
      <c r="V679" s="14">
        <v>0.5</v>
      </c>
      <c r="W679" s="14">
        <v>225.54</v>
      </c>
      <c r="X679" s="14">
        <v>40</v>
      </c>
      <c r="Y679" s="14">
        <v>0.52328622085878795</v>
      </c>
      <c r="Z679" s="14">
        <v>3.3833329999999999</v>
      </c>
      <c r="AA679" s="14">
        <v>0.61666670000000001</v>
      </c>
      <c r="AB679" s="14">
        <v>15.41667</v>
      </c>
      <c r="AC679" s="14">
        <v>0.28583320000000001</v>
      </c>
      <c r="AD679" s="14">
        <v>7.1458310000000003</v>
      </c>
      <c r="AE679" s="14">
        <v>112.77</v>
      </c>
      <c r="AF679" s="14">
        <v>76.44</v>
      </c>
      <c r="AG679" s="14">
        <v>0</v>
      </c>
      <c r="AH679" s="14">
        <v>0</v>
      </c>
      <c r="AI679" s="14">
        <v>3.0975000000000001</v>
      </c>
      <c r="AJ679" s="14">
        <v>3.3833329999999999</v>
      </c>
      <c r="AK679" s="15">
        <v>0.84583330000000001</v>
      </c>
      <c r="AL679" s="15">
        <v>0.91551729999999998</v>
      </c>
      <c r="AM679" s="15">
        <v>1</v>
      </c>
      <c r="AN679" s="15">
        <v>0.77437500000000004</v>
      </c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>
        <v>8.3333335816860199E-2</v>
      </c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6"/>
      <c r="CF679" s="16"/>
      <c r="CG679" s="16"/>
      <c r="CH679" s="16"/>
      <c r="CI679" s="16"/>
      <c r="CJ679" s="16"/>
      <c r="CK679" s="16"/>
      <c r="CL679" s="16"/>
      <c r="CM679" s="16">
        <v>0.23333333432674408</v>
      </c>
      <c r="CN679" s="16"/>
      <c r="CO679" s="16"/>
      <c r="CP679" s="16"/>
      <c r="CQ679" s="16"/>
      <c r="CR679" s="16"/>
      <c r="CS679" s="16"/>
      <c r="CT679" s="16"/>
      <c r="CU679" s="16"/>
      <c r="CV679" s="16"/>
      <c r="CW679" s="16"/>
      <c r="CX679" s="16"/>
      <c r="CY679" s="16"/>
      <c r="CZ679" s="16"/>
      <c r="DA679" s="16"/>
      <c r="DB679" s="16"/>
      <c r="DC679" s="16"/>
      <c r="DD679" s="16"/>
      <c r="DE679" s="24"/>
      <c r="DF679" s="24"/>
      <c r="DG679" s="24"/>
      <c r="DH679" s="24"/>
      <c r="DI679" s="24"/>
      <c r="DJ679" s="24">
        <v>0.30000001192092896</v>
      </c>
      <c r="DK679" s="16"/>
      <c r="DL679" s="24"/>
      <c r="DM679" s="24"/>
      <c r="DN679" s="24"/>
      <c r="DO679" s="16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27"/>
      <c r="ER679" s="27"/>
    </row>
    <row r="680" spans="1:148" s="9" customFormat="1" ht="20.25" x14ac:dyDescent="0.3">
      <c r="A680" s="10" t="s">
        <v>479</v>
      </c>
      <c r="B680" s="10" t="s">
        <v>240</v>
      </c>
      <c r="C680" s="10" t="s">
        <v>231</v>
      </c>
      <c r="D680" s="10" t="s">
        <v>259</v>
      </c>
      <c r="E680" s="10" t="s">
        <v>218</v>
      </c>
      <c r="F680" s="11">
        <v>10334</v>
      </c>
      <c r="G680" s="11">
        <v>4061</v>
      </c>
      <c r="H680" s="11">
        <v>3975</v>
      </c>
      <c r="I680" s="10" t="s">
        <v>275</v>
      </c>
      <c r="J680" s="12">
        <v>62.8</v>
      </c>
      <c r="K680" s="10" t="s">
        <v>267</v>
      </c>
      <c r="L680" s="10" t="s">
        <v>261</v>
      </c>
      <c r="M680" s="10" t="s">
        <v>220</v>
      </c>
      <c r="N680" s="13">
        <v>40</v>
      </c>
      <c r="O680" s="13">
        <v>40</v>
      </c>
      <c r="P680" s="13">
        <v>0</v>
      </c>
      <c r="Q680" s="14">
        <v>0</v>
      </c>
      <c r="R680" s="14">
        <v>8.85</v>
      </c>
      <c r="S680" s="14">
        <v>8</v>
      </c>
      <c r="T680" s="14">
        <v>5.9</v>
      </c>
      <c r="U680" s="14">
        <v>73.75</v>
      </c>
      <c r="V680" s="14">
        <v>1</v>
      </c>
      <c r="W680" s="14">
        <v>214.8</v>
      </c>
      <c r="X680" s="14">
        <v>80</v>
      </c>
      <c r="Y680" s="14">
        <v>0.54945052641772096</v>
      </c>
      <c r="Z680" s="14">
        <v>6.4166670000000003</v>
      </c>
      <c r="AA680" s="14">
        <v>1.5833330000000001</v>
      </c>
      <c r="AB680" s="14">
        <v>19.79167</v>
      </c>
      <c r="AC680" s="14">
        <v>0.51666650000000003</v>
      </c>
      <c r="AD680" s="14">
        <v>6.4583320000000004</v>
      </c>
      <c r="AE680" s="14">
        <v>214.8</v>
      </c>
      <c r="AF680" s="14">
        <v>145.6</v>
      </c>
      <c r="AG680" s="14">
        <v>0</v>
      </c>
      <c r="AH680" s="14">
        <v>0</v>
      </c>
      <c r="AI680" s="14">
        <v>5.9</v>
      </c>
      <c r="AJ680" s="14">
        <v>6.4166670000000003</v>
      </c>
      <c r="AK680" s="15">
        <v>0.80208330000000005</v>
      </c>
      <c r="AL680" s="15">
        <v>0.91948059999999998</v>
      </c>
      <c r="AM680" s="15">
        <v>1</v>
      </c>
      <c r="AN680" s="15">
        <v>0.73750000000000004</v>
      </c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>
        <v>0.1666666716337204</v>
      </c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  <c r="CJ680" s="16"/>
      <c r="CK680" s="16"/>
      <c r="CL680" s="16"/>
      <c r="CM680" s="16">
        <v>1</v>
      </c>
      <c r="CN680" s="16"/>
      <c r="CO680" s="16"/>
      <c r="CP680" s="16"/>
      <c r="CQ680" s="16"/>
      <c r="CR680" s="16"/>
      <c r="CS680" s="16"/>
      <c r="CT680" s="16"/>
      <c r="CU680" s="16"/>
      <c r="CV680" s="16"/>
      <c r="CW680" s="16"/>
      <c r="CX680" s="16"/>
      <c r="CY680" s="16"/>
      <c r="CZ680" s="16"/>
      <c r="DA680" s="16"/>
      <c r="DB680" s="16"/>
      <c r="DC680" s="16"/>
      <c r="DD680" s="16"/>
      <c r="DE680" s="24"/>
      <c r="DF680" s="24">
        <v>0.1666666716337204</v>
      </c>
      <c r="DG680" s="24"/>
      <c r="DH680" s="24"/>
      <c r="DI680" s="24"/>
      <c r="DJ680" s="24">
        <v>0.25</v>
      </c>
      <c r="DK680" s="16"/>
      <c r="DL680" s="24"/>
      <c r="DM680" s="24"/>
      <c r="DN680" s="24"/>
      <c r="DO680" s="16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27"/>
      <c r="ER680" s="27"/>
    </row>
    <row r="681" spans="1:148" s="9" customFormat="1" ht="20.25" x14ac:dyDescent="0.3">
      <c r="A681" s="10" t="s">
        <v>479</v>
      </c>
      <c r="B681" s="10" t="s">
        <v>240</v>
      </c>
      <c r="C681" s="10" t="s">
        <v>231</v>
      </c>
      <c r="D681" s="10" t="s">
        <v>262</v>
      </c>
      <c r="E681" s="10" t="s">
        <v>218</v>
      </c>
      <c r="F681" s="11">
        <v>10334</v>
      </c>
      <c r="G681" s="11">
        <v>3999</v>
      </c>
      <c r="H681" s="11">
        <v>3966</v>
      </c>
      <c r="I681" s="10" t="s">
        <v>275</v>
      </c>
      <c r="J681" s="12">
        <v>62.8</v>
      </c>
      <c r="K681" s="10" t="s">
        <v>267</v>
      </c>
      <c r="L681" s="10" t="s">
        <v>261</v>
      </c>
      <c r="M681" s="10" t="s">
        <v>220</v>
      </c>
      <c r="N681" s="13">
        <v>44</v>
      </c>
      <c r="O681" s="13">
        <v>44</v>
      </c>
      <c r="P681" s="13">
        <v>0</v>
      </c>
      <c r="Q681" s="14">
        <v>0</v>
      </c>
      <c r="R681" s="14">
        <v>8.85</v>
      </c>
      <c r="S681" s="14">
        <v>7.9</v>
      </c>
      <c r="T681" s="14">
        <v>6.49</v>
      </c>
      <c r="U681" s="14">
        <v>82.151899999999998</v>
      </c>
      <c r="V681" s="14">
        <v>0.98750000000000004</v>
      </c>
      <c r="W681" s="14">
        <v>239.27090000000001</v>
      </c>
      <c r="X681" s="14">
        <v>79.000000953674302</v>
      </c>
      <c r="Y681" s="14">
        <v>0.49325673793278102</v>
      </c>
      <c r="Z681" s="14">
        <v>6.7166670000000002</v>
      </c>
      <c r="AA681" s="14">
        <v>1.183333</v>
      </c>
      <c r="AB681" s="14">
        <v>14.978899999999999</v>
      </c>
      <c r="AC681" s="14">
        <v>0.2266666</v>
      </c>
      <c r="AD681" s="14">
        <v>2.8691970000000002</v>
      </c>
      <c r="AE681" s="14">
        <v>236.28</v>
      </c>
      <c r="AF681" s="14">
        <v>160.16</v>
      </c>
      <c r="AG681" s="14">
        <v>0</v>
      </c>
      <c r="AH681" s="14">
        <v>0</v>
      </c>
      <c r="AI681" s="14">
        <v>6.49</v>
      </c>
      <c r="AJ681" s="14">
        <v>6.7166670000000002</v>
      </c>
      <c r="AK681" s="15">
        <v>0.85021100000000005</v>
      </c>
      <c r="AL681" s="15">
        <v>0.96625320000000003</v>
      </c>
      <c r="AM681" s="15">
        <v>1</v>
      </c>
      <c r="AN681" s="15">
        <v>0.821519</v>
      </c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>
        <v>0.1666666716337204</v>
      </c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6"/>
      <c r="CF681" s="16"/>
      <c r="CG681" s="16"/>
      <c r="CH681" s="16"/>
      <c r="CI681" s="16"/>
      <c r="CJ681" s="16"/>
      <c r="CK681" s="16"/>
      <c r="CL681" s="16"/>
      <c r="CM681" s="16">
        <v>0.40000000596046448</v>
      </c>
      <c r="CN681" s="16"/>
      <c r="CO681" s="16"/>
      <c r="CP681" s="16"/>
      <c r="CQ681" s="16"/>
      <c r="CR681" s="16"/>
      <c r="CS681" s="16"/>
      <c r="CT681" s="16"/>
      <c r="CU681" s="16"/>
      <c r="CV681" s="16"/>
      <c r="CW681" s="16"/>
      <c r="CX681" s="16"/>
      <c r="CY681" s="16"/>
      <c r="CZ681" s="16"/>
      <c r="DA681" s="16"/>
      <c r="DB681" s="16"/>
      <c r="DC681" s="16"/>
      <c r="DD681" s="16"/>
      <c r="DE681" s="24"/>
      <c r="DF681" s="24">
        <v>0.1666666716337204</v>
      </c>
      <c r="DG681" s="24"/>
      <c r="DH681" s="24"/>
      <c r="DI681" s="24"/>
      <c r="DJ681" s="24">
        <v>0.44999998807907104</v>
      </c>
      <c r="DK681" s="16">
        <v>0.10000000149011612</v>
      </c>
      <c r="DL681" s="24"/>
      <c r="DM681" s="24"/>
      <c r="DN681" s="24"/>
      <c r="DO681" s="16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27"/>
      <c r="ER681" s="27"/>
    </row>
    <row r="682" spans="1:148" s="9" customFormat="1" ht="20.25" x14ac:dyDescent="0.3">
      <c r="A682" s="10" t="s">
        <v>483</v>
      </c>
      <c r="B682" s="10" t="s">
        <v>240</v>
      </c>
      <c r="C682" s="10" t="s">
        <v>231</v>
      </c>
      <c r="D682" s="10" t="s">
        <v>259</v>
      </c>
      <c r="E682" s="10" t="s">
        <v>222</v>
      </c>
      <c r="F682" s="11">
        <v>15341</v>
      </c>
      <c r="G682" s="11">
        <v>4087</v>
      </c>
      <c r="H682" s="11">
        <v>4134</v>
      </c>
      <c r="I682" s="10" t="s">
        <v>266</v>
      </c>
      <c r="J682" s="12">
        <v>38</v>
      </c>
      <c r="K682" s="10" t="s">
        <v>235</v>
      </c>
      <c r="L682" s="10" t="s">
        <v>261</v>
      </c>
      <c r="M682" s="10" t="s">
        <v>220</v>
      </c>
      <c r="N682" s="13">
        <v>5</v>
      </c>
      <c r="O682" s="13">
        <v>5</v>
      </c>
      <c r="P682" s="13">
        <v>0</v>
      </c>
      <c r="Q682" s="14">
        <v>0</v>
      </c>
      <c r="R682" s="14">
        <v>5.99</v>
      </c>
      <c r="S682" s="14">
        <v>0.58333330000000005</v>
      </c>
      <c r="T682" s="14">
        <v>0.49916660000000002</v>
      </c>
      <c r="U682" s="14">
        <v>85.571430000000007</v>
      </c>
      <c r="V682" s="14">
        <v>7.2916659999999994E-2</v>
      </c>
      <c r="W682" s="14">
        <v>244.11429999999999</v>
      </c>
      <c r="X682" s="14">
        <v>5.8333331346511796</v>
      </c>
      <c r="Y682" s="14">
        <v>0.46854082120628499</v>
      </c>
      <c r="Z682" s="14">
        <v>0.53333330000000001</v>
      </c>
      <c r="AA682" s="14">
        <v>0.05</v>
      </c>
      <c r="AB682" s="14">
        <v>8.5714290000000002</v>
      </c>
      <c r="AC682" s="14">
        <v>3.4166679999999998E-2</v>
      </c>
      <c r="AD682" s="14">
        <v>5.857145</v>
      </c>
      <c r="AE682" s="14">
        <v>17.8</v>
      </c>
      <c r="AF682" s="14">
        <v>12.45</v>
      </c>
      <c r="AG682" s="14">
        <v>0</v>
      </c>
      <c r="AH682" s="14">
        <v>0</v>
      </c>
      <c r="AI682" s="14">
        <v>0.49916660000000002</v>
      </c>
      <c r="AJ682" s="14">
        <v>0.53333330000000001</v>
      </c>
      <c r="AK682" s="15">
        <v>0.91428569999999998</v>
      </c>
      <c r="AL682" s="15">
        <v>0.93593749999999998</v>
      </c>
      <c r="AM682" s="15">
        <v>1</v>
      </c>
      <c r="AN682" s="15">
        <v>0.85571430000000004</v>
      </c>
      <c r="AO682" s="16"/>
      <c r="AP682" s="16">
        <v>5.000000074505806E-2</v>
      </c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/>
      <c r="CU682" s="16"/>
      <c r="CV682" s="16"/>
      <c r="CW682" s="16"/>
      <c r="CX682" s="16"/>
      <c r="CY682" s="16"/>
      <c r="CZ682" s="16"/>
      <c r="DA682" s="16"/>
      <c r="DB682" s="16"/>
      <c r="DC682" s="16"/>
      <c r="DD682" s="16"/>
      <c r="DE682" s="24"/>
      <c r="DF682" s="24"/>
      <c r="DG682" s="24"/>
      <c r="DH682" s="24"/>
      <c r="DI682" s="24"/>
      <c r="DJ682" s="24"/>
      <c r="DK682" s="16"/>
      <c r="DL682" s="24"/>
      <c r="DM682" s="24"/>
      <c r="DN682" s="24"/>
      <c r="DO682" s="16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27"/>
      <c r="ER682" s="27"/>
    </row>
    <row r="683" spans="1:148" s="9" customFormat="1" ht="20.25" x14ac:dyDescent="0.3">
      <c r="A683" s="10" t="s">
        <v>486</v>
      </c>
      <c r="B683" s="10" t="s">
        <v>240</v>
      </c>
      <c r="C683" s="10" t="s">
        <v>231</v>
      </c>
      <c r="D683" s="10" t="s">
        <v>262</v>
      </c>
      <c r="E683" s="10" t="s">
        <v>218</v>
      </c>
      <c r="F683" s="11">
        <v>10341</v>
      </c>
      <c r="G683" s="11">
        <v>4124</v>
      </c>
      <c r="H683" s="11">
        <v>3712</v>
      </c>
      <c r="I683" s="10" t="s">
        <v>275</v>
      </c>
      <c r="J683" s="12">
        <v>62.8</v>
      </c>
      <c r="K683" s="10" t="s">
        <v>248</v>
      </c>
      <c r="L683" s="10" t="s">
        <v>261</v>
      </c>
      <c r="M683" s="10" t="s">
        <v>220</v>
      </c>
      <c r="N683" s="13">
        <v>28</v>
      </c>
      <c r="O683" s="13">
        <v>28</v>
      </c>
      <c r="P683" s="13">
        <v>0</v>
      </c>
      <c r="Q683" s="14">
        <v>0</v>
      </c>
      <c r="R683" s="14">
        <v>6.66</v>
      </c>
      <c r="S683" s="14">
        <v>4.8333329999999997</v>
      </c>
      <c r="T683" s="14">
        <v>3.1080000000000001</v>
      </c>
      <c r="U683" s="14">
        <v>64.303449999999998</v>
      </c>
      <c r="V683" s="14">
        <v>0.6041666</v>
      </c>
      <c r="W683" s="14">
        <v>202.99039999999999</v>
      </c>
      <c r="X683" s="14">
        <f>10*S683</f>
        <v>48.333329999999997</v>
      </c>
      <c r="Y683" s="14">
        <v>0</v>
      </c>
      <c r="Z683" s="14">
        <v>3.35</v>
      </c>
      <c r="AA683" s="14">
        <v>1.483333</v>
      </c>
      <c r="AB683" s="14">
        <v>30.68966</v>
      </c>
      <c r="AC683" s="14">
        <v>0.24199960000000001</v>
      </c>
      <c r="AD683" s="14">
        <v>5.0068890000000001</v>
      </c>
      <c r="AE683" s="14">
        <v>122.64</v>
      </c>
      <c r="AF683" s="14">
        <v>79.52</v>
      </c>
      <c r="AG683" s="14">
        <v>0</v>
      </c>
      <c r="AH683" s="14">
        <v>0</v>
      </c>
      <c r="AI683" s="14">
        <v>3.1080000000000001</v>
      </c>
      <c r="AJ683" s="14">
        <v>3.35</v>
      </c>
      <c r="AK683" s="15">
        <v>0.69310340000000004</v>
      </c>
      <c r="AL683" s="15">
        <v>0.92776130000000001</v>
      </c>
      <c r="AM683" s="15">
        <v>1</v>
      </c>
      <c r="AN683" s="15">
        <v>0.64303460000000001</v>
      </c>
      <c r="AO683" s="16"/>
      <c r="AP683" s="16">
        <v>0.3333333432674408</v>
      </c>
      <c r="AQ683" s="16"/>
      <c r="AR683" s="16">
        <v>8.3333335816860199E-2</v>
      </c>
      <c r="AS683" s="16">
        <v>8.3333335816860199E-2</v>
      </c>
      <c r="AT683" s="16">
        <v>0.25</v>
      </c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>
        <v>8.3333335816860199E-2</v>
      </c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6"/>
      <c r="CF683" s="16"/>
      <c r="CG683" s="16"/>
      <c r="CH683" s="16"/>
      <c r="CI683" s="16"/>
      <c r="CJ683" s="16"/>
      <c r="CK683" s="16"/>
      <c r="CL683" s="16"/>
      <c r="CM683" s="16">
        <v>0.58333331346511841</v>
      </c>
      <c r="CN683" s="16"/>
      <c r="CO683" s="16"/>
      <c r="CP683" s="16"/>
      <c r="CQ683" s="16"/>
      <c r="CR683" s="16"/>
      <c r="CS683" s="16"/>
      <c r="CT683" s="16"/>
      <c r="CU683" s="16"/>
      <c r="CV683" s="16"/>
      <c r="CW683" s="16"/>
      <c r="CX683" s="16"/>
      <c r="CY683" s="16"/>
      <c r="CZ683" s="16"/>
      <c r="DA683" s="16"/>
      <c r="DB683" s="16"/>
      <c r="DC683" s="16"/>
      <c r="DD683" s="16"/>
      <c r="DE683" s="24"/>
      <c r="DF683" s="24"/>
      <c r="DG683" s="24"/>
      <c r="DH683" s="24"/>
      <c r="DI683" s="24"/>
      <c r="DJ683" s="24">
        <v>6.6666670143604279E-2</v>
      </c>
      <c r="DK683" s="16"/>
      <c r="DL683" s="24"/>
      <c r="DM683" s="24"/>
      <c r="DN683" s="24"/>
      <c r="DO683" s="16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27"/>
      <c r="ER683" s="27"/>
    </row>
    <row r="684" spans="1:148" s="9" customFormat="1" ht="20.25" x14ac:dyDescent="0.3">
      <c r="A684" s="10" t="s">
        <v>486</v>
      </c>
      <c r="B684" s="10" t="s">
        <v>240</v>
      </c>
      <c r="C684" s="10" t="s">
        <v>231</v>
      </c>
      <c r="D684" s="10" t="s">
        <v>259</v>
      </c>
      <c r="E684" s="10" t="s">
        <v>218</v>
      </c>
      <c r="F684" s="11">
        <v>10341</v>
      </c>
      <c r="G684" s="11">
        <v>4087</v>
      </c>
      <c r="H684" s="11">
        <v>4134</v>
      </c>
      <c r="I684" s="10" t="s">
        <v>275</v>
      </c>
      <c r="J684" s="12">
        <v>62.8</v>
      </c>
      <c r="K684" s="10" t="s">
        <v>248</v>
      </c>
      <c r="L684" s="10" t="s">
        <v>261</v>
      </c>
      <c r="M684" s="10" t="s">
        <v>220</v>
      </c>
      <c r="N684" s="13">
        <v>42</v>
      </c>
      <c r="O684" s="13">
        <v>42</v>
      </c>
      <c r="P684" s="13">
        <v>0</v>
      </c>
      <c r="Q684" s="14">
        <v>0</v>
      </c>
      <c r="R684" s="14">
        <v>6.66</v>
      </c>
      <c r="S684" s="14">
        <v>6.1666670000000003</v>
      </c>
      <c r="T684" s="14">
        <v>4.6619999999999999</v>
      </c>
      <c r="U684" s="14">
        <v>75.599999999999994</v>
      </c>
      <c r="V684" s="14">
        <v>0.7708334</v>
      </c>
      <c r="W684" s="14">
        <v>238.6508</v>
      </c>
      <c r="X684" s="14">
        <f>10*S684</f>
        <v>61.666670000000003</v>
      </c>
      <c r="Y684" s="14">
        <v>0</v>
      </c>
      <c r="Z684" s="14">
        <v>4.9833340000000002</v>
      </c>
      <c r="AA684" s="14">
        <v>1.183333</v>
      </c>
      <c r="AB684" s="14">
        <v>19.18919</v>
      </c>
      <c r="AC684" s="14">
        <v>0.32133339999999999</v>
      </c>
      <c r="AD684" s="14">
        <v>5.2108119999999998</v>
      </c>
      <c r="AE684" s="14">
        <v>183.96</v>
      </c>
      <c r="AF684" s="14">
        <v>119.28</v>
      </c>
      <c r="AG684" s="14">
        <v>0</v>
      </c>
      <c r="AH684" s="14">
        <v>0</v>
      </c>
      <c r="AI684" s="14">
        <v>4.6619999999999999</v>
      </c>
      <c r="AJ684" s="14">
        <v>4.9833340000000002</v>
      </c>
      <c r="AK684" s="15">
        <v>0.8081081</v>
      </c>
      <c r="AL684" s="15">
        <v>0.93551839999999997</v>
      </c>
      <c r="AM684" s="15">
        <v>1</v>
      </c>
      <c r="AN684" s="15">
        <v>0.75600000000000001</v>
      </c>
      <c r="AO684" s="16"/>
      <c r="AP684" s="16">
        <v>0.40000000596046448</v>
      </c>
      <c r="AQ684" s="16"/>
      <c r="AR684" s="16">
        <v>8.3333335816860199E-2</v>
      </c>
      <c r="AS684" s="16">
        <v>8.3333335816860199E-2</v>
      </c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6"/>
      <c r="CF684" s="16"/>
      <c r="CG684" s="16"/>
      <c r="CH684" s="16"/>
      <c r="CI684" s="16"/>
      <c r="CJ684" s="16"/>
      <c r="CK684" s="16"/>
      <c r="CL684" s="16"/>
      <c r="CM684" s="16">
        <v>0.4166666567325592</v>
      </c>
      <c r="CN684" s="16"/>
      <c r="CO684" s="16"/>
      <c r="CP684" s="16"/>
      <c r="CQ684" s="16"/>
      <c r="CR684" s="16"/>
      <c r="CS684" s="16"/>
      <c r="CT684" s="16"/>
      <c r="CU684" s="16"/>
      <c r="CV684" s="16"/>
      <c r="CW684" s="16"/>
      <c r="CX684" s="16"/>
      <c r="CY684" s="16"/>
      <c r="CZ684" s="16"/>
      <c r="DA684" s="16"/>
      <c r="DB684" s="16"/>
      <c r="DC684" s="16"/>
      <c r="DD684" s="16"/>
      <c r="DE684" s="24"/>
      <c r="DF684" s="24"/>
      <c r="DG684" s="24"/>
      <c r="DH684" s="24"/>
      <c r="DI684" s="24"/>
      <c r="DJ684" s="24">
        <v>0.20000000298023224</v>
      </c>
      <c r="DK684" s="16"/>
      <c r="DL684" s="24"/>
      <c r="DM684" s="24"/>
      <c r="DN684" s="24"/>
      <c r="DO684" s="16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27"/>
      <c r="ER684" s="27"/>
    </row>
    <row r="685" spans="1:148" s="9" customFormat="1" ht="20.25" x14ac:dyDescent="0.3">
      <c r="A685" s="10" t="s">
        <v>478</v>
      </c>
      <c r="B685" s="10" t="s">
        <v>232</v>
      </c>
      <c r="C685" s="10" t="s">
        <v>231</v>
      </c>
      <c r="D685" s="10" t="s">
        <v>262</v>
      </c>
      <c r="E685" s="10" t="s">
        <v>218</v>
      </c>
      <c r="F685" s="11">
        <v>10675</v>
      </c>
      <c r="G685" s="11">
        <v>4124</v>
      </c>
      <c r="H685" s="11">
        <v>3698</v>
      </c>
      <c r="I685" s="10" t="s">
        <v>260</v>
      </c>
      <c r="J685" s="12">
        <v>45.3</v>
      </c>
      <c r="K685" s="10" t="s">
        <v>243</v>
      </c>
      <c r="L685" s="10" t="s">
        <v>261</v>
      </c>
      <c r="M685" s="10" t="s">
        <v>220</v>
      </c>
      <c r="N685" s="13">
        <v>19</v>
      </c>
      <c r="O685" s="13">
        <v>19</v>
      </c>
      <c r="P685" s="13">
        <v>0</v>
      </c>
      <c r="Q685" s="14">
        <v>0</v>
      </c>
      <c r="R685" s="14">
        <v>6.81</v>
      </c>
      <c r="S685" s="14">
        <v>8</v>
      </c>
      <c r="T685" s="14">
        <v>2.1564999999999999</v>
      </c>
      <c r="U685" s="14">
        <v>26.956250000000001</v>
      </c>
      <c r="V685" s="14">
        <v>1</v>
      </c>
      <c r="W685" s="14">
        <v>64.98</v>
      </c>
      <c r="X685" s="14">
        <v>80</v>
      </c>
      <c r="Y685" s="14">
        <v>1.79937025747577</v>
      </c>
      <c r="Z685" s="14">
        <v>2.2000000000000002</v>
      </c>
      <c r="AA685" s="14">
        <v>5.8</v>
      </c>
      <c r="AB685" s="14">
        <v>72.5</v>
      </c>
      <c r="AC685" s="14">
        <v>4.3499950000000003E-2</v>
      </c>
      <c r="AD685" s="14">
        <v>0.54374929999999999</v>
      </c>
      <c r="AE685" s="14">
        <v>64.98</v>
      </c>
      <c r="AF685" s="14">
        <v>44.46</v>
      </c>
      <c r="AG685" s="14">
        <v>0</v>
      </c>
      <c r="AH685" s="14">
        <v>0</v>
      </c>
      <c r="AI685" s="14">
        <v>2.1564999999999999</v>
      </c>
      <c r="AJ685" s="14">
        <v>2.2000000000000002</v>
      </c>
      <c r="AK685" s="15">
        <v>0.27500000000000002</v>
      </c>
      <c r="AL685" s="15">
        <v>0.98022739999999997</v>
      </c>
      <c r="AM685" s="15">
        <v>1</v>
      </c>
      <c r="AN685" s="15">
        <v>0.26956249999999998</v>
      </c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>
        <v>0.3333333432674408</v>
      </c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6"/>
      <c r="CF685" s="16"/>
      <c r="CG685" s="16"/>
      <c r="CH685" s="16"/>
      <c r="CI685" s="16"/>
      <c r="CJ685" s="16"/>
      <c r="CK685" s="16"/>
      <c r="CL685" s="16"/>
      <c r="CM685" s="16">
        <v>8.3333335816860199E-2</v>
      </c>
      <c r="CN685" s="16"/>
      <c r="CO685" s="16"/>
      <c r="CP685" s="16"/>
      <c r="CQ685" s="16"/>
      <c r="CR685" s="16"/>
      <c r="CS685" s="16"/>
      <c r="CT685" s="16"/>
      <c r="CU685" s="16"/>
      <c r="CV685" s="16"/>
      <c r="CW685" s="16"/>
      <c r="CX685" s="16"/>
      <c r="CY685" s="16"/>
      <c r="CZ685" s="16"/>
      <c r="DA685" s="16"/>
      <c r="DB685" s="16"/>
      <c r="DC685" s="16"/>
      <c r="DD685" s="16"/>
      <c r="DE685" s="24"/>
      <c r="DF685" s="24">
        <v>5.25</v>
      </c>
      <c r="DG685" s="24"/>
      <c r="DH685" s="24"/>
      <c r="DI685" s="24"/>
      <c r="DJ685" s="24">
        <v>0.13333334028720856</v>
      </c>
      <c r="DK685" s="16"/>
      <c r="DL685" s="24"/>
      <c r="DM685" s="24"/>
      <c r="DN685" s="24"/>
      <c r="DO685" s="16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27"/>
      <c r="ER685" s="27"/>
    </row>
    <row r="686" spans="1:148" s="9" customFormat="1" ht="20.25" x14ac:dyDescent="0.3">
      <c r="A686" s="10" t="s">
        <v>467</v>
      </c>
      <c r="B686" s="10" t="s">
        <v>232</v>
      </c>
      <c r="C686" s="10" t="s">
        <v>231</v>
      </c>
      <c r="D686" s="10" t="s">
        <v>259</v>
      </c>
      <c r="E686" s="10" t="s">
        <v>218</v>
      </c>
      <c r="F686" s="11">
        <v>10568</v>
      </c>
      <c r="G686" s="11">
        <v>4189</v>
      </c>
      <c r="H686" s="11">
        <v>4161</v>
      </c>
      <c r="I686" s="10" t="s">
        <v>260</v>
      </c>
      <c r="J686" s="12">
        <v>39</v>
      </c>
      <c r="K686" s="10" t="s">
        <v>248</v>
      </c>
      <c r="L686" s="10" t="s">
        <v>261</v>
      </c>
      <c r="M686" s="10" t="s">
        <v>220</v>
      </c>
      <c r="N686" s="13">
        <v>55</v>
      </c>
      <c r="O686" s="13">
        <v>55</v>
      </c>
      <c r="P686" s="13">
        <v>0</v>
      </c>
      <c r="Q686" s="14">
        <v>0</v>
      </c>
      <c r="R686" s="14">
        <v>5.48</v>
      </c>
      <c r="S686" s="14">
        <v>8</v>
      </c>
      <c r="T686" s="14">
        <v>5.023333</v>
      </c>
      <c r="U686" s="14">
        <v>62.79166</v>
      </c>
      <c r="V686" s="14">
        <v>1</v>
      </c>
      <c r="W686" s="14">
        <v>174.35</v>
      </c>
      <c r="X686" s="14">
        <v>80</v>
      </c>
      <c r="Y686" s="14">
        <v>0.67969411120312095</v>
      </c>
      <c r="Z686" s="14">
        <v>5.3</v>
      </c>
      <c r="AA686" s="14">
        <v>2.7</v>
      </c>
      <c r="AB686" s="14">
        <v>33.75</v>
      </c>
      <c r="AC686" s="14">
        <v>0.27666689999999999</v>
      </c>
      <c r="AD686" s="14">
        <v>3.4583360000000001</v>
      </c>
      <c r="AE686" s="14">
        <v>174.35</v>
      </c>
      <c r="AF686" s="14">
        <v>117.7</v>
      </c>
      <c r="AG686" s="14">
        <v>0</v>
      </c>
      <c r="AH686" s="14">
        <v>0</v>
      </c>
      <c r="AI686" s="14">
        <v>5.023333</v>
      </c>
      <c r="AJ686" s="14">
        <v>5.3</v>
      </c>
      <c r="AK686" s="15">
        <v>0.66249999999999998</v>
      </c>
      <c r="AL686" s="15">
        <v>0.94779869999999999</v>
      </c>
      <c r="AM686" s="15">
        <v>1</v>
      </c>
      <c r="AN686" s="15">
        <v>0.62791660000000005</v>
      </c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>
        <v>0.1666666716337204</v>
      </c>
      <c r="BJ686" s="16"/>
      <c r="BK686" s="16"/>
      <c r="BL686" s="16"/>
      <c r="BM686" s="16"/>
      <c r="BN686" s="16"/>
      <c r="BO686" s="16"/>
      <c r="BP686" s="16">
        <v>0.3333333432674408</v>
      </c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6">
        <v>0.5</v>
      </c>
      <c r="CF686" s="16"/>
      <c r="CG686" s="16"/>
      <c r="CH686" s="16"/>
      <c r="CI686" s="16"/>
      <c r="CJ686" s="16"/>
      <c r="CK686" s="16"/>
      <c r="CL686" s="16"/>
      <c r="CM686" s="16">
        <v>0.5</v>
      </c>
      <c r="CN686" s="16"/>
      <c r="CO686" s="16"/>
      <c r="CP686" s="16"/>
      <c r="CQ686" s="16"/>
      <c r="CR686" s="16"/>
      <c r="CS686" s="16"/>
      <c r="CT686" s="16"/>
      <c r="CU686" s="16"/>
      <c r="CV686" s="16"/>
      <c r="CW686" s="16"/>
      <c r="CX686" s="16"/>
      <c r="CY686" s="16"/>
      <c r="CZ686" s="16"/>
      <c r="DA686" s="16"/>
      <c r="DB686" s="16"/>
      <c r="DC686" s="16"/>
      <c r="DD686" s="16"/>
      <c r="DE686" s="24"/>
      <c r="DF686" s="24">
        <v>0.3333333432674408</v>
      </c>
      <c r="DG686" s="24">
        <v>0.58333331346511841</v>
      </c>
      <c r="DH686" s="24"/>
      <c r="DI686" s="24"/>
      <c r="DJ686" s="24">
        <v>0.28333333134651184</v>
      </c>
      <c r="DK686" s="16"/>
      <c r="DL686" s="24"/>
      <c r="DM686" s="24"/>
      <c r="DN686" s="24"/>
      <c r="DO686" s="16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27"/>
      <c r="ER686" s="27"/>
    </row>
    <row r="687" spans="1:148" s="9" customFormat="1" ht="20.25" x14ac:dyDescent="0.3">
      <c r="A687" s="10" t="s">
        <v>467</v>
      </c>
      <c r="B687" s="10" t="s">
        <v>232</v>
      </c>
      <c r="C687" s="10" t="s">
        <v>231</v>
      </c>
      <c r="D687" s="10" t="s">
        <v>262</v>
      </c>
      <c r="E687" s="10" t="s">
        <v>218</v>
      </c>
      <c r="F687" s="11">
        <v>10568</v>
      </c>
      <c r="G687" s="11">
        <v>4087</v>
      </c>
      <c r="H687" s="11">
        <v>3951</v>
      </c>
      <c r="I687" s="10" t="s">
        <v>260</v>
      </c>
      <c r="J687" s="12">
        <v>39</v>
      </c>
      <c r="K687" s="10" t="s">
        <v>248</v>
      </c>
      <c r="L687" s="10" t="s">
        <v>261</v>
      </c>
      <c r="M687" s="10" t="s">
        <v>220</v>
      </c>
      <c r="N687" s="13">
        <v>52</v>
      </c>
      <c r="O687" s="13">
        <v>52</v>
      </c>
      <c r="P687" s="13">
        <v>0</v>
      </c>
      <c r="Q687" s="14">
        <v>0</v>
      </c>
      <c r="R687" s="14">
        <v>5.48</v>
      </c>
      <c r="S687" s="14">
        <v>8</v>
      </c>
      <c r="T687" s="14">
        <v>4.749333</v>
      </c>
      <c r="U687" s="14">
        <v>59.366669999999999</v>
      </c>
      <c r="V687" s="14">
        <v>1</v>
      </c>
      <c r="W687" s="14">
        <v>164.84</v>
      </c>
      <c r="X687" s="14">
        <v>80</v>
      </c>
      <c r="Y687" s="14">
        <v>0.71890721956097703</v>
      </c>
      <c r="Z687" s="14">
        <v>5.0166659999999998</v>
      </c>
      <c r="AA687" s="14">
        <v>2.983333</v>
      </c>
      <c r="AB687" s="14">
        <v>37.291670000000003</v>
      </c>
      <c r="AC687" s="14">
        <v>0.2673333</v>
      </c>
      <c r="AD687" s="14">
        <v>3.341666</v>
      </c>
      <c r="AE687" s="14">
        <v>164.84</v>
      </c>
      <c r="AF687" s="14">
        <v>111.28</v>
      </c>
      <c r="AG687" s="14">
        <v>0</v>
      </c>
      <c r="AH687" s="14">
        <v>0</v>
      </c>
      <c r="AI687" s="14">
        <v>4.749333</v>
      </c>
      <c r="AJ687" s="14">
        <v>5.0166659999999998</v>
      </c>
      <c r="AK687" s="15">
        <v>0.62708330000000001</v>
      </c>
      <c r="AL687" s="15">
        <v>0.94671099999999997</v>
      </c>
      <c r="AM687" s="15">
        <v>1</v>
      </c>
      <c r="AN687" s="15">
        <v>0.59366669999999999</v>
      </c>
      <c r="AO687" s="16"/>
      <c r="AP687" s="16"/>
      <c r="AQ687" s="16"/>
      <c r="AR687" s="16"/>
      <c r="AS687" s="16"/>
      <c r="AT687" s="16"/>
      <c r="AU687" s="16"/>
      <c r="AV687" s="16"/>
      <c r="AW687" s="16"/>
      <c r="AX687" s="16">
        <v>0.3333333432674408</v>
      </c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>
        <v>0.5</v>
      </c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6"/>
      <c r="CF687" s="16"/>
      <c r="CG687" s="16"/>
      <c r="CH687" s="16"/>
      <c r="CI687" s="16"/>
      <c r="CJ687" s="16"/>
      <c r="CK687" s="16"/>
      <c r="CL687" s="16"/>
      <c r="CM687" s="16">
        <v>0.58333331346511841</v>
      </c>
      <c r="CN687" s="16"/>
      <c r="CO687" s="16"/>
      <c r="CP687" s="16"/>
      <c r="CQ687" s="16"/>
      <c r="CR687" s="16"/>
      <c r="CS687" s="16"/>
      <c r="CT687" s="16"/>
      <c r="CU687" s="16"/>
      <c r="CV687" s="16"/>
      <c r="CW687" s="16"/>
      <c r="CX687" s="16">
        <v>0.3333333432674408</v>
      </c>
      <c r="CY687" s="16"/>
      <c r="CZ687" s="16"/>
      <c r="DA687" s="16"/>
      <c r="DB687" s="16"/>
      <c r="DC687" s="16"/>
      <c r="DD687" s="16"/>
      <c r="DE687" s="24"/>
      <c r="DF687" s="24">
        <v>0.3333333432674408</v>
      </c>
      <c r="DG687" s="24">
        <v>0.58333331346511841</v>
      </c>
      <c r="DH687" s="24"/>
      <c r="DI687" s="24"/>
      <c r="DJ687" s="24">
        <v>0.31666666269302368</v>
      </c>
      <c r="DK687" s="16"/>
      <c r="DL687" s="24"/>
      <c r="DM687" s="24"/>
      <c r="DN687" s="24"/>
      <c r="DO687" s="16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27"/>
      <c r="ER687" s="27"/>
    </row>
    <row r="688" spans="1:148" s="9" customFormat="1" ht="20.25" x14ac:dyDescent="0.3">
      <c r="A688" s="10" t="s">
        <v>480</v>
      </c>
      <c r="B688" s="10" t="s">
        <v>232</v>
      </c>
      <c r="C688" s="10" t="s">
        <v>231</v>
      </c>
      <c r="D688" s="10" t="s">
        <v>259</v>
      </c>
      <c r="E688" s="10" t="s">
        <v>218</v>
      </c>
      <c r="F688" s="11">
        <v>10568</v>
      </c>
      <c r="G688" s="11">
        <v>4189</v>
      </c>
      <c r="H688" s="11">
        <v>4161</v>
      </c>
      <c r="I688" s="10" t="s">
        <v>260</v>
      </c>
      <c r="J688" s="12">
        <v>39</v>
      </c>
      <c r="K688" s="10" t="s">
        <v>248</v>
      </c>
      <c r="L688" s="10" t="s">
        <v>261</v>
      </c>
      <c r="M688" s="10" t="s">
        <v>220</v>
      </c>
      <c r="N688" s="13">
        <v>57</v>
      </c>
      <c r="O688" s="13">
        <v>57</v>
      </c>
      <c r="P688" s="13">
        <v>0</v>
      </c>
      <c r="Q688" s="14">
        <v>0</v>
      </c>
      <c r="R688" s="14">
        <v>5.48</v>
      </c>
      <c r="S688" s="14">
        <v>8</v>
      </c>
      <c r="T688" s="14">
        <v>5.2060000000000004</v>
      </c>
      <c r="U688" s="14">
        <v>65.075000000000003</v>
      </c>
      <c r="V688" s="14">
        <v>1</v>
      </c>
      <c r="W688" s="14">
        <v>180.69</v>
      </c>
      <c r="X688" s="14">
        <v>80</v>
      </c>
      <c r="Y688" s="14">
        <v>0.65584520247885902</v>
      </c>
      <c r="Z688" s="14">
        <v>5.6666670000000003</v>
      </c>
      <c r="AA688" s="14">
        <v>2.3333330000000001</v>
      </c>
      <c r="AB688" s="14">
        <v>29.16667</v>
      </c>
      <c r="AC688" s="14">
        <v>0.46066639999999998</v>
      </c>
      <c r="AD688" s="14">
        <v>5.7583299999999999</v>
      </c>
      <c r="AE688" s="14">
        <v>180.69</v>
      </c>
      <c r="AF688" s="14">
        <v>121.98</v>
      </c>
      <c r="AG688" s="14">
        <v>0</v>
      </c>
      <c r="AH688" s="14">
        <v>0</v>
      </c>
      <c r="AI688" s="14">
        <v>5.2060000000000004</v>
      </c>
      <c r="AJ688" s="14">
        <v>5.6666670000000003</v>
      </c>
      <c r="AK688" s="15">
        <v>0.7083334</v>
      </c>
      <c r="AL688" s="15">
        <v>0.91870589999999996</v>
      </c>
      <c r="AM688" s="15">
        <v>1</v>
      </c>
      <c r="AN688" s="15">
        <v>0.65075000000000005</v>
      </c>
      <c r="AO688" s="16"/>
      <c r="AP688" s="16"/>
      <c r="AQ688" s="16"/>
      <c r="AR688" s="16"/>
      <c r="AS688" s="16"/>
      <c r="AT688" s="16">
        <v>0.25</v>
      </c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>
        <v>0.1666666716337204</v>
      </c>
      <c r="BJ688" s="16">
        <v>0.3333333432674408</v>
      </c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>
        <v>0.25</v>
      </c>
      <c r="CD688" s="16"/>
      <c r="CE688" s="16"/>
      <c r="CF688" s="16"/>
      <c r="CG688" s="16"/>
      <c r="CH688" s="16"/>
      <c r="CI688" s="16"/>
      <c r="CJ688" s="16"/>
      <c r="CK688" s="16"/>
      <c r="CL688" s="16"/>
      <c r="CM688" s="16">
        <v>0.58333331346511841</v>
      </c>
      <c r="CN688" s="16"/>
      <c r="CO688" s="16"/>
      <c r="CP688" s="16"/>
      <c r="CQ688" s="16"/>
      <c r="CR688" s="16"/>
      <c r="CS688" s="16"/>
      <c r="CT688" s="16"/>
      <c r="CU688" s="16"/>
      <c r="CV688" s="16"/>
      <c r="CW688" s="16"/>
      <c r="CX688" s="16"/>
      <c r="CY688" s="16"/>
      <c r="CZ688" s="16"/>
      <c r="DA688" s="16"/>
      <c r="DB688" s="16">
        <v>8.3333335816860199E-2</v>
      </c>
      <c r="DC688" s="16"/>
      <c r="DD688" s="16"/>
      <c r="DE688" s="24"/>
      <c r="DF688" s="24">
        <v>0.3333333432674408</v>
      </c>
      <c r="DG688" s="24"/>
      <c r="DH688" s="24"/>
      <c r="DI688" s="24"/>
      <c r="DJ688" s="24">
        <v>0.3333333432674408</v>
      </c>
      <c r="DK688" s="16"/>
      <c r="DL688" s="24"/>
      <c r="DM688" s="24"/>
      <c r="DN688" s="24"/>
      <c r="DO688" s="16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27"/>
      <c r="ER688" s="27"/>
    </row>
    <row r="689" spans="1:148" s="9" customFormat="1" ht="20.25" x14ac:dyDescent="0.3">
      <c r="A689" s="10" t="s">
        <v>480</v>
      </c>
      <c r="B689" s="10" t="s">
        <v>232</v>
      </c>
      <c r="C689" s="10" t="s">
        <v>231</v>
      </c>
      <c r="D689" s="10" t="s">
        <v>262</v>
      </c>
      <c r="E689" s="10" t="s">
        <v>218</v>
      </c>
      <c r="F689" s="11">
        <v>10568</v>
      </c>
      <c r="G689" s="11">
        <v>4087</v>
      </c>
      <c r="H689" s="11">
        <v>3951</v>
      </c>
      <c r="I689" s="10" t="s">
        <v>260</v>
      </c>
      <c r="J689" s="12">
        <v>39</v>
      </c>
      <c r="K689" s="10" t="s">
        <v>248</v>
      </c>
      <c r="L689" s="10" t="s">
        <v>261</v>
      </c>
      <c r="M689" s="10" t="s">
        <v>220</v>
      </c>
      <c r="N689" s="13">
        <v>58</v>
      </c>
      <c r="O689" s="13">
        <v>58</v>
      </c>
      <c r="P689" s="13">
        <v>0</v>
      </c>
      <c r="Q689" s="14">
        <v>0</v>
      </c>
      <c r="R689" s="14">
        <v>5.48</v>
      </c>
      <c r="S689" s="14">
        <v>8</v>
      </c>
      <c r="T689" s="14">
        <v>5.2973330000000001</v>
      </c>
      <c r="U689" s="14">
        <v>66.216669999999993</v>
      </c>
      <c r="V689" s="14">
        <v>1</v>
      </c>
      <c r="W689" s="14">
        <v>183.86</v>
      </c>
      <c r="X689" s="14">
        <v>80</v>
      </c>
      <c r="Y689" s="14">
        <v>0.644537530049346</v>
      </c>
      <c r="Z689" s="14">
        <v>5.75</v>
      </c>
      <c r="AA689" s="14">
        <v>2.25</v>
      </c>
      <c r="AB689" s="14">
        <v>28.125</v>
      </c>
      <c r="AC689" s="14">
        <v>0.45266679999999998</v>
      </c>
      <c r="AD689" s="14">
        <v>5.6583350000000001</v>
      </c>
      <c r="AE689" s="14">
        <v>183.86</v>
      </c>
      <c r="AF689" s="14">
        <v>124.12</v>
      </c>
      <c r="AG689" s="14">
        <v>0</v>
      </c>
      <c r="AH689" s="14">
        <v>0</v>
      </c>
      <c r="AI689" s="14">
        <v>5.2973330000000001</v>
      </c>
      <c r="AJ689" s="14">
        <v>5.75</v>
      </c>
      <c r="AK689" s="15">
        <v>0.71875</v>
      </c>
      <c r="AL689" s="15">
        <v>0.92127530000000002</v>
      </c>
      <c r="AM689" s="15">
        <v>1</v>
      </c>
      <c r="AN689" s="15">
        <v>0.6621667</v>
      </c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>
        <v>0.4166666567325592</v>
      </c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>
        <v>0.25</v>
      </c>
      <c r="CB689" s="16"/>
      <c r="CC689" s="16"/>
      <c r="CD689" s="16"/>
      <c r="CE689" s="16"/>
      <c r="CF689" s="16"/>
      <c r="CG689" s="16"/>
      <c r="CH689" s="16"/>
      <c r="CI689" s="16"/>
      <c r="CJ689" s="16"/>
      <c r="CK689" s="16"/>
      <c r="CL689" s="16"/>
      <c r="CM689" s="16">
        <v>0.58333331346511841</v>
      </c>
      <c r="CN689" s="16"/>
      <c r="CO689" s="16"/>
      <c r="CP689" s="16"/>
      <c r="CQ689" s="16"/>
      <c r="CR689" s="16"/>
      <c r="CS689" s="16"/>
      <c r="CT689" s="16"/>
      <c r="CU689" s="16"/>
      <c r="CV689" s="16"/>
      <c r="CW689" s="16"/>
      <c r="CX689" s="16">
        <v>0.38333332538604736</v>
      </c>
      <c r="CY689" s="16"/>
      <c r="CZ689" s="16"/>
      <c r="DA689" s="16"/>
      <c r="DB689" s="16">
        <v>0.11666666716337204</v>
      </c>
      <c r="DC689" s="16"/>
      <c r="DD689" s="16"/>
      <c r="DE689" s="24"/>
      <c r="DF689" s="24">
        <v>0.1666666716337204</v>
      </c>
      <c r="DG689" s="24"/>
      <c r="DH689" s="24"/>
      <c r="DI689" s="24"/>
      <c r="DJ689" s="24">
        <v>0.3333333432674408</v>
      </c>
      <c r="DK689" s="16"/>
      <c r="DL689" s="24"/>
      <c r="DM689" s="24"/>
      <c r="DN689" s="24"/>
      <c r="DO689" s="16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27"/>
      <c r="ER689" s="27"/>
    </row>
    <row r="690" spans="1:148" s="9" customFormat="1" ht="20.25" x14ac:dyDescent="0.3">
      <c r="A690" s="10" t="s">
        <v>481</v>
      </c>
      <c r="B690" s="10" t="s">
        <v>232</v>
      </c>
      <c r="C690" s="10" t="s">
        <v>231</v>
      </c>
      <c r="D690" s="10" t="s">
        <v>259</v>
      </c>
      <c r="E690" s="10" t="s">
        <v>218</v>
      </c>
      <c r="F690" s="11">
        <v>10358</v>
      </c>
      <c r="G690" s="11">
        <v>4017</v>
      </c>
      <c r="H690" s="11">
        <v>3975</v>
      </c>
      <c r="I690" s="10" t="s">
        <v>273</v>
      </c>
      <c r="J690" s="12">
        <v>53.5</v>
      </c>
      <c r="K690" s="10" t="s">
        <v>267</v>
      </c>
      <c r="L690" s="10" t="s">
        <v>261</v>
      </c>
      <c r="M690" s="10" t="s">
        <v>220</v>
      </c>
      <c r="N690" s="13">
        <v>11</v>
      </c>
      <c r="O690" s="13">
        <v>11</v>
      </c>
      <c r="P690" s="13">
        <v>0</v>
      </c>
      <c r="Q690" s="14">
        <v>0</v>
      </c>
      <c r="R690" s="14">
        <v>8.4</v>
      </c>
      <c r="S690" s="14">
        <v>3.3333330000000001</v>
      </c>
      <c r="T690" s="14">
        <v>1.54</v>
      </c>
      <c r="U690" s="14">
        <v>46.2</v>
      </c>
      <c r="V690" s="14">
        <v>0.4166666</v>
      </c>
      <c r="W690" s="14">
        <v>156.816</v>
      </c>
      <c r="X690" s="14">
        <v>33.333330154418903</v>
      </c>
      <c r="Y690" s="14">
        <v>0.73729988977795402</v>
      </c>
      <c r="Z690" s="14">
        <v>1.7833330000000001</v>
      </c>
      <c r="AA690" s="14">
        <v>1.55</v>
      </c>
      <c r="AB690" s="14">
        <v>46.5</v>
      </c>
      <c r="AC690" s="14">
        <v>0.2433332</v>
      </c>
      <c r="AD690" s="14">
        <v>7.2999980000000004</v>
      </c>
      <c r="AE690" s="14">
        <v>65.34</v>
      </c>
      <c r="AF690" s="14">
        <v>45.21</v>
      </c>
      <c r="AG690" s="14">
        <v>0</v>
      </c>
      <c r="AH690" s="14">
        <v>0</v>
      </c>
      <c r="AI690" s="14">
        <v>1.54</v>
      </c>
      <c r="AJ690" s="14">
        <v>1.7833330000000001</v>
      </c>
      <c r="AK690" s="15">
        <v>0.53500000000000003</v>
      </c>
      <c r="AL690" s="15">
        <v>0.86355139999999997</v>
      </c>
      <c r="AM690" s="15">
        <v>1</v>
      </c>
      <c r="AN690" s="15">
        <v>0.46200000000000002</v>
      </c>
      <c r="AO690" s="16"/>
      <c r="AP690" s="16">
        <v>0.25</v>
      </c>
      <c r="AQ690" s="16"/>
      <c r="AR690" s="16">
        <v>8.3333335816860199E-2</v>
      </c>
      <c r="AS690" s="16">
        <v>8.3333335816860199E-2</v>
      </c>
      <c r="AT690" s="16">
        <v>0.5</v>
      </c>
      <c r="AU690" s="16"/>
      <c r="AV690" s="16"/>
      <c r="AW690" s="16"/>
      <c r="AX690" s="16">
        <v>8.3333335816860199E-2</v>
      </c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  <c r="CC690" s="16"/>
      <c r="CD690" s="16"/>
      <c r="CE690" s="16"/>
      <c r="CF690" s="16"/>
      <c r="CG690" s="16"/>
      <c r="CH690" s="16"/>
      <c r="CI690" s="16"/>
      <c r="CJ690" s="16"/>
      <c r="CK690" s="16"/>
      <c r="CL690" s="16"/>
      <c r="CM690" s="16">
        <v>0.18333333730697632</v>
      </c>
      <c r="CN690" s="16"/>
      <c r="CO690" s="16"/>
      <c r="CP690" s="16"/>
      <c r="CQ690" s="16"/>
      <c r="CR690" s="16"/>
      <c r="CS690" s="16"/>
      <c r="CT690" s="16"/>
      <c r="CU690" s="16"/>
      <c r="CV690" s="16"/>
      <c r="CW690" s="16"/>
      <c r="CX690" s="16"/>
      <c r="CY690" s="16"/>
      <c r="CZ690" s="16"/>
      <c r="DA690" s="16"/>
      <c r="DB690" s="16"/>
      <c r="DC690" s="16"/>
      <c r="DD690" s="16"/>
      <c r="DE690" s="24"/>
      <c r="DF690" s="24">
        <v>0.25</v>
      </c>
      <c r="DG690" s="24"/>
      <c r="DH690" s="24"/>
      <c r="DI690" s="24"/>
      <c r="DJ690" s="24">
        <v>0.11666666716337204</v>
      </c>
      <c r="DK690" s="16"/>
      <c r="DL690" s="24"/>
      <c r="DM690" s="24"/>
      <c r="DN690" s="24"/>
      <c r="DO690" s="16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27"/>
      <c r="ER690" s="27"/>
    </row>
    <row r="691" spans="1:148" s="9" customFormat="1" ht="20.25" x14ac:dyDescent="0.3">
      <c r="A691" s="10" t="s">
        <v>481</v>
      </c>
      <c r="B691" s="10" t="s">
        <v>232</v>
      </c>
      <c r="C691" s="10" t="s">
        <v>231</v>
      </c>
      <c r="D691" s="10" t="s">
        <v>262</v>
      </c>
      <c r="E691" s="10" t="s">
        <v>218</v>
      </c>
      <c r="F691" s="11">
        <v>10358</v>
      </c>
      <c r="G691" s="11">
        <v>3999</v>
      </c>
      <c r="H691" s="11">
        <v>3966</v>
      </c>
      <c r="I691" s="10" t="s">
        <v>273</v>
      </c>
      <c r="J691" s="12">
        <v>53.5</v>
      </c>
      <c r="K691" s="10" t="s">
        <v>267</v>
      </c>
      <c r="L691" s="10" t="s">
        <v>261</v>
      </c>
      <c r="M691" s="10" t="s">
        <v>220</v>
      </c>
      <c r="N691" s="13">
        <v>11</v>
      </c>
      <c r="O691" s="13">
        <v>11</v>
      </c>
      <c r="P691" s="13">
        <v>0</v>
      </c>
      <c r="Q691" s="14">
        <v>0</v>
      </c>
      <c r="R691" s="14">
        <v>8.4</v>
      </c>
      <c r="S691" s="14">
        <v>3.1666669999999999</v>
      </c>
      <c r="T691" s="14">
        <v>1.54</v>
      </c>
      <c r="U691" s="14">
        <v>48.631570000000004</v>
      </c>
      <c r="V691" s="14">
        <v>0.3958334</v>
      </c>
      <c r="W691" s="14">
        <v>165.06950000000001</v>
      </c>
      <c r="X691" s="14">
        <v>31.666669845581101</v>
      </c>
      <c r="Y691" s="14">
        <v>0.700435032402143</v>
      </c>
      <c r="Z691" s="14">
        <v>1.8833340000000001</v>
      </c>
      <c r="AA691" s="14">
        <v>1.2833330000000001</v>
      </c>
      <c r="AB691" s="14">
        <v>40.526310000000002</v>
      </c>
      <c r="AC691" s="14">
        <v>0.34333380000000002</v>
      </c>
      <c r="AD691" s="14">
        <v>10.84212</v>
      </c>
      <c r="AE691" s="14">
        <v>65.34</v>
      </c>
      <c r="AF691" s="14">
        <v>45.21</v>
      </c>
      <c r="AG691" s="14">
        <v>0</v>
      </c>
      <c r="AH691" s="14">
        <v>0</v>
      </c>
      <c r="AI691" s="14">
        <v>1.54</v>
      </c>
      <c r="AJ691" s="14">
        <v>1.8833340000000001</v>
      </c>
      <c r="AK691" s="15">
        <v>0.59473690000000001</v>
      </c>
      <c r="AL691" s="15">
        <v>0.81769890000000001</v>
      </c>
      <c r="AM691" s="15">
        <v>1</v>
      </c>
      <c r="AN691" s="15">
        <v>0.48631570000000002</v>
      </c>
      <c r="AO691" s="16"/>
      <c r="AP691" s="16">
        <v>0.4166666567325592</v>
      </c>
      <c r="AQ691" s="16"/>
      <c r="AR691" s="16">
        <v>8.3333335816860199E-2</v>
      </c>
      <c r="AS691" s="16"/>
      <c r="AT691" s="16">
        <v>0.1666666716337204</v>
      </c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  <c r="CC691" s="16">
        <v>0.25</v>
      </c>
      <c r="CD691" s="16"/>
      <c r="CE691" s="16"/>
      <c r="CF691" s="16"/>
      <c r="CG691" s="16"/>
      <c r="CH691" s="16"/>
      <c r="CI691" s="16"/>
      <c r="CJ691" s="16"/>
      <c r="CK691" s="16"/>
      <c r="CL691" s="16"/>
      <c r="CM691" s="16">
        <v>0.1666666716337204</v>
      </c>
      <c r="CN691" s="16"/>
      <c r="CO691" s="16"/>
      <c r="CP691" s="16"/>
      <c r="CQ691" s="16"/>
      <c r="CR691" s="16"/>
      <c r="CS691" s="16"/>
      <c r="CT691" s="16"/>
      <c r="CU691" s="16"/>
      <c r="CV691" s="16"/>
      <c r="CW691" s="16"/>
      <c r="CX691" s="16"/>
      <c r="CY691" s="16"/>
      <c r="CZ691" s="16"/>
      <c r="DA691" s="16"/>
      <c r="DB691" s="16"/>
      <c r="DC691" s="16"/>
      <c r="DD691" s="16"/>
      <c r="DE691" s="24"/>
      <c r="DF691" s="24"/>
      <c r="DG691" s="24"/>
      <c r="DH691" s="24"/>
      <c r="DI691" s="24"/>
      <c r="DJ691" s="24">
        <v>0.20000000298023224</v>
      </c>
      <c r="DK691" s="16"/>
      <c r="DL691" s="24"/>
      <c r="DM691" s="24"/>
      <c r="DN691" s="24"/>
      <c r="DO691" s="16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27"/>
      <c r="ER691" s="27"/>
    </row>
    <row r="692" spans="1:148" s="9" customFormat="1" ht="20.25" x14ac:dyDescent="0.3">
      <c r="A692" s="10" t="s">
        <v>481</v>
      </c>
      <c r="B692" s="10" t="s">
        <v>232</v>
      </c>
      <c r="C692" s="10" t="s">
        <v>231</v>
      </c>
      <c r="D692" s="10" t="s">
        <v>262</v>
      </c>
      <c r="E692" s="10" t="s">
        <v>218</v>
      </c>
      <c r="F692" s="11">
        <v>10568</v>
      </c>
      <c r="G692" s="11">
        <v>3999</v>
      </c>
      <c r="H692" s="11">
        <v>3966</v>
      </c>
      <c r="I692" s="10" t="s">
        <v>260</v>
      </c>
      <c r="J692" s="12">
        <v>39</v>
      </c>
      <c r="K692" s="10" t="s">
        <v>248</v>
      </c>
      <c r="L692" s="10" t="s">
        <v>261</v>
      </c>
      <c r="M692" s="10" t="s">
        <v>220</v>
      </c>
      <c r="N692" s="13">
        <v>7</v>
      </c>
      <c r="O692" s="13">
        <v>7</v>
      </c>
      <c r="P692" s="13">
        <v>0</v>
      </c>
      <c r="Q692" s="14">
        <v>0</v>
      </c>
      <c r="R692" s="14">
        <v>5.48</v>
      </c>
      <c r="S692" s="14">
        <v>0.91666669999999995</v>
      </c>
      <c r="T692" s="14">
        <v>0.63933340000000005</v>
      </c>
      <c r="U692" s="14">
        <v>69.745459999999994</v>
      </c>
      <c r="V692" s="14">
        <v>0.1145833</v>
      </c>
      <c r="W692" s="14">
        <v>193.65819999999999</v>
      </c>
      <c r="X692" s="14">
        <v>9.1666668653488195</v>
      </c>
      <c r="Y692" s="14">
        <v>0.61192700680158196</v>
      </c>
      <c r="Z692" s="14">
        <v>0.66666669999999995</v>
      </c>
      <c r="AA692" s="14">
        <v>0.25</v>
      </c>
      <c r="AB692" s="14">
        <v>27.272729999999999</v>
      </c>
      <c r="AC692" s="14">
        <v>2.7333320000000001E-2</v>
      </c>
      <c r="AD692" s="14">
        <v>2.9818169999999999</v>
      </c>
      <c r="AE692" s="14">
        <v>22.19</v>
      </c>
      <c r="AF692" s="14">
        <v>14.98</v>
      </c>
      <c r="AG692" s="14">
        <v>0</v>
      </c>
      <c r="AH692" s="14">
        <v>0</v>
      </c>
      <c r="AI692" s="14">
        <v>0.63933340000000005</v>
      </c>
      <c r="AJ692" s="14">
        <v>0.66666669999999995</v>
      </c>
      <c r="AK692" s="15">
        <v>0.72727269999999999</v>
      </c>
      <c r="AL692" s="15">
        <v>0.95900010000000002</v>
      </c>
      <c r="AM692" s="15">
        <v>1</v>
      </c>
      <c r="AN692" s="15">
        <v>0.69745460000000004</v>
      </c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  <c r="CC692" s="16"/>
      <c r="CD692" s="16"/>
      <c r="CE692" s="16"/>
      <c r="CF692" s="16"/>
      <c r="CG692" s="16"/>
      <c r="CH692" s="16"/>
      <c r="CI692" s="16"/>
      <c r="CJ692" s="16"/>
      <c r="CK692" s="16"/>
      <c r="CL692" s="16"/>
      <c r="CM692" s="16"/>
      <c r="CN692" s="16"/>
      <c r="CO692" s="16"/>
      <c r="CP692" s="16"/>
      <c r="CQ692" s="16"/>
      <c r="CR692" s="16"/>
      <c r="CS692" s="16"/>
      <c r="CT692" s="16"/>
      <c r="CU692" s="16"/>
      <c r="CV692" s="16"/>
      <c r="CW692" s="16"/>
      <c r="CX692" s="16"/>
      <c r="CY692" s="16"/>
      <c r="CZ692" s="16"/>
      <c r="DA692" s="16"/>
      <c r="DB692" s="16"/>
      <c r="DC692" s="16"/>
      <c r="DD692" s="16"/>
      <c r="DE692" s="24"/>
      <c r="DF692" s="24">
        <v>0.25</v>
      </c>
      <c r="DG692" s="24"/>
      <c r="DH692" s="24"/>
      <c r="DI692" s="24"/>
      <c r="DJ692" s="24"/>
      <c r="DK692" s="16"/>
      <c r="DL692" s="24"/>
      <c r="DM692" s="24"/>
      <c r="DN692" s="24"/>
      <c r="DO692" s="16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27"/>
      <c r="ER692" s="27"/>
    </row>
    <row r="693" spans="1:148" s="9" customFormat="1" ht="20.25" x14ac:dyDescent="0.3">
      <c r="A693" s="10" t="s">
        <v>481</v>
      </c>
      <c r="B693" s="10" t="s">
        <v>232</v>
      </c>
      <c r="C693" s="10" t="s">
        <v>231</v>
      </c>
      <c r="D693" s="10" t="s">
        <v>259</v>
      </c>
      <c r="E693" s="10" t="s">
        <v>218</v>
      </c>
      <c r="F693" s="11">
        <v>10592</v>
      </c>
      <c r="G693" s="11">
        <v>4017</v>
      </c>
      <c r="H693" s="11">
        <v>3975</v>
      </c>
      <c r="I693" s="10" t="s">
        <v>260</v>
      </c>
      <c r="J693" s="12">
        <v>39</v>
      </c>
      <c r="K693" s="10" t="s">
        <v>267</v>
      </c>
      <c r="L693" s="10" t="s">
        <v>261</v>
      </c>
      <c r="M693" s="10" t="s">
        <v>220</v>
      </c>
      <c r="N693" s="13">
        <v>23</v>
      </c>
      <c r="O693" s="13">
        <v>23</v>
      </c>
      <c r="P693" s="13">
        <v>0</v>
      </c>
      <c r="Q693" s="14">
        <v>0</v>
      </c>
      <c r="R693" s="14">
        <v>7.28</v>
      </c>
      <c r="S693" s="14">
        <v>4.6666670000000003</v>
      </c>
      <c r="T693" s="14">
        <v>2.790667</v>
      </c>
      <c r="U693" s="14">
        <v>59.8</v>
      </c>
      <c r="V693" s="14">
        <v>0.5833334</v>
      </c>
      <c r="W693" s="14">
        <v>177.42859999999999</v>
      </c>
      <c r="X693" s="14">
        <v>46.666669845581097</v>
      </c>
      <c r="Y693" s="14">
        <v>0.63405802735158701</v>
      </c>
      <c r="Z693" s="14">
        <v>3.4833340000000002</v>
      </c>
      <c r="AA693" s="14">
        <v>1.183333</v>
      </c>
      <c r="AB693" s="14">
        <v>25.357140000000001</v>
      </c>
      <c r="AC693" s="14">
        <v>0.69266680000000003</v>
      </c>
      <c r="AD693" s="14">
        <v>14.84286</v>
      </c>
      <c r="AE693" s="14">
        <v>103.5</v>
      </c>
      <c r="AF693" s="14">
        <v>73.599999999999994</v>
      </c>
      <c r="AG693" s="14">
        <v>0</v>
      </c>
      <c r="AH693" s="14">
        <v>0</v>
      </c>
      <c r="AI693" s="14">
        <v>2.790667</v>
      </c>
      <c r="AJ693" s="14">
        <v>3.4833340000000002</v>
      </c>
      <c r="AK693" s="15">
        <v>0.74642850000000005</v>
      </c>
      <c r="AL693" s="15">
        <v>0.80114830000000004</v>
      </c>
      <c r="AM693" s="15">
        <v>1</v>
      </c>
      <c r="AN693" s="15">
        <v>0.59799990000000003</v>
      </c>
      <c r="AO693" s="16"/>
      <c r="AP693" s="16">
        <v>0.25</v>
      </c>
      <c r="AQ693" s="16"/>
      <c r="AR693" s="16">
        <v>8.3333335816860199E-2</v>
      </c>
      <c r="AS693" s="16">
        <v>8.3333335816860199E-2</v>
      </c>
      <c r="AT693" s="16">
        <v>8.3333335816860199E-2</v>
      </c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  <c r="CC693" s="16">
        <v>0.4166666567325592</v>
      </c>
      <c r="CD693" s="16"/>
      <c r="CE693" s="16"/>
      <c r="CF693" s="16"/>
      <c r="CG693" s="16"/>
      <c r="CH693" s="16"/>
      <c r="CI693" s="16"/>
      <c r="CJ693" s="16"/>
      <c r="CK693" s="16"/>
      <c r="CL693" s="16"/>
      <c r="CM693" s="16"/>
      <c r="CN693" s="16"/>
      <c r="CO693" s="16"/>
      <c r="CP693" s="16"/>
      <c r="CQ693" s="16"/>
      <c r="CR693" s="16"/>
      <c r="CS693" s="16"/>
      <c r="CT693" s="16"/>
      <c r="CU693" s="16"/>
      <c r="CV693" s="16"/>
      <c r="CW693" s="16"/>
      <c r="CX693" s="16"/>
      <c r="CY693" s="16"/>
      <c r="CZ693" s="16"/>
      <c r="DA693" s="16"/>
      <c r="DB693" s="16"/>
      <c r="DC693" s="16"/>
      <c r="DD693" s="16"/>
      <c r="DE693" s="24"/>
      <c r="DF693" s="24">
        <v>0.1666666716337204</v>
      </c>
      <c r="DG693" s="24"/>
      <c r="DH693" s="24"/>
      <c r="DI693" s="24"/>
      <c r="DJ693" s="24">
        <v>0.10000000149011612</v>
      </c>
      <c r="DK693" s="16"/>
      <c r="DL693" s="24"/>
      <c r="DM693" s="24"/>
      <c r="DN693" s="24"/>
      <c r="DO693" s="16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27"/>
      <c r="ER693" s="27"/>
    </row>
    <row r="694" spans="1:148" s="9" customFormat="1" ht="20.25" x14ac:dyDescent="0.3">
      <c r="A694" s="10" t="s">
        <v>481</v>
      </c>
      <c r="B694" s="10" t="s">
        <v>232</v>
      </c>
      <c r="C694" s="10" t="s">
        <v>231</v>
      </c>
      <c r="D694" s="10" t="s">
        <v>262</v>
      </c>
      <c r="E694" s="10" t="s">
        <v>218</v>
      </c>
      <c r="F694" s="11">
        <v>10592</v>
      </c>
      <c r="G694" s="11">
        <v>3999</v>
      </c>
      <c r="H694" s="11">
        <v>3966</v>
      </c>
      <c r="I694" s="10" t="s">
        <v>260</v>
      </c>
      <c r="J694" s="12">
        <v>39</v>
      </c>
      <c r="K694" s="10" t="s">
        <v>267</v>
      </c>
      <c r="L694" s="10" t="s">
        <v>261</v>
      </c>
      <c r="M694" s="10" t="s">
        <v>220</v>
      </c>
      <c r="N694" s="13">
        <v>15</v>
      </c>
      <c r="O694" s="13">
        <v>15</v>
      </c>
      <c r="P694" s="13">
        <v>0</v>
      </c>
      <c r="Q694" s="14">
        <v>0</v>
      </c>
      <c r="R694" s="14">
        <v>7.28</v>
      </c>
      <c r="S694" s="14">
        <v>3.9166669999999999</v>
      </c>
      <c r="T694" s="14">
        <v>1.82</v>
      </c>
      <c r="U694" s="14">
        <v>46.46808</v>
      </c>
      <c r="V694" s="14">
        <v>0.4895834</v>
      </c>
      <c r="W694" s="14">
        <v>137.8723</v>
      </c>
      <c r="X694" s="14">
        <v>39.166669845581097</v>
      </c>
      <c r="Y694" s="14">
        <v>0.81597228844960501</v>
      </c>
      <c r="Z694" s="14">
        <v>2.2166670000000002</v>
      </c>
      <c r="AA694" s="14">
        <v>1.7</v>
      </c>
      <c r="AB694" s="14">
        <v>43.404249999999998</v>
      </c>
      <c r="AC694" s="14">
        <v>0.39666679999999999</v>
      </c>
      <c r="AD694" s="14">
        <v>10.127660000000001</v>
      </c>
      <c r="AE694" s="14">
        <v>67.5</v>
      </c>
      <c r="AF694" s="14">
        <v>48</v>
      </c>
      <c r="AG694" s="14">
        <v>0</v>
      </c>
      <c r="AH694" s="14">
        <v>0</v>
      </c>
      <c r="AI694" s="14">
        <v>1.82</v>
      </c>
      <c r="AJ694" s="14">
        <v>2.2166670000000002</v>
      </c>
      <c r="AK694" s="15">
        <v>0.5659575</v>
      </c>
      <c r="AL694" s="15">
        <v>0.82105260000000002</v>
      </c>
      <c r="AM694" s="15">
        <v>1</v>
      </c>
      <c r="AN694" s="15">
        <v>0.46468090000000001</v>
      </c>
      <c r="AO694" s="16"/>
      <c r="AP694" s="16">
        <v>0.4166666567325592</v>
      </c>
      <c r="AQ694" s="16"/>
      <c r="AR694" s="16"/>
      <c r="AS694" s="16"/>
      <c r="AT694" s="16">
        <v>0.1666666716337204</v>
      </c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>
        <v>0.1666666716337204</v>
      </c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  <c r="CC694" s="16">
        <v>0.3333333432674408</v>
      </c>
      <c r="CD694" s="16"/>
      <c r="CE694" s="16"/>
      <c r="CF694" s="16"/>
      <c r="CG694" s="16"/>
      <c r="CH694" s="16"/>
      <c r="CI694" s="16"/>
      <c r="CJ694" s="16"/>
      <c r="CK694" s="16"/>
      <c r="CL694" s="16"/>
      <c r="CM694" s="16"/>
      <c r="CN694" s="16"/>
      <c r="CO694" s="16"/>
      <c r="CP694" s="16"/>
      <c r="CQ694" s="16"/>
      <c r="CR694" s="16"/>
      <c r="CS694" s="16"/>
      <c r="CT694" s="16"/>
      <c r="CU694" s="16"/>
      <c r="CV694" s="16"/>
      <c r="CW694" s="16"/>
      <c r="CX694" s="16">
        <v>0.25</v>
      </c>
      <c r="CY694" s="16"/>
      <c r="CZ694" s="16"/>
      <c r="DA694" s="16"/>
      <c r="DB694" s="16"/>
      <c r="DC694" s="16"/>
      <c r="DD694" s="16"/>
      <c r="DE694" s="24"/>
      <c r="DF694" s="24">
        <v>0.1666666716337204</v>
      </c>
      <c r="DG694" s="24"/>
      <c r="DH694" s="24"/>
      <c r="DI694" s="24"/>
      <c r="DJ694" s="24">
        <v>0.20000000298023224</v>
      </c>
      <c r="DK694" s="16"/>
      <c r="DL694" s="24"/>
      <c r="DM694" s="24"/>
      <c r="DN694" s="24"/>
      <c r="DO694" s="16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27"/>
      <c r="ER694" s="27"/>
    </row>
    <row r="695" spans="1:148" s="9" customFormat="1" ht="20.25" x14ac:dyDescent="0.3">
      <c r="A695" s="10" t="s">
        <v>481</v>
      </c>
      <c r="B695" s="10" t="s">
        <v>240</v>
      </c>
      <c r="C695" s="10" t="s">
        <v>231</v>
      </c>
      <c r="D695" s="10" t="s">
        <v>259</v>
      </c>
      <c r="E695" s="10" t="s">
        <v>218</v>
      </c>
      <c r="F695" s="11">
        <v>10592</v>
      </c>
      <c r="G695" s="11">
        <v>4087</v>
      </c>
      <c r="H695" s="11">
        <v>4134</v>
      </c>
      <c r="I695" s="10" t="s">
        <v>260</v>
      </c>
      <c r="J695" s="12">
        <v>39</v>
      </c>
      <c r="K695" s="10" t="s">
        <v>267</v>
      </c>
      <c r="L695" s="10" t="s">
        <v>261</v>
      </c>
      <c r="M695" s="10" t="s">
        <v>220</v>
      </c>
      <c r="N695" s="13">
        <v>53</v>
      </c>
      <c r="O695" s="13">
        <v>53</v>
      </c>
      <c r="P695" s="13">
        <v>0</v>
      </c>
      <c r="Q695" s="14">
        <v>0</v>
      </c>
      <c r="R695" s="14">
        <v>7.28</v>
      </c>
      <c r="S695" s="14">
        <v>8</v>
      </c>
      <c r="T695" s="14">
        <v>6.4306660000000004</v>
      </c>
      <c r="U695" s="14">
        <v>80.383330000000001</v>
      </c>
      <c r="V695" s="14">
        <v>1</v>
      </c>
      <c r="W695" s="14">
        <v>238.5</v>
      </c>
      <c r="X695" s="14">
        <v>80</v>
      </c>
      <c r="Y695" s="14">
        <v>0.47169809623221298</v>
      </c>
      <c r="Z695" s="14">
        <v>6.7666659999999998</v>
      </c>
      <c r="AA695" s="14">
        <v>1.233333</v>
      </c>
      <c r="AB695" s="14">
        <v>15.41667</v>
      </c>
      <c r="AC695" s="14">
        <v>0.33600020000000003</v>
      </c>
      <c r="AD695" s="14">
        <v>4.2000029999999997</v>
      </c>
      <c r="AE695" s="14">
        <v>238.5</v>
      </c>
      <c r="AF695" s="14">
        <v>169.6</v>
      </c>
      <c r="AG695" s="14">
        <v>0</v>
      </c>
      <c r="AH695" s="14">
        <v>0</v>
      </c>
      <c r="AI695" s="14">
        <v>6.4306660000000004</v>
      </c>
      <c r="AJ695" s="14">
        <v>6.7666659999999998</v>
      </c>
      <c r="AK695" s="15">
        <v>0.84583330000000001</v>
      </c>
      <c r="AL695" s="15">
        <v>0.95034490000000005</v>
      </c>
      <c r="AM695" s="15">
        <v>1</v>
      </c>
      <c r="AN695" s="15">
        <v>0.80383329999999997</v>
      </c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>
        <v>0.3333333432674408</v>
      </c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  <c r="CC695" s="16"/>
      <c r="CD695" s="16"/>
      <c r="CE695" s="16"/>
      <c r="CF695" s="16"/>
      <c r="CG695" s="16"/>
      <c r="CH695" s="16"/>
      <c r="CI695" s="16"/>
      <c r="CJ695" s="16"/>
      <c r="CK695" s="16"/>
      <c r="CL695" s="16"/>
      <c r="CM695" s="16">
        <v>0.3333333432674408</v>
      </c>
      <c r="CN695" s="16"/>
      <c r="CO695" s="16"/>
      <c r="CP695" s="16"/>
      <c r="CQ695" s="16"/>
      <c r="CR695" s="16"/>
      <c r="CS695" s="16"/>
      <c r="CT695" s="16"/>
      <c r="CU695" s="16"/>
      <c r="CV695" s="16"/>
      <c r="CW695" s="16"/>
      <c r="CX695" s="16"/>
      <c r="CY695" s="16"/>
      <c r="CZ695" s="16"/>
      <c r="DA695" s="16"/>
      <c r="DB695" s="16"/>
      <c r="DC695" s="16"/>
      <c r="DD695" s="16"/>
      <c r="DE695" s="24"/>
      <c r="DF695" s="24">
        <v>0.25</v>
      </c>
      <c r="DG695" s="24"/>
      <c r="DH695" s="24"/>
      <c r="DI695" s="24"/>
      <c r="DJ695" s="24">
        <v>0.31666666269302368</v>
      </c>
      <c r="DK695" s="16"/>
      <c r="DL695" s="24"/>
      <c r="DM695" s="24"/>
      <c r="DN695" s="24"/>
      <c r="DO695" s="16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27"/>
      <c r="ER695" s="27"/>
    </row>
    <row r="696" spans="1:148" s="9" customFormat="1" ht="20.25" x14ac:dyDescent="0.3">
      <c r="A696" s="10" t="s">
        <v>481</v>
      </c>
      <c r="B696" s="10" t="s">
        <v>240</v>
      </c>
      <c r="C696" s="10" t="s">
        <v>231</v>
      </c>
      <c r="D696" s="10" t="s">
        <v>262</v>
      </c>
      <c r="E696" s="10" t="s">
        <v>218</v>
      </c>
      <c r="F696" s="11">
        <v>10592</v>
      </c>
      <c r="G696" s="11">
        <v>4124</v>
      </c>
      <c r="H696" s="11">
        <v>3712</v>
      </c>
      <c r="I696" s="10" t="s">
        <v>260</v>
      </c>
      <c r="J696" s="12">
        <v>39</v>
      </c>
      <c r="K696" s="10" t="s">
        <v>267</v>
      </c>
      <c r="L696" s="10" t="s">
        <v>261</v>
      </c>
      <c r="M696" s="10" t="s">
        <v>220</v>
      </c>
      <c r="N696" s="13">
        <v>48</v>
      </c>
      <c r="O696" s="13">
        <v>48</v>
      </c>
      <c r="P696" s="13">
        <v>0</v>
      </c>
      <c r="Q696" s="14">
        <v>0</v>
      </c>
      <c r="R696" s="14">
        <v>7.28</v>
      </c>
      <c r="S696" s="14">
        <v>8</v>
      </c>
      <c r="T696" s="14">
        <v>5.8239999999999998</v>
      </c>
      <c r="U696" s="14">
        <v>72.8</v>
      </c>
      <c r="V696" s="14">
        <v>1</v>
      </c>
      <c r="W696" s="14">
        <v>216</v>
      </c>
      <c r="X696" s="14">
        <v>80</v>
      </c>
      <c r="Y696" s="14">
        <v>0.52083331263727695</v>
      </c>
      <c r="Z696" s="14">
        <v>6.1833330000000002</v>
      </c>
      <c r="AA696" s="14">
        <v>1.816667</v>
      </c>
      <c r="AB696" s="14">
        <v>22.70833</v>
      </c>
      <c r="AC696" s="14">
        <v>0.35933349999999997</v>
      </c>
      <c r="AD696" s="14">
        <v>4.4916689999999999</v>
      </c>
      <c r="AE696" s="14">
        <v>216</v>
      </c>
      <c r="AF696" s="14">
        <v>153.6</v>
      </c>
      <c r="AG696" s="14">
        <v>0</v>
      </c>
      <c r="AH696" s="14">
        <v>0</v>
      </c>
      <c r="AI696" s="14">
        <v>5.8239999999999998</v>
      </c>
      <c r="AJ696" s="14">
        <v>6.1833330000000002</v>
      </c>
      <c r="AK696" s="15">
        <v>0.77291670000000001</v>
      </c>
      <c r="AL696" s="15">
        <v>0.94188680000000002</v>
      </c>
      <c r="AM696" s="15">
        <v>1</v>
      </c>
      <c r="AN696" s="15">
        <v>0.72799999999999998</v>
      </c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>
        <v>0.4166666567325592</v>
      </c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  <c r="CC696" s="16"/>
      <c r="CD696" s="16"/>
      <c r="CE696" s="16"/>
      <c r="CF696" s="16"/>
      <c r="CG696" s="16"/>
      <c r="CH696" s="16"/>
      <c r="CI696" s="16"/>
      <c r="CJ696" s="16"/>
      <c r="CK696" s="16"/>
      <c r="CL696" s="16"/>
      <c r="CM696" s="16">
        <v>0.1666666716337204</v>
      </c>
      <c r="CN696" s="16"/>
      <c r="CO696" s="16"/>
      <c r="CP696" s="16"/>
      <c r="CQ696" s="16"/>
      <c r="CR696" s="16"/>
      <c r="CS696" s="16"/>
      <c r="CT696" s="16"/>
      <c r="CU696" s="16"/>
      <c r="CV696" s="16"/>
      <c r="CW696" s="16"/>
      <c r="CX696" s="16">
        <v>0.6666666567325592</v>
      </c>
      <c r="CY696" s="16"/>
      <c r="CZ696" s="16"/>
      <c r="DA696" s="16"/>
      <c r="DB696" s="16">
        <v>8.3333335816860199E-2</v>
      </c>
      <c r="DC696" s="16"/>
      <c r="DD696" s="16"/>
      <c r="DE696" s="24"/>
      <c r="DF696" s="24">
        <v>0.25</v>
      </c>
      <c r="DG696" s="24"/>
      <c r="DH696" s="24"/>
      <c r="DI696" s="24"/>
      <c r="DJ696" s="24">
        <v>0.23333333432674408</v>
      </c>
      <c r="DK696" s="16"/>
      <c r="DL696" s="24"/>
      <c r="DM696" s="24"/>
      <c r="DN696" s="24"/>
      <c r="DO696" s="16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27"/>
      <c r="ER696" s="27"/>
    </row>
    <row r="697" spans="1:148" s="9" customFormat="1" ht="20.25" x14ac:dyDescent="0.3">
      <c r="A697" s="10" t="s">
        <v>482</v>
      </c>
      <c r="B697" s="10" t="s">
        <v>232</v>
      </c>
      <c r="C697" s="10" t="s">
        <v>231</v>
      </c>
      <c r="D697" s="10" t="s">
        <v>259</v>
      </c>
      <c r="E697" s="10" t="s">
        <v>218</v>
      </c>
      <c r="F697" s="11">
        <v>10592</v>
      </c>
      <c r="G697" s="11">
        <v>3733</v>
      </c>
      <c r="H697" s="11">
        <v>3975</v>
      </c>
      <c r="I697" s="10" t="s">
        <v>260</v>
      </c>
      <c r="J697" s="12">
        <v>39</v>
      </c>
      <c r="K697" s="10" t="s">
        <v>267</v>
      </c>
      <c r="L697" s="10" t="s">
        <v>261</v>
      </c>
      <c r="M697" s="10" t="s">
        <v>220</v>
      </c>
      <c r="N697" s="13">
        <v>52</v>
      </c>
      <c r="O697" s="13">
        <v>52</v>
      </c>
      <c r="P697" s="13">
        <v>0</v>
      </c>
      <c r="Q697" s="14">
        <v>0</v>
      </c>
      <c r="R697" s="14">
        <v>7.28</v>
      </c>
      <c r="S697" s="14">
        <v>8</v>
      </c>
      <c r="T697" s="14">
        <v>6.3093329999999996</v>
      </c>
      <c r="U697" s="14">
        <v>78.866669999999999</v>
      </c>
      <c r="V697" s="14">
        <v>1</v>
      </c>
      <c r="W697" s="14">
        <v>234</v>
      </c>
      <c r="X697" s="14">
        <v>80</v>
      </c>
      <c r="Y697" s="14">
        <v>0.480769204317467</v>
      </c>
      <c r="Z697" s="14">
        <v>6.4</v>
      </c>
      <c r="AA697" s="14">
        <v>1.6</v>
      </c>
      <c r="AB697" s="14">
        <v>20</v>
      </c>
      <c r="AC697" s="14">
        <v>9.0666650000000001E-2</v>
      </c>
      <c r="AD697" s="14">
        <v>1.1333329999999999</v>
      </c>
      <c r="AE697" s="14">
        <v>234</v>
      </c>
      <c r="AF697" s="14">
        <v>166.4</v>
      </c>
      <c r="AG697" s="14">
        <v>0</v>
      </c>
      <c r="AH697" s="14">
        <v>0</v>
      </c>
      <c r="AI697" s="14">
        <v>6.3093329999999996</v>
      </c>
      <c r="AJ697" s="14">
        <v>6.4</v>
      </c>
      <c r="AK697" s="15">
        <v>0.8</v>
      </c>
      <c r="AL697" s="15">
        <v>0.98583330000000002</v>
      </c>
      <c r="AM697" s="15">
        <v>1</v>
      </c>
      <c r="AN697" s="15">
        <v>0.78866670000000005</v>
      </c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>
        <v>0.1666666716337204</v>
      </c>
      <c r="BT697" s="16"/>
      <c r="BU697" s="16"/>
      <c r="BV697" s="16"/>
      <c r="BW697" s="16"/>
      <c r="BX697" s="16"/>
      <c r="BY697" s="16"/>
      <c r="BZ697" s="16"/>
      <c r="CA697" s="16"/>
      <c r="CB697" s="16"/>
      <c r="CC697" s="16"/>
      <c r="CD697" s="16"/>
      <c r="CE697" s="16"/>
      <c r="CF697" s="16"/>
      <c r="CG697" s="16"/>
      <c r="CH697" s="16"/>
      <c r="CI697" s="16"/>
      <c r="CJ697" s="16"/>
      <c r="CK697" s="16"/>
      <c r="CL697" s="16"/>
      <c r="CM697" s="16">
        <v>0.60000002384185791</v>
      </c>
      <c r="CN697" s="16"/>
      <c r="CO697" s="16"/>
      <c r="CP697" s="16"/>
      <c r="CQ697" s="16"/>
      <c r="CR697" s="16"/>
      <c r="CS697" s="16"/>
      <c r="CT697" s="16"/>
      <c r="CU697" s="16"/>
      <c r="CV697" s="16"/>
      <c r="CW697" s="16"/>
      <c r="CX697" s="16"/>
      <c r="CY697" s="16"/>
      <c r="CZ697" s="16"/>
      <c r="DA697" s="16"/>
      <c r="DB697" s="16"/>
      <c r="DC697" s="16"/>
      <c r="DD697" s="16"/>
      <c r="DE697" s="24"/>
      <c r="DF697" s="24">
        <v>0.3333333432674408</v>
      </c>
      <c r="DG697" s="24"/>
      <c r="DH697" s="24"/>
      <c r="DI697" s="24"/>
      <c r="DJ697" s="24">
        <v>0.5</v>
      </c>
      <c r="DK697" s="16"/>
      <c r="DL697" s="24"/>
      <c r="DM697" s="24"/>
      <c r="DN697" s="24"/>
      <c r="DO697" s="16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27"/>
      <c r="ER697" s="27"/>
    </row>
    <row r="698" spans="1:148" s="9" customFormat="1" ht="20.25" x14ac:dyDescent="0.3">
      <c r="A698" s="10" t="s">
        <v>482</v>
      </c>
      <c r="B698" s="10" t="s">
        <v>232</v>
      </c>
      <c r="C698" s="10" t="s">
        <v>231</v>
      </c>
      <c r="D698" s="10" t="s">
        <v>262</v>
      </c>
      <c r="E698" s="10" t="s">
        <v>218</v>
      </c>
      <c r="F698" s="11">
        <v>10592</v>
      </c>
      <c r="G698" s="11">
        <v>3999</v>
      </c>
      <c r="H698" s="11">
        <v>3966</v>
      </c>
      <c r="I698" s="10" t="s">
        <v>260</v>
      </c>
      <c r="J698" s="12">
        <v>39</v>
      </c>
      <c r="K698" s="10" t="s">
        <v>267</v>
      </c>
      <c r="L698" s="10" t="s">
        <v>261</v>
      </c>
      <c r="M698" s="10" t="s">
        <v>220</v>
      </c>
      <c r="N698" s="13">
        <v>53</v>
      </c>
      <c r="O698" s="13">
        <v>52</v>
      </c>
      <c r="P698" s="13">
        <v>1</v>
      </c>
      <c r="Q698" s="14">
        <v>1.886792</v>
      </c>
      <c r="R698" s="14">
        <v>7.28</v>
      </c>
      <c r="S698" s="14">
        <v>8</v>
      </c>
      <c r="T698" s="14">
        <v>6.3093329999999996</v>
      </c>
      <c r="U698" s="14">
        <v>78.866669999999999</v>
      </c>
      <c r="V698" s="14">
        <v>1</v>
      </c>
      <c r="W698" s="14">
        <v>234</v>
      </c>
      <c r="X698" s="14">
        <v>80</v>
      </c>
      <c r="Y698" s="14">
        <v>0.480769204317467</v>
      </c>
      <c r="Z698" s="14">
        <v>6.9333330000000002</v>
      </c>
      <c r="AA698" s="14">
        <v>1.066667</v>
      </c>
      <c r="AB698" s="14">
        <v>13.33333</v>
      </c>
      <c r="AC698" s="14">
        <v>0.50266659999999996</v>
      </c>
      <c r="AD698" s="14">
        <v>6.2833319999999997</v>
      </c>
      <c r="AE698" s="14">
        <v>234</v>
      </c>
      <c r="AF698" s="14">
        <v>166.4</v>
      </c>
      <c r="AG698" s="14">
        <v>0.12133330000000001</v>
      </c>
      <c r="AH698" s="14">
        <v>1.516667</v>
      </c>
      <c r="AI698" s="14">
        <v>6.4306660000000004</v>
      </c>
      <c r="AJ698" s="14">
        <v>6.9333330000000002</v>
      </c>
      <c r="AK698" s="15">
        <v>0.86666670000000001</v>
      </c>
      <c r="AL698" s="15">
        <v>0.92749990000000004</v>
      </c>
      <c r="AM698" s="15">
        <v>0.98113209999999995</v>
      </c>
      <c r="AN698" s="15">
        <v>0.78866670000000005</v>
      </c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  <c r="CB698" s="16"/>
      <c r="CC698" s="16"/>
      <c r="CD698" s="16"/>
      <c r="CE698" s="16"/>
      <c r="CF698" s="16"/>
      <c r="CG698" s="16"/>
      <c r="CH698" s="16"/>
      <c r="CI698" s="16"/>
      <c r="CJ698" s="16"/>
      <c r="CK698" s="16"/>
      <c r="CL698" s="16"/>
      <c r="CM698" s="16">
        <v>6.6666670143604279E-2</v>
      </c>
      <c r="CN698" s="16"/>
      <c r="CO698" s="16"/>
      <c r="CP698" s="16"/>
      <c r="CQ698" s="16"/>
      <c r="CR698" s="16"/>
      <c r="CS698" s="16"/>
      <c r="CT698" s="16"/>
      <c r="CU698" s="16"/>
      <c r="CV698" s="16"/>
      <c r="CW698" s="16"/>
      <c r="CX698" s="16">
        <v>0.34999999403953552</v>
      </c>
      <c r="CY698" s="16"/>
      <c r="CZ698" s="16"/>
      <c r="DA698" s="16"/>
      <c r="DB698" s="16"/>
      <c r="DC698" s="16"/>
      <c r="DD698" s="16"/>
      <c r="DE698" s="24"/>
      <c r="DF698" s="24">
        <v>0.3333333432674408</v>
      </c>
      <c r="DG698" s="24"/>
      <c r="DH698" s="24"/>
      <c r="DI698" s="24"/>
      <c r="DJ698" s="24">
        <v>0.31666666269302368</v>
      </c>
      <c r="DK698" s="16"/>
      <c r="DL698" s="24"/>
      <c r="DM698" s="24"/>
      <c r="DN698" s="24"/>
      <c r="DO698" s="16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>
        <v>1</v>
      </c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27"/>
      <c r="ER698" s="27"/>
    </row>
    <row r="699" spans="1:148" s="9" customFormat="1" ht="20.25" x14ac:dyDescent="0.3">
      <c r="A699" s="10" t="s">
        <v>482</v>
      </c>
      <c r="B699" s="10" t="s">
        <v>231</v>
      </c>
      <c r="C699" s="10" t="s">
        <v>231</v>
      </c>
      <c r="D699" s="10" t="s">
        <v>259</v>
      </c>
      <c r="E699" s="10" t="s">
        <v>218</v>
      </c>
      <c r="F699" s="11">
        <v>10592</v>
      </c>
      <c r="G699" s="11">
        <v>3733</v>
      </c>
      <c r="H699" s="11">
        <v>3975</v>
      </c>
      <c r="I699" s="10" t="s">
        <v>260</v>
      </c>
      <c r="J699" s="12">
        <v>39</v>
      </c>
      <c r="K699" s="10" t="s">
        <v>267</v>
      </c>
      <c r="L699" s="10" t="s">
        <v>261</v>
      </c>
      <c r="M699" s="10" t="s">
        <v>220</v>
      </c>
      <c r="N699" s="13">
        <v>25</v>
      </c>
      <c r="O699" s="13">
        <v>25</v>
      </c>
      <c r="P699" s="13">
        <v>0</v>
      </c>
      <c r="Q699" s="14">
        <v>0</v>
      </c>
      <c r="R699" s="14">
        <v>7.28</v>
      </c>
      <c r="S699" s="14">
        <v>4</v>
      </c>
      <c r="T699" s="14">
        <v>3.0333329999999998</v>
      </c>
      <c r="U699" s="14">
        <v>75.833340000000007</v>
      </c>
      <c r="V699" s="14">
        <v>0.5</v>
      </c>
      <c r="W699" s="14">
        <v>225</v>
      </c>
      <c r="X699" s="14">
        <v>40</v>
      </c>
      <c r="Y699" s="14">
        <v>0.5</v>
      </c>
      <c r="Z699" s="14">
        <v>3.0666669999999998</v>
      </c>
      <c r="AA699" s="14">
        <v>0.93333339999999998</v>
      </c>
      <c r="AB699" s="14">
        <v>23.33334</v>
      </c>
      <c r="AC699" s="14">
        <v>3.3333300000000003E-2</v>
      </c>
      <c r="AD699" s="14">
        <v>0.83333250000000003</v>
      </c>
      <c r="AE699" s="14">
        <v>112.5</v>
      </c>
      <c r="AF699" s="14">
        <v>80</v>
      </c>
      <c r="AG699" s="14">
        <v>0</v>
      </c>
      <c r="AH699" s="14">
        <v>0</v>
      </c>
      <c r="AI699" s="14">
        <v>3.0333329999999998</v>
      </c>
      <c r="AJ699" s="14">
        <v>3.0666669999999998</v>
      </c>
      <c r="AK699" s="15">
        <v>0.76666670000000003</v>
      </c>
      <c r="AL699" s="15">
        <v>0.98913039999999997</v>
      </c>
      <c r="AM699" s="15">
        <v>1</v>
      </c>
      <c r="AN699" s="15">
        <v>0.75833329999999999</v>
      </c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>
        <v>0.26666668057441711</v>
      </c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6"/>
      <c r="CF699" s="16"/>
      <c r="CG699" s="16"/>
      <c r="CH699" s="16"/>
      <c r="CI699" s="16"/>
      <c r="CJ699" s="16"/>
      <c r="CK699" s="16"/>
      <c r="CL699" s="16"/>
      <c r="CM699" s="16">
        <v>0.2500000074505806</v>
      </c>
      <c r="CN699" s="16"/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16"/>
      <c r="DB699" s="16"/>
      <c r="DC699" s="16"/>
      <c r="DD699" s="16"/>
      <c r="DE699" s="24"/>
      <c r="DF699" s="24">
        <v>0.1666666716337204</v>
      </c>
      <c r="DG699" s="24"/>
      <c r="DH699" s="24"/>
      <c r="DI699" s="24">
        <v>8.3333335816860199E-2</v>
      </c>
      <c r="DJ699" s="24">
        <v>0.1666666716337204</v>
      </c>
      <c r="DK699" s="16"/>
      <c r="DL699" s="24"/>
      <c r="DM699" s="24"/>
      <c r="DN699" s="24"/>
      <c r="DO699" s="16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27"/>
      <c r="ER699" s="27"/>
    </row>
    <row r="700" spans="1:148" s="9" customFormat="1" ht="20.25" x14ac:dyDescent="0.3">
      <c r="A700" s="10" t="s">
        <v>482</v>
      </c>
      <c r="B700" s="10" t="s">
        <v>231</v>
      </c>
      <c r="C700" s="10" t="s">
        <v>231</v>
      </c>
      <c r="D700" s="10" t="s">
        <v>262</v>
      </c>
      <c r="E700" s="10" t="s">
        <v>218</v>
      </c>
      <c r="F700" s="11">
        <v>10592</v>
      </c>
      <c r="G700" s="11">
        <v>3999</v>
      </c>
      <c r="H700" s="11">
        <v>3966</v>
      </c>
      <c r="I700" s="10" t="s">
        <v>260</v>
      </c>
      <c r="J700" s="12">
        <v>39</v>
      </c>
      <c r="K700" s="10" t="s">
        <v>267</v>
      </c>
      <c r="L700" s="10" t="s">
        <v>261</v>
      </c>
      <c r="M700" s="10" t="s">
        <v>220</v>
      </c>
      <c r="N700" s="13">
        <v>25</v>
      </c>
      <c r="O700" s="13">
        <v>25</v>
      </c>
      <c r="P700" s="13">
        <v>0</v>
      </c>
      <c r="Q700" s="14">
        <v>0</v>
      </c>
      <c r="R700" s="14">
        <v>7.28</v>
      </c>
      <c r="S700" s="14">
        <v>4</v>
      </c>
      <c r="T700" s="14">
        <v>3.0333329999999998</v>
      </c>
      <c r="U700" s="14">
        <v>75.833340000000007</v>
      </c>
      <c r="V700" s="14">
        <v>0.5</v>
      </c>
      <c r="W700" s="14">
        <v>225</v>
      </c>
      <c r="X700" s="14">
        <v>40</v>
      </c>
      <c r="Y700" s="14">
        <v>0.5</v>
      </c>
      <c r="Z700" s="14">
        <v>3.3833329999999999</v>
      </c>
      <c r="AA700" s="14">
        <v>0.61666670000000001</v>
      </c>
      <c r="AB700" s="14">
        <v>15.41667</v>
      </c>
      <c r="AC700" s="14">
        <v>0.35</v>
      </c>
      <c r="AD700" s="14">
        <v>8.7500009999999993</v>
      </c>
      <c r="AE700" s="14">
        <v>112.5</v>
      </c>
      <c r="AF700" s="14">
        <v>80</v>
      </c>
      <c r="AG700" s="14">
        <v>0</v>
      </c>
      <c r="AH700" s="14">
        <v>0</v>
      </c>
      <c r="AI700" s="14">
        <v>3.0333329999999998</v>
      </c>
      <c r="AJ700" s="14">
        <v>3.3833329999999999</v>
      </c>
      <c r="AK700" s="15">
        <v>0.84583330000000001</v>
      </c>
      <c r="AL700" s="15">
        <v>0.89655169999999995</v>
      </c>
      <c r="AM700" s="15">
        <v>1</v>
      </c>
      <c r="AN700" s="15">
        <v>0.75833329999999999</v>
      </c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>
        <v>0.1666666716337204</v>
      </c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  <c r="CJ700" s="16"/>
      <c r="CK700" s="16"/>
      <c r="CL700" s="16"/>
      <c r="CM700" s="16">
        <v>6.6666670143604279E-2</v>
      </c>
      <c r="CN700" s="16"/>
      <c r="CO700" s="16"/>
      <c r="CP700" s="16"/>
      <c r="CQ700" s="16"/>
      <c r="CR700" s="16"/>
      <c r="CS700" s="16"/>
      <c r="CT700" s="16"/>
      <c r="CU700" s="16"/>
      <c r="CV700" s="16"/>
      <c r="CW700" s="16"/>
      <c r="CX700" s="16">
        <v>0.18333333730697632</v>
      </c>
      <c r="CY700" s="16"/>
      <c r="CZ700" s="16"/>
      <c r="DA700" s="16"/>
      <c r="DB700" s="16"/>
      <c r="DC700" s="16"/>
      <c r="DD700" s="16"/>
      <c r="DE700" s="24"/>
      <c r="DF700" s="24"/>
      <c r="DG700" s="24"/>
      <c r="DH700" s="24"/>
      <c r="DI700" s="24"/>
      <c r="DJ700" s="24">
        <v>0.20000000298023224</v>
      </c>
      <c r="DK700" s="16"/>
      <c r="DL700" s="24"/>
      <c r="DM700" s="24"/>
      <c r="DN700" s="24"/>
      <c r="DO700" s="16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27"/>
      <c r="ER700" s="27"/>
    </row>
    <row r="701" spans="1:148" s="9" customFormat="1" ht="20.25" x14ac:dyDescent="0.3">
      <c r="A701" s="10" t="s">
        <v>482</v>
      </c>
      <c r="B701" s="10" t="s">
        <v>244</v>
      </c>
      <c r="C701" s="10" t="s">
        <v>231</v>
      </c>
      <c r="D701" s="10" t="s">
        <v>259</v>
      </c>
      <c r="E701" s="10" t="s">
        <v>218</v>
      </c>
      <c r="F701" s="11">
        <v>10592</v>
      </c>
      <c r="G701" s="11">
        <v>4087</v>
      </c>
      <c r="H701" s="11">
        <v>4134</v>
      </c>
      <c r="I701" s="10" t="s">
        <v>260</v>
      </c>
      <c r="J701" s="12">
        <v>39</v>
      </c>
      <c r="K701" s="10" t="s">
        <v>267</v>
      </c>
      <c r="L701" s="10" t="s">
        <v>261</v>
      </c>
      <c r="M701" s="10" t="s">
        <v>220</v>
      </c>
      <c r="N701" s="13">
        <v>16</v>
      </c>
      <c r="O701" s="13">
        <v>16</v>
      </c>
      <c r="P701" s="13">
        <v>0</v>
      </c>
      <c r="Q701" s="14">
        <v>0</v>
      </c>
      <c r="R701" s="14">
        <v>7.28</v>
      </c>
      <c r="S701" s="14">
        <v>2.1666669999999999</v>
      </c>
      <c r="T701" s="14">
        <v>1.941333</v>
      </c>
      <c r="U701" s="14">
        <v>89.599990000000005</v>
      </c>
      <c r="V701" s="14">
        <v>0.2708334</v>
      </c>
      <c r="W701" s="14">
        <v>265.84609999999998</v>
      </c>
      <c r="X701" s="14">
        <v>21.666669845581101</v>
      </c>
      <c r="Y701" s="14">
        <v>0.42317713911567401</v>
      </c>
      <c r="Z701" s="14">
        <v>2.0666669999999998</v>
      </c>
      <c r="AA701" s="14">
        <v>0.1</v>
      </c>
      <c r="AB701" s="14">
        <v>4.6153839999999997</v>
      </c>
      <c r="AC701" s="14">
        <v>0.12533359999999999</v>
      </c>
      <c r="AD701" s="14">
        <v>5.7846260000000003</v>
      </c>
      <c r="AE701" s="14">
        <v>72</v>
      </c>
      <c r="AF701" s="14">
        <v>51.2</v>
      </c>
      <c r="AG701" s="14">
        <v>0</v>
      </c>
      <c r="AH701" s="14">
        <v>0</v>
      </c>
      <c r="AI701" s="14">
        <v>1.941333</v>
      </c>
      <c r="AJ701" s="14">
        <v>2.0666669999999998</v>
      </c>
      <c r="AK701" s="15">
        <v>0.95384619999999998</v>
      </c>
      <c r="AL701" s="15">
        <v>0.93935469999999999</v>
      </c>
      <c r="AM701" s="15">
        <v>1</v>
      </c>
      <c r="AN701" s="15">
        <v>0.89600000000000002</v>
      </c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16"/>
      <c r="CV701" s="16"/>
      <c r="CW701" s="16"/>
      <c r="CX701" s="16"/>
      <c r="CY701" s="16"/>
      <c r="CZ701" s="16"/>
      <c r="DA701" s="16"/>
      <c r="DB701" s="16"/>
      <c r="DC701" s="16"/>
      <c r="DD701" s="16"/>
      <c r="DE701" s="24"/>
      <c r="DF701" s="24"/>
      <c r="DG701" s="24"/>
      <c r="DH701" s="24"/>
      <c r="DI701" s="24"/>
      <c r="DJ701" s="24">
        <v>0.10000000149011612</v>
      </c>
      <c r="DK701" s="16"/>
      <c r="DL701" s="24"/>
      <c r="DM701" s="24"/>
      <c r="DN701" s="24"/>
      <c r="DO701" s="16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27"/>
      <c r="ER701" s="27"/>
    </row>
    <row r="702" spans="1:148" s="9" customFormat="1" ht="20.25" x14ac:dyDescent="0.3">
      <c r="A702" s="10" t="s">
        <v>482</v>
      </c>
      <c r="B702" s="10" t="s">
        <v>244</v>
      </c>
      <c r="C702" s="10" t="s">
        <v>231</v>
      </c>
      <c r="D702" s="10" t="s">
        <v>262</v>
      </c>
      <c r="E702" s="10" t="s">
        <v>218</v>
      </c>
      <c r="F702" s="11">
        <v>10592</v>
      </c>
      <c r="G702" s="11">
        <v>4124</v>
      </c>
      <c r="H702" s="11">
        <v>3712</v>
      </c>
      <c r="I702" s="10" t="s">
        <v>260</v>
      </c>
      <c r="J702" s="12">
        <v>39</v>
      </c>
      <c r="K702" s="10" t="s">
        <v>267</v>
      </c>
      <c r="L702" s="10" t="s">
        <v>261</v>
      </c>
      <c r="M702" s="10" t="s">
        <v>220</v>
      </c>
      <c r="N702" s="13">
        <v>25</v>
      </c>
      <c r="O702" s="13">
        <v>25</v>
      </c>
      <c r="P702" s="13">
        <v>0</v>
      </c>
      <c r="Q702" s="14">
        <v>0</v>
      </c>
      <c r="R702" s="14">
        <v>7.28</v>
      </c>
      <c r="S702" s="14">
        <v>4</v>
      </c>
      <c r="T702" s="14">
        <v>3.0333329999999998</v>
      </c>
      <c r="U702" s="14">
        <v>75.833340000000007</v>
      </c>
      <c r="V702" s="14">
        <v>0.5</v>
      </c>
      <c r="W702" s="14">
        <v>225</v>
      </c>
      <c r="X702" s="14">
        <v>40</v>
      </c>
      <c r="Y702" s="14">
        <v>0.5</v>
      </c>
      <c r="Z702" s="14">
        <v>3.2833329999999998</v>
      </c>
      <c r="AA702" s="14">
        <v>0.71666669999999999</v>
      </c>
      <c r="AB702" s="14">
        <v>17.91667</v>
      </c>
      <c r="AC702" s="14">
        <v>0.25</v>
      </c>
      <c r="AD702" s="14">
        <v>6.25</v>
      </c>
      <c r="AE702" s="14">
        <v>112.5</v>
      </c>
      <c r="AF702" s="14">
        <v>80</v>
      </c>
      <c r="AG702" s="14">
        <v>0</v>
      </c>
      <c r="AH702" s="14">
        <v>0</v>
      </c>
      <c r="AI702" s="14">
        <v>3.0333329999999998</v>
      </c>
      <c r="AJ702" s="14">
        <v>3.2833329999999998</v>
      </c>
      <c r="AK702" s="15">
        <v>0.82083329999999999</v>
      </c>
      <c r="AL702" s="15">
        <v>0.92385790000000001</v>
      </c>
      <c r="AM702" s="15">
        <v>1</v>
      </c>
      <c r="AN702" s="15">
        <v>0.75833329999999999</v>
      </c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6"/>
      <c r="CF702" s="16"/>
      <c r="CG702" s="16"/>
      <c r="CH702" s="16"/>
      <c r="CI702" s="16"/>
      <c r="CJ702" s="16"/>
      <c r="CK702" s="16"/>
      <c r="CL702" s="16"/>
      <c r="CM702" s="16">
        <v>0.1666666716337204</v>
      </c>
      <c r="CN702" s="16"/>
      <c r="CO702" s="16"/>
      <c r="CP702" s="16"/>
      <c r="CQ702" s="16"/>
      <c r="CR702" s="16"/>
      <c r="CS702" s="16"/>
      <c r="CT702" s="16"/>
      <c r="CU702" s="16"/>
      <c r="CV702" s="16"/>
      <c r="CW702" s="16"/>
      <c r="CX702" s="16">
        <v>0.1666666716337204</v>
      </c>
      <c r="CY702" s="16"/>
      <c r="CZ702" s="16"/>
      <c r="DA702" s="16"/>
      <c r="DB702" s="16">
        <v>8.3333335816860199E-2</v>
      </c>
      <c r="DC702" s="16"/>
      <c r="DD702" s="16"/>
      <c r="DE702" s="24"/>
      <c r="DF702" s="24">
        <v>0.1666666716337204</v>
      </c>
      <c r="DG702" s="24"/>
      <c r="DH702" s="24"/>
      <c r="DI702" s="24"/>
      <c r="DJ702" s="24">
        <v>0.13333334028720856</v>
      </c>
      <c r="DK702" s="16"/>
      <c r="DL702" s="24"/>
      <c r="DM702" s="24"/>
      <c r="DN702" s="24"/>
      <c r="DO702" s="16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27"/>
      <c r="ER702" s="27"/>
    </row>
    <row r="703" spans="1:148" s="9" customFormat="1" ht="20.25" x14ac:dyDescent="0.3">
      <c r="A703" s="10" t="s">
        <v>482</v>
      </c>
      <c r="B703" s="10" t="s">
        <v>240</v>
      </c>
      <c r="C703" s="10" t="s">
        <v>231</v>
      </c>
      <c r="D703" s="10" t="s">
        <v>262</v>
      </c>
      <c r="E703" s="10" t="s">
        <v>218</v>
      </c>
      <c r="F703" s="11">
        <v>10592</v>
      </c>
      <c r="G703" s="11">
        <v>4124</v>
      </c>
      <c r="H703" s="11">
        <v>3712</v>
      </c>
      <c r="I703" s="10" t="s">
        <v>260</v>
      </c>
      <c r="J703" s="12">
        <v>39</v>
      </c>
      <c r="K703" s="10" t="s">
        <v>267</v>
      </c>
      <c r="L703" s="10" t="s">
        <v>261</v>
      </c>
      <c r="M703" s="10" t="s">
        <v>220</v>
      </c>
      <c r="N703" s="13">
        <v>4</v>
      </c>
      <c r="O703" s="13">
        <v>4</v>
      </c>
      <c r="P703" s="13">
        <v>0</v>
      </c>
      <c r="Q703" s="14">
        <v>0</v>
      </c>
      <c r="R703" s="14">
        <v>7.28</v>
      </c>
      <c r="S703" s="14">
        <v>0.5</v>
      </c>
      <c r="T703" s="14">
        <v>0.48533340000000003</v>
      </c>
      <c r="U703" s="14">
        <v>97.066670000000002</v>
      </c>
      <c r="V703" s="14">
        <v>6.25E-2</v>
      </c>
      <c r="W703" s="14">
        <v>288</v>
      </c>
      <c r="X703" s="14">
        <v>5</v>
      </c>
      <c r="Y703" s="14">
        <v>0.39062499417923402</v>
      </c>
      <c r="Z703" s="14">
        <v>0.5</v>
      </c>
      <c r="AA703" s="14">
        <v>0</v>
      </c>
      <c r="AB703" s="14">
        <v>0</v>
      </c>
      <c r="AC703" s="14">
        <v>1.466665E-2</v>
      </c>
      <c r="AD703" s="14">
        <v>2.9333290000000001</v>
      </c>
      <c r="AE703" s="14">
        <v>18</v>
      </c>
      <c r="AF703" s="14">
        <v>12.8</v>
      </c>
      <c r="AG703" s="14">
        <v>0</v>
      </c>
      <c r="AH703" s="14">
        <v>0</v>
      </c>
      <c r="AI703" s="14">
        <v>0.48533340000000003</v>
      </c>
      <c r="AJ703" s="14">
        <v>0.5</v>
      </c>
      <c r="AK703" s="15">
        <v>1</v>
      </c>
      <c r="AL703" s="15">
        <v>0.97066669999999999</v>
      </c>
      <c r="AM703" s="15">
        <v>1</v>
      </c>
      <c r="AN703" s="15">
        <v>0.97066669999999999</v>
      </c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6"/>
      <c r="CF703" s="16"/>
      <c r="CG703" s="16"/>
      <c r="CH703" s="16"/>
      <c r="CI703" s="16"/>
      <c r="CJ703" s="16"/>
      <c r="CK703" s="16"/>
      <c r="CL703" s="16"/>
      <c r="CM703" s="16"/>
      <c r="CN703" s="16"/>
      <c r="CO703" s="16"/>
      <c r="CP703" s="16"/>
      <c r="CQ703" s="16"/>
      <c r="CR703" s="16"/>
      <c r="CS703" s="16"/>
      <c r="CT703" s="16"/>
      <c r="CU703" s="16"/>
      <c r="CV703" s="16"/>
      <c r="CW703" s="16"/>
      <c r="CX703" s="16"/>
      <c r="CY703" s="16"/>
      <c r="CZ703" s="16"/>
      <c r="DA703" s="16"/>
      <c r="DB703" s="16"/>
      <c r="DC703" s="16"/>
      <c r="DD703" s="16"/>
      <c r="DE703" s="24"/>
      <c r="DF703" s="24"/>
      <c r="DG703" s="24"/>
      <c r="DH703" s="24"/>
      <c r="DI703" s="24"/>
      <c r="DJ703" s="24"/>
      <c r="DK703" s="16"/>
      <c r="DL703" s="24"/>
      <c r="DM703" s="24"/>
      <c r="DN703" s="24"/>
      <c r="DO703" s="16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27"/>
      <c r="ER703" s="27"/>
    </row>
    <row r="704" spans="1:148" s="9" customFormat="1" ht="20.25" x14ac:dyDescent="0.3">
      <c r="A704" s="10" t="s">
        <v>482</v>
      </c>
      <c r="B704" s="10" t="s">
        <v>244</v>
      </c>
      <c r="C704" s="10" t="s">
        <v>231</v>
      </c>
      <c r="D704" s="10" t="s">
        <v>259</v>
      </c>
      <c r="E704" s="10" t="s">
        <v>218</v>
      </c>
      <c r="F704" s="11">
        <v>10645</v>
      </c>
      <c r="G704" s="11">
        <v>4087</v>
      </c>
      <c r="H704" s="11">
        <v>4134</v>
      </c>
      <c r="I704" s="10" t="s">
        <v>260</v>
      </c>
      <c r="J704" s="12">
        <v>55.3</v>
      </c>
      <c r="K704" s="10" t="s">
        <v>243</v>
      </c>
      <c r="L704" s="10" t="s">
        <v>261</v>
      </c>
      <c r="M704" s="10" t="s">
        <v>220</v>
      </c>
      <c r="N704" s="13">
        <v>7</v>
      </c>
      <c r="O704" s="13">
        <v>7</v>
      </c>
      <c r="P704" s="13">
        <v>0</v>
      </c>
      <c r="Q704" s="14">
        <v>0</v>
      </c>
      <c r="R704" s="14">
        <v>6.95</v>
      </c>
      <c r="S704" s="14">
        <v>1.8333330000000001</v>
      </c>
      <c r="T704" s="14">
        <v>0.81083329999999998</v>
      </c>
      <c r="U704" s="14">
        <v>44.22728</v>
      </c>
      <c r="V704" s="14">
        <v>0.2291666</v>
      </c>
      <c r="W704" s="14">
        <v>120.34910000000001</v>
      </c>
      <c r="X704" s="14">
        <v>18.333330154418899</v>
      </c>
      <c r="Y704" s="14">
        <v>0.96643800604560104</v>
      </c>
      <c r="Z704" s="14">
        <v>0.91666630000000004</v>
      </c>
      <c r="AA704" s="14">
        <v>0.91666669999999995</v>
      </c>
      <c r="AB704" s="14">
        <v>50.000010000000003</v>
      </c>
      <c r="AC704" s="14">
        <v>0.1058331</v>
      </c>
      <c r="AD704" s="14">
        <v>5.772716</v>
      </c>
      <c r="AE704" s="14">
        <v>27.58</v>
      </c>
      <c r="AF704" s="14">
        <v>18.97</v>
      </c>
      <c r="AG704" s="14">
        <v>0</v>
      </c>
      <c r="AH704" s="14">
        <v>0</v>
      </c>
      <c r="AI704" s="14">
        <v>0.81083329999999998</v>
      </c>
      <c r="AJ704" s="14">
        <v>0.91666630000000004</v>
      </c>
      <c r="AK704" s="15">
        <v>0.4999999</v>
      </c>
      <c r="AL704" s="15">
        <v>0.88454569999999999</v>
      </c>
      <c r="AM704" s="15">
        <v>1</v>
      </c>
      <c r="AN704" s="15">
        <v>0.44227280000000002</v>
      </c>
      <c r="AO704" s="16"/>
      <c r="AP704" s="16">
        <v>0.25</v>
      </c>
      <c r="AQ704" s="16"/>
      <c r="AR704" s="16">
        <v>8.3333335816860199E-2</v>
      </c>
      <c r="AS704" s="16">
        <v>8.3333335816860199E-2</v>
      </c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  <c r="CC704" s="16"/>
      <c r="CD704" s="16"/>
      <c r="CE704" s="16"/>
      <c r="CF704" s="16">
        <v>0.5</v>
      </c>
      <c r="CG704" s="16"/>
      <c r="CH704" s="16"/>
      <c r="CI704" s="16"/>
      <c r="CJ704" s="16"/>
      <c r="CK704" s="16"/>
      <c r="CL704" s="16"/>
      <c r="CM704" s="16"/>
      <c r="CN704" s="16"/>
      <c r="CO704" s="16"/>
      <c r="CP704" s="16"/>
      <c r="CQ704" s="16"/>
      <c r="CR704" s="16"/>
      <c r="CS704" s="16"/>
      <c r="CT704" s="16"/>
      <c r="CU704" s="16"/>
      <c r="CV704" s="16"/>
      <c r="CW704" s="16"/>
      <c r="CX704" s="16"/>
      <c r="CY704" s="16"/>
      <c r="CZ704" s="16"/>
      <c r="DA704" s="16"/>
      <c r="DB704" s="16"/>
      <c r="DC704" s="16"/>
      <c r="DD704" s="16"/>
      <c r="DE704" s="24"/>
      <c r="DF704" s="24"/>
      <c r="DG704" s="24"/>
      <c r="DH704" s="24"/>
      <c r="DI704" s="24"/>
      <c r="DJ704" s="24"/>
      <c r="DK704" s="16"/>
      <c r="DL704" s="24"/>
      <c r="DM704" s="24"/>
      <c r="DN704" s="24"/>
      <c r="DO704" s="16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27"/>
      <c r="ER704" s="27"/>
    </row>
    <row r="705" spans="1:148" s="9" customFormat="1" ht="20.25" x14ac:dyDescent="0.3">
      <c r="A705" s="10" t="s">
        <v>482</v>
      </c>
      <c r="B705" s="10" t="s">
        <v>240</v>
      </c>
      <c r="C705" s="10" t="s">
        <v>231</v>
      </c>
      <c r="D705" s="10" t="s">
        <v>259</v>
      </c>
      <c r="E705" s="10" t="s">
        <v>218</v>
      </c>
      <c r="F705" s="11">
        <v>10645</v>
      </c>
      <c r="G705" s="11">
        <v>4087</v>
      </c>
      <c r="H705" s="11">
        <v>4134</v>
      </c>
      <c r="I705" s="10" t="s">
        <v>260</v>
      </c>
      <c r="J705" s="12">
        <v>55.3</v>
      </c>
      <c r="K705" s="10" t="s">
        <v>243</v>
      </c>
      <c r="L705" s="10" t="s">
        <v>261</v>
      </c>
      <c r="M705" s="10" t="s">
        <v>220</v>
      </c>
      <c r="N705" s="13">
        <v>43</v>
      </c>
      <c r="O705" s="13">
        <v>43</v>
      </c>
      <c r="P705" s="13">
        <v>0</v>
      </c>
      <c r="Q705" s="14">
        <v>0</v>
      </c>
      <c r="R705" s="14">
        <v>6.95</v>
      </c>
      <c r="S705" s="14">
        <v>8</v>
      </c>
      <c r="T705" s="14">
        <v>4.9808339999999998</v>
      </c>
      <c r="U705" s="14">
        <v>62.260420000000003</v>
      </c>
      <c r="V705" s="14">
        <v>1</v>
      </c>
      <c r="W705" s="14">
        <v>169.42</v>
      </c>
      <c r="X705" s="14">
        <v>80</v>
      </c>
      <c r="Y705" s="14">
        <v>0.68651850028349204</v>
      </c>
      <c r="Z705" s="14">
        <v>5.3833330000000004</v>
      </c>
      <c r="AA705" s="14">
        <v>2.6166670000000001</v>
      </c>
      <c r="AB705" s="14">
        <v>32.708329999999997</v>
      </c>
      <c r="AC705" s="14">
        <v>0.40249990000000002</v>
      </c>
      <c r="AD705" s="14">
        <v>5.0312489999999999</v>
      </c>
      <c r="AE705" s="14">
        <v>169.42</v>
      </c>
      <c r="AF705" s="14">
        <v>116.53</v>
      </c>
      <c r="AG705" s="14">
        <v>0</v>
      </c>
      <c r="AH705" s="14">
        <v>0</v>
      </c>
      <c r="AI705" s="14">
        <v>4.9808339999999998</v>
      </c>
      <c r="AJ705" s="14">
        <v>5.3833330000000004</v>
      </c>
      <c r="AK705" s="15">
        <v>0.67291670000000003</v>
      </c>
      <c r="AL705" s="15">
        <v>0.92523219999999995</v>
      </c>
      <c r="AM705" s="15">
        <v>1</v>
      </c>
      <c r="AN705" s="15">
        <v>0.62260420000000005</v>
      </c>
      <c r="AO705" s="16"/>
      <c r="AP705" s="16"/>
      <c r="AQ705" s="16"/>
      <c r="AR705" s="16"/>
      <c r="AS705" s="16"/>
      <c r="AT705" s="16"/>
      <c r="AU705" s="16"/>
      <c r="AV705" s="16"/>
      <c r="AW705" s="16"/>
      <c r="AX705" s="16">
        <v>0.4166666567325592</v>
      </c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>
        <v>0.5</v>
      </c>
      <c r="BL705" s="16"/>
      <c r="BM705" s="16"/>
      <c r="BN705" s="16"/>
      <c r="BO705" s="16"/>
      <c r="BP705" s="16">
        <v>0.75</v>
      </c>
      <c r="BQ705" s="16"/>
      <c r="BR705" s="16"/>
      <c r="BS705" s="16"/>
      <c r="BT705" s="16"/>
      <c r="BU705" s="16"/>
      <c r="BV705" s="16"/>
      <c r="BW705" s="16"/>
      <c r="BX705" s="16"/>
      <c r="BY705" s="16"/>
      <c r="BZ705" s="16"/>
      <c r="CA705" s="16"/>
      <c r="CB705" s="16"/>
      <c r="CC705" s="16"/>
      <c r="CD705" s="16"/>
      <c r="CE705" s="16"/>
      <c r="CF705" s="16"/>
      <c r="CG705" s="16"/>
      <c r="CH705" s="16"/>
      <c r="CI705" s="16"/>
      <c r="CJ705" s="16"/>
      <c r="CK705" s="16"/>
      <c r="CL705" s="16"/>
      <c r="CM705" s="16">
        <v>0.58333331346511841</v>
      </c>
      <c r="CN705" s="16"/>
      <c r="CO705" s="16"/>
      <c r="CP705" s="16"/>
      <c r="CQ705" s="16"/>
      <c r="CR705" s="16"/>
      <c r="CS705" s="16"/>
      <c r="CT705" s="16"/>
      <c r="CU705" s="16"/>
      <c r="CV705" s="16"/>
      <c r="CW705" s="16"/>
      <c r="CX705" s="16"/>
      <c r="CY705" s="16"/>
      <c r="CZ705" s="16"/>
      <c r="DA705" s="16"/>
      <c r="DB705" s="16"/>
      <c r="DC705" s="16"/>
      <c r="DD705" s="16"/>
      <c r="DE705" s="24"/>
      <c r="DF705" s="24">
        <v>0.1666666716337204</v>
      </c>
      <c r="DG705" s="24"/>
      <c r="DH705" s="24"/>
      <c r="DI705" s="24"/>
      <c r="DJ705" s="24">
        <v>0.20000000298023224</v>
      </c>
      <c r="DK705" s="16"/>
      <c r="DL705" s="24"/>
      <c r="DM705" s="24"/>
      <c r="DN705" s="24"/>
      <c r="DO705" s="16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27"/>
      <c r="ER705" s="27"/>
    </row>
    <row r="706" spans="1:148" s="9" customFormat="1" ht="20.25" x14ac:dyDescent="0.3">
      <c r="A706" s="10" t="s">
        <v>482</v>
      </c>
      <c r="B706" s="10" t="s">
        <v>240</v>
      </c>
      <c r="C706" s="10" t="s">
        <v>231</v>
      </c>
      <c r="D706" s="10" t="s">
        <v>262</v>
      </c>
      <c r="E706" s="10" t="s">
        <v>218</v>
      </c>
      <c r="F706" s="11">
        <v>10645</v>
      </c>
      <c r="G706" s="11">
        <v>4124</v>
      </c>
      <c r="H706" s="11">
        <v>3712</v>
      </c>
      <c r="I706" s="10" t="s">
        <v>260</v>
      </c>
      <c r="J706" s="12">
        <v>55.3</v>
      </c>
      <c r="K706" s="10" t="s">
        <v>243</v>
      </c>
      <c r="L706" s="10" t="s">
        <v>261</v>
      </c>
      <c r="M706" s="10" t="s">
        <v>220</v>
      </c>
      <c r="N706" s="13">
        <v>39</v>
      </c>
      <c r="O706" s="13">
        <v>38</v>
      </c>
      <c r="P706" s="13">
        <v>1</v>
      </c>
      <c r="Q706" s="14">
        <v>2.5641029999999998</v>
      </c>
      <c r="R706" s="14">
        <v>6.95</v>
      </c>
      <c r="S706" s="14">
        <v>7.5</v>
      </c>
      <c r="T706" s="14">
        <v>4.4016669999999998</v>
      </c>
      <c r="U706" s="14">
        <v>58.688890000000001</v>
      </c>
      <c r="V706" s="14">
        <v>0.9375</v>
      </c>
      <c r="W706" s="14">
        <v>159.7013</v>
      </c>
      <c r="X706" s="14">
        <v>75</v>
      </c>
      <c r="Y706" s="14">
        <v>0.72829673291081998</v>
      </c>
      <c r="Z706" s="14">
        <v>4.75</v>
      </c>
      <c r="AA706" s="14">
        <v>2.75</v>
      </c>
      <c r="AB706" s="14">
        <v>36.666670000000003</v>
      </c>
      <c r="AC706" s="14">
        <v>0.23250000000000001</v>
      </c>
      <c r="AD706" s="14">
        <v>3.1000009999999998</v>
      </c>
      <c r="AE706" s="14">
        <v>149.72</v>
      </c>
      <c r="AF706" s="14">
        <v>102.98</v>
      </c>
      <c r="AG706" s="14">
        <v>0.1158333</v>
      </c>
      <c r="AH706" s="14">
        <v>1.5444439999999999</v>
      </c>
      <c r="AI706" s="14">
        <v>4.5175000000000001</v>
      </c>
      <c r="AJ706" s="14">
        <v>4.75</v>
      </c>
      <c r="AK706" s="15">
        <v>0.63333329999999999</v>
      </c>
      <c r="AL706" s="15">
        <v>0.95105260000000003</v>
      </c>
      <c r="AM706" s="15">
        <v>0.97435899999999998</v>
      </c>
      <c r="AN706" s="15">
        <v>0.58688879999999999</v>
      </c>
      <c r="AO706" s="16">
        <v>0.5</v>
      </c>
      <c r="AP706" s="16">
        <v>0.4166666567325592</v>
      </c>
      <c r="AQ706" s="16"/>
      <c r="AR706" s="16">
        <v>8.3333335816860199E-2</v>
      </c>
      <c r="AS706" s="16"/>
      <c r="AT706" s="16"/>
      <c r="AU706" s="16"/>
      <c r="AV706" s="16"/>
      <c r="AW706" s="16"/>
      <c r="AX706" s="16">
        <v>0.4166666567325592</v>
      </c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>
        <v>0.4166666567325592</v>
      </c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6">
        <v>0.1666666716337204</v>
      </c>
      <c r="CB706" s="16"/>
      <c r="CC706" s="16"/>
      <c r="CD706" s="16"/>
      <c r="CE706" s="16"/>
      <c r="CF706" s="16"/>
      <c r="CG706" s="16"/>
      <c r="CH706" s="16"/>
      <c r="CI706" s="16"/>
      <c r="CJ706" s="16"/>
      <c r="CK706" s="16"/>
      <c r="CL706" s="16"/>
      <c r="CM706" s="16">
        <v>0.3333333432674408</v>
      </c>
      <c r="CN706" s="16"/>
      <c r="CO706" s="16"/>
      <c r="CP706" s="16"/>
      <c r="CQ706" s="16"/>
      <c r="CR706" s="16"/>
      <c r="CS706" s="16"/>
      <c r="CT706" s="16"/>
      <c r="CU706" s="16"/>
      <c r="CV706" s="16"/>
      <c r="CW706" s="16">
        <v>0.25</v>
      </c>
      <c r="CX706" s="16"/>
      <c r="CY706" s="16"/>
      <c r="CZ706" s="16"/>
      <c r="DA706" s="16"/>
      <c r="DB706" s="16"/>
      <c r="DC706" s="16"/>
      <c r="DD706" s="16"/>
      <c r="DE706" s="24"/>
      <c r="DF706" s="24"/>
      <c r="DG706" s="24"/>
      <c r="DH706" s="24"/>
      <c r="DI706" s="24"/>
      <c r="DJ706" s="24">
        <v>0.1666666716337204</v>
      </c>
      <c r="DK706" s="16"/>
      <c r="DL706" s="24"/>
      <c r="DM706" s="24"/>
      <c r="DN706" s="24"/>
      <c r="DO706" s="16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>
        <v>1</v>
      </c>
      <c r="EI706" s="17"/>
      <c r="EJ706" s="17"/>
      <c r="EK706" s="17"/>
      <c r="EL706" s="17"/>
      <c r="EM706" s="17"/>
      <c r="EN706" s="17"/>
      <c r="EO706" s="17"/>
      <c r="EP706" s="17"/>
      <c r="EQ706" s="27"/>
      <c r="ER706" s="27"/>
    </row>
    <row r="707" spans="1:148" s="9" customFormat="1" ht="20.25" x14ac:dyDescent="0.3">
      <c r="A707" s="10" t="s">
        <v>492</v>
      </c>
      <c r="B707" s="10" t="s">
        <v>240</v>
      </c>
      <c r="C707" s="10" t="s">
        <v>231</v>
      </c>
      <c r="D707" s="10" t="s">
        <v>259</v>
      </c>
      <c r="E707" s="10" t="s">
        <v>218</v>
      </c>
      <c r="F707" s="11">
        <v>10358</v>
      </c>
      <c r="G707" s="11">
        <v>4087</v>
      </c>
      <c r="H707" s="11">
        <v>4134</v>
      </c>
      <c r="I707" s="10" t="s">
        <v>273</v>
      </c>
      <c r="J707" s="12">
        <v>53.5</v>
      </c>
      <c r="K707" s="10" t="s">
        <v>267</v>
      </c>
      <c r="L707" s="10" t="s">
        <v>261</v>
      </c>
      <c r="M707" s="10" t="s">
        <v>220</v>
      </c>
      <c r="N707" s="13">
        <v>29</v>
      </c>
      <c r="O707" s="13">
        <v>29</v>
      </c>
      <c r="P707" s="13">
        <v>0</v>
      </c>
      <c r="Q707" s="14">
        <v>0</v>
      </c>
      <c r="R707" s="14">
        <v>8.4</v>
      </c>
      <c r="S707" s="14">
        <v>6.5333329999999998</v>
      </c>
      <c r="T707" s="14">
        <v>4.0599999999999996</v>
      </c>
      <c r="U707" s="14">
        <v>62.142859999999999</v>
      </c>
      <c r="V707" s="14">
        <v>0.81666660000000002</v>
      </c>
      <c r="W707" s="14">
        <v>210.9306</v>
      </c>
      <c r="X707" s="14">
        <v>65.333328247070298</v>
      </c>
      <c r="Y707" s="14">
        <v>0.54814436537316202</v>
      </c>
      <c r="Z707" s="14">
        <v>4.1833330000000002</v>
      </c>
      <c r="AA707" s="14">
        <v>2.35</v>
      </c>
      <c r="AB707" s="14">
        <v>35.969389999999997</v>
      </c>
      <c r="AC707" s="14">
        <v>0.123333</v>
      </c>
      <c r="AD707" s="14">
        <v>1.88775</v>
      </c>
      <c r="AE707" s="14">
        <v>172.26</v>
      </c>
      <c r="AF707" s="14">
        <v>119.19</v>
      </c>
      <c r="AG707" s="14">
        <v>0</v>
      </c>
      <c r="AH707" s="14">
        <v>0</v>
      </c>
      <c r="AI707" s="14">
        <v>4.0599999999999996</v>
      </c>
      <c r="AJ707" s="14">
        <v>4.1833330000000002</v>
      </c>
      <c r="AK707" s="15">
        <v>0.64030609999999999</v>
      </c>
      <c r="AL707" s="15">
        <v>0.97051799999999999</v>
      </c>
      <c r="AM707" s="15">
        <v>1</v>
      </c>
      <c r="AN707" s="15">
        <v>0.6214286</v>
      </c>
      <c r="AO707" s="16"/>
      <c r="AP707" s="16">
        <v>0.40000000596046448</v>
      </c>
      <c r="AQ707" s="16"/>
      <c r="AR707" s="16">
        <v>8.3333335816860199E-2</v>
      </c>
      <c r="AS707" s="16">
        <v>8.3333335816860199E-2</v>
      </c>
      <c r="AT707" s="16"/>
      <c r="AU707" s="16"/>
      <c r="AV707" s="16"/>
      <c r="AW707" s="16"/>
      <c r="AX707" s="16">
        <v>0.25</v>
      </c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>
        <v>0.5</v>
      </c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6">
        <v>0.25</v>
      </c>
      <c r="CB707" s="16"/>
      <c r="CC707" s="16"/>
      <c r="CD707" s="16"/>
      <c r="CE707" s="16"/>
      <c r="CF707" s="16"/>
      <c r="CG707" s="16"/>
      <c r="CH707" s="16"/>
      <c r="CI707" s="16"/>
      <c r="CJ707" s="16"/>
      <c r="CK707" s="16"/>
      <c r="CL707" s="16">
        <v>0.25</v>
      </c>
      <c r="CM707" s="16">
        <v>0.4166666567325592</v>
      </c>
      <c r="CN707" s="16"/>
      <c r="CO707" s="16"/>
      <c r="CP707" s="16"/>
      <c r="CQ707" s="16"/>
      <c r="CR707" s="16"/>
      <c r="CS707" s="16"/>
      <c r="CT707" s="16"/>
      <c r="CU707" s="16"/>
      <c r="CV707" s="16"/>
      <c r="CW707" s="16"/>
      <c r="CX707" s="16"/>
      <c r="CY707" s="16"/>
      <c r="CZ707" s="16"/>
      <c r="DA707" s="16"/>
      <c r="DB707" s="16">
        <v>0.11666666716337204</v>
      </c>
      <c r="DC707" s="16"/>
      <c r="DD707" s="16"/>
      <c r="DE707" s="24"/>
      <c r="DF707" s="24"/>
      <c r="DG707" s="24"/>
      <c r="DH707" s="24"/>
      <c r="DI707" s="24"/>
      <c r="DJ707" s="24"/>
      <c r="DK707" s="16"/>
      <c r="DL707" s="24"/>
      <c r="DM707" s="24"/>
      <c r="DN707" s="24"/>
      <c r="DO707" s="16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27"/>
      <c r="ER707" s="27"/>
    </row>
    <row r="708" spans="1:148" s="9" customFormat="1" ht="20.25" x14ac:dyDescent="0.3">
      <c r="A708" s="10" t="s">
        <v>492</v>
      </c>
      <c r="B708" s="10" t="s">
        <v>240</v>
      </c>
      <c r="C708" s="10" t="s">
        <v>231</v>
      </c>
      <c r="D708" s="10" t="s">
        <v>262</v>
      </c>
      <c r="E708" s="10" t="s">
        <v>218</v>
      </c>
      <c r="F708" s="11">
        <v>10358</v>
      </c>
      <c r="G708" s="11">
        <v>4124</v>
      </c>
      <c r="H708" s="11">
        <v>3712</v>
      </c>
      <c r="I708" s="10" t="s">
        <v>273</v>
      </c>
      <c r="J708" s="12">
        <v>53.5</v>
      </c>
      <c r="K708" s="10" t="s">
        <v>267</v>
      </c>
      <c r="L708" s="10" t="s">
        <v>261</v>
      </c>
      <c r="M708" s="10" t="s">
        <v>220</v>
      </c>
      <c r="N708" s="13">
        <v>23</v>
      </c>
      <c r="O708" s="13">
        <v>23</v>
      </c>
      <c r="P708" s="13">
        <v>0</v>
      </c>
      <c r="Q708" s="14">
        <v>0</v>
      </c>
      <c r="R708" s="14">
        <v>8.4</v>
      </c>
      <c r="S708" s="14">
        <v>5.25</v>
      </c>
      <c r="T708" s="14">
        <v>3.22</v>
      </c>
      <c r="U708" s="14">
        <v>61.33334</v>
      </c>
      <c r="V708" s="14">
        <v>0.65625</v>
      </c>
      <c r="W708" s="14">
        <v>208.18279999999999</v>
      </c>
      <c r="X708" s="14">
        <v>52.5</v>
      </c>
      <c r="Y708" s="14">
        <v>0.55537920703211696</v>
      </c>
      <c r="Z708" s="14">
        <v>3.5</v>
      </c>
      <c r="AA708" s="14">
        <v>1.75</v>
      </c>
      <c r="AB708" s="14">
        <v>33.333329999999997</v>
      </c>
      <c r="AC708" s="14">
        <v>0.28000000000000003</v>
      </c>
      <c r="AD708" s="14">
        <v>5.3333329999999997</v>
      </c>
      <c r="AE708" s="14">
        <v>136.62</v>
      </c>
      <c r="AF708" s="14">
        <v>94.530010000000004</v>
      </c>
      <c r="AG708" s="14">
        <v>0</v>
      </c>
      <c r="AH708" s="14">
        <v>0</v>
      </c>
      <c r="AI708" s="14">
        <v>3.22</v>
      </c>
      <c r="AJ708" s="14">
        <v>3.5</v>
      </c>
      <c r="AK708" s="15">
        <v>0.66666669999999995</v>
      </c>
      <c r="AL708" s="15">
        <v>0.92</v>
      </c>
      <c r="AM708" s="15">
        <v>1</v>
      </c>
      <c r="AN708" s="15">
        <v>0.61333329999999997</v>
      </c>
      <c r="AO708" s="16"/>
      <c r="AP708" s="16">
        <v>0.3333333432674408</v>
      </c>
      <c r="AQ708" s="16"/>
      <c r="AR708" s="16">
        <v>8.3333335816860199E-2</v>
      </c>
      <c r="AS708" s="16">
        <v>0.1666666716337204</v>
      </c>
      <c r="AT708" s="16">
        <v>0.3333333432674408</v>
      </c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6"/>
      <c r="CB708" s="16"/>
      <c r="CC708" s="16"/>
      <c r="CD708" s="16"/>
      <c r="CE708" s="16"/>
      <c r="CF708" s="16"/>
      <c r="CG708" s="16"/>
      <c r="CH708" s="16"/>
      <c r="CI708" s="16"/>
      <c r="CJ708" s="16"/>
      <c r="CK708" s="16"/>
      <c r="CL708" s="16"/>
      <c r="CM708" s="16">
        <v>0.66666668653488159</v>
      </c>
      <c r="CN708" s="16"/>
      <c r="CO708" s="16"/>
      <c r="CP708" s="16"/>
      <c r="CQ708" s="16"/>
      <c r="CR708" s="16"/>
      <c r="CS708" s="16"/>
      <c r="CT708" s="16"/>
      <c r="CU708" s="16"/>
      <c r="CV708" s="16"/>
      <c r="CW708" s="16"/>
      <c r="CX708" s="16"/>
      <c r="CY708" s="16"/>
      <c r="CZ708" s="16"/>
      <c r="DA708" s="16"/>
      <c r="DB708" s="16"/>
      <c r="DC708" s="16"/>
      <c r="DD708" s="16"/>
      <c r="DE708" s="24"/>
      <c r="DF708" s="24"/>
      <c r="DG708" s="24"/>
      <c r="DH708" s="24"/>
      <c r="DI708" s="24"/>
      <c r="DJ708" s="24">
        <v>0.1666666716337204</v>
      </c>
      <c r="DK708" s="16"/>
      <c r="DL708" s="24"/>
      <c r="DM708" s="24"/>
      <c r="DN708" s="24"/>
      <c r="DO708" s="16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27"/>
      <c r="ER708" s="27"/>
    </row>
    <row r="709" spans="1:148" s="9" customFormat="1" ht="20.25" x14ac:dyDescent="0.3">
      <c r="A709" s="10" t="s">
        <v>492</v>
      </c>
      <c r="B709" s="10" t="s">
        <v>232</v>
      </c>
      <c r="C709" s="10" t="s">
        <v>231</v>
      </c>
      <c r="D709" s="10" t="s">
        <v>259</v>
      </c>
      <c r="E709" s="10" t="s">
        <v>218</v>
      </c>
      <c r="F709" s="11">
        <v>10645</v>
      </c>
      <c r="G709" s="11">
        <v>4017</v>
      </c>
      <c r="H709" s="11">
        <v>3698</v>
      </c>
      <c r="I709" s="10" t="s">
        <v>260</v>
      </c>
      <c r="J709" s="12">
        <v>55.3</v>
      </c>
      <c r="K709" s="10" t="s">
        <v>243</v>
      </c>
      <c r="L709" s="10" t="s">
        <v>261</v>
      </c>
      <c r="M709" s="10" t="s">
        <v>220</v>
      </c>
      <c r="N709" s="13">
        <v>46</v>
      </c>
      <c r="O709" s="13">
        <v>46</v>
      </c>
      <c r="P709" s="13">
        <v>0</v>
      </c>
      <c r="Q709" s="14">
        <v>0</v>
      </c>
      <c r="R709" s="14">
        <v>6.95</v>
      </c>
      <c r="S709" s="14">
        <v>8</v>
      </c>
      <c r="T709" s="14">
        <v>5.3283329999999998</v>
      </c>
      <c r="U709" s="14">
        <v>66.604159999999993</v>
      </c>
      <c r="V709" s="14">
        <v>1</v>
      </c>
      <c r="W709" s="14">
        <v>181.24</v>
      </c>
      <c r="X709" s="14">
        <v>80</v>
      </c>
      <c r="Y709" s="14">
        <v>0.64174552903784399</v>
      </c>
      <c r="Z709" s="14">
        <v>5.85</v>
      </c>
      <c r="AA709" s="14">
        <v>2.15</v>
      </c>
      <c r="AB709" s="14">
        <v>26.875</v>
      </c>
      <c r="AC709" s="14">
        <v>0.52166699999999999</v>
      </c>
      <c r="AD709" s="14">
        <v>6.5208380000000004</v>
      </c>
      <c r="AE709" s="14">
        <v>181.24</v>
      </c>
      <c r="AF709" s="14">
        <v>124.66</v>
      </c>
      <c r="AG709" s="14">
        <v>0</v>
      </c>
      <c r="AH709" s="14">
        <v>0</v>
      </c>
      <c r="AI709" s="14">
        <v>5.3283329999999998</v>
      </c>
      <c r="AJ709" s="14">
        <v>5.85</v>
      </c>
      <c r="AK709" s="15">
        <v>0.73124999999999996</v>
      </c>
      <c r="AL709" s="15">
        <v>0.91082609999999997</v>
      </c>
      <c r="AM709" s="15">
        <v>1</v>
      </c>
      <c r="AN709" s="15">
        <v>0.66604160000000001</v>
      </c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>
        <v>0.3333333432674408</v>
      </c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6">
        <v>0.1666666716337204</v>
      </c>
      <c r="CB709" s="16"/>
      <c r="CC709" s="16"/>
      <c r="CD709" s="16"/>
      <c r="CE709" s="16">
        <v>0.5</v>
      </c>
      <c r="CF709" s="16"/>
      <c r="CG709" s="16"/>
      <c r="CH709" s="16"/>
      <c r="CI709" s="16"/>
      <c r="CJ709" s="16"/>
      <c r="CK709" s="16"/>
      <c r="CL709" s="16"/>
      <c r="CM709" s="16">
        <v>0.58333331346511841</v>
      </c>
      <c r="CN709" s="16"/>
      <c r="CO709" s="16"/>
      <c r="CP709" s="16"/>
      <c r="CQ709" s="16"/>
      <c r="CR709" s="16"/>
      <c r="CS709" s="16"/>
      <c r="CT709" s="16"/>
      <c r="CU709" s="16"/>
      <c r="CV709" s="16"/>
      <c r="CW709" s="16"/>
      <c r="CX709" s="16"/>
      <c r="CY709" s="16"/>
      <c r="CZ709" s="16"/>
      <c r="DA709" s="16"/>
      <c r="DB709" s="16"/>
      <c r="DC709" s="16"/>
      <c r="DD709" s="16"/>
      <c r="DE709" s="24"/>
      <c r="DF709" s="24">
        <v>0.3333333432674408</v>
      </c>
      <c r="DG709" s="24"/>
      <c r="DH709" s="24"/>
      <c r="DI709" s="24"/>
      <c r="DJ709" s="24">
        <v>0.23333333432674408</v>
      </c>
      <c r="DK709" s="16"/>
      <c r="DL709" s="24"/>
      <c r="DM709" s="24"/>
      <c r="DN709" s="24"/>
      <c r="DO709" s="16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27"/>
      <c r="ER709" s="27"/>
    </row>
    <row r="710" spans="1:148" s="9" customFormat="1" ht="20.25" x14ac:dyDescent="0.3">
      <c r="A710" s="10" t="s">
        <v>492</v>
      </c>
      <c r="B710" s="10" t="s">
        <v>232</v>
      </c>
      <c r="C710" s="10" t="s">
        <v>231</v>
      </c>
      <c r="D710" s="10" t="s">
        <v>262</v>
      </c>
      <c r="E710" s="10" t="s">
        <v>218</v>
      </c>
      <c r="F710" s="11">
        <v>10645</v>
      </c>
      <c r="G710" s="11">
        <v>3999</v>
      </c>
      <c r="H710" s="11">
        <v>3966</v>
      </c>
      <c r="I710" s="10" t="s">
        <v>260</v>
      </c>
      <c r="J710" s="12">
        <v>55.3</v>
      </c>
      <c r="K710" s="10" t="s">
        <v>243</v>
      </c>
      <c r="L710" s="10" t="s">
        <v>261</v>
      </c>
      <c r="M710" s="10" t="s">
        <v>220</v>
      </c>
      <c r="N710" s="13">
        <v>50</v>
      </c>
      <c r="O710" s="13">
        <v>49</v>
      </c>
      <c r="P710" s="13">
        <v>1</v>
      </c>
      <c r="Q710" s="14">
        <v>2</v>
      </c>
      <c r="R710" s="14">
        <v>6.95</v>
      </c>
      <c r="S710" s="14">
        <v>8</v>
      </c>
      <c r="T710" s="14">
        <v>5.6758329999999999</v>
      </c>
      <c r="U710" s="14">
        <v>70.947909999999993</v>
      </c>
      <c r="V710" s="14">
        <v>1</v>
      </c>
      <c r="W710" s="14">
        <v>193.06</v>
      </c>
      <c r="X710" s="14">
        <v>80</v>
      </c>
      <c r="Y710" s="14">
        <v>0.602454965374421</v>
      </c>
      <c r="Z710" s="14">
        <v>6.15</v>
      </c>
      <c r="AA710" s="14">
        <v>1.85</v>
      </c>
      <c r="AB710" s="14">
        <v>23.125</v>
      </c>
      <c r="AC710" s="14">
        <v>0.35833340000000002</v>
      </c>
      <c r="AD710" s="14">
        <v>4.4791670000000003</v>
      </c>
      <c r="AE710" s="14">
        <v>193.06</v>
      </c>
      <c r="AF710" s="14">
        <v>132.79</v>
      </c>
      <c r="AG710" s="14">
        <v>0.1158333</v>
      </c>
      <c r="AH710" s="14">
        <v>1.4479169999999999</v>
      </c>
      <c r="AI710" s="14">
        <v>5.7916670000000003</v>
      </c>
      <c r="AJ710" s="14">
        <v>6.15</v>
      </c>
      <c r="AK710" s="15">
        <v>0.76875000000000004</v>
      </c>
      <c r="AL710" s="15">
        <v>0.94173439999999997</v>
      </c>
      <c r="AM710" s="15">
        <v>0.98</v>
      </c>
      <c r="AN710" s="15">
        <v>0.70947919999999998</v>
      </c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>
        <v>0.30000001192092896</v>
      </c>
      <c r="BQ710" s="16">
        <v>0.13333334028720856</v>
      </c>
      <c r="BR710" s="16"/>
      <c r="BS710" s="16"/>
      <c r="BT710" s="16"/>
      <c r="BU710" s="16"/>
      <c r="BV710" s="16"/>
      <c r="BW710" s="16"/>
      <c r="BX710" s="16"/>
      <c r="BY710" s="16"/>
      <c r="BZ710" s="16"/>
      <c r="CA710" s="16">
        <v>0.3333333432674408</v>
      </c>
      <c r="CB710" s="16"/>
      <c r="CC710" s="16"/>
      <c r="CD710" s="16"/>
      <c r="CE710" s="16"/>
      <c r="CF710" s="16"/>
      <c r="CG710" s="16"/>
      <c r="CH710" s="16"/>
      <c r="CI710" s="16"/>
      <c r="CJ710" s="16"/>
      <c r="CK710" s="16"/>
      <c r="CL710" s="16"/>
      <c r="CM710" s="16">
        <v>0.21666666865348816</v>
      </c>
      <c r="CN710" s="16">
        <v>0.15000000596046448</v>
      </c>
      <c r="CO710" s="16"/>
      <c r="CP710" s="16"/>
      <c r="CQ710" s="16"/>
      <c r="CR710" s="16"/>
      <c r="CS710" s="16"/>
      <c r="CT710" s="16"/>
      <c r="CU710" s="16"/>
      <c r="CV710" s="16"/>
      <c r="CW710" s="16"/>
      <c r="CX710" s="16"/>
      <c r="CY710" s="16"/>
      <c r="CZ710" s="16"/>
      <c r="DA710" s="16">
        <v>8.3333335816860199E-2</v>
      </c>
      <c r="DB710" s="16"/>
      <c r="DC710" s="16"/>
      <c r="DD710" s="16"/>
      <c r="DE710" s="24"/>
      <c r="DF710" s="24">
        <v>0.3333333432674408</v>
      </c>
      <c r="DG710" s="24"/>
      <c r="DH710" s="24"/>
      <c r="DI710" s="24"/>
      <c r="DJ710" s="24">
        <v>0.30000001192092896</v>
      </c>
      <c r="DK710" s="16"/>
      <c r="DL710" s="24"/>
      <c r="DM710" s="24"/>
      <c r="DN710" s="24"/>
      <c r="DO710" s="16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>
        <v>1</v>
      </c>
      <c r="EM710" s="17"/>
      <c r="EN710" s="17"/>
      <c r="EO710" s="17"/>
      <c r="EP710" s="17"/>
      <c r="EQ710" s="27"/>
      <c r="ER710" s="27"/>
    </row>
    <row r="711" spans="1:148" s="9" customFormat="1" ht="20.25" x14ac:dyDescent="0.3">
      <c r="A711" s="10" t="s">
        <v>492</v>
      </c>
      <c r="B711" s="10" t="s">
        <v>231</v>
      </c>
      <c r="C711" s="10" t="s">
        <v>231</v>
      </c>
      <c r="D711" s="10" t="s">
        <v>259</v>
      </c>
      <c r="E711" s="10" t="s">
        <v>218</v>
      </c>
      <c r="F711" s="11">
        <v>10645</v>
      </c>
      <c r="G711" s="11">
        <v>4017</v>
      </c>
      <c r="H711" s="11">
        <v>3698</v>
      </c>
      <c r="I711" s="10" t="s">
        <v>260</v>
      </c>
      <c r="J711" s="12">
        <v>55.3</v>
      </c>
      <c r="K711" s="10" t="s">
        <v>243</v>
      </c>
      <c r="L711" s="10" t="s">
        <v>261</v>
      </c>
      <c r="M711" s="10" t="s">
        <v>220</v>
      </c>
      <c r="N711" s="13">
        <v>25</v>
      </c>
      <c r="O711" s="13">
        <v>25</v>
      </c>
      <c r="P711" s="13">
        <v>0</v>
      </c>
      <c r="Q711" s="14">
        <v>0</v>
      </c>
      <c r="R711" s="14">
        <v>6.95</v>
      </c>
      <c r="S711" s="14">
        <v>4</v>
      </c>
      <c r="T711" s="14">
        <v>2.8958330000000001</v>
      </c>
      <c r="U711" s="14">
        <v>72.395830000000004</v>
      </c>
      <c r="V711" s="14">
        <v>0.5</v>
      </c>
      <c r="W711" s="14">
        <v>197</v>
      </c>
      <c r="X711" s="14">
        <v>40</v>
      </c>
      <c r="Y711" s="14">
        <v>0.59040590405904103</v>
      </c>
      <c r="Z711" s="14">
        <v>3.016667</v>
      </c>
      <c r="AA711" s="14">
        <v>0.98333329999999997</v>
      </c>
      <c r="AB711" s="14">
        <v>24.58333</v>
      </c>
      <c r="AC711" s="14">
        <v>0.12083339999999999</v>
      </c>
      <c r="AD711" s="14">
        <v>3.0208349999999999</v>
      </c>
      <c r="AE711" s="14">
        <v>98.5</v>
      </c>
      <c r="AF711" s="14">
        <v>67.75</v>
      </c>
      <c r="AG711" s="14">
        <v>0</v>
      </c>
      <c r="AH711" s="14">
        <v>0</v>
      </c>
      <c r="AI711" s="14">
        <v>2.8958330000000001</v>
      </c>
      <c r="AJ711" s="14">
        <v>3.016667</v>
      </c>
      <c r="AK711" s="15">
        <v>0.75416669999999997</v>
      </c>
      <c r="AL711" s="15">
        <v>0.95994469999999998</v>
      </c>
      <c r="AM711" s="15">
        <v>1</v>
      </c>
      <c r="AN711" s="15">
        <v>0.72395830000000005</v>
      </c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>
        <v>0.25</v>
      </c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  <c r="CB711" s="16"/>
      <c r="CC711" s="16"/>
      <c r="CD711" s="16"/>
      <c r="CE711" s="16"/>
      <c r="CF711" s="16"/>
      <c r="CG711" s="16"/>
      <c r="CH711" s="16"/>
      <c r="CI711" s="16"/>
      <c r="CJ711" s="16"/>
      <c r="CK711" s="16"/>
      <c r="CL711" s="16"/>
      <c r="CM711" s="16">
        <v>0.4166666567325592</v>
      </c>
      <c r="CN711" s="16"/>
      <c r="CO711" s="16"/>
      <c r="CP711" s="16"/>
      <c r="CQ711" s="16"/>
      <c r="CR711" s="16"/>
      <c r="CS711" s="16"/>
      <c r="CT711" s="16"/>
      <c r="CU711" s="16"/>
      <c r="CV711" s="16"/>
      <c r="CW711" s="16"/>
      <c r="CX711" s="16"/>
      <c r="CY711" s="16"/>
      <c r="CZ711" s="16"/>
      <c r="DA711" s="16"/>
      <c r="DB711" s="16"/>
      <c r="DC711" s="16"/>
      <c r="DD711" s="16"/>
      <c r="DE711" s="24"/>
      <c r="DF711" s="24">
        <v>0.1666666716337204</v>
      </c>
      <c r="DG711" s="24"/>
      <c r="DH711" s="24"/>
      <c r="DI711" s="24"/>
      <c r="DJ711" s="24">
        <v>0.15000000596046448</v>
      </c>
      <c r="DK711" s="16"/>
      <c r="DL711" s="24"/>
      <c r="DM711" s="24"/>
      <c r="DN711" s="24"/>
      <c r="DO711" s="16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27"/>
      <c r="ER711" s="27"/>
    </row>
    <row r="712" spans="1:148" s="9" customFormat="1" ht="20.25" x14ac:dyDescent="0.3">
      <c r="A712" s="10" t="s">
        <v>492</v>
      </c>
      <c r="B712" s="10" t="s">
        <v>231</v>
      </c>
      <c r="C712" s="10" t="s">
        <v>231</v>
      </c>
      <c r="D712" s="10" t="s">
        <v>262</v>
      </c>
      <c r="E712" s="10" t="s">
        <v>218</v>
      </c>
      <c r="F712" s="11">
        <v>10645</v>
      </c>
      <c r="G712" s="11">
        <v>3999</v>
      </c>
      <c r="H712" s="11">
        <v>3966</v>
      </c>
      <c r="I712" s="10" t="s">
        <v>260</v>
      </c>
      <c r="J712" s="12">
        <v>55.3</v>
      </c>
      <c r="K712" s="10" t="s">
        <v>243</v>
      </c>
      <c r="L712" s="10" t="s">
        <v>261</v>
      </c>
      <c r="M712" s="10" t="s">
        <v>220</v>
      </c>
      <c r="N712" s="13">
        <v>28</v>
      </c>
      <c r="O712" s="13">
        <v>28</v>
      </c>
      <c r="P712" s="13">
        <v>0</v>
      </c>
      <c r="Q712" s="14">
        <v>0</v>
      </c>
      <c r="R712" s="14">
        <v>6.95</v>
      </c>
      <c r="S712" s="14">
        <v>4</v>
      </c>
      <c r="T712" s="14">
        <v>3.2433329999999998</v>
      </c>
      <c r="U712" s="14">
        <v>81.083330000000004</v>
      </c>
      <c r="V712" s="14">
        <v>0.5</v>
      </c>
      <c r="W712" s="14">
        <v>220.64</v>
      </c>
      <c r="X712" s="14">
        <v>40</v>
      </c>
      <c r="Y712" s="14">
        <v>0.52714809470261803</v>
      </c>
      <c r="Z712" s="14">
        <v>3.4166669999999999</v>
      </c>
      <c r="AA712" s="14">
        <v>0.5833334</v>
      </c>
      <c r="AB712" s="14">
        <v>14.58333</v>
      </c>
      <c r="AC712" s="14">
        <v>0.1733335</v>
      </c>
      <c r="AD712" s="14">
        <v>4.3333380000000004</v>
      </c>
      <c r="AE712" s="14">
        <v>110.32</v>
      </c>
      <c r="AF712" s="14">
        <v>75.88</v>
      </c>
      <c r="AG712" s="14">
        <v>0</v>
      </c>
      <c r="AH712" s="14">
        <v>0</v>
      </c>
      <c r="AI712" s="14">
        <v>3.2433329999999998</v>
      </c>
      <c r="AJ712" s="14">
        <v>3.4166669999999999</v>
      </c>
      <c r="AK712" s="15">
        <v>0.8541666</v>
      </c>
      <c r="AL712" s="15">
        <v>0.94926829999999995</v>
      </c>
      <c r="AM712" s="15">
        <v>1</v>
      </c>
      <c r="AN712" s="15">
        <v>0.81083329999999998</v>
      </c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>
        <v>8.3333335816860199E-2</v>
      </c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  <c r="CC712" s="16"/>
      <c r="CD712" s="16"/>
      <c r="CE712" s="16"/>
      <c r="CF712" s="16"/>
      <c r="CG712" s="16"/>
      <c r="CH712" s="16"/>
      <c r="CI712" s="16"/>
      <c r="CJ712" s="16"/>
      <c r="CK712" s="16"/>
      <c r="CL712" s="16"/>
      <c r="CM712" s="16">
        <v>0.1666666716337204</v>
      </c>
      <c r="CN712" s="16"/>
      <c r="CO712" s="16"/>
      <c r="CP712" s="16"/>
      <c r="CQ712" s="16"/>
      <c r="CR712" s="16"/>
      <c r="CS712" s="16"/>
      <c r="CT712" s="16"/>
      <c r="CU712" s="16"/>
      <c r="CV712" s="16"/>
      <c r="CW712" s="16"/>
      <c r="CX712" s="16"/>
      <c r="CY712" s="16"/>
      <c r="CZ712" s="16"/>
      <c r="DA712" s="16"/>
      <c r="DB712" s="16"/>
      <c r="DC712" s="16"/>
      <c r="DD712" s="16"/>
      <c r="DE712" s="24"/>
      <c r="DF712" s="24">
        <v>0.1666666716337204</v>
      </c>
      <c r="DG712" s="24"/>
      <c r="DH712" s="24"/>
      <c r="DI712" s="24"/>
      <c r="DJ712" s="24">
        <v>0.1666666716337204</v>
      </c>
      <c r="DK712" s="16"/>
      <c r="DL712" s="24"/>
      <c r="DM712" s="24"/>
      <c r="DN712" s="24"/>
      <c r="DO712" s="16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27"/>
      <c r="ER712" s="27"/>
    </row>
    <row r="713" spans="1:148" s="9" customFormat="1" ht="20.25" x14ac:dyDescent="0.3">
      <c r="A713" s="10" t="s">
        <v>492</v>
      </c>
      <c r="B713" s="10" t="s">
        <v>244</v>
      </c>
      <c r="C713" s="10" t="s">
        <v>231</v>
      </c>
      <c r="D713" s="10" t="s">
        <v>259</v>
      </c>
      <c r="E713" s="10" t="s">
        <v>218</v>
      </c>
      <c r="F713" s="11">
        <v>10645</v>
      </c>
      <c r="G713" s="11">
        <v>4087</v>
      </c>
      <c r="H713" s="11">
        <v>4134</v>
      </c>
      <c r="I713" s="10" t="s">
        <v>260</v>
      </c>
      <c r="J713" s="12">
        <v>55.3</v>
      </c>
      <c r="K713" s="10" t="s">
        <v>243</v>
      </c>
      <c r="L713" s="10" t="s">
        <v>261</v>
      </c>
      <c r="M713" s="10" t="s">
        <v>220</v>
      </c>
      <c r="N713" s="13">
        <v>28</v>
      </c>
      <c r="O713" s="13">
        <v>28</v>
      </c>
      <c r="P713" s="13">
        <v>0</v>
      </c>
      <c r="Q713" s="14">
        <v>0</v>
      </c>
      <c r="R713" s="14">
        <v>6.95</v>
      </c>
      <c r="S713" s="14">
        <v>4</v>
      </c>
      <c r="T713" s="14">
        <v>3.2433329999999998</v>
      </c>
      <c r="U713" s="14">
        <v>81.083330000000004</v>
      </c>
      <c r="V713" s="14">
        <v>0.5</v>
      </c>
      <c r="W713" s="14">
        <v>220.64</v>
      </c>
      <c r="X713" s="14">
        <v>40</v>
      </c>
      <c r="Y713" s="14">
        <v>0.52714809470261803</v>
      </c>
      <c r="Z713" s="14">
        <v>3.4</v>
      </c>
      <c r="AA713" s="14">
        <v>0.6</v>
      </c>
      <c r="AB713" s="14">
        <v>15</v>
      </c>
      <c r="AC713" s="14">
        <v>0.1566669</v>
      </c>
      <c r="AD713" s="14">
        <v>3.9166720000000002</v>
      </c>
      <c r="AE713" s="14">
        <v>110.32</v>
      </c>
      <c r="AF713" s="14">
        <v>75.88</v>
      </c>
      <c r="AG713" s="14">
        <v>0</v>
      </c>
      <c r="AH713" s="14">
        <v>0</v>
      </c>
      <c r="AI713" s="14">
        <v>3.2433329999999998</v>
      </c>
      <c r="AJ713" s="14">
        <v>3.4</v>
      </c>
      <c r="AK713" s="15">
        <v>0.85</v>
      </c>
      <c r="AL713" s="15">
        <v>0.95392149999999998</v>
      </c>
      <c r="AM713" s="15">
        <v>1</v>
      </c>
      <c r="AN713" s="15">
        <v>0.81083329999999998</v>
      </c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BT713" s="16"/>
      <c r="BU713" s="16"/>
      <c r="BV713" s="16"/>
      <c r="BW713" s="16"/>
      <c r="BX713" s="16"/>
      <c r="BY713" s="16"/>
      <c r="BZ713" s="16"/>
      <c r="CA713" s="16"/>
      <c r="CB713" s="16"/>
      <c r="CC713" s="16"/>
      <c r="CD713" s="16"/>
      <c r="CE713" s="16"/>
      <c r="CF713" s="16"/>
      <c r="CG713" s="16"/>
      <c r="CH713" s="16"/>
      <c r="CI713" s="16"/>
      <c r="CJ713" s="16"/>
      <c r="CK713" s="16"/>
      <c r="CL713" s="16"/>
      <c r="CM713" s="16">
        <v>0.25</v>
      </c>
      <c r="CN713" s="16"/>
      <c r="CO713" s="16"/>
      <c r="CP713" s="16"/>
      <c r="CQ713" s="16"/>
      <c r="CR713" s="16"/>
      <c r="CS713" s="16"/>
      <c r="CT713" s="16"/>
      <c r="CU713" s="16"/>
      <c r="CV713" s="16"/>
      <c r="CW713" s="16"/>
      <c r="CX713" s="16"/>
      <c r="CY713" s="16"/>
      <c r="CZ713" s="16"/>
      <c r="DA713" s="16"/>
      <c r="DB713" s="16"/>
      <c r="DC713" s="16"/>
      <c r="DD713" s="16"/>
      <c r="DE713" s="24"/>
      <c r="DF713" s="24">
        <v>0.1666666716337204</v>
      </c>
      <c r="DG713" s="24"/>
      <c r="DH713" s="24"/>
      <c r="DI713" s="24"/>
      <c r="DJ713" s="24">
        <v>0.18333333730697632</v>
      </c>
      <c r="DK713" s="16"/>
      <c r="DL713" s="24"/>
      <c r="DM713" s="24"/>
      <c r="DN713" s="24"/>
      <c r="DO713" s="16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27"/>
      <c r="ER713" s="27"/>
    </row>
    <row r="714" spans="1:148" s="9" customFormat="1" ht="20.25" x14ac:dyDescent="0.3">
      <c r="A714" s="10" t="s">
        <v>492</v>
      </c>
      <c r="B714" s="10" t="s">
        <v>244</v>
      </c>
      <c r="C714" s="10" t="s">
        <v>231</v>
      </c>
      <c r="D714" s="10" t="s">
        <v>262</v>
      </c>
      <c r="E714" s="10" t="s">
        <v>218</v>
      </c>
      <c r="F714" s="11">
        <v>10645</v>
      </c>
      <c r="G714" s="11">
        <v>4124</v>
      </c>
      <c r="H714" s="11">
        <v>3712</v>
      </c>
      <c r="I714" s="10" t="s">
        <v>260</v>
      </c>
      <c r="J714" s="12">
        <v>55.3</v>
      </c>
      <c r="K714" s="10" t="s">
        <v>243</v>
      </c>
      <c r="L714" s="10" t="s">
        <v>261</v>
      </c>
      <c r="M714" s="10" t="s">
        <v>220</v>
      </c>
      <c r="N714" s="13">
        <v>29</v>
      </c>
      <c r="O714" s="13">
        <v>29</v>
      </c>
      <c r="P714" s="13">
        <v>0</v>
      </c>
      <c r="Q714" s="14">
        <v>0</v>
      </c>
      <c r="R714" s="14">
        <v>6.95</v>
      </c>
      <c r="S714" s="14">
        <v>4</v>
      </c>
      <c r="T714" s="14">
        <v>3.3591660000000001</v>
      </c>
      <c r="U714" s="14">
        <v>83.979159999999993</v>
      </c>
      <c r="V714" s="14">
        <v>0.5</v>
      </c>
      <c r="W714" s="14">
        <v>228.52</v>
      </c>
      <c r="X714" s="14">
        <v>40</v>
      </c>
      <c r="Y714" s="14">
        <v>0.50897058125421302</v>
      </c>
      <c r="Z714" s="14">
        <v>3.5833330000000001</v>
      </c>
      <c r="AA714" s="14">
        <v>0.4166667</v>
      </c>
      <c r="AB714" s="14">
        <v>10.41667</v>
      </c>
      <c r="AC714" s="14">
        <v>0.2241669</v>
      </c>
      <c r="AD714" s="14">
        <v>5.6041730000000003</v>
      </c>
      <c r="AE714" s="14">
        <v>114.26</v>
      </c>
      <c r="AF714" s="14">
        <v>78.59</v>
      </c>
      <c r="AG714" s="14">
        <v>0</v>
      </c>
      <c r="AH714" s="14">
        <v>0</v>
      </c>
      <c r="AI714" s="14">
        <v>3.3591660000000001</v>
      </c>
      <c r="AJ714" s="14">
        <v>3.5833330000000001</v>
      </c>
      <c r="AK714" s="15">
        <v>0.89583330000000005</v>
      </c>
      <c r="AL714" s="15">
        <v>0.93744179999999999</v>
      </c>
      <c r="AM714" s="15">
        <v>1</v>
      </c>
      <c r="AN714" s="15">
        <v>0.83979159999999997</v>
      </c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BT714" s="16"/>
      <c r="BU714" s="16"/>
      <c r="BV714" s="16"/>
      <c r="BW714" s="16"/>
      <c r="BX714" s="16"/>
      <c r="BY714" s="16"/>
      <c r="BZ714" s="16"/>
      <c r="CA714" s="16"/>
      <c r="CB714" s="16"/>
      <c r="CC714" s="16"/>
      <c r="CD714" s="16"/>
      <c r="CE714" s="16"/>
      <c r="CF714" s="16"/>
      <c r="CG714" s="16"/>
      <c r="CH714" s="16"/>
      <c r="CI714" s="16"/>
      <c r="CJ714" s="16"/>
      <c r="CK714" s="16"/>
      <c r="CL714" s="16"/>
      <c r="CM714" s="16"/>
      <c r="CN714" s="16"/>
      <c r="CO714" s="16"/>
      <c r="CP714" s="16"/>
      <c r="CQ714" s="16"/>
      <c r="CR714" s="16"/>
      <c r="CS714" s="16"/>
      <c r="CT714" s="16"/>
      <c r="CU714" s="16"/>
      <c r="CV714" s="16"/>
      <c r="CW714" s="16"/>
      <c r="CX714" s="16"/>
      <c r="CY714" s="16"/>
      <c r="CZ714" s="16"/>
      <c r="DA714" s="16"/>
      <c r="DB714" s="16">
        <v>8.3333335816860199E-2</v>
      </c>
      <c r="DC714" s="16"/>
      <c r="DD714" s="16"/>
      <c r="DE714" s="24"/>
      <c r="DF714" s="24">
        <v>0.1666666716337204</v>
      </c>
      <c r="DG714" s="24"/>
      <c r="DH714" s="24"/>
      <c r="DI714" s="24"/>
      <c r="DJ714" s="24">
        <v>0.1666666716337204</v>
      </c>
      <c r="DK714" s="16"/>
      <c r="DL714" s="24"/>
      <c r="DM714" s="24"/>
      <c r="DN714" s="24"/>
      <c r="DO714" s="16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27"/>
      <c r="ER714" s="27"/>
    </row>
    <row r="715" spans="1:148" s="9" customFormat="1" ht="20.25" x14ac:dyDescent="0.3">
      <c r="A715" s="10" t="s">
        <v>492</v>
      </c>
      <c r="B715" s="10" t="s">
        <v>240</v>
      </c>
      <c r="C715" s="10" t="s">
        <v>231</v>
      </c>
      <c r="D715" s="10" t="s">
        <v>259</v>
      </c>
      <c r="E715" s="10" t="s">
        <v>218</v>
      </c>
      <c r="F715" s="11">
        <v>10645</v>
      </c>
      <c r="G715" s="11">
        <v>4087</v>
      </c>
      <c r="H715" s="11">
        <v>4134</v>
      </c>
      <c r="I715" s="10" t="s">
        <v>260</v>
      </c>
      <c r="J715" s="12">
        <v>55.3</v>
      </c>
      <c r="K715" s="10" t="s">
        <v>243</v>
      </c>
      <c r="L715" s="10" t="s">
        <v>261</v>
      </c>
      <c r="M715" s="10" t="s">
        <v>220</v>
      </c>
      <c r="N715" s="13">
        <v>8</v>
      </c>
      <c r="O715" s="13">
        <v>8</v>
      </c>
      <c r="P715" s="13">
        <v>0</v>
      </c>
      <c r="Q715" s="14">
        <v>0</v>
      </c>
      <c r="R715" s="14">
        <v>6.95</v>
      </c>
      <c r="S715" s="14">
        <v>1.4666669999999999</v>
      </c>
      <c r="T715" s="14">
        <v>0.92666660000000001</v>
      </c>
      <c r="U715" s="14">
        <v>63.181809999999999</v>
      </c>
      <c r="V715" s="14">
        <v>0.1833333</v>
      </c>
      <c r="W715" s="14">
        <v>171.9273</v>
      </c>
      <c r="X715" s="14">
        <v>14.6666669845581</v>
      </c>
      <c r="Y715" s="14">
        <v>0.67650677020777805</v>
      </c>
      <c r="Z715" s="14">
        <v>1.4666669999999999</v>
      </c>
      <c r="AA715" s="14">
        <v>0</v>
      </c>
      <c r="AB715" s="14">
        <v>0</v>
      </c>
      <c r="AC715" s="14">
        <v>0.54000009999999998</v>
      </c>
      <c r="AD715" s="14">
        <v>36.818179999999998</v>
      </c>
      <c r="AE715" s="14">
        <v>31.52</v>
      </c>
      <c r="AF715" s="14">
        <v>21.68</v>
      </c>
      <c r="AG715" s="14">
        <v>0</v>
      </c>
      <c r="AH715" s="14">
        <v>0</v>
      </c>
      <c r="AI715" s="14">
        <v>0.92666660000000001</v>
      </c>
      <c r="AJ715" s="14">
        <v>1.4666669999999999</v>
      </c>
      <c r="AK715" s="15">
        <v>1</v>
      </c>
      <c r="AL715" s="15">
        <v>0.63181810000000005</v>
      </c>
      <c r="AM715" s="15">
        <v>1</v>
      </c>
      <c r="AN715" s="15">
        <v>0.63181810000000005</v>
      </c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6"/>
      <c r="CB715" s="16"/>
      <c r="CC715" s="16"/>
      <c r="CD715" s="16"/>
      <c r="CE715" s="16"/>
      <c r="CF715" s="16"/>
      <c r="CG715" s="16"/>
      <c r="CH715" s="16"/>
      <c r="CI715" s="16"/>
      <c r="CJ715" s="16"/>
      <c r="CK715" s="16"/>
      <c r="CL715" s="16"/>
      <c r="CM715" s="16"/>
      <c r="CN715" s="16"/>
      <c r="CO715" s="16"/>
      <c r="CP715" s="16"/>
      <c r="CQ715" s="16"/>
      <c r="CR715" s="16"/>
      <c r="CS715" s="16"/>
      <c r="CT715" s="16"/>
      <c r="CU715" s="16"/>
      <c r="CV715" s="16"/>
      <c r="CW715" s="16"/>
      <c r="CX715" s="16"/>
      <c r="CY715" s="16"/>
      <c r="CZ715" s="16"/>
      <c r="DA715" s="16"/>
      <c r="DB715" s="16"/>
      <c r="DC715" s="16"/>
      <c r="DD715" s="16"/>
      <c r="DE715" s="24"/>
      <c r="DF715" s="24"/>
      <c r="DG715" s="24"/>
      <c r="DH715" s="24"/>
      <c r="DI715" s="24"/>
      <c r="DJ715" s="24"/>
      <c r="DK715" s="16"/>
      <c r="DL715" s="24"/>
      <c r="DM715" s="24"/>
      <c r="DN715" s="24"/>
      <c r="DO715" s="16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27"/>
      <c r="ER715" s="27"/>
    </row>
    <row r="716" spans="1:148" s="9" customFormat="1" ht="20.25" x14ac:dyDescent="0.3">
      <c r="A716" s="10" t="s">
        <v>492</v>
      </c>
      <c r="B716" s="10" t="s">
        <v>240</v>
      </c>
      <c r="C716" s="10" t="s">
        <v>231</v>
      </c>
      <c r="D716" s="10" t="s">
        <v>262</v>
      </c>
      <c r="E716" s="10" t="s">
        <v>218</v>
      </c>
      <c r="F716" s="11">
        <v>10645</v>
      </c>
      <c r="G716" s="11">
        <v>4124</v>
      </c>
      <c r="H716" s="11">
        <v>3712</v>
      </c>
      <c r="I716" s="10" t="s">
        <v>260</v>
      </c>
      <c r="J716" s="12">
        <v>55.3</v>
      </c>
      <c r="K716" s="10" t="s">
        <v>243</v>
      </c>
      <c r="L716" s="10" t="s">
        <v>261</v>
      </c>
      <c r="M716" s="10" t="s">
        <v>220</v>
      </c>
      <c r="N716" s="13">
        <v>15</v>
      </c>
      <c r="O716" s="13">
        <v>15</v>
      </c>
      <c r="P716" s="13">
        <v>0</v>
      </c>
      <c r="Q716" s="14">
        <v>0</v>
      </c>
      <c r="R716" s="14">
        <v>6.95</v>
      </c>
      <c r="S716" s="14">
        <v>2.75</v>
      </c>
      <c r="T716" s="14">
        <v>1.7375</v>
      </c>
      <c r="U716" s="14">
        <v>63.181820000000002</v>
      </c>
      <c r="V716" s="14">
        <v>0.34375</v>
      </c>
      <c r="W716" s="14">
        <v>171.9273</v>
      </c>
      <c r="X716" s="14">
        <v>27.5</v>
      </c>
      <c r="Y716" s="14">
        <v>0.67650673967361996</v>
      </c>
      <c r="Z716" s="14">
        <v>1.85</v>
      </c>
      <c r="AA716" s="14">
        <v>0.9</v>
      </c>
      <c r="AB716" s="14">
        <v>32.72728</v>
      </c>
      <c r="AC716" s="14">
        <v>0.1125</v>
      </c>
      <c r="AD716" s="14">
        <v>4.0909089999999999</v>
      </c>
      <c r="AE716" s="14">
        <v>59.1</v>
      </c>
      <c r="AF716" s="14">
        <v>40.65</v>
      </c>
      <c r="AG716" s="14">
        <v>0</v>
      </c>
      <c r="AH716" s="14">
        <v>0</v>
      </c>
      <c r="AI716" s="14">
        <v>1.7375</v>
      </c>
      <c r="AJ716" s="14">
        <v>1.85</v>
      </c>
      <c r="AK716" s="15">
        <v>0.67272719999999997</v>
      </c>
      <c r="AL716" s="15">
        <v>0.93918919999999995</v>
      </c>
      <c r="AM716" s="15">
        <v>1</v>
      </c>
      <c r="AN716" s="15">
        <v>0.63181810000000005</v>
      </c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>
        <v>0.66666668653488159</v>
      </c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  <c r="CC716" s="16"/>
      <c r="CD716" s="16"/>
      <c r="CE716" s="16"/>
      <c r="CF716" s="16"/>
      <c r="CG716" s="16"/>
      <c r="CH716" s="16"/>
      <c r="CI716" s="16"/>
      <c r="CJ716" s="16"/>
      <c r="CK716" s="16"/>
      <c r="CL716" s="16"/>
      <c r="CM716" s="16">
        <v>0.1666666716337204</v>
      </c>
      <c r="CN716" s="16"/>
      <c r="CO716" s="16"/>
      <c r="CP716" s="16"/>
      <c r="CQ716" s="16"/>
      <c r="CR716" s="16"/>
      <c r="CS716" s="16"/>
      <c r="CT716" s="16"/>
      <c r="CU716" s="16"/>
      <c r="CV716" s="16"/>
      <c r="CW716" s="16"/>
      <c r="CX716" s="16"/>
      <c r="CY716" s="16"/>
      <c r="CZ716" s="16"/>
      <c r="DA716" s="16"/>
      <c r="DB716" s="16"/>
      <c r="DC716" s="16"/>
      <c r="DD716" s="16"/>
      <c r="DE716" s="24"/>
      <c r="DF716" s="24"/>
      <c r="DG716" s="24"/>
      <c r="DH716" s="24"/>
      <c r="DI716" s="24"/>
      <c r="DJ716" s="24">
        <v>6.6666670143604279E-2</v>
      </c>
      <c r="DK716" s="16"/>
      <c r="DL716" s="24"/>
      <c r="DM716" s="24"/>
      <c r="DN716" s="24"/>
      <c r="DO716" s="16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27"/>
      <c r="ER716" s="27"/>
    </row>
    <row r="717" spans="1:148" s="9" customFormat="1" ht="20.25" x14ac:dyDescent="0.3">
      <c r="A717" s="10" t="s">
        <v>483</v>
      </c>
      <c r="B717" s="10" t="s">
        <v>231</v>
      </c>
      <c r="C717" s="10" t="s">
        <v>231</v>
      </c>
      <c r="D717" s="10" t="s">
        <v>259</v>
      </c>
      <c r="E717" s="10" t="s">
        <v>218</v>
      </c>
      <c r="F717" s="11">
        <v>10335</v>
      </c>
      <c r="G717" s="11">
        <v>4087</v>
      </c>
      <c r="H717" s="11">
        <v>4134</v>
      </c>
      <c r="I717" s="10" t="s">
        <v>273</v>
      </c>
      <c r="J717" s="12">
        <v>53.5</v>
      </c>
      <c r="K717" s="10" t="s">
        <v>248</v>
      </c>
      <c r="L717" s="10" t="s">
        <v>261</v>
      </c>
      <c r="M717" s="10" t="s">
        <v>220</v>
      </c>
      <c r="N717" s="13">
        <v>12</v>
      </c>
      <c r="O717" s="13">
        <v>12</v>
      </c>
      <c r="P717" s="13">
        <v>0</v>
      </c>
      <c r="Q717" s="14">
        <v>0</v>
      </c>
      <c r="R717" s="14">
        <v>5.9020000000000001</v>
      </c>
      <c r="S717" s="14">
        <v>1.25</v>
      </c>
      <c r="T717" s="14">
        <v>1.1803999999999999</v>
      </c>
      <c r="U717" s="14">
        <v>94.432000000000002</v>
      </c>
      <c r="V717" s="14">
        <v>0.15625</v>
      </c>
      <c r="W717" s="14">
        <v>307.96800000000002</v>
      </c>
      <c r="X717" s="14">
        <v>12.5</v>
      </c>
      <c r="Y717" s="14">
        <v>0.410104993035799</v>
      </c>
      <c r="Z717" s="14">
        <v>1.2</v>
      </c>
      <c r="AA717" s="14">
        <v>0.05</v>
      </c>
      <c r="AB717" s="14">
        <v>4</v>
      </c>
      <c r="AC717" s="14">
        <v>1.9599990000000001E-2</v>
      </c>
      <c r="AD717" s="14">
        <v>1.5679989999999999</v>
      </c>
      <c r="AE717" s="14">
        <v>48.12</v>
      </c>
      <c r="AF717" s="14">
        <v>30.48</v>
      </c>
      <c r="AG717" s="14">
        <v>0</v>
      </c>
      <c r="AH717" s="14">
        <v>0</v>
      </c>
      <c r="AI717" s="14">
        <v>1.1803999999999999</v>
      </c>
      <c r="AJ717" s="14">
        <v>1.2</v>
      </c>
      <c r="AK717" s="15">
        <v>0.96</v>
      </c>
      <c r="AL717" s="15">
        <v>0.9836667</v>
      </c>
      <c r="AM717" s="15">
        <v>1</v>
      </c>
      <c r="AN717" s="15">
        <v>0.94432000000000005</v>
      </c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  <c r="BS717" s="16"/>
      <c r="BT717" s="16"/>
      <c r="BU717" s="16"/>
      <c r="BV717" s="16"/>
      <c r="BW717" s="16"/>
      <c r="BX717" s="16"/>
      <c r="BY717" s="16"/>
      <c r="BZ717" s="16"/>
      <c r="CA717" s="16"/>
      <c r="CB717" s="16"/>
      <c r="CC717" s="16"/>
      <c r="CD717" s="16"/>
      <c r="CE717" s="16"/>
      <c r="CF717" s="16"/>
      <c r="CG717" s="16"/>
      <c r="CH717" s="16"/>
      <c r="CI717" s="16"/>
      <c r="CJ717" s="16"/>
      <c r="CK717" s="16"/>
      <c r="CL717" s="16"/>
      <c r="CM717" s="16"/>
      <c r="CN717" s="16"/>
      <c r="CO717" s="16"/>
      <c r="CP717" s="16"/>
      <c r="CQ717" s="16"/>
      <c r="CR717" s="16"/>
      <c r="CS717" s="16"/>
      <c r="CT717" s="16"/>
      <c r="CU717" s="16"/>
      <c r="CV717" s="16"/>
      <c r="CW717" s="16"/>
      <c r="CX717" s="16"/>
      <c r="CY717" s="16"/>
      <c r="CZ717" s="16"/>
      <c r="DA717" s="16"/>
      <c r="DB717" s="16"/>
      <c r="DC717" s="16"/>
      <c r="DD717" s="16"/>
      <c r="DE717" s="24"/>
      <c r="DF717" s="24"/>
      <c r="DG717" s="24"/>
      <c r="DH717" s="24"/>
      <c r="DI717" s="24"/>
      <c r="DJ717" s="24">
        <v>5.000000074505806E-2</v>
      </c>
      <c r="DK717" s="16"/>
      <c r="DL717" s="24"/>
      <c r="DM717" s="24"/>
      <c r="DN717" s="24"/>
      <c r="DO717" s="16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27"/>
      <c r="ER717" s="27"/>
    </row>
    <row r="718" spans="1:148" s="9" customFormat="1" ht="20.25" x14ac:dyDescent="0.3">
      <c r="A718" s="10" t="s">
        <v>483</v>
      </c>
      <c r="B718" s="10" t="s">
        <v>244</v>
      </c>
      <c r="C718" s="10" t="s">
        <v>231</v>
      </c>
      <c r="D718" s="10" t="s">
        <v>259</v>
      </c>
      <c r="E718" s="10" t="s">
        <v>218</v>
      </c>
      <c r="F718" s="11">
        <v>10335</v>
      </c>
      <c r="G718" s="11">
        <v>4017</v>
      </c>
      <c r="H718" s="11">
        <v>3975</v>
      </c>
      <c r="I718" s="10" t="s">
        <v>273</v>
      </c>
      <c r="J718" s="12">
        <v>53.5</v>
      </c>
      <c r="K718" s="10" t="s">
        <v>248</v>
      </c>
      <c r="L718" s="10" t="s">
        <v>261</v>
      </c>
      <c r="M718" s="10" t="s">
        <v>220</v>
      </c>
      <c r="N718" s="13">
        <v>3</v>
      </c>
      <c r="O718" s="13">
        <v>3</v>
      </c>
      <c r="P718" s="13">
        <v>0</v>
      </c>
      <c r="Q718" s="14">
        <v>0</v>
      </c>
      <c r="R718" s="14">
        <v>5.9020000000000001</v>
      </c>
      <c r="S718" s="14">
        <v>0.3333333</v>
      </c>
      <c r="T718" s="14">
        <v>0.29509999999999997</v>
      </c>
      <c r="U718" s="14">
        <v>88.530010000000004</v>
      </c>
      <c r="V718" s="14">
        <v>4.1666660000000001E-2</v>
      </c>
      <c r="W718" s="14">
        <v>288.72000000000003</v>
      </c>
      <c r="X718" s="14">
        <v>3.3333331346511801</v>
      </c>
      <c r="Y718" s="14">
        <v>0.43744529983107899</v>
      </c>
      <c r="Z718" s="14">
        <v>0.3333333</v>
      </c>
      <c r="AA718" s="14">
        <v>0</v>
      </c>
      <c r="AB718" s="14">
        <v>0</v>
      </c>
      <c r="AC718" s="14">
        <v>3.823331E-2</v>
      </c>
      <c r="AD718" s="14">
        <v>11.469989999999999</v>
      </c>
      <c r="AE718" s="14">
        <v>12.03</v>
      </c>
      <c r="AF718" s="14">
        <v>7.62</v>
      </c>
      <c r="AG718" s="14">
        <v>0</v>
      </c>
      <c r="AH718" s="14">
        <v>0</v>
      </c>
      <c r="AI718" s="14">
        <v>0.29509999999999997</v>
      </c>
      <c r="AJ718" s="14">
        <v>0.3333333</v>
      </c>
      <c r="AK718" s="15">
        <v>1</v>
      </c>
      <c r="AL718" s="15">
        <v>0.88529999999999998</v>
      </c>
      <c r="AM718" s="15">
        <v>1</v>
      </c>
      <c r="AN718" s="15">
        <v>0.88529999999999998</v>
      </c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  <c r="BR718" s="16"/>
      <c r="BS718" s="16"/>
      <c r="BT718" s="16"/>
      <c r="BU718" s="16"/>
      <c r="BV718" s="16"/>
      <c r="BW718" s="16"/>
      <c r="BX718" s="16"/>
      <c r="BY718" s="16"/>
      <c r="BZ718" s="16"/>
      <c r="CA718" s="16"/>
      <c r="CB718" s="16"/>
      <c r="CC718" s="16"/>
      <c r="CD718" s="16"/>
      <c r="CE718" s="16"/>
      <c r="CF718" s="16"/>
      <c r="CG718" s="16"/>
      <c r="CH718" s="16"/>
      <c r="CI718" s="16"/>
      <c r="CJ718" s="16"/>
      <c r="CK718" s="16"/>
      <c r="CL718" s="16"/>
      <c r="CM718" s="16"/>
      <c r="CN718" s="16"/>
      <c r="CO718" s="16"/>
      <c r="CP718" s="16"/>
      <c r="CQ718" s="16"/>
      <c r="CR718" s="16"/>
      <c r="CS718" s="16"/>
      <c r="CT718" s="16"/>
      <c r="CU718" s="16"/>
      <c r="CV718" s="16"/>
      <c r="CW718" s="16"/>
      <c r="CX718" s="16"/>
      <c r="CY718" s="16"/>
      <c r="CZ718" s="16"/>
      <c r="DA718" s="16"/>
      <c r="DB718" s="16"/>
      <c r="DC718" s="16"/>
      <c r="DD718" s="16"/>
      <c r="DE718" s="24"/>
      <c r="DF718" s="24"/>
      <c r="DG718" s="24"/>
      <c r="DH718" s="24"/>
      <c r="DI718" s="24"/>
      <c r="DJ718" s="24"/>
      <c r="DK718" s="16"/>
      <c r="DL718" s="24"/>
      <c r="DM718" s="24"/>
      <c r="DN718" s="24"/>
      <c r="DO718" s="16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27"/>
      <c r="ER718" s="27"/>
    </row>
    <row r="719" spans="1:148" s="9" customFormat="1" ht="20.25" x14ac:dyDescent="0.3">
      <c r="A719" s="10" t="s">
        <v>483</v>
      </c>
      <c r="B719" s="10" t="s">
        <v>244</v>
      </c>
      <c r="C719" s="10" t="s">
        <v>231</v>
      </c>
      <c r="D719" s="10" t="s">
        <v>262</v>
      </c>
      <c r="E719" s="10" t="s">
        <v>218</v>
      </c>
      <c r="F719" s="11">
        <v>10335</v>
      </c>
      <c r="G719" s="11">
        <v>4124</v>
      </c>
      <c r="H719" s="11">
        <v>3712</v>
      </c>
      <c r="I719" s="10" t="s">
        <v>273</v>
      </c>
      <c r="J719" s="12">
        <v>53.5</v>
      </c>
      <c r="K719" s="10" t="s">
        <v>248</v>
      </c>
      <c r="L719" s="10" t="s">
        <v>261</v>
      </c>
      <c r="M719" s="10" t="s">
        <v>220</v>
      </c>
      <c r="N719" s="13">
        <v>15</v>
      </c>
      <c r="O719" s="13">
        <v>15</v>
      </c>
      <c r="P719" s="13">
        <v>0</v>
      </c>
      <c r="Q719" s="14">
        <v>0</v>
      </c>
      <c r="R719" s="14">
        <v>5.9020000000000001</v>
      </c>
      <c r="S719" s="14">
        <v>1.8333330000000001</v>
      </c>
      <c r="T719" s="14">
        <v>1.4755</v>
      </c>
      <c r="U719" s="14">
        <v>80.481830000000002</v>
      </c>
      <c r="V719" s="14">
        <v>0.2291666</v>
      </c>
      <c r="W719" s="14">
        <v>262.47280000000001</v>
      </c>
      <c r="X719" s="14">
        <v>18.333330154418899</v>
      </c>
      <c r="Y719" s="14">
        <v>0.48118978710384003</v>
      </c>
      <c r="Z719" s="14">
        <v>1.466666</v>
      </c>
      <c r="AA719" s="14">
        <v>0.36666670000000001</v>
      </c>
      <c r="AB719" s="14">
        <v>20</v>
      </c>
      <c r="AC719" s="14">
        <v>-8.833647E-3</v>
      </c>
      <c r="AD719" s="14">
        <v>-0.48183540000000002</v>
      </c>
      <c r="AE719" s="14">
        <v>60.15</v>
      </c>
      <c r="AF719" s="14">
        <v>38.1</v>
      </c>
      <c r="AG719" s="14">
        <v>0</v>
      </c>
      <c r="AH719" s="14">
        <v>0</v>
      </c>
      <c r="AI719" s="14">
        <v>1.4755</v>
      </c>
      <c r="AJ719" s="14">
        <v>1.466666</v>
      </c>
      <c r="AK719" s="15">
        <v>0.8</v>
      </c>
      <c r="AL719" s="15">
        <v>1.0060229999999999</v>
      </c>
      <c r="AM719" s="15">
        <v>1</v>
      </c>
      <c r="AN719" s="15">
        <v>0.80481829999999999</v>
      </c>
      <c r="AO719" s="16"/>
      <c r="AP719" s="16">
        <v>5.000000074505806E-2</v>
      </c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BT719" s="16"/>
      <c r="BU719" s="16"/>
      <c r="BV719" s="16"/>
      <c r="BW719" s="16"/>
      <c r="BX719" s="16"/>
      <c r="BY719" s="16"/>
      <c r="BZ719" s="16"/>
      <c r="CA719" s="16"/>
      <c r="CB719" s="16"/>
      <c r="CC719" s="16"/>
      <c r="CD719" s="16"/>
      <c r="CE719" s="16"/>
      <c r="CF719" s="16"/>
      <c r="CG719" s="16"/>
      <c r="CH719" s="16"/>
      <c r="CI719" s="16"/>
      <c r="CJ719" s="16"/>
      <c r="CK719" s="16"/>
      <c r="CL719" s="16"/>
      <c r="CM719" s="16"/>
      <c r="CN719" s="16"/>
      <c r="CO719" s="16"/>
      <c r="CP719" s="16"/>
      <c r="CQ719" s="16"/>
      <c r="CR719" s="16"/>
      <c r="CS719" s="16"/>
      <c r="CT719" s="16"/>
      <c r="CU719" s="16"/>
      <c r="CV719" s="16"/>
      <c r="CW719" s="16"/>
      <c r="CX719" s="16"/>
      <c r="CY719" s="16"/>
      <c r="CZ719" s="16"/>
      <c r="DA719" s="16"/>
      <c r="DB719" s="16"/>
      <c r="DC719" s="16"/>
      <c r="DD719" s="16"/>
      <c r="DE719" s="24"/>
      <c r="DF719" s="24">
        <v>0.25</v>
      </c>
      <c r="DG719" s="24"/>
      <c r="DH719" s="24"/>
      <c r="DI719" s="24"/>
      <c r="DJ719" s="24">
        <v>6.6666670143604279E-2</v>
      </c>
      <c r="DK719" s="16"/>
      <c r="DL719" s="24"/>
      <c r="DM719" s="24"/>
      <c r="DN719" s="24"/>
      <c r="DO719" s="16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27"/>
      <c r="ER719" s="27"/>
    </row>
    <row r="720" spans="1:148" s="9" customFormat="1" ht="20.25" x14ac:dyDescent="0.3">
      <c r="A720" s="10" t="s">
        <v>483</v>
      </c>
      <c r="B720" s="10" t="s">
        <v>232</v>
      </c>
      <c r="C720" s="10" t="s">
        <v>231</v>
      </c>
      <c r="D720" s="10" t="s">
        <v>259</v>
      </c>
      <c r="E720" s="10" t="s">
        <v>218</v>
      </c>
      <c r="F720" s="11">
        <v>10358</v>
      </c>
      <c r="G720" s="11">
        <v>4017</v>
      </c>
      <c r="H720" s="11">
        <v>3975</v>
      </c>
      <c r="I720" s="10" t="s">
        <v>273</v>
      </c>
      <c r="J720" s="12">
        <v>53.5</v>
      </c>
      <c r="K720" s="10" t="s">
        <v>267</v>
      </c>
      <c r="L720" s="10" t="s">
        <v>261</v>
      </c>
      <c r="M720" s="10" t="s">
        <v>220</v>
      </c>
      <c r="N720" s="13">
        <v>43</v>
      </c>
      <c r="O720" s="13">
        <v>43</v>
      </c>
      <c r="P720" s="13">
        <v>0</v>
      </c>
      <c r="Q720" s="14">
        <v>0</v>
      </c>
      <c r="R720" s="14">
        <v>8.4</v>
      </c>
      <c r="S720" s="14">
        <v>8</v>
      </c>
      <c r="T720" s="14">
        <v>6.02</v>
      </c>
      <c r="U720" s="14">
        <v>75.249989999999997</v>
      </c>
      <c r="V720" s="14">
        <v>1</v>
      </c>
      <c r="W720" s="14">
        <v>255.42</v>
      </c>
      <c r="X720" s="14">
        <v>80</v>
      </c>
      <c r="Y720" s="14">
        <v>0.45266788336356101</v>
      </c>
      <c r="Z720" s="14">
        <v>6.6</v>
      </c>
      <c r="AA720" s="14">
        <v>1.4</v>
      </c>
      <c r="AB720" s="14">
        <v>17.5</v>
      </c>
      <c r="AC720" s="14">
        <v>0.58000050000000003</v>
      </c>
      <c r="AD720" s="14">
        <v>7.2500070000000001</v>
      </c>
      <c r="AE720" s="14">
        <v>255.42</v>
      </c>
      <c r="AF720" s="14">
        <v>176.73</v>
      </c>
      <c r="AG720" s="14">
        <v>0</v>
      </c>
      <c r="AH720" s="14">
        <v>0</v>
      </c>
      <c r="AI720" s="14">
        <v>6.02</v>
      </c>
      <c r="AJ720" s="14">
        <v>6.6</v>
      </c>
      <c r="AK720" s="15">
        <v>0.82499999999999996</v>
      </c>
      <c r="AL720" s="15">
        <v>0.91212119999999997</v>
      </c>
      <c r="AM720" s="15">
        <v>1</v>
      </c>
      <c r="AN720" s="15">
        <v>0.7524999</v>
      </c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  <c r="BU720" s="16"/>
      <c r="BV720" s="16"/>
      <c r="BW720" s="16"/>
      <c r="BX720" s="16"/>
      <c r="BY720" s="16"/>
      <c r="BZ720" s="16"/>
      <c r="CA720" s="16"/>
      <c r="CB720" s="16"/>
      <c r="CC720" s="16"/>
      <c r="CD720" s="16"/>
      <c r="CE720" s="16"/>
      <c r="CF720" s="16"/>
      <c r="CG720" s="16"/>
      <c r="CH720" s="16"/>
      <c r="CI720" s="16"/>
      <c r="CJ720" s="16"/>
      <c r="CK720" s="16"/>
      <c r="CL720" s="16"/>
      <c r="CM720" s="16">
        <v>0.69999998807907104</v>
      </c>
      <c r="CN720" s="16"/>
      <c r="CO720" s="16"/>
      <c r="CP720" s="16"/>
      <c r="CQ720" s="16"/>
      <c r="CR720" s="16"/>
      <c r="CS720" s="16"/>
      <c r="CT720" s="16"/>
      <c r="CU720" s="16"/>
      <c r="CV720" s="16"/>
      <c r="CW720" s="16"/>
      <c r="CX720" s="16"/>
      <c r="CY720" s="16"/>
      <c r="CZ720" s="16"/>
      <c r="DA720" s="16"/>
      <c r="DB720" s="16"/>
      <c r="DC720" s="16"/>
      <c r="DD720" s="16"/>
      <c r="DE720" s="24"/>
      <c r="DF720" s="24">
        <v>0.2500000074505806</v>
      </c>
      <c r="DG720" s="24"/>
      <c r="DH720" s="24"/>
      <c r="DI720" s="24">
        <v>8.3333335816860199E-2</v>
      </c>
      <c r="DJ720" s="24">
        <v>0.36666667461395264</v>
      </c>
      <c r="DK720" s="16"/>
      <c r="DL720" s="24"/>
      <c r="DM720" s="24"/>
      <c r="DN720" s="24"/>
      <c r="DO720" s="16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27"/>
      <c r="ER720" s="27"/>
    </row>
    <row r="721" spans="1:148" s="9" customFormat="1" ht="20.25" x14ac:dyDescent="0.3">
      <c r="A721" s="10" t="s">
        <v>483</v>
      </c>
      <c r="B721" s="10" t="s">
        <v>232</v>
      </c>
      <c r="C721" s="10" t="s">
        <v>231</v>
      </c>
      <c r="D721" s="10" t="s">
        <v>262</v>
      </c>
      <c r="E721" s="10" t="s">
        <v>218</v>
      </c>
      <c r="F721" s="11">
        <v>10358</v>
      </c>
      <c r="G721" s="11">
        <v>3999</v>
      </c>
      <c r="H721" s="11">
        <v>3966</v>
      </c>
      <c r="I721" s="10" t="s">
        <v>273</v>
      </c>
      <c r="J721" s="12">
        <v>53.5</v>
      </c>
      <c r="K721" s="10" t="s">
        <v>267</v>
      </c>
      <c r="L721" s="10" t="s">
        <v>261</v>
      </c>
      <c r="M721" s="10" t="s">
        <v>220</v>
      </c>
      <c r="N721" s="13">
        <v>42</v>
      </c>
      <c r="O721" s="13">
        <v>42</v>
      </c>
      <c r="P721" s="13">
        <v>0</v>
      </c>
      <c r="Q721" s="14">
        <v>0</v>
      </c>
      <c r="R721" s="14">
        <v>8.4</v>
      </c>
      <c r="S721" s="14">
        <v>8</v>
      </c>
      <c r="T721" s="14">
        <v>5.88</v>
      </c>
      <c r="U721" s="14">
        <v>73.499989999999997</v>
      </c>
      <c r="V721" s="14">
        <v>1</v>
      </c>
      <c r="W721" s="14">
        <v>249.48</v>
      </c>
      <c r="X721" s="14">
        <v>80</v>
      </c>
      <c r="Y721" s="14">
        <v>0.46344569106301903</v>
      </c>
      <c r="Z721" s="14">
        <v>6.5166659999999998</v>
      </c>
      <c r="AA721" s="14">
        <v>1.483333</v>
      </c>
      <c r="AB721" s="14">
        <v>18.54167</v>
      </c>
      <c r="AC721" s="14">
        <v>0.63666699999999998</v>
      </c>
      <c r="AD721" s="14">
        <v>7.9583380000000004</v>
      </c>
      <c r="AE721" s="14">
        <v>249.48</v>
      </c>
      <c r="AF721" s="14">
        <v>172.62</v>
      </c>
      <c r="AG721" s="14">
        <v>0</v>
      </c>
      <c r="AH721" s="14">
        <v>0</v>
      </c>
      <c r="AI721" s="14">
        <v>5.88</v>
      </c>
      <c r="AJ721" s="14">
        <v>6.5166659999999998</v>
      </c>
      <c r="AK721" s="15">
        <v>0.81458330000000001</v>
      </c>
      <c r="AL721" s="15">
        <v>0.90230180000000004</v>
      </c>
      <c r="AM721" s="15">
        <v>1</v>
      </c>
      <c r="AN721" s="15">
        <v>0.73499999999999999</v>
      </c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>
        <v>8.3333335816860199E-2</v>
      </c>
      <c r="BQ721" s="16"/>
      <c r="BR721" s="16"/>
      <c r="BS721" s="16"/>
      <c r="BT721" s="16"/>
      <c r="BU721" s="16"/>
      <c r="BV721" s="16"/>
      <c r="BW721" s="16"/>
      <c r="BX721" s="16"/>
      <c r="BY721" s="16"/>
      <c r="BZ721" s="16"/>
      <c r="CA721" s="16"/>
      <c r="CB721" s="16"/>
      <c r="CC721" s="16"/>
      <c r="CD721" s="16"/>
      <c r="CE721" s="16"/>
      <c r="CF721" s="16"/>
      <c r="CG721" s="16"/>
      <c r="CH721" s="16"/>
      <c r="CI721" s="16"/>
      <c r="CJ721" s="16"/>
      <c r="CK721" s="16"/>
      <c r="CL721" s="16"/>
      <c r="CM721" s="16">
        <v>0.55000001192092896</v>
      </c>
      <c r="CN721" s="16"/>
      <c r="CO721" s="16"/>
      <c r="CP721" s="16"/>
      <c r="CQ721" s="16"/>
      <c r="CR721" s="16"/>
      <c r="CS721" s="16"/>
      <c r="CT721" s="16"/>
      <c r="CU721" s="16"/>
      <c r="CV721" s="16"/>
      <c r="CW721" s="16"/>
      <c r="CX721" s="16">
        <v>0.20000000298023224</v>
      </c>
      <c r="CY721" s="16"/>
      <c r="CZ721" s="16"/>
      <c r="DA721" s="16"/>
      <c r="DB721" s="16"/>
      <c r="DC721" s="16"/>
      <c r="DD721" s="16"/>
      <c r="DE721" s="24"/>
      <c r="DF721" s="24">
        <v>0.2500000074505806</v>
      </c>
      <c r="DG721" s="24"/>
      <c r="DH721" s="24"/>
      <c r="DI721" s="24">
        <v>8.3333335816860199E-2</v>
      </c>
      <c r="DJ721" s="24">
        <v>0.31666666269302368</v>
      </c>
      <c r="DK721" s="16"/>
      <c r="DL721" s="24"/>
      <c r="DM721" s="24"/>
      <c r="DN721" s="24"/>
      <c r="DO721" s="16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27"/>
      <c r="ER721" s="27"/>
    </row>
    <row r="722" spans="1:148" s="9" customFormat="1" ht="20.25" x14ac:dyDescent="0.3">
      <c r="A722" s="10" t="s">
        <v>483</v>
      </c>
      <c r="B722" s="10" t="s">
        <v>231</v>
      </c>
      <c r="C722" s="10" t="s">
        <v>231</v>
      </c>
      <c r="D722" s="10" t="s">
        <v>259</v>
      </c>
      <c r="E722" s="10" t="s">
        <v>218</v>
      </c>
      <c r="F722" s="11">
        <v>10358</v>
      </c>
      <c r="G722" s="11">
        <v>4017</v>
      </c>
      <c r="H722" s="11">
        <v>3975</v>
      </c>
      <c r="I722" s="10" t="s">
        <v>273</v>
      </c>
      <c r="J722" s="12">
        <v>53.5</v>
      </c>
      <c r="K722" s="10" t="s">
        <v>267</v>
      </c>
      <c r="L722" s="10" t="s">
        <v>261</v>
      </c>
      <c r="M722" s="10" t="s">
        <v>220</v>
      </c>
      <c r="N722" s="13">
        <v>18</v>
      </c>
      <c r="O722" s="13">
        <v>17</v>
      </c>
      <c r="P722" s="13">
        <v>1</v>
      </c>
      <c r="Q722" s="14">
        <v>5.555555</v>
      </c>
      <c r="R722" s="14">
        <v>8.4</v>
      </c>
      <c r="S722" s="14">
        <v>3.6666669999999999</v>
      </c>
      <c r="T722" s="14">
        <v>2.38</v>
      </c>
      <c r="U722" s="14">
        <v>64.909080000000003</v>
      </c>
      <c r="V722" s="14">
        <v>0.4583334</v>
      </c>
      <c r="W722" s="14">
        <v>220.32</v>
      </c>
      <c r="X722" s="14">
        <v>36.666669845581097</v>
      </c>
      <c r="Y722" s="14">
        <v>0.524784147763251</v>
      </c>
      <c r="Z722" s="14">
        <v>2.7166670000000002</v>
      </c>
      <c r="AA722" s="14">
        <v>0.95</v>
      </c>
      <c r="AB722" s="14">
        <v>25.909089999999999</v>
      </c>
      <c r="AC722" s="14">
        <v>0.19666710000000001</v>
      </c>
      <c r="AD722" s="14">
        <v>5.3636470000000003</v>
      </c>
      <c r="AE722" s="14">
        <v>100.98</v>
      </c>
      <c r="AF722" s="14">
        <v>69.87</v>
      </c>
      <c r="AG722" s="14">
        <v>0.14000000000000001</v>
      </c>
      <c r="AH722" s="14">
        <v>3.8181820000000002</v>
      </c>
      <c r="AI722" s="14">
        <v>2.52</v>
      </c>
      <c r="AJ722" s="14">
        <v>2.7166670000000002</v>
      </c>
      <c r="AK722" s="15">
        <v>0.74090909999999999</v>
      </c>
      <c r="AL722" s="15">
        <v>0.92760719999999997</v>
      </c>
      <c r="AM722" s="15">
        <v>0.94444439999999996</v>
      </c>
      <c r="AN722" s="15">
        <v>0.64909079999999997</v>
      </c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  <c r="BU722" s="16"/>
      <c r="BV722" s="16"/>
      <c r="BW722" s="16"/>
      <c r="BX722" s="16"/>
      <c r="BY722" s="16"/>
      <c r="BZ722" s="16"/>
      <c r="CA722" s="16"/>
      <c r="CB722" s="16"/>
      <c r="CC722" s="16"/>
      <c r="CD722" s="16"/>
      <c r="CE722" s="16"/>
      <c r="CF722" s="16"/>
      <c r="CG722" s="16"/>
      <c r="CH722" s="16"/>
      <c r="CI722" s="16"/>
      <c r="CJ722" s="16"/>
      <c r="CK722" s="16"/>
      <c r="CL722" s="16"/>
      <c r="CM722" s="16">
        <v>0.30000001192092896</v>
      </c>
      <c r="CN722" s="16"/>
      <c r="CO722" s="16"/>
      <c r="CP722" s="16"/>
      <c r="CQ722" s="16"/>
      <c r="CR722" s="16"/>
      <c r="CS722" s="16"/>
      <c r="CT722" s="16"/>
      <c r="CU722" s="16"/>
      <c r="CV722" s="16"/>
      <c r="CW722" s="16"/>
      <c r="CX722" s="16"/>
      <c r="CY722" s="16">
        <v>0.20000000298023224</v>
      </c>
      <c r="CZ722" s="16"/>
      <c r="DA722" s="16"/>
      <c r="DB722" s="16"/>
      <c r="DC722" s="16"/>
      <c r="DD722" s="16"/>
      <c r="DE722" s="24"/>
      <c r="DF722" s="24">
        <v>0.1666666716337204</v>
      </c>
      <c r="DG722" s="24"/>
      <c r="DH722" s="24"/>
      <c r="DI722" s="24">
        <v>8.3333335816860199E-2</v>
      </c>
      <c r="DJ722" s="24">
        <v>0.20000000298023224</v>
      </c>
      <c r="DK722" s="16"/>
      <c r="DL722" s="24"/>
      <c r="DM722" s="24"/>
      <c r="DN722" s="24"/>
      <c r="DO722" s="16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>
        <v>1</v>
      </c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27"/>
      <c r="ER722" s="27"/>
    </row>
    <row r="723" spans="1:148" s="9" customFormat="1" ht="20.25" x14ac:dyDescent="0.3">
      <c r="A723" s="10" t="s">
        <v>483</v>
      </c>
      <c r="B723" s="10" t="s">
        <v>231</v>
      </c>
      <c r="C723" s="10" t="s">
        <v>231</v>
      </c>
      <c r="D723" s="10" t="s">
        <v>262</v>
      </c>
      <c r="E723" s="10" t="s">
        <v>218</v>
      </c>
      <c r="F723" s="11">
        <v>10358</v>
      </c>
      <c r="G723" s="11">
        <v>3999</v>
      </c>
      <c r="H723" s="11">
        <v>3966</v>
      </c>
      <c r="I723" s="10" t="s">
        <v>273</v>
      </c>
      <c r="J723" s="12">
        <v>53.5</v>
      </c>
      <c r="K723" s="10" t="s">
        <v>267</v>
      </c>
      <c r="L723" s="10" t="s">
        <v>261</v>
      </c>
      <c r="M723" s="10" t="s">
        <v>220</v>
      </c>
      <c r="N723" s="13">
        <v>21</v>
      </c>
      <c r="O723" s="13">
        <v>21</v>
      </c>
      <c r="P723" s="13">
        <v>0</v>
      </c>
      <c r="Q723" s="14">
        <v>0</v>
      </c>
      <c r="R723" s="14">
        <v>8.4</v>
      </c>
      <c r="S723" s="14">
        <v>4</v>
      </c>
      <c r="T723" s="14">
        <v>2.94</v>
      </c>
      <c r="U723" s="14">
        <v>73.499989999999997</v>
      </c>
      <c r="V723" s="14">
        <v>0.5</v>
      </c>
      <c r="W723" s="14">
        <v>249.48</v>
      </c>
      <c r="X723" s="14">
        <v>40</v>
      </c>
      <c r="Y723" s="14">
        <v>0.46344569106301903</v>
      </c>
      <c r="Z723" s="14">
        <v>3.0833330000000001</v>
      </c>
      <c r="AA723" s="14">
        <v>0.91666669999999995</v>
      </c>
      <c r="AB723" s="14">
        <v>22.91667</v>
      </c>
      <c r="AC723" s="14">
        <v>0.1433335</v>
      </c>
      <c r="AD723" s="14">
        <v>3.5833370000000002</v>
      </c>
      <c r="AE723" s="14">
        <v>124.74</v>
      </c>
      <c r="AF723" s="14">
        <v>86.310010000000005</v>
      </c>
      <c r="AG723" s="14">
        <v>0</v>
      </c>
      <c r="AH723" s="14">
        <v>0</v>
      </c>
      <c r="AI723" s="14">
        <v>2.94</v>
      </c>
      <c r="AJ723" s="14">
        <v>3.0833330000000001</v>
      </c>
      <c r="AK723" s="15">
        <v>0.77083330000000005</v>
      </c>
      <c r="AL723" s="15">
        <v>0.95351350000000001</v>
      </c>
      <c r="AM723" s="15">
        <v>1</v>
      </c>
      <c r="AN723" s="15">
        <v>0.73499999999999999</v>
      </c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>
        <v>8.3333335816860199E-2</v>
      </c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  <c r="BU723" s="16"/>
      <c r="BV723" s="16"/>
      <c r="BW723" s="16"/>
      <c r="BX723" s="16"/>
      <c r="BY723" s="16"/>
      <c r="BZ723" s="16"/>
      <c r="CA723" s="16"/>
      <c r="CB723" s="16"/>
      <c r="CC723" s="16"/>
      <c r="CD723" s="16"/>
      <c r="CE723" s="16"/>
      <c r="CF723" s="16"/>
      <c r="CG723" s="16"/>
      <c r="CH723" s="16"/>
      <c r="CI723" s="16"/>
      <c r="CJ723" s="16"/>
      <c r="CK723" s="16"/>
      <c r="CL723" s="16"/>
      <c r="CM723" s="16">
        <v>0.25</v>
      </c>
      <c r="CN723" s="16"/>
      <c r="CO723" s="16"/>
      <c r="CP723" s="16"/>
      <c r="CQ723" s="16"/>
      <c r="CR723" s="16"/>
      <c r="CS723" s="16"/>
      <c r="CT723" s="16"/>
      <c r="CU723" s="16"/>
      <c r="CV723" s="16"/>
      <c r="CW723" s="16"/>
      <c r="CX723" s="16">
        <v>8.3333335816860199E-2</v>
      </c>
      <c r="CY723" s="16"/>
      <c r="CZ723" s="16"/>
      <c r="DA723" s="16"/>
      <c r="DB723" s="16"/>
      <c r="DC723" s="16"/>
      <c r="DD723" s="16"/>
      <c r="DE723" s="24"/>
      <c r="DF723" s="24">
        <v>0.1666666716337204</v>
      </c>
      <c r="DG723" s="24"/>
      <c r="DH723" s="24"/>
      <c r="DI723" s="24">
        <v>8.3333335816860199E-2</v>
      </c>
      <c r="DJ723" s="24">
        <v>0.25</v>
      </c>
      <c r="DK723" s="16"/>
      <c r="DL723" s="24"/>
      <c r="DM723" s="24"/>
      <c r="DN723" s="24"/>
      <c r="DO723" s="16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27"/>
      <c r="ER723" s="27"/>
    </row>
    <row r="724" spans="1:148" s="9" customFormat="1" ht="20.25" x14ac:dyDescent="0.3">
      <c r="A724" s="10" t="s">
        <v>483</v>
      </c>
      <c r="B724" s="10" t="s">
        <v>244</v>
      </c>
      <c r="C724" s="10" t="s">
        <v>231</v>
      </c>
      <c r="D724" s="10" t="s">
        <v>259</v>
      </c>
      <c r="E724" s="10" t="s">
        <v>218</v>
      </c>
      <c r="F724" s="11">
        <v>10358</v>
      </c>
      <c r="G724" s="11">
        <v>4087</v>
      </c>
      <c r="H724" s="11">
        <v>4134</v>
      </c>
      <c r="I724" s="10" t="s">
        <v>273</v>
      </c>
      <c r="J724" s="12">
        <v>53.5</v>
      </c>
      <c r="K724" s="10" t="s">
        <v>267</v>
      </c>
      <c r="L724" s="10" t="s">
        <v>261</v>
      </c>
      <c r="M724" s="10" t="s">
        <v>220</v>
      </c>
      <c r="N724" s="13">
        <v>1</v>
      </c>
      <c r="O724" s="13">
        <v>1</v>
      </c>
      <c r="P724" s="13">
        <v>0</v>
      </c>
      <c r="Q724" s="14">
        <v>0</v>
      </c>
      <c r="R724" s="14">
        <v>8.4</v>
      </c>
      <c r="S724" s="14">
        <v>2.75</v>
      </c>
      <c r="T724" s="14">
        <v>0.14000000000000001</v>
      </c>
      <c r="U724" s="14">
        <v>5.0909089999999999</v>
      </c>
      <c r="V724" s="14">
        <v>0.34375</v>
      </c>
      <c r="W724" s="14">
        <v>17.28</v>
      </c>
      <c r="X724" s="14">
        <v>27.5</v>
      </c>
      <c r="Y724" s="14">
        <v>6.6909973495512096</v>
      </c>
      <c r="Z724" s="14">
        <v>0.25</v>
      </c>
      <c r="AA724" s="14">
        <v>2.5</v>
      </c>
      <c r="AB724" s="14">
        <v>90.909090000000006</v>
      </c>
      <c r="AC724" s="14">
        <v>0.1099999</v>
      </c>
      <c r="AD724" s="14">
        <v>3.9999959999999999</v>
      </c>
      <c r="AE724" s="14">
        <v>5.94</v>
      </c>
      <c r="AF724" s="14">
        <v>4.1100000000000003</v>
      </c>
      <c r="AG724" s="14">
        <v>0</v>
      </c>
      <c r="AH724" s="14">
        <v>0</v>
      </c>
      <c r="AI724" s="14">
        <v>0.14000000000000001</v>
      </c>
      <c r="AJ724" s="14">
        <v>0.25</v>
      </c>
      <c r="AK724" s="15">
        <v>9.0909089999999998E-2</v>
      </c>
      <c r="AL724" s="15">
        <v>0.56000000000000005</v>
      </c>
      <c r="AM724" s="15">
        <v>1</v>
      </c>
      <c r="AN724" s="15">
        <v>5.0909089999999997E-2</v>
      </c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>
        <v>2</v>
      </c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  <c r="BU724" s="16"/>
      <c r="BV724" s="16"/>
      <c r="BW724" s="16"/>
      <c r="BX724" s="16"/>
      <c r="BY724" s="16"/>
      <c r="BZ724" s="16"/>
      <c r="CA724" s="16"/>
      <c r="CB724" s="16"/>
      <c r="CC724" s="16">
        <v>0.3333333432674408</v>
      </c>
      <c r="CD724" s="16"/>
      <c r="CE724" s="16"/>
      <c r="CF724" s="16"/>
      <c r="CG724" s="16"/>
      <c r="CH724" s="16"/>
      <c r="CI724" s="16"/>
      <c r="CJ724" s="16"/>
      <c r="CK724" s="16"/>
      <c r="CL724" s="16"/>
      <c r="CM724" s="16"/>
      <c r="CN724" s="16"/>
      <c r="CO724" s="16"/>
      <c r="CP724" s="16"/>
      <c r="CQ724" s="16"/>
      <c r="CR724" s="16"/>
      <c r="CS724" s="16"/>
      <c r="CT724" s="16"/>
      <c r="CU724" s="16"/>
      <c r="CV724" s="16"/>
      <c r="CW724" s="16"/>
      <c r="CX724" s="16"/>
      <c r="CY724" s="16"/>
      <c r="CZ724" s="16"/>
      <c r="DA724" s="16"/>
      <c r="DB724" s="16">
        <v>0.1666666716337204</v>
      </c>
      <c r="DC724" s="16"/>
      <c r="DD724" s="16"/>
      <c r="DE724" s="24"/>
      <c r="DF724" s="24"/>
      <c r="DG724" s="24"/>
      <c r="DH724" s="24"/>
      <c r="DI724" s="24"/>
      <c r="DJ724" s="24"/>
      <c r="DK724" s="16"/>
      <c r="DL724" s="24"/>
      <c r="DM724" s="24"/>
      <c r="DN724" s="24"/>
      <c r="DO724" s="16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27"/>
      <c r="ER724" s="27"/>
    </row>
    <row r="725" spans="1:148" s="9" customFormat="1" ht="20.25" x14ac:dyDescent="0.3">
      <c r="A725" s="10" t="s">
        <v>483</v>
      </c>
      <c r="B725" s="10" t="s">
        <v>244</v>
      </c>
      <c r="C725" s="10" t="s">
        <v>231</v>
      </c>
      <c r="D725" s="10" t="s">
        <v>262</v>
      </c>
      <c r="E725" s="10" t="s">
        <v>218</v>
      </c>
      <c r="F725" s="11">
        <v>10358</v>
      </c>
      <c r="G725" s="11">
        <v>4124</v>
      </c>
      <c r="H725" s="11">
        <v>3712</v>
      </c>
      <c r="I725" s="10" t="s">
        <v>273</v>
      </c>
      <c r="J725" s="12">
        <v>53.5</v>
      </c>
      <c r="K725" s="10" t="s">
        <v>267</v>
      </c>
      <c r="L725" s="10" t="s">
        <v>261</v>
      </c>
      <c r="M725" s="10" t="s">
        <v>220</v>
      </c>
      <c r="N725" s="13">
        <v>3</v>
      </c>
      <c r="O725" s="13">
        <v>3</v>
      </c>
      <c r="P725" s="13">
        <v>0</v>
      </c>
      <c r="Q725" s="14">
        <v>0</v>
      </c>
      <c r="R725" s="14">
        <v>8.4</v>
      </c>
      <c r="S725" s="14">
        <v>0.45</v>
      </c>
      <c r="T725" s="14">
        <v>0.42</v>
      </c>
      <c r="U725" s="14">
        <v>93.333340000000007</v>
      </c>
      <c r="V725" s="14">
        <v>5.6250000000000001E-2</v>
      </c>
      <c r="W725" s="14">
        <v>316.8</v>
      </c>
      <c r="X725" s="14">
        <v>4.4999998807907096</v>
      </c>
      <c r="Y725" s="14">
        <v>0.364963496239677</v>
      </c>
      <c r="Z725" s="14">
        <v>0.45</v>
      </c>
      <c r="AA725" s="14">
        <v>0</v>
      </c>
      <c r="AB725" s="14">
        <v>0</v>
      </c>
      <c r="AC725" s="14">
        <v>0.03</v>
      </c>
      <c r="AD725" s="14">
        <v>6.6666670000000003</v>
      </c>
      <c r="AE725" s="14">
        <v>17.82</v>
      </c>
      <c r="AF725" s="14">
        <v>12.33</v>
      </c>
      <c r="AG725" s="14">
        <v>0</v>
      </c>
      <c r="AH725" s="14">
        <v>0</v>
      </c>
      <c r="AI725" s="14">
        <v>0.42</v>
      </c>
      <c r="AJ725" s="14">
        <v>0.45</v>
      </c>
      <c r="AK725" s="15">
        <v>1</v>
      </c>
      <c r="AL725" s="15">
        <v>0.93333330000000003</v>
      </c>
      <c r="AM725" s="15">
        <v>1</v>
      </c>
      <c r="AN725" s="15">
        <v>0.93333330000000003</v>
      </c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  <c r="BU725" s="16"/>
      <c r="BV725" s="16"/>
      <c r="BW725" s="16"/>
      <c r="BX725" s="16"/>
      <c r="BY725" s="16"/>
      <c r="BZ725" s="16"/>
      <c r="CA725" s="16"/>
      <c r="CB725" s="16"/>
      <c r="CC725" s="16"/>
      <c r="CD725" s="16"/>
      <c r="CE725" s="16"/>
      <c r="CF725" s="16"/>
      <c r="CG725" s="16"/>
      <c r="CH725" s="16"/>
      <c r="CI725" s="16"/>
      <c r="CJ725" s="16"/>
      <c r="CK725" s="16"/>
      <c r="CL725" s="16"/>
      <c r="CM725" s="16"/>
      <c r="CN725" s="16"/>
      <c r="CO725" s="16"/>
      <c r="CP725" s="16"/>
      <c r="CQ725" s="16"/>
      <c r="CR725" s="16"/>
      <c r="CS725" s="16"/>
      <c r="CT725" s="16"/>
      <c r="CU725" s="16"/>
      <c r="CV725" s="16"/>
      <c r="CW725" s="16"/>
      <c r="CX725" s="16"/>
      <c r="CY725" s="16"/>
      <c r="CZ725" s="16"/>
      <c r="DA725" s="16"/>
      <c r="DB725" s="16"/>
      <c r="DC725" s="16"/>
      <c r="DD725" s="16"/>
      <c r="DE725" s="24"/>
      <c r="DF725" s="24"/>
      <c r="DG725" s="24"/>
      <c r="DH725" s="24"/>
      <c r="DI725" s="24"/>
      <c r="DJ725" s="24"/>
      <c r="DK725" s="16"/>
      <c r="DL725" s="24"/>
      <c r="DM725" s="24"/>
      <c r="DN725" s="24"/>
      <c r="DO725" s="16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27"/>
      <c r="ER725" s="27"/>
    </row>
    <row r="726" spans="1:148" s="9" customFormat="1" ht="20.25" x14ac:dyDescent="0.3">
      <c r="A726" s="10" t="s">
        <v>483</v>
      </c>
      <c r="B726" s="10" t="s">
        <v>244</v>
      </c>
      <c r="C726" s="10" t="s">
        <v>231</v>
      </c>
      <c r="D726" s="10" t="s">
        <v>262</v>
      </c>
      <c r="E726" s="10" t="s">
        <v>218</v>
      </c>
      <c r="F726" s="11">
        <v>10579</v>
      </c>
      <c r="G726" s="11">
        <v>4124</v>
      </c>
      <c r="H726" s="11">
        <v>3712</v>
      </c>
      <c r="I726" s="10" t="s">
        <v>266</v>
      </c>
      <c r="J726" s="12">
        <v>38</v>
      </c>
      <c r="K726" s="10" t="s">
        <v>267</v>
      </c>
      <c r="L726" s="10" t="s">
        <v>261</v>
      </c>
      <c r="M726" s="10" t="s">
        <v>220</v>
      </c>
      <c r="N726" s="13">
        <v>0</v>
      </c>
      <c r="O726" s="13">
        <v>0</v>
      </c>
      <c r="P726" s="13">
        <v>0</v>
      </c>
      <c r="Q726" s="14">
        <v>0</v>
      </c>
      <c r="R726" s="14">
        <v>7.63</v>
      </c>
      <c r="S726" s="14">
        <v>1.7166669999999999</v>
      </c>
      <c r="T726" s="14">
        <v>0</v>
      </c>
      <c r="U726" s="14">
        <v>0</v>
      </c>
      <c r="V726" s="14">
        <v>0.21458340000000001</v>
      </c>
      <c r="W726" s="14">
        <v>0</v>
      </c>
      <c r="X726" s="14">
        <v>17.166670560836799</v>
      </c>
      <c r="Y726" s="14">
        <v>0</v>
      </c>
      <c r="Z726" s="14">
        <v>3.5762790000000001E-7</v>
      </c>
      <c r="AA726" s="14">
        <v>1.7166669999999999</v>
      </c>
      <c r="AB726" s="14">
        <v>99.999979999999994</v>
      </c>
      <c r="AC726" s="14">
        <v>3.5762790000000001E-7</v>
      </c>
      <c r="AD726" s="14">
        <v>2.0832690000000001E-5</v>
      </c>
      <c r="AE726" s="14">
        <v>0</v>
      </c>
      <c r="AF726" s="14">
        <v>0</v>
      </c>
      <c r="AG726" s="14">
        <v>0</v>
      </c>
      <c r="AH726" s="14">
        <v>0</v>
      </c>
      <c r="AI726" s="14">
        <v>0</v>
      </c>
      <c r="AJ726" s="14">
        <v>3.5762790000000001E-7</v>
      </c>
      <c r="AK726" s="15">
        <v>2.0832689999999999E-7</v>
      </c>
      <c r="AL726" s="15">
        <v>0</v>
      </c>
      <c r="AM726" s="15">
        <v>0</v>
      </c>
      <c r="AN726" s="15">
        <v>0</v>
      </c>
      <c r="AO726" s="16"/>
      <c r="AP726" s="16">
        <v>0.38333332538604736</v>
      </c>
      <c r="AQ726" s="16"/>
      <c r="AR726" s="16"/>
      <c r="AS726" s="16"/>
      <c r="AT726" s="16">
        <v>0.25</v>
      </c>
      <c r="AU726" s="16"/>
      <c r="AV726" s="16"/>
      <c r="AW726" s="16"/>
      <c r="AX726" s="16">
        <v>0.25</v>
      </c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  <c r="BU726" s="16"/>
      <c r="BV726" s="16"/>
      <c r="BW726" s="16"/>
      <c r="BX726" s="16"/>
      <c r="BY726" s="16"/>
      <c r="BZ726" s="16"/>
      <c r="CA726" s="16"/>
      <c r="CB726" s="16"/>
      <c r="CC726" s="16">
        <v>0.58333331346511841</v>
      </c>
      <c r="CD726" s="16"/>
      <c r="CE726" s="16"/>
      <c r="CF726" s="16"/>
      <c r="CG726" s="16"/>
      <c r="CH726" s="16"/>
      <c r="CI726" s="16"/>
      <c r="CJ726" s="16"/>
      <c r="CK726" s="16">
        <v>0.25</v>
      </c>
      <c r="CL726" s="16"/>
      <c r="CM726" s="16"/>
      <c r="CN726" s="16"/>
      <c r="CO726" s="16"/>
      <c r="CP726" s="16"/>
      <c r="CQ726" s="16"/>
      <c r="CR726" s="16"/>
      <c r="CS726" s="16"/>
      <c r="CT726" s="16"/>
      <c r="CU726" s="16"/>
      <c r="CV726" s="16"/>
      <c r="CW726" s="16"/>
      <c r="CX726" s="16"/>
      <c r="CY726" s="16"/>
      <c r="CZ726" s="16"/>
      <c r="DA726" s="16"/>
      <c r="DB726" s="16"/>
      <c r="DC726" s="16"/>
      <c r="DD726" s="16"/>
      <c r="DE726" s="24"/>
      <c r="DF726" s="24"/>
      <c r="DG726" s="24"/>
      <c r="DH726" s="24"/>
      <c r="DI726" s="24"/>
      <c r="DJ726" s="24"/>
      <c r="DK726" s="16"/>
      <c r="DL726" s="24"/>
      <c r="DM726" s="24"/>
      <c r="DN726" s="24"/>
      <c r="DO726" s="16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27"/>
      <c r="ER726" s="27"/>
    </row>
    <row r="727" spans="1:148" s="9" customFormat="1" ht="20.25" x14ac:dyDescent="0.3">
      <c r="A727" s="10" t="s">
        <v>483</v>
      </c>
      <c r="B727" s="10" t="s">
        <v>240</v>
      </c>
      <c r="C727" s="10" t="s">
        <v>231</v>
      </c>
      <c r="D727" s="10" t="s">
        <v>262</v>
      </c>
      <c r="E727" s="10" t="s">
        <v>218</v>
      </c>
      <c r="F727" s="11">
        <v>10579</v>
      </c>
      <c r="G727" s="11">
        <v>4124</v>
      </c>
      <c r="H727" s="11">
        <v>3712</v>
      </c>
      <c r="I727" s="10" t="s">
        <v>266</v>
      </c>
      <c r="J727" s="12">
        <v>38</v>
      </c>
      <c r="K727" s="10" t="s">
        <v>267</v>
      </c>
      <c r="L727" s="10" t="s">
        <v>261</v>
      </c>
      <c r="M727" s="10" t="s">
        <v>220</v>
      </c>
      <c r="N727" s="13">
        <v>11</v>
      </c>
      <c r="O727" s="13">
        <v>11</v>
      </c>
      <c r="P727" s="13">
        <v>0</v>
      </c>
      <c r="Q727" s="14">
        <v>0</v>
      </c>
      <c r="R727" s="14">
        <v>7.63</v>
      </c>
      <c r="S727" s="14">
        <v>2.5</v>
      </c>
      <c r="T727" s="14">
        <v>1.398833</v>
      </c>
      <c r="U727" s="14">
        <v>55.953330000000001</v>
      </c>
      <c r="V727" s="14">
        <v>0.3125</v>
      </c>
      <c r="W727" s="14">
        <v>146.08000000000001</v>
      </c>
      <c r="X727" s="14">
        <v>25</v>
      </c>
      <c r="Y727" s="14">
        <v>0.76522799149253695</v>
      </c>
      <c r="Z727" s="14">
        <v>1.5</v>
      </c>
      <c r="AA727" s="14">
        <v>1</v>
      </c>
      <c r="AB727" s="14">
        <v>40</v>
      </c>
      <c r="AC727" s="14">
        <v>0.1011666</v>
      </c>
      <c r="AD727" s="14">
        <v>4.0466639999999998</v>
      </c>
      <c r="AE727" s="14">
        <v>45.65</v>
      </c>
      <c r="AF727" s="14">
        <v>32.67</v>
      </c>
      <c r="AG727" s="14">
        <v>0</v>
      </c>
      <c r="AH727" s="14">
        <v>0</v>
      </c>
      <c r="AI727" s="14">
        <v>1.398833</v>
      </c>
      <c r="AJ727" s="14">
        <v>1.5</v>
      </c>
      <c r="AK727" s="15">
        <v>0.6</v>
      </c>
      <c r="AL727" s="15">
        <v>0.93255560000000004</v>
      </c>
      <c r="AM727" s="15">
        <v>1</v>
      </c>
      <c r="AN727" s="15">
        <v>0.55953339999999996</v>
      </c>
      <c r="AO727" s="16"/>
      <c r="AP727" s="16"/>
      <c r="AQ727" s="16"/>
      <c r="AR727" s="16">
        <v>8.3333335816860199E-2</v>
      </c>
      <c r="AS727" s="16">
        <v>8.3333335816860199E-2</v>
      </c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  <c r="BU727" s="16"/>
      <c r="BV727" s="16"/>
      <c r="BW727" s="16"/>
      <c r="BX727" s="16"/>
      <c r="BY727" s="16"/>
      <c r="BZ727" s="16"/>
      <c r="CA727" s="16"/>
      <c r="CB727" s="16"/>
      <c r="CC727" s="16">
        <v>0.83333331346511841</v>
      </c>
      <c r="CD727" s="16"/>
      <c r="CE727" s="16"/>
      <c r="CF727" s="16"/>
      <c r="CG727" s="16"/>
      <c r="CH727" s="16"/>
      <c r="CI727" s="16"/>
      <c r="CJ727" s="16"/>
      <c r="CK727" s="16"/>
      <c r="CL727" s="16"/>
      <c r="CM727" s="16"/>
      <c r="CN727" s="16"/>
      <c r="CO727" s="16"/>
      <c r="CP727" s="16"/>
      <c r="CQ727" s="16"/>
      <c r="CR727" s="16"/>
      <c r="CS727" s="16"/>
      <c r="CT727" s="16"/>
      <c r="CU727" s="16"/>
      <c r="CV727" s="16"/>
      <c r="CW727" s="16"/>
      <c r="CX727" s="16"/>
      <c r="CY727" s="16"/>
      <c r="CZ727" s="16"/>
      <c r="DA727" s="16"/>
      <c r="DB727" s="16"/>
      <c r="DC727" s="16"/>
      <c r="DD727" s="16"/>
      <c r="DE727" s="24"/>
      <c r="DF727" s="24"/>
      <c r="DG727" s="24"/>
      <c r="DH727" s="24"/>
      <c r="DI727" s="24"/>
      <c r="DJ727" s="24"/>
      <c r="DK727" s="16"/>
      <c r="DL727" s="24"/>
      <c r="DM727" s="24"/>
      <c r="DN727" s="24"/>
      <c r="DO727" s="16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27"/>
      <c r="ER727" s="27"/>
    </row>
    <row r="728" spans="1:148" s="9" customFormat="1" ht="20.25" x14ac:dyDescent="0.3">
      <c r="A728" s="10" t="s">
        <v>483</v>
      </c>
      <c r="B728" s="10" t="s">
        <v>240</v>
      </c>
      <c r="C728" s="10" t="s">
        <v>231</v>
      </c>
      <c r="D728" s="10" t="s">
        <v>259</v>
      </c>
      <c r="E728" s="10" t="s">
        <v>218</v>
      </c>
      <c r="F728" s="11">
        <v>10605</v>
      </c>
      <c r="G728" s="11">
        <v>4087</v>
      </c>
      <c r="H728" s="11">
        <v>4134</v>
      </c>
      <c r="I728" s="10" t="s">
        <v>266</v>
      </c>
      <c r="J728" s="12">
        <v>38</v>
      </c>
      <c r="K728" s="10" t="s">
        <v>243</v>
      </c>
      <c r="L728" s="10" t="s">
        <v>261</v>
      </c>
      <c r="M728" s="10" t="s">
        <v>220</v>
      </c>
      <c r="N728" s="13">
        <v>20</v>
      </c>
      <c r="O728" s="13">
        <v>20</v>
      </c>
      <c r="P728" s="13">
        <v>0</v>
      </c>
      <c r="Q728" s="14">
        <v>0</v>
      </c>
      <c r="R728" s="14">
        <v>5.99</v>
      </c>
      <c r="S728" s="14">
        <v>2.3333330000000001</v>
      </c>
      <c r="T728" s="14">
        <v>1.996667</v>
      </c>
      <c r="U728" s="14">
        <v>85.571439999999996</v>
      </c>
      <c r="V728" s="14">
        <v>0.2916666</v>
      </c>
      <c r="W728" s="14">
        <v>244.11429999999999</v>
      </c>
      <c r="X728" s="14">
        <v>23.333330154418899</v>
      </c>
      <c r="Y728" s="14">
        <v>0.46854077333106797</v>
      </c>
      <c r="Z728" s="14">
        <v>2.0833330000000001</v>
      </c>
      <c r="AA728" s="14">
        <v>0.25</v>
      </c>
      <c r="AB728" s="14">
        <v>10.71429</v>
      </c>
      <c r="AC728" s="14">
        <v>8.6666460000000001E-2</v>
      </c>
      <c r="AD728" s="14">
        <v>3.7142780000000002</v>
      </c>
      <c r="AE728" s="14">
        <v>71.2</v>
      </c>
      <c r="AF728" s="14">
        <v>49.8</v>
      </c>
      <c r="AG728" s="14">
        <v>0</v>
      </c>
      <c r="AH728" s="14">
        <v>0</v>
      </c>
      <c r="AI728" s="14">
        <v>1.996667</v>
      </c>
      <c r="AJ728" s="14">
        <v>2.0833330000000001</v>
      </c>
      <c r="AK728" s="15">
        <v>0.89285709999999996</v>
      </c>
      <c r="AL728" s="15">
        <v>0.95840009999999998</v>
      </c>
      <c r="AM728" s="15">
        <v>1</v>
      </c>
      <c r="AN728" s="15">
        <v>0.85571430000000004</v>
      </c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  <c r="BU728" s="16"/>
      <c r="BV728" s="16"/>
      <c r="BW728" s="16"/>
      <c r="BX728" s="16"/>
      <c r="BY728" s="16"/>
      <c r="BZ728" s="16"/>
      <c r="CA728" s="16"/>
      <c r="CB728" s="16"/>
      <c r="CC728" s="16"/>
      <c r="CD728" s="16"/>
      <c r="CE728" s="16"/>
      <c r="CF728" s="16"/>
      <c r="CG728" s="16"/>
      <c r="CH728" s="16"/>
      <c r="CI728" s="16"/>
      <c r="CJ728" s="16"/>
      <c r="CK728" s="16"/>
      <c r="CL728" s="16"/>
      <c r="CM728" s="16">
        <v>0.15000000596046448</v>
      </c>
      <c r="CN728" s="16"/>
      <c r="CO728" s="16"/>
      <c r="CP728" s="16"/>
      <c r="CQ728" s="16"/>
      <c r="CR728" s="16"/>
      <c r="CS728" s="16"/>
      <c r="CT728" s="16"/>
      <c r="CU728" s="16"/>
      <c r="CV728" s="16"/>
      <c r="CW728" s="16"/>
      <c r="CX728" s="16"/>
      <c r="CY728" s="16"/>
      <c r="CZ728" s="16"/>
      <c r="DA728" s="16"/>
      <c r="DB728" s="16"/>
      <c r="DC728" s="16"/>
      <c r="DD728" s="16"/>
      <c r="DE728" s="24"/>
      <c r="DF728" s="24"/>
      <c r="DG728" s="24"/>
      <c r="DH728" s="24"/>
      <c r="DI728" s="24"/>
      <c r="DJ728" s="24">
        <v>0.10000000149011612</v>
      </c>
      <c r="DK728" s="16"/>
      <c r="DL728" s="24"/>
      <c r="DM728" s="24"/>
      <c r="DN728" s="24"/>
      <c r="DO728" s="16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27"/>
      <c r="ER728" s="27"/>
    </row>
    <row r="729" spans="1:148" s="9" customFormat="1" ht="20.25" x14ac:dyDescent="0.3">
      <c r="A729" s="10" t="s">
        <v>483</v>
      </c>
      <c r="B729" s="10" t="s">
        <v>240</v>
      </c>
      <c r="C729" s="10" t="s">
        <v>231</v>
      </c>
      <c r="D729" s="10" t="s">
        <v>262</v>
      </c>
      <c r="E729" s="10" t="s">
        <v>218</v>
      </c>
      <c r="F729" s="11">
        <v>10605</v>
      </c>
      <c r="G729" s="11">
        <v>4124</v>
      </c>
      <c r="H729" s="11">
        <v>3712</v>
      </c>
      <c r="I729" s="10" t="s">
        <v>266</v>
      </c>
      <c r="J729" s="12">
        <v>38</v>
      </c>
      <c r="K729" s="10" t="s">
        <v>243</v>
      </c>
      <c r="L729" s="10" t="s">
        <v>261</v>
      </c>
      <c r="M729" s="10" t="s">
        <v>220</v>
      </c>
      <c r="N729" s="13">
        <v>15</v>
      </c>
      <c r="O729" s="13">
        <v>13</v>
      </c>
      <c r="P729" s="13">
        <v>2</v>
      </c>
      <c r="Q729" s="14">
        <v>13.33333</v>
      </c>
      <c r="R729" s="14">
        <v>5.99</v>
      </c>
      <c r="S729" s="14">
        <v>3.5</v>
      </c>
      <c r="T729" s="14">
        <v>1.297833</v>
      </c>
      <c r="U729" s="14">
        <v>37.080950000000001</v>
      </c>
      <c r="V729" s="14">
        <v>0.4375</v>
      </c>
      <c r="W729" s="14">
        <v>105.7829</v>
      </c>
      <c r="X729" s="14">
        <v>35</v>
      </c>
      <c r="Y729" s="14">
        <v>1.0812481048778999</v>
      </c>
      <c r="Z729" s="14">
        <v>1.5333330000000001</v>
      </c>
      <c r="AA729" s="14">
        <v>1.9666669999999999</v>
      </c>
      <c r="AB729" s="14">
        <v>56.190480000000001</v>
      </c>
      <c r="AC729" s="14">
        <v>3.5833429999999999E-2</v>
      </c>
      <c r="AD729" s="14">
        <v>1.0238119999999999</v>
      </c>
      <c r="AE729" s="14">
        <v>46.28</v>
      </c>
      <c r="AF729" s="14">
        <v>32.369999999999997</v>
      </c>
      <c r="AG729" s="14">
        <v>0.1996667</v>
      </c>
      <c r="AH729" s="14">
        <v>5.7047619999999997</v>
      </c>
      <c r="AI729" s="14">
        <v>1.4975000000000001</v>
      </c>
      <c r="AJ729" s="14">
        <v>1.5333330000000001</v>
      </c>
      <c r="AK729" s="15">
        <v>0.43809520000000002</v>
      </c>
      <c r="AL729" s="15">
        <v>0.97663040000000001</v>
      </c>
      <c r="AM729" s="15">
        <v>0.86666670000000001</v>
      </c>
      <c r="AN729" s="15">
        <v>0.37080950000000001</v>
      </c>
      <c r="AO729" s="16">
        <v>0.5</v>
      </c>
      <c r="AP729" s="16"/>
      <c r="AQ729" s="16"/>
      <c r="AR729" s="16"/>
      <c r="AS729" s="16"/>
      <c r="AT729" s="16"/>
      <c r="AU729" s="16"/>
      <c r="AV729" s="16"/>
      <c r="AW729" s="16"/>
      <c r="AX729" s="16">
        <v>0.25</v>
      </c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>
        <v>8.3333335816860199E-2</v>
      </c>
      <c r="BJ729" s="16"/>
      <c r="BK729" s="16"/>
      <c r="BL729" s="16"/>
      <c r="BM729" s="16"/>
      <c r="BN729" s="16"/>
      <c r="BO729" s="16"/>
      <c r="BP729" s="16">
        <v>0.4166666567325592</v>
      </c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  <c r="CC729" s="16"/>
      <c r="CD729" s="16"/>
      <c r="CE729" s="16"/>
      <c r="CF729" s="16"/>
      <c r="CG729" s="16"/>
      <c r="CH729" s="16"/>
      <c r="CI729" s="16"/>
      <c r="CJ729" s="16"/>
      <c r="CK729" s="16"/>
      <c r="CL729" s="16"/>
      <c r="CM729" s="16">
        <v>0.25</v>
      </c>
      <c r="CN729" s="16"/>
      <c r="CO729" s="16"/>
      <c r="CP729" s="16"/>
      <c r="CQ729" s="16"/>
      <c r="CR729" s="16"/>
      <c r="CS729" s="16"/>
      <c r="CT729" s="16">
        <v>0.3333333432674408</v>
      </c>
      <c r="CU729" s="16"/>
      <c r="CV729" s="16"/>
      <c r="CW729" s="16"/>
      <c r="CX729" s="16"/>
      <c r="CY729" s="16"/>
      <c r="CZ729" s="16"/>
      <c r="DA729" s="16"/>
      <c r="DB729" s="16"/>
      <c r="DC729" s="16"/>
      <c r="DD729" s="16"/>
      <c r="DE729" s="24"/>
      <c r="DF729" s="24"/>
      <c r="DG729" s="24"/>
      <c r="DH729" s="24"/>
      <c r="DI729" s="24"/>
      <c r="DJ729" s="24">
        <v>0.13333334028720856</v>
      </c>
      <c r="DK729" s="16"/>
      <c r="DL729" s="24"/>
      <c r="DM729" s="24"/>
      <c r="DN729" s="24"/>
      <c r="DO729" s="16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>
        <v>2</v>
      </c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27"/>
      <c r="ER729" s="27"/>
    </row>
    <row r="730" spans="1:148" s="9" customFormat="1" ht="20.25" x14ac:dyDescent="0.3">
      <c r="A730" s="10" t="s">
        <v>483</v>
      </c>
      <c r="B730" s="10" t="s">
        <v>240</v>
      </c>
      <c r="C730" s="10" t="s">
        <v>231</v>
      </c>
      <c r="D730" s="10" t="s">
        <v>259</v>
      </c>
      <c r="E730" s="10" t="s">
        <v>222</v>
      </c>
      <c r="F730" s="11">
        <v>15141</v>
      </c>
      <c r="G730" s="11">
        <v>4087</v>
      </c>
      <c r="H730" s="11">
        <v>4134</v>
      </c>
      <c r="I730" s="10" t="s">
        <v>266</v>
      </c>
      <c r="J730" s="12">
        <v>38</v>
      </c>
      <c r="K730" s="10" t="s">
        <v>243</v>
      </c>
      <c r="L730" s="10" t="s">
        <v>261</v>
      </c>
      <c r="M730" s="10" t="s">
        <v>220</v>
      </c>
      <c r="N730" s="13">
        <v>13</v>
      </c>
      <c r="O730" s="13">
        <v>13</v>
      </c>
      <c r="P730" s="13">
        <v>0</v>
      </c>
      <c r="Q730" s="14">
        <v>0</v>
      </c>
      <c r="R730" s="14">
        <v>5.99</v>
      </c>
      <c r="S730" s="14">
        <v>1.6666669999999999</v>
      </c>
      <c r="T730" s="14">
        <v>1.297833</v>
      </c>
      <c r="U730" s="14">
        <v>77.87</v>
      </c>
      <c r="V730" s="14">
        <v>0.2083333</v>
      </c>
      <c r="W730" s="14">
        <v>222.14400000000001</v>
      </c>
      <c r="X730" s="14">
        <v>16.6666662693024</v>
      </c>
      <c r="Y730" s="14">
        <v>0.50673963449655501</v>
      </c>
      <c r="Z730" s="14">
        <v>1.3</v>
      </c>
      <c r="AA730" s="14">
        <v>0.36666670000000001</v>
      </c>
      <c r="AB730" s="14">
        <v>22</v>
      </c>
      <c r="AC730" s="14">
        <v>2.166748E-3</v>
      </c>
      <c r="AD730" s="14">
        <v>0.13000490000000001</v>
      </c>
      <c r="AE730" s="14">
        <v>46.28</v>
      </c>
      <c r="AF730" s="14">
        <v>32.89</v>
      </c>
      <c r="AG730" s="14">
        <v>0</v>
      </c>
      <c r="AH730" s="14">
        <v>0</v>
      </c>
      <c r="AI730" s="14">
        <v>1.297833</v>
      </c>
      <c r="AJ730" s="14">
        <v>1.3</v>
      </c>
      <c r="AK730" s="15">
        <v>0.78</v>
      </c>
      <c r="AL730" s="15">
        <v>0.99833329999999998</v>
      </c>
      <c r="AM730" s="15">
        <v>1</v>
      </c>
      <c r="AN730" s="15">
        <v>0.7786999</v>
      </c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  <c r="CC730" s="16">
        <v>0.20000000298023224</v>
      </c>
      <c r="CD730" s="16"/>
      <c r="CE730" s="16"/>
      <c r="CF730" s="16"/>
      <c r="CG730" s="16"/>
      <c r="CH730" s="16"/>
      <c r="CI730" s="16"/>
      <c r="CJ730" s="16"/>
      <c r="CK730" s="16"/>
      <c r="CL730" s="16"/>
      <c r="CM730" s="16">
        <v>0.1666666716337204</v>
      </c>
      <c r="CN730" s="16"/>
      <c r="CO730" s="16"/>
      <c r="CP730" s="16"/>
      <c r="CQ730" s="16"/>
      <c r="CR730" s="16"/>
      <c r="CS730" s="16"/>
      <c r="CT730" s="16"/>
      <c r="CU730" s="16"/>
      <c r="CV730" s="16"/>
      <c r="CW730" s="16"/>
      <c r="CX730" s="16"/>
      <c r="CY730" s="16"/>
      <c r="CZ730" s="16"/>
      <c r="DA730" s="16"/>
      <c r="DB730" s="16"/>
      <c r="DC730" s="16"/>
      <c r="DD730" s="16"/>
      <c r="DE730" s="24"/>
      <c r="DF730" s="24"/>
      <c r="DG730" s="24"/>
      <c r="DH730" s="24"/>
      <c r="DI730" s="24"/>
      <c r="DJ730" s="24"/>
      <c r="DK730" s="16"/>
      <c r="DL730" s="24"/>
      <c r="DM730" s="24"/>
      <c r="DN730" s="24"/>
      <c r="DO730" s="16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27"/>
      <c r="ER730" s="27"/>
    </row>
    <row r="731" spans="1:148" s="9" customFormat="1" ht="20.25" x14ac:dyDescent="0.3">
      <c r="A731" s="10" t="s">
        <v>483</v>
      </c>
      <c r="B731" s="10" t="s">
        <v>240</v>
      </c>
      <c r="C731" s="10" t="s">
        <v>231</v>
      </c>
      <c r="D731" s="10" t="s">
        <v>262</v>
      </c>
      <c r="E731" s="10" t="s">
        <v>222</v>
      </c>
      <c r="F731" s="11">
        <v>15141</v>
      </c>
      <c r="G731" s="11">
        <v>4124</v>
      </c>
      <c r="H731" s="11">
        <v>3712</v>
      </c>
      <c r="I731" s="10" t="s">
        <v>266</v>
      </c>
      <c r="J731" s="12">
        <v>38</v>
      </c>
      <c r="K731" s="10" t="s">
        <v>243</v>
      </c>
      <c r="L731" s="10" t="s">
        <v>261</v>
      </c>
      <c r="M731" s="10" t="s">
        <v>220</v>
      </c>
      <c r="N731" s="13">
        <v>13</v>
      </c>
      <c r="O731" s="13">
        <v>13</v>
      </c>
      <c r="P731" s="13">
        <v>0</v>
      </c>
      <c r="Q731" s="14">
        <v>0</v>
      </c>
      <c r="R731" s="14">
        <v>5.99</v>
      </c>
      <c r="S731" s="14">
        <v>1.4166669999999999</v>
      </c>
      <c r="T731" s="14">
        <v>1.297833</v>
      </c>
      <c r="U731" s="14">
        <v>91.611739999999998</v>
      </c>
      <c r="V731" s="14">
        <v>0.1770834</v>
      </c>
      <c r="W731" s="14">
        <v>261.3458</v>
      </c>
      <c r="X731" s="14">
        <v>14.166669845581101</v>
      </c>
      <c r="Y731" s="14">
        <v>0.430728796244361</v>
      </c>
      <c r="Z731" s="14">
        <v>1.333334</v>
      </c>
      <c r="AA731" s="14">
        <v>8.3333340000000006E-2</v>
      </c>
      <c r="AB731" s="14">
        <v>5.882352</v>
      </c>
      <c r="AC731" s="14">
        <v>3.5500440000000001E-2</v>
      </c>
      <c r="AD731" s="14">
        <v>2.5059130000000001</v>
      </c>
      <c r="AE731" s="14">
        <v>46.28</v>
      </c>
      <c r="AF731" s="14">
        <v>32.89</v>
      </c>
      <c r="AG731" s="14">
        <v>0</v>
      </c>
      <c r="AH731" s="14">
        <v>0</v>
      </c>
      <c r="AI731" s="14">
        <v>1.297833</v>
      </c>
      <c r="AJ731" s="14">
        <v>1.333334</v>
      </c>
      <c r="AK731" s="15">
        <v>0.94117649999999997</v>
      </c>
      <c r="AL731" s="15">
        <v>0.97337470000000004</v>
      </c>
      <c r="AM731" s="15">
        <v>1</v>
      </c>
      <c r="AN731" s="15">
        <v>0.91611739999999997</v>
      </c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/>
      <c r="CC731" s="16"/>
      <c r="CD731" s="16"/>
      <c r="CE731" s="16"/>
      <c r="CF731" s="16"/>
      <c r="CG731" s="16"/>
      <c r="CH731" s="16"/>
      <c r="CI731" s="16"/>
      <c r="CJ731" s="16"/>
      <c r="CK731" s="16"/>
      <c r="CL731" s="16"/>
      <c r="CM731" s="16"/>
      <c r="CN731" s="16"/>
      <c r="CO731" s="16"/>
      <c r="CP731" s="16"/>
      <c r="CQ731" s="16"/>
      <c r="CR731" s="16"/>
      <c r="CS731" s="16"/>
      <c r="CT731" s="16"/>
      <c r="CU731" s="16"/>
      <c r="CV731" s="16"/>
      <c r="CW731" s="16"/>
      <c r="CX731" s="16"/>
      <c r="CY731" s="16"/>
      <c r="CZ731" s="16"/>
      <c r="DA731" s="16"/>
      <c r="DB731" s="16"/>
      <c r="DC731" s="16"/>
      <c r="DD731" s="16"/>
      <c r="DE731" s="24"/>
      <c r="DF731" s="24"/>
      <c r="DG731" s="24"/>
      <c r="DH731" s="24"/>
      <c r="DI731" s="24"/>
      <c r="DJ731" s="24">
        <v>8.3333335816860199E-2</v>
      </c>
      <c r="DK731" s="16"/>
      <c r="DL731" s="24"/>
      <c r="DM731" s="24"/>
      <c r="DN731" s="24"/>
      <c r="DO731" s="16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27"/>
      <c r="ER731" s="27"/>
    </row>
    <row r="732" spans="1:148" s="9" customFormat="1" ht="20.25" x14ac:dyDescent="0.3">
      <c r="A732" s="10" t="s">
        <v>483</v>
      </c>
      <c r="B732" s="10" t="s">
        <v>240</v>
      </c>
      <c r="C732" s="10" t="s">
        <v>231</v>
      </c>
      <c r="D732" s="10" t="s">
        <v>259</v>
      </c>
      <c r="E732" s="10" t="s">
        <v>222</v>
      </c>
      <c r="F732" s="11">
        <v>15314</v>
      </c>
      <c r="G732" s="11">
        <v>4087</v>
      </c>
      <c r="H732" s="11">
        <v>4134</v>
      </c>
      <c r="I732" s="10" t="s">
        <v>266</v>
      </c>
      <c r="J732" s="12">
        <v>38</v>
      </c>
      <c r="K732" s="10" t="s">
        <v>267</v>
      </c>
      <c r="L732" s="10" t="s">
        <v>261</v>
      </c>
      <c r="M732" s="10" t="s">
        <v>220</v>
      </c>
      <c r="N732" s="13">
        <v>11</v>
      </c>
      <c r="O732" s="13">
        <v>11</v>
      </c>
      <c r="P732" s="13">
        <v>0</v>
      </c>
      <c r="Q732" s="14">
        <v>0</v>
      </c>
      <c r="R732" s="14">
        <v>7.63</v>
      </c>
      <c r="S732" s="14">
        <v>3.1666669999999999</v>
      </c>
      <c r="T732" s="14">
        <v>1.398833</v>
      </c>
      <c r="U732" s="14">
        <v>44.173679999999997</v>
      </c>
      <c r="V732" s="14">
        <v>0.3958334</v>
      </c>
      <c r="W732" s="14">
        <v>115.3263</v>
      </c>
      <c r="X732" s="14">
        <v>31.666669845581101</v>
      </c>
      <c r="Y732" s="14">
        <v>0.96928888652765099</v>
      </c>
      <c r="Z732" s="14">
        <v>1.6166670000000001</v>
      </c>
      <c r="AA732" s="14">
        <v>1.55</v>
      </c>
      <c r="AB732" s="14">
        <v>48.947360000000003</v>
      </c>
      <c r="AC732" s="14">
        <v>0.21783359999999999</v>
      </c>
      <c r="AD732" s="14">
        <v>6.8789559999999996</v>
      </c>
      <c r="AE732" s="14">
        <v>45.65</v>
      </c>
      <c r="AF732" s="14">
        <v>32.67</v>
      </c>
      <c r="AG732" s="14">
        <v>0</v>
      </c>
      <c r="AH732" s="14">
        <v>0</v>
      </c>
      <c r="AI732" s="14">
        <v>1.398833</v>
      </c>
      <c r="AJ732" s="14">
        <v>1.6166670000000001</v>
      </c>
      <c r="AK732" s="15">
        <v>0.51052640000000005</v>
      </c>
      <c r="AL732" s="15">
        <v>0.86525759999999996</v>
      </c>
      <c r="AM732" s="15">
        <v>1</v>
      </c>
      <c r="AN732" s="15">
        <v>0.44173679999999999</v>
      </c>
      <c r="AO732" s="16"/>
      <c r="AP732" s="16">
        <v>0.40000000596046448</v>
      </c>
      <c r="AQ732" s="16"/>
      <c r="AR732" s="16">
        <v>8.3333335816860199E-2</v>
      </c>
      <c r="AS732" s="16">
        <v>8.3333335816860199E-2</v>
      </c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  <c r="CC732" s="16">
        <v>0.9166666567325592</v>
      </c>
      <c r="CD732" s="16"/>
      <c r="CE732" s="16"/>
      <c r="CF732" s="16"/>
      <c r="CG732" s="16"/>
      <c r="CH732" s="16"/>
      <c r="CI732" s="16"/>
      <c r="CJ732" s="16"/>
      <c r="CK732" s="16"/>
      <c r="CL732" s="16"/>
      <c r="CM732" s="16"/>
      <c r="CN732" s="16"/>
      <c r="CO732" s="16"/>
      <c r="CP732" s="16"/>
      <c r="CQ732" s="16"/>
      <c r="CR732" s="16"/>
      <c r="CS732" s="16"/>
      <c r="CT732" s="16"/>
      <c r="CU732" s="16"/>
      <c r="CV732" s="16"/>
      <c r="CW732" s="16"/>
      <c r="CX732" s="16"/>
      <c r="CY732" s="16"/>
      <c r="CZ732" s="16"/>
      <c r="DA732" s="16"/>
      <c r="DB732" s="16"/>
      <c r="DC732" s="16"/>
      <c r="DD732" s="16"/>
      <c r="DE732" s="24"/>
      <c r="DF732" s="24"/>
      <c r="DG732" s="24"/>
      <c r="DH732" s="24"/>
      <c r="DI732" s="24"/>
      <c r="DJ732" s="24">
        <v>6.6666670143604279E-2</v>
      </c>
      <c r="DK732" s="16"/>
      <c r="DL732" s="24"/>
      <c r="DM732" s="24"/>
      <c r="DN732" s="24"/>
      <c r="DO732" s="16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27"/>
      <c r="ER732" s="27"/>
    </row>
    <row r="733" spans="1:148" s="9" customFormat="1" ht="20.25" x14ac:dyDescent="0.3">
      <c r="A733" s="10" t="s">
        <v>483</v>
      </c>
      <c r="B733" s="10" t="s">
        <v>240</v>
      </c>
      <c r="C733" s="10" t="s">
        <v>231</v>
      </c>
      <c r="D733" s="10" t="s">
        <v>262</v>
      </c>
      <c r="E733" s="10" t="s">
        <v>222</v>
      </c>
      <c r="F733" s="11">
        <v>15314</v>
      </c>
      <c r="G733" s="11">
        <v>4124</v>
      </c>
      <c r="H733" s="11">
        <v>3712</v>
      </c>
      <c r="I733" s="10" t="s">
        <v>266</v>
      </c>
      <c r="J733" s="12">
        <v>38</v>
      </c>
      <c r="K733" s="10" t="s">
        <v>267</v>
      </c>
      <c r="L733" s="10" t="s">
        <v>261</v>
      </c>
      <c r="M733" s="10" t="s">
        <v>220</v>
      </c>
      <c r="N733" s="13">
        <v>5</v>
      </c>
      <c r="O733" s="13">
        <v>5</v>
      </c>
      <c r="P733" s="13">
        <v>0</v>
      </c>
      <c r="Q733" s="14">
        <v>0</v>
      </c>
      <c r="R733" s="14">
        <v>7.63</v>
      </c>
      <c r="S733" s="14">
        <v>0.58333330000000005</v>
      </c>
      <c r="T733" s="14">
        <v>0.63583339999999999</v>
      </c>
      <c r="U733" s="14">
        <v>109</v>
      </c>
      <c r="V733" s="14">
        <v>7.2916659999999994E-2</v>
      </c>
      <c r="W733" s="14">
        <v>284.57139999999998</v>
      </c>
      <c r="X733" s="14">
        <v>5.8333331346511796</v>
      </c>
      <c r="Y733" s="14">
        <v>0.392817036013695</v>
      </c>
      <c r="Z733" s="14">
        <v>0.58333330000000005</v>
      </c>
      <c r="AA733" s="14">
        <v>0</v>
      </c>
      <c r="AB733" s="14">
        <v>0</v>
      </c>
      <c r="AC733" s="14">
        <v>-5.2500070000000003E-2</v>
      </c>
      <c r="AD733" s="14">
        <v>-9.0000119999999999</v>
      </c>
      <c r="AE733" s="14">
        <v>20.75</v>
      </c>
      <c r="AF733" s="14">
        <v>14.85</v>
      </c>
      <c r="AG733" s="14">
        <v>0</v>
      </c>
      <c r="AH733" s="14">
        <v>0</v>
      </c>
      <c r="AI733" s="14">
        <v>0.63583339999999999</v>
      </c>
      <c r="AJ733" s="14">
        <v>0.58333330000000005</v>
      </c>
      <c r="AK733" s="15">
        <v>1</v>
      </c>
      <c r="AL733" s="15">
        <v>1.0900000000000001</v>
      </c>
      <c r="AM733" s="15">
        <v>1</v>
      </c>
      <c r="AN733" s="15">
        <v>1.0900000000000001</v>
      </c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  <c r="CC733" s="16"/>
      <c r="CD733" s="16"/>
      <c r="CE733" s="16"/>
      <c r="CF733" s="16"/>
      <c r="CG733" s="16"/>
      <c r="CH733" s="16"/>
      <c r="CI733" s="16"/>
      <c r="CJ733" s="16"/>
      <c r="CK733" s="16"/>
      <c r="CL733" s="16"/>
      <c r="CM733" s="16"/>
      <c r="CN733" s="16"/>
      <c r="CO733" s="16"/>
      <c r="CP733" s="16"/>
      <c r="CQ733" s="16"/>
      <c r="CR733" s="16"/>
      <c r="CS733" s="16"/>
      <c r="CT733" s="16"/>
      <c r="CU733" s="16"/>
      <c r="CV733" s="16"/>
      <c r="CW733" s="16"/>
      <c r="CX733" s="16"/>
      <c r="CY733" s="16"/>
      <c r="CZ733" s="16"/>
      <c r="DA733" s="16"/>
      <c r="DB733" s="16"/>
      <c r="DC733" s="16"/>
      <c r="DD733" s="16"/>
      <c r="DE733" s="24"/>
      <c r="DF733" s="24"/>
      <c r="DG733" s="24"/>
      <c r="DH733" s="24"/>
      <c r="DI733" s="24"/>
      <c r="DJ733" s="24"/>
      <c r="DK733" s="16"/>
      <c r="DL733" s="24"/>
      <c r="DM733" s="24"/>
      <c r="DN733" s="24"/>
      <c r="DO733" s="16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27"/>
      <c r="ER733" s="27"/>
    </row>
    <row r="734" spans="1:148" s="46" customFormat="1" ht="20.25" x14ac:dyDescent="0.3">
      <c r="A734" s="39" t="s">
        <v>503</v>
      </c>
      <c r="B734" s="39" t="s">
        <v>232</v>
      </c>
      <c r="C734" s="39" t="s">
        <v>231</v>
      </c>
      <c r="D734" s="39" t="s">
        <v>259</v>
      </c>
      <c r="E734" s="39" t="s">
        <v>218</v>
      </c>
      <c r="F734" s="40">
        <v>10334</v>
      </c>
      <c r="G734" s="40">
        <v>4189</v>
      </c>
      <c r="H734" s="40">
        <v>3807</v>
      </c>
      <c r="I734" s="39" t="s">
        <v>275</v>
      </c>
      <c r="J734" s="41">
        <v>62.8</v>
      </c>
      <c r="K734" s="39" t="s">
        <v>267</v>
      </c>
      <c r="L734" s="39" t="s">
        <v>261</v>
      </c>
      <c r="M734" s="39" t="s">
        <v>220</v>
      </c>
      <c r="N734" s="42">
        <v>38</v>
      </c>
      <c r="O734" s="42">
        <v>38</v>
      </c>
      <c r="P734" s="42">
        <v>0</v>
      </c>
      <c r="Q734" s="25">
        <v>0</v>
      </c>
      <c r="R734" s="25">
        <v>8.85</v>
      </c>
      <c r="S734" s="25">
        <v>8</v>
      </c>
      <c r="T734" s="25">
        <v>5.6050000000000004</v>
      </c>
      <c r="U734" s="25">
        <v>70.062510000000003</v>
      </c>
      <c r="V734" s="25">
        <v>1</v>
      </c>
      <c r="W734" s="25">
        <v>204.06</v>
      </c>
      <c r="X734" s="25">
        <v>80</v>
      </c>
      <c r="Y734" s="25">
        <v>0.57836896879626298</v>
      </c>
      <c r="Z734" s="25">
        <v>5.8</v>
      </c>
      <c r="AA734" s="25">
        <v>2.2000000000000002</v>
      </c>
      <c r="AB734" s="25">
        <v>27.5</v>
      </c>
      <c r="AC734" s="25">
        <v>0.19499949999999999</v>
      </c>
      <c r="AD734" s="25">
        <v>2.4374929999999999</v>
      </c>
      <c r="AE734" s="25">
        <v>204.06</v>
      </c>
      <c r="AF734" s="25">
        <v>138.32</v>
      </c>
      <c r="AG734" s="25">
        <v>0</v>
      </c>
      <c r="AH734" s="25">
        <v>0</v>
      </c>
      <c r="AI734" s="25">
        <v>5.6050000000000004</v>
      </c>
      <c r="AJ734" s="25">
        <v>5.8</v>
      </c>
      <c r="AK734" s="26">
        <v>0.72499999999999998</v>
      </c>
      <c r="AL734" s="26">
        <v>0.96637930000000005</v>
      </c>
      <c r="AM734" s="26">
        <v>1</v>
      </c>
      <c r="AN734" s="26">
        <v>0.7006251</v>
      </c>
      <c r="AO734" s="16"/>
      <c r="AP734" s="16"/>
      <c r="AQ734" s="43"/>
      <c r="AR734" s="16"/>
      <c r="AS734" s="16"/>
      <c r="AT734" s="16"/>
      <c r="AU734" s="43"/>
      <c r="AV734" s="43"/>
      <c r="AW734" s="43"/>
      <c r="AX734" s="16"/>
      <c r="AY734" s="43"/>
      <c r="AZ734" s="16"/>
      <c r="BA734" s="16"/>
      <c r="BB734" s="43"/>
      <c r="BC734" s="16"/>
      <c r="BD734" s="16"/>
      <c r="BE734" s="16"/>
      <c r="BF734" s="43"/>
      <c r="BG734" s="16"/>
      <c r="BH734" s="43"/>
      <c r="BI734" s="16"/>
      <c r="BJ734" s="16"/>
      <c r="BK734" s="43"/>
      <c r="BL734" s="16"/>
      <c r="BM734" s="43"/>
      <c r="BN734" s="43"/>
      <c r="BO734" s="16"/>
      <c r="BP734" s="16"/>
      <c r="BQ734" s="16"/>
      <c r="BR734" s="16"/>
      <c r="BS734" s="16">
        <v>0.1666666716337204</v>
      </c>
      <c r="BT734" s="16"/>
      <c r="BU734" s="43"/>
      <c r="BV734" s="16"/>
      <c r="BW734" s="16"/>
      <c r="BX734" s="43"/>
      <c r="BY734" s="43"/>
      <c r="BZ734" s="43"/>
      <c r="CA734" s="16"/>
      <c r="CB734" s="16"/>
      <c r="CC734" s="16"/>
      <c r="CD734" s="43"/>
      <c r="CE734" s="16"/>
      <c r="CF734" s="16"/>
      <c r="CG734" s="43"/>
      <c r="CH734" s="43"/>
      <c r="CI734" s="43"/>
      <c r="CJ734" s="43"/>
      <c r="CK734" s="43"/>
      <c r="CL734" s="16"/>
      <c r="CM734" s="16">
        <v>0.30000001192092896</v>
      </c>
      <c r="CN734" s="43"/>
      <c r="CO734" s="16"/>
      <c r="CP734" s="43"/>
      <c r="CQ734" s="43"/>
      <c r="CR734" s="43"/>
      <c r="CS734" s="16"/>
      <c r="CT734" s="43"/>
      <c r="CU734" s="43"/>
      <c r="CV734" s="43"/>
      <c r="CW734" s="16"/>
      <c r="CX734" s="16"/>
      <c r="CY734" s="16"/>
      <c r="CZ734" s="43"/>
      <c r="DA734" s="16"/>
      <c r="DB734" s="16"/>
      <c r="DC734" s="43"/>
      <c r="DD734" s="43"/>
      <c r="DE734" s="17">
        <v>1</v>
      </c>
      <c r="DF734" s="24">
        <v>0.4166666716337204</v>
      </c>
      <c r="DG734" s="44"/>
      <c r="DH734" s="44"/>
      <c r="DI734" s="24"/>
      <c r="DJ734" s="24">
        <v>0.31666666269302368</v>
      </c>
      <c r="DK734" s="43"/>
      <c r="DL734" s="24"/>
      <c r="DM734" s="44"/>
      <c r="DN734" s="44"/>
      <c r="DO734" s="43"/>
      <c r="DP734" s="45"/>
      <c r="DQ734" s="45"/>
      <c r="DR734" s="45"/>
      <c r="DS734" s="45"/>
      <c r="DT734" s="45"/>
      <c r="DU734" s="45"/>
      <c r="DV734" s="17"/>
      <c r="DW734" s="17"/>
      <c r="DX734" s="45"/>
      <c r="DY734" s="45"/>
      <c r="DZ734" s="45"/>
      <c r="EA734" s="45"/>
      <c r="EB734" s="45"/>
      <c r="EC734" s="17"/>
      <c r="ED734" s="45"/>
      <c r="EE734" s="17"/>
      <c r="EF734" s="45"/>
      <c r="EG734" s="17"/>
      <c r="EH734" s="17"/>
      <c r="EI734" s="45"/>
      <c r="EJ734" s="45"/>
      <c r="EK734" s="45"/>
      <c r="EL734" s="17"/>
      <c r="EM734" s="17"/>
      <c r="EN734" s="45"/>
      <c r="EO734" s="17"/>
      <c r="EP734" s="17"/>
      <c r="EQ734" s="49"/>
      <c r="ER734" s="49"/>
    </row>
    <row r="735" spans="1:148" s="9" customFormat="1" ht="20.25" x14ac:dyDescent="0.3">
      <c r="A735" s="10" t="s">
        <v>503</v>
      </c>
      <c r="B735" s="10" t="s">
        <v>232</v>
      </c>
      <c r="C735" s="10" t="s">
        <v>231</v>
      </c>
      <c r="D735" s="10" t="s">
        <v>262</v>
      </c>
      <c r="E735" s="10" t="s">
        <v>218</v>
      </c>
      <c r="F735" s="11">
        <v>10334</v>
      </c>
      <c r="G735" s="11">
        <v>4017</v>
      </c>
      <c r="H735" s="11">
        <v>4134</v>
      </c>
      <c r="I735" s="10" t="s">
        <v>275</v>
      </c>
      <c r="J735" s="12">
        <v>62.8</v>
      </c>
      <c r="K735" s="10" t="s">
        <v>267</v>
      </c>
      <c r="L735" s="10" t="s">
        <v>261</v>
      </c>
      <c r="M735" s="10" t="s">
        <v>220</v>
      </c>
      <c r="N735" s="13">
        <v>39</v>
      </c>
      <c r="O735" s="13">
        <v>39</v>
      </c>
      <c r="P735" s="13">
        <v>0</v>
      </c>
      <c r="Q735" s="14">
        <v>0</v>
      </c>
      <c r="R735" s="14">
        <v>8.85</v>
      </c>
      <c r="S735" s="14">
        <v>8</v>
      </c>
      <c r="T735" s="14">
        <v>5.7525009999999996</v>
      </c>
      <c r="U735" s="14">
        <v>71.906260000000003</v>
      </c>
      <c r="V735" s="14">
        <v>1</v>
      </c>
      <c r="W735" s="14">
        <v>209.43</v>
      </c>
      <c r="X735" s="14">
        <v>80</v>
      </c>
      <c r="Y735" s="14">
        <v>0.56353899842542998</v>
      </c>
      <c r="Z735" s="14">
        <v>5.8666669999999996</v>
      </c>
      <c r="AA735" s="14">
        <v>2.1333329999999999</v>
      </c>
      <c r="AB735" s="14">
        <v>26.66667</v>
      </c>
      <c r="AC735" s="14">
        <v>0.114166</v>
      </c>
      <c r="AD735" s="14">
        <v>1.4270750000000001</v>
      </c>
      <c r="AE735" s="14">
        <v>209.43</v>
      </c>
      <c r="AF735" s="14">
        <v>141.96</v>
      </c>
      <c r="AG735" s="14">
        <v>0</v>
      </c>
      <c r="AH735" s="14">
        <v>0</v>
      </c>
      <c r="AI735" s="14">
        <v>5.7525009999999996</v>
      </c>
      <c r="AJ735" s="14">
        <v>5.8666669999999996</v>
      </c>
      <c r="AK735" s="15">
        <v>0.73333329999999997</v>
      </c>
      <c r="AL735" s="15">
        <v>0.98053990000000002</v>
      </c>
      <c r="AM735" s="15">
        <v>1</v>
      </c>
      <c r="AN735" s="15">
        <v>0.7190626</v>
      </c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  <c r="CC735" s="16"/>
      <c r="CD735" s="16"/>
      <c r="CE735" s="16"/>
      <c r="CF735" s="16"/>
      <c r="CG735" s="16"/>
      <c r="CH735" s="16"/>
      <c r="CI735" s="16"/>
      <c r="CJ735" s="16"/>
      <c r="CK735" s="16"/>
      <c r="CL735" s="16"/>
      <c r="CM735" s="16">
        <v>0.63333332538604736</v>
      </c>
      <c r="CN735" s="16"/>
      <c r="CO735" s="16"/>
      <c r="CP735" s="16"/>
      <c r="CQ735" s="16"/>
      <c r="CR735" s="16"/>
      <c r="CS735" s="16"/>
      <c r="CT735" s="16"/>
      <c r="CU735" s="16"/>
      <c r="CV735" s="16"/>
      <c r="CW735" s="16"/>
      <c r="CX735" s="16"/>
      <c r="CY735" s="16"/>
      <c r="CZ735" s="16"/>
      <c r="DA735" s="16"/>
      <c r="DB735" s="16"/>
      <c r="DC735" s="16"/>
      <c r="DD735" s="16"/>
      <c r="DE735" s="17">
        <v>1</v>
      </c>
      <c r="DF735" s="24">
        <v>0.1666666716337204</v>
      </c>
      <c r="DG735" s="24"/>
      <c r="DH735" s="24"/>
      <c r="DI735" s="24"/>
      <c r="DJ735" s="24">
        <v>0.3333333432674408</v>
      </c>
      <c r="DK735" s="16"/>
      <c r="DL735" s="24"/>
      <c r="DM735" s="24"/>
      <c r="DN735" s="24"/>
      <c r="DO735" s="16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27"/>
      <c r="ER735" s="27"/>
    </row>
    <row r="736" spans="1:148" s="9" customFormat="1" ht="20.25" x14ac:dyDescent="0.3">
      <c r="A736" s="10" t="s">
        <v>503</v>
      </c>
      <c r="B736" s="10" t="s">
        <v>231</v>
      </c>
      <c r="C736" s="10" t="s">
        <v>231</v>
      </c>
      <c r="D736" s="10" t="s">
        <v>259</v>
      </c>
      <c r="E736" s="10" t="s">
        <v>218</v>
      </c>
      <c r="F736" s="11">
        <v>10334</v>
      </c>
      <c r="G736" s="11">
        <v>4189</v>
      </c>
      <c r="H736" s="11">
        <v>3807</v>
      </c>
      <c r="I736" s="10" t="s">
        <v>275</v>
      </c>
      <c r="J736" s="12">
        <v>62.8</v>
      </c>
      <c r="K736" s="10" t="s">
        <v>267</v>
      </c>
      <c r="L736" s="10" t="s">
        <v>261</v>
      </c>
      <c r="M736" s="10" t="s">
        <v>220</v>
      </c>
      <c r="N736" s="13">
        <v>22</v>
      </c>
      <c r="O736" s="13">
        <v>22</v>
      </c>
      <c r="P736" s="13">
        <v>0</v>
      </c>
      <c r="Q736" s="14">
        <v>0</v>
      </c>
      <c r="R736" s="14">
        <v>8.85</v>
      </c>
      <c r="S736" s="14">
        <v>4</v>
      </c>
      <c r="T736" s="14">
        <v>3.2450000000000001</v>
      </c>
      <c r="U736" s="14">
        <v>81.125</v>
      </c>
      <c r="V736" s="14">
        <v>0.5</v>
      </c>
      <c r="W736" s="14">
        <v>236.28</v>
      </c>
      <c r="X736" s="14">
        <v>40</v>
      </c>
      <c r="Y736" s="14">
        <v>0.49950048807926201</v>
      </c>
      <c r="Z736" s="14">
        <v>3.4166669999999999</v>
      </c>
      <c r="AA736" s="14">
        <v>0.5833334</v>
      </c>
      <c r="AB736" s="14">
        <v>14.58333</v>
      </c>
      <c r="AC736" s="14">
        <v>0.1716665</v>
      </c>
      <c r="AD736" s="14">
        <v>4.2916629999999998</v>
      </c>
      <c r="AE736" s="14">
        <v>118.14</v>
      </c>
      <c r="AF736" s="14">
        <v>80.08</v>
      </c>
      <c r="AG736" s="14">
        <v>0</v>
      </c>
      <c r="AH736" s="14">
        <v>0</v>
      </c>
      <c r="AI736" s="14">
        <v>3.2450000000000001</v>
      </c>
      <c r="AJ736" s="14">
        <v>3.4166669999999999</v>
      </c>
      <c r="AK736" s="15">
        <v>0.8541666</v>
      </c>
      <c r="AL736" s="15">
        <v>0.94975620000000005</v>
      </c>
      <c r="AM736" s="15">
        <v>1</v>
      </c>
      <c r="AN736" s="15">
        <v>0.81125000000000003</v>
      </c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>
        <v>8.3333335816860199E-2</v>
      </c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  <c r="CC736" s="16"/>
      <c r="CD736" s="16"/>
      <c r="CE736" s="16"/>
      <c r="CF736" s="16"/>
      <c r="CG736" s="16"/>
      <c r="CH736" s="16"/>
      <c r="CI736" s="16"/>
      <c r="CJ736" s="16"/>
      <c r="CK736" s="16"/>
      <c r="CL736" s="16"/>
      <c r="CM736" s="16">
        <v>0.3333333432674408</v>
      </c>
      <c r="CN736" s="16"/>
      <c r="CO736" s="16"/>
      <c r="CP736" s="16"/>
      <c r="CQ736" s="16"/>
      <c r="CR736" s="16"/>
      <c r="CS736" s="16"/>
      <c r="CT736" s="16"/>
      <c r="CU736" s="16"/>
      <c r="CV736" s="16"/>
      <c r="CW736" s="16"/>
      <c r="CX736" s="16"/>
      <c r="CY736" s="16"/>
      <c r="CZ736" s="16"/>
      <c r="DA736" s="16"/>
      <c r="DB736" s="16"/>
      <c r="DC736" s="16"/>
      <c r="DD736" s="16"/>
      <c r="DE736" s="17"/>
      <c r="DF736" s="24"/>
      <c r="DG736" s="24"/>
      <c r="DH736" s="24"/>
      <c r="DI736" s="24"/>
      <c r="DJ736" s="24">
        <v>0.1666666716337204</v>
      </c>
      <c r="DK736" s="16"/>
      <c r="DL736" s="24"/>
      <c r="DM736" s="24"/>
      <c r="DN736" s="24"/>
      <c r="DO736" s="16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27"/>
      <c r="ER736" s="27"/>
    </row>
    <row r="737" spans="1:148" s="9" customFormat="1" ht="20.25" x14ac:dyDescent="0.3">
      <c r="A737" s="10" t="s">
        <v>503</v>
      </c>
      <c r="B737" s="10" t="s">
        <v>231</v>
      </c>
      <c r="C737" s="10" t="s">
        <v>231</v>
      </c>
      <c r="D737" s="10" t="s">
        <v>262</v>
      </c>
      <c r="E737" s="10" t="s">
        <v>218</v>
      </c>
      <c r="F737" s="11">
        <v>10334</v>
      </c>
      <c r="G737" s="11">
        <v>4017</v>
      </c>
      <c r="H737" s="11">
        <v>4134</v>
      </c>
      <c r="I737" s="10" t="s">
        <v>275</v>
      </c>
      <c r="J737" s="12">
        <v>62.8</v>
      </c>
      <c r="K737" s="10" t="s">
        <v>267</v>
      </c>
      <c r="L737" s="10" t="s">
        <v>261</v>
      </c>
      <c r="M737" s="10" t="s">
        <v>220</v>
      </c>
      <c r="N737" s="13">
        <v>24</v>
      </c>
      <c r="O737" s="13">
        <v>24</v>
      </c>
      <c r="P737" s="13">
        <v>0</v>
      </c>
      <c r="Q737" s="14">
        <v>0</v>
      </c>
      <c r="R737" s="14">
        <v>8.85</v>
      </c>
      <c r="S737" s="14">
        <v>4</v>
      </c>
      <c r="T737" s="14">
        <v>3.54</v>
      </c>
      <c r="U737" s="14">
        <v>88.500010000000003</v>
      </c>
      <c r="V737" s="14">
        <v>0.5</v>
      </c>
      <c r="W737" s="14">
        <v>257.76</v>
      </c>
      <c r="X737" s="14">
        <v>40</v>
      </c>
      <c r="Y737" s="14">
        <v>0.45787545467645402</v>
      </c>
      <c r="Z737" s="14">
        <v>3.5666669999999998</v>
      </c>
      <c r="AA737" s="14">
        <v>0.43333329999999998</v>
      </c>
      <c r="AB737" s="14">
        <v>10.83333</v>
      </c>
      <c r="AC737" s="14">
        <v>2.6666459999999999E-2</v>
      </c>
      <c r="AD737" s="14">
        <v>0.66666159999999997</v>
      </c>
      <c r="AE737" s="14">
        <v>128.88</v>
      </c>
      <c r="AF737" s="14">
        <v>87.36</v>
      </c>
      <c r="AG737" s="14">
        <v>0</v>
      </c>
      <c r="AH737" s="14">
        <v>0</v>
      </c>
      <c r="AI737" s="14">
        <v>3.54</v>
      </c>
      <c r="AJ737" s="14">
        <v>3.5666669999999998</v>
      </c>
      <c r="AK737" s="15">
        <v>0.89166670000000003</v>
      </c>
      <c r="AL737" s="15">
        <v>0.99252339999999994</v>
      </c>
      <c r="AM737" s="15">
        <v>1</v>
      </c>
      <c r="AN737" s="15">
        <v>0.88500009999999996</v>
      </c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  <c r="CC737" s="16"/>
      <c r="CD737" s="16"/>
      <c r="CE737" s="16"/>
      <c r="CF737" s="16"/>
      <c r="CG737" s="16"/>
      <c r="CH737" s="16"/>
      <c r="CI737" s="16"/>
      <c r="CJ737" s="16"/>
      <c r="CK737" s="16"/>
      <c r="CL737" s="16"/>
      <c r="CM737" s="16">
        <v>0.23333333432674408</v>
      </c>
      <c r="CN737" s="16"/>
      <c r="CO737" s="16"/>
      <c r="CP737" s="16"/>
      <c r="CQ737" s="16"/>
      <c r="CR737" s="16"/>
      <c r="CS737" s="16"/>
      <c r="CT737" s="16"/>
      <c r="CU737" s="16"/>
      <c r="CV737" s="16"/>
      <c r="CW737" s="16"/>
      <c r="CX737" s="16"/>
      <c r="CY737" s="16"/>
      <c r="CZ737" s="16"/>
      <c r="DA737" s="16"/>
      <c r="DB737" s="16"/>
      <c r="DC737" s="16"/>
      <c r="DD737" s="16"/>
      <c r="DE737" s="17"/>
      <c r="DF737" s="24"/>
      <c r="DG737" s="24"/>
      <c r="DH737" s="24"/>
      <c r="DI737" s="24"/>
      <c r="DJ737" s="24">
        <v>0.20000000298023224</v>
      </c>
      <c r="DK737" s="16"/>
      <c r="DL737" s="24"/>
      <c r="DM737" s="24"/>
      <c r="DN737" s="24"/>
      <c r="DO737" s="16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27"/>
      <c r="ER737" s="27"/>
    </row>
    <row r="738" spans="1:148" s="9" customFormat="1" ht="20.25" x14ac:dyDescent="0.3">
      <c r="A738" s="10" t="s">
        <v>503</v>
      </c>
      <c r="B738" s="10" t="s">
        <v>244</v>
      </c>
      <c r="C738" s="10" t="s">
        <v>231</v>
      </c>
      <c r="D738" s="10" t="s">
        <v>259</v>
      </c>
      <c r="E738" s="10" t="s">
        <v>218</v>
      </c>
      <c r="F738" s="11">
        <v>10334</v>
      </c>
      <c r="G738" s="11">
        <v>4061</v>
      </c>
      <c r="H738" s="11">
        <v>3975</v>
      </c>
      <c r="I738" s="10" t="s">
        <v>275</v>
      </c>
      <c r="J738" s="12">
        <v>62.8</v>
      </c>
      <c r="K738" s="10" t="s">
        <v>267</v>
      </c>
      <c r="L738" s="10" t="s">
        <v>261</v>
      </c>
      <c r="M738" s="10" t="s">
        <v>220</v>
      </c>
      <c r="N738" s="13">
        <v>8</v>
      </c>
      <c r="O738" s="13">
        <v>8</v>
      </c>
      <c r="P738" s="13">
        <v>0</v>
      </c>
      <c r="Q738" s="14">
        <v>0</v>
      </c>
      <c r="R738" s="14">
        <v>8.85</v>
      </c>
      <c r="S738" s="14">
        <v>1.5</v>
      </c>
      <c r="T738" s="14">
        <v>1.18</v>
      </c>
      <c r="U738" s="14">
        <v>78.666669999999996</v>
      </c>
      <c r="V738" s="14">
        <v>0.1875</v>
      </c>
      <c r="W738" s="14">
        <v>229.12</v>
      </c>
      <c r="X738" s="14">
        <v>15</v>
      </c>
      <c r="Y738" s="14">
        <v>0.51510987526451202</v>
      </c>
      <c r="Z738" s="14">
        <v>1.25</v>
      </c>
      <c r="AA738" s="14">
        <v>0.25</v>
      </c>
      <c r="AB738" s="14">
        <v>16.66667</v>
      </c>
      <c r="AC738" s="14">
        <v>6.9999930000000002E-2</v>
      </c>
      <c r="AD738" s="14">
        <v>4.6666619999999996</v>
      </c>
      <c r="AE738" s="14">
        <v>42.96</v>
      </c>
      <c r="AF738" s="14">
        <v>29.12</v>
      </c>
      <c r="AG738" s="14">
        <v>0</v>
      </c>
      <c r="AH738" s="14">
        <v>0</v>
      </c>
      <c r="AI738" s="14">
        <v>1.18</v>
      </c>
      <c r="AJ738" s="14">
        <v>1.25</v>
      </c>
      <c r="AK738" s="15">
        <v>0.83333330000000005</v>
      </c>
      <c r="AL738" s="15">
        <v>0.94400010000000001</v>
      </c>
      <c r="AM738" s="15">
        <v>1</v>
      </c>
      <c r="AN738" s="15">
        <v>0.78666670000000005</v>
      </c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  <c r="CC738" s="16"/>
      <c r="CD738" s="16"/>
      <c r="CE738" s="16"/>
      <c r="CF738" s="16"/>
      <c r="CG738" s="16"/>
      <c r="CH738" s="16"/>
      <c r="CI738" s="16"/>
      <c r="CJ738" s="16"/>
      <c r="CK738" s="16"/>
      <c r="CL738" s="16"/>
      <c r="CM738" s="16">
        <v>0.18333333730697632</v>
      </c>
      <c r="CN738" s="16"/>
      <c r="CO738" s="16"/>
      <c r="CP738" s="16"/>
      <c r="CQ738" s="16"/>
      <c r="CR738" s="16"/>
      <c r="CS738" s="16"/>
      <c r="CT738" s="16"/>
      <c r="CU738" s="16"/>
      <c r="CV738" s="16"/>
      <c r="CW738" s="16"/>
      <c r="CX738" s="16"/>
      <c r="CY738" s="16"/>
      <c r="CZ738" s="16"/>
      <c r="DA738" s="16"/>
      <c r="DB738" s="16"/>
      <c r="DC738" s="16"/>
      <c r="DD738" s="16"/>
      <c r="DE738" s="17"/>
      <c r="DF738" s="24"/>
      <c r="DG738" s="24"/>
      <c r="DH738" s="24"/>
      <c r="DI738" s="24"/>
      <c r="DJ738" s="24">
        <v>6.6666670143604279E-2</v>
      </c>
      <c r="DK738" s="16"/>
      <c r="DL738" s="24"/>
      <c r="DM738" s="24"/>
      <c r="DN738" s="24"/>
      <c r="DO738" s="16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27"/>
      <c r="ER738" s="27"/>
    </row>
    <row r="739" spans="1:148" s="9" customFormat="1" ht="20.25" x14ac:dyDescent="0.3">
      <c r="A739" s="10" t="s">
        <v>503</v>
      </c>
      <c r="B739" s="10" t="s">
        <v>244</v>
      </c>
      <c r="C739" s="10" t="s">
        <v>231</v>
      </c>
      <c r="D739" s="10" t="s">
        <v>262</v>
      </c>
      <c r="E739" s="10" t="s">
        <v>218</v>
      </c>
      <c r="F739" s="11">
        <v>10334</v>
      </c>
      <c r="G739" s="11">
        <v>4079</v>
      </c>
      <c r="H739" s="11">
        <v>4091</v>
      </c>
      <c r="I739" s="10" t="s">
        <v>275</v>
      </c>
      <c r="J739" s="12">
        <v>62.8</v>
      </c>
      <c r="K739" s="10" t="s">
        <v>267</v>
      </c>
      <c r="L739" s="10" t="s">
        <v>261</v>
      </c>
      <c r="M739" s="10" t="s">
        <v>220</v>
      </c>
      <c r="N739" s="13">
        <v>14</v>
      </c>
      <c r="O739" s="13">
        <v>14</v>
      </c>
      <c r="P739" s="13">
        <v>0</v>
      </c>
      <c r="Q739" s="14">
        <v>0</v>
      </c>
      <c r="R739" s="14">
        <v>8.85</v>
      </c>
      <c r="S739" s="14">
        <v>3</v>
      </c>
      <c r="T739" s="14">
        <v>2.0649999999999999</v>
      </c>
      <c r="U739" s="14">
        <v>68.833340000000007</v>
      </c>
      <c r="V739" s="14">
        <v>0.375</v>
      </c>
      <c r="W739" s="14">
        <v>200.48</v>
      </c>
      <c r="X739" s="14">
        <v>30</v>
      </c>
      <c r="Y739" s="14">
        <v>0.58869698377683299</v>
      </c>
      <c r="Z739" s="14">
        <v>2.1833330000000002</v>
      </c>
      <c r="AA739" s="14">
        <v>0.81666669999999997</v>
      </c>
      <c r="AB739" s="14">
        <v>27.22222</v>
      </c>
      <c r="AC739" s="14">
        <v>0.1183333</v>
      </c>
      <c r="AD739" s="14">
        <v>3.9444430000000001</v>
      </c>
      <c r="AE739" s="14">
        <v>75.180000000000007</v>
      </c>
      <c r="AF739" s="14">
        <v>50.96</v>
      </c>
      <c r="AG739" s="14">
        <v>0</v>
      </c>
      <c r="AH739" s="14">
        <v>0</v>
      </c>
      <c r="AI739" s="14">
        <v>2.0649999999999999</v>
      </c>
      <c r="AJ739" s="14">
        <v>2.1833330000000002</v>
      </c>
      <c r="AK739" s="15">
        <v>0.72777780000000003</v>
      </c>
      <c r="AL739" s="15">
        <v>0.94580149999999996</v>
      </c>
      <c r="AM739" s="15">
        <v>1</v>
      </c>
      <c r="AN739" s="15">
        <v>0.68833330000000004</v>
      </c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6"/>
      <c r="CF739" s="16"/>
      <c r="CG739" s="16"/>
      <c r="CH739" s="16"/>
      <c r="CI739" s="16"/>
      <c r="CJ739" s="16"/>
      <c r="CK739" s="16"/>
      <c r="CL739" s="16"/>
      <c r="CM739" s="16">
        <v>0.23333333432674408</v>
      </c>
      <c r="CN739" s="16"/>
      <c r="CO739" s="16"/>
      <c r="CP739" s="16"/>
      <c r="CQ739" s="16"/>
      <c r="CR739" s="16"/>
      <c r="CS739" s="16"/>
      <c r="CT739" s="16"/>
      <c r="CU739" s="16"/>
      <c r="CV739" s="16"/>
      <c r="CW739" s="16"/>
      <c r="CX739" s="16"/>
      <c r="CY739" s="16"/>
      <c r="CZ739" s="16"/>
      <c r="DA739" s="16"/>
      <c r="DB739" s="16">
        <v>8.3333335816860199E-2</v>
      </c>
      <c r="DC739" s="16"/>
      <c r="DD739" s="16"/>
      <c r="DE739" s="17"/>
      <c r="DF739" s="24">
        <v>0.1666666716337204</v>
      </c>
      <c r="DG739" s="24"/>
      <c r="DH739" s="24"/>
      <c r="DI739" s="24">
        <v>8.3333335816860199E-2</v>
      </c>
      <c r="DJ739" s="24">
        <v>0.25</v>
      </c>
      <c r="DK739" s="16"/>
      <c r="DL739" s="24"/>
      <c r="DM739" s="24"/>
      <c r="DN739" s="24"/>
      <c r="DO739" s="16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27"/>
      <c r="ER739" s="27"/>
    </row>
    <row r="740" spans="1:148" s="9" customFormat="1" ht="20.25" x14ac:dyDescent="0.3">
      <c r="A740" s="10" t="s">
        <v>503</v>
      </c>
      <c r="B740" s="10" t="s">
        <v>240</v>
      </c>
      <c r="C740" s="10" t="s">
        <v>231</v>
      </c>
      <c r="D740" s="10" t="s">
        <v>262</v>
      </c>
      <c r="E740" s="10" t="s">
        <v>218</v>
      </c>
      <c r="F740" s="11">
        <v>10334</v>
      </c>
      <c r="G740" s="11">
        <v>3999</v>
      </c>
      <c r="H740" s="11">
        <v>3966</v>
      </c>
      <c r="I740" s="10" t="s">
        <v>275</v>
      </c>
      <c r="J740" s="12">
        <v>62.8</v>
      </c>
      <c r="K740" s="10" t="s">
        <v>267</v>
      </c>
      <c r="L740" s="10" t="s">
        <v>261</v>
      </c>
      <c r="M740" s="10" t="s">
        <v>220</v>
      </c>
      <c r="N740" s="13">
        <v>2</v>
      </c>
      <c r="O740" s="13">
        <v>2</v>
      </c>
      <c r="P740" s="13">
        <v>0</v>
      </c>
      <c r="Q740" s="14">
        <v>0</v>
      </c>
      <c r="R740" s="14">
        <v>8.85</v>
      </c>
      <c r="S740" s="14">
        <v>0.3333333</v>
      </c>
      <c r="T740" s="14">
        <v>0.29499999999999998</v>
      </c>
      <c r="U740" s="14">
        <v>88.500010000000003</v>
      </c>
      <c r="V740" s="14">
        <v>4.1666660000000001E-2</v>
      </c>
      <c r="W740" s="14">
        <v>257.76</v>
      </c>
      <c r="X740" s="14">
        <f>10*S740</f>
        <v>3.3333330000000001</v>
      </c>
      <c r="Y740" s="14">
        <v>0</v>
      </c>
      <c r="Z740" s="14">
        <v>0.3</v>
      </c>
      <c r="AA740" s="14">
        <v>3.3333340000000003E-2</v>
      </c>
      <c r="AB740" s="14">
        <v>10</v>
      </c>
      <c r="AC740" s="14">
        <v>4.9999620000000002E-3</v>
      </c>
      <c r="AD740" s="14">
        <v>1.499989</v>
      </c>
      <c r="AE740" s="14">
        <v>10.74</v>
      </c>
      <c r="AF740" s="14">
        <v>7.28</v>
      </c>
      <c r="AG740" s="14">
        <v>0</v>
      </c>
      <c r="AH740" s="14">
        <v>0</v>
      </c>
      <c r="AI740" s="14">
        <v>0.29499999999999998</v>
      </c>
      <c r="AJ740" s="14">
        <v>0.3</v>
      </c>
      <c r="AK740" s="15">
        <v>0.9</v>
      </c>
      <c r="AL740" s="15">
        <v>0.98333349999999997</v>
      </c>
      <c r="AM740" s="15">
        <v>1</v>
      </c>
      <c r="AN740" s="15">
        <v>0.88500009999999996</v>
      </c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6"/>
      <c r="CF740" s="16"/>
      <c r="CG740" s="16"/>
      <c r="CH740" s="16"/>
      <c r="CI740" s="16"/>
      <c r="CJ740" s="16"/>
      <c r="CK740" s="16"/>
      <c r="CL740" s="16"/>
      <c r="CM740" s="16">
        <v>3.3333335071802139E-2</v>
      </c>
      <c r="CN740" s="16"/>
      <c r="CO740" s="16"/>
      <c r="CP740" s="16"/>
      <c r="CQ740" s="16"/>
      <c r="CR740" s="16"/>
      <c r="CS740" s="16"/>
      <c r="CT740" s="16"/>
      <c r="CU740" s="16"/>
      <c r="CV740" s="16"/>
      <c r="CW740" s="16"/>
      <c r="CX740" s="16"/>
      <c r="CY740" s="16"/>
      <c r="CZ740" s="16"/>
      <c r="DA740" s="16"/>
      <c r="DB740" s="16"/>
      <c r="DC740" s="16"/>
      <c r="DD740" s="16"/>
      <c r="DE740" s="17"/>
      <c r="DF740" s="24"/>
      <c r="DG740" s="24"/>
      <c r="DH740" s="24"/>
      <c r="DI740" s="24"/>
      <c r="DJ740" s="24"/>
      <c r="DK740" s="16"/>
      <c r="DL740" s="24"/>
      <c r="DM740" s="24"/>
      <c r="DN740" s="24"/>
      <c r="DO740" s="16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27"/>
      <c r="ER740" s="27"/>
    </row>
    <row r="741" spans="1:148" s="9" customFormat="1" ht="20.25" x14ac:dyDescent="0.3">
      <c r="A741" s="10" t="s">
        <v>503</v>
      </c>
      <c r="B741" s="10" t="s">
        <v>231</v>
      </c>
      <c r="C741" s="10" t="s">
        <v>231</v>
      </c>
      <c r="D741" s="10" t="s">
        <v>259</v>
      </c>
      <c r="E741" s="10" t="s">
        <v>218</v>
      </c>
      <c r="F741" s="11">
        <v>10341</v>
      </c>
      <c r="G741" s="11">
        <v>4061</v>
      </c>
      <c r="H741" s="11">
        <v>3975</v>
      </c>
      <c r="I741" s="10" t="s">
        <v>275</v>
      </c>
      <c r="J741" s="12">
        <v>62.8</v>
      </c>
      <c r="K741" s="10" t="s">
        <v>248</v>
      </c>
      <c r="L741" s="10" t="s">
        <v>261</v>
      </c>
      <c r="M741" s="10" t="s">
        <v>220</v>
      </c>
      <c r="N741" s="13">
        <v>19</v>
      </c>
      <c r="O741" s="13">
        <v>19</v>
      </c>
      <c r="P741" s="13">
        <v>0</v>
      </c>
      <c r="Q741" s="14">
        <v>0</v>
      </c>
      <c r="R741" s="14">
        <v>6.66</v>
      </c>
      <c r="S741" s="14">
        <v>2.5</v>
      </c>
      <c r="T741" s="14">
        <v>2.109</v>
      </c>
      <c r="U741" s="14">
        <v>84.36</v>
      </c>
      <c r="V741" s="14">
        <v>0.3125</v>
      </c>
      <c r="W741" s="14">
        <v>266.30399999999997</v>
      </c>
      <c r="X741" s="14">
        <v>25</v>
      </c>
      <c r="Y741" s="14">
        <v>0.46330616056652102</v>
      </c>
      <c r="Z741" s="14">
        <v>2.1666669999999999</v>
      </c>
      <c r="AA741" s="14">
        <v>0.3333333</v>
      </c>
      <c r="AB741" s="14">
        <v>13.33333</v>
      </c>
      <c r="AC741" s="14">
        <v>5.766669E-2</v>
      </c>
      <c r="AD741" s="14">
        <v>2.3066680000000002</v>
      </c>
      <c r="AE741" s="14">
        <v>83.22</v>
      </c>
      <c r="AF741" s="14">
        <v>53.96</v>
      </c>
      <c r="AG741" s="14">
        <v>0</v>
      </c>
      <c r="AH741" s="14">
        <v>0</v>
      </c>
      <c r="AI741" s="14">
        <v>2.109</v>
      </c>
      <c r="AJ741" s="14">
        <v>2.1666669999999999</v>
      </c>
      <c r="AK741" s="15">
        <v>0.86666670000000001</v>
      </c>
      <c r="AL741" s="15">
        <v>0.97338460000000004</v>
      </c>
      <c r="AM741" s="15">
        <v>1</v>
      </c>
      <c r="AN741" s="15">
        <v>0.84360000000000002</v>
      </c>
      <c r="AO741" s="16"/>
      <c r="AP741" s="16">
        <v>8.3333335816860199E-2</v>
      </c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6"/>
      <c r="CF741" s="16"/>
      <c r="CG741" s="16"/>
      <c r="CH741" s="16"/>
      <c r="CI741" s="16"/>
      <c r="CJ741" s="16"/>
      <c r="CK741" s="16"/>
      <c r="CL741" s="16"/>
      <c r="CM741" s="16">
        <v>0.21666666865348816</v>
      </c>
      <c r="CN741" s="16"/>
      <c r="CO741" s="16"/>
      <c r="CP741" s="16"/>
      <c r="CQ741" s="16"/>
      <c r="CR741" s="16"/>
      <c r="CS741" s="16"/>
      <c r="CT741" s="16"/>
      <c r="CU741" s="16"/>
      <c r="CV741" s="16"/>
      <c r="CW741" s="16"/>
      <c r="CX741" s="16"/>
      <c r="CY741" s="16"/>
      <c r="CZ741" s="16"/>
      <c r="DA741" s="16"/>
      <c r="DB741" s="16"/>
      <c r="DC741" s="16"/>
      <c r="DD741" s="16"/>
      <c r="DE741" s="17"/>
      <c r="DF741" s="24"/>
      <c r="DG741" s="24"/>
      <c r="DH741" s="24"/>
      <c r="DI741" s="24"/>
      <c r="DJ741" s="24">
        <v>3.3333335071802139E-2</v>
      </c>
      <c r="DK741" s="16"/>
      <c r="DL741" s="24"/>
      <c r="DM741" s="24"/>
      <c r="DN741" s="24"/>
      <c r="DO741" s="16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27"/>
      <c r="ER741" s="27"/>
    </row>
    <row r="742" spans="1:148" s="9" customFormat="1" ht="20.25" x14ac:dyDescent="0.3">
      <c r="A742" s="10" t="s">
        <v>503</v>
      </c>
      <c r="B742" s="10" t="s">
        <v>231</v>
      </c>
      <c r="C742" s="10" t="s">
        <v>231</v>
      </c>
      <c r="D742" s="10" t="s">
        <v>262</v>
      </c>
      <c r="E742" s="10" t="s">
        <v>218</v>
      </c>
      <c r="F742" s="11">
        <v>10341</v>
      </c>
      <c r="G742" s="11">
        <v>4079</v>
      </c>
      <c r="H742" s="11">
        <v>4091</v>
      </c>
      <c r="I742" s="10" t="s">
        <v>275</v>
      </c>
      <c r="J742" s="12">
        <v>62.8</v>
      </c>
      <c r="K742" s="10" t="s">
        <v>248</v>
      </c>
      <c r="L742" s="10" t="s">
        <v>261</v>
      </c>
      <c r="M742" s="10" t="s">
        <v>220</v>
      </c>
      <c r="N742" s="13">
        <v>7</v>
      </c>
      <c r="O742" s="13">
        <v>7</v>
      </c>
      <c r="P742" s="13">
        <v>0</v>
      </c>
      <c r="Q742" s="14">
        <v>0</v>
      </c>
      <c r="R742" s="14">
        <v>6.66</v>
      </c>
      <c r="S742" s="14">
        <v>1</v>
      </c>
      <c r="T742" s="14">
        <v>0.77700000000000002</v>
      </c>
      <c r="U742" s="14">
        <v>77.7</v>
      </c>
      <c r="V742" s="14">
        <v>0.125</v>
      </c>
      <c r="W742" s="14">
        <v>245.28</v>
      </c>
      <c r="X742" s="14">
        <v>10</v>
      </c>
      <c r="Y742" s="14">
        <v>0.50301812988680195</v>
      </c>
      <c r="Z742" s="14">
        <v>0.83333330000000005</v>
      </c>
      <c r="AA742" s="14">
        <v>0.1666667</v>
      </c>
      <c r="AB742" s="14">
        <v>16.66667</v>
      </c>
      <c r="AC742" s="14">
        <v>5.6333319999999999E-2</v>
      </c>
      <c r="AD742" s="14">
        <v>5.6333320000000002</v>
      </c>
      <c r="AE742" s="14">
        <v>30.66</v>
      </c>
      <c r="AF742" s="14">
        <v>19.88</v>
      </c>
      <c r="AG742" s="14">
        <v>0</v>
      </c>
      <c r="AH742" s="14">
        <v>0</v>
      </c>
      <c r="AI742" s="14">
        <v>0.77700000000000002</v>
      </c>
      <c r="AJ742" s="14">
        <v>0.83333330000000005</v>
      </c>
      <c r="AK742" s="15">
        <v>0.83333330000000005</v>
      </c>
      <c r="AL742" s="15">
        <v>0.93240000000000001</v>
      </c>
      <c r="AM742" s="15">
        <v>1</v>
      </c>
      <c r="AN742" s="15">
        <v>0.77700000000000002</v>
      </c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BT742" s="16"/>
      <c r="BU742" s="16"/>
      <c r="BV742" s="16"/>
      <c r="BW742" s="16"/>
      <c r="BX742" s="16"/>
      <c r="BY742" s="16"/>
      <c r="BZ742" s="16"/>
      <c r="CA742" s="16"/>
      <c r="CB742" s="16"/>
      <c r="CC742" s="16"/>
      <c r="CD742" s="16"/>
      <c r="CE742" s="16"/>
      <c r="CF742" s="16"/>
      <c r="CG742" s="16"/>
      <c r="CH742" s="16"/>
      <c r="CI742" s="16"/>
      <c r="CJ742" s="16"/>
      <c r="CK742" s="16"/>
      <c r="CL742" s="16"/>
      <c r="CM742" s="16">
        <v>8.3333335816860199E-2</v>
      </c>
      <c r="CN742" s="16"/>
      <c r="CO742" s="16"/>
      <c r="CP742" s="16"/>
      <c r="CQ742" s="16"/>
      <c r="CR742" s="16"/>
      <c r="CS742" s="16"/>
      <c r="CT742" s="16"/>
      <c r="CU742" s="16"/>
      <c r="CV742" s="16"/>
      <c r="CW742" s="16"/>
      <c r="CX742" s="16"/>
      <c r="CY742" s="16"/>
      <c r="CZ742" s="16"/>
      <c r="DA742" s="16"/>
      <c r="DB742" s="16">
        <v>8.3333335816860199E-2</v>
      </c>
      <c r="DC742" s="16"/>
      <c r="DD742" s="16"/>
      <c r="DE742" s="17"/>
      <c r="DF742" s="24"/>
      <c r="DG742" s="24"/>
      <c r="DH742" s="24"/>
      <c r="DI742" s="24"/>
      <c r="DJ742" s="24"/>
      <c r="DK742" s="16"/>
      <c r="DL742" s="24"/>
      <c r="DM742" s="24"/>
      <c r="DN742" s="24"/>
      <c r="DO742" s="16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27"/>
      <c r="ER742" s="27"/>
    </row>
    <row r="743" spans="1:148" s="9" customFormat="1" ht="20.25" x14ac:dyDescent="0.3">
      <c r="A743" s="10" t="s">
        <v>503</v>
      </c>
      <c r="B743" s="10" t="s">
        <v>240</v>
      </c>
      <c r="C743" s="10" t="s">
        <v>231</v>
      </c>
      <c r="D743" s="10" t="s">
        <v>259</v>
      </c>
      <c r="E743" s="10" t="s">
        <v>218</v>
      </c>
      <c r="F743" s="11">
        <v>10341</v>
      </c>
      <c r="G743" s="11">
        <v>4061</v>
      </c>
      <c r="H743" s="11">
        <v>3975</v>
      </c>
      <c r="I743" s="10" t="s">
        <v>275</v>
      </c>
      <c r="J743" s="12">
        <v>62.8</v>
      </c>
      <c r="K743" s="10" t="s">
        <v>248</v>
      </c>
      <c r="L743" s="10" t="s">
        <v>261</v>
      </c>
      <c r="M743" s="10" t="s">
        <v>220</v>
      </c>
      <c r="N743" s="13">
        <v>7</v>
      </c>
      <c r="O743" s="13">
        <v>7</v>
      </c>
      <c r="P743" s="13">
        <v>0</v>
      </c>
      <c r="Q743" s="14">
        <v>0</v>
      </c>
      <c r="R743" s="14">
        <v>6.66</v>
      </c>
      <c r="S743" s="14">
        <v>1</v>
      </c>
      <c r="T743" s="14">
        <v>0.77700000000000002</v>
      </c>
      <c r="U743" s="14">
        <v>77.7</v>
      </c>
      <c r="V743" s="14">
        <v>0.125</v>
      </c>
      <c r="W743" s="14">
        <v>245.28</v>
      </c>
      <c r="X743" s="14">
        <f t="shared" ref="X743:X748" si="3">10*S743</f>
        <v>10</v>
      </c>
      <c r="Y743" s="14">
        <v>0</v>
      </c>
      <c r="Z743" s="14">
        <v>0.85</v>
      </c>
      <c r="AA743" s="14">
        <v>0.15</v>
      </c>
      <c r="AB743" s="14">
        <v>15</v>
      </c>
      <c r="AC743" s="14">
        <v>7.2999980000000006E-2</v>
      </c>
      <c r="AD743" s="14">
        <v>7.2999980000000004</v>
      </c>
      <c r="AE743" s="14">
        <v>30.66</v>
      </c>
      <c r="AF743" s="14">
        <v>19.88</v>
      </c>
      <c r="AG743" s="14">
        <v>0</v>
      </c>
      <c r="AH743" s="14">
        <v>0</v>
      </c>
      <c r="AI743" s="14">
        <v>0.77700000000000002</v>
      </c>
      <c r="AJ743" s="14">
        <v>0.85</v>
      </c>
      <c r="AK743" s="15">
        <v>0.85</v>
      </c>
      <c r="AL743" s="15">
        <v>0.91411759999999997</v>
      </c>
      <c r="AM743" s="15">
        <v>1</v>
      </c>
      <c r="AN743" s="15">
        <v>0.77700000000000002</v>
      </c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BT743" s="16"/>
      <c r="BU743" s="16"/>
      <c r="BV743" s="16"/>
      <c r="BW743" s="16"/>
      <c r="BX743" s="16"/>
      <c r="BY743" s="16"/>
      <c r="BZ743" s="16"/>
      <c r="CA743" s="16"/>
      <c r="CB743" s="16"/>
      <c r="CC743" s="16"/>
      <c r="CD743" s="16"/>
      <c r="CE743" s="16"/>
      <c r="CF743" s="16"/>
      <c r="CG743" s="16"/>
      <c r="CH743" s="16"/>
      <c r="CI743" s="16"/>
      <c r="CJ743" s="16"/>
      <c r="CK743" s="16"/>
      <c r="CL743" s="16"/>
      <c r="CM743" s="16">
        <v>0.15000000596046448</v>
      </c>
      <c r="CN743" s="16"/>
      <c r="CO743" s="16"/>
      <c r="CP743" s="16"/>
      <c r="CQ743" s="16"/>
      <c r="CR743" s="16"/>
      <c r="CS743" s="16"/>
      <c r="CT743" s="16"/>
      <c r="CU743" s="16"/>
      <c r="CV743" s="16"/>
      <c r="CW743" s="16"/>
      <c r="CX743" s="16"/>
      <c r="CY743" s="16"/>
      <c r="CZ743" s="16"/>
      <c r="DA743" s="16"/>
      <c r="DB743" s="16"/>
      <c r="DC743" s="16"/>
      <c r="DD743" s="16"/>
      <c r="DE743" s="17"/>
      <c r="DF743" s="24"/>
      <c r="DG743" s="24"/>
      <c r="DH743" s="24"/>
      <c r="DI743" s="24"/>
      <c r="DJ743" s="24"/>
      <c r="DK743" s="16"/>
      <c r="DL743" s="24"/>
      <c r="DM743" s="24"/>
      <c r="DN743" s="24"/>
      <c r="DO743" s="16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27"/>
      <c r="ER743" s="27"/>
    </row>
    <row r="744" spans="1:148" s="9" customFormat="1" ht="20.25" x14ac:dyDescent="0.3">
      <c r="A744" s="10" t="s">
        <v>503</v>
      </c>
      <c r="B744" s="10" t="s">
        <v>240</v>
      </c>
      <c r="C744" s="10" t="s">
        <v>231</v>
      </c>
      <c r="D744" s="10" t="s">
        <v>262</v>
      </c>
      <c r="E744" s="10" t="s">
        <v>218</v>
      </c>
      <c r="F744" s="11">
        <v>10341</v>
      </c>
      <c r="G744" s="11">
        <v>3999</v>
      </c>
      <c r="H744" s="11">
        <v>3966</v>
      </c>
      <c r="I744" s="10" t="s">
        <v>275</v>
      </c>
      <c r="J744" s="12">
        <v>62.8</v>
      </c>
      <c r="K744" s="10" t="s">
        <v>248</v>
      </c>
      <c r="L744" s="10" t="s">
        <v>261</v>
      </c>
      <c r="M744" s="10" t="s">
        <v>220</v>
      </c>
      <c r="N744" s="13">
        <v>19</v>
      </c>
      <c r="O744" s="13">
        <v>19</v>
      </c>
      <c r="P744" s="13">
        <v>0</v>
      </c>
      <c r="Q744" s="14">
        <v>0</v>
      </c>
      <c r="R744" s="14">
        <v>6.66</v>
      </c>
      <c r="S744" s="14">
        <v>2.5</v>
      </c>
      <c r="T744" s="14">
        <v>2.109</v>
      </c>
      <c r="U744" s="14">
        <v>84.36</v>
      </c>
      <c r="V744" s="14">
        <v>0.3125</v>
      </c>
      <c r="W744" s="14">
        <v>266.30399999999997</v>
      </c>
      <c r="X744" s="14">
        <f t="shared" si="3"/>
        <v>25</v>
      </c>
      <c r="Y744" s="14">
        <v>0</v>
      </c>
      <c r="Z744" s="14">
        <v>2.1333329999999999</v>
      </c>
      <c r="AA744" s="14">
        <v>0.36666670000000001</v>
      </c>
      <c r="AB744" s="14">
        <v>14.66667</v>
      </c>
      <c r="AC744" s="14">
        <v>2.4333359999999998E-2</v>
      </c>
      <c r="AD744" s="14">
        <v>0.97333440000000004</v>
      </c>
      <c r="AE744" s="14">
        <v>83.22</v>
      </c>
      <c r="AF744" s="14">
        <v>53.96</v>
      </c>
      <c r="AG744" s="14">
        <v>0</v>
      </c>
      <c r="AH744" s="14">
        <v>0</v>
      </c>
      <c r="AI744" s="14">
        <v>2.109</v>
      </c>
      <c r="AJ744" s="14">
        <v>2.1333329999999999</v>
      </c>
      <c r="AK744" s="15">
        <v>0.85333329999999996</v>
      </c>
      <c r="AL744" s="15">
        <v>0.98859379999999997</v>
      </c>
      <c r="AM744" s="15">
        <v>1</v>
      </c>
      <c r="AN744" s="15">
        <v>0.84360000000000002</v>
      </c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6"/>
      <c r="BS744" s="16"/>
      <c r="BT744" s="16"/>
      <c r="BU744" s="16"/>
      <c r="BV744" s="16"/>
      <c r="BW744" s="16"/>
      <c r="BX744" s="16"/>
      <c r="BY744" s="16"/>
      <c r="BZ744" s="16"/>
      <c r="CA744" s="16"/>
      <c r="CB744" s="16"/>
      <c r="CC744" s="16"/>
      <c r="CD744" s="16"/>
      <c r="CE744" s="16"/>
      <c r="CF744" s="16"/>
      <c r="CG744" s="16"/>
      <c r="CH744" s="16"/>
      <c r="CI744" s="16"/>
      <c r="CJ744" s="16"/>
      <c r="CK744" s="16"/>
      <c r="CL744" s="16"/>
      <c r="CM744" s="16">
        <v>0.13333334028720856</v>
      </c>
      <c r="CN744" s="16"/>
      <c r="CO744" s="16"/>
      <c r="CP744" s="16"/>
      <c r="CQ744" s="16"/>
      <c r="CR744" s="16"/>
      <c r="CS744" s="16"/>
      <c r="CT744" s="16"/>
      <c r="CU744" s="16"/>
      <c r="CV744" s="16"/>
      <c r="CW744" s="16"/>
      <c r="CX744" s="16"/>
      <c r="CY744" s="16"/>
      <c r="CZ744" s="16"/>
      <c r="DA744" s="16"/>
      <c r="DB744" s="16"/>
      <c r="DC744" s="16"/>
      <c r="DD744" s="16"/>
      <c r="DE744" s="17"/>
      <c r="DF744" s="24">
        <v>0.1666666716337204</v>
      </c>
      <c r="DG744" s="24"/>
      <c r="DH744" s="24"/>
      <c r="DI744" s="24"/>
      <c r="DJ744" s="24">
        <v>6.6666670143604279E-2</v>
      </c>
      <c r="DK744" s="16"/>
      <c r="DL744" s="24"/>
      <c r="DM744" s="24"/>
      <c r="DN744" s="24"/>
      <c r="DO744" s="16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27"/>
      <c r="ER744" s="27"/>
    </row>
    <row r="745" spans="1:148" s="9" customFormat="1" ht="20.25" x14ac:dyDescent="0.3">
      <c r="A745" s="10" t="s">
        <v>503</v>
      </c>
      <c r="B745" s="10" t="s">
        <v>240</v>
      </c>
      <c r="C745" s="10" t="s">
        <v>231</v>
      </c>
      <c r="D745" s="10" t="s">
        <v>259</v>
      </c>
      <c r="E745" s="10" t="s">
        <v>218</v>
      </c>
      <c r="F745" s="11">
        <v>10348</v>
      </c>
      <c r="G745" s="11">
        <v>4061</v>
      </c>
      <c r="H745" s="11">
        <v>3975</v>
      </c>
      <c r="I745" s="10" t="s">
        <v>275</v>
      </c>
      <c r="J745" s="12">
        <v>62.8</v>
      </c>
      <c r="K745" s="10" t="s">
        <v>243</v>
      </c>
      <c r="L745" s="10" t="s">
        <v>261</v>
      </c>
      <c r="M745" s="10" t="s">
        <v>220</v>
      </c>
      <c r="N745" s="13">
        <v>9</v>
      </c>
      <c r="O745" s="13">
        <v>9</v>
      </c>
      <c r="P745" s="13">
        <v>0</v>
      </c>
      <c r="Q745" s="14">
        <v>0</v>
      </c>
      <c r="R745" s="14">
        <v>6.74</v>
      </c>
      <c r="S745" s="14">
        <v>1.1666669999999999</v>
      </c>
      <c r="T745" s="14">
        <v>1.0109999999999999</v>
      </c>
      <c r="U745" s="14">
        <v>86.657139999999998</v>
      </c>
      <c r="V745" s="14">
        <v>0.1458333</v>
      </c>
      <c r="W745" s="14">
        <v>284.50290000000001</v>
      </c>
      <c r="X745" s="14">
        <f t="shared" si="3"/>
        <v>11.66667</v>
      </c>
      <c r="Y745" s="14">
        <v>0</v>
      </c>
      <c r="Z745" s="14">
        <v>1.0333330000000001</v>
      </c>
      <c r="AA745" s="14">
        <v>0.13333329999999999</v>
      </c>
      <c r="AB745" s="14">
        <v>11.428570000000001</v>
      </c>
      <c r="AC745" s="14">
        <v>2.2333370000000002E-2</v>
      </c>
      <c r="AD745" s="14">
        <v>1.9142889999999999</v>
      </c>
      <c r="AE745" s="14">
        <v>41.49</v>
      </c>
      <c r="AF745" s="14">
        <v>27.18</v>
      </c>
      <c r="AG745" s="14">
        <v>0</v>
      </c>
      <c r="AH745" s="14">
        <v>0</v>
      </c>
      <c r="AI745" s="14">
        <v>1.0109999999999999</v>
      </c>
      <c r="AJ745" s="14">
        <v>1.0333330000000001</v>
      </c>
      <c r="AK745" s="15">
        <v>0.88571429999999995</v>
      </c>
      <c r="AL745" s="15">
        <v>0.97838709999999995</v>
      </c>
      <c r="AM745" s="15">
        <v>1</v>
      </c>
      <c r="AN745" s="15">
        <v>0.86657139999999999</v>
      </c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  <c r="BP745" s="16"/>
      <c r="BQ745" s="16"/>
      <c r="BR745" s="16"/>
      <c r="BS745" s="16"/>
      <c r="BT745" s="16"/>
      <c r="BU745" s="16"/>
      <c r="BV745" s="16"/>
      <c r="BW745" s="16"/>
      <c r="BX745" s="16"/>
      <c r="BY745" s="16"/>
      <c r="BZ745" s="16"/>
      <c r="CA745" s="16"/>
      <c r="CB745" s="16"/>
      <c r="CC745" s="16"/>
      <c r="CD745" s="16"/>
      <c r="CE745" s="16"/>
      <c r="CF745" s="16"/>
      <c r="CG745" s="16"/>
      <c r="CH745" s="16"/>
      <c r="CI745" s="16"/>
      <c r="CJ745" s="16"/>
      <c r="CK745" s="16"/>
      <c r="CL745" s="16"/>
      <c r="CM745" s="16">
        <v>5.000000074505806E-2</v>
      </c>
      <c r="CN745" s="16"/>
      <c r="CO745" s="16"/>
      <c r="CP745" s="16"/>
      <c r="CQ745" s="16"/>
      <c r="CR745" s="16"/>
      <c r="CS745" s="16"/>
      <c r="CT745" s="16"/>
      <c r="CU745" s="16"/>
      <c r="CV745" s="16"/>
      <c r="CW745" s="16"/>
      <c r="CX745" s="16"/>
      <c r="CY745" s="16"/>
      <c r="CZ745" s="16"/>
      <c r="DA745" s="16"/>
      <c r="DB745" s="16"/>
      <c r="DC745" s="16"/>
      <c r="DD745" s="16"/>
      <c r="DE745" s="17"/>
      <c r="DF745" s="24"/>
      <c r="DG745" s="24"/>
      <c r="DH745" s="24"/>
      <c r="DI745" s="24">
        <v>8.3333335816860199E-2</v>
      </c>
      <c r="DJ745" s="24"/>
      <c r="DK745" s="16"/>
      <c r="DL745" s="24"/>
      <c r="DM745" s="24"/>
      <c r="DN745" s="24"/>
      <c r="DO745" s="16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27"/>
      <c r="ER745" s="27"/>
    </row>
    <row r="746" spans="1:148" s="9" customFormat="1" ht="20.25" x14ac:dyDescent="0.3">
      <c r="A746" s="10" t="s">
        <v>503</v>
      </c>
      <c r="B746" s="10" t="s">
        <v>240</v>
      </c>
      <c r="C746" s="10" t="s">
        <v>231</v>
      </c>
      <c r="D746" s="10" t="s">
        <v>262</v>
      </c>
      <c r="E746" s="10" t="s">
        <v>218</v>
      </c>
      <c r="F746" s="11">
        <v>10348</v>
      </c>
      <c r="G746" s="11">
        <v>3999</v>
      </c>
      <c r="H746" s="11">
        <v>3966</v>
      </c>
      <c r="I746" s="10" t="s">
        <v>275</v>
      </c>
      <c r="J746" s="12">
        <v>62.8</v>
      </c>
      <c r="K746" s="10" t="s">
        <v>243</v>
      </c>
      <c r="L746" s="10" t="s">
        <v>261</v>
      </c>
      <c r="M746" s="10" t="s">
        <v>220</v>
      </c>
      <c r="N746" s="13">
        <v>9</v>
      </c>
      <c r="O746" s="13">
        <v>9</v>
      </c>
      <c r="P746" s="13">
        <v>0</v>
      </c>
      <c r="Q746" s="14">
        <v>0</v>
      </c>
      <c r="R746" s="14">
        <v>6.74</v>
      </c>
      <c r="S746" s="14">
        <v>1.1666669999999999</v>
      </c>
      <c r="T746" s="14">
        <v>1.0109999999999999</v>
      </c>
      <c r="U746" s="14">
        <v>86.657139999999998</v>
      </c>
      <c r="V746" s="14">
        <v>0.1458333</v>
      </c>
      <c r="W746" s="14">
        <v>284.50290000000001</v>
      </c>
      <c r="X746" s="14">
        <f t="shared" si="3"/>
        <v>11.66667</v>
      </c>
      <c r="Y746" s="14">
        <v>0</v>
      </c>
      <c r="Z746" s="14">
        <v>1.1666669999999999</v>
      </c>
      <c r="AA746" s="14">
        <v>0</v>
      </c>
      <c r="AB746" s="14">
        <v>0</v>
      </c>
      <c r="AC746" s="14">
        <v>0.15566669999999999</v>
      </c>
      <c r="AD746" s="14">
        <v>13.34286</v>
      </c>
      <c r="AE746" s="14">
        <v>41.49</v>
      </c>
      <c r="AF746" s="14">
        <v>27.18</v>
      </c>
      <c r="AG746" s="14">
        <v>0</v>
      </c>
      <c r="AH746" s="14">
        <v>0</v>
      </c>
      <c r="AI746" s="14">
        <v>1.0109999999999999</v>
      </c>
      <c r="AJ746" s="14">
        <v>1.1666669999999999</v>
      </c>
      <c r="AK746" s="15">
        <v>1</v>
      </c>
      <c r="AL746" s="15">
        <v>0.86657139999999999</v>
      </c>
      <c r="AM746" s="15">
        <v>1</v>
      </c>
      <c r="AN746" s="15">
        <v>0.86657139999999999</v>
      </c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  <c r="BP746" s="16"/>
      <c r="BQ746" s="16"/>
      <c r="BR746" s="16"/>
      <c r="BS746" s="16"/>
      <c r="BT746" s="16"/>
      <c r="BU746" s="16"/>
      <c r="BV746" s="16"/>
      <c r="BW746" s="16"/>
      <c r="BX746" s="16"/>
      <c r="BY746" s="16"/>
      <c r="BZ746" s="16"/>
      <c r="CA746" s="16"/>
      <c r="CB746" s="16"/>
      <c r="CC746" s="16"/>
      <c r="CD746" s="16"/>
      <c r="CE746" s="16"/>
      <c r="CF746" s="16"/>
      <c r="CG746" s="16"/>
      <c r="CH746" s="16"/>
      <c r="CI746" s="16"/>
      <c r="CJ746" s="16"/>
      <c r="CK746" s="16"/>
      <c r="CL746" s="16"/>
      <c r="CM746" s="16"/>
      <c r="CN746" s="16"/>
      <c r="CO746" s="16"/>
      <c r="CP746" s="16"/>
      <c r="CQ746" s="16"/>
      <c r="CR746" s="16"/>
      <c r="CS746" s="16"/>
      <c r="CT746" s="16"/>
      <c r="CU746" s="16"/>
      <c r="CV746" s="16"/>
      <c r="CW746" s="16"/>
      <c r="CX746" s="16"/>
      <c r="CY746" s="16"/>
      <c r="CZ746" s="16"/>
      <c r="DA746" s="16"/>
      <c r="DB746" s="16"/>
      <c r="DC746" s="16"/>
      <c r="DD746" s="16"/>
      <c r="DE746" s="17"/>
      <c r="DF746" s="24"/>
      <c r="DG746" s="24"/>
      <c r="DH746" s="24"/>
      <c r="DI746" s="24"/>
      <c r="DJ746" s="24"/>
      <c r="DK746" s="16"/>
      <c r="DL746" s="24"/>
      <c r="DM746" s="24"/>
      <c r="DN746" s="24"/>
      <c r="DO746" s="16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27"/>
      <c r="ER746" s="27"/>
    </row>
    <row r="747" spans="1:148" s="9" customFormat="1" ht="20.25" x14ac:dyDescent="0.3">
      <c r="A747" s="10" t="s">
        <v>503</v>
      </c>
      <c r="B747" s="10" t="s">
        <v>240</v>
      </c>
      <c r="C747" s="10" t="s">
        <v>231</v>
      </c>
      <c r="D747" s="10" t="s">
        <v>259</v>
      </c>
      <c r="E747" s="10" t="s">
        <v>218</v>
      </c>
      <c r="F747" s="11">
        <v>10605</v>
      </c>
      <c r="G747" s="11">
        <v>4061</v>
      </c>
      <c r="H747" s="11">
        <v>3975</v>
      </c>
      <c r="I747" s="10" t="s">
        <v>266</v>
      </c>
      <c r="J747" s="12">
        <v>38</v>
      </c>
      <c r="K747" s="10" t="s">
        <v>243</v>
      </c>
      <c r="L747" s="10" t="s">
        <v>261</v>
      </c>
      <c r="M747" s="10" t="s">
        <v>220</v>
      </c>
      <c r="N747" s="13">
        <v>28</v>
      </c>
      <c r="O747" s="13">
        <v>28</v>
      </c>
      <c r="P747" s="13">
        <v>0</v>
      </c>
      <c r="Q747" s="14">
        <v>0</v>
      </c>
      <c r="R747" s="14">
        <v>5.99</v>
      </c>
      <c r="S747" s="14">
        <v>5.8333329999999997</v>
      </c>
      <c r="T747" s="14">
        <v>2.7953329999999998</v>
      </c>
      <c r="U747" s="14">
        <v>47.92</v>
      </c>
      <c r="V747" s="14">
        <v>0.7291666</v>
      </c>
      <c r="W747" s="14">
        <v>136.70400000000001</v>
      </c>
      <c r="X747" s="14">
        <f t="shared" si="3"/>
        <v>58.333329999999997</v>
      </c>
      <c r="Y747" s="14">
        <v>0</v>
      </c>
      <c r="Z747" s="14">
        <v>2.9166660000000002</v>
      </c>
      <c r="AA747" s="14">
        <v>2.9166669999999999</v>
      </c>
      <c r="AB747" s="14">
        <v>50</v>
      </c>
      <c r="AC747" s="14">
        <v>0.12133289999999999</v>
      </c>
      <c r="AD747" s="14">
        <v>2.0799919999999998</v>
      </c>
      <c r="AE747" s="14">
        <v>99.68</v>
      </c>
      <c r="AF747" s="14">
        <v>69.72</v>
      </c>
      <c r="AG747" s="14">
        <v>0</v>
      </c>
      <c r="AH747" s="14">
        <v>0</v>
      </c>
      <c r="AI747" s="14">
        <v>2.7953329999999998</v>
      </c>
      <c r="AJ747" s="14">
        <v>2.9166660000000002</v>
      </c>
      <c r="AK747" s="15">
        <v>0.5</v>
      </c>
      <c r="AL747" s="15">
        <v>0.95840009999999998</v>
      </c>
      <c r="AM747" s="15">
        <v>1</v>
      </c>
      <c r="AN747" s="15">
        <v>0.47920000000000001</v>
      </c>
      <c r="AO747" s="16"/>
      <c r="AP747" s="16">
        <v>0.25</v>
      </c>
      <c r="AQ747" s="16"/>
      <c r="AR747" s="16"/>
      <c r="AS747" s="16">
        <v>8.3333335816860199E-2</v>
      </c>
      <c r="AT747" s="16">
        <v>0.25</v>
      </c>
      <c r="AU747" s="16"/>
      <c r="AV747" s="16"/>
      <c r="AW747" s="16"/>
      <c r="AX747" s="16">
        <v>0.1666666716337204</v>
      </c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>
        <v>1</v>
      </c>
      <c r="BM747" s="16"/>
      <c r="BN747" s="16"/>
      <c r="BO747" s="16"/>
      <c r="BP747" s="16"/>
      <c r="BQ747" s="16"/>
      <c r="BR747" s="16"/>
      <c r="BS747" s="16"/>
      <c r="BT747" s="16"/>
      <c r="BU747" s="16"/>
      <c r="BV747" s="16"/>
      <c r="BW747" s="16"/>
      <c r="BX747" s="16"/>
      <c r="BY747" s="16"/>
      <c r="BZ747" s="16"/>
      <c r="CA747" s="16"/>
      <c r="CB747" s="16"/>
      <c r="CC747" s="16">
        <v>0.4166666567325592</v>
      </c>
      <c r="CD747" s="16"/>
      <c r="CE747" s="16"/>
      <c r="CF747" s="16">
        <v>0.58333331346511841</v>
      </c>
      <c r="CG747" s="16"/>
      <c r="CH747" s="16"/>
      <c r="CI747" s="16"/>
      <c r="CJ747" s="16"/>
      <c r="CK747" s="16"/>
      <c r="CL747" s="16"/>
      <c r="CM747" s="16">
        <v>0.13333334028720856</v>
      </c>
      <c r="CN747" s="16"/>
      <c r="CO747" s="16"/>
      <c r="CP747" s="16"/>
      <c r="CQ747" s="16"/>
      <c r="CR747" s="16"/>
      <c r="CS747" s="16"/>
      <c r="CT747" s="16"/>
      <c r="CU747" s="16"/>
      <c r="CV747" s="16"/>
      <c r="CW747" s="16"/>
      <c r="CX747" s="16"/>
      <c r="CY747" s="16"/>
      <c r="CZ747" s="16"/>
      <c r="DA747" s="16"/>
      <c r="DB747" s="16"/>
      <c r="DC747" s="16"/>
      <c r="DD747" s="16"/>
      <c r="DE747" s="17"/>
      <c r="DF747" s="24"/>
      <c r="DG747" s="24"/>
      <c r="DH747" s="24"/>
      <c r="DI747" s="24"/>
      <c r="DJ747" s="24">
        <v>3.3333335071802139E-2</v>
      </c>
      <c r="DK747" s="16"/>
      <c r="DL747" s="24"/>
      <c r="DM747" s="24"/>
      <c r="DN747" s="24"/>
      <c r="DO747" s="16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27"/>
      <c r="ER747" s="27"/>
    </row>
    <row r="748" spans="1:148" s="9" customFormat="1" ht="20.25" x14ac:dyDescent="0.3">
      <c r="A748" s="10" t="s">
        <v>503</v>
      </c>
      <c r="B748" s="10" t="s">
        <v>240</v>
      </c>
      <c r="C748" s="10" t="s">
        <v>231</v>
      </c>
      <c r="D748" s="10" t="s">
        <v>262</v>
      </c>
      <c r="E748" s="10" t="s">
        <v>218</v>
      </c>
      <c r="F748" s="11">
        <v>10605</v>
      </c>
      <c r="G748" s="11">
        <v>3999</v>
      </c>
      <c r="H748" s="11">
        <v>3966</v>
      </c>
      <c r="I748" s="10" t="s">
        <v>266</v>
      </c>
      <c r="J748" s="12">
        <v>38</v>
      </c>
      <c r="K748" s="10" t="s">
        <v>243</v>
      </c>
      <c r="L748" s="10" t="s">
        <v>261</v>
      </c>
      <c r="M748" s="10" t="s">
        <v>220</v>
      </c>
      <c r="N748" s="13">
        <v>19</v>
      </c>
      <c r="O748" s="13">
        <v>19</v>
      </c>
      <c r="P748" s="13">
        <v>0</v>
      </c>
      <c r="Q748" s="14">
        <v>0</v>
      </c>
      <c r="R748" s="14">
        <v>5.99</v>
      </c>
      <c r="S748" s="14">
        <v>4</v>
      </c>
      <c r="T748" s="14">
        <v>1.896833</v>
      </c>
      <c r="U748" s="14">
        <v>47.420830000000002</v>
      </c>
      <c r="V748" s="14">
        <v>0.5</v>
      </c>
      <c r="W748" s="14">
        <v>135.28</v>
      </c>
      <c r="X748" s="14">
        <f t="shared" si="3"/>
        <v>40</v>
      </c>
      <c r="Y748" s="14">
        <v>0</v>
      </c>
      <c r="Z748" s="14">
        <v>2.35</v>
      </c>
      <c r="AA748" s="14">
        <v>1.65</v>
      </c>
      <c r="AB748" s="14">
        <v>41.25</v>
      </c>
      <c r="AC748" s="14">
        <v>0.45316659999999997</v>
      </c>
      <c r="AD748" s="14">
        <v>11.32917</v>
      </c>
      <c r="AE748" s="14">
        <v>67.64</v>
      </c>
      <c r="AF748" s="14">
        <v>47.31</v>
      </c>
      <c r="AG748" s="14">
        <v>0</v>
      </c>
      <c r="AH748" s="14">
        <v>0</v>
      </c>
      <c r="AI748" s="14">
        <v>1.896833</v>
      </c>
      <c r="AJ748" s="14">
        <v>2.35</v>
      </c>
      <c r="AK748" s="15">
        <v>0.58750000000000002</v>
      </c>
      <c r="AL748" s="15">
        <v>0.80716310000000002</v>
      </c>
      <c r="AM748" s="15">
        <v>1</v>
      </c>
      <c r="AN748" s="15">
        <v>0.47420830000000003</v>
      </c>
      <c r="AO748" s="16">
        <v>0.5</v>
      </c>
      <c r="AP748" s="16">
        <v>0.3333333432674408</v>
      </c>
      <c r="AQ748" s="16"/>
      <c r="AR748" s="16">
        <v>8.3333335816860199E-2</v>
      </c>
      <c r="AS748" s="16"/>
      <c r="AT748" s="16">
        <v>0.1666666716337204</v>
      </c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>
        <v>8.3333335816860199E-2</v>
      </c>
      <c r="BJ748" s="16"/>
      <c r="BK748" s="16"/>
      <c r="BL748" s="16">
        <v>0.25</v>
      </c>
      <c r="BM748" s="16"/>
      <c r="BN748" s="16"/>
      <c r="BO748" s="16"/>
      <c r="BP748" s="16"/>
      <c r="BQ748" s="16"/>
      <c r="BR748" s="16"/>
      <c r="BS748" s="16"/>
      <c r="BT748" s="16"/>
      <c r="BU748" s="16"/>
      <c r="BV748" s="16"/>
      <c r="BW748" s="16"/>
      <c r="BX748" s="16"/>
      <c r="BY748" s="16"/>
      <c r="BZ748" s="16"/>
      <c r="CA748" s="16"/>
      <c r="CB748" s="16"/>
      <c r="CC748" s="16"/>
      <c r="CD748" s="16"/>
      <c r="CE748" s="16"/>
      <c r="CF748" s="16"/>
      <c r="CG748" s="16"/>
      <c r="CH748" s="16"/>
      <c r="CI748" s="16"/>
      <c r="CJ748" s="16"/>
      <c r="CK748" s="16"/>
      <c r="CL748" s="16"/>
      <c r="CM748" s="16">
        <v>6.6666670143604279E-2</v>
      </c>
      <c r="CN748" s="16"/>
      <c r="CO748" s="16"/>
      <c r="CP748" s="16"/>
      <c r="CQ748" s="16"/>
      <c r="CR748" s="16"/>
      <c r="CS748" s="16"/>
      <c r="CT748" s="16"/>
      <c r="CU748" s="16"/>
      <c r="CV748" s="16"/>
      <c r="CW748" s="16"/>
      <c r="CX748" s="16"/>
      <c r="CY748" s="16"/>
      <c r="CZ748" s="16"/>
      <c r="DA748" s="16"/>
      <c r="DB748" s="16"/>
      <c r="DC748" s="16"/>
      <c r="DD748" s="16"/>
      <c r="DE748" s="17"/>
      <c r="DF748" s="24"/>
      <c r="DG748" s="24"/>
      <c r="DH748" s="24"/>
      <c r="DI748" s="24"/>
      <c r="DJ748" s="24">
        <v>0.1666666716337204</v>
      </c>
      <c r="DK748" s="16"/>
      <c r="DL748" s="24"/>
      <c r="DM748" s="24"/>
      <c r="DN748" s="24"/>
      <c r="DO748" s="16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27"/>
      <c r="ER748" s="27"/>
    </row>
    <row r="749" spans="1:148" s="9" customFormat="1" ht="20.25" x14ac:dyDescent="0.3">
      <c r="A749" s="10" t="s">
        <v>504</v>
      </c>
      <c r="B749" s="10" t="s">
        <v>232</v>
      </c>
      <c r="C749" s="10" t="s">
        <v>231</v>
      </c>
      <c r="D749" s="10" t="s">
        <v>259</v>
      </c>
      <c r="E749" s="10" t="s">
        <v>218</v>
      </c>
      <c r="F749" s="11">
        <v>10605</v>
      </c>
      <c r="G749" s="11">
        <v>4189</v>
      </c>
      <c r="H749" s="11">
        <v>3807</v>
      </c>
      <c r="I749" s="10" t="s">
        <v>266</v>
      </c>
      <c r="J749" s="12">
        <v>38</v>
      </c>
      <c r="K749" s="10" t="s">
        <v>243</v>
      </c>
      <c r="L749" s="10" t="s">
        <v>261</v>
      </c>
      <c r="M749" s="10" t="s">
        <v>220</v>
      </c>
      <c r="N749" s="13">
        <v>65</v>
      </c>
      <c r="O749" s="13">
        <v>65</v>
      </c>
      <c r="P749" s="13">
        <v>0</v>
      </c>
      <c r="Q749" s="14">
        <v>0</v>
      </c>
      <c r="R749" s="14">
        <v>5.99</v>
      </c>
      <c r="S749" s="14">
        <v>8</v>
      </c>
      <c r="T749" s="14">
        <v>6.489166</v>
      </c>
      <c r="U749" s="14">
        <v>81.114580000000004</v>
      </c>
      <c r="V749" s="14">
        <v>1</v>
      </c>
      <c r="W749" s="14">
        <v>231.4</v>
      </c>
      <c r="X749" s="14">
        <v>80</v>
      </c>
      <c r="Y749" s="14">
        <v>0.49428481299428401</v>
      </c>
      <c r="Z749" s="14">
        <v>6.8</v>
      </c>
      <c r="AA749" s="14">
        <v>1.2</v>
      </c>
      <c r="AB749" s="14">
        <v>15</v>
      </c>
      <c r="AC749" s="14">
        <v>0.31083369999999999</v>
      </c>
      <c r="AD749" s="14">
        <v>3.885421</v>
      </c>
      <c r="AE749" s="14">
        <v>231.4</v>
      </c>
      <c r="AF749" s="14">
        <v>161.85</v>
      </c>
      <c r="AG749" s="14">
        <v>0</v>
      </c>
      <c r="AH749" s="14">
        <v>0</v>
      </c>
      <c r="AI749" s="14">
        <v>6.489166</v>
      </c>
      <c r="AJ749" s="14">
        <v>6.8</v>
      </c>
      <c r="AK749" s="15">
        <v>0.85</v>
      </c>
      <c r="AL749" s="15">
        <v>0.9542891</v>
      </c>
      <c r="AM749" s="15">
        <v>1</v>
      </c>
      <c r="AN749" s="15">
        <v>0.81114580000000003</v>
      </c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>
        <v>8.3333335816860199E-2</v>
      </c>
      <c r="BJ749" s="16"/>
      <c r="BK749" s="16"/>
      <c r="BL749" s="16"/>
      <c r="BM749" s="16"/>
      <c r="BN749" s="16"/>
      <c r="BO749" s="16"/>
      <c r="BP749" s="16"/>
      <c r="BQ749" s="16"/>
      <c r="BR749" s="16"/>
      <c r="BS749" s="16"/>
      <c r="BT749" s="16"/>
      <c r="BU749" s="16"/>
      <c r="BV749" s="16"/>
      <c r="BW749" s="16"/>
      <c r="BX749" s="16"/>
      <c r="BY749" s="16"/>
      <c r="BZ749" s="16"/>
      <c r="CA749" s="16"/>
      <c r="CB749" s="16"/>
      <c r="CC749" s="16"/>
      <c r="CD749" s="16"/>
      <c r="CE749" s="16">
        <v>0.3333333432674408</v>
      </c>
      <c r="CF749" s="16"/>
      <c r="CG749" s="16"/>
      <c r="CH749" s="16"/>
      <c r="CI749" s="16"/>
      <c r="CJ749" s="16"/>
      <c r="CK749" s="16"/>
      <c r="CL749" s="16"/>
      <c r="CM749" s="16">
        <v>0.4166666567325592</v>
      </c>
      <c r="CN749" s="16"/>
      <c r="CO749" s="16"/>
      <c r="CP749" s="16"/>
      <c r="CQ749" s="16"/>
      <c r="CR749" s="16"/>
      <c r="CS749" s="16"/>
      <c r="CT749" s="16"/>
      <c r="CU749" s="16"/>
      <c r="CV749" s="16"/>
      <c r="CW749" s="16"/>
      <c r="CX749" s="16"/>
      <c r="CY749" s="16"/>
      <c r="CZ749" s="16"/>
      <c r="DA749" s="16"/>
      <c r="DB749" s="16"/>
      <c r="DC749" s="16"/>
      <c r="DD749" s="16"/>
      <c r="DE749" s="17"/>
      <c r="DF749" s="24">
        <v>0.1666666716337204</v>
      </c>
      <c r="DG749" s="24"/>
      <c r="DH749" s="24"/>
      <c r="DI749" s="24"/>
      <c r="DJ749" s="24">
        <v>0.20000000298023224</v>
      </c>
      <c r="DK749" s="16"/>
      <c r="DL749" s="24"/>
      <c r="DM749" s="24"/>
      <c r="DN749" s="24"/>
      <c r="DO749" s="16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27"/>
      <c r="ER749" s="27"/>
    </row>
    <row r="750" spans="1:148" s="9" customFormat="1" ht="20.25" x14ac:dyDescent="0.3">
      <c r="A750" s="10" t="s">
        <v>504</v>
      </c>
      <c r="B750" s="10" t="s">
        <v>232</v>
      </c>
      <c r="C750" s="10" t="s">
        <v>231</v>
      </c>
      <c r="D750" s="10" t="s">
        <v>262</v>
      </c>
      <c r="E750" s="10" t="s">
        <v>218</v>
      </c>
      <c r="F750" s="11">
        <v>10605</v>
      </c>
      <c r="G750" s="11">
        <v>4017</v>
      </c>
      <c r="H750" s="11">
        <v>4134</v>
      </c>
      <c r="I750" s="10" t="s">
        <v>266</v>
      </c>
      <c r="J750" s="12">
        <v>38</v>
      </c>
      <c r="K750" s="10" t="s">
        <v>243</v>
      </c>
      <c r="L750" s="10" t="s">
        <v>261</v>
      </c>
      <c r="M750" s="10" t="s">
        <v>220</v>
      </c>
      <c r="N750" s="13">
        <v>68</v>
      </c>
      <c r="O750" s="13">
        <v>66</v>
      </c>
      <c r="P750" s="13">
        <v>2</v>
      </c>
      <c r="Q750" s="14">
        <v>2.941176</v>
      </c>
      <c r="R750" s="14">
        <v>5.99</v>
      </c>
      <c r="S750" s="14">
        <v>8</v>
      </c>
      <c r="T750" s="14">
        <v>6.5890000000000004</v>
      </c>
      <c r="U750" s="14">
        <v>82.362499999999997</v>
      </c>
      <c r="V750" s="14">
        <v>1</v>
      </c>
      <c r="W750" s="14">
        <v>234.96</v>
      </c>
      <c r="X750" s="14">
        <v>80</v>
      </c>
      <c r="Y750" s="14">
        <v>0.48679567836618598</v>
      </c>
      <c r="Z750" s="14">
        <v>6.8</v>
      </c>
      <c r="AA750" s="14">
        <v>1.2</v>
      </c>
      <c r="AB750" s="14">
        <v>15</v>
      </c>
      <c r="AC750" s="14">
        <v>1.133354E-2</v>
      </c>
      <c r="AD750" s="14">
        <v>0.1416692</v>
      </c>
      <c r="AE750" s="14">
        <v>234.96</v>
      </c>
      <c r="AF750" s="14">
        <v>164.34</v>
      </c>
      <c r="AG750" s="14">
        <v>0.1996667</v>
      </c>
      <c r="AH750" s="14">
        <v>2.4958330000000002</v>
      </c>
      <c r="AI750" s="14">
        <v>6.7886660000000001</v>
      </c>
      <c r="AJ750" s="14">
        <v>6.8</v>
      </c>
      <c r="AK750" s="15">
        <v>0.85</v>
      </c>
      <c r="AL750" s="15">
        <v>0.99833320000000003</v>
      </c>
      <c r="AM750" s="15">
        <v>0.97058820000000001</v>
      </c>
      <c r="AN750" s="15">
        <v>0.82362489999999999</v>
      </c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>
        <v>0.1666666716337204</v>
      </c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  <c r="BR750" s="16"/>
      <c r="BS750" s="16"/>
      <c r="BT750" s="16"/>
      <c r="BU750" s="16"/>
      <c r="BV750" s="16"/>
      <c r="BW750" s="16"/>
      <c r="BX750" s="16"/>
      <c r="BY750" s="16"/>
      <c r="BZ750" s="16"/>
      <c r="CA750" s="16"/>
      <c r="CB750" s="16"/>
      <c r="CC750" s="16"/>
      <c r="CD750" s="16"/>
      <c r="CE750" s="16"/>
      <c r="CF750" s="16"/>
      <c r="CG750" s="16"/>
      <c r="CH750" s="16"/>
      <c r="CI750" s="16"/>
      <c r="CJ750" s="16"/>
      <c r="CK750" s="16"/>
      <c r="CL750" s="16"/>
      <c r="CM750" s="16">
        <v>0.28333333134651184</v>
      </c>
      <c r="CN750" s="16"/>
      <c r="CO750" s="16"/>
      <c r="CP750" s="16"/>
      <c r="CQ750" s="16"/>
      <c r="CR750" s="16"/>
      <c r="CS750" s="16">
        <v>0.1666666716337204</v>
      </c>
      <c r="CT750" s="16"/>
      <c r="CU750" s="16"/>
      <c r="CV750" s="16"/>
      <c r="CW750" s="16"/>
      <c r="CX750" s="16"/>
      <c r="CY750" s="16">
        <v>0.1666666716337204</v>
      </c>
      <c r="CZ750" s="16"/>
      <c r="DA750" s="16"/>
      <c r="DB750" s="16"/>
      <c r="DC750" s="16"/>
      <c r="DD750" s="16"/>
      <c r="DE750" s="17"/>
      <c r="DF750" s="24">
        <v>0.1666666716337204</v>
      </c>
      <c r="DG750" s="24"/>
      <c r="DH750" s="24"/>
      <c r="DI750" s="24"/>
      <c r="DJ750" s="24">
        <v>0.25</v>
      </c>
      <c r="DK750" s="16"/>
      <c r="DL750" s="24"/>
      <c r="DM750" s="24"/>
      <c r="DN750" s="24"/>
      <c r="DO750" s="16"/>
      <c r="DP750" s="17"/>
      <c r="DQ750" s="17"/>
      <c r="DR750" s="17"/>
      <c r="DS750" s="17"/>
      <c r="DT750" s="17"/>
      <c r="DU750" s="17"/>
      <c r="DV750" s="17">
        <v>1</v>
      </c>
      <c r="DW750" s="17"/>
      <c r="DX750" s="17"/>
      <c r="DY750" s="17"/>
      <c r="DZ750" s="17"/>
      <c r="EA750" s="17"/>
      <c r="EB750" s="17"/>
      <c r="EC750" s="17"/>
      <c r="ED750" s="17"/>
      <c r="EE750" s="17">
        <v>1</v>
      </c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27"/>
      <c r="ER750" s="27"/>
    </row>
    <row r="751" spans="1:148" s="9" customFormat="1" ht="20.25" x14ac:dyDescent="0.3">
      <c r="A751" s="10" t="s">
        <v>504</v>
      </c>
      <c r="B751" s="10" t="s">
        <v>231</v>
      </c>
      <c r="C751" s="10" t="s">
        <v>231</v>
      </c>
      <c r="D751" s="10" t="s">
        <v>259</v>
      </c>
      <c r="E751" s="10" t="s">
        <v>218</v>
      </c>
      <c r="F751" s="11">
        <v>10605</v>
      </c>
      <c r="G751" s="11">
        <v>4079</v>
      </c>
      <c r="H751" s="11">
        <v>3975</v>
      </c>
      <c r="I751" s="10" t="s">
        <v>266</v>
      </c>
      <c r="J751" s="12">
        <v>38</v>
      </c>
      <c r="K751" s="10" t="s">
        <v>243</v>
      </c>
      <c r="L751" s="10" t="s">
        <v>261</v>
      </c>
      <c r="M751" s="10" t="s">
        <v>220</v>
      </c>
      <c r="N751" s="13">
        <v>61</v>
      </c>
      <c r="O751" s="13">
        <v>61</v>
      </c>
      <c r="P751" s="13">
        <v>0</v>
      </c>
      <c r="Q751" s="14">
        <v>0</v>
      </c>
      <c r="R751" s="14">
        <v>5.99</v>
      </c>
      <c r="S751" s="14">
        <v>8</v>
      </c>
      <c r="T751" s="14">
        <v>6.0898329999999996</v>
      </c>
      <c r="U751" s="14">
        <v>76.122919999999993</v>
      </c>
      <c r="V751" s="14">
        <v>1</v>
      </c>
      <c r="W751" s="14">
        <v>217.16</v>
      </c>
      <c r="X751" s="14">
        <v>80</v>
      </c>
      <c r="Y751" s="14">
        <v>0.52669695385785997</v>
      </c>
      <c r="Z751" s="14">
        <v>6.2833329999999998</v>
      </c>
      <c r="AA751" s="14">
        <v>1.7166669999999999</v>
      </c>
      <c r="AB751" s="14">
        <v>21.45833</v>
      </c>
      <c r="AC751" s="14">
        <v>0.19350000000000001</v>
      </c>
      <c r="AD751" s="14">
        <v>2.4187509999999999</v>
      </c>
      <c r="AE751" s="14">
        <v>217.16</v>
      </c>
      <c r="AF751" s="14">
        <v>151.88999999999999</v>
      </c>
      <c r="AG751" s="14">
        <v>0</v>
      </c>
      <c r="AH751" s="14">
        <v>0</v>
      </c>
      <c r="AI751" s="14">
        <v>6.0898329999999996</v>
      </c>
      <c r="AJ751" s="14">
        <v>6.2833329999999998</v>
      </c>
      <c r="AK751" s="15">
        <v>0.78541669999999997</v>
      </c>
      <c r="AL751" s="15">
        <v>0.96920419999999996</v>
      </c>
      <c r="AM751" s="15">
        <v>1</v>
      </c>
      <c r="AN751" s="15">
        <v>0.76122920000000005</v>
      </c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>
        <v>8.3333335816860199E-2</v>
      </c>
      <c r="BJ751" s="16"/>
      <c r="BK751" s="16"/>
      <c r="BL751" s="16">
        <v>0.63333332538604736</v>
      </c>
      <c r="BM751" s="16"/>
      <c r="BN751" s="16"/>
      <c r="BO751" s="16"/>
      <c r="BP751" s="16"/>
      <c r="BQ751" s="16"/>
      <c r="BR751" s="16"/>
      <c r="BS751" s="16"/>
      <c r="BT751" s="16"/>
      <c r="BU751" s="16"/>
      <c r="BV751" s="16"/>
      <c r="BW751" s="16"/>
      <c r="BX751" s="16"/>
      <c r="BY751" s="16"/>
      <c r="BZ751" s="16"/>
      <c r="CA751" s="16"/>
      <c r="CB751" s="16"/>
      <c r="CC751" s="16"/>
      <c r="CD751" s="16"/>
      <c r="CE751" s="16"/>
      <c r="CF751" s="16"/>
      <c r="CG751" s="16"/>
      <c r="CH751" s="16"/>
      <c r="CI751" s="16"/>
      <c r="CJ751" s="16"/>
      <c r="CK751" s="16"/>
      <c r="CL751" s="16"/>
      <c r="CM751" s="16">
        <v>0.4166666567325592</v>
      </c>
      <c r="CN751" s="16"/>
      <c r="CO751" s="16"/>
      <c r="CP751" s="16"/>
      <c r="CQ751" s="16"/>
      <c r="CR751" s="16"/>
      <c r="CS751" s="16"/>
      <c r="CT751" s="16"/>
      <c r="CU751" s="16"/>
      <c r="CV751" s="16"/>
      <c r="CW751" s="16"/>
      <c r="CX751" s="16"/>
      <c r="CY751" s="16"/>
      <c r="CZ751" s="16"/>
      <c r="DA751" s="16"/>
      <c r="DB751" s="16">
        <v>8.3333335816860199E-2</v>
      </c>
      <c r="DC751" s="16"/>
      <c r="DD751" s="16"/>
      <c r="DE751" s="17"/>
      <c r="DF751" s="24">
        <v>0.1666666716337204</v>
      </c>
      <c r="DG751" s="24"/>
      <c r="DH751" s="24"/>
      <c r="DI751" s="24"/>
      <c r="DJ751" s="24">
        <v>0.3333333432674408</v>
      </c>
      <c r="DK751" s="16"/>
      <c r="DL751" s="24"/>
      <c r="DM751" s="24"/>
      <c r="DN751" s="24"/>
      <c r="DO751" s="16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27"/>
      <c r="ER751" s="27"/>
    </row>
    <row r="752" spans="1:148" s="9" customFormat="1" ht="20.25" x14ac:dyDescent="0.3">
      <c r="A752" s="10" t="s">
        <v>504</v>
      </c>
      <c r="B752" s="10" t="s">
        <v>231</v>
      </c>
      <c r="C752" s="10" t="s">
        <v>231</v>
      </c>
      <c r="D752" s="10" t="s">
        <v>262</v>
      </c>
      <c r="E752" s="10" t="s">
        <v>218</v>
      </c>
      <c r="F752" s="11">
        <v>10605</v>
      </c>
      <c r="G752" s="11">
        <v>4017</v>
      </c>
      <c r="H752" s="11">
        <v>4134</v>
      </c>
      <c r="I752" s="10" t="s">
        <v>266</v>
      </c>
      <c r="J752" s="12">
        <v>38</v>
      </c>
      <c r="K752" s="10" t="s">
        <v>243</v>
      </c>
      <c r="L752" s="10" t="s">
        <v>261</v>
      </c>
      <c r="M752" s="10" t="s">
        <v>220</v>
      </c>
      <c r="N752" s="13">
        <v>33</v>
      </c>
      <c r="O752" s="13">
        <v>33</v>
      </c>
      <c r="P752" s="13">
        <v>0</v>
      </c>
      <c r="Q752" s="14">
        <v>0</v>
      </c>
      <c r="R752" s="14">
        <v>5.99</v>
      </c>
      <c r="S752" s="14">
        <v>4</v>
      </c>
      <c r="T752" s="14">
        <v>3.2945000000000002</v>
      </c>
      <c r="U752" s="14">
        <v>82.362499999999997</v>
      </c>
      <c r="V752" s="14">
        <v>0.5</v>
      </c>
      <c r="W752" s="14">
        <v>234.96</v>
      </c>
      <c r="X752" s="14">
        <v>40</v>
      </c>
      <c r="Y752" s="14">
        <v>0.48679567836618598</v>
      </c>
      <c r="Z752" s="14">
        <v>3.4</v>
      </c>
      <c r="AA752" s="14">
        <v>0.6</v>
      </c>
      <c r="AB752" s="14">
        <v>15</v>
      </c>
      <c r="AC752" s="14">
        <v>0.1055001</v>
      </c>
      <c r="AD752" s="14">
        <v>2.6375030000000002</v>
      </c>
      <c r="AE752" s="14">
        <v>117.48</v>
      </c>
      <c r="AF752" s="14">
        <v>82.17</v>
      </c>
      <c r="AG752" s="14">
        <v>0</v>
      </c>
      <c r="AH752" s="14">
        <v>0</v>
      </c>
      <c r="AI752" s="14">
        <v>3.2945000000000002</v>
      </c>
      <c r="AJ752" s="14">
        <v>3.4</v>
      </c>
      <c r="AK752" s="15">
        <v>0.85</v>
      </c>
      <c r="AL752" s="15">
        <v>0.96897049999999996</v>
      </c>
      <c r="AM752" s="15">
        <v>1</v>
      </c>
      <c r="AN752" s="15">
        <v>0.82362500000000005</v>
      </c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>
        <v>0.1666666716337204</v>
      </c>
      <c r="BJ752" s="16"/>
      <c r="BK752" s="16"/>
      <c r="BL752" s="16"/>
      <c r="BM752" s="16"/>
      <c r="BN752" s="16"/>
      <c r="BO752" s="16"/>
      <c r="BP752" s="16"/>
      <c r="BQ752" s="16"/>
      <c r="BR752" s="16"/>
      <c r="BS752" s="16"/>
      <c r="BT752" s="16"/>
      <c r="BU752" s="16"/>
      <c r="BV752" s="16"/>
      <c r="BW752" s="16"/>
      <c r="BX752" s="16"/>
      <c r="BY752" s="16"/>
      <c r="BZ752" s="16"/>
      <c r="CA752" s="16"/>
      <c r="CB752" s="16"/>
      <c r="CC752" s="16"/>
      <c r="CD752" s="16"/>
      <c r="CE752" s="16"/>
      <c r="CF752" s="16"/>
      <c r="CG752" s="16"/>
      <c r="CH752" s="16"/>
      <c r="CI752" s="16"/>
      <c r="CJ752" s="16"/>
      <c r="CK752" s="16"/>
      <c r="CL752" s="16"/>
      <c r="CM752" s="16">
        <v>0.20000000298023224</v>
      </c>
      <c r="CN752" s="16"/>
      <c r="CO752" s="16"/>
      <c r="CP752" s="16"/>
      <c r="CQ752" s="16"/>
      <c r="CR752" s="16"/>
      <c r="CS752" s="16"/>
      <c r="CT752" s="16"/>
      <c r="CU752" s="16"/>
      <c r="CV752" s="16"/>
      <c r="CW752" s="16"/>
      <c r="CX752" s="16"/>
      <c r="CY752" s="16"/>
      <c r="CZ752" s="16"/>
      <c r="DA752" s="16"/>
      <c r="DB752" s="16"/>
      <c r="DC752" s="16"/>
      <c r="DD752" s="16"/>
      <c r="DE752" s="17"/>
      <c r="DF752" s="24"/>
      <c r="DG752" s="24"/>
      <c r="DH752" s="24"/>
      <c r="DI752" s="24">
        <v>8.3333335816860199E-2</v>
      </c>
      <c r="DJ752" s="24">
        <v>0.15000000596046448</v>
      </c>
      <c r="DK752" s="16"/>
      <c r="DL752" s="24"/>
      <c r="DM752" s="24"/>
      <c r="DN752" s="24"/>
      <c r="DO752" s="16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27"/>
      <c r="ER752" s="27"/>
    </row>
    <row r="753" spans="1:148" s="9" customFormat="1" ht="20.25" x14ac:dyDescent="0.3">
      <c r="A753" s="10" t="s">
        <v>504</v>
      </c>
      <c r="B753" s="10" t="s">
        <v>244</v>
      </c>
      <c r="C753" s="10" t="s">
        <v>231</v>
      </c>
      <c r="D753" s="10" t="s">
        <v>262</v>
      </c>
      <c r="E753" s="10" t="s">
        <v>218</v>
      </c>
      <c r="F753" s="11">
        <v>10605</v>
      </c>
      <c r="G753" s="11">
        <v>3999</v>
      </c>
      <c r="H753" s="11">
        <v>3966</v>
      </c>
      <c r="I753" s="10" t="s">
        <v>266</v>
      </c>
      <c r="J753" s="12">
        <v>38</v>
      </c>
      <c r="K753" s="10" t="s">
        <v>243</v>
      </c>
      <c r="L753" s="10" t="s">
        <v>261</v>
      </c>
      <c r="M753" s="10" t="s">
        <v>220</v>
      </c>
      <c r="N753" s="13">
        <v>33</v>
      </c>
      <c r="O753" s="13">
        <v>33</v>
      </c>
      <c r="P753" s="13">
        <v>0</v>
      </c>
      <c r="Q753" s="14">
        <v>0</v>
      </c>
      <c r="R753" s="14">
        <v>5.99</v>
      </c>
      <c r="S753" s="14">
        <v>4</v>
      </c>
      <c r="T753" s="14">
        <v>3.2945000000000002</v>
      </c>
      <c r="U753" s="14">
        <v>82.362499999999997</v>
      </c>
      <c r="V753" s="14">
        <v>0.5</v>
      </c>
      <c r="W753" s="14">
        <v>234.96</v>
      </c>
      <c r="X753" s="14">
        <v>40</v>
      </c>
      <c r="Y753" s="14">
        <v>0.48679567836618598</v>
      </c>
      <c r="Z753" s="14">
        <v>3.6333329999999999</v>
      </c>
      <c r="AA753" s="14">
        <v>0.36666670000000001</v>
      </c>
      <c r="AB753" s="14">
        <v>9.1666670000000003</v>
      </c>
      <c r="AC753" s="14">
        <v>0.33883350000000001</v>
      </c>
      <c r="AD753" s="14">
        <v>8.4708369999999995</v>
      </c>
      <c r="AE753" s="14">
        <v>117.48</v>
      </c>
      <c r="AF753" s="14">
        <v>82.17</v>
      </c>
      <c r="AG753" s="14">
        <v>0</v>
      </c>
      <c r="AH753" s="14">
        <v>0</v>
      </c>
      <c r="AI753" s="14">
        <v>3.2945000000000002</v>
      </c>
      <c r="AJ753" s="14">
        <v>3.6333329999999999</v>
      </c>
      <c r="AK753" s="15">
        <v>0.90833330000000001</v>
      </c>
      <c r="AL753" s="15">
        <v>0.90674310000000002</v>
      </c>
      <c r="AM753" s="15">
        <v>1</v>
      </c>
      <c r="AN753" s="15">
        <v>0.82362500000000005</v>
      </c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>
        <v>8.3333335816860199E-2</v>
      </c>
      <c r="BJ753" s="16"/>
      <c r="BK753" s="16"/>
      <c r="BL753" s="16"/>
      <c r="BM753" s="16"/>
      <c r="BN753" s="16"/>
      <c r="BO753" s="16"/>
      <c r="BP753" s="16"/>
      <c r="BQ753" s="16"/>
      <c r="BR753" s="16"/>
      <c r="BS753" s="16"/>
      <c r="BT753" s="16"/>
      <c r="BU753" s="16"/>
      <c r="BV753" s="16"/>
      <c r="BW753" s="16"/>
      <c r="BX753" s="16"/>
      <c r="BY753" s="16"/>
      <c r="BZ753" s="16"/>
      <c r="CA753" s="16"/>
      <c r="CB753" s="16"/>
      <c r="CC753" s="16"/>
      <c r="CD753" s="16"/>
      <c r="CE753" s="16"/>
      <c r="CF753" s="16"/>
      <c r="CG753" s="16"/>
      <c r="CH753" s="16"/>
      <c r="CI753" s="16"/>
      <c r="CJ753" s="16"/>
      <c r="CK753" s="16"/>
      <c r="CL753" s="16"/>
      <c r="CM753" s="16">
        <v>8.3333335816860199E-2</v>
      </c>
      <c r="CN753" s="16"/>
      <c r="CO753" s="16"/>
      <c r="CP753" s="16"/>
      <c r="CQ753" s="16"/>
      <c r="CR753" s="16"/>
      <c r="CS753" s="16"/>
      <c r="CT753" s="16"/>
      <c r="CU753" s="16"/>
      <c r="CV753" s="16"/>
      <c r="CW753" s="16"/>
      <c r="CX753" s="16"/>
      <c r="CY753" s="16"/>
      <c r="CZ753" s="16"/>
      <c r="DA753" s="16"/>
      <c r="DB753" s="16"/>
      <c r="DC753" s="16"/>
      <c r="DD753" s="16"/>
      <c r="DE753" s="17"/>
      <c r="DF753" s="24"/>
      <c r="DG753" s="24"/>
      <c r="DH753" s="24"/>
      <c r="DI753" s="24"/>
      <c r="DJ753" s="24">
        <v>0.20000000298023224</v>
      </c>
      <c r="DK753" s="16"/>
      <c r="DL753" s="24"/>
      <c r="DM753" s="24"/>
      <c r="DN753" s="24"/>
      <c r="DO753" s="16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27"/>
      <c r="ER753" s="27"/>
    </row>
    <row r="754" spans="1:148" s="9" customFormat="1" ht="20.25" x14ac:dyDescent="0.3">
      <c r="A754" s="10" t="s">
        <v>504</v>
      </c>
      <c r="B754" s="10" t="s">
        <v>240</v>
      </c>
      <c r="C754" s="10" t="s">
        <v>231</v>
      </c>
      <c r="D754" s="10" t="s">
        <v>259</v>
      </c>
      <c r="E754" s="10" t="s">
        <v>218</v>
      </c>
      <c r="F754" s="11">
        <v>10605</v>
      </c>
      <c r="G754" s="11">
        <v>4061</v>
      </c>
      <c r="H754" s="11">
        <v>3975</v>
      </c>
      <c r="I754" s="10" t="s">
        <v>266</v>
      </c>
      <c r="J754" s="12">
        <v>38</v>
      </c>
      <c r="K754" s="10" t="s">
        <v>243</v>
      </c>
      <c r="L754" s="10" t="s">
        <v>261</v>
      </c>
      <c r="M754" s="10" t="s">
        <v>220</v>
      </c>
      <c r="N754" s="13">
        <v>65</v>
      </c>
      <c r="O754" s="13">
        <v>65</v>
      </c>
      <c r="P754" s="13">
        <v>0</v>
      </c>
      <c r="Q754" s="14">
        <v>0</v>
      </c>
      <c r="R754" s="14">
        <v>5.99</v>
      </c>
      <c r="S754" s="14">
        <v>8</v>
      </c>
      <c r="T754" s="14">
        <v>6.489166</v>
      </c>
      <c r="U754" s="14">
        <v>81.114580000000004</v>
      </c>
      <c r="V754" s="14">
        <v>1</v>
      </c>
      <c r="W754" s="14">
        <v>231.4</v>
      </c>
      <c r="X754" s="14">
        <v>80</v>
      </c>
      <c r="Y754" s="14">
        <v>0.49428481299428401</v>
      </c>
      <c r="Z754" s="14">
        <v>6.6666670000000003</v>
      </c>
      <c r="AA754" s="14">
        <v>1.3333330000000001</v>
      </c>
      <c r="AB754" s="14">
        <v>16.66667</v>
      </c>
      <c r="AC754" s="14">
        <v>0.1775004</v>
      </c>
      <c r="AD754" s="14">
        <v>2.2187549999999998</v>
      </c>
      <c r="AE754" s="14">
        <v>231.4</v>
      </c>
      <c r="AF754" s="14">
        <v>161.85</v>
      </c>
      <c r="AG754" s="14">
        <v>0</v>
      </c>
      <c r="AH754" s="14">
        <v>0</v>
      </c>
      <c r="AI754" s="14">
        <v>6.489166</v>
      </c>
      <c r="AJ754" s="14">
        <v>6.6666670000000003</v>
      </c>
      <c r="AK754" s="15">
        <v>0.83333330000000005</v>
      </c>
      <c r="AL754" s="15">
        <v>0.97337499999999999</v>
      </c>
      <c r="AM754" s="15">
        <v>1</v>
      </c>
      <c r="AN754" s="15">
        <v>0.81114580000000003</v>
      </c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6"/>
      <c r="BS754" s="16"/>
      <c r="BT754" s="16"/>
      <c r="BU754" s="16"/>
      <c r="BV754" s="16"/>
      <c r="BW754" s="16"/>
      <c r="BX754" s="16"/>
      <c r="BY754" s="16"/>
      <c r="BZ754" s="16"/>
      <c r="CA754" s="16"/>
      <c r="CB754" s="16"/>
      <c r="CC754" s="16"/>
      <c r="CD754" s="16"/>
      <c r="CE754" s="16">
        <v>0.5</v>
      </c>
      <c r="CF754" s="16"/>
      <c r="CG754" s="16"/>
      <c r="CH754" s="16"/>
      <c r="CI754" s="16"/>
      <c r="CJ754" s="16"/>
      <c r="CK754" s="16"/>
      <c r="CL754" s="16"/>
      <c r="CM754" s="16">
        <v>0.5</v>
      </c>
      <c r="CN754" s="16"/>
      <c r="CO754" s="16"/>
      <c r="CP754" s="16"/>
      <c r="CQ754" s="16"/>
      <c r="CR754" s="16"/>
      <c r="CS754" s="16"/>
      <c r="CT754" s="16"/>
      <c r="CU754" s="16"/>
      <c r="CV754" s="16"/>
      <c r="CW754" s="16"/>
      <c r="CX754" s="16"/>
      <c r="CY754" s="16"/>
      <c r="CZ754" s="16"/>
      <c r="DA754" s="16"/>
      <c r="DB754" s="16"/>
      <c r="DC754" s="16"/>
      <c r="DD754" s="16"/>
      <c r="DE754" s="17"/>
      <c r="DF754" s="24">
        <v>0.1666666716337204</v>
      </c>
      <c r="DG754" s="24"/>
      <c r="DH754" s="24"/>
      <c r="DI754" s="24"/>
      <c r="DJ754" s="24">
        <v>0.1666666716337204</v>
      </c>
      <c r="DK754" s="16"/>
      <c r="DL754" s="24"/>
      <c r="DM754" s="24"/>
      <c r="DN754" s="24"/>
      <c r="DO754" s="16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27"/>
      <c r="ER754" s="27"/>
    </row>
    <row r="755" spans="1:148" s="9" customFormat="1" ht="20.25" x14ac:dyDescent="0.3">
      <c r="A755" s="10" t="s">
        <v>504</v>
      </c>
      <c r="B755" s="10" t="s">
        <v>240</v>
      </c>
      <c r="C755" s="10" t="s">
        <v>231</v>
      </c>
      <c r="D755" s="10" t="s">
        <v>262</v>
      </c>
      <c r="E755" s="10" t="s">
        <v>218</v>
      </c>
      <c r="F755" s="11">
        <v>10605</v>
      </c>
      <c r="G755" s="11">
        <v>3999</v>
      </c>
      <c r="H755" s="11">
        <v>3966</v>
      </c>
      <c r="I755" s="10" t="s">
        <v>266</v>
      </c>
      <c r="J755" s="12">
        <v>38</v>
      </c>
      <c r="K755" s="10" t="s">
        <v>243</v>
      </c>
      <c r="L755" s="10" t="s">
        <v>261</v>
      </c>
      <c r="M755" s="10" t="s">
        <v>220</v>
      </c>
      <c r="N755" s="13">
        <v>66</v>
      </c>
      <c r="O755" s="13">
        <v>66</v>
      </c>
      <c r="P755" s="13">
        <v>0</v>
      </c>
      <c r="Q755" s="14">
        <v>0</v>
      </c>
      <c r="R755" s="14">
        <v>5.99</v>
      </c>
      <c r="S755" s="14">
        <v>8</v>
      </c>
      <c r="T755" s="14">
        <v>6.5890000000000004</v>
      </c>
      <c r="U755" s="14">
        <v>82.362499999999997</v>
      </c>
      <c r="V755" s="14">
        <v>1</v>
      </c>
      <c r="W755" s="14">
        <v>234.96</v>
      </c>
      <c r="X755" s="14">
        <v>80</v>
      </c>
      <c r="Y755" s="14">
        <v>0.48679567836618598</v>
      </c>
      <c r="Z755" s="14">
        <v>7.2666659999999998</v>
      </c>
      <c r="AA755" s="14">
        <v>0.73333329999999997</v>
      </c>
      <c r="AB755" s="14">
        <v>9.1666670000000003</v>
      </c>
      <c r="AC755" s="14">
        <v>0.67766689999999996</v>
      </c>
      <c r="AD755" s="14">
        <v>8.4708369999999995</v>
      </c>
      <c r="AE755" s="14">
        <v>234.96</v>
      </c>
      <c r="AF755" s="14">
        <v>164.34</v>
      </c>
      <c r="AG755" s="14">
        <v>0</v>
      </c>
      <c r="AH755" s="14">
        <v>0</v>
      </c>
      <c r="AI755" s="14">
        <v>6.5890000000000004</v>
      </c>
      <c r="AJ755" s="14">
        <v>7.2666659999999998</v>
      </c>
      <c r="AK755" s="15">
        <v>0.90833330000000001</v>
      </c>
      <c r="AL755" s="15">
        <v>0.90674310000000002</v>
      </c>
      <c r="AM755" s="15">
        <v>1</v>
      </c>
      <c r="AN755" s="15">
        <v>0.82362500000000005</v>
      </c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>
        <v>8.3333335816860199E-2</v>
      </c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BT755" s="16"/>
      <c r="BU755" s="16"/>
      <c r="BV755" s="16"/>
      <c r="BW755" s="16"/>
      <c r="BX755" s="16"/>
      <c r="BY755" s="16"/>
      <c r="BZ755" s="16"/>
      <c r="CA755" s="16"/>
      <c r="CB755" s="16"/>
      <c r="CC755" s="16"/>
      <c r="CD755" s="16"/>
      <c r="CE755" s="16"/>
      <c r="CF755" s="16"/>
      <c r="CG755" s="16"/>
      <c r="CH755" s="16"/>
      <c r="CI755" s="16"/>
      <c r="CJ755" s="16"/>
      <c r="CK755" s="16"/>
      <c r="CL755" s="16"/>
      <c r="CM755" s="16">
        <v>0.10000000149011612</v>
      </c>
      <c r="CN755" s="16"/>
      <c r="CO755" s="16"/>
      <c r="CP755" s="16"/>
      <c r="CQ755" s="16"/>
      <c r="CR755" s="16"/>
      <c r="CS755" s="16"/>
      <c r="CT755" s="16"/>
      <c r="CU755" s="16"/>
      <c r="CV755" s="16"/>
      <c r="CW755" s="16"/>
      <c r="CX755" s="16"/>
      <c r="CY755" s="16"/>
      <c r="CZ755" s="16"/>
      <c r="DA755" s="16"/>
      <c r="DB755" s="16"/>
      <c r="DC755" s="16"/>
      <c r="DD755" s="16"/>
      <c r="DE755" s="17"/>
      <c r="DF755" s="24">
        <v>0.1666666716337204</v>
      </c>
      <c r="DG755" s="24"/>
      <c r="DH755" s="24"/>
      <c r="DI755" s="24"/>
      <c r="DJ755" s="24">
        <v>0.38333332538604736</v>
      </c>
      <c r="DK755" s="16"/>
      <c r="DL755" s="24"/>
      <c r="DM755" s="24"/>
      <c r="DN755" s="24"/>
      <c r="DO755" s="16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27"/>
      <c r="ER755" s="27"/>
    </row>
    <row r="756" spans="1:148" s="9" customFormat="1" ht="20.25" x14ac:dyDescent="0.3">
      <c r="A756" s="10" t="s">
        <v>518</v>
      </c>
      <c r="B756" s="10" t="s">
        <v>232</v>
      </c>
      <c r="C756" s="10" t="s">
        <v>231</v>
      </c>
      <c r="D756" s="10" t="s">
        <v>259</v>
      </c>
      <c r="E756" s="10" t="s">
        <v>218</v>
      </c>
      <c r="F756" s="11">
        <v>10605</v>
      </c>
      <c r="G756" s="11">
        <v>4189</v>
      </c>
      <c r="H756" s="11">
        <v>3807</v>
      </c>
      <c r="I756" s="10" t="s">
        <v>266</v>
      </c>
      <c r="J756" s="12">
        <v>38</v>
      </c>
      <c r="K756" s="10" t="s">
        <v>243</v>
      </c>
      <c r="L756" s="10" t="s">
        <v>261</v>
      </c>
      <c r="M756" s="10" t="s">
        <v>220</v>
      </c>
      <c r="N756" s="13">
        <v>52</v>
      </c>
      <c r="O756" s="13">
        <v>51</v>
      </c>
      <c r="P756" s="13">
        <v>1</v>
      </c>
      <c r="Q756" s="14">
        <v>1.9230769999999999</v>
      </c>
      <c r="R756" s="14">
        <v>5.99</v>
      </c>
      <c r="S756" s="14">
        <v>8</v>
      </c>
      <c r="T756" s="14">
        <v>5.0914999999999999</v>
      </c>
      <c r="U756" s="14">
        <v>63.643749999999997</v>
      </c>
      <c r="V756" s="14">
        <v>1</v>
      </c>
      <c r="W756" s="14">
        <v>181.56</v>
      </c>
      <c r="X756" s="14">
        <v>80</v>
      </c>
      <c r="Y756" s="14">
        <v>0.62997087444494004</v>
      </c>
      <c r="Z756" s="14">
        <v>5.4166670000000003</v>
      </c>
      <c r="AA756" s="14">
        <v>2.5833330000000001</v>
      </c>
      <c r="AB756" s="14">
        <v>32.291670000000003</v>
      </c>
      <c r="AC756" s="14">
        <v>0.22533339999999999</v>
      </c>
      <c r="AD756" s="14">
        <v>2.8166669999999998</v>
      </c>
      <c r="AE756" s="14">
        <v>181.56</v>
      </c>
      <c r="AF756" s="14">
        <v>126.99</v>
      </c>
      <c r="AG756" s="14">
        <v>9.9833329999999998E-2</v>
      </c>
      <c r="AH756" s="14">
        <v>1.2479169999999999</v>
      </c>
      <c r="AI756" s="14">
        <v>5.1913330000000002</v>
      </c>
      <c r="AJ756" s="14">
        <v>5.4166670000000003</v>
      </c>
      <c r="AK756" s="15">
        <v>0.67708330000000005</v>
      </c>
      <c r="AL756" s="15">
        <v>0.95840000000000003</v>
      </c>
      <c r="AM756" s="15">
        <v>0.98076920000000001</v>
      </c>
      <c r="AN756" s="15">
        <v>0.63643740000000004</v>
      </c>
      <c r="AO756" s="16">
        <v>0.5</v>
      </c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>
        <v>0.1666666716337204</v>
      </c>
      <c r="BJ756" s="16"/>
      <c r="BK756" s="16"/>
      <c r="BL756" s="16"/>
      <c r="BM756" s="16"/>
      <c r="BN756" s="16"/>
      <c r="BO756" s="16">
        <v>0.3333333432674408</v>
      </c>
      <c r="BP756" s="16"/>
      <c r="BQ756" s="16"/>
      <c r="BR756" s="16"/>
      <c r="BS756" s="16"/>
      <c r="BT756" s="16"/>
      <c r="BU756" s="16"/>
      <c r="BV756" s="16"/>
      <c r="BW756" s="16"/>
      <c r="BX756" s="16"/>
      <c r="BY756" s="16"/>
      <c r="BZ756" s="16"/>
      <c r="CA756" s="16"/>
      <c r="CB756" s="16"/>
      <c r="CC756" s="16"/>
      <c r="CD756" s="16"/>
      <c r="CE756" s="16">
        <v>0.3333333432674408</v>
      </c>
      <c r="CF756" s="16"/>
      <c r="CG756" s="16"/>
      <c r="CH756" s="16"/>
      <c r="CI756" s="16"/>
      <c r="CJ756" s="16"/>
      <c r="CK756" s="16"/>
      <c r="CL756" s="16"/>
      <c r="CM756" s="16">
        <v>0.66666668653488159</v>
      </c>
      <c r="CN756" s="16"/>
      <c r="CO756" s="16"/>
      <c r="CP756" s="16"/>
      <c r="CQ756" s="16"/>
      <c r="CR756" s="16"/>
      <c r="CS756" s="16"/>
      <c r="CT756" s="16"/>
      <c r="CU756" s="16"/>
      <c r="CV756" s="16"/>
      <c r="CW756" s="16"/>
      <c r="CX756" s="16"/>
      <c r="CY756" s="16"/>
      <c r="CZ756" s="16"/>
      <c r="DA756" s="16"/>
      <c r="DB756" s="16">
        <v>0.13333334028720856</v>
      </c>
      <c r="DC756" s="16"/>
      <c r="DD756" s="16"/>
      <c r="DE756" s="17"/>
      <c r="DF756" s="24">
        <v>0.1666666716337204</v>
      </c>
      <c r="DG756" s="24"/>
      <c r="DH756" s="24"/>
      <c r="DI756" s="24"/>
      <c r="DJ756" s="24">
        <v>0.28333333134651184</v>
      </c>
      <c r="DK756" s="16"/>
      <c r="DL756" s="24"/>
      <c r="DM756" s="24"/>
      <c r="DN756" s="24"/>
      <c r="DO756" s="16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>
        <v>1</v>
      </c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27"/>
      <c r="ER756" s="27"/>
    </row>
    <row r="757" spans="1:148" s="9" customFormat="1" ht="20.25" x14ac:dyDescent="0.3">
      <c r="A757" s="10" t="s">
        <v>518</v>
      </c>
      <c r="B757" s="10" t="s">
        <v>232</v>
      </c>
      <c r="C757" s="10" t="s">
        <v>231</v>
      </c>
      <c r="D757" s="10" t="s">
        <v>262</v>
      </c>
      <c r="E757" s="10" t="s">
        <v>218</v>
      </c>
      <c r="F757" s="11">
        <v>10605</v>
      </c>
      <c r="G757" s="11">
        <v>4017</v>
      </c>
      <c r="H757" s="11">
        <v>4134</v>
      </c>
      <c r="I757" s="10" t="s">
        <v>266</v>
      </c>
      <c r="J757" s="12">
        <v>38</v>
      </c>
      <c r="K757" s="10" t="s">
        <v>243</v>
      </c>
      <c r="L757" s="10" t="s">
        <v>261</v>
      </c>
      <c r="M757" s="10" t="s">
        <v>220</v>
      </c>
      <c r="N757" s="13">
        <v>58</v>
      </c>
      <c r="O757" s="13">
        <v>58</v>
      </c>
      <c r="P757" s="13">
        <v>0</v>
      </c>
      <c r="Q757" s="14">
        <v>0</v>
      </c>
      <c r="R757" s="14">
        <v>5.99</v>
      </c>
      <c r="S757" s="14">
        <v>8</v>
      </c>
      <c r="T757" s="14">
        <v>5.7903330000000004</v>
      </c>
      <c r="U757" s="14">
        <v>72.379170000000002</v>
      </c>
      <c r="V757" s="14">
        <v>1</v>
      </c>
      <c r="W757" s="14">
        <v>206.48</v>
      </c>
      <c r="X757" s="14">
        <v>80</v>
      </c>
      <c r="Y757" s="14">
        <v>0.55393990454434505</v>
      </c>
      <c r="Z757" s="14">
        <v>6.25</v>
      </c>
      <c r="AA757" s="14">
        <v>1.75</v>
      </c>
      <c r="AB757" s="14">
        <v>21.875</v>
      </c>
      <c r="AC757" s="14">
        <v>0.45966669999999998</v>
      </c>
      <c r="AD757" s="14">
        <v>5.7458340000000003</v>
      </c>
      <c r="AE757" s="14">
        <v>206.48</v>
      </c>
      <c r="AF757" s="14">
        <v>144.41999999999999</v>
      </c>
      <c r="AG757" s="14">
        <v>0</v>
      </c>
      <c r="AH757" s="14">
        <v>0</v>
      </c>
      <c r="AI757" s="14">
        <v>5.7903330000000004</v>
      </c>
      <c r="AJ757" s="14">
        <v>6.25</v>
      </c>
      <c r="AK757" s="15">
        <v>0.78125</v>
      </c>
      <c r="AL757" s="15">
        <v>0.92645339999999998</v>
      </c>
      <c r="AM757" s="15">
        <v>1</v>
      </c>
      <c r="AN757" s="15">
        <v>0.72379170000000004</v>
      </c>
      <c r="AO757" s="16">
        <v>0.5</v>
      </c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>
        <v>0.1666666716337204</v>
      </c>
      <c r="BJ757" s="16"/>
      <c r="BK757" s="16"/>
      <c r="BL757" s="16"/>
      <c r="BM757" s="16"/>
      <c r="BN757" s="16"/>
      <c r="BO757" s="16"/>
      <c r="BP757" s="16"/>
      <c r="BQ757" s="16"/>
      <c r="BR757" s="16"/>
      <c r="BS757" s="16">
        <v>0.4166666567325592</v>
      </c>
      <c r="BT757" s="16"/>
      <c r="BU757" s="16"/>
      <c r="BV757" s="16"/>
      <c r="BW757" s="16"/>
      <c r="BX757" s="16"/>
      <c r="BY757" s="16"/>
      <c r="BZ757" s="16"/>
      <c r="CA757" s="16"/>
      <c r="CB757" s="16"/>
      <c r="CC757" s="16"/>
      <c r="CD757" s="16"/>
      <c r="CE757" s="16"/>
      <c r="CF757" s="16"/>
      <c r="CG757" s="16"/>
      <c r="CH757" s="16"/>
      <c r="CI757" s="16"/>
      <c r="CJ757" s="16"/>
      <c r="CK757" s="16"/>
      <c r="CL757" s="16"/>
      <c r="CM757" s="16">
        <v>0.31666666269302368</v>
      </c>
      <c r="CN757" s="16"/>
      <c r="CO757" s="16"/>
      <c r="CP757" s="16"/>
      <c r="CQ757" s="16"/>
      <c r="CR757" s="16"/>
      <c r="CS757" s="16"/>
      <c r="CT757" s="16"/>
      <c r="CU757" s="16"/>
      <c r="CV757" s="16"/>
      <c r="CW757" s="16"/>
      <c r="CX757" s="16"/>
      <c r="CY757" s="16"/>
      <c r="CZ757" s="16"/>
      <c r="DA757" s="16"/>
      <c r="DB757" s="16"/>
      <c r="DC757" s="16"/>
      <c r="DD757" s="16"/>
      <c r="DE757" s="17"/>
      <c r="DF757" s="24">
        <v>0.1666666716337204</v>
      </c>
      <c r="DG757" s="24"/>
      <c r="DH757" s="24"/>
      <c r="DI757" s="24"/>
      <c r="DJ757" s="24">
        <v>0.18333333730697632</v>
      </c>
      <c r="DK757" s="16"/>
      <c r="DL757" s="24"/>
      <c r="DM757" s="24"/>
      <c r="DN757" s="24"/>
      <c r="DO757" s="16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27"/>
      <c r="ER757" s="27"/>
    </row>
    <row r="758" spans="1:148" s="9" customFormat="1" ht="20.25" x14ac:dyDescent="0.3">
      <c r="A758" s="10" t="s">
        <v>519</v>
      </c>
      <c r="B758" s="10" t="s">
        <v>232</v>
      </c>
      <c r="C758" s="10" t="s">
        <v>231</v>
      </c>
      <c r="D758" s="10" t="s">
        <v>259</v>
      </c>
      <c r="E758" s="10" t="s">
        <v>218</v>
      </c>
      <c r="F758" s="11">
        <v>10427</v>
      </c>
      <c r="G758" s="11">
        <v>4061</v>
      </c>
      <c r="H758" s="11">
        <v>4076</v>
      </c>
      <c r="I758" s="10" t="s">
        <v>266</v>
      </c>
      <c r="J758" s="12">
        <v>26</v>
      </c>
      <c r="K758" s="10" t="s">
        <v>451</v>
      </c>
      <c r="L758" s="10" t="s">
        <v>452</v>
      </c>
      <c r="M758" s="10" t="s">
        <v>220</v>
      </c>
      <c r="N758" s="13">
        <v>0</v>
      </c>
      <c r="O758" s="13">
        <v>0</v>
      </c>
      <c r="P758" s="13">
        <v>0</v>
      </c>
      <c r="Q758" s="14">
        <v>0</v>
      </c>
      <c r="R758" s="14">
        <v>2.13</v>
      </c>
      <c r="S758" s="14">
        <v>1</v>
      </c>
      <c r="T758" s="14">
        <v>0</v>
      </c>
      <c r="U758" s="14">
        <v>0</v>
      </c>
      <c r="V758" s="14">
        <v>0.125</v>
      </c>
      <c r="W758" s="14">
        <v>0</v>
      </c>
      <c r="X758" s="14">
        <v>10</v>
      </c>
      <c r="Y758" s="14">
        <v>0</v>
      </c>
      <c r="Z758" s="14">
        <v>0</v>
      </c>
      <c r="AA758" s="14">
        <v>1</v>
      </c>
      <c r="AB758" s="14">
        <v>100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0</v>
      </c>
      <c r="AI758" s="14">
        <v>0</v>
      </c>
      <c r="AJ758" s="14">
        <v>0</v>
      </c>
      <c r="AK758" s="15">
        <v>0</v>
      </c>
      <c r="AL758" s="15">
        <v>0</v>
      </c>
      <c r="AM758" s="15">
        <v>0</v>
      </c>
      <c r="AN758" s="15">
        <v>0</v>
      </c>
      <c r="AO758" s="16"/>
      <c r="AP758" s="16">
        <v>0.46666666865348816</v>
      </c>
      <c r="AQ758" s="16"/>
      <c r="AR758" s="16"/>
      <c r="AS758" s="16"/>
      <c r="AT758" s="16">
        <v>0.53333336114883423</v>
      </c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6"/>
      <c r="BS758" s="16"/>
      <c r="BT758" s="16"/>
      <c r="BU758" s="16"/>
      <c r="BV758" s="16"/>
      <c r="BW758" s="16"/>
      <c r="BX758" s="16"/>
      <c r="BY758" s="16"/>
      <c r="BZ758" s="16"/>
      <c r="CA758" s="16"/>
      <c r="CB758" s="16"/>
      <c r="CC758" s="16"/>
      <c r="CD758" s="16"/>
      <c r="CE758" s="16"/>
      <c r="CF758" s="16"/>
      <c r="CG758" s="16"/>
      <c r="CH758" s="16"/>
      <c r="CI758" s="16"/>
      <c r="CJ758" s="16"/>
      <c r="CK758" s="16"/>
      <c r="CL758" s="16"/>
      <c r="CM758" s="16"/>
      <c r="CN758" s="16"/>
      <c r="CO758" s="16"/>
      <c r="CP758" s="16"/>
      <c r="CQ758" s="16"/>
      <c r="CR758" s="16"/>
      <c r="CS758" s="16"/>
      <c r="CT758" s="16"/>
      <c r="CU758" s="16"/>
      <c r="CV758" s="16"/>
      <c r="CW758" s="16"/>
      <c r="CX758" s="16"/>
      <c r="CY758" s="16"/>
      <c r="CZ758" s="16"/>
      <c r="DA758" s="16"/>
      <c r="DB758" s="16"/>
      <c r="DC758" s="16"/>
      <c r="DD758" s="16"/>
      <c r="DE758" s="17"/>
      <c r="DF758" s="24"/>
      <c r="DG758" s="24"/>
      <c r="DH758" s="24"/>
      <c r="DI758" s="24"/>
      <c r="DJ758" s="24"/>
      <c r="DK758" s="16"/>
      <c r="DL758" s="24"/>
      <c r="DM758" s="24"/>
      <c r="DN758" s="24"/>
      <c r="DO758" s="16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27"/>
      <c r="ER758" s="27"/>
    </row>
    <row r="759" spans="1:148" s="9" customFormat="1" ht="20.25" x14ac:dyDescent="0.3">
      <c r="A759" s="10" t="s">
        <v>519</v>
      </c>
      <c r="B759" s="10" t="s">
        <v>231</v>
      </c>
      <c r="C759" s="10" t="s">
        <v>231</v>
      </c>
      <c r="D759" s="10" t="s">
        <v>259</v>
      </c>
      <c r="E759" s="10" t="s">
        <v>218</v>
      </c>
      <c r="F759" s="11">
        <v>10427</v>
      </c>
      <c r="G759" s="11">
        <v>4189</v>
      </c>
      <c r="H759" s="11">
        <v>3807</v>
      </c>
      <c r="I759" s="10" t="s">
        <v>266</v>
      </c>
      <c r="J759" s="12">
        <v>26</v>
      </c>
      <c r="K759" s="10" t="s">
        <v>451</v>
      </c>
      <c r="L759" s="10" t="s">
        <v>452</v>
      </c>
      <c r="M759" s="10" t="s">
        <v>220</v>
      </c>
      <c r="N759" s="13">
        <v>36</v>
      </c>
      <c r="O759" s="13">
        <v>27</v>
      </c>
      <c r="P759" s="13">
        <v>9</v>
      </c>
      <c r="Q759" s="14">
        <v>25</v>
      </c>
      <c r="R759" s="14">
        <v>2.13</v>
      </c>
      <c r="S759" s="14">
        <v>8</v>
      </c>
      <c r="T759" s="14">
        <v>0.95850000000000002</v>
      </c>
      <c r="U759" s="14">
        <v>11.981249999999999</v>
      </c>
      <c r="V759" s="14">
        <v>1</v>
      </c>
      <c r="W759" s="14">
        <v>41.04</v>
      </c>
      <c r="X759" s="14">
        <v>80</v>
      </c>
      <c r="Y759" s="14">
        <v>5.2910053310520802</v>
      </c>
      <c r="Z759" s="14">
        <v>1.6666669999999999</v>
      </c>
      <c r="AA759" s="14">
        <v>6.3333329999999997</v>
      </c>
      <c r="AB759" s="14">
        <v>79.166669999999996</v>
      </c>
      <c r="AC759" s="14">
        <v>0.38866659999999997</v>
      </c>
      <c r="AD759" s="14">
        <v>4.8583319999999999</v>
      </c>
      <c r="AE759" s="14">
        <v>41.04</v>
      </c>
      <c r="AF759" s="14">
        <v>15.12</v>
      </c>
      <c r="AG759" s="14">
        <v>0.31950000000000001</v>
      </c>
      <c r="AH759" s="14">
        <v>3.9937499999999999</v>
      </c>
      <c r="AI759" s="14">
        <v>1.278</v>
      </c>
      <c r="AJ759" s="14">
        <v>1.6666669999999999</v>
      </c>
      <c r="AK759" s="15">
        <v>0.2083333</v>
      </c>
      <c r="AL759" s="15">
        <v>0.76680020000000004</v>
      </c>
      <c r="AM759" s="15">
        <v>0.75</v>
      </c>
      <c r="AN759" s="15">
        <v>0.1198125</v>
      </c>
      <c r="AO759" s="16"/>
      <c r="AP759" s="16"/>
      <c r="AQ759" s="16"/>
      <c r="AR759" s="16"/>
      <c r="AS759" s="16">
        <v>0.1666666716337204</v>
      </c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>
        <v>0.1666666716337204</v>
      </c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BT759" s="16"/>
      <c r="BU759" s="16"/>
      <c r="BV759" s="16"/>
      <c r="BW759" s="16"/>
      <c r="BX759" s="16"/>
      <c r="BY759" s="16"/>
      <c r="BZ759" s="16"/>
      <c r="CA759" s="16"/>
      <c r="CB759" s="16"/>
      <c r="CC759" s="16"/>
      <c r="CD759" s="16"/>
      <c r="CE759" s="16"/>
      <c r="CF759" s="16"/>
      <c r="CG759" s="16"/>
      <c r="CH759" s="16"/>
      <c r="CI759" s="16"/>
      <c r="CJ759" s="16"/>
      <c r="CK759" s="16"/>
      <c r="CL759" s="16"/>
      <c r="CM759" s="16">
        <v>0.83333331346511841</v>
      </c>
      <c r="CN759" s="16"/>
      <c r="CO759" s="16"/>
      <c r="CP759" s="16"/>
      <c r="CQ759" s="16"/>
      <c r="CR759" s="16"/>
      <c r="CS759" s="16">
        <v>2</v>
      </c>
      <c r="CT759" s="16"/>
      <c r="CU759" s="16"/>
      <c r="CV759" s="16"/>
      <c r="CW759" s="16">
        <v>0.66666668653488159</v>
      </c>
      <c r="CX759" s="16">
        <v>2</v>
      </c>
      <c r="CY759" s="16"/>
      <c r="CZ759" s="16"/>
      <c r="DA759" s="16"/>
      <c r="DB759" s="16">
        <v>0.3333333432674408</v>
      </c>
      <c r="DC759" s="16"/>
      <c r="DD759" s="16"/>
      <c r="DE759" s="17"/>
      <c r="DF759" s="24"/>
      <c r="DG759" s="24"/>
      <c r="DH759" s="24"/>
      <c r="DI759" s="24"/>
      <c r="DJ759" s="24">
        <v>0.1666666716337204</v>
      </c>
      <c r="DK759" s="16"/>
      <c r="DL759" s="24"/>
      <c r="DM759" s="24"/>
      <c r="DN759" s="24"/>
      <c r="DO759" s="16"/>
      <c r="DP759" s="17"/>
      <c r="DQ759" s="17"/>
      <c r="DR759" s="17"/>
      <c r="DS759" s="17"/>
      <c r="DT759" s="17"/>
      <c r="DU759" s="17"/>
      <c r="DV759" s="17">
        <v>5</v>
      </c>
      <c r="DW759" s="17"/>
      <c r="DX759" s="17"/>
      <c r="DY759" s="17"/>
      <c r="DZ759" s="17"/>
      <c r="EA759" s="17"/>
      <c r="EB759" s="17"/>
      <c r="EC759" s="17">
        <v>4</v>
      </c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27"/>
      <c r="ER759" s="27"/>
    </row>
    <row r="760" spans="1:148" s="9" customFormat="1" ht="20.25" x14ac:dyDescent="0.3">
      <c r="A760" s="10" t="s">
        <v>519</v>
      </c>
      <c r="B760" s="10" t="s">
        <v>231</v>
      </c>
      <c r="C760" s="10" t="s">
        <v>231</v>
      </c>
      <c r="D760" s="10" t="s">
        <v>262</v>
      </c>
      <c r="E760" s="10" t="s">
        <v>218</v>
      </c>
      <c r="F760" s="11">
        <v>10427</v>
      </c>
      <c r="G760" s="11">
        <v>3999</v>
      </c>
      <c r="H760" s="11">
        <v>3966</v>
      </c>
      <c r="I760" s="10" t="s">
        <v>266</v>
      </c>
      <c r="J760" s="12">
        <v>26</v>
      </c>
      <c r="K760" s="10" t="s">
        <v>451</v>
      </c>
      <c r="L760" s="10" t="s">
        <v>452</v>
      </c>
      <c r="M760" s="10" t="s">
        <v>220</v>
      </c>
      <c r="N760" s="13">
        <v>33</v>
      </c>
      <c r="O760" s="13">
        <v>32</v>
      </c>
      <c r="P760" s="13">
        <v>1</v>
      </c>
      <c r="Q760" s="14">
        <v>3.030303</v>
      </c>
      <c r="R760" s="14">
        <v>2.13</v>
      </c>
      <c r="S760" s="14">
        <v>8</v>
      </c>
      <c r="T760" s="14">
        <v>1.1359999999999999</v>
      </c>
      <c r="U760" s="14">
        <v>14.2</v>
      </c>
      <c r="V760" s="14">
        <v>1</v>
      </c>
      <c r="W760" s="14">
        <v>48.64</v>
      </c>
      <c r="X760" s="14">
        <v>80</v>
      </c>
      <c r="Y760" s="14">
        <v>4.4642856952791297</v>
      </c>
      <c r="Z760" s="14">
        <v>1.3833329999999999</v>
      </c>
      <c r="AA760" s="14">
        <v>6.6166669999999996</v>
      </c>
      <c r="AB760" s="14">
        <v>82.708340000000007</v>
      </c>
      <c r="AC760" s="14">
        <v>0.21183299999999999</v>
      </c>
      <c r="AD760" s="14">
        <v>2.647913</v>
      </c>
      <c r="AE760" s="14">
        <v>48.64</v>
      </c>
      <c r="AF760" s="14">
        <v>17.920000000000002</v>
      </c>
      <c r="AG760" s="14">
        <v>3.5499999999999997E-2</v>
      </c>
      <c r="AH760" s="14">
        <v>0.44374999999999998</v>
      </c>
      <c r="AI760" s="14">
        <v>1.1715</v>
      </c>
      <c r="AJ760" s="14">
        <v>1.3833329999999999</v>
      </c>
      <c r="AK760" s="15">
        <v>0.17291670000000001</v>
      </c>
      <c r="AL760" s="15">
        <v>0.8468675</v>
      </c>
      <c r="AM760" s="15">
        <v>0.96969700000000003</v>
      </c>
      <c r="AN760" s="15">
        <v>0.14199999999999999</v>
      </c>
      <c r="AO760" s="16"/>
      <c r="AP760" s="16">
        <v>0.3333333432674408</v>
      </c>
      <c r="AQ760" s="16"/>
      <c r="AR760" s="16">
        <v>8.3333335816860199E-2</v>
      </c>
      <c r="AS760" s="16">
        <v>0.3333333432674408</v>
      </c>
      <c r="AT760" s="16">
        <v>8.3333335816860199E-2</v>
      </c>
      <c r="AU760" s="16"/>
      <c r="AV760" s="16"/>
      <c r="AW760" s="16"/>
      <c r="AX760" s="16">
        <v>0.1666666716337204</v>
      </c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6"/>
      <c r="BS760" s="16"/>
      <c r="BT760" s="16"/>
      <c r="BU760" s="16"/>
      <c r="BV760" s="16"/>
      <c r="BW760" s="16"/>
      <c r="BX760" s="16"/>
      <c r="BY760" s="16"/>
      <c r="BZ760" s="16"/>
      <c r="CA760" s="16"/>
      <c r="CB760" s="16"/>
      <c r="CC760" s="16"/>
      <c r="CD760" s="16"/>
      <c r="CE760" s="16"/>
      <c r="CF760" s="16"/>
      <c r="CG760" s="16"/>
      <c r="CH760" s="16"/>
      <c r="CI760" s="16"/>
      <c r="CJ760" s="16"/>
      <c r="CK760" s="16"/>
      <c r="CL760" s="16"/>
      <c r="CM760" s="16">
        <v>0.66666668653488159</v>
      </c>
      <c r="CN760" s="16"/>
      <c r="CO760" s="16"/>
      <c r="CP760" s="16"/>
      <c r="CQ760" s="16"/>
      <c r="CR760" s="16"/>
      <c r="CS760" s="16">
        <v>2.0333333611488342</v>
      </c>
      <c r="CT760" s="16"/>
      <c r="CU760" s="16"/>
      <c r="CV760" s="16"/>
      <c r="CW760" s="16"/>
      <c r="CX760" s="16">
        <v>2.6666666567325592</v>
      </c>
      <c r="CY760" s="16"/>
      <c r="CZ760" s="16"/>
      <c r="DA760" s="16"/>
      <c r="DB760" s="16"/>
      <c r="DC760" s="16"/>
      <c r="DD760" s="16"/>
      <c r="DE760" s="17"/>
      <c r="DF760" s="24">
        <v>0.25</v>
      </c>
      <c r="DG760" s="24"/>
      <c r="DH760" s="24"/>
      <c r="DI760" s="24"/>
      <c r="DJ760" s="24"/>
      <c r="DK760" s="16"/>
      <c r="DL760" s="24"/>
      <c r="DM760" s="24"/>
      <c r="DN760" s="24"/>
      <c r="DO760" s="16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>
        <v>1</v>
      </c>
      <c r="EH760" s="17"/>
      <c r="EI760" s="17"/>
      <c r="EJ760" s="17"/>
      <c r="EK760" s="17"/>
      <c r="EL760" s="17"/>
      <c r="EM760" s="17"/>
      <c r="EN760" s="17"/>
      <c r="EO760" s="17"/>
      <c r="EP760" s="17"/>
      <c r="EQ760" s="27"/>
      <c r="ER760" s="27"/>
    </row>
    <row r="761" spans="1:148" s="9" customFormat="1" ht="20.25" x14ac:dyDescent="0.3">
      <c r="A761" s="10" t="s">
        <v>519</v>
      </c>
      <c r="B761" s="10" t="s">
        <v>232</v>
      </c>
      <c r="C761" s="10" t="s">
        <v>231</v>
      </c>
      <c r="D761" s="10" t="s">
        <v>259</v>
      </c>
      <c r="E761" s="10" t="s">
        <v>218</v>
      </c>
      <c r="F761" s="11">
        <v>10568</v>
      </c>
      <c r="G761" s="11">
        <v>4061</v>
      </c>
      <c r="H761" s="11">
        <v>4076</v>
      </c>
      <c r="I761" s="10" t="s">
        <v>260</v>
      </c>
      <c r="J761" s="12">
        <v>39</v>
      </c>
      <c r="K761" s="10" t="s">
        <v>248</v>
      </c>
      <c r="L761" s="10" t="s">
        <v>261</v>
      </c>
      <c r="M761" s="10" t="s">
        <v>220</v>
      </c>
      <c r="N761" s="13">
        <v>13</v>
      </c>
      <c r="O761" s="13">
        <v>13</v>
      </c>
      <c r="P761" s="13">
        <v>0</v>
      </c>
      <c r="Q761" s="14">
        <v>0</v>
      </c>
      <c r="R761" s="14">
        <v>5.48</v>
      </c>
      <c r="S761" s="14">
        <v>3.5</v>
      </c>
      <c r="T761" s="14">
        <v>1.187333</v>
      </c>
      <c r="U761" s="14">
        <v>33.923810000000003</v>
      </c>
      <c r="V761" s="14">
        <v>0.4375</v>
      </c>
      <c r="W761" s="14">
        <v>94.194280000000006</v>
      </c>
      <c r="X761" s="14">
        <v>35</v>
      </c>
      <c r="Y761" s="14">
        <v>1.25808763423171</v>
      </c>
      <c r="Z761" s="14">
        <v>1.6666669999999999</v>
      </c>
      <c r="AA761" s="14">
        <v>1.8333330000000001</v>
      </c>
      <c r="AB761" s="14">
        <v>52.380949999999999</v>
      </c>
      <c r="AC761" s="14">
        <v>0.47933330000000002</v>
      </c>
      <c r="AD761" s="14">
        <v>13.69524</v>
      </c>
      <c r="AE761" s="14">
        <v>41.21</v>
      </c>
      <c r="AF761" s="14">
        <v>27.82</v>
      </c>
      <c r="AG761" s="14">
        <v>0</v>
      </c>
      <c r="AH761" s="14">
        <v>0</v>
      </c>
      <c r="AI761" s="14">
        <v>1.187333</v>
      </c>
      <c r="AJ761" s="14">
        <v>1.6666669999999999</v>
      </c>
      <c r="AK761" s="15">
        <v>0.47619050000000002</v>
      </c>
      <c r="AL761" s="15">
        <v>0.71240000000000003</v>
      </c>
      <c r="AM761" s="15">
        <v>1</v>
      </c>
      <c r="AN761" s="15">
        <v>0.33923809999999999</v>
      </c>
      <c r="AO761" s="16"/>
      <c r="AP761" s="16">
        <v>0.1666666716337204</v>
      </c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>
        <v>0.5</v>
      </c>
      <c r="BM761" s="16"/>
      <c r="BN761" s="16"/>
      <c r="BO761" s="16"/>
      <c r="BP761" s="16"/>
      <c r="BQ761" s="16"/>
      <c r="BR761" s="16"/>
      <c r="BS761" s="16"/>
      <c r="BT761" s="16"/>
      <c r="BU761" s="16"/>
      <c r="BV761" s="16"/>
      <c r="BW761" s="16"/>
      <c r="BX761" s="16"/>
      <c r="BY761" s="16"/>
      <c r="BZ761" s="16"/>
      <c r="CA761" s="16"/>
      <c r="CB761" s="16"/>
      <c r="CC761" s="16">
        <v>0.3333333432674408</v>
      </c>
      <c r="CD761" s="16"/>
      <c r="CE761" s="16"/>
      <c r="CF761" s="16">
        <v>0.5</v>
      </c>
      <c r="CG761" s="16"/>
      <c r="CH761" s="16"/>
      <c r="CI761" s="16"/>
      <c r="CJ761" s="16"/>
      <c r="CK761" s="16"/>
      <c r="CL761" s="16"/>
      <c r="CM761" s="16">
        <v>0.3333333432674408</v>
      </c>
      <c r="CN761" s="16"/>
      <c r="CO761" s="16"/>
      <c r="CP761" s="16"/>
      <c r="CQ761" s="16"/>
      <c r="CR761" s="16"/>
      <c r="CS761" s="16"/>
      <c r="CT761" s="16"/>
      <c r="CU761" s="16"/>
      <c r="CV761" s="16"/>
      <c r="CW761" s="16"/>
      <c r="CX761" s="16"/>
      <c r="CY761" s="16"/>
      <c r="CZ761" s="16"/>
      <c r="DA761" s="16"/>
      <c r="DB761" s="16"/>
      <c r="DC761" s="16"/>
      <c r="DD761" s="16"/>
      <c r="DE761" s="17"/>
      <c r="DF761" s="24"/>
      <c r="DG761" s="24"/>
      <c r="DH761" s="24"/>
      <c r="DI761" s="24"/>
      <c r="DJ761" s="24"/>
      <c r="DK761" s="16"/>
      <c r="DL761" s="24"/>
      <c r="DM761" s="24"/>
      <c r="DN761" s="24"/>
      <c r="DO761" s="16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27"/>
      <c r="ER761" s="27"/>
    </row>
    <row r="762" spans="1:148" s="9" customFormat="1" ht="20.25" x14ac:dyDescent="0.3">
      <c r="A762" s="10" t="s">
        <v>519</v>
      </c>
      <c r="B762" s="10" t="s">
        <v>232</v>
      </c>
      <c r="C762" s="10" t="s">
        <v>231</v>
      </c>
      <c r="D762" s="10" t="s">
        <v>262</v>
      </c>
      <c r="E762" s="10" t="s">
        <v>218</v>
      </c>
      <c r="F762" s="11">
        <v>10568</v>
      </c>
      <c r="G762" s="11">
        <v>3999</v>
      </c>
      <c r="H762" s="11">
        <v>3966</v>
      </c>
      <c r="I762" s="10" t="s">
        <v>260</v>
      </c>
      <c r="J762" s="12">
        <v>39</v>
      </c>
      <c r="K762" s="10" t="s">
        <v>248</v>
      </c>
      <c r="L762" s="10" t="s">
        <v>261</v>
      </c>
      <c r="M762" s="10" t="s">
        <v>220</v>
      </c>
      <c r="N762" s="13">
        <v>14</v>
      </c>
      <c r="O762" s="13">
        <v>14</v>
      </c>
      <c r="P762" s="13">
        <v>0</v>
      </c>
      <c r="Q762" s="14">
        <v>0</v>
      </c>
      <c r="R762" s="14">
        <v>5.48</v>
      </c>
      <c r="S762" s="14">
        <v>2.5</v>
      </c>
      <c r="T762" s="14">
        <v>1.278667</v>
      </c>
      <c r="U762" s="14">
        <v>51.14667</v>
      </c>
      <c r="V762" s="14">
        <v>0.3125</v>
      </c>
      <c r="W762" s="14">
        <v>142.01599999999999</v>
      </c>
      <c r="X762" s="14">
        <v>25</v>
      </c>
      <c r="Y762" s="14">
        <v>0.83444590027966603</v>
      </c>
      <c r="Z762" s="14">
        <v>1.8</v>
      </c>
      <c r="AA762" s="14">
        <v>0.7</v>
      </c>
      <c r="AB762" s="14">
        <v>28</v>
      </c>
      <c r="AC762" s="14">
        <v>0.52133320000000005</v>
      </c>
      <c r="AD762" s="14">
        <v>20.85333</v>
      </c>
      <c r="AE762" s="14">
        <v>44.38</v>
      </c>
      <c r="AF762" s="14">
        <v>29.96</v>
      </c>
      <c r="AG762" s="14">
        <v>0</v>
      </c>
      <c r="AH762" s="14">
        <v>0</v>
      </c>
      <c r="AI762" s="14">
        <v>1.278667</v>
      </c>
      <c r="AJ762" s="14">
        <v>1.8</v>
      </c>
      <c r="AK762" s="15">
        <v>0.72</v>
      </c>
      <c r="AL762" s="15">
        <v>0.71037039999999996</v>
      </c>
      <c r="AM762" s="15">
        <v>1</v>
      </c>
      <c r="AN762" s="15">
        <v>0.51146670000000005</v>
      </c>
      <c r="AO762" s="16"/>
      <c r="AP762" s="16">
        <v>0.1666666716337204</v>
      </c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>
        <v>0.1666666716337204</v>
      </c>
      <c r="BJ762" s="16"/>
      <c r="BK762" s="16"/>
      <c r="BL762" s="16"/>
      <c r="BM762" s="16"/>
      <c r="BN762" s="16"/>
      <c r="BO762" s="16"/>
      <c r="BP762" s="16"/>
      <c r="BQ762" s="16"/>
      <c r="BR762" s="16"/>
      <c r="BS762" s="16"/>
      <c r="BT762" s="16"/>
      <c r="BU762" s="16"/>
      <c r="BV762" s="16"/>
      <c r="BW762" s="16"/>
      <c r="BX762" s="16"/>
      <c r="BY762" s="16"/>
      <c r="BZ762" s="16"/>
      <c r="CA762" s="16"/>
      <c r="CB762" s="16"/>
      <c r="CC762" s="16">
        <v>0.1666666716337204</v>
      </c>
      <c r="CD762" s="16"/>
      <c r="CE762" s="16"/>
      <c r="CF762" s="16"/>
      <c r="CG762" s="16"/>
      <c r="CH762" s="16"/>
      <c r="CI762" s="16"/>
      <c r="CJ762" s="16"/>
      <c r="CK762" s="16"/>
      <c r="CL762" s="16"/>
      <c r="CM762" s="16">
        <v>3.3333335071802139E-2</v>
      </c>
      <c r="CN762" s="16"/>
      <c r="CO762" s="16"/>
      <c r="CP762" s="16"/>
      <c r="CQ762" s="16"/>
      <c r="CR762" s="16"/>
      <c r="CS762" s="16"/>
      <c r="CT762" s="16"/>
      <c r="CU762" s="16"/>
      <c r="CV762" s="16"/>
      <c r="CW762" s="16"/>
      <c r="CX762" s="16"/>
      <c r="CY762" s="16"/>
      <c r="CZ762" s="16"/>
      <c r="DA762" s="16"/>
      <c r="DB762" s="16"/>
      <c r="DC762" s="16"/>
      <c r="DD762" s="16"/>
      <c r="DE762" s="17"/>
      <c r="DF762" s="24"/>
      <c r="DG762" s="24"/>
      <c r="DH762" s="24"/>
      <c r="DI762" s="24"/>
      <c r="DJ762" s="24">
        <v>0.1666666716337204</v>
      </c>
      <c r="DK762" s="16"/>
      <c r="DL762" s="24"/>
      <c r="DM762" s="24"/>
      <c r="DN762" s="24"/>
      <c r="DO762" s="16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27"/>
      <c r="ER762" s="27"/>
    </row>
    <row r="763" spans="1:148" s="9" customFormat="1" ht="20.25" x14ac:dyDescent="0.3">
      <c r="A763" s="10" t="s">
        <v>519</v>
      </c>
      <c r="B763" s="10" t="s">
        <v>232</v>
      </c>
      <c r="C763" s="10" t="s">
        <v>231</v>
      </c>
      <c r="D763" s="10" t="s">
        <v>259</v>
      </c>
      <c r="E763" s="10" t="s">
        <v>218</v>
      </c>
      <c r="F763" s="11">
        <v>10605</v>
      </c>
      <c r="G763" s="11">
        <v>4061</v>
      </c>
      <c r="H763" s="11">
        <v>4076</v>
      </c>
      <c r="I763" s="10" t="s">
        <v>266</v>
      </c>
      <c r="J763" s="12">
        <v>38</v>
      </c>
      <c r="K763" s="10" t="s">
        <v>243</v>
      </c>
      <c r="L763" s="10" t="s">
        <v>261</v>
      </c>
      <c r="M763" s="10" t="s">
        <v>220</v>
      </c>
      <c r="N763" s="13">
        <v>9</v>
      </c>
      <c r="O763" s="13">
        <v>9</v>
      </c>
      <c r="P763" s="13">
        <v>0</v>
      </c>
      <c r="Q763" s="14">
        <v>0</v>
      </c>
      <c r="R763" s="14">
        <v>5.99</v>
      </c>
      <c r="S763" s="14">
        <v>1.5</v>
      </c>
      <c r="T763" s="14">
        <v>0.89849990000000002</v>
      </c>
      <c r="U763" s="14">
        <v>59.899990000000003</v>
      </c>
      <c r="V763" s="14">
        <v>0.1875</v>
      </c>
      <c r="W763" s="14">
        <v>170.88</v>
      </c>
      <c r="X763" s="14">
        <v>15</v>
      </c>
      <c r="Y763" s="14">
        <v>0.669344047395529</v>
      </c>
      <c r="Z763" s="14">
        <v>1</v>
      </c>
      <c r="AA763" s="14">
        <v>0.5</v>
      </c>
      <c r="AB763" s="14">
        <v>33.333329999999997</v>
      </c>
      <c r="AC763" s="14">
        <v>0.1015001</v>
      </c>
      <c r="AD763" s="14">
        <v>6.7666729999999999</v>
      </c>
      <c r="AE763" s="14">
        <v>32.04</v>
      </c>
      <c r="AF763" s="14">
        <v>22.41</v>
      </c>
      <c r="AG763" s="14">
        <v>0</v>
      </c>
      <c r="AH763" s="14">
        <v>0</v>
      </c>
      <c r="AI763" s="14">
        <v>0.89849990000000002</v>
      </c>
      <c r="AJ763" s="14">
        <v>1</v>
      </c>
      <c r="AK763" s="15">
        <v>0.66666669999999995</v>
      </c>
      <c r="AL763" s="15">
        <v>0.89849990000000002</v>
      </c>
      <c r="AM763" s="15">
        <v>1</v>
      </c>
      <c r="AN763" s="15">
        <v>0.59899999999999998</v>
      </c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  <c r="BR763" s="16"/>
      <c r="BS763" s="16"/>
      <c r="BT763" s="16"/>
      <c r="BU763" s="16"/>
      <c r="BV763" s="16"/>
      <c r="BW763" s="16"/>
      <c r="BX763" s="16"/>
      <c r="BY763" s="16"/>
      <c r="BZ763" s="16"/>
      <c r="CA763" s="16"/>
      <c r="CB763" s="16"/>
      <c r="CC763" s="16"/>
      <c r="CD763" s="16"/>
      <c r="CE763" s="16"/>
      <c r="CF763" s="16"/>
      <c r="CG763" s="16"/>
      <c r="CH763" s="16"/>
      <c r="CI763" s="16"/>
      <c r="CJ763" s="16"/>
      <c r="CK763" s="16"/>
      <c r="CL763" s="16"/>
      <c r="CM763" s="16">
        <v>0.1666666716337204</v>
      </c>
      <c r="CN763" s="16"/>
      <c r="CO763" s="16"/>
      <c r="CP763" s="16"/>
      <c r="CQ763" s="16"/>
      <c r="CR763" s="16"/>
      <c r="CS763" s="16"/>
      <c r="CT763" s="16"/>
      <c r="CU763" s="16"/>
      <c r="CV763" s="16"/>
      <c r="CW763" s="16"/>
      <c r="CX763" s="16"/>
      <c r="CY763" s="16"/>
      <c r="CZ763" s="16"/>
      <c r="DA763" s="16"/>
      <c r="DB763" s="16"/>
      <c r="DC763" s="16"/>
      <c r="DD763" s="16"/>
      <c r="DE763" s="17"/>
      <c r="DF763" s="24">
        <v>0.25</v>
      </c>
      <c r="DG763" s="24"/>
      <c r="DH763" s="24"/>
      <c r="DI763" s="24">
        <v>8.3333335816860199E-2</v>
      </c>
      <c r="DJ763" s="24"/>
      <c r="DK763" s="16"/>
      <c r="DL763" s="24"/>
      <c r="DM763" s="24"/>
      <c r="DN763" s="24"/>
      <c r="DO763" s="16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27"/>
      <c r="ER763" s="27"/>
    </row>
    <row r="764" spans="1:148" s="9" customFormat="1" ht="20.25" x14ac:dyDescent="0.3">
      <c r="A764" s="10" t="s">
        <v>519</v>
      </c>
      <c r="B764" s="10" t="s">
        <v>232</v>
      </c>
      <c r="C764" s="10" t="s">
        <v>231</v>
      </c>
      <c r="D764" s="10" t="s">
        <v>262</v>
      </c>
      <c r="E764" s="10" t="s">
        <v>218</v>
      </c>
      <c r="F764" s="11">
        <v>10605</v>
      </c>
      <c r="G764" s="11">
        <v>3999</v>
      </c>
      <c r="H764" s="11">
        <v>3966</v>
      </c>
      <c r="I764" s="10" t="s">
        <v>266</v>
      </c>
      <c r="J764" s="12">
        <v>38</v>
      </c>
      <c r="K764" s="10" t="s">
        <v>243</v>
      </c>
      <c r="L764" s="10" t="s">
        <v>261</v>
      </c>
      <c r="M764" s="10" t="s">
        <v>220</v>
      </c>
      <c r="N764" s="13">
        <v>18</v>
      </c>
      <c r="O764" s="13">
        <v>18</v>
      </c>
      <c r="P764" s="13">
        <v>0</v>
      </c>
      <c r="Q764" s="14">
        <v>0</v>
      </c>
      <c r="R764" s="14">
        <v>5.99</v>
      </c>
      <c r="S764" s="14">
        <v>2.5</v>
      </c>
      <c r="T764" s="14">
        <v>1.7969999999999999</v>
      </c>
      <c r="U764" s="14">
        <v>71.88</v>
      </c>
      <c r="V764" s="14">
        <v>0.3125</v>
      </c>
      <c r="W764" s="14">
        <v>205.05600000000001</v>
      </c>
      <c r="X764" s="14">
        <v>25</v>
      </c>
      <c r="Y764" s="14">
        <v>0.55778670616294002</v>
      </c>
      <c r="Z764" s="14">
        <v>1.983333</v>
      </c>
      <c r="AA764" s="14">
        <v>0.51666670000000003</v>
      </c>
      <c r="AB764" s="14">
        <v>20.66667</v>
      </c>
      <c r="AC764" s="14">
        <v>0.18633350000000001</v>
      </c>
      <c r="AD764" s="14">
        <v>7.4533420000000001</v>
      </c>
      <c r="AE764" s="14">
        <v>64.08</v>
      </c>
      <c r="AF764" s="14">
        <v>44.82</v>
      </c>
      <c r="AG764" s="14">
        <v>0</v>
      </c>
      <c r="AH764" s="14">
        <v>0</v>
      </c>
      <c r="AI764" s="14">
        <v>1.7969999999999999</v>
      </c>
      <c r="AJ764" s="14">
        <v>1.983333</v>
      </c>
      <c r="AK764" s="15">
        <v>0.79333339999999997</v>
      </c>
      <c r="AL764" s="15">
        <v>0.90605029999999998</v>
      </c>
      <c r="AM764" s="15">
        <v>1</v>
      </c>
      <c r="AN764" s="15">
        <v>0.71879990000000005</v>
      </c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  <c r="BS764" s="16"/>
      <c r="BT764" s="16"/>
      <c r="BU764" s="16"/>
      <c r="BV764" s="16"/>
      <c r="BW764" s="16"/>
      <c r="BX764" s="16"/>
      <c r="BY764" s="16"/>
      <c r="BZ764" s="16"/>
      <c r="CA764" s="16"/>
      <c r="CB764" s="16"/>
      <c r="CC764" s="16"/>
      <c r="CD764" s="16"/>
      <c r="CE764" s="16"/>
      <c r="CF764" s="16"/>
      <c r="CG764" s="16"/>
      <c r="CH764" s="16"/>
      <c r="CI764" s="16"/>
      <c r="CJ764" s="16"/>
      <c r="CK764" s="16"/>
      <c r="CL764" s="16"/>
      <c r="CM764" s="16"/>
      <c r="CN764" s="16"/>
      <c r="CO764" s="16"/>
      <c r="CP764" s="16"/>
      <c r="CQ764" s="16"/>
      <c r="CR764" s="16"/>
      <c r="CS764" s="16"/>
      <c r="CT764" s="16"/>
      <c r="CU764" s="16"/>
      <c r="CV764" s="16"/>
      <c r="CW764" s="16"/>
      <c r="CX764" s="16"/>
      <c r="CY764" s="16"/>
      <c r="CZ764" s="16"/>
      <c r="DA764" s="16"/>
      <c r="DB764" s="16"/>
      <c r="DC764" s="16"/>
      <c r="DD764" s="16"/>
      <c r="DE764" s="17"/>
      <c r="DF764" s="24">
        <v>0.25</v>
      </c>
      <c r="DG764" s="24"/>
      <c r="DH764" s="24"/>
      <c r="DI764" s="24">
        <v>8.3333335816860199E-2</v>
      </c>
      <c r="DJ764" s="24">
        <v>0.18333333730697632</v>
      </c>
      <c r="DK764" s="16"/>
      <c r="DL764" s="24"/>
      <c r="DM764" s="24"/>
      <c r="DN764" s="24"/>
      <c r="DO764" s="16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27"/>
      <c r="ER764" s="27"/>
    </row>
    <row r="765" spans="1:148" s="9" customFormat="1" ht="20.25" x14ac:dyDescent="0.3">
      <c r="A765" s="10" t="s">
        <v>519</v>
      </c>
      <c r="B765" s="10" t="s">
        <v>232</v>
      </c>
      <c r="C765" s="10" t="s">
        <v>231</v>
      </c>
      <c r="D765" s="10" t="s">
        <v>259</v>
      </c>
      <c r="E765" s="10" t="s">
        <v>218</v>
      </c>
      <c r="F765" s="11">
        <v>10675</v>
      </c>
      <c r="G765" s="11">
        <v>4061</v>
      </c>
      <c r="H765" s="11">
        <v>4076</v>
      </c>
      <c r="I765" s="10" t="s">
        <v>260</v>
      </c>
      <c r="J765" s="12">
        <v>45.3</v>
      </c>
      <c r="K765" s="10" t="s">
        <v>243</v>
      </c>
      <c r="L765" s="10" t="s">
        <v>261</v>
      </c>
      <c r="M765" s="10" t="s">
        <v>220</v>
      </c>
      <c r="N765" s="13">
        <v>12</v>
      </c>
      <c r="O765" s="13">
        <v>12</v>
      </c>
      <c r="P765" s="13">
        <v>0</v>
      </c>
      <c r="Q765" s="14">
        <v>0</v>
      </c>
      <c r="R765" s="14">
        <v>6.81</v>
      </c>
      <c r="S765" s="14">
        <v>2</v>
      </c>
      <c r="T765" s="14">
        <v>1.3620000000000001</v>
      </c>
      <c r="U765" s="14">
        <v>68.099999999999994</v>
      </c>
      <c r="V765" s="14">
        <v>0.25</v>
      </c>
      <c r="W765" s="14">
        <v>164.16</v>
      </c>
      <c r="X765" s="14">
        <v>20</v>
      </c>
      <c r="Y765" s="14">
        <v>0.71225076256591702</v>
      </c>
      <c r="Z765" s="14">
        <v>1.4166669999999999</v>
      </c>
      <c r="AA765" s="14">
        <v>0.58333330000000005</v>
      </c>
      <c r="AB765" s="14">
        <v>29.16667</v>
      </c>
      <c r="AC765" s="14">
        <v>5.4666699999999999E-2</v>
      </c>
      <c r="AD765" s="14">
        <v>2.7333349999999998</v>
      </c>
      <c r="AE765" s="14">
        <v>41.04</v>
      </c>
      <c r="AF765" s="14">
        <v>28.08</v>
      </c>
      <c r="AG765" s="14">
        <v>0</v>
      </c>
      <c r="AH765" s="14">
        <v>0</v>
      </c>
      <c r="AI765" s="14">
        <v>1.3620000000000001</v>
      </c>
      <c r="AJ765" s="14">
        <v>1.4166669999999999</v>
      </c>
      <c r="AK765" s="15">
        <v>0.7083334</v>
      </c>
      <c r="AL765" s="15">
        <v>0.96141169999999998</v>
      </c>
      <c r="AM765" s="15">
        <v>1</v>
      </c>
      <c r="AN765" s="15">
        <v>0.68100000000000005</v>
      </c>
      <c r="AO765" s="16"/>
      <c r="AP765" s="16">
        <v>0.25</v>
      </c>
      <c r="AQ765" s="16"/>
      <c r="AR765" s="16"/>
      <c r="AS765" s="16">
        <v>3.3333335071802139E-2</v>
      </c>
      <c r="AT765" s="16">
        <v>0.25</v>
      </c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  <c r="BS765" s="16"/>
      <c r="BT765" s="16"/>
      <c r="BU765" s="16"/>
      <c r="BV765" s="16"/>
      <c r="BW765" s="16"/>
      <c r="BX765" s="16"/>
      <c r="BY765" s="16"/>
      <c r="BZ765" s="16"/>
      <c r="CA765" s="16"/>
      <c r="CB765" s="16"/>
      <c r="CC765" s="16"/>
      <c r="CD765" s="16"/>
      <c r="CE765" s="16"/>
      <c r="CF765" s="16"/>
      <c r="CG765" s="16"/>
      <c r="CH765" s="16"/>
      <c r="CI765" s="16"/>
      <c r="CJ765" s="16"/>
      <c r="CK765" s="16"/>
      <c r="CL765" s="16"/>
      <c r="CM765" s="16">
        <v>5.000000074505806E-2</v>
      </c>
      <c r="CN765" s="16"/>
      <c r="CO765" s="16"/>
      <c r="CP765" s="16"/>
      <c r="CQ765" s="16"/>
      <c r="CR765" s="16"/>
      <c r="CS765" s="16"/>
      <c r="CT765" s="16"/>
      <c r="CU765" s="16"/>
      <c r="CV765" s="16"/>
      <c r="CW765" s="16"/>
      <c r="CX765" s="16"/>
      <c r="CY765" s="16"/>
      <c r="CZ765" s="16"/>
      <c r="DA765" s="16"/>
      <c r="DB765" s="16"/>
      <c r="DC765" s="16"/>
      <c r="DD765" s="16"/>
      <c r="DE765" s="17"/>
      <c r="DF765" s="24"/>
      <c r="DG765" s="24"/>
      <c r="DH765" s="24"/>
      <c r="DI765" s="24"/>
      <c r="DJ765" s="24"/>
      <c r="DK765" s="16"/>
      <c r="DL765" s="24"/>
      <c r="DM765" s="24"/>
      <c r="DN765" s="24"/>
      <c r="DO765" s="16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27"/>
      <c r="ER765" s="27"/>
    </row>
    <row r="766" spans="1:148" s="9" customFormat="1" ht="20.25" x14ac:dyDescent="0.3">
      <c r="A766" s="10" t="s">
        <v>519</v>
      </c>
      <c r="B766" s="10" t="s">
        <v>232</v>
      </c>
      <c r="C766" s="10" t="s">
        <v>231</v>
      </c>
      <c r="D766" s="10" t="s">
        <v>262</v>
      </c>
      <c r="E766" s="10" t="s">
        <v>218</v>
      </c>
      <c r="F766" s="11">
        <v>10675</v>
      </c>
      <c r="G766" s="11">
        <v>3999</v>
      </c>
      <c r="H766" s="11">
        <v>3966</v>
      </c>
      <c r="I766" s="10" t="s">
        <v>260</v>
      </c>
      <c r="J766" s="12">
        <v>45.3</v>
      </c>
      <c r="K766" s="10" t="s">
        <v>243</v>
      </c>
      <c r="L766" s="10" t="s">
        <v>261</v>
      </c>
      <c r="M766" s="10" t="s">
        <v>220</v>
      </c>
      <c r="N766" s="13">
        <v>13</v>
      </c>
      <c r="O766" s="13">
        <v>10</v>
      </c>
      <c r="P766" s="13">
        <v>3</v>
      </c>
      <c r="Q766" s="14">
        <v>23.076920000000001</v>
      </c>
      <c r="R766" s="14">
        <v>6.81</v>
      </c>
      <c r="S766" s="14">
        <v>3</v>
      </c>
      <c r="T766" s="14">
        <v>1.135</v>
      </c>
      <c r="U766" s="14">
        <v>37.833329999999997</v>
      </c>
      <c r="V766" s="14">
        <v>0.375</v>
      </c>
      <c r="W766" s="14">
        <v>91.2</v>
      </c>
      <c r="X766" s="14">
        <v>30</v>
      </c>
      <c r="Y766" s="14">
        <v>1.28205130295144</v>
      </c>
      <c r="Z766" s="14">
        <v>1.816667</v>
      </c>
      <c r="AA766" s="14">
        <v>1.183333</v>
      </c>
      <c r="AB766" s="14">
        <v>39.444450000000003</v>
      </c>
      <c r="AC766" s="14">
        <v>0.34116659999999999</v>
      </c>
      <c r="AD766" s="14">
        <v>11.37222</v>
      </c>
      <c r="AE766" s="14">
        <v>34.200000000000003</v>
      </c>
      <c r="AF766" s="14">
        <v>23.4</v>
      </c>
      <c r="AG766" s="14">
        <v>0.34050000000000002</v>
      </c>
      <c r="AH766" s="14">
        <v>11.35</v>
      </c>
      <c r="AI766" s="14">
        <v>1.4755</v>
      </c>
      <c r="AJ766" s="14">
        <v>1.816667</v>
      </c>
      <c r="AK766" s="15">
        <v>0.60555550000000002</v>
      </c>
      <c r="AL766" s="15">
        <v>0.81220190000000003</v>
      </c>
      <c r="AM766" s="15">
        <v>0.76923079999999999</v>
      </c>
      <c r="AN766" s="15">
        <v>0.37833329999999998</v>
      </c>
      <c r="AO766" s="16"/>
      <c r="AP766" s="16">
        <v>0.26666668057441711</v>
      </c>
      <c r="AQ766" s="16"/>
      <c r="AR766" s="16"/>
      <c r="AS766" s="16">
        <v>8.3333335816860199E-2</v>
      </c>
      <c r="AT766" s="16">
        <v>0.38333332538604736</v>
      </c>
      <c r="AU766" s="16"/>
      <c r="AV766" s="16"/>
      <c r="AW766" s="16"/>
      <c r="AX766" s="16">
        <v>0.10000000149011612</v>
      </c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  <c r="BR766" s="16"/>
      <c r="BS766" s="16"/>
      <c r="BT766" s="16"/>
      <c r="BU766" s="16"/>
      <c r="BV766" s="16"/>
      <c r="BW766" s="16"/>
      <c r="BX766" s="16"/>
      <c r="BY766" s="16"/>
      <c r="BZ766" s="16"/>
      <c r="CA766" s="16"/>
      <c r="CB766" s="16"/>
      <c r="CC766" s="16"/>
      <c r="CD766" s="16"/>
      <c r="CE766" s="16"/>
      <c r="CF766" s="16"/>
      <c r="CG766" s="16"/>
      <c r="CH766" s="16"/>
      <c r="CI766" s="16"/>
      <c r="CJ766" s="16"/>
      <c r="CK766" s="16"/>
      <c r="CL766" s="16"/>
      <c r="CM766" s="16">
        <v>0.11666666716337204</v>
      </c>
      <c r="CN766" s="16"/>
      <c r="CO766" s="16"/>
      <c r="CP766" s="16"/>
      <c r="CQ766" s="16"/>
      <c r="CR766" s="16"/>
      <c r="CS766" s="16"/>
      <c r="CT766" s="16"/>
      <c r="CU766" s="16"/>
      <c r="CV766" s="16"/>
      <c r="CW766" s="16"/>
      <c r="CX766" s="16"/>
      <c r="CY766" s="16"/>
      <c r="CZ766" s="16"/>
      <c r="DA766" s="16"/>
      <c r="DB766" s="16"/>
      <c r="DC766" s="16"/>
      <c r="DD766" s="16"/>
      <c r="DE766" s="17"/>
      <c r="DF766" s="24"/>
      <c r="DG766" s="24"/>
      <c r="DH766" s="24"/>
      <c r="DI766" s="24"/>
      <c r="DJ766" s="24">
        <v>0.23333333432674408</v>
      </c>
      <c r="DK766" s="16"/>
      <c r="DL766" s="24"/>
      <c r="DM766" s="24"/>
      <c r="DN766" s="24"/>
      <c r="DO766" s="16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>
        <v>2</v>
      </c>
      <c r="EF766" s="17"/>
      <c r="EG766" s="17"/>
      <c r="EH766" s="17">
        <v>1</v>
      </c>
      <c r="EI766" s="17"/>
      <c r="EJ766" s="17"/>
      <c r="EK766" s="17"/>
      <c r="EL766" s="17"/>
      <c r="EM766" s="17"/>
      <c r="EN766" s="17"/>
      <c r="EO766" s="17"/>
      <c r="EP766" s="17"/>
      <c r="EQ766" s="27"/>
      <c r="ER766" s="27"/>
    </row>
    <row r="767" spans="1:148" s="9" customFormat="1" ht="20.25" x14ac:dyDescent="0.3">
      <c r="A767" s="10" t="s">
        <v>505</v>
      </c>
      <c r="B767" s="10" t="s">
        <v>232</v>
      </c>
      <c r="C767" s="10" t="s">
        <v>231</v>
      </c>
      <c r="D767" s="10" t="s">
        <v>259</v>
      </c>
      <c r="E767" s="10" t="s">
        <v>218</v>
      </c>
      <c r="F767" s="11">
        <v>10427</v>
      </c>
      <c r="G767" s="11">
        <v>4061</v>
      </c>
      <c r="H767" s="11">
        <v>3975</v>
      </c>
      <c r="I767" s="10" t="s">
        <v>266</v>
      </c>
      <c r="J767" s="12">
        <v>26</v>
      </c>
      <c r="K767" s="10" t="s">
        <v>451</v>
      </c>
      <c r="L767" s="10" t="s">
        <v>452</v>
      </c>
      <c r="M767" s="10" t="s">
        <v>220</v>
      </c>
      <c r="N767" s="13">
        <v>44</v>
      </c>
      <c r="O767" s="13">
        <v>36</v>
      </c>
      <c r="P767" s="13">
        <v>8</v>
      </c>
      <c r="Q767" s="14">
        <v>18.181819999999998</v>
      </c>
      <c r="R767" s="14">
        <v>2.13</v>
      </c>
      <c r="S767" s="14">
        <v>8</v>
      </c>
      <c r="T767" s="14">
        <v>1.278</v>
      </c>
      <c r="U767" s="14">
        <v>15.975</v>
      </c>
      <c r="V767" s="14">
        <v>1</v>
      </c>
      <c r="W767" s="14">
        <v>54.72</v>
      </c>
      <c r="X767" s="14">
        <v>80</v>
      </c>
      <c r="Y767" s="14">
        <v>3.9682539982890601</v>
      </c>
      <c r="Z767" s="14">
        <v>1.6666669999999999</v>
      </c>
      <c r="AA767" s="14">
        <v>6.3333329999999997</v>
      </c>
      <c r="AB767" s="14">
        <v>79.166669999999996</v>
      </c>
      <c r="AC767" s="14">
        <v>0.1046666</v>
      </c>
      <c r="AD767" s="14">
        <v>1.308333</v>
      </c>
      <c r="AE767" s="14">
        <v>54.72</v>
      </c>
      <c r="AF767" s="14">
        <v>20.16</v>
      </c>
      <c r="AG767" s="14">
        <v>0.28399999999999997</v>
      </c>
      <c r="AH767" s="14">
        <v>3.55</v>
      </c>
      <c r="AI767" s="14">
        <v>1.5620000000000001</v>
      </c>
      <c r="AJ767" s="14">
        <v>1.6666669999999999</v>
      </c>
      <c r="AK767" s="15">
        <v>0.2083333</v>
      </c>
      <c r="AL767" s="15">
        <v>0.93720009999999998</v>
      </c>
      <c r="AM767" s="15">
        <v>0.81818179999999996</v>
      </c>
      <c r="AN767" s="15">
        <v>0.15975</v>
      </c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>
        <v>2.6666667461395264</v>
      </c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  <c r="BR767" s="16"/>
      <c r="BS767" s="16"/>
      <c r="BT767" s="16"/>
      <c r="BU767" s="16"/>
      <c r="BV767" s="16"/>
      <c r="BW767" s="16"/>
      <c r="BX767" s="16"/>
      <c r="BY767" s="16"/>
      <c r="BZ767" s="16"/>
      <c r="CA767" s="16"/>
      <c r="CB767" s="16"/>
      <c r="CC767" s="16"/>
      <c r="CD767" s="16"/>
      <c r="CE767" s="16"/>
      <c r="CF767" s="16"/>
      <c r="CG767" s="16"/>
      <c r="CH767" s="16"/>
      <c r="CI767" s="16"/>
      <c r="CJ767" s="16"/>
      <c r="CK767" s="16"/>
      <c r="CL767" s="16"/>
      <c r="CM767" s="16">
        <v>0.66666668653488159</v>
      </c>
      <c r="CN767" s="16"/>
      <c r="CO767" s="16"/>
      <c r="CP767" s="16"/>
      <c r="CQ767" s="16"/>
      <c r="CR767" s="16"/>
      <c r="CS767" s="16">
        <v>0.66666668653488159</v>
      </c>
      <c r="CT767" s="16"/>
      <c r="CU767" s="16"/>
      <c r="CV767" s="16"/>
      <c r="CW767" s="16"/>
      <c r="CX767" s="16">
        <v>2.3333332538604736</v>
      </c>
      <c r="CY767" s="16"/>
      <c r="CZ767" s="16"/>
      <c r="DA767" s="16"/>
      <c r="DB767" s="16"/>
      <c r="DC767" s="16"/>
      <c r="DD767" s="16"/>
      <c r="DE767" s="17"/>
      <c r="DF767" s="24"/>
      <c r="DG767" s="24"/>
      <c r="DH767" s="24"/>
      <c r="DI767" s="24"/>
      <c r="DJ767" s="24"/>
      <c r="DK767" s="16"/>
      <c r="DL767" s="24"/>
      <c r="DM767" s="24"/>
      <c r="DN767" s="24"/>
      <c r="DO767" s="16"/>
      <c r="DP767" s="17"/>
      <c r="DQ767" s="17"/>
      <c r="DR767" s="17"/>
      <c r="DS767" s="17"/>
      <c r="DT767" s="17"/>
      <c r="DU767" s="17"/>
      <c r="DV767" s="17">
        <v>2</v>
      </c>
      <c r="DW767" s="17"/>
      <c r="DX767" s="17"/>
      <c r="DY767" s="17"/>
      <c r="DZ767" s="17"/>
      <c r="EA767" s="17"/>
      <c r="EB767" s="17"/>
      <c r="EC767" s="17">
        <v>6</v>
      </c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27"/>
      <c r="ER767" s="27"/>
    </row>
    <row r="768" spans="1:148" s="9" customFormat="1" ht="20.25" x14ac:dyDescent="0.3">
      <c r="A768" s="10" t="s">
        <v>505</v>
      </c>
      <c r="B768" s="10" t="s">
        <v>232</v>
      </c>
      <c r="C768" s="10" t="s">
        <v>231</v>
      </c>
      <c r="D768" s="10" t="s">
        <v>262</v>
      </c>
      <c r="E768" s="10" t="s">
        <v>218</v>
      </c>
      <c r="F768" s="11">
        <v>10427</v>
      </c>
      <c r="G768" s="11">
        <v>3999</v>
      </c>
      <c r="H768" s="11">
        <v>3966</v>
      </c>
      <c r="I768" s="10" t="s">
        <v>266</v>
      </c>
      <c r="J768" s="12">
        <v>26</v>
      </c>
      <c r="K768" s="10" t="s">
        <v>451</v>
      </c>
      <c r="L768" s="10" t="s">
        <v>452</v>
      </c>
      <c r="M768" s="10" t="s">
        <v>220</v>
      </c>
      <c r="N768" s="13">
        <v>30</v>
      </c>
      <c r="O768" s="13">
        <v>28</v>
      </c>
      <c r="P768" s="13">
        <v>2</v>
      </c>
      <c r="Q768" s="14">
        <v>6.6666670000000003</v>
      </c>
      <c r="R768" s="14">
        <v>2.13</v>
      </c>
      <c r="S768" s="14">
        <v>8</v>
      </c>
      <c r="T768" s="14">
        <v>0.99400010000000005</v>
      </c>
      <c r="U768" s="14">
        <v>12.425000000000001</v>
      </c>
      <c r="V768" s="14">
        <v>1</v>
      </c>
      <c r="W768" s="14">
        <v>42.56</v>
      </c>
      <c r="X768" s="14">
        <v>80</v>
      </c>
      <c r="Y768" s="14">
        <v>5.1020407170268296</v>
      </c>
      <c r="Z768" s="14">
        <v>1.5</v>
      </c>
      <c r="AA768" s="14">
        <v>6.5</v>
      </c>
      <c r="AB768" s="14">
        <v>81.25</v>
      </c>
      <c r="AC768" s="14">
        <v>0.435</v>
      </c>
      <c r="AD768" s="14">
        <v>5.4375</v>
      </c>
      <c r="AE768" s="14">
        <v>42.56</v>
      </c>
      <c r="AF768" s="14">
        <v>15.68</v>
      </c>
      <c r="AG768" s="14">
        <v>7.0999999999999994E-2</v>
      </c>
      <c r="AH768" s="14">
        <v>0.88749999999999996</v>
      </c>
      <c r="AI768" s="14">
        <v>1.0649999999999999</v>
      </c>
      <c r="AJ768" s="14">
        <v>1.5</v>
      </c>
      <c r="AK768" s="15">
        <v>0.1875</v>
      </c>
      <c r="AL768" s="15">
        <v>0.71</v>
      </c>
      <c r="AM768" s="15">
        <v>0.93333330000000003</v>
      </c>
      <c r="AN768" s="15">
        <v>0.12425</v>
      </c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>
        <v>1.75</v>
      </c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  <c r="BR768" s="16"/>
      <c r="BS768" s="16"/>
      <c r="BT768" s="16"/>
      <c r="BU768" s="16"/>
      <c r="BV768" s="16"/>
      <c r="BW768" s="16"/>
      <c r="BX768" s="16"/>
      <c r="BY768" s="16"/>
      <c r="BZ768" s="16"/>
      <c r="CA768" s="16"/>
      <c r="CB768" s="16"/>
      <c r="CC768" s="16"/>
      <c r="CD768" s="16"/>
      <c r="CE768" s="16">
        <v>1.5</v>
      </c>
      <c r="CF768" s="16">
        <v>2.4166666865348816</v>
      </c>
      <c r="CG768" s="16"/>
      <c r="CH768" s="16"/>
      <c r="CI768" s="16"/>
      <c r="CJ768" s="16"/>
      <c r="CK768" s="16"/>
      <c r="CL768" s="16"/>
      <c r="CM768" s="16">
        <v>0.66666668653488159</v>
      </c>
      <c r="CN768" s="16"/>
      <c r="CO768" s="16"/>
      <c r="CP768" s="16"/>
      <c r="CQ768" s="16"/>
      <c r="CR768" s="16"/>
      <c r="CS768" s="16"/>
      <c r="CT768" s="16"/>
      <c r="CU768" s="16"/>
      <c r="CV768" s="16"/>
      <c r="CW768" s="16"/>
      <c r="CX768" s="16"/>
      <c r="CY768" s="16"/>
      <c r="CZ768" s="16"/>
      <c r="DA768" s="16"/>
      <c r="DB768" s="16"/>
      <c r="DC768" s="16"/>
      <c r="DD768" s="16"/>
      <c r="DE768" s="17"/>
      <c r="DF768" s="24">
        <v>0.1666666716337204</v>
      </c>
      <c r="DG768" s="24"/>
      <c r="DH768" s="24"/>
      <c r="DI768" s="24"/>
      <c r="DJ768" s="24"/>
      <c r="DK768" s="16"/>
      <c r="DL768" s="24"/>
      <c r="DM768" s="24"/>
      <c r="DN768" s="24"/>
      <c r="DO768" s="16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>
        <v>2</v>
      </c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27"/>
      <c r="ER768" s="27"/>
    </row>
    <row r="769" spans="1:148" s="9" customFormat="1" ht="20.25" x14ac:dyDescent="0.3">
      <c r="A769" s="10" t="s">
        <v>507</v>
      </c>
      <c r="B769" s="10" t="s">
        <v>231</v>
      </c>
      <c r="C769" s="10" t="s">
        <v>231</v>
      </c>
      <c r="D769" s="10" t="s">
        <v>259</v>
      </c>
      <c r="E769" s="10" t="s">
        <v>218</v>
      </c>
      <c r="F769" s="11">
        <v>10335</v>
      </c>
      <c r="G769" s="11">
        <v>4189</v>
      </c>
      <c r="H769" s="11">
        <v>3975</v>
      </c>
      <c r="I769" s="10" t="s">
        <v>273</v>
      </c>
      <c r="J769" s="12">
        <v>53.5</v>
      </c>
      <c r="K769" s="10" t="s">
        <v>248</v>
      </c>
      <c r="L769" s="10" t="s">
        <v>261</v>
      </c>
      <c r="M769" s="10" t="s">
        <v>220</v>
      </c>
      <c r="N769" s="13">
        <v>57</v>
      </c>
      <c r="O769" s="13">
        <v>57</v>
      </c>
      <c r="P769" s="13">
        <v>0</v>
      </c>
      <c r="Q769" s="14">
        <v>0</v>
      </c>
      <c r="R769" s="14">
        <v>5.9020000000000001</v>
      </c>
      <c r="S769" s="14">
        <v>8</v>
      </c>
      <c r="T769" s="14">
        <v>5.6069000000000004</v>
      </c>
      <c r="U769" s="14">
        <v>70.086250000000007</v>
      </c>
      <c r="V769" s="14">
        <v>1</v>
      </c>
      <c r="W769" s="14">
        <v>228.57</v>
      </c>
      <c r="X769" s="14">
        <v>80</v>
      </c>
      <c r="Y769" s="14">
        <v>0.55256251329268402</v>
      </c>
      <c r="Z769" s="14">
        <v>6.0333329999999998</v>
      </c>
      <c r="AA769" s="14">
        <v>1.9666669999999999</v>
      </c>
      <c r="AB769" s="14">
        <v>24.58333</v>
      </c>
      <c r="AC769" s="14">
        <v>0.42643310000000001</v>
      </c>
      <c r="AD769" s="14">
        <v>5.3304140000000002</v>
      </c>
      <c r="AE769" s="14">
        <v>228.57</v>
      </c>
      <c r="AF769" s="14">
        <v>144.78</v>
      </c>
      <c r="AG769" s="14">
        <v>0</v>
      </c>
      <c r="AH769" s="14">
        <v>0</v>
      </c>
      <c r="AI769" s="14">
        <v>5.6069000000000004</v>
      </c>
      <c r="AJ769" s="14">
        <v>6.0333329999999998</v>
      </c>
      <c r="AK769" s="15">
        <v>0.75416669999999997</v>
      </c>
      <c r="AL769" s="15">
        <v>0.92932049999999999</v>
      </c>
      <c r="AM769" s="15">
        <v>1</v>
      </c>
      <c r="AN769" s="15">
        <v>0.70086250000000005</v>
      </c>
      <c r="AO769" s="16"/>
      <c r="AP769" s="16">
        <v>0.3333333432674408</v>
      </c>
      <c r="AQ769" s="16"/>
      <c r="AR769" s="16"/>
      <c r="AS769" s="16">
        <v>8.3333335816860199E-2</v>
      </c>
      <c r="AT769" s="16">
        <v>0.1666666716337204</v>
      </c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>
        <v>8.3333335816860199E-2</v>
      </c>
      <c r="BJ769" s="16"/>
      <c r="BK769" s="16"/>
      <c r="BL769" s="16"/>
      <c r="BM769" s="16"/>
      <c r="BN769" s="16"/>
      <c r="BO769" s="16"/>
      <c r="BP769" s="16"/>
      <c r="BQ769" s="16"/>
      <c r="BR769" s="16"/>
      <c r="BS769" s="16"/>
      <c r="BT769" s="16"/>
      <c r="BU769" s="16"/>
      <c r="BV769" s="16"/>
      <c r="BW769" s="16"/>
      <c r="BX769" s="16"/>
      <c r="BY769" s="16"/>
      <c r="BZ769" s="16"/>
      <c r="CA769" s="16"/>
      <c r="CB769" s="16"/>
      <c r="CC769" s="16"/>
      <c r="CD769" s="16"/>
      <c r="CE769" s="16"/>
      <c r="CF769" s="16"/>
      <c r="CG769" s="16"/>
      <c r="CH769" s="16"/>
      <c r="CI769" s="16"/>
      <c r="CJ769" s="16"/>
      <c r="CK769" s="16"/>
      <c r="CL769" s="16"/>
      <c r="CM769" s="16">
        <v>0.80000001192092896</v>
      </c>
      <c r="CN769" s="16"/>
      <c r="CO769" s="16"/>
      <c r="CP769" s="16"/>
      <c r="CQ769" s="16"/>
      <c r="CR769" s="16"/>
      <c r="CS769" s="16"/>
      <c r="CT769" s="16"/>
      <c r="CU769" s="16"/>
      <c r="CV769" s="16"/>
      <c r="CW769" s="16"/>
      <c r="CX769" s="16"/>
      <c r="CY769" s="16"/>
      <c r="CZ769" s="16"/>
      <c r="DA769" s="16"/>
      <c r="DB769" s="16"/>
      <c r="DC769" s="16"/>
      <c r="DD769" s="16"/>
      <c r="DE769" s="17"/>
      <c r="DF769" s="24">
        <v>0.1666666716337204</v>
      </c>
      <c r="DG769" s="24"/>
      <c r="DH769" s="24"/>
      <c r="DI769" s="24"/>
      <c r="DJ769" s="24">
        <v>0.3333333432674408</v>
      </c>
      <c r="DK769" s="16"/>
      <c r="DL769" s="24"/>
      <c r="DM769" s="24"/>
      <c r="DN769" s="24"/>
      <c r="DO769" s="16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27"/>
      <c r="ER769" s="27"/>
    </row>
    <row r="770" spans="1:148" s="9" customFormat="1" ht="20.25" x14ac:dyDescent="0.3">
      <c r="A770" s="10" t="s">
        <v>507</v>
      </c>
      <c r="B770" s="10" t="s">
        <v>231</v>
      </c>
      <c r="C770" s="10" t="s">
        <v>231</v>
      </c>
      <c r="D770" s="10" t="s">
        <v>262</v>
      </c>
      <c r="E770" s="10" t="s">
        <v>218</v>
      </c>
      <c r="F770" s="11">
        <v>10335</v>
      </c>
      <c r="G770" s="11">
        <v>4079</v>
      </c>
      <c r="H770" s="11">
        <v>4134</v>
      </c>
      <c r="I770" s="10" t="s">
        <v>273</v>
      </c>
      <c r="J770" s="12">
        <v>53.5</v>
      </c>
      <c r="K770" s="10" t="s">
        <v>248</v>
      </c>
      <c r="L770" s="10" t="s">
        <v>261</v>
      </c>
      <c r="M770" s="10" t="s">
        <v>220</v>
      </c>
      <c r="N770" s="13">
        <v>52</v>
      </c>
      <c r="O770" s="13">
        <v>52</v>
      </c>
      <c r="P770" s="13">
        <v>0</v>
      </c>
      <c r="Q770" s="14">
        <v>0</v>
      </c>
      <c r="R770" s="14">
        <v>5.9020000000000001</v>
      </c>
      <c r="S770" s="14">
        <v>8</v>
      </c>
      <c r="T770" s="14">
        <v>5.1150669999999998</v>
      </c>
      <c r="U770" s="14">
        <v>63.938330000000001</v>
      </c>
      <c r="V770" s="14">
        <v>1</v>
      </c>
      <c r="W770" s="14">
        <v>208.52</v>
      </c>
      <c r="X770" s="14">
        <v>80</v>
      </c>
      <c r="Y770" s="14">
        <v>0.60569351068248101</v>
      </c>
      <c r="Z770" s="14">
        <v>5.7666659999999998</v>
      </c>
      <c r="AA770" s="14">
        <v>2.233333</v>
      </c>
      <c r="AB770" s="14">
        <v>27.91667</v>
      </c>
      <c r="AC770" s="14">
        <v>0.65160010000000002</v>
      </c>
      <c r="AD770" s="14">
        <v>8.1450010000000006</v>
      </c>
      <c r="AE770" s="14">
        <v>208.52</v>
      </c>
      <c r="AF770" s="14">
        <v>132.08000000000001</v>
      </c>
      <c r="AG770" s="14">
        <v>0</v>
      </c>
      <c r="AH770" s="14">
        <v>0</v>
      </c>
      <c r="AI770" s="14">
        <v>5.1150669999999998</v>
      </c>
      <c r="AJ770" s="14">
        <v>5.7666659999999998</v>
      </c>
      <c r="AK770" s="15">
        <v>0.72083330000000001</v>
      </c>
      <c r="AL770" s="15">
        <v>0.88700579999999996</v>
      </c>
      <c r="AM770" s="15">
        <v>1</v>
      </c>
      <c r="AN770" s="15">
        <v>0.63938329999999999</v>
      </c>
      <c r="AO770" s="16"/>
      <c r="AP770" s="16">
        <v>0.30000001192092896</v>
      </c>
      <c r="AQ770" s="16"/>
      <c r="AR770" s="16">
        <v>1.666666753590107E-2</v>
      </c>
      <c r="AS770" s="16">
        <v>3.3333335071802139E-2</v>
      </c>
      <c r="AT770" s="16">
        <v>8.3333335816860199E-2</v>
      </c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>
        <v>0.1666666716337204</v>
      </c>
      <c r="BJ770" s="16">
        <v>0.46666666865348816</v>
      </c>
      <c r="BK770" s="16"/>
      <c r="BL770" s="16"/>
      <c r="BM770" s="16"/>
      <c r="BN770" s="16"/>
      <c r="BO770" s="16"/>
      <c r="BP770" s="16"/>
      <c r="BQ770" s="16"/>
      <c r="BR770" s="16"/>
      <c r="BS770" s="16"/>
      <c r="BT770" s="16"/>
      <c r="BU770" s="16"/>
      <c r="BV770" s="16"/>
      <c r="BW770" s="16"/>
      <c r="BX770" s="16"/>
      <c r="BY770" s="16"/>
      <c r="BZ770" s="16"/>
      <c r="CA770" s="16"/>
      <c r="CB770" s="16"/>
      <c r="CC770" s="16"/>
      <c r="CD770" s="16"/>
      <c r="CE770" s="16"/>
      <c r="CF770" s="16"/>
      <c r="CG770" s="16"/>
      <c r="CH770" s="16"/>
      <c r="CI770" s="16"/>
      <c r="CJ770" s="16"/>
      <c r="CK770" s="16"/>
      <c r="CL770" s="16"/>
      <c r="CM770" s="16">
        <v>0.66666668653488159</v>
      </c>
      <c r="CN770" s="16"/>
      <c r="CO770" s="16"/>
      <c r="CP770" s="16"/>
      <c r="CQ770" s="16"/>
      <c r="CR770" s="16"/>
      <c r="CS770" s="16"/>
      <c r="CT770" s="16"/>
      <c r="CU770" s="16"/>
      <c r="CV770" s="16"/>
      <c r="CW770" s="16"/>
      <c r="CX770" s="16"/>
      <c r="CY770" s="16"/>
      <c r="CZ770" s="16"/>
      <c r="DA770" s="16"/>
      <c r="DB770" s="16"/>
      <c r="DC770" s="16"/>
      <c r="DD770" s="16"/>
      <c r="DE770" s="17"/>
      <c r="DF770" s="24">
        <v>0.1666666716337204</v>
      </c>
      <c r="DG770" s="24"/>
      <c r="DH770" s="24"/>
      <c r="DI770" s="24"/>
      <c r="DJ770" s="24">
        <v>0.3333333432674408</v>
      </c>
      <c r="DK770" s="16"/>
      <c r="DL770" s="24"/>
      <c r="DM770" s="24"/>
      <c r="DN770" s="24"/>
      <c r="DO770" s="16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27"/>
      <c r="ER770" s="27"/>
    </row>
    <row r="771" spans="1:148" s="9" customFormat="1" ht="20.25" x14ac:dyDescent="0.3">
      <c r="A771" s="10" t="s">
        <v>520</v>
      </c>
      <c r="B771" s="10" t="s">
        <v>232</v>
      </c>
      <c r="C771" s="10" t="s">
        <v>231</v>
      </c>
      <c r="D771" s="10" t="s">
        <v>259</v>
      </c>
      <c r="E771" s="10" t="s">
        <v>218</v>
      </c>
      <c r="F771" s="11">
        <v>10335</v>
      </c>
      <c r="G771" s="11">
        <v>4087</v>
      </c>
      <c r="H771" s="11">
        <v>3975</v>
      </c>
      <c r="I771" s="10" t="s">
        <v>273</v>
      </c>
      <c r="J771" s="12">
        <v>53.5</v>
      </c>
      <c r="K771" s="10" t="s">
        <v>248</v>
      </c>
      <c r="L771" s="10" t="s">
        <v>261</v>
      </c>
      <c r="M771" s="10" t="s">
        <v>220</v>
      </c>
      <c r="N771" s="13">
        <v>53</v>
      </c>
      <c r="O771" s="13">
        <v>53</v>
      </c>
      <c r="P771" s="13">
        <v>0</v>
      </c>
      <c r="Q771" s="14">
        <v>0</v>
      </c>
      <c r="R771" s="14">
        <v>5.9020000000000001</v>
      </c>
      <c r="S771" s="14">
        <v>8</v>
      </c>
      <c r="T771" s="14">
        <v>5.2134330000000002</v>
      </c>
      <c r="U771" s="14">
        <v>65.167919999999995</v>
      </c>
      <c r="V771" s="14">
        <v>1</v>
      </c>
      <c r="W771" s="14">
        <v>212.53</v>
      </c>
      <c r="X771" s="14">
        <v>80</v>
      </c>
      <c r="Y771" s="14">
        <v>0.59426536102871996</v>
      </c>
      <c r="Z771" s="14">
        <v>5.5</v>
      </c>
      <c r="AA771" s="14">
        <v>2.5</v>
      </c>
      <c r="AB771" s="14">
        <v>31.25</v>
      </c>
      <c r="AC771" s="14">
        <v>0.28656670000000001</v>
      </c>
      <c r="AD771" s="14">
        <v>3.582084</v>
      </c>
      <c r="AE771" s="14">
        <v>212.53</v>
      </c>
      <c r="AF771" s="14">
        <v>134.62</v>
      </c>
      <c r="AG771" s="14">
        <v>0</v>
      </c>
      <c r="AH771" s="14">
        <v>0</v>
      </c>
      <c r="AI771" s="14">
        <v>5.2134330000000002</v>
      </c>
      <c r="AJ771" s="14">
        <v>5.5</v>
      </c>
      <c r="AK771" s="15">
        <v>0.6875</v>
      </c>
      <c r="AL771" s="15">
        <v>0.94789699999999999</v>
      </c>
      <c r="AM771" s="15">
        <v>1</v>
      </c>
      <c r="AN771" s="15">
        <v>0.65167920000000001</v>
      </c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>
        <v>0.5</v>
      </c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BT771" s="16"/>
      <c r="BU771" s="16"/>
      <c r="BV771" s="16"/>
      <c r="BW771" s="16"/>
      <c r="BX771" s="16"/>
      <c r="BY771" s="16"/>
      <c r="BZ771" s="16"/>
      <c r="CA771" s="16"/>
      <c r="CB771" s="16"/>
      <c r="CC771" s="16"/>
      <c r="CD771" s="16"/>
      <c r="CE771" s="16"/>
      <c r="CF771" s="16"/>
      <c r="CG771" s="16"/>
      <c r="CH771" s="16"/>
      <c r="CI771" s="16"/>
      <c r="CJ771" s="16"/>
      <c r="CK771" s="16"/>
      <c r="CL771" s="16"/>
      <c r="CM771" s="16">
        <v>0.5</v>
      </c>
      <c r="CN771" s="16"/>
      <c r="CO771" s="16"/>
      <c r="CP771" s="16"/>
      <c r="CQ771" s="16"/>
      <c r="CR771" s="16"/>
      <c r="CS771" s="16"/>
      <c r="CT771" s="16"/>
      <c r="CU771" s="16"/>
      <c r="CV771" s="16"/>
      <c r="CW771" s="16"/>
      <c r="CX771" s="16"/>
      <c r="CY771" s="16"/>
      <c r="CZ771" s="16"/>
      <c r="DA771" s="16">
        <v>1</v>
      </c>
      <c r="DB771" s="16"/>
      <c r="DC771" s="16"/>
      <c r="DD771" s="16"/>
      <c r="DE771" s="17"/>
      <c r="DF771" s="24">
        <v>0.25</v>
      </c>
      <c r="DG771" s="24"/>
      <c r="DH771" s="24"/>
      <c r="DI771" s="24"/>
      <c r="DJ771" s="24">
        <v>0.25</v>
      </c>
      <c r="DK771" s="16"/>
      <c r="DL771" s="24"/>
      <c r="DM771" s="24"/>
      <c r="DN771" s="24"/>
      <c r="DO771" s="16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27"/>
      <c r="ER771" s="27"/>
    </row>
    <row r="772" spans="1:148" s="9" customFormat="1" ht="20.25" x14ac:dyDescent="0.3">
      <c r="A772" s="10" t="s">
        <v>520</v>
      </c>
      <c r="B772" s="10" t="s">
        <v>232</v>
      </c>
      <c r="C772" s="10" t="s">
        <v>231</v>
      </c>
      <c r="D772" s="10" t="s">
        <v>262</v>
      </c>
      <c r="E772" s="10" t="s">
        <v>218</v>
      </c>
      <c r="F772" s="11">
        <v>10335</v>
      </c>
      <c r="G772" s="11">
        <v>4079</v>
      </c>
      <c r="H772" s="11">
        <v>4134</v>
      </c>
      <c r="I772" s="10" t="s">
        <v>273</v>
      </c>
      <c r="J772" s="12">
        <v>53.5</v>
      </c>
      <c r="K772" s="10" t="s">
        <v>248</v>
      </c>
      <c r="L772" s="10" t="s">
        <v>261</v>
      </c>
      <c r="M772" s="10" t="s">
        <v>220</v>
      </c>
      <c r="N772" s="13">
        <v>44</v>
      </c>
      <c r="O772" s="13">
        <v>44</v>
      </c>
      <c r="P772" s="13">
        <v>0</v>
      </c>
      <c r="Q772" s="14">
        <v>0</v>
      </c>
      <c r="R772" s="14">
        <v>5.9020000000000001</v>
      </c>
      <c r="S772" s="14">
        <v>8</v>
      </c>
      <c r="T772" s="14">
        <v>4.3281330000000002</v>
      </c>
      <c r="U772" s="14">
        <v>54.101669999999999</v>
      </c>
      <c r="V772" s="14">
        <v>1</v>
      </c>
      <c r="W772" s="14">
        <v>176.44</v>
      </c>
      <c r="X772" s="14">
        <v>80</v>
      </c>
      <c r="Y772" s="14">
        <v>0.71581964864097003</v>
      </c>
      <c r="Z772" s="14">
        <v>4.6166669999999996</v>
      </c>
      <c r="AA772" s="14">
        <v>3.3833329999999999</v>
      </c>
      <c r="AB772" s="14">
        <v>42.29166</v>
      </c>
      <c r="AC772" s="14">
        <v>0.2885337</v>
      </c>
      <c r="AD772" s="14">
        <v>3.606671</v>
      </c>
      <c r="AE772" s="14">
        <v>176.44</v>
      </c>
      <c r="AF772" s="14">
        <v>111.76</v>
      </c>
      <c r="AG772" s="14">
        <v>0</v>
      </c>
      <c r="AH772" s="14">
        <v>0</v>
      </c>
      <c r="AI772" s="14">
        <v>4.3281330000000002</v>
      </c>
      <c r="AJ772" s="14">
        <v>4.6166669999999996</v>
      </c>
      <c r="AK772" s="15">
        <v>0.57708329999999997</v>
      </c>
      <c r="AL772" s="15">
        <v>0.93750169999999999</v>
      </c>
      <c r="AM772" s="15">
        <v>1</v>
      </c>
      <c r="AN772" s="15">
        <v>0.54101659999999996</v>
      </c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>
        <v>1.0499999523162842</v>
      </c>
      <c r="BE772" s="16"/>
      <c r="BF772" s="16"/>
      <c r="BG772" s="16"/>
      <c r="BH772" s="16"/>
      <c r="BI772" s="16">
        <v>8.3333335816860199E-2</v>
      </c>
      <c r="BJ772" s="16"/>
      <c r="BK772" s="16"/>
      <c r="BL772" s="16"/>
      <c r="BM772" s="16"/>
      <c r="BN772" s="16"/>
      <c r="BO772" s="16"/>
      <c r="BP772" s="16"/>
      <c r="BQ772" s="16"/>
      <c r="BR772" s="16"/>
      <c r="BS772" s="16"/>
      <c r="BT772" s="16"/>
      <c r="BU772" s="16"/>
      <c r="BV772" s="16"/>
      <c r="BW772" s="16"/>
      <c r="BX772" s="16"/>
      <c r="BY772" s="16"/>
      <c r="BZ772" s="16"/>
      <c r="CA772" s="16"/>
      <c r="CB772" s="16"/>
      <c r="CC772" s="16"/>
      <c r="CD772" s="16"/>
      <c r="CE772" s="16"/>
      <c r="CF772" s="16"/>
      <c r="CG772" s="16"/>
      <c r="CH772" s="16"/>
      <c r="CI772" s="16"/>
      <c r="CJ772" s="16"/>
      <c r="CK772" s="16"/>
      <c r="CL772" s="16"/>
      <c r="CM772" s="16">
        <v>0.5</v>
      </c>
      <c r="CN772" s="16"/>
      <c r="CO772" s="16"/>
      <c r="CP772" s="16"/>
      <c r="CQ772" s="16"/>
      <c r="CR772" s="16"/>
      <c r="CS772" s="16"/>
      <c r="CT772" s="16"/>
      <c r="CU772" s="16"/>
      <c r="CV772" s="16"/>
      <c r="CW772" s="16"/>
      <c r="CX772" s="16"/>
      <c r="CY772" s="16"/>
      <c r="CZ772" s="16"/>
      <c r="DA772" s="16">
        <v>1</v>
      </c>
      <c r="DB772" s="16">
        <v>8.3333335816860199E-2</v>
      </c>
      <c r="DC772" s="16"/>
      <c r="DD772" s="16"/>
      <c r="DE772" s="17"/>
      <c r="DF772" s="24">
        <v>0.25</v>
      </c>
      <c r="DG772" s="24"/>
      <c r="DH772" s="24"/>
      <c r="DI772" s="24">
        <v>8.3333335816860199E-2</v>
      </c>
      <c r="DJ772" s="24">
        <v>0.3333333432674408</v>
      </c>
      <c r="DK772" s="16"/>
      <c r="DL772" s="24"/>
      <c r="DM772" s="24"/>
      <c r="DN772" s="24"/>
      <c r="DO772" s="16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27"/>
      <c r="ER772" s="27"/>
    </row>
    <row r="773" spans="1:148" s="9" customFormat="1" ht="20.25" x14ac:dyDescent="0.3">
      <c r="A773" s="10" t="s">
        <v>520</v>
      </c>
      <c r="B773" s="10" t="s">
        <v>240</v>
      </c>
      <c r="C773" s="10" t="s">
        <v>231</v>
      </c>
      <c r="D773" s="10" t="s">
        <v>259</v>
      </c>
      <c r="E773" s="10" t="s">
        <v>218</v>
      </c>
      <c r="F773" s="11">
        <v>10335</v>
      </c>
      <c r="G773" s="11">
        <v>4061</v>
      </c>
      <c r="H773" s="11">
        <v>3807</v>
      </c>
      <c r="I773" s="10" t="s">
        <v>273</v>
      </c>
      <c r="J773" s="12">
        <v>53.5</v>
      </c>
      <c r="K773" s="10" t="s">
        <v>248</v>
      </c>
      <c r="L773" s="10" t="s">
        <v>261</v>
      </c>
      <c r="M773" s="10" t="s">
        <v>220</v>
      </c>
      <c r="N773" s="13">
        <v>45</v>
      </c>
      <c r="O773" s="13">
        <v>45</v>
      </c>
      <c r="P773" s="13">
        <v>0</v>
      </c>
      <c r="Q773" s="14">
        <v>0</v>
      </c>
      <c r="R773" s="14">
        <v>5.9020000000000001</v>
      </c>
      <c r="S773" s="14">
        <v>8</v>
      </c>
      <c r="T773" s="14">
        <v>4.4264999999999999</v>
      </c>
      <c r="U773" s="14">
        <v>55.331249999999997</v>
      </c>
      <c r="V773" s="14">
        <v>1</v>
      </c>
      <c r="W773" s="14">
        <v>180.45</v>
      </c>
      <c r="X773" s="14">
        <v>80</v>
      </c>
      <c r="Y773" s="14">
        <v>0.699912538967151</v>
      </c>
      <c r="Z773" s="14">
        <v>5.0166659999999998</v>
      </c>
      <c r="AA773" s="14">
        <v>2.983333</v>
      </c>
      <c r="AB773" s="14">
        <v>37.291670000000003</v>
      </c>
      <c r="AC773" s="14">
        <v>0.59016679999999999</v>
      </c>
      <c r="AD773" s="14">
        <v>7.3770850000000001</v>
      </c>
      <c r="AE773" s="14">
        <v>180.45</v>
      </c>
      <c r="AF773" s="14">
        <v>114.3</v>
      </c>
      <c r="AG773" s="14">
        <v>0</v>
      </c>
      <c r="AH773" s="14">
        <v>0</v>
      </c>
      <c r="AI773" s="14">
        <v>4.4264999999999999</v>
      </c>
      <c r="AJ773" s="14">
        <v>5.0166659999999998</v>
      </c>
      <c r="AK773" s="15">
        <v>0.62708330000000001</v>
      </c>
      <c r="AL773" s="15">
        <v>0.8823588</v>
      </c>
      <c r="AM773" s="15">
        <v>1</v>
      </c>
      <c r="AN773" s="15">
        <v>0.55331249999999998</v>
      </c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>
        <v>0.96666663885116577</v>
      </c>
      <c r="BP773" s="16"/>
      <c r="BQ773" s="16"/>
      <c r="BR773" s="16"/>
      <c r="BS773" s="16"/>
      <c r="BT773" s="16"/>
      <c r="BU773" s="16"/>
      <c r="BV773" s="16"/>
      <c r="BW773" s="16"/>
      <c r="BX773" s="16"/>
      <c r="BY773" s="16"/>
      <c r="BZ773" s="16"/>
      <c r="CA773" s="16">
        <v>0.58333331346511841</v>
      </c>
      <c r="CB773" s="16"/>
      <c r="CC773" s="16"/>
      <c r="CD773" s="16"/>
      <c r="CE773" s="16"/>
      <c r="CF773" s="16"/>
      <c r="CG773" s="16"/>
      <c r="CH773" s="16"/>
      <c r="CI773" s="16"/>
      <c r="CJ773" s="16"/>
      <c r="CK773" s="16"/>
      <c r="CL773" s="16"/>
      <c r="CM773" s="16">
        <v>0.5</v>
      </c>
      <c r="CN773" s="16"/>
      <c r="CO773" s="16"/>
      <c r="CP773" s="16"/>
      <c r="CQ773" s="16"/>
      <c r="CR773" s="16"/>
      <c r="CS773" s="16"/>
      <c r="CT773" s="16"/>
      <c r="CU773" s="16"/>
      <c r="CV773" s="16"/>
      <c r="CW773" s="16"/>
      <c r="CX773" s="16"/>
      <c r="CY773" s="16"/>
      <c r="CZ773" s="16"/>
      <c r="DA773" s="16">
        <v>0.46666666865348816</v>
      </c>
      <c r="DB773" s="16"/>
      <c r="DC773" s="16"/>
      <c r="DD773" s="16"/>
      <c r="DE773" s="17"/>
      <c r="DF773" s="24">
        <v>0.25</v>
      </c>
      <c r="DG773" s="24"/>
      <c r="DH773" s="24"/>
      <c r="DI773" s="24"/>
      <c r="DJ773" s="24">
        <v>0.21666666865348816</v>
      </c>
      <c r="DK773" s="16"/>
      <c r="DL773" s="24"/>
      <c r="DM773" s="24"/>
      <c r="DN773" s="24"/>
      <c r="DO773" s="16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27"/>
      <c r="ER773" s="27"/>
    </row>
    <row r="774" spans="1:148" s="9" customFormat="1" ht="20.25" x14ac:dyDescent="0.3">
      <c r="A774" s="10" t="s">
        <v>520</v>
      </c>
      <c r="B774" s="10" t="s">
        <v>240</v>
      </c>
      <c r="C774" s="10" t="s">
        <v>231</v>
      </c>
      <c r="D774" s="10" t="s">
        <v>262</v>
      </c>
      <c r="E774" s="10" t="s">
        <v>218</v>
      </c>
      <c r="F774" s="11">
        <v>10335</v>
      </c>
      <c r="G774" s="11">
        <v>3999</v>
      </c>
      <c r="H774" s="11">
        <v>3966</v>
      </c>
      <c r="I774" s="10" t="s">
        <v>273</v>
      </c>
      <c r="J774" s="12">
        <v>53.5</v>
      </c>
      <c r="K774" s="10" t="s">
        <v>248</v>
      </c>
      <c r="L774" s="10" t="s">
        <v>261</v>
      </c>
      <c r="M774" s="10" t="s">
        <v>220</v>
      </c>
      <c r="N774" s="13">
        <v>47</v>
      </c>
      <c r="O774" s="13">
        <v>47</v>
      </c>
      <c r="P774" s="13">
        <v>0</v>
      </c>
      <c r="Q774" s="14">
        <v>0</v>
      </c>
      <c r="R774" s="14">
        <v>5.9020000000000001</v>
      </c>
      <c r="S774" s="14">
        <v>8</v>
      </c>
      <c r="T774" s="14">
        <v>4.6232329999999999</v>
      </c>
      <c r="U774" s="14">
        <v>57.790419999999997</v>
      </c>
      <c r="V774" s="14">
        <v>1</v>
      </c>
      <c r="W774" s="14">
        <v>188.47</v>
      </c>
      <c r="X774" s="14">
        <v>80</v>
      </c>
      <c r="Y774" s="14">
        <v>0.670129015250162</v>
      </c>
      <c r="Z774" s="14">
        <v>5.2333340000000002</v>
      </c>
      <c r="AA774" s="14">
        <v>2.766667</v>
      </c>
      <c r="AB774" s="14">
        <v>34.583329999999997</v>
      </c>
      <c r="AC774" s="14">
        <v>0.61009999999999998</v>
      </c>
      <c r="AD774" s="14">
        <v>7.6262499999999998</v>
      </c>
      <c r="AE774" s="14">
        <v>188.47</v>
      </c>
      <c r="AF774" s="14">
        <v>119.38</v>
      </c>
      <c r="AG774" s="14">
        <v>0</v>
      </c>
      <c r="AH774" s="14">
        <v>0</v>
      </c>
      <c r="AI774" s="14">
        <v>4.6232329999999999</v>
      </c>
      <c r="AJ774" s="14">
        <v>5.2333340000000002</v>
      </c>
      <c r="AK774" s="15">
        <v>0.65416669999999999</v>
      </c>
      <c r="AL774" s="15">
        <v>0.88342030000000005</v>
      </c>
      <c r="AM774" s="15">
        <v>1</v>
      </c>
      <c r="AN774" s="15">
        <v>0.57790419999999998</v>
      </c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>
        <v>0.75</v>
      </c>
      <c r="BA774" s="16"/>
      <c r="BB774" s="16"/>
      <c r="BC774" s="16"/>
      <c r="BD774" s="16"/>
      <c r="BE774" s="16"/>
      <c r="BF774" s="16"/>
      <c r="BG774" s="16"/>
      <c r="BH774" s="16"/>
      <c r="BI774" s="16">
        <v>8.3333335816860199E-2</v>
      </c>
      <c r="BJ774" s="16">
        <v>0.15000000596046448</v>
      </c>
      <c r="BK774" s="16"/>
      <c r="BL774" s="16"/>
      <c r="BM774" s="16"/>
      <c r="BN774" s="16"/>
      <c r="BO774" s="16"/>
      <c r="BP774" s="16"/>
      <c r="BQ774" s="16"/>
      <c r="BR774" s="16"/>
      <c r="BS774" s="16"/>
      <c r="BT774" s="16"/>
      <c r="BU774" s="16"/>
      <c r="BV774" s="16"/>
      <c r="BW774" s="16"/>
      <c r="BX774" s="16"/>
      <c r="BY774" s="16"/>
      <c r="BZ774" s="16"/>
      <c r="CA774" s="16">
        <v>0.5</v>
      </c>
      <c r="CB774" s="16"/>
      <c r="CC774" s="16"/>
      <c r="CD774" s="16"/>
      <c r="CE774" s="16"/>
      <c r="CF774" s="16"/>
      <c r="CG774" s="16"/>
      <c r="CH774" s="16"/>
      <c r="CI774" s="16"/>
      <c r="CJ774" s="16"/>
      <c r="CK774" s="16"/>
      <c r="CL774" s="16"/>
      <c r="CM774" s="16">
        <v>0.40000000596046448</v>
      </c>
      <c r="CN774" s="16"/>
      <c r="CO774" s="16"/>
      <c r="CP774" s="16"/>
      <c r="CQ774" s="16"/>
      <c r="CR774" s="16"/>
      <c r="CS774" s="16"/>
      <c r="CT774" s="16"/>
      <c r="CU774" s="16"/>
      <c r="CV774" s="16"/>
      <c r="CW774" s="16"/>
      <c r="CX774" s="16"/>
      <c r="CY774" s="16"/>
      <c r="CZ774" s="16"/>
      <c r="DA774" s="16">
        <v>0.18333333730697632</v>
      </c>
      <c r="DB774" s="16"/>
      <c r="DC774" s="16"/>
      <c r="DD774" s="16"/>
      <c r="DE774" s="17"/>
      <c r="DF774" s="24">
        <v>0.25</v>
      </c>
      <c r="DG774" s="24"/>
      <c r="DH774" s="24"/>
      <c r="DI774" s="24">
        <v>8.3333335816860199E-2</v>
      </c>
      <c r="DJ774" s="24">
        <v>0.36666667461395264</v>
      </c>
      <c r="DK774" s="16"/>
      <c r="DL774" s="24"/>
      <c r="DM774" s="24"/>
      <c r="DN774" s="24"/>
      <c r="DO774" s="16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27"/>
      <c r="ER774" s="27"/>
    </row>
    <row r="775" spans="1:148" s="9" customFormat="1" ht="20.25" x14ac:dyDescent="0.3">
      <c r="A775" s="10" t="s">
        <v>521</v>
      </c>
      <c r="B775" s="10" t="s">
        <v>232</v>
      </c>
      <c r="C775" s="10" t="s">
        <v>231</v>
      </c>
      <c r="D775" s="10" t="s">
        <v>259</v>
      </c>
      <c r="E775" s="10" t="s">
        <v>218</v>
      </c>
      <c r="F775" s="11">
        <v>10335</v>
      </c>
      <c r="G775" s="11">
        <v>4189</v>
      </c>
      <c r="H775" s="11">
        <v>3975</v>
      </c>
      <c r="I775" s="10" t="s">
        <v>273</v>
      </c>
      <c r="J775" s="12">
        <v>53.5</v>
      </c>
      <c r="K775" s="10" t="s">
        <v>248</v>
      </c>
      <c r="L775" s="10" t="s">
        <v>261</v>
      </c>
      <c r="M775" s="10" t="s">
        <v>220</v>
      </c>
      <c r="N775" s="13">
        <v>43</v>
      </c>
      <c r="O775" s="13">
        <v>43</v>
      </c>
      <c r="P775" s="13">
        <v>0</v>
      </c>
      <c r="Q775" s="14">
        <v>0</v>
      </c>
      <c r="R775" s="14">
        <v>5.9020000000000001</v>
      </c>
      <c r="S775" s="14">
        <v>8</v>
      </c>
      <c r="T775" s="14">
        <v>4.2297659999999997</v>
      </c>
      <c r="U775" s="14">
        <v>52.872079999999997</v>
      </c>
      <c r="V775" s="14">
        <v>1</v>
      </c>
      <c r="W775" s="14">
        <v>172.43</v>
      </c>
      <c r="X775" s="14">
        <v>80</v>
      </c>
      <c r="Y775" s="14">
        <v>0.732466573025781</v>
      </c>
      <c r="Z775" s="14">
        <v>4.5</v>
      </c>
      <c r="AA775" s="14">
        <v>3.5</v>
      </c>
      <c r="AB775" s="14">
        <v>43.75</v>
      </c>
      <c r="AC775" s="14">
        <v>0.27023360000000002</v>
      </c>
      <c r="AD775" s="14">
        <v>3.37792</v>
      </c>
      <c r="AE775" s="14">
        <v>172.43</v>
      </c>
      <c r="AF775" s="14">
        <v>109.22</v>
      </c>
      <c r="AG775" s="14">
        <v>0</v>
      </c>
      <c r="AH775" s="14">
        <v>0</v>
      </c>
      <c r="AI775" s="14">
        <v>4.2297659999999997</v>
      </c>
      <c r="AJ775" s="14">
        <v>4.5</v>
      </c>
      <c r="AK775" s="15">
        <v>0.5625</v>
      </c>
      <c r="AL775" s="15">
        <v>0.93994809999999995</v>
      </c>
      <c r="AM775" s="15">
        <v>1</v>
      </c>
      <c r="AN775" s="15">
        <v>0.52872079999999999</v>
      </c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>
        <v>2.1666667461395264</v>
      </c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BT775" s="16"/>
      <c r="BU775" s="16"/>
      <c r="BV775" s="16">
        <v>0.25</v>
      </c>
      <c r="BW775" s="16"/>
      <c r="BX775" s="16"/>
      <c r="BY775" s="16"/>
      <c r="BZ775" s="16"/>
      <c r="CA775" s="16"/>
      <c r="CB775" s="16"/>
      <c r="CC775" s="16"/>
      <c r="CD775" s="16"/>
      <c r="CE775" s="16"/>
      <c r="CF775" s="16"/>
      <c r="CG775" s="16"/>
      <c r="CH775" s="16"/>
      <c r="CI775" s="16"/>
      <c r="CJ775" s="16"/>
      <c r="CK775" s="16"/>
      <c r="CL775" s="16"/>
      <c r="CM775" s="16">
        <v>0.58333331346511841</v>
      </c>
      <c r="CN775" s="16"/>
      <c r="CO775" s="16"/>
      <c r="CP775" s="16"/>
      <c r="CQ775" s="16"/>
      <c r="CR775" s="16"/>
      <c r="CS775" s="16"/>
      <c r="CT775" s="16"/>
      <c r="CU775" s="16"/>
      <c r="CV775" s="16"/>
      <c r="CW775" s="16"/>
      <c r="CX775" s="16"/>
      <c r="CY775" s="16"/>
      <c r="CZ775" s="16"/>
      <c r="DA775" s="16"/>
      <c r="DB775" s="16">
        <v>0.1666666716337204</v>
      </c>
      <c r="DC775" s="16"/>
      <c r="DD775" s="16"/>
      <c r="DE775" s="17"/>
      <c r="DF775" s="24">
        <v>0.1666666716337204</v>
      </c>
      <c r="DG775" s="24"/>
      <c r="DH775" s="24"/>
      <c r="DI775" s="24"/>
      <c r="DJ775" s="24">
        <v>0.1666666716337204</v>
      </c>
      <c r="DK775" s="16"/>
      <c r="DL775" s="24"/>
      <c r="DM775" s="24"/>
      <c r="DN775" s="24"/>
      <c r="DO775" s="16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27"/>
      <c r="ER775" s="27"/>
    </row>
    <row r="776" spans="1:148" s="9" customFormat="1" ht="20.25" x14ac:dyDescent="0.3">
      <c r="A776" s="10" t="s">
        <v>521</v>
      </c>
      <c r="B776" s="10" t="s">
        <v>232</v>
      </c>
      <c r="C776" s="10" t="s">
        <v>231</v>
      </c>
      <c r="D776" s="10" t="s">
        <v>262</v>
      </c>
      <c r="E776" s="10" t="s">
        <v>218</v>
      </c>
      <c r="F776" s="11">
        <v>10335</v>
      </c>
      <c r="G776" s="11">
        <v>4124</v>
      </c>
      <c r="H776" s="11">
        <v>4134</v>
      </c>
      <c r="I776" s="10" t="s">
        <v>273</v>
      </c>
      <c r="J776" s="12">
        <v>53.5</v>
      </c>
      <c r="K776" s="10" t="s">
        <v>248</v>
      </c>
      <c r="L776" s="10" t="s">
        <v>261</v>
      </c>
      <c r="M776" s="10" t="s">
        <v>220</v>
      </c>
      <c r="N776" s="13">
        <v>43</v>
      </c>
      <c r="O776" s="13">
        <v>42</v>
      </c>
      <c r="P776" s="13">
        <v>1</v>
      </c>
      <c r="Q776" s="14">
        <v>2.3255810000000001</v>
      </c>
      <c r="R776" s="14">
        <v>5.9020000000000001</v>
      </c>
      <c r="S776" s="14">
        <v>8</v>
      </c>
      <c r="T776" s="14">
        <v>4.1314000000000002</v>
      </c>
      <c r="U776" s="14">
        <v>51.642499999999998</v>
      </c>
      <c r="V776" s="14">
        <v>1</v>
      </c>
      <c r="W776" s="14">
        <v>168.42</v>
      </c>
      <c r="X776" s="14">
        <v>80</v>
      </c>
      <c r="Y776" s="14">
        <v>0.74990625957205403</v>
      </c>
      <c r="Z776" s="14">
        <v>4.4000000000000004</v>
      </c>
      <c r="AA776" s="14">
        <v>3.6</v>
      </c>
      <c r="AB776" s="14">
        <v>45</v>
      </c>
      <c r="AC776" s="14">
        <v>0.1702331</v>
      </c>
      <c r="AD776" s="14">
        <v>2.1279129999999999</v>
      </c>
      <c r="AE776" s="14">
        <v>168.42</v>
      </c>
      <c r="AF776" s="14">
        <v>106.68</v>
      </c>
      <c r="AG776" s="14">
        <v>9.8366659999999995E-2</v>
      </c>
      <c r="AH776" s="14">
        <v>1.2295830000000001</v>
      </c>
      <c r="AI776" s="14">
        <v>4.2297659999999997</v>
      </c>
      <c r="AJ776" s="14">
        <v>4.4000000000000004</v>
      </c>
      <c r="AK776" s="15">
        <v>0.55000000000000004</v>
      </c>
      <c r="AL776" s="15">
        <v>0.96131060000000002</v>
      </c>
      <c r="AM776" s="15">
        <v>0.97674419999999995</v>
      </c>
      <c r="AN776" s="15">
        <v>0.51642500000000002</v>
      </c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>
        <v>2.5</v>
      </c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  <c r="CB776" s="16"/>
      <c r="CC776" s="16"/>
      <c r="CD776" s="16"/>
      <c r="CE776" s="16"/>
      <c r="CF776" s="16"/>
      <c r="CG776" s="16"/>
      <c r="CH776" s="16"/>
      <c r="CI776" s="16"/>
      <c r="CJ776" s="16"/>
      <c r="CK776" s="16"/>
      <c r="CL776" s="16"/>
      <c r="CM776" s="16">
        <v>0.3333333432674408</v>
      </c>
      <c r="CN776" s="16"/>
      <c r="CO776" s="16"/>
      <c r="CP776" s="16"/>
      <c r="CQ776" s="16"/>
      <c r="CR776" s="16"/>
      <c r="CS776" s="16"/>
      <c r="CT776" s="16"/>
      <c r="CU776" s="16"/>
      <c r="CV776" s="16"/>
      <c r="CW776" s="16"/>
      <c r="CX776" s="16"/>
      <c r="CY776" s="16"/>
      <c r="CZ776" s="16"/>
      <c r="DA776" s="16">
        <v>0.3333333432674408</v>
      </c>
      <c r="DB776" s="16">
        <v>8.3333335816860199E-2</v>
      </c>
      <c r="DC776" s="16"/>
      <c r="DD776" s="16"/>
      <c r="DE776" s="17"/>
      <c r="DF776" s="24">
        <v>0.1666666716337204</v>
      </c>
      <c r="DG776" s="24"/>
      <c r="DH776" s="24"/>
      <c r="DI776" s="24"/>
      <c r="DJ776" s="24">
        <v>0.18333333730697632</v>
      </c>
      <c r="DK776" s="16"/>
      <c r="DL776" s="24"/>
      <c r="DM776" s="24"/>
      <c r="DN776" s="24"/>
      <c r="DO776" s="16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>
        <v>1</v>
      </c>
      <c r="EP776" s="17"/>
      <c r="EQ776" s="27"/>
      <c r="ER776" s="27"/>
    </row>
    <row r="777" spans="1:148" s="9" customFormat="1" ht="20.25" x14ac:dyDescent="0.3">
      <c r="A777" s="10" t="s">
        <v>521</v>
      </c>
      <c r="B777" s="10" t="s">
        <v>231</v>
      </c>
      <c r="C777" s="10" t="s">
        <v>231</v>
      </c>
      <c r="D777" s="10" t="s">
        <v>259</v>
      </c>
      <c r="E777" s="10" t="s">
        <v>218</v>
      </c>
      <c r="F777" s="11">
        <v>10335</v>
      </c>
      <c r="G777" s="11">
        <v>4087</v>
      </c>
      <c r="H777" s="11">
        <v>4161</v>
      </c>
      <c r="I777" s="10" t="s">
        <v>273</v>
      </c>
      <c r="J777" s="12">
        <v>53.5</v>
      </c>
      <c r="K777" s="10" t="s">
        <v>248</v>
      </c>
      <c r="L777" s="10" t="s">
        <v>261</v>
      </c>
      <c r="M777" s="10" t="s">
        <v>220</v>
      </c>
      <c r="N777" s="13">
        <v>39</v>
      </c>
      <c r="O777" s="13">
        <v>39</v>
      </c>
      <c r="P777" s="13">
        <v>0</v>
      </c>
      <c r="Q777" s="14">
        <v>0</v>
      </c>
      <c r="R777" s="14">
        <v>5.9020000000000001</v>
      </c>
      <c r="S777" s="14">
        <v>8</v>
      </c>
      <c r="T777" s="14">
        <v>3.8363</v>
      </c>
      <c r="U777" s="14">
        <v>47.953749999999999</v>
      </c>
      <c r="V777" s="14">
        <v>1</v>
      </c>
      <c r="W777" s="14">
        <v>156.38999999999999</v>
      </c>
      <c r="X777" s="14">
        <v>80</v>
      </c>
      <c r="Y777" s="14">
        <v>0.80759137867614195</v>
      </c>
      <c r="Z777" s="14">
        <v>4.2333340000000002</v>
      </c>
      <c r="AA777" s="14">
        <v>3.766667</v>
      </c>
      <c r="AB777" s="14">
        <v>47.083329999999997</v>
      </c>
      <c r="AC777" s="14">
        <v>0.39703349999999998</v>
      </c>
      <c r="AD777" s="14">
        <v>4.9629180000000002</v>
      </c>
      <c r="AE777" s="14">
        <v>156.38999999999999</v>
      </c>
      <c r="AF777" s="14">
        <v>99.06</v>
      </c>
      <c r="AG777" s="14">
        <v>0</v>
      </c>
      <c r="AH777" s="14">
        <v>0</v>
      </c>
      <c r="AI777" s="14">
        <v>3.8363</v>
      </c>
      <c r="AJ777" s="14">
        <v>4.2333340000000002</v>
      </c>
      <c r="AK777" s="15">
        <v>0.52916669999999999</v>
      </c>
      <c r="AL777" s="15">
        <v>0.90621249999999998</v>
      </c>
      <c r="AM777" s="15">
        <v>1</v>
      </c>
      <c r="AN777" s="15">
        <v>0.47953750000000001</v>
      </c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>
        <v>3</v>
      </c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6"/>
      <c r="BS777" s="16"/>
      <c r="BT777" s="16"/>
      <c r="BU777" s="16"/>
      <c r="BV777" s="16"/>
      <c r="BW777" s="16"/>
      <c r="BX777" s="16"/>
      <c r="BY777" s="16"/>
      <c r="BZ777" s="16"/>
      <c r="CA777" s="16"/>
      <c r="CB777" s="16"/>
      <c r="CC777" s="16"/>
      <c r="CD777" s="16"/>
      <c r="CE777" s="16"/>
      <c r="CF777" s="16"/>
      <c r="CG777" s="16"/>
      <c r="CH777" s="16"/>
      <c r="CI777" s="16"/>
      <c r="CJ777" s="16"/>
      <c r="CK777" s="16"/>
      <c r="CL777" s="16"/>
      <c r="CM777" s="16">
        <v>0.58333331346511841</v>
      </c>
      <c r="CN777" s="16"/>
      <c r="CO777" s="16"/>
      <c r="CP777" s="16"/>
      <c r="CQ777" s="16"/>
      <c r="CR777" s="16"/>
      <c r="CS777" s="16"/>
      <c r="CT777" s="16"/>
      <c r="CU777" s="16"/>
      <c r="CV777" s="16"/>
      <c r="CW777" s="16"/>
      <c r="CX777" s="16"/>
      <c r="CY777" s="16"/>
      <c r="CZ777" s="16"/>
      <c r="DA777" s="16"/>
      <c r="DB777" s="16"/>
      <c r="DC777" s="16"/>
      <c r="DD777" s="16"/>
      <c r="DE777" s="17"/>
      <c r="DF777" s="24"/>
      <c r="DG777" s="24"/>
      <c r="DH777" s="24"/>
      <c r="DI777" s="24"/>
      <c r="DJ777" s="24">
        <v>0.18333333730697632</v>
      </c>
      <c r="DK777" s="16"/>
      <c r="DL777" s="24"/>
      <c r="DM777" s="24"/>
      <c r="DN777" s="24"/>
      <c r="DO777" s="16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27"/>
      <c r="ER777" s="27"/>
    </row>
    <row r="778" spans="1:148" s="9" customFormat="1" ht="20.25" x14ac:dyDescent="0.3">
      <c r="A778" s="10" t="s">
        <v>521</v>
      </c>
      <c r="B778" s="10" t="s">
        <v>231</v>
      </c>
      <c r="C778" s="10" t="s">
        <v>231</v>
      </c>
      <c r="D778" s="10" t="s">
        <v>262</v>
      </c>
      <c r="E778" s="10" t="s">
        <v>218</v>
      </c>
      <c r="F778" s="11">
        <v>10335</v>
      </c>
      <c r="G778" s="11">
        <v>4079</v>
      </c>
      <c r="H778" s="11">
        <v>3712</v>
      </c>
      <c r="I778" s="10" t="s">
        <v>273</v>
      </c>
      <c r="J778" s="12">
        <v>53.5</v>
      </c>
      <c r="K778" s="10" t="s">
        <v>248</v>
      </c>
      <c r="L778" s="10" t="s">
        <v>261</v>
      </c>
      <c r="M778" s="10" t="s">
        <v>220</v>
      </c>
      <c r="N778" s="13">
        <v>40</v>
      </c>
      <c r="O778" s="13">
        <v>40</v>
      </c>
      <c r="P778" s="13">
        <v>0</v>
      </c>
      <c r="Q778" s="14">
        <v>0</v>
      </c>
      <c r="R778" s="14">
        <v>5.9020000000000001</v>
      </c>
      <c r="S778" s="14">
        <v>8</v>
      </c>
      <c r="T778" s="14">
        <v>3.9346670000000001</v>
      </c>
      <c r="U778" s="14">
        <v>49.183329999999998</v>
      </c>
      <c r="V778" s="14">
        <v>1</v>
      </c>
      <c r="W778" s="14">
        <v>160.4</v>
      </c>
      <c r="X778" s="14">
        <v>80</v>
      </c>
      <c r="Y778" s="14">
        <v>0.78740158662873505</v>
      </c>
      <c r="Z778" s="14">
        <v>4.0833329999999997</v>
      </c>
      <c r="AA778" s="14">
        <v>3.9166669999999999</v>
      </c>
      <c r="AB778" s="14">
        <v>48.958329999999997</v>
      </c>
      <c r="AC778" s="14">
        <v>0.14866689999999999</v>
      </c>
      <c r="AD778" s="14">
        <v>1.858336</v>
      </c>
      <c r="AE778" s="14">
        <v>160.4</v>
      </c>
      <c r="AF778" s="14">
        <v>101.6</v>
      </c>
      <c r="AG778" s="14">
        <v>0</v>
      </c>
      <c r="AH778" s="14">
        <v>0</v>
      </c>
      <c r="AI778" s="14">
        <v>3.9346670000000001</v>
      </c>
      <c r="AJ778" s="14">
        <v>4.0833329999999997</v>
      </c>
      <c r="AK778" s="15">
        <v>0.51041669999999995</v>
      </c>
      <c r="AL778" s="15">
        <v>0.9635918</v>
      </c>
      <c r="AM778" s="15">
        <v>1</v>
      </c>
      <c r="AN778" s="15">
        <v>0.49183329999999997</v>
      </c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>
        <v>3.3333332538604736</v>
      </c>
      <c r="BF778" s="16"/>
      <c r="BG778" s="16"/>
      <c r="BH778" s="16"/>
      <c r="BI778" s="16">
        <v>8.3333335816860199E-2</v>
      </c>
      <c r="BJ778" s="16"/>
      <c r="BK778" s="16"/>
      <c r="BL778" s="16"/>
      <c r="BM778" s="16"/>
      <c r="BN778" s="16"/>
      <c r="BO778" s="16"/>
      <c r="BP778" s="16"/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6"/>
      <c r="CB778" s="16"/>
      <c r="CC778" s="16"/>
      <c r="CD778" s="16"/>
      <c r="CE778" s="16"/>
      <c r="CF778" s="16"/>
      <c r="CG778" s="16"/>
      <c r="CH778" s="16"/>
      <c r="CI778" s="16"/>
      <c r="CJ778" s="16"/>
      <c r="CK778" s="16"/>
      <c r="CL778" s="16"/>
      <c r="CM778" s="16">
        <v>0.25</v>
      </c>
      <c r="CN778" s="16"/>
      <c r="CO778" s="16"/>
      <c r="CP778" s="16"/>
      <c r="CQ778" s="16"/>
      <c r="CR778" s="16"/>
      <c r="CS778" s="16"/>
      <c r="CT778" s="16"/>
      <c r="CU778" s="16"/>
      <c r="CV778" s="16"/>
      <c r="CW778" s="16"/>
      <c r="CX778" s="16"/>
      <c r="CY778" s="16"/>
      <c r="CZ778" s="16"/>
      <c r="DA778" s="16"/>
      <c r="DB778" s="16"/>
      <c r="DC778" s="16"/>
      <c r="DD778" s="16"/>
      <c r="DE778" s="17"/>
      <c r="DF778" s="24"/>
      <c r="DG778" s="24"/>
      <c r="DH778" s="24"/>
      <c r="DI778" s="24"/>
      <c r="DJ778" s="24">
        <v>0.25</v>
      </c>
      <c r="DK778" s="16"/>
      <c r="DL778" s="24"/>
      <c r="DM778" s="24"/>
      <c r="DN778" s="24"/>
      <c r="DO778" s="16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27"/>
      <c r="ER778" s="27"/>
    </row>
    <row r="779" spans="1:148" s="9" customFormat="1" ht="20.25" x14ac:dyDescent="0.3">
      <c r="A779" s="10" t="s">
        <v>521</v>
      </c>
      <c r="B779" s="10" t="s">
        <v>240</v>
      </c>
      <c r="C779" s="10" t="s">
        <v>231</v>
      </c>
      <c r="D779" s="10" t="s">
        <v>259</v>
      </c>
      <c r="E779" s="10" t="s">
        <v>218</v>
      </c>
      <c r="F779" s="11">
        <v>10335</v>
      </c>
      <c r="G779" s="11">
        <v>4061</v>
      </c>
      <c r="H779" s="11">
        <v>3807</v>
      </c>
      <c r="I779" s="10" t="s">
        <v>273</v>
      </c>
      <c r="J779" s="12">
        <v>53.5</v>
      </c>
      <c r="K779" s="10" t="s">
        <v>248</v>
      </c>
      <c r="L779" s="10" t="s">
        <v>261</v>
      </c>
      <c r="M779" s="10" t="s">
        <v>220</v>
      </c>
      <c r="N779" s="13">
        <v>55</v>
      </c>
      <c r="O779" s="13">
        <v>55</v>
      </c>
      <c r="P779" s="13">
        <v>0</v>
      </c>
      <c r="Q779" s="14">
        <v>0</v>
      </c>
      <c r="R779" s="14">
        <v>5.9020000000000001</v>
      </c>
      <c r="S779" s="14">
        <v>8</v>
      </c>
      <c r="T779" s="14">
        <v>5.4101660000000003</v>
      </c>
      <c r="U779" s="14">
        <v>67.627080000000007</v>
      </c>
      <c r="V779" s="14">
        <v>1</v>
      </c>
      <c r="W779" s="14">
        <v>220.55</v>
      </c>
      <c r="X779" s="14">
        <v>80</v>
      </c>
      <c r="Y779" s="14">
        <v>0.57265570327563697</v>
      </c>
      <c r="Z779" s="14">
        <v>5.95</v>
      </c>
      <c r="AA779" s="14">
        <v>2.0499999999999998</v>
      </c>
      <c r="AB779" s="14">
        <v>25.625</v>
      </c>
      <c r="AC779" s="14">
        <v>0.53983380000000003</v>
      </c>
      <c r="AD779" s="14">
        <v>6.747922</v>
      </c>
      <c r="AE779" s="14">
        <v>220.55</v>
      </c>
      <c r="AF779" s="14">
        <v>139.69999999999999</v>
      </c>
      <c r="AG779" s="14">
        <v>0</v>
      </c>
      <c r="AH779" s="14">
        <v>0</v>
      </c>
      <c r="AI779" s="14">
        <v>5.4101660000000003</v>
      </c>
      <c r="AJ779" s="14">
        <v>5.95</v>
      </c>
      <c r="AK779" s="15">
        <v>0.74375000000000002</v>
      </c>
      <c r="AL779" s="15">
        <v>0.90927170000000002</v>
      </c>
      <c r="AM779" s="15">
        <v>1</v>
      </c>
      <c r="AN779" s="15">
        <v>0.67627079999999995</v>
      </c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>
        <v>0.1666666716337204</v>
      </c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  <c r="BS779" s="16"/>
      <c r="BT779" s="16"/>
      <c r="BU779" s="16"/>
      <c r="BV779" s="16"/>
      <c r="BW779" s="16"/>
      <c r="BX779" s="16"/>
      <c r="BY779" s="16"/>
      <c r="BZ779" s="16"/>
      <c r="CA779" s="16"/>
      <c r="CB779" s="16"/>
      <c r="CC779" s="16"/>
      <c r="CD779" s="16"/>
      <c r="CE779" s="16">
        <v>0.25</v>
      </c>
      <c r="CF779" s="16"/>
      <c r="CG779" s="16"/>
      <c r="CH779" s="16"/>
      <c r="CI779" s="16"/>
      <c r="CJ779" s="16"/>
      <c r="CK779" s="16"/>
      <c r="CL779" s="16"/>
      <c r="CM779" s="16">
        <v>1</v>
      </c>
      <c r="CN779" s="16"/>
      <c r="CO779" s="16"/>
      <c r="CP779" s="16"/>
      <c r="CQ779" s="16"/>
      <c r="CR779" s="16"/>
      <c r="CS779" s="16"/>
      <c r="CT779" s="16"/>
      <c r="CU779" s="16"/>
      <c r="CV779" s="16"/>
      <c r="CW779" s="16"/>
      <c r="CX779" s="16">
        <v>0.25</v>
      </c>
      <c r="CY779" s="16"/>
      <c r="CZ779" s="16"/>
      <c r="DA779" s="16"/>
      <c r="DB779" s="16"/>
      <c r="DC779" s="16"/>
      <c r="DD779" s="16"/>
      <c r="DE779" s="17"/>
      <c r="DF779" s="24">
        <v>0.1666666716337204</v>
      </c>
      <c r="DG779" s="24"/>
      <c r="DH779" s="24"/>
      <c r="DI779" s="24"/>
      <c r="DJ779" s="24">
        <v>0.21666666865348816</v>
      </c>
      <c r="DK779" s="16"/>
      <c r="DL779" s="24"/>
      <c r="DM779" s="24"/>
      <c r="DN779" s="24"/>
      <c r="DO779" s="16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27"/>
      <c r="ER779" s="27"/>
    </row>
    <row r="780" spans="1:148" s="9" customFormat="1" ht="20.25" x14ac:dyDescent="0.3">
      <c r="A780" s="10" t="s">
        <v>521</v>
      </c>
      <c r="B780" s="10" t="s">
        <v>240</v>
      </c>
      <c r="C780" s="10" t="s">
        <v>231</v>
      </c>
      <c r="D780" s="10" t="s">
        <v>262</v>
      </c>
      <c r="E780" s="10" t="s">
        <v>218</v>
      </c>
      <c r="F780" s="11">
        <v>10335</v>
      </c>
      <c r="G780" s="11">
        <v>3999</v>
      </c>
      <c r="H780" s="11">
        <v>3966</v>
      </c>
      <c r="I780" s="10" t="s">
        <v>273</v>
      </c>
      <c r="J780" s="12">
        <v>53.5</v>
      </c>
      <c r="K780" s="10" t="s">
        <v>248</v>
      </c>
      <c r="L780" s="10" t="s">
        <v>261</v>
      </c>
      <c r="M780" s="10" t="s">
        <v>220</v>
      </c>
      <c r="N780" s="13">
        <v>60</v>
      </c>
      <c r="O780" s="13">
        <v>58</v>
      </c>
      <c r="P780" s="13">
        <v>2</v>
      </c>
      <c r="Q780" s="14">
        <v>3.3333330000000001</v>
      </c>
      <c r="R780" s="14">
        <v>5.9020000000000001</v>
      </c>
      <c r="S780" s="14">
        <v>8</v>
      </c>
      <c r="T780" s="14">
        <v>5.7052670000000001</v>
      </c>
      <c r="U780" s="14">
        <v>71.315830000000005</v>
      </c>
      <c r="V780" s="14">
        <v>1</v>
      </c>
      <c r="W780" s="14">
        <v>232.58</v>
      </c>
      <c r="X780" s="14">
        <v>80</v>
      </c>
      <c r="Y780" s="14">
        <v>0.54303559807734303</v>
      </c>
      <c r="Z780" s="14">
        <v>6.45</v>
      </c>
      <c r="AA780" s="14">
        <v>1.55</v>
      </c>
      <c r="AB780" s="14">
        <v>19.375</v>
      </c>
      <c r="AC780" s="14">
        <v>0.54799969999999998</v>
      </c>
      <c r="AD780" s="14">
        <v>6.8499970000000001</v>
      </c>
      <c r="AE780" s="14">
        <v>232.58</v>
      </c>
      <c r="AF780" s="14">
        <v>147.32</v>
      </c>
      <c r="AG780" s="14">
        <v>0.1967333</v>
      </c>
      <c r="AH780" s="14">
        <v>2.4591669999999999</v>
      </c>
      <c r="AI780" s="14">
        <v>5.9020000000000001</v>
      </c>
      <c r="AJ780" s="14">
        <v>6.45</v>
      </c>
      <c r="AK780" s="15">
        <v>0.80625000000000002</v>
      </c>
      <c r="AL780" s="15">
        <v>0.91503880000000004</v>
      </c>
      <c r="AM780" s="15">
        <v>0.96666660000000004</v>
      </c>
      <c r="AN780" s="15">
        <v>0.71315830000000002</v>
      </c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>
        <v>8.3333335816860199E-2</v>
      </c>
      <c r="BJ780" s="16">
        <v>0.1666666716337204</v>
      </c>
      <c r="BK780" s="16"/>
      <c r="BL780" s="16"/>
      <c r="BM780" s="16"/>
      <c r="BN780" s="16"/>
      <c r="BO780" s="16"/>
      <c r="BP780" s="16"/>
      <c r="BQ780" s="16"/>
      <c r="BR780" s="16"/>
      <c r="BS780" s="16"/>
      <c r="BT780" s="16"/>
      <c r="BU780" s="16"/>
      <c r="BV780" s="16"/>
      <c r="BW780" s="16"/>
      <c r="BX780" s="16"/>
      <c r="BY780" s="16"/>
      <c r="BZ780" s="16"/>
      <c r="CA780" s="16"/>
      <c r="CB780" s="16"/>
      <c r="CC780" s="16"/>
      <c r="CD780" s="16"/>
      <c r="CE780" s="16">
        <v>0.25</v>
      </c>
      <c r="CF780" s="16"/>
      <c r="CG780" s="16"/>
      <c r="CH780" s="16"/>
      <c r="CI780" s="16"/>
      <c r="CJ780" s="16"/>
      <c r="CK780" s="16"/>
      <c r="CL780" s="16"/>
      <c r="CM780" s="16">
        <v>0.38333332538604736</v>
      </c>
      <c r="CN780" s="16"/>
      <c r="CO780" s="16"/>
      <c r="CP780" s="16"/>
      <c r="CQ780" s="16"/>
      <c r="CR780" s="16"/>
      <c r="CS780" s="16"/>
      <c r="CT780" s="16"/>
      <c r="CU780" s="16"/>
      <c r="CV780" s="16"/>
      <c r="CW780" s="16"/>
      <c r="CX780" s="16"/>
      <c r="CY780" s="16"/>
      <c r="CZ780" s="16"/>
      <c r="DA780" s="16"/>
      <c r="DB780" s="16"/>
      <c r="DC780" s="16"/>
      <c r="DD780" s="16"/>
      <c r="DE780" s="17"/>
      <c r="DF780" s="24">
        <v>0.1666666716337204</v>
      </c>
      <c r="DG780" s="24"/>
      <c r="DH780" s="24"/>
      <c r="DI780" s="24">
        <v>8.3333335816860199E-2</v>
      </c>
      <c r="DJ780" s="24">
        <v>0.4166666567325592</v>
      </c>
      <c r="DK780" s="16"/>
      <c r="DL780" s="24"/>
      <c r="DM780" s="24"/>
      <c r="DN780" s="24"/>
      <c r="DO780" s="16"/>
      <c r="DP780" s="17"/>
      <c r="DQ780" s="17"/>
      <c r="DR780" s="17"/>
      <c r="DS780" s="17"/>
      <c r="DT780" s="17"/>
      <c r="DU780" s="17"/>
      <c r="DV780" s="17">
        <v>1</v>
      </c>
      <c r="DW780" s="17"/>
      <c r="DX780" s="17"/>
      <c r="DY780" s="17"/>
      <c r="DZ780" s="17"/>
      <c r="EA780" s="17"/>
      <c r="EB780" s="17"/>
      <c r="EC780" s="17"/>
      <c r="ED780" s="17"/>
      <c r="EE780" s="17">
        <v>1</v>
      </c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27"/>
      <c r="ER780" s="27"/>
    </row>
    <row r="781" spans="1:148" s="9" customFormat="1" ht="20.25" x14ac:dyDescent="0.3">
      <c r="A781" s="10" t="s">
        <v>522</v>
      </c>
      <c r="B781" s="10" t="s">
        <v>232</v>
      </c>
      <c r="C781" s="10" t="s">
        <v>231</v>
      </c>
      <c r="D781" s="10" t="s">
        <v>262</v>
      </c>
      <c r="E781" s="10" t="s">
        <v>218</v>
      </c>
      <c r="F781" s="11">
        <v>10335</v>
      </c>
      <c r="G781" s="11">
        <v>4079</v>
      </c>
      <c r="H781" s="11">
        <v>4091</v>
      </c>
      <c r="I781" s="10" t="s">
        <v>273</v>
      </c>
      <c r="J781" s="12">
        <v>53.5</v>
      </c>
      <c r="K781" s="10" t="s">
        <v>248</v>
      </c>
      <c r="L781" s="10" t="s">
        <v>261</v>
      </c>
      <c r="M781" s="10" t="s">
        <v>220</v>
      </c>
      <c r="N781" s="13">
        <v>6</v>
      </c>
      <c r="O781" s="13">
        <v>6</v>
      </c>
      <c r="P781" s="13">
        <v>0</v>
      </c>
      <c r="Q781" s="14">
        <v>0</v>
      </c>
      <c r="R781" s="14">
        <v>5.9020000000000001</v>
      </c>
      <c r="S781" s="14">
        <v>4.7</v>
      </c>
      <c r="T781" s="14">
        <v>0.59019999999999995</v>
      </c>
      <c r="U781" s="14">
        <v>12.557449999999999</v>
      </c>
      <c r="V781" s="14">
        <v>0.58750000000000002</v>
      </c>
      <c r="W781" s="14">
        <v>40.953189999999999</v>
      </c>
      <c r="X781" s="14">
        <v>46.999998092651403</v>
      </c>
      <c r="Y781" s="14">
        <v>3.0839894224751001</v>
      </c>
      <c r="Z781" s="14">
        <v>0.59999990000000003</v>
      </c>
      <c r="AA781" s="14">
        <v>4.0999999999999996</v>
      </c>
      <c r="AB781" s="14">
        <v>87.234049999999996</v>
      </c>
      <c r="AC781" s="14">
        <v>9.7999569999999998E-3</v>
      </c>
      <c r="AD781" s="14">
        <v>0.20850969999999999</v>
      </c>
      <c r="AE781" s="14">
        <v>24.06</v>
      </c>
      <c r="AF781" s="14">
        <v>15.24</v>
      </c>
      <c r="AG781" s="14">
        <v>0</v>
      </c>
      <c r="AH781" s="14">
        <v>0</v>
      </c>
      <c r="AI781" s="14">
        <v>0.59019999999999995</v>
      </c>
      <c r="AJ781" s="14">
        <v>0.59999990000000003</v>
      </c>
      <c r="AK781" s="15">
        <v>0.12765960000000001</v>
      </c>
      <c r="AL781" s="15">
        <v>0.98366679999999995</v>
      </c>
      <c r="AM781" s="15">
        <v>1</v>
      </c>
      <c r="AN781" s="15">
        <v>0.12557450000000001</v>
      </c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>
        <v>4</v>
      </c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BT781" s="16"/>
      <c r="BU781" s="16"/>
      <c r="BV781" s="16"/>
      <c r="BW781" s="16"/>
      <c r="BX781" s="16"/>
      <c r="BY781" s="16"/>
      <c r="BZ781" s="16"/>
      <c r="CA781" s="16"/>
      <c r="CB781" s="16"/>
      <c r="CC781" s="16"/>
      <c r="CD781" s="16"/>
      <c r="CE781" s="16"/>
      <c r="CF781" s="16"/>
      <c r="CG781" s="16"/>
      <c r="CH781" s="16"/>
      <c r="CI781" s="16"/>
      <c r="CJ781" s="16"/>
      <c r="CK781" s="16"/>
      <c r="CL781" s="16"/>
      <c r="CM781" s="16">
        <v>0.10000000149011612</v>
      </c>
      <c r="CN781" s="16"/>
      <c r="CO781" s="16"/>
      <c r="CP781" s="16"/>
      <c r="CQ781" s="16"/>
      <c r="CR781" s="16"/>
      <c r="CS781" s="16"/>
      <c r="CT781" s="16"/>
      <c r="CU781" s="16"/>
      <c r="CV781" s="16"/>
      <c r="CW781" s="16"/>
      <c r="CX781" s="16"/>
      <c r="CY781" s="16"/>
      <c r="CZ781" s="16"/>
      <c r="DA781" s="16"/>
      <c r="DB781" s="16"/>
      <c r="DC781" s="16"/>
      <c r="DD781" s="16"/>
      <c r="DE781" s="17"/>
      <c r="DF781" s="24"/>
      <c r="DG781" s="24"/>
      <c r="DH781" s="24"/>
      <c r="DI781" s="24"/>
      <c r="DJ781" s="24"/>
      <c r="DK781" s="16"/>
      <c r="DL781" s="24"/>
      <c r="DM781" s="24"/>
      <c r="DN781" s="24"/>
      <c r="DO781" s="16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27"/>
      <c r="ER781" s="27"/>
    </row>
    <row r="782" spans="1:148" s="9" customFormat="1" ht="20.25" x14ac:dyDescent="0.3">
      <c r="A782" s="10" t="s">
        <v>522</v>
      </c>
      <c r="B782" s="10" t="s">
        <v>232</v>
      </c>
      <c r="C782" s="10" t="s">
        <v>231</v>
      </c>
      <c r="D782" s="10" t="s">
        <v>259</v>
      </c>
      <c r="E782" s="10" t="s">
        <v>218</v>
      </c>
      <c r="F782" s="11">
        <v>10358</v>
      </c>
      <c r="G782" s="11">
        <v>4189</v>
      </c>
      <c r="H782" s="11">
        <v>3975</v>
      </c>
      <c r="I782" s="10" t="s">
        <v>273</v>
      </c>
      <c r="J782" s="12">
        <v>53.5</v>
      </c>
      <c r="K782" s="10" t="s">
        <v>267</v>
      </c>
      <c r="L782" s="10" t="s">
        <v>261</v>
      </c>
      <c r="M782" s="10" t="s">
        <v>220</v>
      </c>
      <c r="N782" s="13">
        <v>23</v>
      </c>
      <c r="O782" s="13">
        <v>23</v>
      </c>
      <c r="P782" s="13">
        <v>0</v>
      </c>
      <c r="Q782" s="14">
        <v>0</v>
      </c>
      <c r="R782" s="14">
        <v>8.4</v>
      </c>
      <c r="S782" s="14">
        <v>8</v>
      </c>
      <c r="T782" s="14">
        <v>3.22</v>
      </c>
      <c r="U782" s="14">
        <v>40.25</v>
      </c>
      <c r="V782" s="14">
        <v>1</v>
      </c>
      <c r="W782" s="14">
        <v>136.62</v>
      </c>
      <c r="X782" s="14">
        <v>80</v>
      </c>
      <c r="Y782" s="14">
        <v>0.846292125001322</v>
      </c>
      <c r="Z782" s="14">
        <v>3.3666670000000001</v>
      </c>
      <c r="AA782" s="14">
        <v>4.6333330000000004</v>
      </c>
      <c r="AB782" s="14">
        <v>57.91666</v>
      </c>
      <c r="AC782" s="14">
        <v>0.14666650000000001</v>
      </c>
      <c r="AD782" s="14">
        <v>1.833332</v>
      </c>
      <c r="AE782" s="14">
        <v>136.62</v>
      </c>
      <c r="AF782" s="14">
        <v>94.530010000000004</v>
      </c>
      <c r="AG782" s="14">
        <v>0</v>
      </c>
      <c r="AH782" s="14">
        <v>0</v>
      </c>
      <c r="AI782" s="14">
        <v>3.22</v>
      </c>
      <c r="AJ782" s="14">
        <v>3.3666670000000001</v>
      </c>
      <c r="AK782" s="15">
        <v>0.42083330000000002</v>
      </c>
      <c r="AL782" s="15">
        <v>0.95643560000000005</v>
      </c>
      <c r="AM782" s="15">
        <v>1</v>
      </c>
      <c r="AN782" s="15">
        <v>0.40250000000000002</v>
      </c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>
        <v>4.0833333358168602</v>
      </c>
      <c r="BJ782" s="16"/>
      <c r="BK782" s="16"/>
      <c r="BL782" s="16"/>
      <c r="BM782" s="16"/>
      <c r="BN782" s="16"/>
      <c r="BO782" s="16"/>
      <c r="BP782" s="16"/>
      <c r="BQ782" s="16"/>
      <c r="BR782" s="16"/>
      <c r="BS782" s="16"/>
      <c r="BT782" s="16"/>
      <c r="BU782" s="16"/>
      <c r="BV782" s="16"/>
      <c r="BW782" s="16"/>
      <c r="BX782" s="16"/>
      <c r="BY782" s="16"/>
      <c r="BZ782" s="16"/>
      <c r="CA782" s="16"/>
      <c r="CB782" s="16"/>
      <c r="CC782" s="16"/>
      <c r="CD782" s="16"/>
      <c r="CE782" s="16"/>
      <c r="CF782" s="16"/>
      <c r="CG782" s="16"/>
      <c r="CH782" s="16"/>
      <c r="CI782" s="16"/>
      <c r="CJ782" s="16"/>
      <c r="CK782" s="16"/>
      <c r="CL782" s="16"/>
      <c r="CM782" s="16">
        <v>0.30000001192092896</v>
      </c>
      <c r="CN782" s="16"/>
      <c r="CO782" s="16"/>
      <c r="CP782" s="16"/>
      <c r="CQ782" s="16"/>
      <c r="CR782" s="16"/>
      <c r="CS782" s="16"/>
      <c r="CT782" s="16"/>
      <c r="CU782" s="16"/>
      <c r="CV782" s="16"/>
      <c r="CW782" s="16"/>
      <c r="CX782" s="16"/>
      <c r="CY782" s="16"/>
      <c r="CZ782" s="16"/>
      <c r="DA782" s="16"/>
      <c r="DB782" s="16"/>
      <c r="DC782" s="16"/>
      <c r="DD782" s="16"/>
      <c r="DE782" s="17"/>
      <c r="DF782" s="24"/>
      <c r="DG782" s="24"/>
      <c r="DH782" s="24"/>
      <c r="DI782" s="24"/>
      <c r="DJ782" s="24">
        <v>0.25</v>
      </c>
      <c r="DK782" s="16"/>
      <c r="DL782" s="24"/>
      <c r="DM782" s="24"/>
      <c r="DN782" s="24"/>
      <c r="DO782" s="16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27"/>
      <c r="ER782" s="27"/>
    </row>
    <row r="783" spans="1:148" s="9" customFormat="1" ht="20.25" x14ac:dyDescent="0.3">
      <c r="A783" s="10" t="s">
        <v>523</v>
      </c>
      <c r="B783" s="10" t="s">
        <v>232</v>
      </c>
      <c r="C783" s="10" t="s">
        <v>231</v>
      </c>
      <c r="D783" s="10" t="s">
        <v>262</v>
      </c>
      <c r="E783" s="10" t="s">
        <v>218</v>
      </c>
      <c r="F783" s="11">
        <v>10675</v>
      </c>
      <c r="G783" s="11">
        <v>4079</v>
      </c>
      <c r="H783" s="11">
        <v>4134</v>
      </c>
      <c r="I783" s="10" t="s">
        <v>260</v>
      </c>
      <c r="J783" s="12">
        <v>45.3</v>
      </c>
      <c r="K783" s="10" t="s">
        <v>243</v>
      </c>
      <c r="L783" s="10" t="s">
        <v>261</v>
      </c>
      <c r="M783" s="10" t="s">
        <v>220</v>
      </c>
      <c r="N783" s="13">
        <v>19</v>
      </c>
      <c r="O783" s="13">
        <v>19</v>
      </c>
      <c r="P783" s="13">
        <v>0</v>
      </c>
      <c r="Q783" s="14">
        <v>0</v>
      </c>
      <c r="R783" s="14">
        <v>6.81</v>
      </c>
      <c r="S783" s="14">
        <v>4</v>
      </c>
      <c r="T783" s="14">
        <v>2.1564999999999999</v>
      </c>
      <c r="U783" s="14">
        <v>53.912500000000001</v>
      </c>
      <c r="V783" s="14">
        <v>0.5</v>
      </c>
      <c r="W783" s="14">
        <v>129.96</v>
      </c>
      <c r="X783" s="14">
        <v>40</v>
      </c>
      <c r="Y783" s="14">
        <v>0.89968512873788398</v>
      </c>
      <c r="Z783" s="14">
        <v>2.35</v>
      </c>
      <c r="AA783" s="14">
        <v>1.65</v>
      </c>
      <c r="AB783" s="14">
        <v>41.25</v>
      </c>
      <c r="AC783" s="14">
        <v>0.1934999</v>
      </c>
      <c r="AD783" s="14">
        <v>4.8374980000000001</v>
      </c>
      <c r="AE783" s="14">
        <v>64.98</v>
      </c>
      <c r="AF783" s="14">
        <v>44.46</v>
      </c>
      <c r="AG783" s="14">
        <v>0</v>
      </c>
      <c r="AH783" s="14">
        <v>0</v>
      </c>
      <c r="AI783" s="14">
        <v>2.1564999999999999</v>
      </c>
      <c r="AJ783" s="14">
        <v>2.35</v>
      </c>
      <c r="AK783" s="15">
        <v>0.58750000000000002</v>
      </c>
      <c r="AL783" s="15">
        <v>0.91765960000000002</v>
      </c>
      <c r="AM783" s="15">
        <v>1</v>
      </c>
      <c r="AN783" s="15">
        <v>0.53912499999999997</v>
      </c>
      <c r="AO783" s="16"/>
      <c r="AP783" s="16">
        <v>3.3333335071802139E-2</v>
      </c>
      <c r="AQ783" s="16"/>
      <c r="AR783" s="16">
        <v>5.000000074505806E-2</v>
      </c>
      <c r="AS783" s="16">
        <v>8.3333335816860199E-2</v>
      </c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>
        <v>0.96666666865348816</v>
      </c>
      <c r="BR783" s="16"/>
      <c r="BS783" s="16"/>
      <c r="BT783" s="16"/>
      <c r="BU783" s="16"/>
      <c r="BV783" s="16"/>
      <c r="BW783" s="16"/>
      <c r="BX783" s="16"/>
      <c r="BY783" s="16"/>
      <c r="BZ783" s="16"/>
      <c r="CA783" s="16"/>
      <c r="CB783" s="16"/>
      <c r="CC783" s="16"/>
      <c r="CD783" s="16"/>
      <c r="CE783" s="16"/>
      <c r="CF783" s="16"/>
      <c r="CG783" s="16"/>
      <c r="CH783" s="16"/>
      <c r="CI783" s="16"/>
      <c r="CJ783" s="16"/>
      <c r="CK783" s="16"/>
      <c r="CL783" s="16"/>
      <c r="CM783" s="16">
        <v>0.4166666567325592</v>
      </c>
      <c r="CN783" s="16"/>
      <c r="CO783" s="16"/>
      <c r="CP783" s="16"/>
      <c r="CQ783" s="16"/>
      <c r="CR783" s="16"/>
      <c r="CS783" s="16"/>
      <c r="CT783" s="16"/>
      <c r="CU783" s="16"/>
      <c r="CV783" s="16"/>
      <c r="CW783" s="16"/>
      <c r="CX783" s="16"/>
      <c r="CY783" s="16"/>
      <c r="CZ783" s="16"/>
      <c r="DA783" s="16"/>
      <c r="DB783" s="16"/>
      <c r="DC783" s="16"/>
      <c r="DD783" s="16"/>
      <c r="DE783" s="17"/>
      <c r="DF783" s="24"/>
      <c r="DG783" s="24"/>
      <c r="DH783" s="24"/>
      <c r="DI783" s="24"/>
      <c r="DJ783" s="24">
        <v>0.10000000149011612</v>
      </c>
      <c r="DK783" s="16"/>
      <c r="DL783" s="24"/>
      <c r="DM783" s="24"/>
      <c r="DN783" s="24"/>
      <c r="DO783" s="16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27"/>
      <c r="ER783" s="27"/>
    </row>
    <row r="784" spans="1:148" s="9" customFormat="1" ht="20.25" x14ac:dyDescent="0.3">
      <c r="A784" s="10" t="s">
        <v>523</v>
      </c>
      <c r="B784" s="10" t="s">
        <v>231</v>
      </c>
      <c r="C784" s="10" t="s">
        <v>231</v>
      </c>
      <c r="D784" s="10" t="s">
        <v>259</v>
      </c>
      <c r="E784" s="10" t="s">
        <v>218</v>
      </c>
      <c r="F784" s="11">
        <v>10675</v>
      </c>
      <c r="G784" s="11">
        <v>4189</v>
      </c>
      <c r="H784" s="11">
        <v>3807</v>
      </c>
      <c r="I784" s="10" t="s">
        <v>260</v>
      </c>
      <c r="J784" s="12">
        <v>45.3</v>
      </c>
      <c r="K784" s="10" t="s">
        <v>243</v>
      </c>
      <c r="L784" s="10" t="s">
        <v>261</v>
      </c>
      <c r="M784" s="10" t="s">
        <v>220</v>
      </c>
      <c r="N784" s="13">
        <v>22</v>
      </c>
      <c r="O784" s="13">
        <v>22</v>
      </c>
      <c r="P784" s="13">
        <v>0</v>
      </c>
      <c r="Q784" s="14">
        <v>0</v>
      </c>
      <c r="R784" s="14">
        <v>6.81</v>
      </c>
      <c r="S784" s="14">
        <v>4</v>
      </c>
      <c r="T784" s="14">
        <v>2.4969999999999999</v>
      </c>
      <c r="U784" s="14">
        <v>62.424999999999997</v>
      </c>
      <c r="V784" s="14">
        <v>0.5</v>
      </c>
      <c r="W784" s="14">
        <v>150.47999999999999</v>
      </c>
      <c r="X784" s="14">
        <f>10*S784</f>
        <v>40</v>
      </c>
      <c r="Y784" s="14">
        <v>0</v>
      </c>
      <c r="Z784" s="14">
        <v>2.5833330000000001</v>
      </c>
      <c r="AA784" s="14">
        <v>1.4166669999999999</v>
      </c>
      <c r="AB784" s="14">
        <v>35.416670000000003</v>
      </c>
      <c r="AC784" s="14">
        <v>8.6333270000000004E-2</v>
      </c>
      <c r="AD784" s="14">
        <v>2.1583320000000001</v>
      </c>
      <c r="AE784" s="14">
        <v>75.240009999999998</v>
      </c>
      <c r="AF784" s="14">
        <v>51.48</v>
      </c>
      <c r="AG784" s="14">
        <v>0</v>
      </c>
      <c r="AH784" s="14">
        <v>0</v>
      </c>
      <c r="AI784" s="14">
        <v>2.4969999999999999</v>
      </c>
      <c r="AJ784" s="14">
        <v>2.5833330000000001</v>
      </c>
      <c r="AK784" s="15">
        <v>0.64583330000000005</v>
      </c>
      <c r="AL784" s="15">
        <v>0.96658069999999996</v>
      </c>
      <c r="AM784" s="15">
        <v>1</v>
      </c>
      <c r="AN784" s="15">
        <v>0.62424999999999997</v>
      </c>
      <c r="AO784" s="16"/>
      <c r="AP784" s="16"/>
      <c r="AQ784" s="16"/>
      <c r="AR784" s="16"/>
      <c r="AS784" s="16"/>
      <c r="AT784" s="16">
        <v>0.25</v>
      </c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>
        <v>0.3333333432674408</v>
      </c>
      <c r="BS784" s="16"/>
      <c r="BT784" s="16"/>
      <c r="BU784" s="16"/>
      <c r="BV784" s="16"/>
      <c r="BW784" s="16"/>
      <c r="BX784" s="16"/>
      <c r="BY784" s="16"/>
      <c r="BZ784" s="16"/>
      <c r="CA784" s="16">
        <v>0.3333333432674408</v>
      </c>
      <c r="CB784" s="16"/>
      <c r="CC784" s="16"/>
      <c r="CD784" s="16"/>
      <c r="CE784" s="16"/>
      <c r="CF784" s="16"/>
      <c r="CG784" s="16"/>
      <c r="CH784" s="16"/>
      <c r="CI784" s="16"/>
      <c r="CJ784" s="16"/>
      <c r="CK784" s="16"/>
      <c r="CL784" s="16"/>
      <c r="CM784" s="16">
        <v>0.25</v>
      </c>
      <c r="CN784" s="16"/>
      <c r="CO784" s="16"/>
      <c r="CP784" s="16"/>
      <c r="CQ784" s="16"/>
      <c r="CR784" s="16"/>
      <c r="CS784" s="16"/>
      <c r="CT784" s="16"/>
      <c r="CU784" s="16"/>
      <c r="CV784" s="16"/>
      <c r="CW784" s="16"/>
      <c r="CX784" s="16"/>
      <c r="CY784" s="16"/>
      <c r="CZ784" s="16"/>
      <c r="DA784" s="16"/>
      <c r="DB784" s="16">
        <v>8.3333335816860199E-2</v>
      </c>
      <c r="DC784" s="16"/>
      <c r="DD784" s="16"/>
      <c r="DE784" s="17"/>
      <c r="DF784" s="24"/>
      <c r="DG784" s="24"/>
      <c r="DH784" s="24"/>
      <c r="DI784" s="24"/>
      <c r="DJ784" s="24">
        <v>0.1666666716337204</v>
      </c>
      <c r="DK784" s="16"/>
      <c r="DL784" s="24"/>
      <c r="DM784" s="24"/>
      <c r="DN784" s="24"/>
      <c r="DO784" s="16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27"/>
      <c r="ER784" s="27"/>
    </row>
    <row r="785" spans="1:148" s="9" customFormat="1" ht="20.25" x14ac:dyDescent="0.3">
      <c r="A785" s="10" t="s">
        <v>523</v>
      </c>
      <c r="B785" s="10" t="s">
        <v>231</v>
      </c>
      <c r="C785" s="10" t="s">
        <v>231</v>
      </c>
      <c r="D785" s="10" t="s">
        <v>262</v>
      </c>
      <c r="E785" s="10" t="s">
        <v>218</v>
      </c>
      <c r="F785" s="11">
        <v>10675</v>
      </c>
      <c r="G785" s="11">
        <v>4079</v>
      </c>
      <c r="H785" s="11">
        <v>4134</v>
      </c>
      <c r="I785" s="10" t="s">
        <v>260</v>
      </c>
      <c r="J785" s="12">
        <v>45.3</v>
      </c>
      <c r="K785" s="10" t="s">
        <v>243</v>
      </c>
      <c r="L785" s="10" t="s">
        <v>261</v>
      </c>
      <c r="M785" s="10" t="s">
        <v>220</v>
      </c>
      <c r="N785" s="13">
        <v>20</v>
      </c>
      <c r="O785" s="13">
        <v>20</v>
      </c>
      <c r="P785" s="13">
        <v>0</v>
      </c>
      <c r="Q785" s="14">
        <v>0</v>
      </c>
      <c r="R785" s="14">
        <v>6.81</v>
      </c>
      <c r="S785" s="14">
        <v>4</v>
      </c>
      <c r="T785" s="14">
        <v>2.27</v>
      </c>
      <c r="U785" s="14">
        <v>56.75</v>
      </c>
      <c r="V785" s="14">
        <v>0.5</v>
      </c>
      <c r="W785" s="14">
        <v>136.80000000000001</v>
      </c>
      <c r="X785" s="14">
        <f>10*S785</f>
        <v>40</v>
      </c>
      <c r="Y785" s="14">
        <v>0</v>
      </c>
      <c r="Z785" s="14">
        <v>2.6166670000000001</v>
      </c>
      <c r="AA785" s="14">
        <v>1.3833329999999999</v>
      </c>
      <c r="AB785" s="14">
        <v>34.583329999999997</v>
      </c>
      <c r="AC785" s="14">
        <v>0.34666669999999999</v>
      </c>
      <c r="AD785" s="14">
        <v>8.6666670000000003</v>
      </c>
      <c r="AE785" s="14">
        <v>68.400000000000006</v>
      </c>
      <c r="AF785" s="14">
        <v>46.8</v>
      </c>
      <c r="AG785" s="14">
        <v>0</v>
      </c>
      <c r="AH785" s="14">
        <v>0</v>
      </c>
      <c r="AI785" s="14">
        <v>2.27</v>
      </c>
      <c r="AJ785" s="14">
        <v>2.6166670000000001</v>
      </c>
      <c r="AK785" s="15">
        <v>0.65416669999999999</v>
      </c>
      <c r="AL785" s="15">
        <v>0.86751590000000001</v>
      </c>
      <c r="AM785" s="15">
        <v>1</v>
      </c>
      <c r="AN785" s="15">
        <v>0.5675</v>
      </c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>
        <v>8.3333335816860199E-2</v>
      </c>
      <c r="BJ785" s="16"/>
      <c r="BK785" s="16"/>
      <c r="BL785" s="16"/>
      <c r="BM785" s="16"/>
      <c r="BN785" s="16"/>
      <c r="BO785" s="16">
        <v>0.30000001192092896</v>
      </c>
      <c r="BP785" s="16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6"/>
      <c r="CB785" s="16"/>
      <c r="CC785" s="16"/>
      <c r="CD785" s="16"/>
      <c r="CE785" s="16"/>
      <c r="CF785" s="16"/>
      <c r="CG785" s="16"/>
      <c r="CH785" s="16"/>
      <c r="CI785" s="16"/>
      <c r="CJ785" s="16"/>
      <c r="CK785" s="16"/>
      <c r="CL785" s="16"/>
      <c r="CM785" s="16">
        <v>0.83333331346511841</v>
      </c>
      <c r="CN785" s="16"/>
      <c r="CO785" s="16"/>
      <c r="CP785" s="16"/>
      <c r="CQ785" s="16"/>
      <c r="CR785" s="16"/>
      <c r="CS785" s="16"/>
      <c r="CT785" s="16"/>
      <c r="CU785" s="16"/>
      <c r="CV785" s="16"/>
      <c r="CW785" s="16"/>
      <c r="CX785" s="16"/>
      <c r="CY785" s="16"/>
      <c r="CZ785" s="16"/>
      <c r="DA785" s="16"/>
      <c r="DB785" s="16"/>
      <c r="DC785" s="16"/>
      <c r="DD785" s="16"/>
      <c r="DE785" s="17"/>
      <c r="DF785" s="24"/>
      <c r="DG785" s="24"/>
      <c r="DH785" s="24"/>
      <c r="DI785" s="24"/>
      <c r="DJ785" s="24">
        <v>0.1666666716337204</v>
      </c>
      <c r="DK785" s="16"/>
      <c r="DL785" s="24"/>
      <c r="DM785" s="24"/>
      <c r="DN785" s="24"/>
      <c r="DO785" s="16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27"/>
      <c r="ER785" s="27"/>
    </row>
    <row r="786" spans="1:148" s="9" customFormat="1" ht="20.25" x14ac:dyDescent="0.3">
      <c r="A786" s="10" t="s">
        <v>524</v>
      </c>
      <c r="B786" s="10" t="s">
        <v>231</v>
      </c>
      <c r="C786" s="10" t="s">
        <v>231</v>
      </c>
      <c r="D786" s="10" t="s">
        <v>259</v>
      </c>
      <c r="E786" s="10" t="s">
        <v>218</v>
      </c>
      <c r="F786" s="11">
        <v>10476</v>
      </c>
      <c r="G786" s="11">
        <v>3733</v>
      </c>
      <c r="H786" s="11">
        <v>3975</v>
      </c>
      <c r="I786" s="10" t="s">
        <v>266</v>
      </c>
      <c r="J786" s="12">
        <v>29</v>
      </c>
      <c r="K786" s="10" t="s">
        <v>235</v>
      </c>
      <c r="L786" s="10" t="s">
        <v>261</v>
      </c>
      <c r="M786" s="10" t="s">
        <v>220</v>
      </c>
      <c r="N786" s="13">
        <v>2</v>
      </c>
      <c r="O786" s="13">
        <v>1</v>
      </c>
      <c r="P786" s="13">
        <v>1</v>
      </c>
      <c r="Q786" s="14">
        <v>50</v>
      </c>
      <c r="R786" s="14">
        <v>5.08</v>
      </c>
      <c r="S786" s="14">
        <v>1.5</v>
      </c>
      <c r="T786" s="14">
        <v>8.4666660000000005E-2</v>
      </c>
      <c r="U786" s="14">
        <v>5.644444</v>
      </c>
      <c r="V786" s="14">
        <v>0.1875</v>
      </c>
      <c r="W786" s="14">
        <v>17.066669999999998</v>
      </c>
      <c r="X786" s="14">
        <v>15</v>
      </c>
      <c r="Y786" s="14">
        <v>5.9760956402360499</v>
      </c>
      <c r="Z786" s="14">
        <v>0.23333329999999999</v>
      </c>
      <c r="AA786" s="14">
        <v>1.266667</v>
      </c>
      <c r="AB786" s="14">
        <v>84.44444</v>
      </c>
      <c r="AC786" s="14">
        <v>6.4000080000000001E-2</v>
      </c>
      <c r="AD786" s="14">
        <v>4.2666719999999998</v>
      </c>
      <c r="AE786" s="14">
        <v>3.2</v>
      </c>
      <c r="AF786" s="14">
        <v>2.5099999999999998</v>
      </c>
      <c r="AG786" s="14">
        <v>8.4666660000000005E-2</v>
      </c>
      <c r="AH786" s="14">
        <v>5.644444</v>
      </c>
      <c r="AI786" s="14">
        <v>0.16933329999999999</v>
      </c>
      <c r="AJ786" s="14">
        <v>0.23333329999999999</v>
      </c>
      <c r="AK786" s="15">
        <v>0.15555559999999999</v>
      </c>
      <c r="AL786" s="15">
        <v>0.72571419999999998</v>
      </c>
      <c r="AM786" s="15">
        <v>0.5</v>
      </c>
      <c r="AN786" s="15">
        <v>5.6444439999999999E-2</v>
      </c>
      <c r="AO786" s="16"/>
      <c r="AP786" s="16">
        <v>0.30000001192092896</v>
      </c>
      <c r="AQ786" s="16"/>
      <c r="AR786" s="16">
        <v>6.6666670143604279E-2</v>
      </c>
      <c r="AS786" s="16"/>
      <c r="AT786" s="16">
        <v>0.1666666716337204</v>
      </c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/>
      <c r="BL786" s="16">
        <v>0.69999998807907104</v>
      </c>
      <c r="BM786" s="16"/>
      <c r="BN786" s="16"/>
      <c r="BO786" s="16"/>
      <c r="BP786" s="16"/>
      <c r="BQ786" s="16"/>
      <c r="BR786" s="16"/>
      <c r="BS786" s="16"/>
      <c r="BT786" s="16"/>
      <c r="BU786" s="16"/>
      <c r="BV786" s="16"/>
      <c r="BW786" s="16"/>
      <c r="BX786" s="16"/>
      <c r="BY786" s="16"/>
      <c r="BZ786" s="16"/>
      <c r="CA786" s="16"/>
      <c r="CB786" s="16"/>
      <c r="CC786" s="16"/>
      <c r="CD786" s="16"/>
      <c r="CE786" s="16"/>
      <c r="CF786" s="16"/>
      <c r="CG786" s="16"/>
      <c r="CH786" s="16"/>
      <c r="CI786" s="16"/>
      <c r="CJ786" s="16"/>
      <c r="CK786" s="16"/>
      <c r="CL786" s="16"/>
      <c r="CM786" s="16">
        <v>3.3333335071802139E-2</v>
      </c>
      <c r="CN786" s="16"/>
      <c r="CO786" s="16"/>
      <c r="CP786" s="16"/>
      <c r="CQ786" s="16"/>
      <c r="CR786" s="16"/>
      <c r="CS786" s="16"/>
      <c r="CT786" s="16"/>
      <c r="CU786" s="16"/>
      <c r="CV786" s="16"/>
      <c r="CW786" s="16"/>
      <c r="CX786" s="16"/>
      <c r="CY786" s="16"/>
      <c r="CZ786" s="16"/>
      <c r="DA786" s="16"/>
      <c r="DB786" s="16"/>
      <c r="DC786" s="16"/>
      <c r="DD786" s="16"/>
      <c r="DE786" s="17"/>
      <c r="DF786" s="24"/>
      <c r="DG786" s="24"/>
      <c r="DH786" s="24"/>
      <c r="DI786" s="24"/>
      <c r="DJ786" s="24"/>
      <c r="DK786" s="16"/>
      <c r="DL786" s="24"/>
      <c r="DM786" s="24"/>
      <c r="DN786" s="24"/>
      <c r="DO786" s="16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>
        <v>1</v>
      </c>
      <c r="EI786" s="17"/>
      <c r="EJ786" s="17"/>
      <c r="EK786" s="17"/>
      <c r="EL786" s="17"/>
      <c r="EM786" s="17"/>
      <c r="EN786" s="17"/>
      <c r="EO786" s="17"/>
      <c r="EP786" s="17"/>
      <c r="EQ786" s="27"/>
      <c r="ER786" s="27"/>
    </row>
    <row r="787" spans="1:148" s="9" customFormat="1" ht="20.25" x14ac:dyDescent="0.3">
      <c r="A787" s="10" t="s">
        <v>524</v>
      </c>
      <c r="B787" s="10" t="s">
        <v>232</v>
      </c>
      <c r="C787" s="10" t="s">
        <v>231</v>
      </c>
      <c r="D787" s="10" t="s">
        <v>259</v>
      </c>
      <c r="E787" s="10" t="s">
        <v>218</v>
      </c>
      <c r="F787" s="11">
        <v>10675</v>
      </c>
      <c r="G787" s="11">
        <v>4061</v>
      </c>
      <c r="H787" s="11">
        <v>3975</v>
      </c>
      <c r="I787" s="10" t="s">
        <v>260</v>
      </c>
      <c r="J787" s="12">
        <v>45.3</v>
      </c>
      <c r="K787" s="10" t="s">
        <v>243</v>
      </c>
      <c r="L787" s="10" t="s">
        <v>261</v>
      </c>
      <c r="M787" s="10" t="s">
        <v>220</v>
      </c>
      <c r="N787" s="13">
        <v>45</v>
      </c>
      <c r="O787" s="13">
        <v>45</v>
      </c>
      <c r="P787" s="13">
        <v>0</v>
      </c>
      <c r="Q787" s="14">
        <v>0</v>
      </c>
      <c r="R787" s="14">
        <v>6.81</v>
      </c>
      <c r="S787" s="14">
        <v>8</v>
      </c>
      <c r="T787" s="14">
        <v>5.1074999999999999</v>
      </c>
      <c r="U787" s="14">
        <v>63.84375</v>
      </c>
      <c r="V787" s="14">
        <v>1</v>
      </c>
      <c r="W787" s="14">
        <v>153.9</v>
      </c>
      <c r="X787" s="14">
        <v>80</v>
      </c>
      <c r="Y787" s="14">
        <v>0.75973412609484203</v>
      </c>
      <c r="Z787" s="14">
        <v>5.4166670000000003</v>
      </c>
      <c r="AA787" s="14">
        <v>2.5833330000000001</v>
      </c>
      <c r="AB787" s="14">
        <v>32.29166</v>
      </c>
      <c r="AC787" s="14">
        <v>0.30916670000000002</v>
      </c>
      <c r="AD787" s="14">
        <v>3.8645830000000001</v>
      </c>
      <c r="AE787" s="14">
        <v>153.9</v>
      </c>
      <c r="AF787" s="14">
        <v>105.3</v>
      </c>
      <c r="AG787" s="14">
        <v>0</v>
      </c>
      <c r="AH787" s="14">
        <v>0</v>
      </c>
      <c r="AI787" s="14">
        <v>5.1074999999999999</v>
      </c>
      <c r="AJ787" s="14">
        <v>5.4166670000000003</v>
      </c>
      <c r="AK787" s="15">
        <v>0.6770834</v>
      </c>
      <c r="AL787" s="15">
        <v>0.94292299999999996</v>
      </c>
      <c r="AM787" s="15">
        <v>1</v>
      </c>
      <c r="AN787" s="15">
        <v>0.63843749999999999</v>
      </c>
      <c r="AO787" s="16">
        <v>0.5</v>
      </c>
      <c r="AP787" s="16"/>
      <c r="AQ787" s="16"/>
      <c r="AR787" s="16"/>
      <c r="AS787" s="16"/>
      <c r="AT787" s="16"/>
      <c r="AU787" s="16"/>
      <c r="AV787" s="16"/>
      <c r="AW787" s="16"/>
      <c r="AX787" s="16">
        <v>0.71666665375232697</v>
      </c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>
        <v>0.36666667461395264</v>
      </c>
      <c r="BQ787" s="16"/>
      <c r="BR787" s="16"/>
      <c r="BS787" s="16"/>
      <c r="BT787" s="16"/>
      <c r="BU787" s="16"/>
      <c r="BV787" s="16"/>
      <c r="BW787" s="16"/>
      <c r="BX787" s="16"/>
      <c r="BY787" s="16"/>
      <c r="BZ787" s="16"/>
      <c r="CA787" s="16"/>
      <c r="CB787" s="16"/>
      <c r="CC787" s="16"/>
      <c r="CD787" s="16"/>
      <c r="CE787" s="16">
        <v>0.5</v>
      </c>
      <c r="CF787" s="16"/>
      <c r="CG787" s="16"/>
      <c r="CH787" s="16"/>
      <c r="CI787" s="16"/>
      <c r="CJ787" s="16"/>
      <c r="CK787" s="16"/>
      <c r="CL787" s="16"/>
      <c r="CM787" s="16"/>
      <c r="CN787" s="16"/>
      <c r="CO787" s="16"/>
      <c r="CP787" s="16"/>
      <c r="CQ787" s="16"/>
      <c r="CR787" s="16"/>
      <c r="CS787" s="16"/>
      <c r="CT787" s="16"/>
      <c r="CU787" s="16"/>
      <c r="CV787" s="16"/>
      <c r="CW787" s="16"/>
      <c r="CX787" s="16"/>
      <c r="CY787" s="16"/>
      <c r="CZ787" s="16"/>
      <c r="DA787" s="16"/>
      <c r="DB787" s="16"/>
      <c r="DC787" s="16"/>
      <c r="DD787" s="16"/>
      <c r="DE787" s="17"/>
      <c r="DF787" s="24">
        <v>0.25</v>
      </c>
      <c r="DG787" s="24"/>
      <c r="DH787" s="24"/>
      <c r="DI787" s="24">
        <v>8.3333335816860199E-2</v>
      </c>
      <c r="DJ787" s="24">
        <v>0.1666666716337204</v>
      </c>
      <c r="DK787" s="16"/>
      <c r="DL787" s="24"/>
      <c r="DM787" s="24"/>
      <c r="DN787" s="24"/>
      <c r="DO787" s="16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27"/>
      <c r="ER787" s="27"/>
    </row>
    <row r="788" spans="1:148" s="9" customFormat="1" ht="20.25" x14ac:dyDescent="0.3">
      <c r="A788" s="10" t="s">
        <v>524</v>
      </c>
      <c r="B788" s="10" t="s">
        <v>232</v>
      </c>
      <c r="C788" s="10" t="s">
        <v>231</v>
      </c>
      <c r="D788" s="10" t="s">
        <v>262</v>
      </c>
      <c r="E788" s="10" t="s">
        <v>218</v>
      </c>
      <c r="F788" s="11">
        <v>10675</v>
      </c>
      <c r="G788" s="11">
        <v>3999</v>
      </c>
      <c r="H788" s="11">
        <v>3966</v>
      </c>
      <c r="I788" s="10" t="s">
        <v>260</v>
      </c>
      <c r="J788" s="12">
        <v>45.3</v>
      </c>
      <c r="K788" s="10" t="s">
        <v>243</v>
      </c>
      <c r="L788" s="10" t="s">
        <v>261</v>
      </c>
      <c r="M788" s="10" t="s">
        <v>220</v>
      </c>
      <c r="N788" s="13">
        <v>49</v>
      </c>
      <c r="O788" s="13">
        <v>46</v>
      </c>
      <c r="P788" s="13">
        <v>3</v>
      </c>
      <c r="Q788" s="14">
        <v>6.1224489999999996</v>
      </c>
      <c r="R788" s="14">
        <v>6.81</v>
      </c>
      <c r="S788" s="14">
        <v>8</v>
      </c>
      <c r="T788" s="14">
        <v>5.2210000000000001</v>
      </c>
      <c r="U788" s="14">
        <v>65.262500000000003</v>
      </c>
      <c r="V788" s="14">
        <v>1</v>
      </c>
      <c r="W788" s="14">
        <v>157.32</v>
      </c>
      <c r="X788" s="14">
        <v>80</v>
      </c>
      <c r="Y788" s="14">
        <v>0.74321813873675502</v>
      </c>
      <c r="Z788" s="14">
        <v>6.3</v>
      </c>
      <c r="AA788" s="14">
        <v>1.7</v>
      </c>
      <c r="AB788" s="14">
        <v>21.25</v>
      </c>
      <c r="AC788" s="14">
        <v>0.73849989999999999</v>
      </c>
      <c r="AD788" s="14">
        <v>9.231249</v>
      </c>
      <c r="AE788" s="14">
        <v>157.32</v>
      </c>
      <c r="AF788" s="14">
        <v>107.64</v>
      </c>
      <c r="AG788" s="14">
        <v>0.34050000000000002</v>
      </c>
      <c r="AH788" s="14">
        <v>4.2562499999999996</v>
      </c>
      <c r="AI788" s="14">
        <v>5.5614999999999997</v>
      </c>
      <c r="AJ788" s="14">
        <v>6.3</v>
      </c>
      <c r="AK788" s="15">
        <v>0.78749999999999998</v>
      </c>
      <c r="AL788" s="15">
        <v>0.88277779999999995</v>
      </c>
      <c r="AM788" s="15">
        <v>0.93877549999999998</v>
      </c>
      <c r="AN788" s="15">
        <v>0.65262500000000001</v>
      </c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>
        <v>8.3333335816860199E-2</v>
      </c>
      <c r="BJ788" s="16"/>
      <c r="BK788" s="16"/>
      <c r="BL788" s="16"/>
      <c r="BM788" s="16"/>
      <c r="BN788" s="16"/>
      <c r="BO788" s="16"/>
      <c r="BP788" s="16"/>
      <c r="BQ788" s="16"/>
      <c r="BR788" s="16"/>
      <c r="BS788" s="16"/>
      <c r="BT788" s="16"/>
      <c r="BU788" s="16"/>
      <c r="BV788" s="16"/>
      <c r="BW788" s="16"/>
      <c r="BX788" s="16"/>
      <c r="BY788" s="16"/>
      <c r="BZ788" s="16"/>
      <c r="CA788" s="16"/>
      <c r="CB788" s="16"/>
      <c r="CC788" s="16"/>
      <c r="CD788" s="16"/>
      <c r="CE788" s="16"/>
      <c r="CF788" s="16"/>
      <c r="CG788" s="16"/>
      <c r="CH788" s="16"/>
      <c r="CI788" s="16"/>
      <c r="CJ788" s="16"/>
      <c r="CK788" s="16"/>
      <c r="CL788" s="16"/>
      <c r="CM788" s="16">
        <v>0.96666663885116577</v>
      </c>
      <c r="CN788" s="16"/>
      <c r="CO788" s="16"/>
      <c r="CP788" s="16"/>
      <c r="CQ788" s="16"/>
      <c r="CR788" s="16"/>
      <c r="CS788" s="16"/>
      <c r="CT788" s="16"/>
      <c r="CU788" s="16"/>
      <c r="CV788" s="16"/>
      <c r="CW788" s="16"/>
      <c r="CX788" s="16"/>
      <c r="CY788" s="16"/>
      <c r="CZ788" s="16"/>
      <c r="DA788" s="16"/>
      <c r="DB788" s="16"/>
      <c r="DC788" s="16"/>
      <c r="DD788" s="16"/>
      <c r="DE788" s="17"/>
      <c r="DF788" s="24">
        <v>0.25</v>
      </c>
      <c r="DG788" s="24"/>
      <c r="DH788" s="24"/>
      <c r="DI788" s="24">
        <v>8.3333335816860199E-2</v>
      </c>
      <c r="DJ788" s="24">
        <v>0.31666666269302368</v>
      </c>
      <c r="DK788" s="16"/>
      <c r="DL788" s="24"/>
      <c r="DM788" s="24"/>
      <c r="DN788" s="24"/>
      <c r="DO788" s="16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>
        <v>3</v>
      </c>
      <c r="EM788" s="17"/>
      <c r="EN788" s="17"/>
      <c r="EO788" s="17"/>
      <c r="EP788" s="17"/>
      <c r="EQ788" s="27"/>
      <c r="ER788" s="27"/>
    </row>
    <row r="789" spans="1:148" s="9" customFormat="1" ht="20.25" x14ac:dyDescent="0.3">
      <c r="A789" s="10" t="s">
        <v>524</v>
      </c>
      <c r="B789" s="10" t="s">
        <v>231</v>
      </c>
      <c r="C789" s="10" t="s">
        <v>231</v>
      </c>
      <c r="D789" s="10" t="s">
        <v>259</v>
      </c>
      <c r="E789" s="10" t="s">
        <v>218</v>
      </c>
      <c r="F789" s="11">
        <v>10675</v>
      </c>
      <c r="G789" s="11">
        <v>3733</v>
      </c>
      <c r="H789" s="11">
        <v>3975</v>
      </c>
      <c r="I789" s="10" t="s">
        <v>260</v>
      </c>
      <c r="J789" s="12">
        <v>45.3</v>
      </c>
      <c r="K789" s="10" t="s">
        <v>243</v>
      </c>
      <c r="L789" s="10" t="s">
        <v>261</v>
      </c>
      <c r="M789" s="10" t="s">
        <v>220</v>
      </c>
      <c r="N789" s="13">
        <v>15</v>
      </c>
      <c r="O789" s="13">
        <v>15</v>
      </c>
      <c r="P789" s="13">
        <v>0</v>
      </c>
      <c r="Q789" s="14">
        <v>0</v>
      </c>
      <c r="R789" s="14">
        <v>6.81</v>
      </c>
      <c r="S789" s="14">
        <v>2.5</v>
      </c>
      <c r="T789" s="14">
        <v>1.7024999999999999</v>
      </c>
      <c r="U789" s="14">
        <v>68.099999999999994</v>
      </c>
      <c r="V789" s="14">
        <v>0.3125</v>
      </c>
      <c r="W789" s="14">
        <v>164.16</v>
      </c>
      <c r="X789" s="14">
        <v>25</v>
      </c>
      <c r="Y789" s="14">
        <v>0.71225074321391402</v>
      </c>
      <c r="Z789" s="14">
        <v>1.75</v>
      </c>
      <c r="AA789" s="14">
        <v>0.75</v>
      </c>
      <c r="AB789" s="14">
        <v>30</v>
      </c>
      <c r="AC789" s="14">
        <v>4.7500010000000002E-2</v>
      </c>
      <c r="AD789" s="14">
        <v>1.9</v>
      </c>
      <c r="AE789" s="14">
        <v>51.3</v>
      </c>
      <c r="AF789" s="14">
        <v>35.1</v>
      </c>
      <c r="AG789" s="14">
        <v>0</v>
      </c>
      <c r="AH789" s="14">
        <v>0</v>
      </c>
      <c r="AI789" s="14">
        <v>1.7024999999999999</v>
      </c>
      <c r="AJ789" s="14">
        <v>1.75</v>
      </c>
      <c r="AK789" s="15">
        <v>0.7</v>
      </c>
      <c r="AL789" s="15">
        <v>0.97285710000000003</v>
      </c>
      <c r="AM789" s="15">
        <v>1</v>
      </c>
      <c r="AN789" s="15">
        <v>0.68100000000000005</v>
      </c>
      <c r="AO789" s="16">
        <v>0.5</v>
      </c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BT789" s="16"/>
      <c r="BU789" s="16"/>
      <c r="BV789" s="16"/>
      <c r="BW789" s="16"/>
      <c r="BX789" s="16"/>
      <c r="BY789" s="16"/>
      <c r="BZ789" s="16"/>
      <c r="CA789" s="16"/>
      <c r="CB789" s="16"/>
      <c r="CC789" s="16"/>
      <c r="CD789" s="16"/>
      <c r="CE789" s="16"/>
      <c r="CF789" s="16"/>
      <c r="CG789" s="16"/>
      <c r="CH789" s="16"/>
      <c r="CI789" s="16"/>
      <c r="CJ789" s="16"/>
      <c r="CK789" s="16"/>
      <c r="CL789" s="16"/>
      <c r="CM789" s="16">
        <v>0.10000000149011612</v>
      </c>
      <c r="CN789" s="16"/>
      <c r="CO789" s="16"/>
      <c r="CP789" s="16"/>
      <c r="CQ789" s="16"/>
      <c r="CR789" s="16"/>
      <c r="CS789" s="16"/>
      <c r="CT789" s="16"/>
      <c r="CU789" s="16"/>
      <c r="CV789" s="16"/>
      <c r="CW789" s="16"/>
      <c r="CX789" s="16"/>
      <c r="CY789" s="16"/>
      <c r="CZ789" s="16"/>
      <c r="DA789" s="16"/>
      <c r="DB789" s="16"/>
      <c r="DC789" s="16"/>
      <c r="DD789" s="16"/>
      <c r="DE789" s="17"/>
      <c r="DF789" s="24"/>
      <c r="DG789" s="24"/>
      <c r="DH789" s="24"/>
      <c r="DI789" s="24">
        <v>8.3333335816860199E-2</v>
      </c>
      <c r="DJ789" s="24">
        <v>6.6666670143604279E-2</v>
      </c>
      <c r="DK789" s="16"/>
      <c r="DL789" s="24"/>
      <c r="DM789" s="24"/>
      <c r="DN789" s="24"/>
      <c r="DO789" s="16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27"/>
      <c r="ER789" s="27"/>
    </row>
    <row r="790" spans="1:148" s="9" customFormat="1" ht="20.25" x14ac:dyDescent="0.3">
      <c r="A790" s="10" t="s">
        <v>524</v>
      </c>
      <c r="B790" s="10" t="s">
        <v>231</v>
      </c>
      <c r="C790" s="10" t="s">
        <v>231</v>
      </c>
      <c r="D790" s="10" t="s">
        <v>262</v>
      </c>
      <c r="E790" s="10" t="s">
        <v>218</v>
      </c>
      <c r="F790" s="11">
        <v>10675</v>
      </c>
      <c r="G790" s="11">
        <v>3999</v>
      </c>
      <c r="H790" s="11">
        <v>3966</v>
      </c>
      <c r="I790" s="10" t="s">
        <v>260</v>
      </c>
      <c r="J790" s="12">
        <v>45.3</v>
      </c>
      <c r="K790" s="10" t="s">
        <v>243</v>
      </c>
      <c r="L790" s="10" t="s">
        <v>261</v>
      </c>
      <c r="M790" s="10" t="s">
        <v>220</v>
      </c>
      <c r="N790" s="13">
        <v>20</v>
      </c>
      <c r="O790" s="13">
        <v>20</v>
      </c>
      <c r="P790" s="13">
        <v>0</v>
      </c>
      <c r="Q790" s="14">
        <v>0</v>
      </c>
      <c r="R790" s="14">
        <v>6.81</v>
      </c>
      <c r="S790" s="14">
        <v>4</v>
      </c>
      <c r="T790" s="14">
        <v>2.27</v>
      </c>
      <c r="U790" s="14">
        <v>56.75</v>
      </c>
      <c r="V790" s="14">
        <v>0.5</v>
      </c>
      <c r="W790" s="14">
        <v>136.80000000000001</v>
      </c>
      <c r="X790" s="14">
        <v>40</v>
      </c>
      <c r="Y790" s="14">
        <v>0.85470086863429495</v>
      </c>
      <c r="Z790" s="14">
        <v>2.516667</v>
      </c>
      <c r="AA790" s="14">
        <v>1.483333</v>
      </c>
      <c r="AB790" s="14">
        <v>37.083329999999997</v>
      </c>
      <c r="AC790" s="14">
        <v>0.24666669999999999</v>
      </c>
      <c r="AD790" s="14">
        <v>6.1666670000000003</v>
      </c>
      <c r="AE790" s="14">
        <v>68.400000000000006</v>
      </c>
      <c r="AF790" s="14">
        <v>46.8</v>
      </c>
      <c r="AG790" s="14">
        <v>0</v>
      </c>
      <c r="AH790" s="14">
        <v>0</v>
      </c>
      <c r="AI790" s="14">
        <v>2.27</v>
      </c>
      <c r="AJ790" s="14">
        <v>2.516667</v>
      </c>
      <c r="AK790" s="15">
        <v>0.62916669999999997</v>
      </c>
      <c r="AL790" s="15">
        <v>0.90198679999999998</v>
      </c>
      <c r="AM790" s="15">
        <v>1</v>
      </c>
      <c r="AN790" s="15">
        <v>0.5675</v>
      </c>
      <c r="AO790" s="16"/>
      <c r="AP790" s="16"/>
      <c r="AQ790" s="16"/>
      <c r="AR790" s="16"/>
      <c r="AS790" s="16"/>
      <c r="AT790" s="16"/>
      <c r="AU790" s="16"/>
      <c r="AV790" s="16"/>
      <c r="AW790" s="16"/>
      <c r="AX790" s="16">
        <v>0.4166666567325592</v>
      </c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>
        <v>8.3333335816860199E-2</v>
      </c>
      <c r="BJ790" s="16"/>
      <c r="BK790" s="16"/>
      <c r="BL790" s="16"/>
      <c r="BM790" s="16"/>
      <c r="BN790" s="16"/>
      <c r="BO790" s="16"/>
      <c r="BP790" s="16">
        <v>0.25</v>
      </c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6">
        <v>0.18333333730697632</v>
      </c>
      <c r="CB790" s="16"/>
      <c r="CC790" s="16"/>
      <c r="CD790" s="16"/>
      <c r="CE790" s="16"/>
      <c r="CF790" s="16"/>
      <c r="CG790" s="16"/>
      <c r="CH790" s="16"/>
      <c r="CI790" s="16"/>
      <c r="CJ790" s="16"/>
      <c r="CK790" s="16"/>
      <c r="CL790" s="16"/>
      <c r="CM790" s="16">
        <v>0.40000000596046448</v>
      </c>
      <c r="CN790" s="16"/>
      <c r="CO790" s="16"/>
      <c r="CP790" s="16"/>
      <c r="CQ790" s="16"/>
      <c r="CR790" s="16"/>
      <c r="CS790" s="16"/>
      <c r="CT790" s="16"/>
      <c r="CU790" s="16"/>
      <c r="CV790" s="16"/>
      <c r="CW790" s="16"/>
      <c r="CX790" s="16"/>
      <c r="CY790" s="16"/>
      <c r="CZ790" s="16"/>
      <c r="DA790" s="16"/>
      <c r="DB790" s="16"/>
      <c r="DC790" s="16"/>
      <c r="DD790" s="16"/>
      <c r="DE790" s="17"/>
      <c r="DF790" s="24"/>
      <c r="DG790" s="24"/>
      <c r="DH790" s="24"/>
      <c r="DI790" s="24"/>
      <c r="DJ790" s="24">
        <v>0.15000000596046448</v>
      </c>
      <c r="DK790" s="16"/>
      <c r="DL790" s="24"/>
      <c r="DM790" s="24"/>
      <c r="DN790" s="24"/>
      <c r="DO790" s="16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27"/>
      <c r="ER790" s="27"/>
    </row>
    <row r="791" spans="1:148" s="9" customFormat="1" ht="20.25" x14ac:dyDescent="0.3">
      <c r="A791" s="10" t="s">
        <v>522</v>
      </c>
      <c r="B791" s="10" t="s">
        <v>232</v>
      </c>
      <c r="C791" s="10" t="s">
        <v>231</v>
      </c>
      <c r="D791" s="10" t="s">
        <v>262</v>
      </c>
      <c r="E791" s="10" t="s">
        <v>218</v>
      </c>
      <c r="F791" s="11">
        <v>10358</v>
      </c>
      <c r="G791" s="11">
        <v>4079</v>
      </c>
      <c r="H791" s="11">
        <v>4091</v>
      </c>
      <c r="I791" s="10" t="s">
        <v>273</v>
      </c>
      <c r="J791" s="12">
        <v>53.5</v>
      </c>
      <c r="K791" s="10" t="s">
        <v>267</v>
      </c>
      <c r="L791" s="10" t="s">
        <v>261</v>
      </c>
      <c r="M791" s="10" t="s">
        <v>220</v>
      </c>
      <c r="N791" s="13">
        <v>16</v>
      </c>
      <c r="O791" s="13">
        <v>16</v>
      </c>
      <c r="P791" s="13">
        <v>0</v>
      </c>
      <c r="Q791" s="14">
        <v>0</v>
      </c>
      <c r="R791" s="14">
        <v>8.4</v>
      </c>
      <c r="S791" s="14">
        <v>3.3</v>
      </c>
      <c r="T791" s="14">
        <v>2.2400000000000002</v>
      </c>
      <c r="U791" s="14">
        <v>67.878789999999995</v>
      </c>
      <c r="V791" s="14">
        <v>0.41249999999999998</v>
      </c>
      <c r="W791" s="14">
        <v>230.4</v>
      </c>
      <c r="X791" s="14">
        <v>32.999999523162799</v>
      </c>
      <c r="Y791" s="14">
        <v>0.50182479396516799</v>
      </c>
      <c r="Z791" s="14">
        <v>2.5833330000000001</v>
      </c>
      <c r="AA791" s="14">
        <v>0.71666669999999999</v>
      </c>
      <c r="AB791" s="14">
        <v>21.717169999999999</v>
      </c>
      <c r="AC791" s="14">
        <v>0.34333320000000001</v>
      </c>
      <c r="AD791" s="14">
        <v>10.40404</v>
      </c>
      <c r="AE791" s="14">
        <v>95.04</v>
      </c>
      <c r="AF791" s="14">
        <v>65.760000000000005</v>
      </c>
      <c r="AG791" s="14">
        <v>0</v>
      </c>
      <c r="AH791" s="14">
        <v>0</v>
      </c>
      <c r="AI791" s="14">
        <v>2.2400000000000002</v>
      </c>
      <c r="AJ791" s="14">
        <v>2.5833330000000001</v>
      </c>
      <c r="AK791" s="15">
        <v>0.78282830000000003</v>
      </c>
      <c r="AL791" s="15">
        <v>0.8670968</v>
      </c>
      <c r="AM791" s="15">
        <v>1</v>
      </c>
      <c r="AN791" s="15">
        <v>0.6787879</v>
      </c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>
        <v>8.3333335816860199E-2</v>
      </c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6"/>
      <c r="CB791" s="16"/>
      <c r="CC791" s="16"/>
      <c r="CD791" s="16"/>
      <c r="CE791" s="16"/>
      <c r="CF791" s="16"/>
      <c r="CG791" s="16"/>
      <c r="CH791" s="16"/>
      <c r="CI791" s="16"/>
      <c r="CJ791" s="16"/>
      <c r="CK791" s="16"/>
      <c r="CL791" s="16"/>
      <c r="CM791" s="16">
        <v>0.1666666716337204</v>
      </c>
      <c r="CN791" s="16"/>
      <c r="CO791" s="16"/>
      <c r="CP791" s="16"/>
      <c r="CQ791" s="16"/>
      <c r="CR791" s="16"/>
      <c r="CS791" s="16"/>
      <c r="CT791" s="16"/>
      <c r="CU791" s="16"/>
      <c r="CV791" s="16"/>
      <c r="CW791" s="16"/>
      <c r="CX791" s="16"/>
      <c r="CY791" s="16"/>
      <c r="CZ791" s="16"/>
      <c r="DA791" s="16"/>
      <c r="DB791" s="16">
        <v>0.21666666865348816</v>
      </c>
      <c r="DC791" s="16"/>
      <c r="DD791" s="16"/>
      <c r="DE791" s="17"/>
      <c r="DF791" s="24"/>
      <c r="DG791" s="24"/>
      <c r="DH791" s="24"/>
      <c r="DI791" s="24"/>
      <c r="DJ791" s="24">
        <v>0.25</v>
      </c>
      <c r="DK791" s="16"/>
      <c r="DL791" s="24"/>
      <c r="DM791" s="24"/>
      <c r="DN791" s="24"/>
      <c r="DO791" s="16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27"/>
      <c r="ER791" s="27"/>
    </row>
    <row r="792" spans="1:148" s="9" customFormat="1" ht="20.25" x14ac:dyDescent="0.3">
      <c r="A792" s="10" t="s">
        <v>522</v>
      </c>
      <c r="B792" s="10" t="s">
        <v>231</v>
      </c>
      <c r="C792" s="10" t="s">
        <v>231</v>
      </c>
      <c r="D792" s="10" t="s">
        <v>259</v>
      </c>
      <c r="E792" s="10" t="s">
        <v>218</v>
      </c>
      <c r="F792" s="11">
        <v>10358</v>
      </c>
      <c r="G792" s="11">
        <v>4087</v>
      </c>
      <c r="H792" s="11">
        <v>4161</v>
      </c>
      <c r="I792" s="10" t="s">
        <v>273</v>
      </c>
      <c r="J792" s="12">
        <v>53.5</v>
      </c>
      <c r="K792" s="10" t="s">
        <v>267</v>
      </c>
      <c r="L792" s="10" t="s">
        <v>261</v>
      </c>
      <c r="M792" s="10" t="s">
        <v>220</v>
      </c>
      <c r="N792" s="13">
        <v>42</v>
      </c>
      <c r="O792" s="13">
        <v>42</v>
      </c>
      <c r="P792" s="13">
        <v>0</v>
      </c>
      <c r="Q792" s="14">
        <v>0</v>
      </c>
      <c r="R792" s="14">
        <v>8.4</v>
      </c>
      <c r="S792" s="14">
        <v>8</v>
      </c>
      <c r="T792" s="14">
        <v>5.88</v>
      </c>
      <c r="U792" s="14">
        <v>73.499989999999997</v>
      </c>
      <c r="V792" s="14">
        <v>1</v>
      </c>
      <c r="W792" s="14">
        <v>249.48</v>
      </c>
      <c r="X792" s="14">
        <v>80</v>
      </c>
      <c r="Y792" s="14">
        <v>0.46344569106301903</v>
      </c>
      <c r="Z792" s="14">
        <v>6.1666670000000003</v>
      </c>
      <c r="AA792" s="14">
        <v>1.8333330000000001</v>
      </c>
      <c r="AB792" s="14">
        <v>22.91667</v>
      </c>
      <c r="AC792" s="14">
        <v>0.28666700000000001</v>
      </c>
      <c r="AD792" s="14">
        <v>3.5833370000000002</v>
      </c>
      <c r="AE792" s="14">
        <v>249.48</v>
      </c>
      <c r="AF792" s="14">
        <v>172.62</v>
      </c>
      <c r="AG792" s="14">
        <v>0</v>
      </c>
      <c r="AH792" s="14">
        <v>0</v>
      </c>
      <c r="AI792" s="14">
        <v>5.88</v>
      </c>
      <c r="AJ792" s="14">
        <v>6.1666670000000003</v>
      </c>
      <c r="AK792" s="15">
        <v>0.77083330000000005</v>
      </c>
      <c r="AL792" s="15">
        <v>0.95351350000000001</v>
      </c>
      <c r="AM792" s="15">
        <v>1</v>
      </c>
      <c r="AN792" s="15">
        <v>0.73499999999999999</v>
      </c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>
        <v>0.3333333432674408</v>
      </c>
      <c r="BP792" s="16"/>
      <c r="BQ792" s="16"/>
      <c r="BR792" s="16"/>
      <c r="BS792" s="16"/>
      <c r="BT792" s="16"/>
      <c r="BU792" s="16"/>
      <c r="BV792" s="16"/>
      <c r="BW792" s="16"/>
      <c r="BX792" s="16"/>
      <c r="BY792" s="16"/>
      <c r="BZ792" s="16"/>
      <c r="CA792" s="16"/>
      <c r="CB792" s="16"/>
      <c r="CC792" s="16"/>
      <c r="CD792" s="16"/>
      <c r="CE792" s="16"/>
      <c r="CF792" s="16"/>
      <c r="CG792" s="16"/>
      <c r="CH792" s="16"/>
      <c r="CI792" s="16"/>
      <c r="CJ792" s="16"/>
      <c r="CK792" s="16"/>
      <c r="CL792" s="16"/>
      <c r="CM792" s="16">
        <v>0.5</v>
      </c>
      <c r="CN792" s="16"/>
      <c r="CO792" s="16"/>
      <c r="CP792" s="16"/>
      <c r="CQ792" s="16"/>
      <c r="CR792" s="16"/>
      <c r="CS792" s="16"/>
      <c r="CT792" s="16"/>
      <c r="CU792" s="16"/>
      <c r="CV792" s="16"/>
      <c r="CW792" s="16"/>
      <c r="CX792" s="16"/>
      <c r="CY792" s="16"/>
      <c r="CZ792" s="16"/>
      <c r="DA792" s="16">
        <v>0.58333331346511841</v>
      </c>
      <c r="DB792" s="16"/>
      <c r="DC792" s="16"/>
      <c r="DD792" s="16"/>
      <c r="DE792" s="17"/>
      <c r="DF792" s="24">
        <v>0.1666666716337204</v>
      </c>
      <c r="DG792" s="24"/>
      <c r="DH792" s="24"/>
      <c r="DI792" s="24"/>
      <c r="DJ792" s="24">
        <v>0.25</v>
      </c>
      <c r="DK792" s="16"/>
      <c r="DL792" s="24"/>
      <c r="DM792" s="24"/>
      <c r="DN792" s="24"/>
      <c r="DO792" s="16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27"/>
      <c r="ER792" s="27"/>
    </row>
    <row r="793" spans="1:148" s="9" customFormat="1" ht="20.25" x14ac:dyDescent="0.3">
      <c r="A793" s="10" t="s">
        <v>522</v>
      </c>
      <c r="B793" s="10" t="s">
        <v>231</v>
      </c>
      <c r="C793" s="10" t="s">
        <v>231</v>
      </c>
      <c r="D793" s="10" t="s">
        <v>262</v>
      </c>
      <c r="E793" s="10" t="s">
        <v>218</v>
      </c>
      <c r="F793" s="11">
        <v>10358</v>
      </c>
      <c r="G793" s="11">
        <v>4124</v>
      </c>
      <c r="H793" s="11">
        <v>4134</v>
      </c>
      <c r="I793" s="10" t="s">
        <v>273</v>
      </c>
      <c r="J793" s="12">
        <v>53.5</v>
      </c>
      <c r="K793" s="10" t="s">
        <v>267</v>
      </c>
      <c r="L793" s="10" t="s">
        <v>261</v>
      </c>
      <c r="M793" s="10" t="s">
        <v>220</v>
      </c>
      <c r="N793" s="13">
        <v>38</v>
      </c>
      <c r="O793" s="13">
        <v>38</v>
      </c>
      <c r="P793" s="13">
        <v>0</v>
      </c>
      <c r="Q793" s="14">
        <v>0</v>
      </c>
      <c r="R793" s="14">
        <v>8.4</v>
      </c>
      <c r="S793" s="14">
        <v>8</v>
      </c>
      <c r="T793" s="14">
        <v>5.32</v>
      </c>
      <c r="U793" s="14">
        <v>66.5</v>
      </c>
      <c r="V793" s="14">
        <v>1</v>
      </c>
      <c r="W793" s="14">
        <v>225.72</v>
      </c>
      <c r="X793" s="14">
        <v>80</v>
      </c>
      <c r="Y793" s="14">
        <v>0.51222945278319498</v>
      </c>
      <c r="Z793" s="14">
        <v>5.8333329999999997</v>
      </c>
      <c r="AA793" s="14">
        <v>2.1666669999999999</v>
      </c>
      <c r="AB793" s="14">
        <v>27.08333</v>
      </c>
      <c r="AC793" s="14">
        <v>0.51333359999999995</v>
      </c>
      <c r="AD793" s="14">
        <v>6.4166689999999997</v>
      </c>
      <c r="AE793" s="14">
        <v>225.72</v>
      </c>
      <c r="AF793" s="14">
        <v>156.18</v>
      </c>
      <c r="AG793" s="14">
        <v>0</v>
      </c>
      <c r="AH793" s="14">
        <v>0</v>
      </c>
      <c r="AI793" s="14">
        <v>5.32</v>
      </c>
      <c r="AJ793" s="14">
        <v>5.8333329999999997</v>
      </c>
      <c r="AK793" s="15">
        <v>0.7291666</v>
      </c>
      <c r="AL793" s="15">
        <v>0.91200000000000003</v>
      </c>
      <c r="AM793" s="15">
        <v>1</v>
      </c>
      <c r="AN793" s="15">
        <v>0.66500000000000004</v>
      </c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>
        <v>0.25</v>
      </c>
      <c r="BK793" s="16"/>
      <c r="BL793" s="16"/>
      <c r="BM793" s="16"/>
      <c r="BN793" s="16"/>
      <c r="BO793" s="16"/>
      <c r="BP793" s="16"/>
      <c r="BQ793" s="16"/>
      <c r="BR793" s="16"/>
      <c r="BS793" s="16"/>
      <c r="BT793" s="16"/>
      <c r="BU793" s="16"/>
      <c r="BV793" s="16"/>
      <c r="BW793" s="16"/>
      <c r="BX793" s="16"/>
      <c r="BY793" s="16"/>
      <c r="BZ793" s="16"/>
      <c r="CA793" s="16">
        <v>0.8333333432674408</v>
      </c>
      <c r="CB793" s="16"/>
      <c r="CC793" s="16"/>
      <c r="CD793" s="16"/>
      <c r="CE793" s="16"/>
      <c r="CF793" s="16"/>
      <c r="CG793" s="16"/>
      <c r="CH793" s="16"/>
      <c r="CI793" s="16"/>
      <c r="CJ793" s="16"/>
      <c r="CK793" s="16"/>
      <c r="CL793" s="16"/>
      <c r="CM793" s="16">
        <v>0.1666666716337204</v>
      </c>
      <c r="CN793" s="16"/>
      <c r="CO793" s="16"/>
      <c r="CP793" s="16"/>
      <c r="CQ793" s="16"/>
      <c r="CR793" s="16"/>
      <c r="CS793" s="16"/>
      <c r="CT793" s="16"/>
      <c r="CU793" s="16"/>
      <c r="CV793" s="16"/>
      <c r="CW793" s="16"/>
      <c r="CX793" s="16"/>
      <c r="CY793" s="16"/>
      <c r="CZ793" s="16"/>
      <c r="DA793" s="16"/>
      <c r="DB793" s="16">
        <v>0.1666666716337204</v>
      </c>
      <c r="DC793" s="16"/>
      <c r="DD793" s="16"/>
      <c r="DE793" s="17"/>
      <c r="DF793" s="24">
        <v>0.1666666716337204</v>
      </c>
      <c r="DG793" s="24"/>
      <c r="DH793" s="24"/>
      <c r="DI793" s="24"/>
      <c r="DJ793" s="24">
        <v>0.58333331346511841</v>
      </c>
      <c r="DK793" s="16"/>
      <c r="DL793" s="24"/>
      <c r="DM793" s="24"/>
      <c r="DN793" s="24"/>
      <c r="DO793" s="16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27"/>
      <c r="ER793" s="27"/>
    </row>
    <row r="794" spans="1:148" s="9" customFormat="1" ht="20.25" x14ac:dyDescent="0.3">
      <c r="A794" s="10" t="s">
        <v>522</v>
      </c>
      <c r="B794" s="10" t="s">
        <v>240</v>
      </c>
      <c r="C794" s="10" t="s">
        <v>231</v>
      </c>
      <c r="D794" s="10" t="s">
        <v>259</v>
      </c>
      <c r="E794" s="10" t="s">
        <v>218</v>
      </c>
      <c r="F794" s="11">
        <v>10358</v>
      </c>
      <c r="G794" s="11">
        <v>4061</v>
      </c>
      <c r="H794" s="11">
        <v>3807</v>
      </c>
      <c r="I794" s="10" t="s">
        <v>273</v>
      </c>
      <c r="J794" s="12">
        <v>53.5</v>
      </c>
      <c r="K794" s="10" t="s">
        <v>267</v>
      </c>
      <c r="L794" s="10" t="s">
        <v>261</v>
      </c>
      <c r="M794" s="10" t="s">
        <v>220</v>
      </c>
      <c r="N794" s="13">
        <v>40</v>
      </c>
      <c r="O794" s="13">
        <v>40</v>
      </c>
      <c r="P794" s="13">
        <v>0</v>
      </c>
      <c r="Q794" s="14">
        <v>0</v>
      </c>
      <c r="R794" s="14">
        <v>8.4</v>
      </c>
      <c r="S794" s="14">
        <v>8</v>
      </c>
      <c r="T794" s="14">
        <v>5.6</v>
      </c>
      <c r="U794" s="14">
        <v>70</v>
      </c>
      <c r="V794" s="14">
        <v>1</v>
      </c>
      <c r="W794" s="14">
        <v>237.6</v>
      </c>
      <c r="X794" s="14">
        <v>80</v>
      </c>
      <c r="Y794" s="14">
        <v>0.48661797776690602</v>
      </c>
      <c r="Z794" s="14">
        <v>6.0833329999999997</v>
      </c>
      <c r="AA794" s="14">
        <v>1.9166669999999999</v>
      </c>
      <c r="AB794" s="14">
        <v>23.95833</v>
      </c>
      <c r="AC794" s="14">
        <v>0.48333330000000002</v>
      </c>
      <c r="AD794" s="14">
        <v>6.0416670000000003</v>
      </c>
      <c r="AE794" s="14">
        <v>237.6</v>
      </c>
      <c r="AF794" s="14">
        <v>164.4</v>
      </c>
      <c r="AG794" s="14">
        <v>0</v>
      </c>
      <c r="AH794" s="14">
        <v>0</v>
      </c>
      <c r="AI794" s="14">
        <v>5.6</v>
      </c>
      <c r="AJ794" s="14">
        <v>6.0833329999999997</v>
      </c>
      <c r="AK794" s="15">
        <v>0.7604166</v>
      </c>
      <c r="AL794" s="15">
        <v>0.92054800000000003</v>
      </c>
      <c r="AM794" s="15">
        <v>1</v>
      </c>
      <c r="AN794" s="15">
        <v>0.7</v>
      </c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>
        <v>0.1666666716337204</v>
      </c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>
        <v>0.25</v>
      </c>
      <c r="BQ794" s="16"/>
      <c r="BR794" s="16"/>
      <c r="BS794" s="16"/>
      <c r="BT794" s="16"/>
      <c r="BU794" s="16"/>
      <c r="BV794" s="16"/>
      <c r="BW794" s="16"/>
      <c r="BX794" s="16"/>
      <c r="BY794" s="16"/>
      <c r="BZ794" s="16"/>
      <c r="CA794" s="16"/>
      <c r="CB794" s="16"/>
      <c r="CC794" s="16"/>
      <c r="CD794" s="16"/>
      <c r="CE794" s="16"/>
      <c r="CF794" s="16"/>
      <c r="CG794" s="16"/>
      <c r="CH794" s="16"/>
      <c r="CI794" s="16"/>
      <c r="CJ794" s="16"/>
      <c r="CK794" s="16"/>
      <c r="CL794" s="16"/>
      <c r="CM794" s="16">
        <v>0.66666668653488159</v>
      </c>
      <c r="CN794" s="16"/>
      <c r="CO794" s="16">
        <v>0.3333333432674408</v>
      </c>
      <c r="CP794" s="16"/>
      <c r="CQ794" s="16"/>
      <c r="CR794" s="16"/>
      <c r="CS794" s="16"/>
      <c r="CT794" s="16"/>
      <c r="CU794" s="16"/>
      <c r="CV794" s="16"/>
      <c r="CW794" s="16"/>
      <c r="CX794" s="16"/>
      <c r="CY794" s="16"/>
      <c r="CZ794" s="16"/>
      <c r="DA794" s="16"/>
      <c r="DB794" s="16"/>
      <c r="DC794" s="16"/>
      <c r="DD794" s="16"/>
      <c r="DE794" s="17"/>
      <c r="DF794" s="24">
        <v>0.1666666716337204</v>
      </c>
      <c r="DG794" s="24"/>
      <c r="DH794" s="24"/>
      <c r="DI794" s="24">
        <v>8.3333335816860199E-2</v>
      </c>
      <c r="DJ794" s="24">
        <v>0.25</v>
      </c>
      <c r="DK794" s="16"/>
      <c r="DL794" s="24"/>
      <c r="DM794" s="24"/>
      <c r="DN794" s="24"/>
      <c r="DO794" s="16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27"/>
      <c r="ER794" s="27"/>
    </row>
    <row r="795" spans="1:148" s="9" customFormat="1" ht="20.25" x14ac:dyDescent="0.3">
      <c r="A795" s="10" t="s">
        <v>522</v>
      </c>
      <c r="B795" s="10" t="s">
        <v>240</v>
      </c>
      <c r="C795" s="10" t="s">
        <v>231</v>
      </c>
      <c r="D795" s="10" t="s">
        <v>262</v>
      </c>
      <c r="E795" s="10" t="s">
        <v>218</v>
      </c>
      <c r="F795" s="11">
        <v>10358</v>
      </c>
      <c r="G795" s="11">
        <v>3999</v>
      </c>
      <c r="H795" s="11">
        <v>3966</v>
      </c>
      <c r="I795" s="10" t="s">
        <v>273</v>
      </c>
      <c r="J795" s="12">
        <v>53.5</v>
      </c>
      <c r="K795" s="10" t="s">
        <v>267</v>
      </c>
      <c r="L795" s="10" t="s">
        <v>261</v>
      </c>
      <c r="M795" s="10" t="s">
        <v>220</v>
      </c>
      <c r="N795" s="13">
        <v>39</v>
      </c>
      <c r="O795" s="13">
        <v>39</v>
      </c>
      <c r="P795" s="13">
        <v>0</v>
      </c>
      <c r="Q795" s="14">
        <v>0</v>
      </c>
      <c r="R795" s="14">
        <v>8.4</v>
      </c>
      <c r="S795" s="14">
        <v>8</v>
      </c>
      <c r="T795" s="14">
        <v>5.46</v>
      </c>
      <c r="U795" s="14">
        <v>68.249989999999997</v>
      </c>
      <c r="V795" s="14">
        <v>1</v>
      </c>
      <c r="W795" s="14">
        <v>231.66</v>
      </c>
      <c r="X795" s="14">
        <v>80</v>
      </c>
      <c r="Y795" s="14">
        <v>0.49909536299999402</v>
      </c>
      <c r="Z795" s="14">
        <v>5.8333329999999997</v>
      </c>
      <c r="AA795" s="14">
        <v>2.1666669999999999</v>
      </c>
      <c r="AB795" s="14">
        <v>27.08333</v>
      </c>
      <c r="AC795" s="14">
        <v>0.37333369999999999</v>
      </c>
      <c r="AD795" s="14">
        <v>4.666671</v>
      </c>
      <c r="AE795" s="14">
        <v>231.66</v>
      </c>
      <c r="AF795" s="14">
        <v>160.29</v>
      </c>
      <c r="AG795" s="14">
        <v>0</v>
      </c>
      <c r="AH795" s="14">
        <v>0</v>
      </c>
      <c r="AI795" s="14">
        <v>5.46</v>
      </c>
      <c r="AJ795" s="14">
        <v>5.8333329999999997</v>
      </c>
      <c r="AK795" s="15">
        <v>0.7291666</v>
      </c>
      <c r="AL795" s="15">
        <v>0.93600000000000005</v>
      </c>
      <c r="AM795" s="15">
        <v>1</v>
      </c>
      <c r="AN795" s="15">
        <v>0.68249990000000005</v>
      </c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>
        <v>5.000000074505806E-2</v>
      </c>
      <c r="BJ795" s="16">
        <v>0.1666666716337204</v>
      </c>
      <c r="BK795" s="16"/>
      <c r="BL795" s="16"/>
      <c r="BM795" s="16"/>
      <c r="BN795" s="16"/>
      <c r="BO795" s="16"/>
      <c r="BP795" s="16"/>
      <c r="BQ795" s="16"/>
      <c r="BR795" s="16"/>
      <c r="BS795" s="16"/>
      <c r="BT795" s="16"/>
      <c r="BU795" s="16"/>
      <c r="BV795" s="16"/>
      <c r="BW795" s="16"/>
      <c r="BX795" s="16"/>
      <c r="BY795" s="16"/>
      <c r="BZ795" s="16"/>
      <c r="CA795" s="16">
        <v>0.4166666567325592</v>
      </c>
      <c r="CB795" s="16"/>
      <c r="CC795" s="16"/>
      <c r="CD795" s="16"/>
      <c r="CE795" s="16">
        <v>0.25</v>
      </c>
      <c r="CF795" s="16"/>
      <c r="CG795" s="16"/>
      <c r="CH795" s="16"/>
      <c r="CI795" s="16"/>
      <c r="CJ795" s="16"/>
      <c r="CK795" s="16"/>
      <c r="CL795" s="16"/>
      <c r="CM795" s="16">
        <v>0.48333331942558289</v>
      </c>
      <c r="CN795" s="16"/>
      <c r="CO795" s="16"/>
      <c r="CP795" s="16"/>
      <c r="CQ795" s="16"/>
      <c r="CR795" s="16"/>
      <c r="CS795" s="16"/>
      <c r="CT795" s="16"/>
      <c r="CU795" s="16"/>
      <c r="CV795" s="16"/>
      <c r="CW795" s="16"/>
      <c r="CX795" s="16"/>
      <c r="CY795" s="16"/>
      <c r="CZ795" s="16"/>
      <c r="DA795" s="16"/>
      <c r="DB795" s="16"/>
      <c r="DC795" s="16"/>
      <c r="DD795" s="16"/>
      <c r="DE795" s="17"/>
      <c r="DF795" s="24">
        <v>0.1666666716337204</v>
      </c>
      <c r="DG795" s="24"/>
      <c r="DH795" s="24"/>
      <c r="DI795" s="24">
        <v>8.3333335816860199E-2</v>
      </c>
      <c r="DJ795" s="24">
        <v>0.55000001192092896</v>
      </c>
      <c r="DK795" s="16"/>
      <c r="DL795" s="24"/>
      <c r="DM795" s="24"/>
      <c r="DN795" s="24"/>
      <c r="DO795" s="16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27"/>
      <c r="ER795" s="27"/>
    </row>
    <row r="796" spans="1:148" s="9" customFormat="1" ht="20.25" x14ac:dyDescent="0.3">
      <c r="A796" s="10" t="s">
        <v>525</v>
      </c>
      <c r="B796" s="10" t="s">
        <v>240</v>
      </c>
      <c r="C796" s="10" t="s">
        <v>231</v>
      </c>
      <c r="D796" s="10" t="s">
        <v>259</v>
      </c>
      <c r="E796" s="10" t="s">
        <v>218</v>
      </c>
      <c r="F796" s="11">
        <v>10348</v>
      </c>
      <c r="G796" s="11">
        <v>4061</v>
      </c>
      <c r="H796" s="11">
        <v>3698</v>
      </c>
      <c r="I796" s="10" t="s">
        <v>275</v>
      </c>
      <c r="J796" s="12">
        <v>62.8</v>
      </c>
      <c r="K796" s="10" t="s">
        <v>243</v>
      </c>
      <c r="L796" s="10" t="s">
        <v>261</v>
      </c>
      <c r="M796" s="10" t="s">
        <v>220</v>
      </c>
      <c r="N796" s="13">
        <v>32</v>
      </c>
      <c r="O796" s="13">
        <v>32</v>
      </c>
      <c r="P796" s="13">
        <v>0</v>
      </c>
      <c r="Q796" s="14">
        <v>0</v>
      </c>
      <c r="R796" s="14">
        <v>6.74</v>
      </c>
      <c r="S796" s="14">
        <v>6</v>
      </c>
      <c r="T796" s="14">
        <v>3.5946660000000001</v>
      </c>
      <c r="U796" s="14">
        <v>59.911110000000001</v>
      </c>
      <c r="V796" s="14">
        <v>0.75</v>
      </c>
      <c r="W796" s="14">
        <v>196.69329999999999</v>
      </c>
      <c r="X796" s="14">
        <v>60</v>
      </c>
      <c r="Y796" s="14">
        <v>0.62086093107350404</v>
      </c>
      <c r="Z796" s="14">
        <v>3.9333330000000002</v>
      </c>
      <c r="AA796" s="14">
        <v>2.0666669999999998</v>
      </c>
      <c r="AB796" s="14">
        <v>34.44444</v>
      </c>
      <c r="AC796" s="14">
        <v>0.33866689999999999</v>
      </c>
      <c r="AD796" s="14">
        <v>5.6444479999999997</v>
      </c>
      <c r="AE796" s="14">
        <v>147.52000000000001</v>
      </c>
      <c r="AF796" s="14">
        <v>96.64</v>
      </c>
      <c r="AG796" s="14">
        <v>0</v>
      </c>
      <c r="AH796" s="14">
        <v>0</v>
      </c>
      <c r="AI796" s="14">
        <v>3.5946660000000001</v>
      </c>
      <c r="AJ796" s="14">
        <v>3.9333330000000002</v>
      </c>
      <c r="AK796" s="15">
        <v>0.65555549999999996</v>
      </c>
      <c r="AL796" s="15">
        <v>0.91389819999999999</v>
      </c>
      <c r="AM796" s="15">
        <v>1</v>
      </c>
      <c r="AN796" s="15">
        <v>0.59911110000000001</v>
      </c>
      <c r="AO796" s="16">
        <v>0.5</v>
      </c>
      <c r="AP796" s="16">
        <v>0.25</v>
      </c>
      <c r="AQ796" s="16"/>
      <c r="AR796" s="16">
        <v>3.3333335071802139E-2</v>
      </c>
      <c r="AS796" s="16">
        <v>5.000000074505806E-2</v>
      </c>
      <c r="AT796" s="16">
        <v>0.25</v>
      </c>
      <c r="AU796" s="16"/>
      <c r="AV796" s="16"/>
      <c r="AW796" s="16"/>
      <c r="AX796" s="16">
        <v>8.3333335816860199E-2</v>
      </c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>
        <v>0.1666666716337204</v>
      </c>
      <c r="BQ796" s="16">
        <v>0.21666666865348816</v>
      </c>
      <c r="BR796" s="16"/>
      <c r="BS796" s="16"/>
      <c r="BT796" s="16"/>
      <c r="BU796" s="16"/>
      <c r="BV796" s="16"/>
      <c r="BW796" s="16"/>
      <c r="BX796" s="16"/>
      <c r="BY796" s="16"/>
      <c r="BZ796" s="16"/>
      <c r="CA796" s="16"/>
      <c r="CB796" s="16"/>
      <c r="CC796" s="16"/>
      <c r="CD796" s="16"/>
      <c r="CE796" s="16"/>
      <c r="CF796" s="16"/>
      <c r="CG796" s="16"/>
      <c r="CH796" s="16"/>
      <c r="CI796" s="16"/>
      <c r="CJ796" s="16"/>
      <c r="CK796" s="16"/>
      <c r="CL796" s="16"/>
      <c r="CM796" s="16">
        <v>0.4166666567325592</v>
      </c>
      <c r="CN796" s="16"/>
      <c r="CO796" s="16"/>
      <c r="CP796" s="16"/>
      <c r="CQ796" s="16"/>
      <c r="CR796" s="16"/>
      <c r="CS796" s="16"/>
      <c r="CT796" s="16"/>
      <c r="CU796" s="16"/>
      <c r="CV796" s="16"/>
      <c r="CW796" s="16"/>
      <c r="CX796" s="16"/>
      <c r="CY796" s="16"/>
      <c r="CZ796" s="16"/>
      <c r="DA796" s="16"/>
      <c r="DB796" s="16"/>
      <c r="DC796" s="16"/>
      <c r="DD796" s="16"/>
      <c r="DE796" s="17"/>
      <c r="DF796" s="24"/>
      <c r="DG796" s="24"/>
      <c r="DH796" s="24"/>
      <c r="DI796" s="24"/>
      <c r="DJ796" s="24">
        <v>0.10000000149011612</v>
      </c>
      <c r="DK796" s="16"/>
      <c r="DL796" s="24"/>
      <c r="DM796" s="24"/>
      <c r="DN796" s="24"/>
      <c r="DO796" s="16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27"/>
      <c r="ER796" s="27"/>
    </row>
    <row r="797" spans="1:148" s="9" customFormat="1" ht="20.25" x14ac:dyDescent="0.3">
      <c r="A797" s="10" t="s">
        <v>525</v>
      </c>
      <c r="B797" s="10" t="s">
        <v>240</v>
      </c>
      <c r="C797" s="10" t="s">
        <v>231</v>
      </c>
      <c r="D797" s="10" t="s">
        <v>262</v>
      </c>
      <c r="E797" s="10" t="s">
        <v>218</v>
      </c>
      <c r="F797" s="11">
        <v>10348</v>
      </c>
      <c r="G797" s="11">
        <v>3999</v>
      </c>
      <c r="H797" s="11">
        <v>3966</v>
      </c>
      <c r="I797" s="10" t="s">
        <v>275</v>
      </c>
      <c r="J797" s="12">
        <v>62.8</v>
      </c>
      <c r="K797" s="10" t="s">
        <v>243</v>
      </c>
      <c r="L797" s="10" t="s">
        <v>261</v>
      </c>
      <c r="M797" s="10" t="s">
        <v>220</v>
      </c>
      <c r="N797" s="13">
        <v>22</v>
      </c>
      <c r="O797" s="13">
        <v>22</v>
      </c>
      <c r="P797" s="13">
        <v>0</v>
      </c>
      <c r="Q797" s="14">
        <v>0</v>
      </c>
      <c r="R797" s="14">
        <v>6.74</v>
      </c>
      <c r="S797" s="14">
        <v>4.1666670000000003</v>
      </c>
      <c r="T797" s="14">
        <v>2.471333</v>
      </c>
      <c r="U797" s="14">
        <v>59.311990000000002</v>
      </c>
      <c r="V797" s="14">
        <v>0.5208334</v>
      </c>
      <c r="W797" s="14">
        <v>194.72640000000001</v>
      </c>
      <c r="X797" s="14">
        <v>41.666669845581097</v>
      </c>
      <c r="Y797" s="14">
        <v>0.62713227445057795</v>
      </c>
      <c r="Z797" s="14">
        <v>2.766667</v>
      </c>
      <c r="AA797" s="14">
        <v>1.4</v>
      </c>
      <c r="AB797" s="14">
        <v>33.6</v>
      </c>
      <c r="AC797" s="14">
        <v>0.29533369999999998</v>
      </c>
      <c r="AD797" s="14">
        <v>7.0880089999999996</v>
      </c>
      <c r="AE797" s="14">
        <v>101.42</v>
      </c>
      <c r="AF797" s="14">
        <v>66.44</v>
      </c>
      <c r="AG797" s="14">
        <v>0</v>
      </c>
      <c r="AH797" s="14">
        <v>0</v>
      </c>
      <c r="AI797" s="14">
        <v>2.471333</v>
      </c>
      <c r="AJ797" s="14">
        <v>2.766667</v>
      </c>
      <c r="AK797" s="15">
        <v>0.66400000000000003</v>
      </c>
      <c r="AL797" s="15">
        <v>0.89325290000000002</v>
      </c>
      <c r="AM797" s="15">
        <v>1</v>
      </c>
      <c r="AN797" s="15">
        <v>0.59311990000000003</v>
      </c>
      <c r="AO797" s="16">
        <v>0.5</v>
      </c>
      <c r="AP797" s="16">
        <v>0.1666666716337204</v>
      </c>
      <c r="AQ797" s="16"/>
      <c r="AR797" s="16"/>
      <c r="AS797" s="16"/>
      <c r="AT797" s="16">
        <v>0.25</v>
      </c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>
        <v>8.3333335816860199E-2</v>
      </c>
      <c r="BJ797" s="16"/>
      <c r="BK797" s="16"/>
      <c r="BL797" s="16"/>
      <c r="BM797" s="16"/>
      <c r="BN797" s="16"/>
      <c r="BO797" s="16"/>
      <c r="BP797" s="16"/>
      <c r="BQ797" s="16"/>
      <c r="BR797" s="16"/>
      <c r="BS797" s="16"/>
      <c r="BT797" s="16"/>
      <c r="BU797" s="16"/>
      <c r="BV797" s="16"/>
      <c r="BW797" s="16"/>
      <c r="BX797" s="16"/>
      <c r="BY797" s="16"/>
      <c r="BZ797" s="16"/>
      <c r="CA797" s="16"/>
      <c r="CB797" s="16"/>
      <c r="CC797" s="16"/>
      <c r="CD797" s="16"/>
      <c r="CE797" s="16"/>
      <c r="CF797" s="16"/>
      <c r="CG797" s="16"/>
      <c r="CH797" s="16"/>
      <c r="CI797" s="16"/>
      <c r="CJ797" s="16"/>
      <c r="CK797" s="16"/>
      <c r="CL797" s="16"/>
      <c r="CM797" s="16">
        <v>0.18333333730697632</v>
      </c>
      <c r="CN797" s="16"/>
      <c r="CO797" s="16"/>
      <c r="CP797" s="16"/>
      <c r="CQ797" s="16"/>
      <c r="CR797" s="16"/>
      <c r="CS797" s="16"/>
      <c r="CT797" s="16"/>
      <c r="CU797" s="16"/>
      <c r="CV797" s="16"/>
      <c r="CW797" s="16"/>
      <c r="CX797" s="16"/>
      <c r="CY797" s="16"/>
      <c r="CZ797" s="16"/>
      <c r="DA797" s="16"/>
      <c r="DB797" s="16"/>
      <c r="DC797" s="16"/>
      <c r="DD797" s="16"/>
      <c r="DE797" s="17"/>
      <c r="DF797" s="24"/>
      <c r="DG797" s="24"/>
      <c r="DH797" s="24"/>
      <c r="DI797" s="24"/>
      <c r="DJ797" s="24">
        <v>0.21666666865348816</v>
      </c>
      <c r="DK797" s="16"/>
      <c r="DL797" s="24"/>
      <c r="DM797" s="24"/>
      <c r="DN797" s="24"/>
      <c r="DO797" s="16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27"/>
      <c r="ER797" s="27"/>
    </row>
    <row r="798" spans="1:148" s="9" customFormat="1" ht="20.25" x14ac:dyDescent="0.3">
      <c r="A798" s="10" t="s">
        <v>525</v>
      </c>
      <c r="B798" s="10" t="s">
        <v>232</v>
      </c>
      <c r="C798" s="10" t="s">
        <v>231</v>
      </c>
      <c r="D798" s="10" t="s">
        <v>259</v>
      </c>
      <c r="E798" s="10" t="s">
        <v>218</v>
      </c>
      <c r="F798" s="11">
        <v>10358</v>
      </c>
      <c r="G798" s="11">
        <v>4189</v>
      </c>
      <c r="H798" s="11">
        <v>3975</v>
      </c>
      <c r="I798" s="10" t="s">
        <v>273</v>
      </c>
      <c r="J798" s="12">
        <v>53.5</v>
      </c>
      <c r="K798" s="10" t="s">
        <v>267</v>
      </c>
      <c r="L798" s="10" t="s">
        <v>261</v>
      </c>
      <c r="M798" s="10" t="s">
        <v>220</v>
      </c>
      <c r="N798" s="13">
        <v>40</v>
      </c>
      <c r="O798" s="13">
        <v>40</v>
      </c>
      <c r="P798" s="13">
        <v>0</v>
      </c>
      <c r="Q798" s="14">
        <v>0</v>
      </c>
      <c r="R798" s="14">
        <v>8.4</v>
      </c>
      <c r="S798" s="14">
        <v>8</v>
      </c>
      <c r="T798" s="14">
        <v>5.6</v>
      </c>
      <c r="U798" s="14">
        <v>70</v>
      </c>
      <c r="V798" s="14">
        <v>1</v>
      </c>
      <c r="W798" s="14">
        <v>237.6</v>
      </c>
      <c r="X798" s="14">
        <v>80</v>
      </c>
      <c r="Y798" s="14">
        <v>0.48661797776690602</v>
      </c>
      <c r="Z798" s="14">
        <v>5.8333329999999997</v>
      </c>
      <c r="AA798" s="14">
        <v>2.1666669999999999</v>
      </c>
      <c r="AB798" s="14">
        <v>27.08333</v>
      </c>
      <c r="AC798" s="14">
        <v>0.23333329999999999</v>
      </c>
      <c r="AD798" s="14">
        <v>2.9166669999999999</v>
      </c>
      <c r="AE798" s="14">
        <v>237.6</v>
      </c>
      <c r="AF798" s="14">
        <v>164.4</v>
      </c>
      <c r="AG798" s="14">
        <v>0</v>
      </c>
      <c r="AH798" s="14">
        <v>0</v>
      </c>
      <c r="AI798" s="14">
        <v>5.6</v>
      </c>
      <c r="AJ798" s="14">
        <v>5.8333329999999997</v>
      </c>
      <c r="AK798" s="15">
        <v>0.7291666</v>
      </c>
      <c r="AL798" s="15">
        <v>0.96</v>
      </c>
      <c r="AM798" s="15">
        <v>1</v>
      </c>
      <c r="AN798" s="15">
        <v>0.7</v>
      </c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>
        <v>8.3333335816860199E-2</v>
      </c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6"/>
      <c r="CB798" s="16"/>
      <c r="CC798" s="16"/>
      <c r="CD798" s="16"/>
      <c r="CE798" s="16"/>
      <c r="CF798" s="16"/>
      <c r="CG798" s="16"/>
      <c r="CH798" s="16"/>
      <c r="CI798" s="16"/>
      <c r="CJ798" s="16"/>
      <c r="CK798" s="16"/>
      <c r="CL798" s="16"/>
      <c r="CM798" s="16">
        <v>0.5</v>
      </c>
      <c r="CN798" s="16"/>
      <c r="CO798" s="16"/>
      <c r="CP798" s="16"/>
      <c r="CQ798" s="16"/>
      <c r="CR798" s="16"/>
      <c r="CS798" s="16"/>
      <c r="CT798" s="16"/>
      <c r="CU798" s="16"/>
      <c r="CV798" s="16"/>
      <c r="CW798" s="16"/>
      <c r="CX798" s="16"/>
      <c r="CY798" s="16"/>
      <c r="CZ798" s="16"/>
      <c r="DA798" s="16"/>
      <c r="DB798" s="16">
        <v>8.3333335816860199E-2</v>
      </c>
      <c r="DC798" s="16"/>
      <c r="DD798" s="16"/>
      <c r="DE798" s="17"/>
      <c r="DF798" s="24">
        <v>0.1666666716337204</v>
      </c>
      <c r="DG798" s="24"/>
      <c r="DH798" s="24"/>
      <c r="DI798" s="24">
        <v>1</v>
      </c>
      <c r="DJ798" s="24">
        <v>0.3333333432674408</v>
      </c>
      <c r="DK798" s="16"/>
      <c r="DL798" s="24"/>
      <c r="DM798" s="24"/>
      <c r="DN798" s="24"/>
      <c r="DO798" s="16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27"/>
      <c r="ER798" s="27"/>
    </row>
    <row r="799" spans="1:148" s="9" customFormat="1" ht="20.25" x14ac:dyDescent="0.3">
      <c r="A799" s="10" t="s">
        <v>525</v>
      </c>
      <c r="B799" s="10" t="s">
        <v>232</v>
      </c>
      <c r="C799" s="10" t="s">
        <v>231</v>
      </c>
      <c r="D799" s="10" t="s">
        <v>262</v>
      </c>
      <c r="E799" s="10" t="s">
        <v>218</v>
      </c>
      <c r="F799" s="11">
        <v>10358</v>
      </c>
      <c r="G799" s="11">
        <v>4087</v>
      </c>
      <c r="H799" s="11">
        <v>4134</v>
      </c>
      <c r="I799" s="10" t="s">
        <v>273</v>
      </c>
      <c r="J799" s="12">
        <v>53.5</v>
      </c>
      <c r="K799" s="10" t="s">
        <v>267</v>
      </c>
      <c r="L799" s="10" t="s">
        <v>261</v>
      </c>
      <c r="M799" s="10" t="s">
        <v>220</v>
      </c>
      <c r="N799" s="13">
        <v>41</v>
      </c>
      <c r="O799" s="13">
        <v>41</v>
      </c>
      <c r="P799" s="13">
        <v>0</v>
      </c>
      <c r="Q799" s="14">
        <v>0</v>
      </c>
      <c r="R799" s="14">
        <v>8.4</v>
      </c>
      <c r="S799" s="14">
        <v>8</v>
      </c>
      <c r="T799" s="14">
        <v>5.74</v>
      </c>
      <c r="U799" s="14">
        <v>71.75</v>
      </c>
      <c r="V799" s="14">
        <v>1</v>
      </c>
      <c r="W799" s="14">
        <v>243.54</v>
      </c>
      <c r="X799" s="14">
        <v>80</v>
      </c>
      <c r="Y799" s="14">
        <v>0.47474924552713099</v>
      </c>
      <c r="Z799" s="14">
        <v>6</v>
      </c>
      <c r="AA799" s="14">
        <v>2</v>
      </c>
      <c r="AB799" s="14">
        <v>25</v>
      </c>
      <c r="AC799" s="14">
        <v>0.26000020000000001</v>
      </c>
      <c r="AD799" s="14">
        <v>3.250003</v>
      </c>
      <c r="AE799" s="14">
        <v>243.54</v>
      </c>
      <c r="AF799" s="14">
        <v>168.51</v>
      </c>
      <c r="AG799" s="14">
        <v>0</v>
      </c>
      <c r="AH799" s="14">
        <v>0</v>
      </c>
      <c r="AI799" s="14">
        <v>5.74</v>
      </c>
      <c r="AJ799" s="14">
        <v>6</v>
      </c>
      <c r="AK799" s="15">
        <v>0.75</v>
      </c>
      <c r="AL799" s="15">
        <v>0.95666660000000003</v>
      </c>
      <c r="AM799" s="15">
        <v>1</v>
      </c>
      <c r="AN799" s="15">
        <v>0.71750000000000003</v>
      </c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>
        <v>0.25</v>
      </c>
      <c r="BK799" s="16"/>
      <c r="BL799" s="16"/>
      <c r="BM799" s="16"/>
      <c r="BN799" s="16"/>
      <c r="BO799" s="16"/>
      <c r="BP799" s="16"/>
      <c r="BQ799" s="16"/>
      <c r="BR799" s="16"/>
      <c r="BS799" s="16"/>
      <c r="BT799" s="16"/>
      <c r="BU799" s="16"/>
      <c r="BV799" s="16"/>
      <c r="BW799" s="16"/>
      <c r="BX799" s="16"/>
      <c r="BY799" s="16"/>
      <c r="BZ799" s="16"/>
      <c r="CA799" s="16"/>
      <c r="CB799" s="16"/>
      <c r="CC799" s="16"/>
      <c r="CD799" s="16"/>
      <c r="CE799" s="16"/>
      <c r="CF799" s="16"/>
      <c r="CG799" s="16"/>
      <c r="CH799" s="16"/>
      <c r="CI799" s="16"/>
      <c r="CJ799" s="16"/>
      <c r="CK799" s="16"/>
      <c r="CL799" s="16"/>
      <c r="CM799" s="16">
        <v>0.13333334028720856</v>
      </c>
      <c r="CN799" s="16"/>
      <c r="CO799" s="16"/>
      <c r="CP799" s="16"/>
      <c r="CQ799" s="16"/>
      <c r="CR799" s="16"/>
      <c r="CS799" s="16"/>
      <c r="CT799" s="16"/>
      <c r="CU799" s="16"/>
      <c r="CV799" s="16"/>
      <c r="CW799" s="16"/>
      <c r="CX799" s="16"/>
      <c r="CY799" s="16"/>
      <c r="CZ799" s="16"/>
      <c r="DA799" s="16"/>
      <c r="DB799" s="16"/>
      <c r="DC799" s="16"/>
      <c r="DD799" s="16"/>
      <c r="DE799" s="17"/>
      <c r="DF799" s="24">
        <v>0.1666666716337204</v>
      </c>
      <c r="DG799" s="24"/>
      <c r="DH799" s="24"/>
      <c r="DI799" s="24">
        <v>1</v>
      </c>
      <c r="DJ799" s="24">
        <v>0.44999998807907104</v>
      </c>
      <c r="DK799" s="16"/>
      <c r="DL799" s="24"/>
      <c r="DM799" s="24"/>
      <c r="DN799" s="24"/>
      <c r="DO799" s="16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27"/>
      <c r="ER799" s="27"/>
    </row>
    <row r="800" spans="1:148" s="9" customFormat="1" ht="20.25" x14ac:dyDescent="0.3">
      <c r="A800" s="10" t="s">
        <v>525</v>
      </c>
      <c r="B800" s="10" t="s">
        <v>231</v>
      </c>
      <c r="C800" s="10" t="s">
        <v>231</v>
      </c>
      <c r="D800" s="10" t="s">
        <v>259</v>
      </c>
      <c r="E800" s="10" t="s">
        <v>218</v>
      </c>
      <c r="F800" s="11">
        <v>10358</v>
      </c>
      <c r="G800" s="11">
        <v>4079</v>
      </c>
      <c r="H800" s="11">
        <v>4161</v>
      </c>
      <c r="I800" s="10" t="s">
        <v>273</v>
      </c>
      <c r="J800" s="12">
        <v>53.5</v>
      </c>
      <c r="K800" s="10" t="s">
        <v>267</v>
      </c>
      <c r="L800" s="10" t="s">
        <v>261</v>
      </c>
      <c r="M800" s="10" t="s">
        <v>220</v>
      </c>
      <c r="N800" s="13">
        <v>44</v>
      </c>
      <c r="O800" s="13">
        <v>44</v>
      </c>
      <c r="P800" s="13">
        <v>0</v>
      </c>
      <c r="Q800" s="14">
        <v>0</v>
      </c>
      <c r="R800" s="14">
        <v>8.4</v>
      </c>
      <c r="S800" s="14">
        <v>8</v>
      </c>
      <c r="T800" s="14">
        <v>6.159999</v>
      </c>
      <c r="U800" s="14">
        <v>76.999989999999997</v>
      </c>
      <c r="V800" s="14">
        <v>1</v>
      </c>
      <c r="W800" s="14">
        <v>261.36</v>
      </c>
      <c r="X800" s="14">
        <v>80</v>
      </c>
      <c r="Y800" s="14">
        <v>0.44237997605541401</v>
      </c>
      <c r="Z800" s="14">
        <v>6.5333329999999998</v>
      </c>
      <c r="AA800" s="14">
        <v>1.4666669999999999</v>
      </c>
      <c r="AB800" s="14">
        <v>18.33333</v>
      </c>
      <c r="AC800" s="14">
        <v>0.3733339</v>
      </c>
      <c r="AD800" s="14">
        <v>4.6666740000000004</v>
      </c>
      <c r="AE800" s="14">
        <v>261.36</v>
      </c>
      <c r="AF800" s="14">
        <v>180.84</v>
      </c>
      <c r="AG800" s="14">
        <v>0</v>
      </c>
      <c r="AH800" s="14">
        <v>0</v>
      </c>
      <c r="AI800" s="14">
        <v>6.159999</v>
      </c>
      <c r="AJ800" s="14">
        <v>6.5333329999999998</v>
      </c>
      <c r="AK800" s="15">
        <v>0.81666669999999997</v>
      </c>
      <c r="AL800" s="15">
        <v>0.94285699999999995</v>
      </c>
      <c r="AM800" s="15">
        <v>1</v>
      </c>
      <c r="AN800" s="15">
        <v>0.76999989999999996</v>
      </c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>
        <v>8.3333335816860199E-2</v>
      </c>
      <c r="BJ800" s="16"/>
      <c r="BK800" s="16"/>
      <c r="BL800" s="16"/>
      <c r="BM800" s="16"/>
      <c r="BN800" s="16"/>
      <c r="BO800" s="16"/>
      <c r="BP800" s="16"/>
      <c r="BQ800" s="16"/>
      <c r="BR800" s="16"/>
      <c r="BS800" s="16"/>
      <c r="BT800" s="16"/>
      <c r="BU800" s="16"/>
      <c r="BV800" s="16"/>
      <c r="BW800" s="16"/>
      <c r="BX800" s="16"/>
      <c r="BY800" s="16"/>
      <c r="BZ800" s="16"/>
      <c r="CA800" s="16">
        <v>0.4166666567325592</v>
      </c>
      <c r="CB800" s="16"/>
      <c r="CC800" s="16"/>
      <c r="CD800" s="16"/>
      <c r="CE800" s="16"/>
      <c r="CF800" s="16"/>
      <c r="CG800" s="16"/>
      <c r="CH800" s="16"/>
      <c r="CI800" s="16"/>
      <c r="CJ800" s="16"/>
      <c r="CK800" s="16"/>
      <c r="CL800" s="16"/>
      <c r="CM800" s="16">
        <v>0.3333333432674408</v>
      </c>
      <c r="CN800" s="16"/>
      <c r="CO800" s="16"/>
      <c r="CP800" s="16"/>
      <c r="CQ800" s="16"/>
      <c r="CR800" s="16"/>
      <c r="CS800" s="16"/>
      <c r="CT800" s="16"/>
      <c r="CU800" s="16"/>
      <c r="CV800" s="16"/>
      <c r="CW800" s="16"/>
      <c r="CX800" s="16"/>
      <c r="CY800" s="16"/>
      <c r="CZ800" s="16"/>
      <c r="DA800" s="16"/>
      <c r="DB800" s="16">
        <v>8.3333335816860199E-2</v>
      </c>
      <c r="DC800" s="16"/>
      <c r="DD800" s="16"/>
      <c r="DE800" s="17"/>
      <c r="DF800" s="24">
        <v>0.1666666716337204</v>
      </c>
      <c r="DG800" s="24"/>
      <c r="DH800" s="24"/>
      <c r="DI800" s="24"/>
      <c r="DJ800" s="24">
        <v>0.38333332538604736</v>
      </c>
      <c r="DK800" s="16"/>
      <c r="DL800" s="24"/>
      <c r="DM800" s="24"/>
      <c r="DN800" s="24"/>
      <c r="DO800" s="16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27"/>
      <c r="ER800" s="27"/>
    </row>
    <row r="801" spans="1:148" s="9" customFormat="1" ht="20.25" x14ac:dyDescent="0.3">
      <c r="A801" s="10" t="s">
        <v>525</v>
      </c>
      <c r="B801" s="10" t="s">
        <v>231</v>
      </c>
      <c r="C801" s="10" t="s">
        <v>231</v>
      </c>
      <c r="D801" s="10" t="s">
        <v>262</v>
      </c>
      <c r="E801" s="10" t="s">
        <v>218</v>
      </c>
      <c r="F801" s="11">
        <v>10358</v>
      </c>
      <c r="G801" s="11">
        <v>4124</v>
      </c>
      <c r="H801" s="11">
        <v>3712</v>
      </c>
      <c r="I801" s="10" t="s">
        <v>273</v>
      </c>
      <c r="J801" s="12">
        <v>53.5</v>
      </c>
      <c r="K801" s="10" t="s">
        <v>267</v>
      </c>
      <c r="L801" s="10" t="s">
        <v>261</v>
      </c>
      <c r="M801" s="10" t="s">
        <v>220</v>
      </c>
      <c r="N801" s="13">
        <v>43</v>
      </c>
      <c r="O801" s="13">
        <v>43</v>
      </c>
      <c r="P801" s="13">
        <v>0</v>
      </c>
      <c r="Q801" s="14">
        <v>0</v>
      </c>
      <c r="R801" s="14">
        <v>8.4</v>
      </c>
      <c r="S801" s="14">
        <v>8</v>
      </c>
      <c r="T801" s="14">
        <v>6.02</v>
      </c>
      <c r="U801" s="14">
        <v>75.249989999999997</v>
      </c>
      <c r="V801" s="14">
        <v>1</v>
      </c>
      <c r="W801" s="14">
        <v>255.42</v>
      </c>
      <c r="X801" s="14">
        <v>80</v>
      </c>
      <c r="Y801" s="14">
        <v>0.45266788336356101</v>
      </c>
      <c r="Z801" s="14">
        <v>6.2833329999999998</v>
      </c>
      <c r="AA801" s="14">
        <v>1.7166669999999999</v>
      </c>
      <c r="AB801" s="14">
        <v>21.45833</v>
      </c>
      <c r="AC801" s="14">
        <v>0.26333380000000001</v>
      </c>
      <c r="AD801" s="14">
        <v>3.2916720000000002</v>
      </c>
      <c r="AE801" s="14">
        <v>255.42</v>
      </c>
      <c r="AF801" s="14">
        <v>176.73</v>
      </c>
      <c r="AG801" s="14">
        <v>0</v>
      </c>
      <c r="AH801" s="14">
        <v>0</v>
      </c>
      <c r="AI801" s="14">
        <v>6.02</v>
      </c>
      <c r="AJ801" s="14">
        <v>6.2833329999999998</v>
      </c>
      <c r="AK801" s="15">
        <v>0.78541669999999997</v>
      </c>
      <c r="AL801" s="15">
        <v>0.95809009999999994</v>
      </c>
      <c r="AM801" s="15">
        <v>1</v>
      </c>
      <c r="AN801" s="15">
        <v>0.7524999</v>
      </c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16">
        <v>0.25</v>
      </c>
      <c r="BK801" s="16"/>
      <c r="BL801" s="16"/>
      <c r="BM801" s="16"/>
      <c r="BN801" s="16"/>
      <c r="BO801" s="16"/>
      <c r="BP801" s="16"/>
      <c r="BQ801" s="16"/>
      <c r="BR801" s="16"/>
      <c r="BS801" s="16"/>
      <c r="BT801" s="16"/>
      <c r="BU801" s="16"/>
      <c r="BV801" s="16"/>
      <c r="BW801" s="16"/>
      <c r="BX801" s="16"/>
      <c r="BY801" s="16"/>
      <c r="BZ801" s="16"/>
      <c r="CA801" s="16">
        <v>0.3333333432674408</v>
      </c>
      <c r="CB801" s="16"/>
      <c r="CC801" s="16"/>
      <c r="CD801" s="16"/>
      <c r="CE801" s="16"/>
      <c r="CF801" s="16"/>
      <c r="CG801" s="16"/>
      <c r="CH801" s="16"/>
      <c r="CI801" s="16"/>
      <c r="CJ801" s="16"/>
      <c r="CK801" s="16"/>
      <c r="CL801" s="16"/>
      <c r="CM801" s="16">
        <v>0.25</v>
      </c>
      <c r="CN801" s="16"/>
      <c r="CO801" s="16"/>
      <c r="CP801" s="16"/>
      <c r="CQ801" s="16"/>
      <c r="CR801" s="16"/>
      <c r="CS801" s="16"/>
      <c r="CT801" s="16"/>
      <c r="CU801" s="16"/>
      <c r="CV801" s="16"/>
      <c r="CW801" s="16"/>
      <c r="CX801" s="16"/>
      <c r="CY801" s="16"/>
      <c r="CZ801" s="16"/>
      <c r="DA801" s="16"/>
      <c r="DB801" s="16">
        <v>0.1666666716337204</v>
      </c>
      <c r="DC801" s="16"/>
      <c r="DD801" s="16"/>
      <c r="DE801" s="17"/>
      <c r="DF801" s="24">
        <v>0.1666666716337204</v>
      </c>
      <c r="DG801" s="24"/>
      <c r="DH801" s="24"/>
      <c r="DI801" s="24"/>
      <c r="DJ801" s="24">
        <v>0.55000001192092896</v>
      </c>
      <c r="DK801" s="16"/>
      <c r="DL801" s="24"/>
      <c r="DM801" s="24"/>
      <c r="DN801" s="24"/>
      <c r="DO801" s="16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27"/>
      <c r="ER801" s="27"/>
    </row>
    <row r="802" spans="1:148" s="9" customFormat="1" ht="20.25" x14ac:dyDescent="0.3">
      <c r="A802" s="10" t="s">
        <v>525</v>
      </c>
      <c r="B802" s="10" t="s">
        <v>240</v>
      </c>
      <c r="C802" s="10" t="s">
        <v>231</v>
      </c>
      <c r="D802" s="10" t="s">
        <v>259</v>
      </c>
      <c r="E802" s="10" t="s">
        <v>218</v>
      </c>
      <c r="F802" s="11">
        <v>10358</v>
      </c>
      <c r="G802" s="11">
        <v>4061</v>
      </c>
      <c r="H802" s="11">
        <v>3698</v>
      </c>
      <c r="I802" s="10" t="s">
        <v>273</v>
      </c>
      <c r="J802" s="12">
        <v>53.5</v>
      </c>
      <c r="K802" s="10" t="s">
        <v>267</v>
      </c>
      <c r="L802" s="10" t="s">
        <v>261</v>
      </c>
      <c r="M802" s="10" t="s">
        <v>220</v>
      </c>
      <c r="N802" s="13">
        <v>10</v>
      </c>
      <c r="O802" s="13">
        <v>10</v>
      </c>
      <c r="P802" s="13">
        <v>0</v>
      </c>
      <c r="Q802" s="14">
        <v>0</v>
      </c>
      <c r="R802" s="14">
        <v>8.4</v>
      </c>
      <c r="S802" s="14">
        <v>2</v>
      </c>
      <c r="T802" s="14">
        <v>1.4</v>
      </c>
      <c r="U802" s="14">
        <v>70</v>
      </c>
      <c r="V802" s="14">
        <v>0.25</v>
      </c>
      <c r="W802" s="14">
        <v>237.6</v>
      </c>
      <c r="X802" s="14">
        <v>20</v>
      </c>
      <c r="Y802" s="14">
        <v>0.48661797776690602</v>
      </c>
      <c r="Z802" s="14">
        <v>1.4166669999999999</v>
      </c>
      <c r="AA802" s="14">
        <v>0.5833334</v>
      </c>
      <c r="AB802" s="14">
        <v>29.16667</v>
      </c>
      <c r="AC802" s="14">
        <v>1.6666650000000002E-2</v>
      </c>
      <c r="AD802" s="14">
        <v>0.83333250000000003</v>
      </c>
      <c r="AE802" s="14">
        <v>59.4</v>
      </c>
      <c r="AF802" s="14">
        <v>41.1</v>
      </c>
      <c r="AG802" s="14">
        <v>0</v>
      </c>
      <c r="AH802" s="14">
        <v>0</v>
      </c>
      <c r="AI802" s="14">
        <v>1.4</v>
      </c>
      <c r="AJ802" s="14">
        <v>1.4166669999999999</v>
      </c>
      <c r="AK802" s="15">
        <v>0.70833330000000005</v>
      </c>
      <c r="AL802" s="15">
        <v>0.98823530000000004</v>
      </c>
      <c r="AM802" s="15">
        <v>1</v>
      </c>
      <c r="AN802" s="15">
        <v>0.7</v>
      </c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  <c r="BP802" s="16"/>
      <c r="BQ802" s="16"/>
      <c r="BR802" s="16"/>
      <c r="BS802" s="16"/>
      <c r="BT802" s="16"/>
      <c r="BU802" s="16"/>
      <c r="BV802" s="16"/>
      <c r="BW802" s="16"/>
      <c r="BX802" s="16"/>
      <c r="BY802" s="16"/>
      <c r="BZ802" s="16"/>
      <c r="CA802" s="16">
        <v>8.3333335816860199E-2</v>
      </c>
      <c r="CB802" s="16"/>
      <c r="CC802" s="16"/>
      <c r="CD802" s="16"/>
      <c r="CE802" s="16"/>
      <c r="CF802" s="16"/>
      <c r="CG802" s="16"/>
      <c r="CH802" s="16"/>
      <c r="CI802" s="16"/>
      <c r="CJ802" s="16"/>
      <c r="CK802" s="16"/>
      <c r="CL802" s="16"/>
      <c r="CM802" s="16">
        <v>0.1666666716337204</v>
      </c>
      <c r="CN802" s="16"/>
      <c r="CO802" s="16"/>
      <c r="CP802" s="16"/>
      <c r="CQ802" s="16"/>
      <c r="CR802" s="16"/>
      <c r="CS802" s="16"/>
      <c r="CT802" s="16"/>
      <c r="CU802" s="16"/>
      <c r="CV802" s="16"/>
      <c r="CW802" s="16"/>
      <c r="CX802" s="16"/>
      <c r="CY802" s="16"/>
      <c r="CZ802" s="16"/>
      <c r="DA802" s="16"/>
      <c r="DB802" s="16"/>
      <c r="DC802" s="16"/>
      <c r="DD802" s="16"/>
      <c r="DE802" s="17"/>
      <c r="DF802" s="24">
        <v>0.1666666716337204</v>
      </c>
      <c r="DG802" s="24"/>
      <c r="DH802" s="24"/>
      <c r="DI802" s="24">
        <v>8.3333335816860199E-2</v>
      </c>
      <c r="DJ802" s="24">
        <v>8.3333335816860199E-2</v>
      </c>
      <c r="DK802" s="16"/>
      <c r="DL802" s="24"/>
      <c r="DM802" s="24"/>
      <c r="DN802" s="24"/>
      <c r="DO802" s="16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27"/>
      <c r="ER802" s="27"/>
    </row>
    <row r="803" spans="1:148" s="9" customFormat="1" ht="20.25" x14ac:dyDescent="0.3">
      <c r="A803" s="10" t="s">
        <v>525</v>
      </c>
      <c r="B803" s="10" t="s">
        <v>240</v>
      </c>
      <c r="C803" s="10" t="s">
        <v>231</v>
      </c>
      <c r="D803" s="10" t="s">
        <v>262</v>
      </c>
      <c r="E803" s="10" t="s">
        <v>218</v>
      </c>
      <c r="F803" s="11">
        <v>10358</v>
      </c>
      <c r="G803" s="11">
        <v>3999</v>
      </c>
      <c r="H803" s="11">
        <v>3966</v>
      </c>
      <c r="I803" s="10" t="s">
        <v>273</v>
      </c>
      <c r="J803" s="12">
        <v>53.5</v>
      </c>
      <c r="K803" s="10" t="s">
        <v>267</v>
      </c>
      <c r="L803" s="10" t="s">
        <v>261</v>
      </c>
      <c r="M803" s="10" t="s">
        <v>220</v>
      </c>
      <c r="N803" s="13">
        <v>21</v>
      </c>
      <c r="O803" s="13">
        <v>21</v>
      </c>
      <c r="P803" s="13">
        <v>0</v>
      </c>
      <c r="Q803" s="14">
        <v>0</v>
      </c>
      <c r="R803" s="14">
        <v>8.4</v>
      </c>
      <c r="S803" s="14">
        <v>3.8333330000000001</v>
      </c>
      <c r="T803" s="14">
        <v>2.94</v>
      </c>
      <c r="U803" s="14">
        <v>76.695660000000004</v>
      </c>
      <c r="V803" s="14">
        <v>0.4791666</v>
      </c>
      <c r="W803" s="14">
        <v>260.327</v>
      </c>
      <c r="X803" s="14">
        <v>38.333330154418903</v>
      </c>
      <c r="Y803" s="14">
        <v>0.44413541710403898</v>
      </c>
      <c r="Z803" s="14">
        <v>3.05</v>
      </c>
      <c r="AA803" s="14">
        <v>0.78333339999999996</v>
      </c>
      <c r="AB803" s="14">
        <v>20.43479</v>
      </c>
      <c r="AC803" s="14">
        <v>0.10999979999999999</v>
      </c>
      <c r="AD803" s="14">
        <v>2.869561</v>
      </c>
      <c r="AE803" s="14">
        <v>124.74</v>
      </c>
      <c r="AF803" s="14">
        <v>86.310010000000005</v>
      </c>
      <c r="AG803" s="14">
        <v>0</v>
      </c>
      <c r="AH803" s="14">
        <v>0</v>
      </c>
      <c r="AI803" s="14">
        <v>2.94</v>
      </c>
      <c r="AJ803" s="14">
        <v>3.05</v>
      </c>
      <c r="AK803" s="15">
        <v>0.79565220000000003</v>
      </c>
      <c r="AL803" s="15">
        <v>0.96393450000000003</v>
      </c>
      <c r="AM803" s="15">
        <v>1</v>
      </c>
      <c r="AN803" s="15">
        <v>0.76695659999999999</v>
      </c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  <c r="BR803" s="16"/>
      <c r="BS803" s="16"/>
      <c r="BT803" s="16"/>
      <c r="BU803" s="16"/>
      <c r="BV803" s="16"/>
      <c r="BW803" s="16"/>
      <c r="BX803" s="16"/>
      <c r="BY803" s="16"/>
      <c r="BZ803" s="16"/>
      <c r="CA803" s="16"/>
      <c r="CB803" s="16"/>
      <c r="CC803" s="16"/>
      <c r="CD803" s="16"/>
      <c r="CE803" s="16"/>
      <c r="CF803" s="16"/>
      <c r="CG803" s="16"/>
      <c r="CH803" s="16"/>
      <c r="CI803" s="16"/>
      <c r="CJ803" s="16"/>
      <c r="CK803" s="16"/>
      <c r="CL803" s="16"/>
      <c r="CM803" s="16">
        <v>0.28333333134651184</v>
      </c>
      <c r="CN803" s="16"/>
      <c r="CO803" s="16"/>
      <c r="CP803" s="16"/>
      <c r="CQ803" s="16"/>
      <c r="CR803" s="16"/>
      <c r="CS803" s="16"/>
      <c r="CT803" s="16"/>
      <c r="CU803" s="16"/>
      <c r="CV803" s="16"/>
      <c r="CW803" s="16"/>
      <c r="CX803" s="16"/>
      <c r="CY803" s="16"/>
      <c r="CZ803" s="16"/>
      <c r="DA803" s="16"/>
      <c r="DB803" s="16"/>
      <c r="DC803" s="16"/>
      <c r="DD803" s="16"/>
      <c r="DE803" s="17"/>
      <c r="DF803" s="24">
        <v>0.1666666716337204</v>
      </c>
      <c r="DG803" s="24"/>
      <c r="DH803" s="24"/>
      <c r="DI803" s="24"/>
      <c r="DJ803" s="24">
        <v>0.3333333432674408</v>
      </c>
      <c r="DK803" s="16"/>
      <c r="DL803" s="24"/>
      <c r="DM803" s="24"/>
      <c r="DN803" s="24"/>
      <c r="DO803" s="16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27"/>
      <c r="ER803" s="27"/>
    </row>
    <row r="804" spans="1:148" s="9" customFormat="1" ht="20.25" x14ac:dyDescent="0.3">
      <c r="A804" s="10" t="s">
        <v>508</v>
      </c>
      <c r="B804" s="10" t="s">
        <v>232</v>
      </c>
      <c r="C804" s="10" t="s">
        <v>231</v>
      </c>
      <c r="D804" s="10" t="s">
        <v>259</v>
      </c>
      <c r="E804" s="10" t="s">
        <v>218</v>
      </c>
      <c r="F804" s="11">
        <v>10348</v>
      </c>
      <c r="G804" s="11">
        <v>4189</v>
      </c>
      <c r="H804" s="11">
        <v>3975</v>
      </c>
      <c r="I804" s="10" t="s">
        <v>275</v>
      </c>
      <c r="J804" s="12">
        <v>62.8</v>
      </c>
      <c r="K804" s="10" t="s">
        <v>243</v>
      </c>
      <c r="L804" s="10" t="s">
        <v>261</v>
      </c>
      <c r="M804" s="10" t="s">
        <v>220</v>
      </c>
      <c r="N804" s="13">
        <v>57</v>
      </c>
      <c r="O804" s="13">
        <v>57</v>
      </c>
      <c r="P804" s="13">
        <v>0</v>
      </c>
      <c r="Q804" s="14">
        <v>0</v>
      </c>
      <c r="R804" s="14">
        <v>6.74</v>
      </c>
      <c r="S804" s="14">
        <v>8</v>
      </c>
      <c r="T804" s="14">
        <v>6.4029999999999996</v>
      </c>
      <c r="U804" s="14">
        <v>80.037499999999994</v>
      </c>
      <c r="V804" s="14">
        <v>1</v>
      </c>
      <c r="W804" s="14">
        <v>262.77</v>
      </c>
      <c r="X804" s="14">
        <v>80</v>
      </c>
      <c r="Y804" s="14">
        <v>0.46473800559807998</v>
      </c>
      <c r="Z804" s="14">
        <v>6.5833329999999997</v>
      </c>
      <c r="AA804" s="14">
        <v>1.4166669999999999</v>
      </c>
      <c r="AB804" s="14">
        <v>17.70833</v>
      </c>
      <c r="AC804" s="14">
        <v>0.1803334</v>
      </c>
      <c r="AD804" s="14">
        <v>2.2541669999999998</v>
      </c>
      <c r="AE804" s="14">
        <v>262.77</v>
      </c>
      <c r="AF804" s="14">
        <v>172.14</v>
      </c>
      <c r="AG804" s="14">
        <v>0</v>
      </c>
      <c r="AH804" s="14">
        <v>0</v>
      </c>
      <c r="AI804" s="14">
        <v>6.4029999999999996</v>
      </c>
      <c r="AJ804" s="14">
        <v>6.5833329999999997</v>
      </c>
      <c r="AK804" s="15">
        <v>0.8229166</v>
      </c>
      <c r="AL804" s="15">
        <v>0.97260760000000002</v>
      </c>
      <c r="AM804" s="15">
        <v>1</v>
      </c>
      <c r="AN804" s="15">
        <v>0.80037499999999995</v>
      </c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6"/>
      <c r="BS804" s="16"/>
      <c r="BT804" s="16"/>
      <c r="BU804" s="16"/>
      <c r="BV804" s="16"/>
      <c r="BW804" s="16"/>
      <c r="BX804" s="16"/>
      <c r="BY804" s="16"/>
      <c r="BZ804" s="16"/>
      <c r="CA804" s="16"/>
      <c r="CB804" s="16"/>
      <c r="CC804" s="16"/>
      <c r="CD804" s="16"/>
      <c r="CE804" s="16"/>
      <c r="CF804" s="16"/>
      <c r="CG804" s="16"/>
      <c r="CH804" s="16"/>
      <c r="CI804" s="16"/>
      <c r="CJ804" s="16"/>
      <c r="CK804" s="16"/>
      <c r="CL804" s="16"/>
      <c r="CM804" s="16">
        <v>0.3333333432674408</v>
      </c>
      <c r="CN804" s="16"/>
      <c r="CO804" s="16"/>
      <c r="CP804" s="16"/>
      <c r="CQ804" s="16"/>
      <c r="CR804" s="16"/>
      <c r="CS804" s="16"/>
      <c r="CT804" s="16"/>
      <c r="CU804" s="16"/>
      <c r="CV804" s="16"/>
      <c r="CW804" s="16"/>
      <c r="CX804" s="16"/>
      <c r="CY804" s="16"/>
      <c r="CZ804" s="16"/>
      <c r="DA804" s="16"/>
      <c r="DB804" s="16"/>
      <c r="DC804" s="16"/>
      <c r="DD804" s="16"/>
      <c r="DE804" s="17">
        <v>0.66666668653488159</v>
      </c>
      <c r="DF804" s="24">
        <v>0.1666666716337204</v>
      </c>
      <c r="DG804" s="24"/>
      <c r="DH804" s="24"/>
      <c r="DI804" s="24"/>
      <c r="DJ804" s="24">
        <v>0.25</v>
      </c>
      <c r="DK804" s="16"/>
      <c r="DL804" s="24"/>
      <c r="DM804" s="24"/>
      <c r="DN804" s="24"/>
      <c r="DO804" s="16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27"/>
      <c r="ER804" s="27"/>
    </row>
    <row r="805" spans="1:148" s="9" customFormat="1" ht="20.25" x14ac:dyDescent="0.3">
      <c r="A805" s="10" t="s">
        <v>508</v>
      </c>
      <c r="B805" s="10" t="s">
        <v>232</v>
      </c>
      <c r="C805" s="10" t="s">
        <v>231</v>
      </c>
      <c r="D805" s="10" t="s">
        <v>262</v>
      </c>
      <c r="E805" s="10" t="s">
        <v>218</v>
      </c>
      <c r="F805" s="11">
        <v>10348</v>
      </c>
      <c r="G805" s="11">
        <v>4079</v>
      </c>
      <c r="H805" s="11">
        <v>4134</v>
      </c>
      <c r="I805" s="10" t="s">
        <v>275</v>
      </c>
      <c r="J805" s="12">
        <v>62.8</v>
      </c>
      <c r="K805" s="10" t="s">
        <v>243</v>
      </c>
      <c r="L805" s="10" t="s">
        <v>261</v>
      </c>
      <c r="M805" s="10" t="s">
        <v>220</v>
      </c>
      <c r="N805" s="13">
        <v>57</v>
      </c>
      <c r="O805" s="13">
        <v>57</v>
      </c>
      <c r="P805" s="13">
        <v>0</v>
      </c>
      <c r="Q805" s="14">
        <v>0</v>
      </c>
      <c r="R805" s="14">
        <v>6.74</v>
      </c>
      <c r="S805" s="14">
        <v>8</v>
      </c>
      <c r="T805" s="14">
        <v>6.4029999999999996</v>
      </c>
      <c r="U805" s="14">
        <v>80.037499999999994</v>
      </c>
      <c r="V805" s="14">
        <v>1</v>
      </c>
      <c r="W805" s="14">
        <v>262.77</v>
      </c>
      <c r="X805" s="14">
        <v>80</v>
      </c>
      <c r="Y805" s="14">
        <v>0.46473800559807998</v>
      </c>
      <c r="Z805" s="14">
        <v>6.5</v>
      </c>
      <c r="AA805" s="14">
        <v>1.5</v>
      </c>
      <c r="AB805" s="14">
        <v>18.75</v>
      </c>
      <c r="AC805" s="14">
        <v>9.7000119999999995E-2</v>
      </c>
      <c r="AD805" s="14">
        <v>1.212502</v>
      </c>
      <c r="AE805" s="14">
        <v>262.77</v>
      </c>
      <c r="AF805" s="14">
        <v>172.14</v>
      </c>
      <c r="AG805" s="14">
        <v>0</v>
      </c>
      <c r="AH805" s="14">
        <v>0</v>
      </c>
      <c r="AI805" s="14">
        <v>6.4029999999999996</v>
      </c>
      <c r="AJ805" s="14">
        <v>6.5</v>
      </c>
      <c r="AK805" s="15">
        <v>0.8125</v>
      </c>
      <c r="AL805" s="15">
        <v>0.98507690000000003</v>
      </c>
      <c r="AM805" s="15">
        <v>1</v>
      </c>
      <c r="AN805" s="15">
        <v>0.80037499999999995</v>
      </c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>
        <v>8.3333335816860199E-2</v>
      </c>
      <c r="BJ805" s="16"/>
      <c r="BK805" s="16"/>
      <c r="BL805" s="16"/>
      <c r="BM805" s="16"/>
      <c r="BN805" s="16"/>
      <c r="BO805" s="16"/>
      <c r="BP805" s="16"/>
      <c r="BQ805" s="16"/>
      <c r="BR805" s="16"/>
      <c r="BS805" s="16"/>
      <c r="BT805" s="16"/>
      <c r="BU805" s="16"/>
      <c r="BV805" s="16"/>
      <c r="BW805" s="16"/>
      <c r="BX805" s="16"/>
      <c r="BY805" s="16"/>
      <c r="BZ805" s="16"/>
      <c r="CA805" s="16"/>
      <c r="CB805" s="16"/>
      <c r="CC805" s="16"/>
      <c r="CD805" s="16"/>
      <c r="CE805" s="16"/>
      <c r="CF805" s="16"/>
      <c r="CG805" s="16"/>
      <c r="CH805" s="16"/>
      <c r="CI805" s="16"/>
      <c r="CJ805" s="16"/>
      <c r="CK805" s="16"/>
      <c r="CL805" s="16"/>
      <c r="CM805" s="16">
        <v>0.1666666716337204</v>
      </c>
      <c r="CN805" s="16"/>
      <c r="CO805" s="16"/>
      <c r="CP805" s="16"/>
      <c r="CQ805" s="16"/>
      <c r="CR805" s="16"/>
      <c r="CS805" s="16"/>
      <c r="CT805" s="16"/>
      <c r="CU805" s="16"/>
      <c r="CV805" s="16"/>
      <c r="CW805" s="16"/>
      <c r="CX805" s="16"/>
      <c r="CY805" s="16"/>
      <c r="CZ805" s="16"/>
      <c r="DA805" s="16"/>
      <c r="DB805" s="16">
        <v>8.3333335816860199E-2</v>
      </c>
      <c r="DC805" s="16"/>
      <c r="DD805" s="16"/>
      <c r="DE805" s="17">
        <v>0.66666668653488159</v>
      </c>
      <c r="DF805" s="24">
        <v>0.1666666716337204</v>
      </c>
      <c r="DG805" s="24"/>
      <c r="DH805" s="24"/>
      <c r="DI805" s="24"/>
      <c r="DJ805" s="24">
        <v>0.3333333432674408</v>
      </c>
      <c r="DK805" s="16"/>
      <c r="DL805" s="24"/>
      <c r="DM805" s="24"/>
      <c r="DN805" s="24"/>
      <c r="DO805" s="16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27"/>
      <c r="ER805" s="27"/>
    </row>
    <row r="806" spans="1:148" s="9" customFormat="1" ht="20.25" x14ac:dyDescent="0.3">
      <c r="A806" s="10" t="s">
        <v>509</v>
      </c>
      <c r="B806" s="10" t="s">
        <v>232</v>
      </c>
      <c r="C806" s="10" t="s">
        <v>231</v>
      </c>
      <c r="D806" s="10" t="s">
        <v>259</v>
      </c>
      <c r="E806" s="10" t="s">
        <v>218</v>
      </c>
      <c r="F806" s="11">
        <v>10348</v>
      </c>
      <c r="G806" s="11">
        <v>4005</v>
      </c>
      <c r="H806" s="11">
        <v>4161</v>
      </c>
      <c r="I806" s="10" t="s">
        <v>275</v>
      </c>
      <c r="J806" s="12">
        <v>62.8</v>
      </c>
      <c r="K806" s="10" t="s">
        <v>243</v>
      </c>
      <c r="L806" s="10" t="s">
        <v>261</v>
      </c>
      <c r="M806" s="10" t="s">
        <v>220</v>
      </c>
      <c r="N806" s="13">
        <v>44</v>
      </c>
      <c r="O806" s="13">
        <v>44</v>
      </c>
      <c r="P806" s="13">
        <v>0</v>
      </c>
      <c r="Q806" s="14">
        <v>0</v>
      </c>
      <c r="R806" s="14">
        <v>6.74</v>
      </c>
      <c r="S806" s="14">
        <v>8</v>
      </c>
      <c r="T806" s="14">
        <v>4.9426670000000001</v>
      </c>
      <c r="U806" s="14">
        <v>61.783329999999999</v>
      </c>
      <c r="V806" s="14">
        <v>1</v>
      </c>
      <c r="W806" s="14">
        <v>202.84</v>
      </c>
      <c r="X806" s="14">
        <v>80</v>
      </c>
      <c r="Y806" s="14">
        <v>0.60204693754001903</v>
      </c>
      <c r="Z806" s="14">
        <v>5.2666659999999998</v>
      </c>
      <c r="AA806" s="14">
        <v>2.733333</v>
      </c>
      <c r="AB806" s="14">
        <v>34.166670000000003</v>
      </c>
      <c r="AC806" s="14">
        <v>0.32400010000000001</v>
      </c>
      <c r="AD806" s="14">
        <v>4.0500020000000001</v>
      </c>
      <c r="AE806" s="14">
        <v>202.84</v>
      </c>
      <c r="AF806" s="14">
        <v>132.88</v>
      </c>
      <c r="AG806" s="14">
        <v>0</v>
      </c>
      <c r="AH806" s="14">
        <v>0</v>
      </c>
      <c r="AI806" s="14">
        <v>4.9426670000000001</v>
      </c>
      <c r="AJ806" s="14">
        <v>5.2666659999999998</v>
      </c>
      <c r="AK806" s="15">
        <v>0.65833330000000001</v>
      </c>
      <c r="AL806" s="15">
        <v>0.93848100000000001</v>
      </c>
      <c r="AM806" s="15">
        <v>1</v>
      </c>
      <c r="AN806" s="15">
        <v>0.61783330000000003</v>
      </c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>
        <v>0.20000000298023224</v>
      </c>
      <c r="BB806" s="16"/>
      <c r="BC806" s="16"/>
      <c r="BD806" s="16"/>
      <c r="BE806" s="16"/>
      <c r="BF806" s="16"/>
      <c r="BG806" s="16"/>
      <c r="BH806" s="16"/>
      <c r="BI806" s="16">
        <v>8.3333335816860199E-2</v>
      </c>
      <c r="BJ806" s="16"/>
      <c r="BK806" s="16"/>
      <c r="BL806" s="16"/>
      <c r="BM806" s="16"/>
      <c r="BN806" s="16"/>
      <c r="BO806" s="16">
        <v>1.8333333134651184</v>
      </c>
      <c r="BP806" s="16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6"/>
      <c r="CB806" s="16"/>
      <c r="CC806" s="16"/>
      <c r="CD806" s="16"/>
      <c r="CE806" s="16"/>
      <c r="CF806" s="16"/>
      <c r="CG806" s="16"/>
      <c r="CH806" s="16"/>
      <c r="CI806" s="16"/>
      <c r="CJ806" s="16"/>
      <c r="CK806" s="16"/>
      <c r="CL806" s="16"/>
      <c r="CM806" s="16">
        <v>0.23333333432674408</v>
      </c>
      <c r="CN806" s="16"/>
      <c r="CO806" s="16"/>
      <c r="CP806" s="16"/>
      <c r="CQ806" s="16"/>
      <c r="CR806" s="16"/>
      <c r="CS806" s="16"/>
      <c r="CT806" s="16"/>
      <c r="CU806" s="16"/>
      <c r="CV806" s="16"/>
      <c r="CW806" s="16"/>
      <c r="CX806" s="16"/>
      <c r="CY806" s="16"/>
      <c r="CZ806" s="16"/>
      <c r="DA806" s="16"/>
      <c r="DB806" s="16"/>
      <c r="DC806" s="16"/>
      <c r="DD806" s="16"/>
      <c r="DE806" s="17"/>
      <c r="DF806" s="24">
        <v>0.1666666716337204</v>
      </c>
      <c r="DG806" s="24"/>
      <c r="DH806" s="24"/>
      <c r="DI806" s="24"/>
      <c r="DJ806" s="24">
        <v>0.21666666865348816</v>
      </c>
      <c r="DK806" s="16"/>
      <c r="DL806" s="24"/>
      <c r="DM806" s="24"/>
      <c r="DN806" s="24"/>
      <c r="DO806" s="16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27"/>
      <c r="ER806" s="27"/>
    </row>
    <row r="807" spans="1:148" s="9" customFormat="1" ht="20.25" x14ac:dyDescent="0.3">
      <c r="A807" s="10" t="s">
        <v>509</v>
      </c>
      <c r="B807" s="10" t="s">
        <v>232</v>
      </c>
      <c r="C807" s="10" t="s">
        <v>231</v>
      </c>
      <c r="D807" s="10" t="s">
        <v>262</v>
      </c>
      <c r="E807" s="10" t="s">
        <v>218</v>
      </c>
      <c r="F807" s="11">
        <v>10348</v>
      </c>
      <c r="G807" s="11">
        <v>4124</v>
      </c>
      <c r="H807" s="11">
        <v>3712</v>
      </c>
      <c r="I807" s="10" t="s">
        <v>275</v>
      </c>
      <c r="J807" s="12">
        <v>62.8</v>
      </c>
      <c r="K807" s="10" t="s">
        <v>243</v>
      </c>
      <c r="L807" s="10" t="s">
        <v>261</v>
      </c>
      <c r="M807" s="10" t="s">
        <v>220</v>
      </c>
      <c r="N807" s="13">
        <v>46</v>
      </c>
      <c r="O807" s="13">
        <v>46</v>
      </c>
      <c r="P807" s="13">
        <v>0</v>
      </c>
      <c r="Q807" s="14">
        <v>0</v>
      </c>
      <c r="R807" s="14">
        <v>6.74</v>
      </c>
      <c r="S807" s="14">
        <v>8</v>
      </c>
      <c r="T807" s="14">
        <v>5.1673330000000002</v>
      </c>
      <c r="U807" s="14">
        <v>64.591669999999993</v>
      </c>
      <c r="V807" s="14">
        <v>1</v>
      </c>
      <c r="W807" s="14">
        <v>212.06</v>
      </c>
      <c r="X807" s="14">
        <v>80</v>
      </c>
      <c r="Y807" s="14">
        <v>0.57587101248525296</v>
      </c>
      <c r="Z807" s="14">
        <v>5.15</v>
      </c>
      <c r="AA807" s="14">
        <v>2.85</v>
      </c>
      <c r="AB807" s="14">
        <v>35.625</v>
      </c>
      <c r="AC807" s="14">
        <v>-1.7333029999999999E-2</v>
      </c>
      <c r="AD807" s="14">
        <v>-0.21666289999999999</v>
      </c>
      <c r="AE807" s="14">
        <v>212.06</v>
      </c>
      <c r="AF807" s="14">
        <v>138.91999999999999</v>
      </c>
      <c r="AG807" s="14">
        <v>0</v>
      </c>
      <c r="AH807" s="14">
        <v>0</v>
      </c>
      <c r="AI807" s="14">
        <v>5.1673330000000002</v>
      </c>
      <c r="AJ807" s="14">
        <v>5.15</v>
      </c>
      <c r="AK807" s="15">
        <v>0.64375000000000004</v>
      </c>
      <c r="AL807" s="15">
        <v>1.003366</v>
      </c>
      <c r="AM807" s="15">
        <v>1</v>
      </c>
      <c r="AN807" s="15">
        <v>0.64591659999999995</v>
      </c>
      <c r="AO807" s="16"/>
      <c r="AP807" s="16"/>
      <c r="AQ807" s="16"/>
      <c r="AR807" s="16"/>
      <c r="AS807" s="16"/>
      <c r="AT807" s="16"/>
      <c r="AU807" s="16"/>
      <c r="AV807" s="16"/>
      <c r="AW807" s="16"/>
      <c r="AX807" s="16">
        <v>0.5</v>
      </c>
      <c r="AY807" s="16"/>
      <c r="AZ807" s="16"/>
      <c r="BA807" s="16">
        <v>0.25</v>
      </c>
      <c r="BB807" s="16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6"/>
      <c r="BS807" s="16"/>
      <c r="BT807" s="16"/>
      <c r="BU807" s="16"/>
      <c r="BV807" s="16"/>
      <c r="BW807" s="16"/>
      <c r="BX807" s="16"/>
      <c r="BY807" s="16"/>
      <c r="BZ807" s="16"/>
      <c r="CA807" s="16">
        <v>1.5833333134651184</v>
      </c>
      <c r="CB807" s="16"/>
      <c r="CC807" s="16"/>
      <c r="CD807" s="16"/>
      <c r="CE807" s="16"/>
      <c r="CF807" s="16"/>
      <c r="CG807" s="16"/>
      <c r="CH807" s="16"/>
      <c r="CI807" s="16"/>
      <c r="CJ807" s="16"/>
      <c r="CK807" s="16"/>
      <c r="CL807" s="16"/>
      <c r="CM807" s="16">
        <v>0.1666666716337204</v>
      </c>
      <c r="CN807" s="16"/>
      <c r="CO807" s="16"/>
      <c r="CP807" s="16"/>
      <c r="CQ807" s="16"/>
      <c r="CR807" s="16"/>
      <c r="CS807" s="16"/>
      <c r="CT807" s="16"/>
      <c r="CU807" s="16"/>
      <c r="CV807" s="16"/>
      <c r="CW807" s="16"/>
      <c r="CX807" s="16"/>
      <c r="CY807" s="16"/>
      <c r="CZ807" s="16"/>
      <c r="DA807" s="16"/>
      <c r="DB807" s="16"/>
      <c r="DC807" s="16"/>
      <c r="DD807" s="16"/>
      <c r="DE807" s="17"/>
      <c r="DF807" s="24">
        <v>0.1666666716337204</v>
      </c>
      <c r="DG807" s="24"/>
      <c r="DH807" s="24"/>
      <c r="DI807" s="24"/>
      <c r="DJ807" s="24">
        <v>0.18333333730697632</v>
      </c>
      <c r="DK807" s="16"/>
      <c r="DL807" s="24"/>
      <c r="DM807" s="24"/>
      <c r="DN807" s="24"/>
      <c r="DO807" s="16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27"/>
      <c r="ER807" s="27"/>
    </row>
    <row r="808" spans="1:148" s="9" customFormat="1" ht="20.25" x14ac:dyDescent="0.3">
      <c r="A808" s="10" t="s">
        <v>509</v>
      </c>
      <c r="B808" s="10" t="s">
        <v>231</v>
      </c>
      <c r="C808" s="10" t="s">
        <v>231</v>
      </c>
      <c r="D808" s="10" t="s">
        <v>259</v>
      </c>
      <c r="E808" s="10" t="s">
        <v>218</v>
      </c>
      <c r="F808" s="11">
        <v>10348</v>
      </c>
      <c r="G808" s="11">
        <v>3733</v>
      </c>
      <c r="H808" s="11">
        <v>3698</v>
      </c>
      <c r="I808" s="10" t="s">
        <v>275</v>
      </c>
      <c r="J808" s="12">
        <v>62.8</v>
      </c>
      <c r="K808" s="10" t="s">
        <v>243</v>
      </c>
      <c r="L808" s="10" t="s">
        <v>261</v>
      </c>
      <c r="M808" s="10" t="s">
        <v>220</v>
      </c>
      <c r="N808" s="13">
        <v>6</v>
      </c>
      <c r="O808" s="13">
        <v>6</v>
      </c>
      <c r="P808" s="13">
        <v>0</v>
      </c>
      <c r="Q808" s="14">
        <v>0</v>
      </c>
      <c r="R808" s="14">
        <v>6.74</v>
      </c>
      <c r="S808" s="14">
        <v>0.83333349999999995</v>
      </c>
      <c r="T808" s="14">
        <v>0.67400000000000004</v>
      </c>
      <c r="U808" s="14">
        <v>80.879980000000003</v>
      </c>
      <c r="V808" s="14">
        <v>0.1041667</v>
      </c>
      <c r="W808" s="14">
        <v>265.53590000000003</v>
      </c>
      <c r="X808" s="14">
        <f>10*S808</f>
        <v>8.3333349999999999</v>
      </c>
      <c r="Y808" s="14">
        <v>0</v>
      </c>
      <c r="Z808" s="14">
        <v>0.73333360000000003</v>
      </c>
      <c r="AA808" s="14">
        <v>9.9999900000000003E-2</v>
      </c>
      <c r="AB808" s="14">
        <v>11.99999</v>
      </c>
      <c r="AC808" s="14">
        <v>5.9333619999999997E-2</v>
      </c>
      <c r="AD808" s="14">
        <v>7.1200330000000003</v>
      </c>
      <c r="AE808" s="14">
        <v>27.66</v>
      </c>
      <c r="AF808" s="14">
        <v>18.12</v>
      </c>
      <c r="AG808" s="14">
        <v>0</v>
      </c>
      <c r="AH808" s="14">
        <v>0</v>
      </c>
      <c r="AI808" s="14">
        <v>0.67400000000000004</v>
      </c>
      <c r="AJ808" s="14">
        <v>0.73333360000000003</v>
      </c>
      <c r="AK808" s="15">
        <v>0.88000009999999995</v>
      </c>
      <c r="AL808" s="15">
        <v>0.91909059999999998</v>
      </c>
      <c r="AM808" s="15">
        <v>1</v>
      </c>
      <c r="AN808" s="15">
        <v>0.80879979999999996</v>
      </c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  <c r="BR808" s="16"/>
      <c r="BS808" s="16"/>
      <c r="BT808" s="16"/>
      <c r="BU808" s="16"/>
      <c r="BV808" s="16"/>
      <c r="BW808" s="16"/>
      <c r="BX808" s="16"/>
      <c r="BY808" s="16"/>
      <c r="BZ808" s="16"/>
      <c r="CA808" s="16"/>
      <c r="CB808" s="16"/>
      <c r="CC808" s="16"/>
      <c r="CD808" s="16"/>
      <c r="CE808" s="16"/>
      <c r="CF808" s="16"/>
      <c r="CG808" s="16"/>
      <c r="CH808" s="16"/>
      <c r="CI808" s="16"/>
      <c r="CJ808" s="16"/>
      <c r="CK808" s="16"/>
      <c r="CL808" s="16"/>
      <c r="CM808" s="16">
        <v>5.000000074505806E-2</v>
      </c>
      <c r="CN808" s="16"/>
      <c r="CO808" s="16"/>
      <c r="CP808" s="16"/>
      <c r="CQ808" s="16"/>
      <c r="CR808" s="16"/>
      <c r="CS808" s="16"/>
      <c r="CT808" s="16"/>
      <c r="CU808" s="16"/>
      <c r="CV808" s="16"/>
      <c r="CW808" s="16"/>
      <c r="CX808" s="16"/>
      <c r="CY808" s="16"/>
      <c r="CZ808" s="16"/>
      <c r="DA808" s="16"/>
      <c r="DB808" s="16"/>
      <c r="DC808" s="16"/>
      <c r="DD808" s="16"/>
      <c r="DE808" s="17"/>
      <c r="DF808" s="24"/>
      <c r="DG808" s="24"/>
      <c r="DH808" s="24"/>
      <c r="DI808" s="24"/>
      <c r="DJ808" s="24">
        <v>5.000000074505806E-2</v>
      </c>
      <c r="DK808" s="16"/>
      <c r="DL808" s="24">
        <v>7.1666665077209473</v>
      </c>
      <c r="DM808" s="24"/>
      <c r="DN808" s="24"/>
      <c r="DO808" s="16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27"/>
      <c r="ER808" s="27"/>
    </row>
    <row r="809" spans="1:148" s="9" customFormat="1" ht="20.25" x14ac:dyDescent="0.3">
      <c r="A809" s="10" t="s">
        <v>509</v>
      </c>
      <c r="B809" s="10" t="s">
        <v>231</v>
      </c>
      <c r="C809" s="10" t="s">
        <v>231</v>
      </c>
      <c r="D809" s="10" t="s">
        <v>262</v>
      </c>
      <c r="E809" s="10" t="s">
        <v>218</v>
      </c>
      <c r="F809" s="11">
        <v>10348</v>
      </c>
      <c r="G809" s="11">
        <v>3733</v>
      </c>
      <c r="H809" s="11">
        <v>3698</v>
      </c>
      <c r="I809" s="10" t="s">
        <v>275</v>
      </c>
      <c r="J809" s="12">
        <v>62.8</v>
      </c>
      <c r="K809" s="10" t="s">
        <v>243</v>
      </c>
      <c r="L809" s="10" t="s">
        <v>261</v>
      </c>
      <c r="M809" s="10" t="s">
        <v>220</v>
      </c>
      <c r="N809" s="13">
        <v>18</v>
      </c>
      <c r="O809" s="13">
        <v>18</v>
      </c>
      <c r="P809" s="13">
        <v>0</v>
      </c>
      <c r="Q809" s="14">
        <v>0</v>
      </c>
      <c r="R809" s="14">
        <v>6.74</v>
      </c>
      <c r="S809" s="14">
        <v>2.6666669999999999</v>
      </c>
      <c r="T809" s="14">
        <v>2.0219999999999998</v>
      </c>
      <c r="U809" s="14">
        <v>75.825000000000003</v>
      </c>
      <c r="V809" s="14">
        <v>0.3333333</v>
      </c>
      <c r="W809" s="14">
        <v>248.94</v>
      </c>
      <c r="X809" s="14">
        <f>10*S809</f>
        <v>26.66667</v>
      </c>
      <c r="Y809" s="14">
        <v>0</v>
      </c>
      <c r="Z809" s="14">
        <v>2.1333329999999999</v>
      </c>
      <c r="AA809" s="14">
        <v>0.53333330000000001</v>
      </c>
      <c r="AB809" s="14">
        <v>20</v>
      </c>
      <c r="AC809" s="14">
        <v>0.1113334</v>
      </c>
      <c r="AD809" s="14">
        <v>4.1750020000000001</v>
      </c>
      <c r="AE809" s="14">
        <v>82.98</v>
      </c>
      <c r="AF809" s="14">
        <v>54.36</v>
      </c>
      <c r="AG809" s="14">
        <v>0</v>
      </c>
      <c r="AH809" s="14">
        <v>0</v>
      </c>
      <c r="AI809" s="14">
        <v>2.0219999999999998</v>
      </c>
      <c r="AJ809" s="14">
        <v>2.1333329999999999</v>
      </c>
      <c r="AK809" s="15">
        <v>0.8</v>
      </c>
      <c r="AL809" s="15">
        <v>0.94781249999999995</v>
      </c>
      <c r="AM809" s="15">
        <v>1</v>
      </c>
      <c r="AN809" s="15">
        <v>0.75824999999999998</v>
      </c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/>
      <c r="BR809" s="16"/>
      <c r="BS809" s="16"/>
      <c r="BT809" s="16"/>
      <c r="BU809" s="16"/>
      <c r="BV809" s="16"/>
      <c r="BW809" s="16"/>
      <c r="BX809" s="16"/>
      <c r="BY809" s="16"/>
      <c r="BZ809" s="16"/>
      <c r="CA809" s="16"/>
      <c r="CB809" s="16"/>
      <c r="CC809" s="16"/>
      <c r="CD809" s="16"/>
      <c r="CE809" s="16"/>
      <c r="CF809" s="16"/>
      <c r="CG809" s="16"/>
      <c r="CH809" s="16"/>
      <c r="CI809" s="16"/>
      <c r="CJ809" s="16"/>
      <c r="CK809" s="16"/>
      <c r="CL809" s="16"/>
      <c r="CM809" s="16">
        <v>0.28333333134651184</v>
      </c>
      <c r="CN809" s="16"/>
      <c r="CO809" s="16"/>
      <c r="CP809" s="16"/>
      <c r="CQ809" s="16"/>
      <c r="CR809" s="16"/>
      <c r="CS809" s="16"/>
      <c r="CT809" s="16"/>
      <c r="CU809" s="16"/>
      <c r="CV809" s="16"/>
      <c r="CW809" s="16"/>
      <c r="CX809" s="16"/>
      <c r="CY809" s="16"/>
      <c r="CZ809" s="16"/>
      <c r="DA809" s="16"/>
      <c r="DB809" s="16"/>
      <c r="DC809" s="16"/>
      <c r="DD809" s="16"/>
      <c r="DE809" s="17"/>
      <c r="DF809" s="24">
        <v>0.1666666716337204</v>
      </c>
      <c r="DG809" s="24"/>
      <c r="DH809" s="24"/>
      <c r="DI809" s="24"/>
      <c r="DJ809" s="24">
        <v>8.3333335816860199E-2</v>
      </c>
      <c r="DK809" s="16"/>
      <c r="DL809" s="24">
        <v>5.3333334922790527</v>
      </c>
      <c r="DM809" s="24"/>
      <c r="DN809" s="24"/>
      <c r="DO809" s="16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27"/>
      <c r="ER809" s="27"/>
    </row>
    <row r="810" spans="1:148" s="9" customFormat="1" ht="20.25" x14ac:dyDescent="0.3">
      <c r="A810" s="10" t="s">
        <v>514</v>
      </c>
      <c r="B810" s="10" t="s">
        <v>240</v>
      </c>
      <c r="C810" s="10" t="s">
        <v>231</v>
      </c>
      <c r="D810" s="10" t="s">
        <v>259</v>
      </c>
      <c r="E810" s="10" t="s">
        <v>218</v>
      </c>
      <c r="F810" s="11">
        <v>10568</v>
      </c>
      <c r="G810" s="11">
        <v>4189</v>
      </c>
      <c r="H810" s="11">
        <v>3807</v>
      </c>
      <c r="I810" s="10" t="s">
        <v>260</v>
      </c>
      <c r="J810" s="12">
        <v>39</v>
      </c>
      <c r="K810" s="10" t="s">
        <v>248</v>
      </c>
      <c r="L810" s="10" t="s">
        <v>261</v>
      </c>
      <c r="M810" s="10" t="s">
        <v>220</v>
      </c>
      <c r="N810" s="13">
        <v>24</v>
      </c>
      <c r="O810" s="13">
        <v>24</v>
      </c>
      <c r="P810" s="13">
        <v>0</v>
      </c>
      <c r="Q810" s="14">
        <v>0</v>
      </c>
      <c r="R810" s="14">
        <v>5.48</v>
      </c>
      <c r="S810" s="14">
        <v>3</v>
      </c>
      <c r="T810" s="14">
        <v>2.1920000000000002</v>
      </c>
      <c r="U810" s="14">
        <v>73.066670000000002</v>
      </c>
      <c r="V810" s="14">
        <v>0.375</v>
      </c>
      <c r="W810" s="14">
        <v>202.88</v>
      </c>
      <c r="X810" s="14">
        <f>10*S810</f>
        <v>30</v>
      </c>
      <c r="Y810" s="14">
        <v>0</v>
      </c>
      <c r="Z810" s="14">
        <v>2.2833329999999998</v>
      </c>
      <c r="AA810" s="14">
        <v>0.71666669999999999</v>
      </c>
      <c r="AB810" s="14">
        <v>23.88889</v>
      </c>
      <c r="AC810" s="14">
        <v>9.1333150000000002E-2</v>
      </c>
      <c r="AD810" s="14">
        <v>3.044438</v>
      </c>
      <c r="AE810" s="14">
        <v>76.08</v>
      </c>
      <c r="AF810" s="14">
        <v>51.36</v>
      </c>
      <c r="AG810" s="14">
        <v>0</v>
      </c>
      <c r="AH810" s="14">
        <v>0</v>
      </c>
      <c r="AI810" s="14">
        <v>2.1920000000000002</v>
      </c>
      <c r="AJ810" s="14">
        <v>2.2833329999999998</v>
      </c>
      <c r="AK810" s="15">
        <v>0.76111110000000004</v>
      </c>
      <c r="AL810" s="15">
        <v>0.96000010000000002</v>
      </c>
      <c r="AM810" s="15">
        <v>1</v>
      </c>
      <c r="AN810" s="15">
        <v>0.7306667</v>
      </c>
      <c r="AO810" s="16"/>
      <c r="AP810" s="16">
        <v>0.4166666567325592</v>
      </c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  <c r="BS810" s="16"/>
      <c r="BT810" s="16"/>
      <c r="BU810" s="16"/>
      <c r="BV810" s="16"/>
      <c r="BW810" s="16"/>
      <c r="BX810" s="16"/>
      <c r="BY810" s="16"/>
      <c r="BZ810" s="16"/>
      <c r="CA810" s="16"/>
      <c r="CB810" s="16"/>
      <c r="CC810" s="16"/>
      <c r="CD810" s="16"/>
      <c r="CE810" s="16"/>
      <c r="CF810" s="16"/>
      <c r="CG810" s="16"/>
      <c r="CH810" s="16"/>
      <c r="CI810" s="16"/>
      <c r="CJ810" s="16"/>
      <c r="CK810" s="16"/>
      <c r="CL810" s="16"/>
      <c r="CM810" s="16">
        <v>0.1666666716337204</v>
      </c>
      <c r="CN810" s="16"/>
      <c r="CO810" s="16"/>
      <c r="CP810" s="16"/>
      <c r="CQ810" s="16"/>
      <c r="CR810" s="16"/>
      <c r="CS810" s="16"/>
      <c r="CT810" s="16"/>
      <c r="CU810" s="16"/>
      <c r="CV810" s="16"/>
      <c r="CW810" s="16"/>
      <c r="CX810" s="16"/>
      <c r="CY810" s="16"/>
      <c r="CZ810" s="16"/>
      <c r="DA810" s="16"/>
      <c r="DB810" s="16"/>
      <c r="DC810" s="16"/>
      <c r="DD810" s="16"/>
      <c r="DE810" s="17"/>
      <c r="DF810" s="24"/>
      <c r="DG810" s="24"/>
      <c r="DH810" s="24"/>
      <c r="DI810" s="24"/>
      <c r="DJ810" s="24">
        <v>0.13333334028720856</v>
      </c>
      <c r="DK810" s="16"/>
      <c r="DL810" s="24"/>
      <c r="DM810" s="24"/>
      <c r="DN810" s="24"/>
      <c r="DO810" s="16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27"/>
      <c r="ER810" s="27"/>
    </row>
    <row r="811" spans="1:148" s="9" customFormat="1" ht="20.25" x14ac:dyDescent="0.3">
      <c r="A811" s="10" t="s">
        <v>514</v>
      </c>
      <c r="B811" s="10" t="s">
        <v>240</v>
      </c>
      <c r="C811" s="10" t="s">
        <v>231</v>
      </c>
      <c r="D811" s="10" t="s">
        <v>262</v>
      </c>
      <c r="E811" s="10" t="s">
        <v>218</v>
      </c>
      <c r="F811" s="11">
        <v>10568</v>
      </c>
      <c r="G811" s="11">
        <v>4079</v>
      </c>
      <c r="H811" s="11">
        <v>4134</v>
      </c>
      <c r="I811" s="10" t="s">
        <v>260</v>
      </c>
      <c r="J811" s="12">
        <v>39</v>
      </c>
      <c r="K811" s="10" t="s">
        <v>248</v>
      </c>
      <c r="L811" s="10" t="s">
        <v>261</v>
      </c>
      <c r="M811" s="10" t="s">
        <v>220</v>
      </c>
      <c r="N811" s="13">
        <v>15</v>
      </c>
      <c r="O811" s="13">
        <v>15</v>
      </c>
      <c r="P811" s="13">
        <v>0</v>
      </c>
      <c r="Q811" s="14">
        <v>0</v>
      </c>
      <c r="R811" s="14">
        <v>5.48</v>
      </c>
      <c r="S811" s="14">
        <v>2</v>
      </c>
      <c r="T811" s="14">
        <v>1.37</v>
      </c>
      <c r="U811" s="14">
        <v>68.5</v>
      </c>
      <c r="V811" s="14">
        <v>0.25</v>
      </c>
      <c r="W811" s="14">
        <v>190.2</v>
      </c>
      <c r="X811" s="14">
        <f>10*S811</f>
        <v>20</v>
      </c>
      <c r="Y811" s="14">
        <v>0</v>
      </c>
      <c r="Z811" s="14">
        <v>1.25</v>
      </c>
      <c r="AA811" s="14">
        <v>0.75</v>
      </c>
      <c r="AB811" s="14">
        <v>37.5</v>
      </c>
      <c r="AC811" s="14">
        <v>-0.12</v>
      </c>
      <c r="AD811" s="14">
        <v>-6</v>
      </c>
      <c r="AE811" s="14">
        <v>47.55</v>
      </c>
      <c r="AF811" s="14">
        <v>32.1</v>
      </c>
      <c r="AG811" s="14">
        <v>0</v>
      </c>
      <c r="AH811" s="14">
        <v>0</v>
      </c>
      <c r="AI811" s="14">
        <v>1.37</v>
      </c>
      <c r="AJ811" s="14">
        <v>1.25</v>
      </c>
      <c r="AK811" s="15">
        <v>0.625</v>
      </c>
      <c r="AL811" s="15">
        <v>1.0960000000000001</v>
      </c>
      <c r="AM811" s="15">
        <v>1</v>
      </c>
      <c r="AN811" s="15">
        <v>0.68499989999999999</v>
      </c>
      <c r="AO811" s="16"/>
      <c r="AP811" s="16">
        <v>0.25</v>
      </c>
      <c r="AQ811" s="16"/>
      <c r="AR811" s="16">
        <v>8.3333335816860199E-2</v>
      </c>
      <c r="AS811" s="16">
        <v>8.3333335816860199E-2</v>
      </c>
      <c r="AT811" s="16">
        <v>8.3333335816860199E-2</v>
      </c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>
        <v>8.3333335816860199E-2</v>
      </c>
      <c r="BJ811" s="16"/>
      <c r="BK811" s="16"/>
      <c r="BL811" s="16"/>
      <c r="BM811" s="16"/>
      <c r="BN811" s="16"/>
      <c r="BO811" s="16"/>
      <c r="BP811" s="16"/>
      <c r="BQ811" s="16"/>
      <c r="BR811" s="16"/>
      <c r="BS811" s="16"/>
      <c r="BT811" s="16"/>
      <c r="BU811" s="16"/>
      <c r="BV811" s="16"/>
      <c r="BW811" s="16"/>
      <c r="BX811" s="16"/>
      <c r="BY811" s="16"/>
      <c r="BZ811" s="16"/>
      <c r="CA811" s="16"/>
      <c r="CB811" s="16"/>
      <c r="CC811" s="16"/>
      <c r="CD811" s="16"/>
      <c r="CE811" s="16"/>
      <c r="CF811" s="16"/>
      <c r="CG811" s="16"/>
      <c r="CH811" s="16"/>
      <c r="CI811" s="16"/>
      <c r="CJ811" s="16"/>
      <c r="CK811" s="16"/>
      <c r="CL811" s="16"/>
      <c r="CM811" s="16">
        <v>8.3333335816860199E-2</v>
      </c>
      <c r="CN811" s="16"/>
      <c r="CO811" s="16"/>
      <c r="CP811" s="16"/>
      <c r="CQ811" s="16"/>
      <c r="CR811" s="16"/>
      <c r="CS811" s="16"/>
      <c r="CT811" s="16"/>
      <c r="CU811" s="16"/>
      <c r="CV811" s="16"/>
      <c r="CW811" s="16"/>
      <c r="CX811" s="16"/>
      <c r="CY811" s="16"/>
      <c r="CZ811" s="16"/>
      <c r="DA811" s="16"/>
      <c r="DB811" s="16"/>
      <c r="DC811" s="16"/>
      <c r="DD811" s="16"/>
      <c r="DE811" s="17"/>
      <c r="DF811" s="24"/>
      <c r="DG811" s="24"/>
      <c r="DH811" s="24"/>
      <c r="DI811" s="24"/>
      <c r="DJ811" s="24">
        <v>8.3333335816860199E-2</v>
      </c>
      <c r="DK811" s="16"/>
      <c r="DL811" s="24"/>
      <c r="DM811" s="24"/>
      <c r="DN811" s="24"/>
      <c r="DO811" s="16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27"/>
      <c r="ER811" s="27"/>
    </row>
    <row r="812" spans="1:148" s="9" customFormat="1" ht="20.25" x14ac:dyDescent="0.3">
      <c r="A812" s="10" t="s">
        <v>526</v>
      </c>
      <c r="B812" s="10" t="s">
        <v>232</v>
      </c>
      <c r="C812" s="10" t="s">
        <v>231</v>
      </c>
      <c r="D812" s="10" t="s">
        <v>259</v>
      </c>
      <c r="E812" s="10" t="s">
        <v>218</v>
      </c>
      <c r="F812" s="11">
        <v>10568</v>
      </c>
      <c r="G812" s="11">
        <v>3733</v>
      </c>
      <c r="H812" s="11">
        <v>3975</v>
      </c>
      <c r="I812" s="10" t="s">
        <v>260</v>
      </c>
      <c r="J812" s="12">
        <v>39</v>
      </c>
      <c r="K812" s="10" t="s">
        <v>248</v>
      </c>
      <c r="L812" s="10" t="s">
        <v>261</v>
      </c>
      <c r="M812" s="10" t="s">
        <v>220</v>
      </c>
      <c r="N812" s="13">
        <v>63</v>
      </c>
      <c r="O812" s="13">
        <v>63</v>
      </c>
      <c r="P812" s="13">
        <v>0</v>
      </c>
      <c r="Q812" s="14">
        <v>0</v>
      </c>
      <c r="R812" s="14">
        <v>5.48</v>
      </c>
      <c r="S812" s="14">
        <v>8</v>
      </c>
      <c r="T812" s="14">
        <v>5.7539999999999996</v>
      </c>
      <c r="U812" s="14">
        <v>71.924999999999997</v>
      </c>
      <c r="V812" s="14">
        <v>1</v>
      </c>
      <c r="W812" s="14">
        <v>199.71</v>
      </c>
      <c r="X812" s="14">
        <v>80</v>
      </c>
      <c r="Y812" s="14">
        <v>0.59338373871775496</v>
      </c>
      <c r="Z812" s="14">
        <v>5.8166669999999998</v>
      </c>
      <c r="AA812" s="14">
        <v>2.1833330000000002</v>
      </c>
      <c r="AB812" s="14">
        <v>27.29167</v>
      </c>
      <c r="AC812" s="14">
        <v>6.2666890000000003E-2</v>
      </c>
      <c r="AD812" s="14">
        <v>0.78333620000000004</v>
      </c>
      <c r="AE812" s="14">
        <v>199.71</v>
      </c>
      <c r="AF812" s="14">
        <v>134.82</v>
      </c>
      <c r="AG812" s="14">
        <v>0</v>
      </c>
      <c r="AH812" s="14">
        <v>0</v>
      </c>
      <c r="AI812" s="14">
        <v>5.7539999999999996</v>
      </c>
      <c r="AJ812" s="14">
        <v>5.8166669999999998</v>
      </c>
      <c r="AK812" s="15">
        <v>0.72708329999999999</v>
      </c>
      <c r="AL812" s="15">
        <v>0.9892263</v>
      </c>
      <c r="AM812" s="15">
        <v>1</v>
      </c>
      <c r="AN812" s="15">
        <v>0.71924999999999994</v>
      </c>
      <c r="AO812" s="16"/>
      <c r="AP812" s="16"/>
      <c r="AQ812" s="16"/>
      <c r="AR812" s="16"/>
      <c r="AS812" s="16"/>
      <c r="AT812" s="16">
        <v>0.1666666716337204</v>
      </c>
      <c r="AU812" s="16"/>
      <c r="AV812" s="16"/>
      <c r="AW812" s="16"/>
      <c r="AX812" s="16">
        <v>8.3333335816860199E-2</v>
      </c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>
        <v>0.26666668057441711</v>
      </c>
      <c r="BQ812" s="16">
        <v>0.4166666567325592</v>
      </c>
      <c r="BR812" s="16"/>
      <c r="BS812" s="16"/>
      <c r="BT812" s="16"/>
      <c r="BU812" s="16"/>
      <c r="BV812" s="16"/>
      <c r="BW812" s="16"/>
      <c r="BX812" s="16"/>
      <c r="BY812" s="16"/>
      <c r="BZ812" s="16"/>
      <c r="CA812" s="16"/>
      <c r="CB812" s="16"/>
      <c r="CC812" s="16"/>
      <c r="CD812" s="16"/>
      <c r="CE812" s="16"/>
      <c r="CF812" s="16"/>
      <c r="CG812" s="16"/>
      <c r="CH812" s="16"/>
      <c r="CI812" s="16"/>
      <c r="CJ812" s="16"/>
      <c r="CK812" s="16"/>
      <c r="CL812" s="16"/>
      <c r="CM812" s="16">
        <v>0.6666666567325592</v>
      </c>
      <c r="CN812" s="16"/>
      <c r="CO812" s="16"/>
      <c r="CP812" s="16"/>
      <c r="CQ812" s="16"/>
      <c r="CR812" s="16"/>
      <c r="CS812" s="16"/>
      <c r="CT812" s="16"/>
      <c r="CU812" s="16"/>
      <c r="CV812" s="16"/>
      <c r="CW812" s="16"/>
      <c r="CX812" s="16"/>
      <c r="CY812" s="16"/>
      <c r="CZ812" s="16"/>
      <c r="DA812" s="16"/>
      <c r="DB812" s="16"/>
      <c r="DC812" s="16"/>
      <c r="DD812" s="16"/>
      <c r="DE812" s="17"/>
      <c r="DF812" s="24">
        <v>0.1666666716337204</v>
      </c>
      <c r="DG812" s="24"/>
      <c r="DH812" s="24"/>
      <c r="DI812" s="24"/>
      <c r="DJ812" s="24">
        <v>0.4166666567325592</v>
      </c>
      <c r="DK812" s="16"/>
      <c r="DL812" s="24"/>
      <c r="DM812" s="24"/>
      <c r="DN812" s="24"/>
      <c r="DO812" s="16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27"/>
      <c r="ER812" s="27"/>
    </row>
    <row r="813" spans="1:148" s="9" customFormat="1" ht="20.25" x14ac:dyDescent="0.3">
      <c r="A813" s="10" t="s">
        <v>526</v>
      </c>
      <c r="B813" s="10" t="s">
        <v>232</v>
      </c>
      <c r="C813" s="10" t="s">
        <v>231</v>
      </c>
      <c r="D813" s="10" t="s">
        <v>262</v>
      </c>
      <c r="E813" s="10" t="s">
        <v>218</v>
      </c>
      <c r="F813" s="11">
        <v>10568</v>
      </c>
      <c r="G813" s="11">
        <v>3999</v>
      </c>
      <c r="H813" s="11">
        <v>4091</v>
      </c>
      <c r="I813" s="10" t="s">
        <v>260</v>
      </c>
      <c r="J813" s="12">
        <v>39</v>
      </c>
      <c r="K813" s="10" t="s">
        <v>248</v>
      </c>
      <c r="L813" s="10" t="s">
        <v>261</v>
      </c>
      <c r="M813" s="10" t="s">
        <v>220</v>
      </c>
      <c r="N813" s="13">
        <v>58</v>
      </c>
      <c r="O813" s="13">
        <v>56</v>
      </c>
      <c r="P813" s="13">
        <v>2</v>
      </c>
      <c r="Q813" s="14">
        <v>3.4482759999999999</v>
      </c>
      <c r="R813" s="14">
        <v>5.48</v>
      </c>
      <c r="S813" s="14">
        <v>8</v>
      </c>
      <c r="T813" s="14">
        <v>5.1146669999999999</v>
      </c>
      <c r="U813" s="14">
        <v>63.933340000000001</v>
      </c>
      <c r="V813" s="14">
        <v>1</v>
      </c>
      <c r="W813" s="14">
        <v>177.52</v>
      </c>
      <c r="X813" s="14">
        <v>80</v>
      </c>
      <c r="Y813" s="14">
        <v>0.66755672022373302</v>
      </c>
      <c r="Z813" s="14">
        <v>5.8666669999999996</v>
      </c>
      <c r="AA813" s="14">
        <v>2.1333329999999999</v>
      </c>
      <c r="AB813" s="14">
        <v>26.66667</v>
      </c>
      <c r="AC813" s="14">
        <v>0.56933299999999998</v>
      </c>
      <c r="AD813" s="14">
        <v>7.1166619999999998</v>
      </c>
      <c r="AE813" s="14">
        <v>177.52</v>
      </c>
      <c r="AF813" s="14">
        <v>119.84</v>
      </c>
      <c r="AG813" s="14">
        <v>0.18266669999999999</v>
      </c>
      <c r="AH813" s="14">
        <v>2.283334</v>
      </c>
      <c r="AI813" s="14">
        <v>5.2973330000000001</v>
      </c>
      <c r="AJ813" s="14">
        <v>5.8666669999999996</v>
      </c>
      <c r="AK813" s="15">
        <v>0.73333329999999997</v>
      </c>
      <c r="AL813" s="15">
        <v>0.90295449999999999</v>
      </c>
      <c r="AM813" s="15">
        <v>0.96551719999999996</v>
      </c>
      <c r="AN813" s="15">
        <v>0.63933329999999999</v>
      </c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>
        <v>0.1666666716337204</v>
      </c>
      <c r="BB813" s="16"/>
      <c r="BC813" s="16"/>
      <c r="BD813" s="16"/>
      <c r="BE813" s="16"/>
      <c r="BF813" s="16"/>
      <c r="BG813" s="16"/>
      <c r="BH813" s="16"/>
      <c r="BI813" s="16">
        <v>8.3333335816860199E-2</v>
      </c>
      <c r="BJ813" s="16"/>
      <c r="BK813" s="16"/>
      <c r="BL813" s="16"/>
      <c r="BM813" s="16"/>
      <c r="BN813" s="16"/>
      <c r="BO813" s="16"/>
      <c r="BP813" s="16">
        <v>0.30000001192092896</v>
      </c>
      <c r="BQ813" s="16"/>
      <c r="BR813" s="16"/>
      <c r="BS813" s="16"/>
      <c r="BT813" s="16"/>
      <c r="BU813" s="16"/>
      <c r="BV813" s="16"/>
      <c r="BW813" s="16"/>
      <c r="BX813" s="16"/>
      <c r="BY813" s="16"/>
      <c r="BZ813" s="16"/>
      <c r="CA813" s="16"/>
      <c r="CB813" s="16"/>
      <c r="CC813" s="16"/>
      <c r="CD813" s="16"/>
      <c r="CE813" s="16"/>
      <c r="CF813" s="16"/>
      <c r="CG813" s="16"/>
      <c r="CH813" s="16"/>
      <c r="CI813" s="16"/>
      <c r="CJ813" s="16"/>
      <c r="CK813" s="16"/>
      <c r="CL813" s="16"/>
      <c r="CM813" s="16">
        <v>1.0833333730697632</v>
      </c>
      <c r="CN813" s="16"/>
      <c r="CO813" s="16"/>
      <c r="CP813" s="16"/>
      <c r="CQ813" s="16"/>
      <c r="CR813" s="16"/>
      <c r="CS813" s="16"/>
      <c r="CT813" s="16"/>
      <c r="CU813" s="16"/>
      <c r="CV813" s="16"/>
      <c r="CW813" s="16"/>
      <c r="CX813" s="16"/>
      <c r="CY813" s="16"/>
      <c r="CZ813" s="16"/>
      <c r="DA813" s="16"/>
      <c r="DB813" s="16"/>
      <c r="DC813" s="16"/>
      <c r="DD813" s="16"/>
      <c r="DE813" s="17"/>
      <c r="DF813" s="24">
        <v>0.1666666716337204</v>
      </c>
      <c r="DG813" s="24"/>
      <c r="DH813" s="24"/>
      <c r="DI813" s="24"/>
      <c r="DJ813" s="24">
        <v>0.3333333432674408</v>
      </c>
      <c r="DK813" s="16"/>
      <c r="DL813" s="24"/>
      <c r="DM813" s="24"/>
      <c r="DN813" s="24"/>
      <c r="DO813" s="16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>
        <v>2</v>
      </c>
      <c r="EM813" s="17"/>
      <c r="EN813" s="17"/>
      <c r="EO813" s="17"/>
      <c r="EP813" s="17"/>
      <c r="EQ813" s="27"/>
      <c r="ER813" s="27"/>
    </row>
    <row r="814" spans="1:148" s="9" customFormat="1" ht="20.25" x14ac:dyDescent="0.3">
      <c r="A814" s="10" t="s">
        <v>526</v>
      </c>
      <c r="B814" s="10" t="s">
        <v>231</v>
      </c>
      <c r="C814" s="10" t="s">
        <v>231</v>
      </c>
      <c r="D814" s="10" t="s">
        <v>259</v>
      </c>
      <c r="E814" s="10" t="s">
        <v>218</v>
      </c>
      <c r="F814" s="11">
        <v>10568</v>
      </c>
      <c r="G814" s="11">
        <v>4189</v>
      </c>
      <c r="H814" s="11">
        <v>3807</v>
      </c>
      <c r="I814" s="10" t="s">
        <v>260</v>
      </c>
      <c r="J814" s="12">
        <v>39</v>
      </c>
      <c r="K814" s="10" t="s">
        <v>248</v>
      </c>
      <c r="L814" s="10" t="s">
        <v>261</v>
      </c>
      <c r="M814" s="10" t="s">
        <v>220</v>
      </c>
      <c r="N814" s="13">
        <v>64</v>
      </c>
      <c r="O814" s="13">
        <v>64</v>
      </c>
      <c r="P814" s="13">
        <v>0</v>
      </c>
      <c r="Q814" s="14">
        <v>0</v>
      </c>
      <c r="R814" s="14">
        <v>5.48</v>
      </c>
      <c r="S814" s="14">
        <v>8</v>
      </c>
      <c r="T814" s="14">
        <v>5.8453340000000003</v>
      </c>
      <c r="U814" s="14">
        <v>73.066670000000002</v>
      </c>
      <c r="V814" s="14">
        <v>1</v>
      </c>
      <c r="W814" s="14">
        <v>202.88</v>
      </c>
      <c r="X814" s="14">
        <v>80</v>
      </c>
      <c r="Y814" s="14">
        <v>0.58411212089915898</v>
      </c>
      <c r="Z814" s="14">
        <v>6.1666670000000003</v>
      </c>
      <c r="AA814" s="14">
        <v>1.8333330000000001</v>
      </c>
      <c r="AB814" s="14">
        <v>22.91667</v>
      </c>
      <c r="AC814" s="14">
        <v>0.32133309999999998</v>
      </c>
      <c r="AD814" s="14">
        <v>4.0166630000000003</v>
      </c>
      <c r="AE814" s="14">
        <v>202.88</v>
      </c>
      <c r="AF814" s="14">
        <v>136.96</v>
      </c>
      <c r="AG814" s="14">
        <v>0</v>
      </c>
      <c r="AH814" s="14">
        <v>0</v>
      </c>
      <c r="AI814" s="14">
        <v>5.8453340000000003</v>
      </c>
      <c r="AJ814" s="14">
        <v>6.1666670000000003</v>
      </c>
      <c r="AK814" s="15">
        <v>0.77083330000000005</v>
      </c>
      <c r="AL814" s="15">
        <v>0.94789199999999996</v>
      </c>
      <c r="AM814" s="15">
        <v>1</v>
      </c>
      <c r="AN814" s="15">
        <v>0.7306667</v>
      </c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>
        <v>0.5</v>
      </c>
      <c r="BQ814" s="16"/>
      <c r="BR814" s="16"/>
      <c r="BS814" s="16"/>
      <c r="BT814" s="16"/>
      <c r="BU814" s="16"/>
      <c r="BV814" s="16"/>
      <c r="BW814" s="16"/>
      <c r="BX814" s="16"/>
      <c r="BY814" s="16"/>
      <c r="BZ814" s="16"/>
      <c r="CA814" s="16"/>
      <c r="CB814" s="16"/>
      <c r="CC814" s="16"/>
      <c r="CD814" s="16"/>
      <c r="CE814" s="16"/>
      <c r="CF814" s="16"/>
      <c r="CG814" s="16"/>
      <c r="CH814" s="16"/>
      <c r="CI814" s="16"/>
      <c r="CJ814" s="16"/>
      <c r="CK814" s="16"/>
      <c r="CL814" s="16"/>
      <c r="CM814" s="16">
        <v>0.66666668653488159</v>
      </c>
      <c r="CN814" s="16"/>
      <c r="CO814" s="16"/>
      <c r="CP814" s="16"/>
      <c r="CQ814" s="16"/>
      <c r="CR814" s="16"/>
      <c r="CS814" s="16"/>
      <c r="CT814" s="16"/>
      <c r="CU814" s="16"/>
      <c r="CV814" s="16"/>
      <c r="CW814" s="16"/>
      <c r="CX814" s="16"/>
      <c r="CY814" s="16"/>
      <c r="CZ814" s="16"/>
      <c r="DA814" s="16"/>
      <c r="DB814" s="16">
        <v>0.1666666716337204</v>
      </c>
      <c r="DC814" s="16"/>
      <c r="DD814" s="16"/>
      <c r="DE814" s="17"/>
      <c r="DF814" s="24">
        <v>0.1666666716337204</v>
      </c>
      <c r="DG814" s="24"/>
      <c r="DH814" s="24"/>
      <c r="DI814" s="24"/>
      <c r="DJ814" s="24">
        <v>0.3333333432674408</v>
      </c>
      <c r="DK814" s="16"/>
      <c r="DL814" s="24"/>
      <c r="DM814" s="24"/>
      <c r="DN814" s="24"/>
      <c r="DO814" s="16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27"/>
      <c r="ER814" s="27"/>
    </row>
    <row r="815" spans="1:148" s="9" customFormat="1" ht="20.25" x14ac:dyDescent="0.3">
      <c r="A815" s="10" t="s">
        <v>526</v>
      </c>
      <c r="B815" s="10" t="s">
        <v>231</v>
      </c>
      <c r="C815" s="10" t="s">
        <v>231</v>
      </c>
      <c r="D815" s="10" t="s">
        <v>262</v>
      </c>
      <c r="E815" s="10" t="s">
        <v>218</v>
      </c>
      <c r="F815" s="11">
        <v>10568</v>
      </c>
      <c r="G815" s="11">
        <v>4079</v>
      </c>
      <c r="H815" s="11">
        <v>4134</v>
      </c>
      <c r="I815" s="10" t="s">
        <v>260</v>
      </c>
      <c r="J815" s="12">
        <v>39</v>
      </c>
      <c r="K815" s="10" t="s">
        <v>248</v>
      </c>
      <c r="L815" s="10" t="s">
        <v>261</v>
      </c>
      <c r="M815" s="10" t="s">
        <v>220</v>
      </c>
      <c r="N815" s="13">
        <v>68</v>
      </c>
      <c r="O815" s="13">
        <v>68</v>
      </c>
      <c r="P815" s="13">
        <v>0</v>
      </c>
      <c r="Q815" s="14">
        <v>0</v>
      </c>
      <c r="R815" s="14">
        <v>5.48</v>
      </c>
      <c r="S815" s="14">
        <v>8</v>
      </c>
      <c r="T815" s="14">
        <v>6.2106669999999999</v>
      </c>
      <c r="U815" s="14">
        <v>77.633340000000004</v>
      </c>
      <c r="V815" s="14">
        <v>1</v>
      </c>
      <c r="W815" s="14">
        <v>215.56</v>
      </c>
      <c r="X815" s="14">
        <v>80</v>
      </c>
      <c r="Y815" s="14">
        <v>0.54975259518419095</v>
      </c>
      <c r="Z815" s="14">
        <v>6.4166670000000003</v>
      </c>
      <c r="AA815" s="14">
        <v>1.5833330000000001</v>
      </c>
      <c r="AB815" s="14">
        <v>19.79167</v>
      </c>
      <c r="AC815" s="14">
        <v>0.2059995</v>
      </c>
      <c r="AD815" s="14">
        <v>2.5749939999999998</v>
      </c>
      <c r="AE815" s="14">
        <v>215.56</v>
      </c>
      <c r="AF815" s="14">
        <v>145.52000000000001</v>
      </c>
      <c r="AG815" s="14">
        <v>0</v>
      </c>
      <c r="AH815" s="14">
        <v>0</v>
      </c>
      <c r="AI815" s="14">
        <v>6.2106669999999999</v>
      </c>
      <c r="AJ815" s="14">
        <v>6.4166670000000003</v>
      </c>
      <c r="AK815" s="15">
        <v>0.80208330000000005</v>
      </c>
      <c r="AL815" s="15">
        <v>0.96789619999999998</v>
      </c>
      <c r="AM815" s="15">
        <v>1</v>
      </c>
      <c r="AN815" s="15">
        <v>0.77633339999999995</v>
      </c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>
        <v>8.3333335816860199E-2</v>
      </c>
      <c r="BJ815" s="16"/>
      <c r="BK815" s="16"/>
      <c r="BL815" s="16"/>
      <c r="BM815" s="16"/>
      <c r="BN815" s="16"/>
      <c r="BO815" s="16"/>
      <c r="BP815" s="16"/>
      <c r="BQ815" s="16"/>
      <c r="BR815" s="16"/>
      <c r="BS815" s="16"/>
      <c r="BT815" s="16"/>
      <c r="BU815" s="16"/>
      <c r="BV815" s="16"/>
      <c r="BW815" s="16"/>
      <c r="BX815" s="16"/>
      <c r="BY815" s="16"/>
      <c r="BZ815" s="16"/>
      <c r="CA815" s="16"/>
      <c r="CB815" s="16"/>
      <c r="CC815" s="16"/>
      <c r="CD815" s="16"/>
      <c r="CE815" s="16"/>
      <c r="CF815" s="16"/>
      <c r="CG815" s="16"/>
      <c r="CH815" s="16"/>
      <c r="CI815" s="16"/>
      <c r="CJ815" s="16"/>
      <c r="CK815" s="16"/>
      <c r="CL815" s="16"/>
      <c r="CM815" s="16">
        <v>0.91666668653488159</v>
      </c>
      <c r="CN815" s="16"/>
      <c r="CO815" s="16"/>
      <c r="CP815" s="16"/>
      <c r="CQ815" s="16"/>
      <c r="CR815" s="16"/>
      <c r="CS815" s="16"/>
      <c r="CT815" s="16"/>
      <c r="CU815" s="16"/>
      <c r="CV815" s="16"/>
      <c r="CW815" s="16"/>
      <c r="CX815" s="16"/>
      <c r="CY815" s="16"/>
      <c r="CZ815" s="16"/>
      <c r="DA815" s="16"/>
      <c r="DB815" s="16">
        <v>8.3333335816860199E-2</v>
      </c>
      <c r="DC815" s="16"/>
      <c r="DD815" s="16"/>
      <c r="DE815" s="17"/>
      <c r="DF815" s="24">
        <v>0.1666666716337204</v>
      </c>
      <c r="DG815" s="24"/>
      <c r="DH815" s="24"/>
      <c r="DI815" s="24"/>
      <c r="DJ815" s="24">
        <v>0.3333333432674408</v>
      </c>
      <c r="DK815" s="16"/>
      <c r="DL815" s="24"/>
      <c r="DM815" s="24"/>
      <c r="DN815" s="24"/>
      <c r="DO815" s="16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27"/>
      <c r="ER815" s="27"/>
    </row>
    <row r="816" spans="1:148" s="9" customFormat="1" ht="20.25" x14ac:dyDescent="0.3">
      <c r="A816" s="10" t="s">
        <v>515</v>
      </c>
      <c r="B816" s="10" t="s">
        <v>232</v>
      </c>
      <c r="C816" s="10" t="s">
        <v>231</v>
      </c>
      <c r="D816" s="10" t="s">
        <v>259</v>
      </c>
      <c r="E816" s="10" t="s">
        <v>218</v>
      </c>
      <c r="F816" s="11">
        <v>10568</v>
      </c>
      <c r="G816" s="11">
        <v>4189</v>
      </c>
      <c r="H816" s="11">
        <v>3807</v>
      </c>
      <c r="I816" s="10" t="s">
        <v>260</v>
      </c>
      <c r="J816" s="12">
        <v>39</v>
      </c>
      <c r="K816" s="10" t="s">
        <v>248</v>
      </c>
      <c r="L816" s="10" t="s">
        <v>261</v>
      </c>
      <c r="M816" s="10" t="s">
        <v>220</v>
      </c>
      <c r="N816" s="13">
        <v>6</v>
      </c>
      <c r="O816" s="13">
        <v>6</v>
      </c>
      <c r="P816" s="13">
        <v>0</v>
      </c>
      <c r="Q816" s="14">
        <v>0</v>
      </c>
      <c r="R816" s="14">
        <v>5.48</v>
      </c>
      <c r="S816" s="14">
        <v>2.4166669999999999</v>
      </c>
      <c r="T816" s="14">
        <v>0.54800000000000004</v>
      </c>
      <c r="U816" s="14">
        <v>22.67586</v>
      </c>
      <c r="V816" s="14">
        <v>0.3020834</v>
      </c>
      <c r="W816" s="14">
        <v>62.96275</v>
      </c>
      <c r="X816" s="14">
        <v>24.166669845581101</v>
      </c>
      <c r="Y816" s="14">
        <v>1.8821393737063401</v>
      </c>
      <c r="Z816" s="14">
        <v>0.66666700000000001</v>
      </c>
      <c r="AA816" s="14">
        <v>1.75</v>
      </c>
      <c r="AB816" s="14">
        <v>72.413780000000003</v>
      </c>
      <c r="AC816" s="14">
        <v>0.11866690000000001</v>
      </c>
      <c r="AD816" s="14">
        <v>4.9103529999999997</v>
      </c>
      <c r="AE816" s="14">
        <v>19.02</v>
      </c>
      <c r="AF816" s="14">
        <v>12.84</v>
      </c>
      <c r="AG816" s="14">
        <v>0</v>
      </c>
      <c r="AH816" s="14">
        <v>0</v>
      </c>
      <c r="AI816" s="14">
        <v>0.54800000000000004</v>
      </c>
      <c r="AJ816" s="14">
        <v>0.66666700000000001</v>
      </c>
      <c r="AK816" s="15">
        <v>0.2758622</v>
      </c>
      <c r="AL816" s="15">
        <v>0.8219997</v>
      </c>
      <c r="AM816" s="15">
        <v>1</v>
      </c>
      <c r="AN816" s="15">
        <v>0.2267586</v>
      </c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6"/>
      <c r="BS816" s="16"/>
      <c r="BT816" s="16"/>
      <c r="BU816" s="16"/>
      <c r="BV816" s="16"/>
      <c r="BW816" s="16"/>
      <c r="BX816" s="16"/>
      <c r="BY816" s="16"/>
      <c r="BZ816" s="16"/>
      <c r="CA816" s="16"/>
      <c r="CB816" s="16"/>
      <c r="CC816" s="16"/>
      <c r="CD816" s="16"/>
      <c r="CE816" s="16"/>
      <c r="CF816" s="16">
        <v>1.3333333730697632</v>
      </c>
      <c r="CG816" s="16"/>
      <c r="CH816" s="16"/>
      <c r="CI816" s="16"/>
      <c r="CJ816" s="16"/>
      <c r="CK816" s="16"/>
      <c r="CL816" s="16"/>
      <c r="CM816" s="16"/>
      <c r="CN816" s="16"/>
      <c r="CO816" s="16"/>
      <c r="CP816" s="16"/>
      <c r="CQ816" s="16"/>
      <c r="CR816" s="16"/>
      <c r="CS816" s="16"/>
      <c r="CT816" s="16"/>
      <c r="CU816" s="16"/>
      <c r="CV816" s="16"/>
      <c r="CW816" s="16"/>
      <c r="CX816" s="16"/>
      <c r="CY816" s="16"/>
      <c r="CZ816" s="16"/>
      <c r="DA816" s="16"/>
      <c r="DB816" s="16"/>
      <c r="DC816" s="16"/>
      <c r="DD816" s="16"/>
      <c r="DE816" s="17"/>
      <c r="DF816" s="24">
        <v>0.25</v>
      </c>
      <c r="DG816" s="24"/>
      <c r="DH816" s="24"/>
      <c r="DI816" s="24">
        <v>8.3333335816860199E-2</v>
      </c>
      <c r="DJ816" s="24">
        <v>8.3333335816860199E-2</v>
      </c>
      <c r="DK816" s="16"/>
      <c r="DL816" s="24"/>
      <c r="DM816" s="24"/>
      <c r="DN816" s="24"/>
      <c r="DO816" s="16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27"/>
      <c r="ER816" s="27"/>
    </row>
    <row r="817" spans="1:148" s="9" customFormat="1" ht="20.25" x14ac:dyDescent="0.3">
      <c r="A817" s="10" t="s">
        <v>515</v>
      </c>
      <c r="B817" s="10" t="s">
        <v>232</v>
      </c>
      <c r="C817" s="10" t="s">
        <v>231</v>
      </c>
      <c r="D817" s="10" t="s">
        <v>262</v>
      </c>
      <c r="E817" s="10" t="s">
        <v>218</v>
      </c>
      <c r="F817" s="11">
        <v>10568</v>
      </c>
      <c r="G817" s="11">
        <v>4079</v>
      </c>
      <c r="H817" s="11">
        <v>4134</v>
      </c>
      <c r="I817" s="10" t="s">
        <v>260</v>
      </c>
      <c r="J817" s="12">
        <v>39</v>
      </c>
      <c r="K817" s="10" t="s">
        <v>248</v>
      </c>
      <c r="L817" s="10" t="s">
        <v>261</v>
      </c>
      <c r="M817" s="10" t="s">
        <v>220</v>
      </c>
      <c r="N817" s="13">
        <v>18</v>
      </c>
      <c r="O817" s="13">
        <v>18</v>
      </c>
      <c r="P817" s="13">
        <v>0</v>
      </c>
      <c r="Q817" s="14">
        <v>0</v>
      </c>
      <c r="R817" s="14">
        <v>5.48</v>
      </c>
      <c r="S817" s="14">
        <v>5.25</v>
      </c>
      <c r="T817" s="14">
        <v>1.6439999999999999</v>
      </c>
      <c r="U817" s="14">
        <v>31.31428</v>
      </c>
      <c r="V817" s="14">
        <v>0.65625</v>
      </c>
      <c r="W817" s="14">
        <v>86.948570000000004</v>
      </c>
      <c r="X817" s="14">
        <v>52.5</v>
      </c>
      <c r="Y817" s="14">
        <v>1.3629283327129</v>
      </c>
      <c r="Z817" s="14">
        <v>2.2166670000000002</v>
      </c>
      <c r="AA817" s="14">
        <v>3.0333329999999998</v>
      </c>
      <c r="AB817" s="14">
        <v>57.77778</v>
      </c>
      <c r="AC817" s="14">
        <v>0.57266660000000003</v>
      </c>
      <c r="AD817" s="14">
        <v>10.90794</v>
      </c>
      <c r="AE817" s="14">
        <v>57.06</v>
      </c>
      <c r="AF817" s="14">
        <v>38.520000000000003</v>
      </c>
      <c r="AG817" s="14">
        <v>0</v>
      </c>
      <c r="AH817" s="14">
        <v>0</v>
      </c>
      <c r="AI817" s="14">
        <v>1.6439999999999999</v>
      </c>
      <c r="AJ817" s="14">
        <v>2.2166670000000002</v>
      </c>
      <c r="AK817" s="15">
        <v>0.42222219999999999</v>
      </c>
      <c r="AL817" s="15">
        <v>0.74165409999999998</v>
      </c>
      <c r="AM817" s="15">
        <v>1</v>
      </c>
      <c r="AN817" s="15">
        <v>0.3131428</v>
      </c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>
        <v>1.6166666895151138</v>
      </c>
      <c r="BQ817" s="16"/>
      <c r="BR817" s="16"/>
      <c r="BS817" s="16"/>
      <c r="BT817" s="16"/>
      <c r="BU817" s="16"/>
      <c r="BV817" s="16"/>
      <c r="BW817" s="16"/>
      <c r="BX817" s="16"/>
      <c r="BY817" s="16"/>
      <c r="BZ817" s="16"/>
      <c r="CA817" s="16"/>
      <c r="CB817" s="16"/>
      <c r="CC817" s="16"/>
      <c r="CD817" s="16"/>
      <c r="CE817" s="16"/>
      <c r="CF817" s="16"/>
      <c r="CG817" s="16"/>
      <c r="CH817" s="16"/>
      <c r="CI817" s="16"/>
      <c r="CJ817" s="16"/>
      <c r="CK817" s="16"/>
      <c r="CL817" s="16"/>
      <c r="CM817" s="16">
        <v>0.75</v>
      </c>
      <c r="CN817" s="16"/>
      <c r="CO817" s="16"/>
      <c r="CP817" s="16"/>
      <c r="CQ817" s="16"/>
      <c r="CR817" s="16"/>
      <c r="CS817" s="16"/>
      <c r="CT817" s="16"/>
      <c r="CU817" s="16"/>
      <c r="CV817" s="16"/>
      <c r="CW817" s="16"/>
      <c r="CX817" s="16"/>
      <c r="CY817" s="16"/>
      <c r="CZ817" s="16"/>
      <c r="DA817" s="16"/>
      <c r="DB817" s="16"/>
      <c r="DC817" s="16"/>
      <c r="DD817" s="16"/>
      <c r="DE817" s="17"/>
      <c r="DF817" s="24">
        <v>0.5</v>
      </c>
      <c r="DG817" s="24"/>
      <c r="DH817" s="24"/>
      <c r="DI817" s="24"/>
      <c r="DJ817" s="24">
        <v>0.1666666716337204</v>
      </c>
      <c r="DK817" s="16"/>
      <c r="DL817" s="24"/>
      <c r="DM817" s="24"/>
      <c r="DN817" s="24"/>
      <c r="DO817" s="16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27"/>
      <c r="ER817" s="27"/>
    </row>
    <row r="818" spans="1:148" s="9" customFormat="1" ht="20.25" x14ac:dyDescent="0.3">
      <c r="A818" s="10" t="s">
        <v>515</v>
      </c>
      <c r="B818" s="10" t="s">
        <v>232</v>
      </c>
      <c r="C818" s="10" t="s">
        <v>231</v>
      </c>
      <c r="D818" s="10" t="s">
        <v>259</v>
      </c>
      <c r="E818" s="10" t="s">
        <v>218</v>
      </c>
      <c r="F818" s="11">
        <v>10592</v>
      </c>
      <c r="G818" s="11">
        <v>4189</v>
      </c>
      <c r="H818" s="11">
        <v>3807</v>
      </c>
      <c r="I818" s="10" t="s">
        <v>260</v>
      </c>
      <c r="J818" s="12">
        <v>39</v>
      </c>
      <c r="K818" s="10" t="s">
        <v>267</v>
      </c>
      <c r="L818" s="10" t="s">
        <v>261</v>
      </c>
      <c r="M818" s="10" t="s">
        <v>220</v>
      </c>
      <c r="N818" s="13">
        <v>2</v>
      </c>
      <c r="O818" s="13">
        <v>2</v>
      </c>
      <c r="P818" s="13">
        <v>0</v>
      </c>
      <c r="Q818" s="14">
        <v>0</v>
      </c>
      <c r="R818" s="14">
        <v>7.28</v>
      </c>
      <c r="S818" s="14">
        <v>0.25</v>
      </c>
      <c r="T818" s="14">
        <v>0.24266670000000001</v>
      </c>
      <c r="U818" s="14">
        <v>97.066670000000002</v>
      </c>
      <c r="V818" s="14">
        <v>3.125E-2</v>
      </c>
      <c r="W818" s="14">
        <v>288</v>
      </c>
      <c r="X818" s="14">
        <v>2.5</v>
      </c>
      <c r="Y818" s="14">
        <v>0.39062499417923402</v>
      </c>
      <c r="Z818" s="14">
        <v>0.25</v>
      </c>
      <c r="AA818" s="14">
        <v>0</v>
      </c>
      <c r="AB818" s="14">
        <v>0</v>
      </c>
      <c r="AC818" s="14">
        <v>7.3333230000000001E-3</v>
      </c>
      <c r="AD818" s="14">
        <v>2.9333290000000001</v>
      </c>
      <c r="AE818" s="14">
        <v>9</v>
      </c>
      <c r="AF818" s="14">
        <v>6.4</v>
      </c>
      <c r="AG818" s="14">
        <v>0</v>
      </c>
      <c r="AH818" s="14">
        <v>0</v>
      </c>
      <c r="AI818" s="14">
        <v>0.24266670000000001</v>
      </c>
      <c r="AJ818" s="14">
        <v>0.25</v>
      </c>
      <c r="AK818" s="15">
        <v>1</v>
      </c>
      <c r="AL818" s="15">
        <v>0.97066669999999999</v>
      </c>
      <c r="AM818" s="15">
        <v>1</v>
      </c>
      <c r="AN818" s="15">
        <v>0.97066669999999999</v>
      </c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6"/>
      <c r="CB818" s="16"/>
      <c r="CC818" s="16"/>
      <c r="CD818" s="16"/>
      <c r="CE818" s="16"/>
      <c r="CF818" s="16"/>
      <c r="CG818" s="16"/>
      <c r="CH818" s="16"/>
      <c r="CI818" s="16"/>
      <c r="CJ818" s="16"/>
      <c r="CK818" s="16"/>
      <c r="CL818" s="16"/>
      <c r="CM818" s="16"/>
      <c r="CN818" s="16"/>
      <c r="CO818" s="16"/>
      <c r="CP818" s="16"/>
      <c r="CQ818" s="16"/>
      <c r="CR818" s="16"/>
      <c r="CS818" s="16"/>
      <c r="CT818" s="16"/>
      <c r="CU818" s="16"/>
      <c r="CV818" s="16"/>
      <c r="CW818" s="16"/>
      <c r="CX818" s="16"/>
      <c r="CY818" s="16"/>
      <c r="CZ818" s="16"/>
      <c r="DA818" s="16"/>
      <c r="DB818" s="16"/>
      <c r="DC818" s="16"/>
      <c r="DD818" s="16"/>
      <c r="DE818" s="17"/>
      <c r="DF818" s="24"/>
      <c r="DG818" s="24"/>
      <c r="DH818" s="24"/>
      <c r="DI818" s="24"/>
      <c r="DJ818" s="24"/>
      <c r="DK818" s="16"/>
      <c r="DL818" s="24"/>
      <c r="DM818" s="24"/>
      <c r="DN818" s="24"/>
      <c r="DO818" s="16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27"/>
      <c r="ER818" s="27"/>
    </row>
    <row r="819" spans="1:148" s="9" customFormat="1" ht="20.25" x14ac:dyDescent="0.3">
      <c r="A819" s="10" t="s">
        <v>515</v>
      </c>
      <c r="B819" s="10" t="s">
        <v>232</v>
      </c>
      <c r="C819" s="10" t="s">
        <v>231</v>
      </c>
      <c r="D819" s="10" t="s">
        <v>262</v>
      </c>
      <c r="E819" s="10" t="s">
        <v>218</v>
      </c>
      <c r="F819" s="11">
        <v>10592</v>
      </c>
      <c r="G819" s="11">
        <v>4079</v>
      </c>
      <c r="H819" s="11">
        <v>4134</v>
      </c>
      <c r="I819" s="10" t="s">
        <v>260</v>
      </c>
      <c r="J819" s="12">
        <v>39</v>
      </c>
      <c r="K819" s="10" t="s">
        <v>267</v>
      </c>
      <c r="L819" s="10" t="s">
        <v>261</v>
      </c>
      <c r="M819" s="10" t="s">
        <v>220</v>
      </c>
      <c r="N819" s="13">
        <v>2</v>
      </c>
      <c r="O819" s="13">
        <v>2</v>
      </c>
      <c r="P819" s="13">
        <v>0</v>
      </c>
      <c r="Q819" s="14">
        <v>0</v>
      </c>
      <c r="R819" s="14">
        <v>7.28</v>
      </c>
      <c r="S819" s="14">
        <v>0.25</v>
      </c>
      <c r="T819" s="14">
        <v>0.24266670000000001</v>
      </c>
      <c r="U819" s="14">
        <v>97.066670000000002</v>
      </c>
      <c r="V819" s="14">
        <v>3.125E-2</v>
      </c>
      <c r="W819" s="14">
        <v>288</v>
      </c>
      <c r="X819" s="14">
        <v>2.5</v>
      </c>
      <c r="Y819" s="14">
        <v>0.39062499417923402</v>
      </c>
      <c r="Z819" s="14">
        <v>0.25</v>
      </c>
      <c r="AA819" s="14">
        <v>0</v>
      </c>
      <c r="AB819" s="14">
        <v>0</v>
      </c>
      <c r="AC819" s="14">
        <v>7.3333230000000001E-3</v>
      </c>
      <c r="AD819" s="14">
        <v>2.9333290000000001</v>
      </c>
      <c r="AE819" s="14">
        <v>9</v>
      </c>
      <c r="AF819" s="14">
        <v>6.4</v>
      </c>
      <c r="AG819" s="14">
        <v>0</v>
      </c>
      <c r="AH819" s="14">
        <v>0</v>
      </c>
      <c r="AI819" s="14">
        <v>0.24266670000000001</v>
      </c>
      <c r="AJ819" s="14">
        <v>0.25</v>
      </c>
      <c r="AK819" s="15">
        <v>1</v>
      </c>
      <c r="AL819" s="15">
        <v>0.97066669999999999</v>
      </c>
      <c r="AM819" s="15">
        <v>1</v>
      </c>
      <c r="AN819" s="15">
        <v>0.97066669999999999</v>
      </c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  <c r="BS819" s="16"/>
      <c r="BT819" s="16"/>
      <c r="BU819" s="16"/>
      <c r="BV819" s="16"/>
      <c r="BW819" s="16"/>
      <c r="BX819" s="16"/>
      <c r="BY819" s="16"/>
      <c r="BZ819" s="16"/>
      <c r="CA819" s="16"/>
      <c r="CB819" s="16"/>
      <c r="CC819" s="16"/>
      <c r="CD819" s="16"/>
      <c r="CE819" s="16"/>
      <c r="CF819" s="16"/>
      <c r="CG819" s="16"/>
      <c r="CH819" s="16"/>
      <c r="CI819" s="16"/>
      <c r="CJ819" s="16"/>
      <c r="CK819" s="16"/>
      <c r="CL819" s="16"/>
      <c r="CM819" s="16"/>
      <c r="CN819" s="16"/>
      <c r="CO819" s="16"/>
      <c r="CP819" s="16"/>
      <c r="CQ819" s="16"/>
      <c r="CR819" s="16"/>
      <c r="CS819" s="16"/>
      <c r="CT819" s="16"/>
      <c r="CU819" s="16"/>
      <c r="CV819" s="16"/>
      <c r="CW819" s="16"/>
      <c r="CX819" s="16"/>
      <c r="CY819" s="16"/>
      <c r="CZ819" s="16"/>
      <c r="DA819" s="16"/>
      <c r="DB819" s="16"/>
      <c r="DC819" s="16"/>
      <c r="DD819" s="16"/>
      <c r="DE819" s="17"/>
      <c r="DF819" s="24"/>
      <c r="DG819" s="24"/>
      <c r="DH819" s="24"/>
      <c r="DI819" s="24"/>
      <c r="DJ819" s="24"/>
      <c r="DK819" s="16"/>
      <c r="DL819" s="24"/>
      <c r="DM819" s="24"/>
      <c r="DN819" s="24"/>
      <c r="DO819" s="16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27"/>
      <c r="ER819" s="27"/>
    </row>
    <row r="820" spans="1:148" s="9" customFormat="1" ht="20.25" x14ac:dyDescent="0.3">
      <c r="A820" s="10" t="s">
        <v>515</v>
      </c>
      <c r="B820" s="10" t="s">
        <v>232</v>
      </c>
      <c r="C820" s="10" t="s">
        <v>231</v>
      </c>
      <c r="D820" s="10" t="s">
        <v>259</v>
      </c>
      <c r="E820" s="10" t="s">
        <v>218</v>
      </c>
      <c r="F820" s="11">
        <v>10675</v>
      </c>
      <c r="G820" s="11">
        <v>4189</v>
      </c>
      <c r="H820" s="11">
        <v>3807</v>
      </c>
      <c r="I820" s="10" t="s">
        <v>260</v>
      </c>
      <c r="J820" s="12">
        <v>45.3</v>
      </c>
      <c r="K820" s="10" t="s">
        <v>243</v>
      </c>
      <c r="L820" s="10" t="s">
        <v>261</v>
      </c>
      <c r="M820" s="10" t="s">
        <v>220</v>
      </c>
      <c r="N820" s="13">
        <v>26</v>
      </c>
      <c r="O820" s="13">
        <v>26</v>
      </c>
      <c r="P820" s="13">
        <v>0</v>
      </c>
      <c r="Q820" s="14">
        <v>0</v>
      </c>
      <c r="R820" s="14">
        <v>6.81</v>
      </c>
      <c r="S820" s="14">
        <v>5.3333329999999997</v>
      </c>
      <c r="T820" s="14">
        <v>2.9510000000000001</v>
      </c>
      <c r="U820" s="14">
        <v>55.331249999999997</v>
      </c>
      <c r="V820" s="14">
        <v>0.6666666</v>
      </c>
      <c r="W820" s="14">
        <v>133.38</v>
      </c>
      <c r="X820" s="14">
        <v>53.333330154418903</v>
      </c>
      <c r="Y820" s="14">
        <v>0.87661626174693597</v>
      </c>
      <c r="Z820" s="14">
        <v>3.1666660000000002</v>
      </c>
      <c r="AA820" s="14">
        <v>2.1666669999999999</v>
      </c>
      <c r="AB820" s="14">
        <v>40.625</v>
      </c>
      <c r="AC820" s="14">
        <v>0.21566630000000001</v>
      </c>
      <c r="AD820" s="14">
        <v>4.0437440000000002</v>
      </c>
      <c r="AE820" s="14">
        <v>88.92</v>
      </c>
      <c r="AF820" s="14">
        <v>60.84</v>
      </c>
      <c r="AG820" s="14">
        <v>0</v>
      </c>
      <c r="AH820" s="14">
        <v>0</v>
      </c>
      <c r="AI820" s="14">
        <v>2.9510000000000001</v>
      </c>
      <c r="AJ820" s="14">
        <v>3.1666660000000002</v>
      </c>
      <c r="AK820" s="15">
        <v>0.59374990000000005</v>
      </c>
      <c r="AL820" s="15">
        <v>0.93189480000000002</v>
      </c>
      <c r="AM820" s="15">
        <v>1</v>
      </c>
      <c r="AN820" s="15">
        <v>0.55331249999999998</v>
      </c>
      <c r="AO820" s="16"/>
      <c r="AP820" s="16">
        <v>0.25</v>
      </c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>
        <v>0.4166666567325592</v>
      </c>
      <c r="BJ820" s="16"/>
      <c r="BK820" s="16"/>
      <c r="BL820" s="16"/>
      <c r="BM820" s="16"/>
      <c r="BN820" s="16"/>
      <c r="BO820" s="16"/>
      <c r="BP820" s="16">
        <v>1.0000000298023224</v>
      </c>
      <c r="BQ820" s="16"/>
      <c r="BR820" s="16"/>
      <c r="BS820" s="16"/>
      <c r="BT820" s="16"/>
      <c r="BU820" s="16"/>
      <c r="BV820" s="16"/>
      <c r="BW820" s="16"/>
      <c r="BX820" s="16"/>
      <c r="BY820" s="16"/>
      <c r="BZ820" s="16"/>
      <c r="CA820" s="16"/>
      <c r="CB820" s="16"/>
      <c r="CC820" s="16"/>
      <c r="CD820" s="16"/>
      <c r="CE820" s="16"/>
      <c r="CF820" s="16"/>
      <c r="CG820" s="16"/>
      <c r="CH820" s="16"/>
      <c r="CI820" s="16"/>
      <c r="CJ820" s="16"/>
      <c r="CK820" s="16"/>
      <c r="CL820" s="16"/>
      <c r="CM820" s="16">
        <v>0.3333333432674408</v>
      </c>
      <c r="CN820" s="16"/>
      <c r="CO820" s="16"/>
      <c r="CP820" s="16"/>
      <c r="CQ820" s="16"/>
      <c r="CR820" s="16"/>
      <c r="CS820" s="16"/>
      <c r="CT820" s="16"/>
      <c r="CU820" s="16"/>
      <c r="CV820" s="16"/>
      <c r="CW820" s="16"/>
      <c r="CX820" s="16"/>
      <c r="CY820" s="16"/>
      <c r="CZ820" s="16"/>
      <c r="DA820" s="16"/>
      <c r="DB820" s="16"/>
      <c r="DC820" s="16"/>
      <c r="DD820" s="16"/>
      <c r="DE820" s="17"/>
      <c r="DF820" s="24"/>
      <c r="DG820" s="24"/>
      <c r="DH820" s="24"/>
      <c r="DI820" s="24"/>
      <c r="DJ820" s="24">
        <v>0.1666666716337204</v>
      </c>
      <c r="DK820" s="16"/>
      <c r="DL820" s="24"/>
      <c r="DM820" s="24"/>
      <c r="DN820" s="24"/>
      <c r="DO820" s="16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27"/>
      <c r="ER820" s="27"/>
    </row>
    <row r="821" spans="1:148" s="9" customFormat="1" ht="20.25" x14ac:dyDescent="0.3">
      <c r="A821" s="10" t="s">
        <v>515</v>
      </c>
      <c r="B821" s="10" t="s">
        <v>232</v>
      </c>
      <c r="C821" s="10" t="s">
        <v>231</v>
      </c>
      <c r="D821" s="10" t="s">
        <v>262</v>
      </c>
      <c r="E821" s="10" t="s">
        <v>218</v>
      </c>
      <c r="F821" s="11">
        <v>10675</v>
      </c>
      <c r="G821" s="11">
        <v>4079</v>
      </c>
      <c r="H821" s="11">
        <v>4134</v>
      </c>
      <c r="I821" s="10" t="s">
        <v>260</v>
      </c>
      <c r="J821" s="12">
        <v>45.3</v>
      </c>
      <c r="K821" s="10" t="s">
        <v>243</v>
      </c>
      <c r="L821" s="10" t="s">
        <v>261</v>
      </c>
      <c r="M821" s="10" t="s">
        <v>220</v>
      </c>
      <c r="N821" s="13">
        <v>17</v>
      </c>
      <c r="O821" s="13">
        <v>17</v>
      </c>
      <c r="P821" s="13">
        <v>0</v>
      </c>
      <c r="Q821" s="14">
        <v>0</v>
      </c>
      <c r="R821" s="14">
        <v>6.81</v>
      </c>
      <c r="S821" s="14">
        <v>2.5</v>
      </c>
      <c r="T821" s="14">
        <v>1.9295</v>
      </c>
      <c r="U821" s="14">
        <v>77.180000000000007</v>
      </c>
      <c r="V821" s="14">
        <v>0.3125</v>
      </c>
      <c r="W821" s="14">
        <v>186.048</v>
      </c>
      <c r="X821" s="14">
        <v>25</v>
      </c>
      <c r="Y821" s="14">
        <v>0.62845653009449098</v>
      </c>
      <c r="Z821" s="14">
        <v>2</v>
      </c>
      <c r="AA821" s="14">
        <v>0.5</v>
      </c>
      <c r="AB821" s="14">
        <v>20</v>
      </c>
      <c r="AC821" s="14">
        <v>7.0500019999999997E-2</v>
      </c>
      <c r="AD821" s="14">
        <v>2.820001</v>
      </c>
      <c r="AE821" s="14">
        <v>58.14</v>
      </c>
      <c r="AF821" s="14">
        <v>39.78</v>
      </c>
      <c r="AG821" s="14">
        <v>0</v>
      </c>
      <c r="AH821" s="14">
        <v>0</v>
      </c>
      <c r="AI821" s="14">
        <v>1.9295</v>
      </c>
      <c r="AJ821" s="14">
        <v>2</v>
      </c>
      <c r="AK821" s="15">
        <v>0.8</v>
      </c>
      <c r="AL821" s="15">
        <v>0.96475</v>
      </c>
      <c r="AM821" s="15">
        <v>1</v>
      </c>
      <c r="AN821" s="15">
        <v>0.77180000000000004</v>
      </c>
      <c r="AO821" s="16"/>
      <c r="AP821" s="16">
        <v>8.3333335816860199E-2</v>
      </c>
      <c r="AQ821" s="16"/>
      <c r="AR821" s="16">
        <v>3.3333335071802139E-2</v>
      </c>
      <c r="AS821" s="16">
        <v>8.3333335816860199E-2</v>
      </c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BT821" s="16"/>
      <c r="BU821" s="16"/>
      <c r="BV821" s="16"/>
      <c r="BW821" s="16"/>
      <c r="BX821" s="16"/>
      <c r="BY821" s="16"/>
      <c r="BZ821" s="16"/>
      <c r="CA821" s="16"/>
      <c r="CB821" s="16"/>
      <c r="CC821" s="16"/>
      <c r="CD821" s="16"/>
      <c r="CE821" s="16"/>
      <c r="CF821" s="16"/>
      <c r="CG821" s="16"/>
      <c r="CH821" s="16"/>
      <c r="CI821" s="16"/>
      <c r="CJ821" s="16"/>
      <c r="CK821" s="16"/>
      <c r="CL821" s="16"/>
      <c r="CM821" s="16">
        <v>0.1666666716337204</v>
      </c>
      <c r="CN821" s="16"/>
      <c r="CO821" s="16"/>
      <c r="CP821" s="16"/>
      <c r="CQ821" s="16"/>
      <c r="CR821" s="16"/>
      <c r="CS821" s="16"/>
      <c r="CT821" s="16"/>
      <c r="CU821" s="16"/>
      <c r="CV821" s="16"/>
      <c r="CW821" s="16"/>
      <c r="CX821" s="16"/>
      <c r="CY821" s="16"/>
      <c r="CZ821" s="16"/>
      <c r="DA821" s="16"/>
      <c r="DB821" s="16"/>
      <c r="DC821" s="16"/>
      <c r="DD821" s="16"/>
      <c r="DE821" s="17"/>
      <c r="DF821" s="24"/>
      <c r="DG821" s="24"/>
      <c r="DH821" s="24"/>
      <c r="DI821" s="24"/>
      <c r="DJ821" s="24">
        <v>0.13333334028720856</v>
      </c>
      <c r="DK821" s="16"/>
      <c r="DL821" s="24"/>
      <c r="DM821" s="24"/>
      <c r="DN821" s="24"/>
      <c r="DO821" s="16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27"/>
      <c r="ER821" s="27"/>
    </row>
    <row r="822" spans="1:148" s="9" customFormat="1" ht="20.25" x14ac:dyDescent="0.3">
      <c r="A822" s="10" t="s">
        <v>515</v>
      </c>
      <c r="B822" s="10" t="s">
        <v>231</v>
      </c>
      <c r="C822" s="10" t="s">
        <v>231</v>
      </c>
      <c r="D822" s="10" t="s">
        <v>259</v>
      </c>
      <c r="E822" s="10" t="s">
        <v>218</v>
      </c>
      <c r="F822" s="11">
        <v>10675</v>
      </c>
      <c r="G822" s="11">
        <v>4061</v>
      </c>
      <c r="H822" s="11">
        <v>3975</v>
      </c>
      <c r="I822" s="10" t="s">
        <v>260</v>
      </c>
      <c r="J822" s="12">
        <v>45.3</v>
      </c>
      <c r="K822" s="10" t="s">
        <v>243</v>
      </c>
      <c r="L822" s="10" t="s">
        <v>261</v>
      </c>
      <c r="M822" s="10" t="s">
        <v>220</v>
      </c>
      <c r="N822" s="13">
        <v>46</v>
      </c>
      <c r="O822" s="13">
        <v>46</v>
      </c>
      <c r="P822" s="13">
        <v>0</v>
      </c>
      <c r="Q822" s="14">
        <v>0</v>
      </c>
      <c r="R822" s="14">
        <v>6.81</v>
      </c>
      <c r="S822" s="14">
        <v>8</v>
      </c>
      <c r="T822" s="14">
        <v>5.2210000000000001</v>
      </c>
      <c r="U822" s="14">
        <v>65.262500000000003</v>
      </c>
      <c r="V822" s="14">
        <v>1</v>
      </c>
      <c r="W822" s="14">
        <v>157.32</v>
      </c>
      <c r="X822" s="14">
        <v>80</v>
      </c>
      <c r="Y822" s="14">
        <v>0.74321813873675502</v>
      </c>
      <c r="Z822" s="14">
        <v>5.5</v>
      </c>
      <c r="AA822" s="14">
        <v>2.5</v>
      </c>
      <c r="AB822" s="14">
        <v>31.25</v>
      </c>
      <c r="AC822" s="14">
        <v>0.27899980000000002</v>
      </c>
      <c r="AD822" s="14">
        <v>3.487498</v>
      </c>
      <c r="AE822" s="14">
        <v>157.32</v>
      </c>
      <c r="AF822" s="14">
        <v>107.64</v>
      </c>
      <c r="AG822" s="14">
        <v>0</v>
      </c>
      <c r="AH822" s="14">
        <v>0</v>
      </c>
      <c r="AI822" s="14">
        <v>5.2210000000000001</v>
      </c>
      <c r="AJ822" s="14">
        <v>5.5</v>
      </c>
      <c r="AK822" s="15">
        <v>0.6875</v>
      </c>
      <c r="AL822" s="15">
        <v>0.94927280000000003</v>
      </c>
      <c r="AM822" s="15">
        <v>1</v>
      </c>
      <c r="AN822" s="15">
        <v>0.65262500000000001</v>
      </c>
      <c r="AO822" s="16">
        <v>0.5</v>
      </c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>
        <v>0.30000001192092896</v>
      </c>
      <c r="BQ822" s="16"/>
      <c r="BR822" s="16"/>
      <c r="BS822" s="16"/>
      <c r="BT822" s="16"/>
      <c r="BU822" s="16"/>
      <c r="BV822" s="16"/>
      <c r="BW822" s="16"/>
      <c r="BX822" s="16"/>
      <c r="BY822" s="16"/>
      <c r="BZ822" s="16"/>
      <c r="CA822" s="16"/>
      <c r="CB822" s="16"/>
      <c r="CC822" s="16"/>
      <c r="CD822" s="16"/>
      <c r="CE822" s="16">
        <v>0.5833333432674408</v>
      </c>
      <c r="CF822" s="16"/>
      <c r="CG822" s="16"/>
      <c r="CH822" s="16"/>
      <c r="CI822" s="16"/>
      <c r="CJ822" s="16"/>
      <c r="CK822" s="16"/>
      <c r="CL822" s="16"/>
      <c r="CM822" s="16">
        <v>0.70000000298023224</v>
      </c>
      <c r="CN822" s="16"/>
      <c r="CO822" s="16"/>
      <c r="CP822" s="16"/>
      <c r="CQ822" s="16"/>
      <c r="CR822" s="16"/>
      <c r="CS822" s="16"/>
      <c r="CT822" s="16"/>
      <c r="CU822" s="16"/>
      <c r="CV822" s="16"/>
      <c r="CW822" s="16"/>
      <c r="CX822" s="16"/>
      <c r="CY822" s="16"/>
      <c r="CZ822" s="16"/>
      <c r="DA822" s="16"/>
      <c r="DB822" s="16"/>
      <c r="DC822" s="16"/>
      <c r="DD822" s="16"/>
      <c r="DE822" s="17"/>
      <c r="DF822" s="24">
        <v>0.25</v>
      </c>
      <c r="DG822" s="24"/>
      <c r="DH822" s="24"/>
      <c r="DI822" s="24"/>
      <c r="DJ822" s="24">
        <v>0.1666666716337204</v>
      </c>
      <c r="DK822" s="16"/>
      <c r="DL822" s="24"/>
      <c r="DM822" s="24"/>
      <c r="DN822" s="24"/>
      <c r="DO822" s="16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27"/>
      <c r="ER822" s="27"/>
    </row>
    <row r="823" spans="1:148" s="9" customFormat="1" ht="20.25" x14ac:dyDescent="0.3">
      <c r="A823" s="10" t="s">
        <v>515</v>
      </c>
      <c r="B823" s="10" t="s">
        <v>231</v>
      </c>
      <c r="C823" s="10" t="s">
        <v>231</v>
      </c>
      <c r="D823" s="10" t="s">
        <v>262</v>
      </c>
      <c r="E823" s="10" t="s">
        <v>218</v>
      </c>
      <c r="F823" s="11">
        <v>10675</v>
      </c>
      <c r="G823" s="11">
        <v>3999</v>
      </c>
      <c r="H823" s="11">
        <v>3966</v>
      </c>
      <c r="I823" s="10" t="s">
        <v>260</v>
      </c>
      <c r="J823" s="12">
        <v>45.3</v>
      </c>
      <c r="K823" s="10" t="s">
        <v>243</v>
      </c>
      <c r="L823" s="10" t="s">
        <v>261</v>
      </c>
      <c r="M823" s="10" t="s">
        <v>220</v>
      </c>
      <c r="N823" s="13">
        <v>48</v>
      </c>
      <c r="O823" s="13">
        <v>43</v>
      </c>
      <c r="P823" s="13">
        <v>5</v>
      </c>
      <c r="Q823" s="14">
        <v>10.41667</v>
      </c>
      <c r="R823" s="14">
        <v>6.81</v>
      </c>
      <c r="S823" s="14">
        <v>8</v>
      </c>
      <c r="T823" s="14">
        <v>4.8804999999999996</v>
      </c>
      <c r="U823" s="14">
        <v>61.006250000000001</v>
      </c>
      <c r="V823" s="14">
        <v>1</v>
      </c>
      <c r="W823" s="14">
        <v>147.06</v>
      </c>
      <c r="X823" s="14">
        <v>80</v>
      </c>
      <c r="Y823" s="14">
        <v>0.79507060109501804</v>
      </c>
      <c r="Z823" s="14">
        <v>5.55</v>
      </c>
      <c r="AA823" s="14">
        <v>2.4500000000000002</v>
      </c>
      <c r="AB823" s="14">
        <v>30.625</v>
      </c>
      <c r="AC823" s="14">
        <v>0.1020001</v>
      </c>
      <c r="AD823" s="14">
        <v>1.275002</v>
      </c>
      <c r="AE823" s="14">
        <v>147.06</v>
      </c>
      <c r="AF823" s="14">
        <v>100.62</v>
      </c>
      <c r="AG823" s="14">
        <v>0.5675</v>
      </c>
      <c r="AH823" s="14">
        <v>7.09375</v>
      </c>
      <c r="AI823" s="14">
        <v>5.4480000000000004</v>
      </c>
      <c r="AJ823" s="14">
        <v>5.55</v>
      </c>
      <c r="AK823" s="15">
        <v>0.69374999999999998</v>
      </c>
      <c r="AL823" s="15">
        <v>0.98162159999999998</v>
      </c>
      <c r="AM823" s="15">
        <v>0.89583330000000005</v>
      </c>
      <c r="AN823" s="15">
        <v>0.61006249999999995</v>
      </c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>
        <v>0.75</v>
      </c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BT823" s="16"/>
      <c r="BU823" s="16"/>
      <c r="BV823" s="16"/>
      <c r="BW823" s="16"/>
      <c r="BX823" s="16"/>
      <c r="BY823" s="16"/>
      <c r="BZ823" s="16"/>
      <c r="CA823" s="16"/>
      <c r="CB823" s="16"/>
      <c r="CC823" s="16"/>
      <c r="CD823" s="16"/>
      <c r="CE823" s="16"/>
      <c r="CF823" s="16"/>
      <c r="CG823" s="16"/>
      <c r="CH823" s="16"/>
      <c r="CI823" s="16"/>
      <c r="CJ823" s="16"/>
      <c r="CK823" s="16"/>
      <c r="CL823" s="16"/>
      <c r="CM823" s="16">
        <v>1.1666666716337204</v>
      </c>
      <c r="CN823" s="16"/>
      <c r="CO823" s="16"/>
      <c r="CP823" s="16"/>
      <c r="CQ823" s="16"/>
      <c r="CR823" s="16"/>
      <c r="CS823" s="16"/>
      <c r="CT823" s="16"/>
      <c r="CU823" s="16"/>
      <c r="CV823" s="16"/>
      <c r="CW823" s="16"/>
      <c r="CX823" s="16"/>
      <c r="CY823" s="16"/>
      <c r="CZ823" s="16"/>
      <c r="DA823" s="16"/>
      <c r="DB823" s="16"/>
      <c r="DC823" s="16"/>
      <c r="DD823" s="16"/>
      <c r="DE823" s="17"/>
      <c r="DF823" s="24">
        <v>0.25</v>
      </c>
      <c r="DG823" s="24"/>
      <c r="DH823" s="24"/>
      <c r="DI823" s="24"/>
      <c r="DJ823" s="24">
        <v>0.28333333134651184</v>
      </c>
      <c r="DK823" s="16"/>
      <c r="DL823" s="24"/>
      <c r="DM823" s="24"/>
      <c r="DN823" s="24"/>
      <c r="DO823" s="16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>
        <v>5</v>
      </c>
      <c r="EM823" s="17"/>
      <c r="EN823" s="17"/>
      <c r="EO823" s="17"/>
      <c r="EP823" s="17"/>
      <c r="EQ823" s="27"/>
      <c r="ER823" s="27"/>
    </row>
    <row r="824" spans="1:148" s="9" customFormat="1" ht="20.25" x14ac:dyDescent="0.3">
      <c r="A824" s="10" t="s">
        <v>499</v>
      </c>
      <c r="B824" s="10" t="s">
        <v>232</v>
      </c>
      <c r="C824" s="10" t="s">
        <v>231</v>
      </c>
      <c r="D824" s="10" t="s">
        <v>259</v>
      </c>
      <c r="E824" s="10" t="s">
        <v>218</v>
      </c>
      <c r="F824" s="11">
        <v>10358</v>
      </c>
      <c r="G824" s="11">
        <v>4189</v>
      </c>
      <c r="H824" s="11">
        <v>3807</v>
      </c>
      <c r="I824" s="10" t="s">
        <v>273</v>
      </c>
      <c r="J824" s="12">
        <v>53.5</v>
      </c>
      <c r="K824" s="10" t="s">
        <v>267</v>
      </c>
      <c r="L824" s="10" t="s">
        <v>261</v>
      </c>
      <c r="M824" s="10" t="s">
        <v>220</v>
      </c>
      <c r="N824" s="13">
        <v>12</v>
      </c>
      <c r="O824" s="13">
        <v>12</v>
      </c>
      <c r="P824" s="13">
        <v>0</v>
      </c>
      <c r="Q824" s="14">
        <v>0</v>
      </c>
      <c r="R824" s="14">
        <v>8.4</v>
      </c>
      <c r="S824" s="14">
        <v>5.5</v>
      </c>
      <c r="T824" s="14">
        <v>1.68</v>
      </c>
      <c r="U824" s="14">
        <v>30.545449999999999</v>
      </c>
      <c r="V824" s="14">
        <v>0.6875</v>
      </c>
      <c r="W824" s="14">
        <v>103.68</v>
      </c>
      <c r="X824" s="14">
        <v>55</v>
      </c>
      <c r="Y824" s="14">
        <v>1.1151662680519401</v>
      </c>
      <c r="Z824" s="14">
        <v>1.9666669999999999</v>
      </c>
      <c r="AA824" s="14">
        <v>3.5333329999999998</v>
      </c>
      <c r="AB824" s="14">
        <v>64.242419999999996</v>
      </c>
      <c r="AC824" s="14">
        <v>0.2866669</v>
      </c>
      <c r="AD824" s="14">
        <v>5.2121250000000003</v>
      </c>
      <c r="AE824" s="14">
        <v>71.28</v>
      </c>
      <c r="AF824" s="14">
        <v>49.32</v>
      </c>
      <c r="AG824" s="14">
        <v>0</v>
      </c>
      <c r="AH824" s="14">
        <v>0</v>
      </c>
      <c r="AI824" s="14">
        <v>1.68</v>
      </c>
      <c r="AJ824" s="14">
        <v>1.9666669999999999</v>
      </c>
      <c r="AK824" s="15">
        <v>0.3575758</v>
      </c>
      <c r="AL824" s="15">
        <v>0.85423729999999998</v>
      </c>
      <c r="AM824" s="15">
        <v>1</v>
      </c>
      <c r="AN824" s="15">
        <v>0.30545460000000002</v>
      </c>
      <c r="AO824" s="16"/>
      <c r="AP824" s="16">
        <v>0.5</v>
      </c>
      <c r="AQ824" s="16"/>
      <c r="AR824" s="16"/>
      <c r="AS824" s="16">
        <v>8.3333335816860199E-2</v>
      </c>
      <c r="AT824" s="16">
        <v>0.1666666716337204</v>
      </c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>
        <v>8.3333335816860199E-2</v>
      </c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BT824" s="16"/>
      <c r="BU824" s="16"/>
      <c r="BV824" s="16"/>
      <c r="BW824" s="16"/>
      <c r="BX824" s="16"/>
      <c r="BY824" s="16"/>
      <c r="BZ824" s="16"/>
      <c r="CA824" s="16"/>
      <c r="CB824" s="16"/>
      <c r="CC824" s="16"/>
      <c r="CD824" s="16"/>
      <c r="CE824" s="16">
        <v>2.5</v>
      </c>
      <c r="CF824" s="16"/>
      <c r="CG824" s="16"/>
      <c r="CH824" s="16"/>
      <c r="CI824" s="16"/>
      <c r="CJ824" s="16"/>
      <c r="CK824" s="16"/>
      <c r="CL824" s="16"/>
      <c r="CM824" s="16"/>
      <c r="CN824" s="16"/>
      <c r="CO824" s="16"/>
      <c r="CP824" s="16"/>
      <c r="CQ824" s="16"/>
      <c r="CR824" s="16"/>
      <c r="CS824" s="16"/>
      <c r="CT824" s="16"/>
      <c r="CU824" s="16"/>
      <c r="CV824" s="16"/>
      <c r="CW824" s="16"/>
      <c r="CX824" s="16"/>
      <c r="CY824" s="16"/>
      <c r="CZ824" s="16"/>
      <c r="DA824" s="16"/>
      <c r="DB824" s="16"/>
      <c r="DC824" s="16"/>
      <c r="DD824" s="16"/>
      <c r="DE824" s="17"/>
      <c r="DF824" s="24"/>
      <c r="DG824" s="24"/>
      <c r="DH824" s="24"/>
      <c r="DI824" s="24"/>
      <c r="DJ824" s="24">
        <v>0.20000000298023224</v>
      </c>
      <c r="DK824" s="16"/>
      <c r="DL824" s="24"/>
      <c r="DM824" s="24"/>
      <c r="DN824" s="24"/>
      <c r="DO824" s="16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27"/>
      <c r="ER824" s="27"/>
    </row>
    <row r="825" spans="1:148" s="9" customFormat="1" ht="20.25" x14ac:dyDescent="0.3">
      <c r="A825" s="10" t="s">
        <v>499</v>
      </c>
      <c r="B825" s="10" t="s">
        <v>232</v>
      </c>
      <c r="C825" s="10" t="s">
        <v>231</v>
      </c>
      <c r="D825" s="10" t="s">
        <v>262</v>
      </c>
      <c r="E825" s="10" t="s">
        <v>218</v>
      </c>
      <c r="F825" s="11">
        <v>10358</v>
      </c>
      <c r="G825" s="11">
        <v>4079</v>
      </c>
      <c r="H825" s="11">
        <v>4134</v>
      </c>
      <c r="I825" s="10" t="s">
        <v>273</v>
      </c>
      <c r="J825" s="12">
        <v>53.5</v>
      </c>
      <c r="K825" s="10" t="s">
        <v>267</v>
      </c>
      <c r="L825" s="10" t="s">
        <v>261</v>
      </c>
      <c r="M825" s="10" t="s">
        <v>220</v>
      </c>
      <c r="N825" s="13">
        <v>0</v>
      </c>
      <c r="O825" s="13">
        <v>0</v>
      </c>
      <c r="P825" s="13">
        <v>0</v>
      </c>
      <c r="Q825" s="14">
        <v>0</v>
      </c>
      <c r="R825" s="14">
        <v>8.4</v>
      </c>
      <c r="S825" s="14">
        <v>0.25</v>
      </c>
      <c r="T825" s="14">
        <v>0</v>
      </c>
      <c r="U825" s="14">
        <v>0</v>
      </c>
      <c r="V825" s="14">
        <v>3.125E-2</v>
      </c>
      <c r="W825" s="14">
        <v>0</v>
      </c>
      <c r="X825" s="14">
        <v>2.5</v>
      </c>
      <c r="Y825" s="14">
        <v>0</v>
      </c>
      <c r="Z825" s="14">
        <v>0</v>
      </c>
      <c r="AA825" s="14">
        <v>0.25</v>
      </c>
      <c r="AB825" s="14">
        <v>100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0</v>
      </c>
      <c r="AI825" s="14">
        <v>0</v>
      </c>
      <c r="AJ825" s="14">
        <v>0</v>
      </c>
      <c r="AK825" s="15">
        <v>0</v>
      </c>
      <c r="AL825" s="15">
        <v>0</v>
      </c>
      <c r="AM825" s="15">
        <v>0</v>
      </c>
      <c r="AN825" s="15">
        <v>0</v>
      </c>
      <c r="AO825" s="16"/>
      <c r="AP825" s="16">
        <v>0.25</v>
      </c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6"/>
      <c r="BS825" s="16"/>
      <c r="BT825" s="16"/>
      <c r="BU825" s="16"/>
      <c r="BV825" s="16"/>
      <c r="BW825" s="16"/>
      <c r="BX825" s="16"/>
      <c r="BY825" s="16"/>
      <c r="BZ825" s="16"/>
      <c r="CA825" s="16"/>
      <c r="CB825" s="16"/>
      <c r="CC825" s="16"/>
      <c r="CD825" s="16"/>
      <c r="CE825" s="16"/>
      <c r="CF825" s="16"/>
      <c r="CG825" s="16"/>
      <c r="CH825" s="16"/>
      <c r="CI825" s="16"/>
      <c r="CJ825" s="16"/>
      <c r="CK825" s="16"/>
      <c r="CL825" s="16"/>
      <c r="CM825" s="16"/>
      <c r="CN825" s="16"/>
      <c r="CO825" s="16"/>
      <c r="CP825" s="16"/>
      <c r="CQ825" s="16"/>
      <c r="CR825" s="16"/>
      <c r="CS825" s="16"/>
      <c r="CT825" s="16"/>
      <c r="CU825" s="16"/>
      <c r="CV825" s="16"/>
      <c r="CW825" s="16"/>
      <c r="CX825" s="16"/>
      <c r="CY825" s="16"/>
      <c r="CZ825" s="16"/>
      <c r="DA825" s="16"/>
      <c r="DB825" s="16"/>
      <c r="DC825" s="16"/>
      <c r="DD825" s="16"/>
      <c r="DE825" s="17"/>
      <c r="DF825" s="24"/>
      <c r="DG825" s="24"/>
      <c r="DH825" s="24"/>
      <c r="DI825" s="24"/>
      <c r="DJ825" s="24"/>
      <c r="DK825" s="16"/>
      <c r="DL825" s="24"/>
      <c r="DM825" s="24"/>
      <c r="DN825" s="24"/>
      <c r="DO825" s="16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27"/>
      <c r="ER825" s="27"/>
    </row>
    <row r="826" spans="1:148" s="9" customFormat="1" ht="20.25" x14ac:dyDescent="0.3">
      <c r="A826" s="10" t="s">
        <v>499</v>
      </c>
      <c r="B826" s="10" t="s">
        <v>232</v>
      </c>
      <c r="C826" s="10" t="s">
        <v>231</v>
      </c>
      <c r="D826" s="10" t="s">
        <v>259</v>
      </c>
      <c r="E826" s="10" t="s">
        <v>218</v>
      </c>
      <c r="F826" s="11">
        <v>10675</v>
      </c>
      <c r="G826" s="11">
        <v>4189</v>
      </c>
      <c r="H826" s="11">
        <v>3807</v>
      </c>
      <c r="I826" s="10" t="s">
        <v>260</v>
      </c>
      <c r="J826" s="12">
        <v>45.3</v>
      </c>
      <c r="K826" s="10" t="s">
        <v>243</v>
      </c>
      <c r="L826" s="10" t="s">
        <v>261</v>
      </c>
      <c r="M826" s="10" t="s">
        <v>220</v>
      </c>
      <c r="N826" s="13">
        <v>19</v>
      </c>
      <c r="O826" s="13">
        <v>19</v>
      </c>
      <c r="P826" s="13">
        <v>0</v>
      </c>
      <c r="Q826" s="14">
        <v>0</v>
      </c>
      <c r="R826" s="14">
        <v>6.81</v>
      </c>
      <c r="S826" s="14">
        <v>2.5</v>
      </c>
      <c r="T826" s="14">
        <v>2.1564999999999999</v>
      </c>
      <c r="U826" s="14">
        <v>86.26</v>
      </c>
      <c r="V826" s="14">
        <v>0.3125</v>
      </c>
      <c r="W826" s="14">
        <v>207.93600000000001</v>
      </c>
      <c r="X826" s="14">
        <v>25</v>
      </c>
      <c r="Y826" s="14">
        <v>0.56230320546117796</v>
      </c>
      <c r="Z826" s="14">
        <v>2.25</v>
      </c>
      <c r="AA826" s="14">
        <v>0.25</v>
      </c>
      <c r="AB826" s="14">
        <v>10</v>
      </c>
      <c r="AC826" s="14">
        <v>9.3499899999999997E-2</v>
      </c>
      <c r="AD826" s="14">
        <v>3.7399960000000001</v>
      </c>
      <c r="AE826" s="14">
        <v>64.98</v>
      </c>
      <c r="AF826" s="14">
        <v>44.46</v>
      </c>
      <c r="AG826" s="14">
        <v>0</v>
      </c>
      <c r="AH826" s="14">
        <v>0</v>
      </c>
      <c r="AI826" s="14">
        <v>2.1564999999999999</v>
      </c>
      <c r="AJ826" s="14">
        <v>2.25</v>
      </c>
      <c r="AK826" s="15">
        <v>0.9</v>
      </c>
      <c r="AL826" s="15">
        <v>0.95844450000000003</v>
      </c>
      <c r="AM826" s="15">
        <v>1</v>
      </c>
      <c r="AN826" s="15">
        <v>0.86260000000000003</v>
      </c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6"/>
      <c r="BS826" s="16">
        <v>8.3333335816860199E-2</v>
      </c>
      <c r="BT826" s="16"/>
      <c r="BU826" s="16"/>
      <c r="BV826" s="16"/>
      <c r="BW826" s="16"/>
      <c r="BX826" s="16"/>
      <c r="BY826" s="16"/>
      <c r="BZ826" s="16"/>
      <c r="CA826" s="16"/>
      <c r="CB826" s="16"/>
      <c r="CC826" s="16"/>
      <c r="CD826" s="16"/>
      <c r="CE826" s="16"/>
      <c r="CF826" s="16"/>
      <c r="CG826" s="16"/>
      <c r="CH826" s="16"/>
      <c r="CI826" s="16"/>
      <c r="CJ826" s="16"/>
      <c r="CK826" s="16"/>
      <c r="CL826" s="16"/>
      <c r="CM826" s="16"/>
      <c r="CN826" s="16"/>
      <c r="CO826" s="16"/>
      <c r="CP826" s="16"/>
      <c r="CQ826" s="16"/>
      <c r="CR826" s="16"/>
      <c r="CS826" s="16"/>
      <c r="CT826" s="16"/>
      <c r="CU826" s="16"/>
      <c r="CV826" s="16"/>
      <c r="CW826" s="16"/>
      <c r="CX826" s="16"/>
      <c r="CY826" s="16"/>
      <c r="CZ826" s="16"/>
      <c r="DA826" s="16"/>
      <c r="DB826" s="16"/>
      <c r="DC826" s="16"/>
      <c r="DD826" s="16"/>
      <c r="DE826" s="17"/>
      <c r="DF826" s="24">
        <v>0.1666666716337204</v>
      </c>
      <c r="DG826" s="24"/>
      <c r="DH826" s="24"/>
      <c r="DI826" s="24"/>
      <c r="DJ826" s="24"/>
      <c r="DK826" s="16"/>
      <c r="DL826" s="24"/>
      <c r="DM826" s="24"/>
      <c r="DN826" s="24"/>
      <c r="DO826" s="16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27"/>
      <c r="ER826" s="27"/>
    </row>
    <row r="827" spans="1:148" s="9" customFormat="1" ht="20.25" x14ac:dyDescent="0.3">
      <c r="A827" s="10" t="s">
        <v>499</v>
      </c>
      <c r="B827" s="10" t="s">
        <v>232</v>
      </c>
      <c r="C827" s="10" t="s">
        <v>231</v>
      </c>
      <c r="D827" s="10" t="s">
        <v>262</v>
      </c>
      <c r="E827" s="10" t="s">
        <v>218</v>
      </c>
      <c r="F827" s="11">
        <v>10675</v>
      </c>
      <c r="G827" s="11">
        <v>4079</v>
      </c>
      <c r="H827" s="11">
        <v>4134</v>
      </c>
      <c r="I827" s="10" t="s">
        <v>260</v>
      </c>
      <c r="J827" s="12">
        <v>45.3</v>
      </c>
      <c r="K827" s="10" t="s">
        <v>243</v>
      </c>
      <c r="L827" s="10" t="s">
        <v>261</v>
      </c>
      <c r="M827" s="10" t="s">
        <v>220</v>
      </c>
      <c r="N827" s="13">
        <v>31</v>
      </c>
      <c r="O827" s="13">
        <v>30</v>
      </c>
      <c r="P827" s="13">
        <v>1</v>
      </c>
      <c r="Q827" s="14">
        <v>3.225806</v>
      </c>
      <c r="R827" s="14">
        <v>6.81</v>
      </c>
      <c r="S827" s="14">
        <v>7.75</v>
      </c>
      <c r="T827" s="14">
        <v>3.4049999999999998</v>
      </c>
      <c r="U827" s="14">
        <v>43.935479999999998</v>
      </c>
      <c r="V827" s="14">
        <v>0.96875</v>
      </c>
      <c r="W827" s="14">
        <v>105.9097</v>
      </c>
      <c r="X827" s="14">
        <v>77.5</v>
      </c>
      <c r="Y827" s="14">
        <v>1.10398865198157</v>
      </c>
      <c r="Z827" s="14">
        <v>3.9</v>
      </c>
      <c r="AA827" s="14">
        <v>3.85</v>
      </c>
      <c r="AB827" s="14">
        <v>49.677419999999998</v>
      </c>
      <c r="AC827" s="14">
        <v>0.38150040000000002</v>
      </c>
      <c r="AD827" s="14">
        <v>4.9225849999999998</v>
      </c>
      <c r="AE827" s="14">
        <v>102.6</v>
      </c>
      <c r="AF827" s="14">
        <v>70.2</v>
      </c>
      <c r="AG827" s="14">
        <v>0.1135</v>
      </c>
      <c r="AH827" s="14">
        <v>1.4645159999999999</v>
      </c>
      <c r="AI827" s="14">
        <v>3.5185</v>
      </c>
      <c r="AJ827" s="14">
        <v>3.9</v>
      </c>
      <c r="AK827" s="15">
        <v>0.50322579999999995</v>
      </c>
      <c r="AL827" s="15">
        <v>0.90217950000000002</v>
      </c>
      <c r="AM827" s="15">
        <v>0.96774190000000004</v>
      </c>
      <c r="AN827" s="15">
        <v>0.43935479999999999</v>
      </c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>
        <v>0.1666666716337204</v>
      </c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>
        <v>1.4999999701976776</v>
      </c>
      <c r="BR827" s="16"/>
      <c r="BS827" s="16"/>
      <c r="BT827" s="16"/>
      <c r="BU827" s="16"/>
      <c r="BV827" s="16"/>
      <c r="BW827" s="16"/>
      <c r="BX827" s="16"/>
      <c r="BY827" s="16"/>
      <c r="BZ827" s="16"/>
      <c r="CA827" s="16"/>
      <c r="CB827" s="16"/>
      <c r="CC827" s="16"/>
      <c r="CD827" s="16"/>
      <c r="CE827" s="16"/>
      <c r="CF827" s="16"/>
      <c r="CG827" s="16"/>
      <c r="CH827" s="16"/>
      <c r="CI827" s="16"/>
      <c r="CJ827" s="16"/>
      <c r="CK827" s="16"/>
      <c r="CL827" s="16">
        <v>1.25</v>
      </c>
      <c r="CM827" s="16">
        <v>0.51666665077209473</v>
      </c>
      <c r="CN827" s="16"/>
      <c r="CO827" s="16"/>
      <c r="CP827" s="16"/>
      <c r="CQ827" s="16"/>
      <c r="CR827" s="16"/>
      <c r="CS827" s="16"/>
      <c r="CT827" s="16"/>
      <c r="CU827" s="16"/>
      <c r="CV827" s="16"/>
      <c r="CW827" s="16"/>
      <c r="CX827" s="16"/>
      <c r="CY827" s="16"/>
      <c r="CZ827" s="16"/>
      <c r="DA827" s="16"/>
      <c r="DB827" s="16">
        <v>8.3333335816860199E-2</v>
      </c>
      <c r="DC827" s="16"/>
      <c r="DD827" s="16"/>
      <c r="DE827" s="17"/>
      <c r="DF827" s="24">
        <v>0.1666666716337204</v>
      </c>
      <c r="DG827" s="24"/>
      <c r="DH827" s="24"/>
      <c r="DI827" s="24"/>
      <c r="DJ827" s="24">
        <v>0.1666666716337204</v>
      </c>
      <c r="DK827" s="16"/>
      <c r="DL827" s="24"/>
      <c r="DM827" s="24"/>
      <c r="DN827" s="24"/>
      <c r="DO827" s="16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>
        <v>1</v>
      </c>
      <c r="EN827" s="17"/>
      <c r="EO827" s="17"/>
      <c r="EP827" s="17"/>
      <c r="EQ827" s="27"/>
      <c r="ER827" s="27"/>
    </row>
    <row r="828" spans="1:148" s="9" customFormat="1" ht="20.25" x14ac:dyDescent="0.3">
      <c r="A828" s="10" t="s">
        <v>500</v>
      </c>
      <c r="B828" s="10" t="s">
        <v>232</v>
      </c>
      <c r="C828" s="10" t="s">
        <v>231</v>
      </c>
      <c r="D828" s="10" t="s">
        <v>259</v>
      </c>
      <c r="E828" s="10" t="s">
        <v>218</v>
      </c>
      <c r="F828" s="11">
        <v>10358</v>
      </c>
      <c r="G828" s="11">
        <v>4189</v>
      </c>
      <c r="H828" s="11">
        <v>3807</v>
      </c>
      <c r="I828" s="10" t="s">
        <v>273</v>
      </c>
      <c r="J828" s="12">
        <v>53.5</v>
      </c>
      <c r="K828" s="10" t="s">
        <v>267</v>
      </c>
      <c r="L828" s="10" t="s">
        <v>261</v>
      </c>
      <c r="M828" s="10" t="s">
        <v>220</v>
      </c>
      <c r="N828" s="13">
        <v>33</v>
      </c>
      <c r="O828" s="13">
        <v>33</v>
      </c>
      <c r="P828" s="13">
        <v>0</v>
      </c>
      <c r="Q828" s="14">
        <v>0</v>
      </c>
      <c r="R828" s="14">
        <v>8.4</v>
      </c>
      <c r="S828" s="14">
        <v>8</v>
      </c>
      <c r="T828" s="14">
        <v>4.62</v>
      </c>
      <c r="U828" s="14">
        <v>57.75</v>
      </c>
      <c r="V828" s="14">
        <v>1</v>
      </c>
      <c r="W828" s="14">
        <v>196.02</v>
      </c>
      <c r="X828" s="14">
        <v>80</v>
      </c>
      <c r="Y828" s="14">
        <v>0.589839984663584</v>
      </c>
      <c r="Z828" s="14">
        <v>4.9666670000000002</v>
      </c>
      <c r="AA828" s="14">
        <v>3.0333329999999998</v>
      </c>
      <c r="AB828" s="14">
        <v>37.916670000000003</v>
      </c>
      <c r="AC828" s="14">
        <v>0.3466668</v>
      </c>
      <c r="AD828" s="14">
        <v>4.3333349999999999</v>
      </c>
      <c r="AE828" s="14">
        <v>196.02</v>
      </c>
      <c r="AF828" s="14">
        <v>135.63</v>
      </c>
      <c r="AG828" s="14">
        <v>0</v>
      </c>
      <c r="AH828" s="14">
        <v>0</v>
      </c>
      <c r="AI828" s="14">
        <v>4.62</v>
      </c>
      <c r="AJ828" s="14">
        <v>4.9666670000000002</v>
      </c>
      <c r="AK828" s="15">
        <v>0.62083330000000003</v>
      </c>
      <c r="AL828" s="15">
        <v>0.93020130000000001</v>
      </c>
      <c r="AM828" s="15">
        <v>1</v>
      </c>
      <c r="AN828" s="15">
        <v>0.57750000000000001</v>
      </c>
      <c r="AO828" s="16">
        <v>1</v>
      </c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  <c r="BO828" s="16"/>
      <c r="BP828" s="16">
        <v>0.3333333432674408</v>
      </c>
      <c r="BQ828" s="16"/>
      <c r="BR828" s="16"/>
      <c r="BS828" s="16"/>
      <c r="BT828" s="16"/>
      <c r="BU828" s="16"/>
      <c r="BV828" s="16"/>
      <c r="BW828" s="16"/>
      <c r="BX828" s="16"/>
      <c r="BY828" s="16"/>
      <c r="BZ828" s="16"/>
      <c r="CA828" s="16"/>
      <c r="CB828" s="16"/>
      <c r="CC828" s="16"/>
      <c r="CD828" s="16"/>
      <c r="CE828" s="16">
        <v>0.66666668653488159</v>
      </c>
      <c r="CF828" s="16"/>
      <c r="CG828" s="16"/>
      <c r="CH828" s="16"/>
      <c r="CI828" s="16"/>
      <c r="CJ828" s="16"/>
      <c r="CK828" s="16"/>
      <c r="CL828" s="16"/>
      <c r="CM828" s="16">
        <v>0.40000000596046448</v>
      </c>
      <c r="CN828" s="16"/>
      <c r="CO828" s="16"/>
      <c r="CP828" s="16"/>
      <c r="CQ828" s="16"/>
      <c r="CR828" s="16"/>
      <c r="CS828" s="16"/>
      <c r="CT828" s="16"/>
      <c r="CU828" s="16"/>
      <c r="CV828" s="16"/>
      <c r="CW828" s="16"/>
      <c r="CX828" s="16"/>
      <c r="CY828" s="16"/>
      <c r="CZ828" s="16"/>
      <c r="DA828" s="16"/>
      <c r="DB828" s="16">
        <v>0.1666666716337204</v>
      </c>
      <c r="DC828" s="16"/>
      <c r="DD828" s="16"/>
      <c r="DE828" s="17"/>
      <c r="DF828" s="24">
        <v>0.1666666716337204</v>
      </c>
      <c r="DG828" s="24"/>
      <c r="DH828" s="24"/>
      <c r="DI828" s="24"/>
      <c r="DJ828" s="24">
        <v>0.30000001192092896</v>
      </c>
      <c r="DK828" s="16"/>
      <c r="DL828" s="24"/>
      <c r="DM828" s="24"/>
      <c r="DN828" s="24"/>
      <c r="DO828" s="16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27"/>
      <c r="ER828" s="27"/>
    </row>
    <row r="829" spans="1:148" s="9" customFormat="1" ht="20.25" x14ac:dyDescent="0.3">
      <c r="A829" s="10" t="s">
        <v>500</v>
      </c>
      <c r="B829" s="10" t="s">
        <v>232</v>
      </c>
      <c r="C829" s="10" t="s">
        <v>231</v>
      </c>
      <c r="D829" s="10" t="s">
        <v>262</v>
      </c>
      <c r="E829" s="10" t="s">
        <v>218</v>
      </c>
      <c r="F829" s="11">
        <v>10358</v>
      </c>
      <c r="G829" s="11">
        <v>4079</v>
      </c>
      <c r="H829" s="11">
        <v>4134</v>
      </c>
      <c r="I829" s="10" t="s">
        <v>273</v>
      </c>
      <c r="J829" s="12">
        <v>53.5</v>
      </c>
      <c r="K829" s="10" t="s">
        <v>267</v>
      </c>
      <c r="L829" s="10" t="s">
        <v>261</v>
      </c>
      <c r="M829" s="10" t="s">
        <v>220</v>
      </c>
      <c r="N829" s="13">
        <v>35</v>
      </c>
      <c r="O829" s="13">
        <v>35</v>
      </c>
      <c r="P829" s="13">
        <v>0</v>
      </c>
      <c r="Q829" s="14">
        <v>0</v>
      </c>
      <c r="R829" s="14">
        <v>8.4</v>
      </c>
      <c r="S829" s="14">
        <v>8</v>
      </c>
      <c r="T829" s="14">
        <v>4.9000000000000004</v>
      </c>
      <c r="U829" s="14">
        <v>61.25</v>
      </c>
      <c r="V829" s="14">
        <v>1</v>
      </c>
      <c r="W829" s="14">
        <v>207.9</v>
      </c>
      <c r="X829" s="14">
        <v>80</v>
      </c>
      <c r="Y829" s="14">
        <v>0.55613483910755901</v>
      </c>
      <c r="Z829" s="14">
        <v>5.4</v>
      </c>
      <c r="AA829" s="14">
        <v>2.6</v>
      </c>
      <c r="AB829" s="14">
        <v>32.5</v>
      </c>
      <c r="AC829" s="14">
        <v>0.5</v>
      </c>
      <c r="AD829" s="14">
        <v>6.25</v>
      </c>
      <c r="AE829" s="14">
        <v>207.9</v>
      </c>
      <c r="AF829" s="14">
        <v>143.85</v>
      </c>
      <c r="AG829" s="14">
        <v>0</v>
      </c>
      <c r="AH829" s="14">
        <v>0</v>
      </c>
      <c r="AI829" s="14">
        <v>4.9000000000000004</v>
      </c>
      <c r="AJ829" s="14">
        <v>5.4</v>
      </c>
      <c r="AK829" s="15">
        <v>0.67500000000000004</v>
      </c>
      <c r="AL829" s="15">
        <v>0.90740739999999998</v>
      </c>
      <c r="AM829" s="15">
        <v>1</v>
      </c>
      <c r="AN829" s="15">
        <v>0.61250000000000004</v>
      </c>
      <c r="AO829" s="16"/>
      <c r="AP829" s="16"/>
      <c r="AQ829" s="16"/>
      <c r="AR829" s="16">
        <v>5.000000074505806E-2</v>
      </c>
      <c r="AS829" s="16">
        <v>8.3333335816860199E-2</v>
      </c>
      <c r="AT829" s="16">
        <v>0.1666666716337204</v>
      </c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>
        <v>0.5</v>
      </c>
      <c r="BQ829" s="16"/>
      <c r="BR829" s="16"/>
      <c r="BS829" s="16">
        <v>0.63333335518836975</v>
      </c>
      <c r="BT829" s="16"/>
      <c r="BU829" s="16"/>
      <c r="BV829" s="16"/>
      <c r="BW829" s="16"/>
      <c r="BX829" s="16"/>
      <c r="BY829" s="16"/>
      <c r="BZ829" s="16"/>
      <c r="CA829" s="16"/>
      <c r="CB829" s="16"/>
      <c r="CC829" s="16"/>
      <c r="CD829" s="16"/>
      <c r="CE829" s="16"/>
      <c r="CF829" s="16"/>
      <c r="CG829" s="16"/>
      <c r="CH829" s="16"/>
      <c r="CI829" s="16"/>
      <c r="CJ829" s="16"/>
      <c r="CK829" s="16"/>
      <c r="CL829" s="16"/>
      <c r="CM829" s="16">
        <v>0.58333331346511841</v>
      </c>
      <c r="CN829" s="16"/>
      <c r="CO829" s="16"/>
      <c r="CP829" s="16"/>
      <c r="CQ829" s="16"/>
      <c r="CR829" s="16"/>
      <c r="CS829" s="16"/>
      <c r="CT829" s="16"/>
      <c r="CU829" s="16"/>
      <c r="CV829" s="16"/>
      <c r="CW829" s="16"/>
      <c r="CX829" s="16"/>
      <c r="CY829" s="16"/>
      <c r="CZ829" s="16"/>
      <c r="DA829" s="16"/>
      <c r="DB829" s="16"/>
      <c r="DC829" s="16"/>
      <c r="DD829" s="16"/>
      <c r="DE829" s="17"/>
      <c r="DF829" s="24">
        <v>0.1666666716337204</v>
      </c>
      <c r="DG829" s="24"/>
      <c r="DH829" s="24"/>
      <c r="DI829" s="24"/>
      <c r="DJ829" s="24">
        <v>0.4166666567325592</v>
      </c>
      <c r="DK829" s="16"/>
      <c r="DL829" s="24"/>
      <c r="DM829" s="24"/>
      <c r="DN829" s="24"/>
      <c r="DO829" s="16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27"/>
      <c r="ER829" s="27"/>
    </row>
    <row r="830" spans="1:148" s="9" customFormat="1" ht="20.25" x14ac:dyDescent="0.3">
      <c r="A830" s="10" t="s">
        <v>500</v>
      </c>
      <c r="B830" s="10" t="s">
        <v>231</v>
      </c>
      <c r="C830" s="10" t="s">
        <v>231</v>
      </c>
      <c r="D830" s="10" t="s">
        <v>259</v>
      </c>
      <c r="E830" s="10" t="s">
        <v>218</v>
      </c>
      <c r="F830" s="11">
        <v>10358</v>
      </c>
      <c r="G830" s="11">
        <v>4189</v>
      </c>
      <c r="H830" s="11">
        <v>3807</v>
      </c>
      <c r="I830" s="10" t="s">
        <v>273</v>
      </c>
      <c r="J830" s="12">
        <v>53.5</v>
      </c>
      <c r="K830" s="10" t="s">
        <v>267</v>
      </c>
      <c r="L830" s="10" t="s">
        <v>261</v>
      </c>
      <c r="M830" s="10" t="s">
        <v>220</v>
      </c>
      <c r="N830" s="13">
        <v>22</v>
      </c>
      <c r="O830" s="13">
        <v>22</v>
      </c>
      <c r="P830" s="13">
        <v>0</v>
      </c>
      <c r="Q830" s="14">
        <v>0</v>
      </c>
      <c r="R830" s="14">
        <v>8.4</v>
      </c>
      <c r="S830" s="14">
        <v>4</v>
      </c>
      <c r="T830" s="14">
        <v>3.08</v>
      </c>
      <c r="U830" s="14">
        <v>76.999989999999997</v>
      </c>
      <c r="V830" s="14">
        <v>0.5</v>
      </c>
      <c r="W830" s="14">
        <v>261.36</v>
      </c>
      <c r="X830" s="14">
        <v>40</v>
      </c>
      <c r="Y830" s="14">
        <v>0.44237997605541401</v>
      </c>
      <c r="Z830" s="14">
        <v>3.1666669999999999</v>
      </c>
      <c r="AA830" s="14">
        <v>0.8333334</v>
      </c>
      <c r="AB830" s="14">
        <v>20.83333</v>
      </c>
      <c r="AC830" s="14">
        <v>8.6666939999999998E-2</v>
      </c>
      <c r="AD830" s="14">
        <v>2.166674</v>
      </c>
      <c r="AE830" s="14">
        <v>130.68</v>
      </c>
      <c r="AF830" s="14">
        <v>90.420010000000005</v>
      </c>
      <c r="AG830" s="14">
        <v>0</v>
      </c>
      <c r="AH830" s="14">
        <v>0</v>
      </c>
      <c r="AI830" s="14">
        <v>3.08</v>
      </c>
      <c r="AJ830" s="14">
        <v>3.1666669999999999</v>
      </c>
      <c r="AK830" s="15">
        <v>0.7916666</v>
      </c>
      <c r="AL830" s="15">
        <v>0.97263149999999998</v>
      </c>
      <c r="AM830" s="15">
        <v>1</v>
      </c>
      <c r="AN830" s="15">
        <v>0.76999989999999996</v>
      </c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>
        <v>0.1666666716337204</v>
      </c>
      <c r="BJ830" s="16"/>
      <c r="BK830" s="16"/>
      <c r="BL830" s="16"/>
      <c r="BM830" s="16"/>
      <c r="BN830" s="16"/>
      <c r="BO830" s="16"/>
      <c r="BP830" s="16"/>
      <c r="BQ830" s="16"/>
      <c r="BR830" s="16"/>
      <c r="BS830" s="16"/>
      <c r="BT830" s="16"/>
      <c r="BU830" s="16"/>
      <c r="BV830" s="16"/>
      <c r="BW830" s="16"/>
      <c r="BX830" s="16"/>
      <c r="BY830" s="16"/>
      <c r="BZ830" s="16"/>
      <c r="CA830" s="16"/>
      <c r="CB830" s="16"/>
      <c r="CC830" s="16"/>
      <c r="CD830" s="16"/>
      <c r="CE830" s="16">
        <v>0.1666666716337204</v>
      </c>
      <c r="CF830" s="16"/>
      <c r="CG830" s="16"/>
      <c r="CH830" s="16"/>
      <c r="CI830" s="16"/>
      <c r="CJ830" s="16"/>
      <c r="CK830" s="16"/>
      <c r="CL830" s="16"/>
      <c r="CM830" s="16">
        <v>0.25</v>
      </c>
      <c r="CN830" s="16"/>
      <c r="CO830" s="16"/>
      <c r="CP830" s="16"/>
      <c r="CQ830" s="16"/>
      <c r="CR830" s="16"/>
      <c r="CS830" s="16"/>
      <c r="CT830" s="16"/>
      <c r="CU830" s="16"/>
      <c r="CV830" s="16"/>
      <c r="CW830" s="16"/>
      <c r="CX830" s="16"/>
      <c r="CY830" s="16"/>
      <c r="CZ830" s="16"/>
      <c r="DA830" s="16"/>
      <c r="DB830" s="16"/>
      <c r="DC830" s="16"/>
      <c r="DD830" s="16"/>
      <c r="DE830" s="17"/>
      <c r="DF830" s="24"/>
      <c r="DG830" s="24"/>
      <c r="DH830" s="24"/>
      <c r="DI830" s="24"/>
      <c r="DJ830" s="24">
        <v>0.25</v>
      </c>
      <c r="DK830" s="16"/>
      <c r="DL830" s="24"/>
      <c r="DM830" s="24"/>
      <c r="DN830" s="24"/>
      <c r="DO830" s="16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27"/>
      <c r="ER830" s="27"/>
    </row>
    <row r="831" spans="1:148" s="9" customFormat="1" ht="20.25" x14ac:dyDescent="0.3">
      <c r="A831" s="10" t="s">
        <v>500</v>
      </c>
      <c r="B831" s="10" t="s">
        <v>231</v>
      </c>
      <c r="C831" s="10" t="s">
        <v>231</v>
      </c>
      <c r="D831" s="10" t="s">
        <v>262</v>
      </c>
      <c r="E831" s="10" t="s">
        <v>218</v>
      </c>
      <c r="F831" s="11">
        <v>10358</v>
      </c>
      <c r="G831" s="11">
        <v>4079</v>
      </c>
      <c r="H831" s="11">
        <v>4134</v>
      </c>
      <c r="I831" s="10" t="s">
        <v>273</v>
      </c>
      <c r="J831" s="12">
        <v>53.5</v>
      </c>
      <c r="K831" s="10" t="s">
        <v>267</v>
      </c>
      <c r="L831" s="10" t="s">
        <v>261</v>
      </c>
      <c r="M831" s="10" t="s">
        <v>220</v>
      </c>
      <c r="N831" s="13">
        <v>21</v>
      </c>
      <c r="O831" s="13">
        <v>21</v>
      </c>
      <c r="P831" s="13">
        <v>0</v>
      </c>
      <c r="Q831" s="14">
        <v>0</v>
      </c>
      <c r="R831" s="14">
        <v>8.4</v>
      </c>
      <c r="S831" s="14">
        <v>4</v>
      </c>
      <c r="T831" s="14">
        <v>2.94</v>
      </c>
      <c r="U831" s="14">
        <v>73.499989999999997</v>
      </c>
      <c r="V831" s="14">
        <v>0.5</v>
      </c>
      <c r="W831" s="14">
        <v>249.48</v>
      </c>
      <c r="X831" s="14">
        <v>40</v>
      </c>
      <c r="Y831" s="14">
        <v>0.46344569106301903</v>
      </c>
      <c r="Z831" s="14">
        <v>3.3166669999999998</v>
      </c>
      <c r="AA831" s="14">
        <v>0.68333330000000003</v>
      </c>
      <c r="AB831" s="14">
        <v>17.08333</v>
      </c>
      <c r="AC831" s="14">
        <v>0.37666680000000002</v>
      </c>
      <c r="AD831" s="14">
        <v>9.4166709999999991</v>
      </c>
      <c r="AE831" s="14">
        <v>124.74</v>
      </c>
      <c r="AF831" s="14">
        <v>86.310010000000005</v>
      </c>
      <c r="AG831" s="14">
        <v>0</v>
      </c>
      <c r="AH831" s="14">
        <v>0</v>
      </c>
      <c r="AI831" s="14">
        <v>2.94</v>
      </c>
      <c r="AJ831" s="14">
        <v>3.3166669999999998</v>
      </c>
      <c r="AK831" s="15">
        <v>0.82916670000000003</v>
      </c>
      <c r="AL831" s="15">
        <v>0.88643209999999995</v>
      </c>
      <c r="AM831" s="15">
        <v>1</v>
      </c>
      <c r="AN831" s="15">
        <v>0.73499999999999999</v>
      </c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>
        <v>8.3333335816860199E-2</v>
      </c>
      <c r="BJ831" s="16"/>
      <c r="BK831" s="16"/>
      <c r="BL831" s="16"/>
      <c r="BM831" s="16"/>
      <c r="BN831" s="16"/>
      <c r="BO831" s="16"/>
      <c r="BP831" s="16"/>
      <c r="BQ831" s="16"/>
      <c r="BR831" s="16"/>
      <c r="BS831" s="16"/>
      <c r="BT831" s="16"/>
      <c r="BU831" s="16"/>
      <c r="BV831" s="16"/>
      <c r="BW831" s="16"/>
      <c r="BX831" s="16"/>
      <c r="BY831" s="16"/>
      <c r="BZ831" s="16"/>
      <c r="CA831" s="16"/>
      <c r="CB831" s="16"/>
      <c r="CC831" s="16"/>
      <c r="CD831" s="16"/>
      <c r="CE831" s="16"/>
      <c r="CF831" s="16"/>
      <c r="CG831" s="16"/>
      <c r="CH831" s="16"/>
      <c r="CI831" s="16"/>
      <c r="CJ831" s="16"/>
      <c r="CK831" s="16"/>
      <c r="CL831" s="16"/>
      <c r="CM831" s="16">
        <v>0.34999999403953552</v>
      </c>
      <c r="CN831" s="16"/>
      <c r="CO831" s="16"/>
      <c r="CP831" s="16"/>
      <c r="CQ831" s="16"/>
      <c r="CR831" s="16"/>
      <c r="CS831" s="16"/>
      <c r="CT831" s="16"/>
      <c r="CU831" s="16"/>
      <c r="CV831" s="16"/>
      <c r="CW831" s="16"/>
      <c r="CX831" s="16"/>
      <c r="CY831" s="16"/>
      <c r="CZ831" s="16"/>
      <c r="DA831" s="16"/>
      <c r="DB831" s="16"/>
      <c r="DC831" s="16"/>
      <c r="DD831" s="16"/>
      <c r="DE831" s="17"/>
      <c r="DF831" s="24"/>
      <c r="DG831" s="24"/>
      <c r="DH831" s="24"/>
      <c r="DI831" s="24"/>
      <c r="DJ831" s="24">
        <v>0.25</v>
      </c>
      <c r="DK831" s="16"/>
      <c r="DL831" s="24"/>
      <c r="DM831" s="24"/>
      <c r="DN831" s="24"/>
      <c r="DO831" s="16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27"/>
      <c r="ER831" s="27"/>
    </row>
    <row r="832" spans="1:148" s="9" customFormat="1" ht="20.25" x14ac:dyDescent="0.3">
      <c r="A832" s="10" t="s">
        <v>500</v>
      </c>
      <c r="B832" s="10" t="s">
        <v>244</v>
      </c>
      <c r="C832" s="10" t="s">
        <v>231</v>
      </c>
      <c r="D832" s="10" t="s">
        <v>259</v>
      </c>
      <c r="E832" s="10" t="s">
        <v>218</v>
      </c>
      <c r="F832" s="11">
        <v>10358</v>
      </c>
      <c r="G832" s="11">
        <v>4061</v>
      </c>
      <c r="H832" s="11">
        <v>3975</v>
      </c>
      <c r="I832" s="10" t="s">
        <v>273</v>
      </c>
      <c r="J832" s="12">
        <v>53.5</v>
      </c>
      <c r="K832" s="10" t="s">
        <v>267</v>
      </c>
      <c r="L832" s="10" t="s">
        <v>261</v>
      </c>
      <c r="M832" s="10" t="s">
        <v>220</v>
      </c>
      <c r="N832" s="13">
        <v>22</v>
      </c>
      <c r="O832" s="13">
        <v>22</v>
      </c>
      <c r="P832" s="13">
        <v>0</v>
      </c>
      <c r="Q832" s="14">
        <v>0</v>
      </c>
      <c r="R832" s="14">
        <v>8.4</v>
      </c>
      <c r="S832" s="14">
        <v>4</v>
      </c>
      <c r="T832" s="14">
        <v>3.08</v>
      </c>
      <c r="U832" s="14">
        <v>76.999989999999997</v>
      </c>
      <c r="V832" s="14">
        <v>0.5</v>
      </c>
      <c r="W832" s="14">
        <v>261.36</v>
      </c>
      <c r="X832" s="14">
        <v>40</v>
      </c>
      <c r="Y832" s="14">
        <v>0.44237997605541401</v>
      </c>
      <c r="Z832" s="14">
        <v>3.3333330000000001</v>
      </c>
      <c r="AA832" s="14">
        <v>0.66666669999999995</v>
      </c>
      <c r="AB832" s="14">
        <v>16.66667</v>
      </c>
      <c r="AC832" s="14">
        <v>0.25333359999999999</v>
      </c>
      <c r="AD832" s="14">
        <v>6.3333409999999999</v>
      </c>
      <c r="AE832" s="14">
        <v>130.68</v>
      </c>
      <c r="AF832" s="14">
        <v>90.420010000000005</v>
      </c>
      <c r="AG832" s="14">
        <v>0</v>
      </c>
      <c r="AH832" s="14">
        <v>0</v>
      </c>
      <c r="AI832" s="14">
        <v>3.08</v>
      </c>
      <c r="AJ832" s="14">
        <v>3.3333330000000001</v>
      </c>
      <c r="AK832" s="15">
        <v>0.83333330000000005</v>
      </c>
      <c r="AL832" s="15">
        <v>0.92399989999999999</v>
      </c>
      <c r="AM832" s="15">
        <v>1</v>
      </c>
      <c r="AN832" s="15">
        <v>0.76999989999999996</v>
      </c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  <c r="BR832" s="16"/>
      <c r="BS832" s="16"/>
      <c r="BT832" s="16"/>
      <c r="BU832" s="16"/>
      <c r="BV832" s="16"/>
      <c r="BW832" s="16"/>
      <c r="BX832" s="16"/>
      <c r="BY832" s="16"/>
      <c r="BZ832" s="16"/>
      <c r="CA832" s="16"/>
      <c r="CB832" s="16"/>
      <c r="CC832" s="16"/>
      <c r="CD832" s="16"/>
      <c r="CE832" s="16"/>
      <c r="CF832" s="16"/>
      <c r="CG832" s="16"/>
      <c r="CH832" s="16"/>
      <c r="CI832" s="16"/>
      <c r="CJ832" s="16"/>
      <c r="CK832" s="16"/>
      <c r="CL832" s="16"/>
      <c r="CM832" s="16">
        <v>0.53333334624767303</v>
      </c>
      <c r="CN832" s="16"/>
      <c r="CO832" s="16"/>
      <c r="CP832" s="16"/>
      <c r="CQ832" s="16"/>
      <c r="CR832" s="16"/>
      <c r="CS832" s="16"/>
      <c r="CT832" s="16"/>
      <c r="CU832" s="16"/>
      <c r="CV832" s="16"/>
      <c r="CW832" s="16"/>
      <c r="CX832" s="16"/>
      <c r="CY832" s="16"/>
      <c r="CZ832" s="16"/>
      <c r="DA832" s="16"/>
      <c r="DB832" s="16"/>
      <c r="DC832" s="16"/>
      <c r="DD832" s="16"/>
      <c r="DE832" s="17"/>
      <c r="DF832" s="24"/>
      <c r="DG832" s="24"/>
      <c r="DH832" s="24"/>
      <c r="DI832" s="24"/>
      <c r="DJ832" s="24">
        <v>0.13333334028720856</v>
      </c>
      <c r="DK832" s="16"/>
      <c r="DL832" s="24"/>
      <c r="DM832" s="24"/>
      <c r="DN832" s="24"/>
      <c r="DO832" s="16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27"/>
      <c r="ER832" s="27"/>
    </row>
    <row r="833" spans="1:148" s="9" customFormat="1" ht="20.25" x14ac:dyDescent="0.3">
      <c r="A833" s="10" t="s">
        <v>500</v>
      </c>
      <c r="B833" s="10" t="s">
        <v>244</v>
      </c>
      <c r="C833" s="10" t="s">
        <v>231</v>
      </c>
      <c r="D833" s="10" t="s">
        <v>262</v>
      </c>
      <c r="E833" s="10" t="s">
        <v>218</v>
      </c>
      <c r="F833" s="11">
        <v>10358</v>
      </c>
      <c r="G833" s="11">
        <v>3999</v>
      </c>
      <c r="H833" s="11">
        <v>3966</v>
      </c>
      <c r="I833" s="10" t="s">
        <v>273</v>
      </c>
      <c r="J833" s="12">
        <v>53.5</v>
      </c>
      <c r="K833" s="10" t="s">
        <v>267</v>
      </c>
      <c r="L833" s="10" t="s">
        <v>261</v>
      </c>
      <c r="M833" s="10" t="s">
        <v>220</v>
      </c>
      <c r="N833" s="13">
        <v>22</v>
      </c>
      <c r="O833" s="13">
        <v>22</v>
      </c>
      <c r="P833" s="13">
        <v>0</v>
      </c>
      <c r="Q833" s="14">
        <v>0</v>
      </c>
      <c r="R833" s="14">
        <v>8.4</v>
      </c>
      <c r="S833" s="14">
        <v>4</v>
      </c>
      <c r="T833" s="14">
        <v>3.08</v>
      </c>
      <c r="U833" s="14">
        <v>76.999989999999997</v>
      </c>
      <c r="V833" s="14">
        <v>0.5</v>
      </c>
      <c r="W833" s="14">
        <v>261.36</v>
      </c>
      <c r="X833" s="14">
        <v>40</v>
      </c>
      <c r="Y833" s="14">
        <v>0.44237997605541401</v>
      </c>
      <c r="Z833" s="14">
        <v>3.3833329999999999</v>
      </c>
      <c r="AA833" s="14">
        <v>0.61666670000000001</v>
      </c>
      <c r="AB833" s="14">
        <v>15.41667</v>
      </c>
      <c r="AC833" s="14">
        <v>0.30333359999999998</v>
      </c>
      <c r="AD833" s="14">
        <v>7.5833409999999999</v>
      </c>
      <c r="AE833" s="14">
        <v>130.68</v>
      </c>
      <c r="AF833" s="14">
        <v>90.420010000000005</v>
      </c>
      <c r="AG833" s="14">
        <v>0</v>
      </c>
      <c r="AH833" s="14">
        <v>0</v>
      </c>
      <c r="AI833" s="14">
        <v>3.08</v>
      </c>
      <c r="AJ833" s="14">
        <v>3.3833329999999999</v>
      </c>
      <c r="AK833" s="15">
        <v>0.84583330000000001</v>
      </c>
      <c r="AL833" s="15">
        <v>0.91034479999999995</v>
      </c>
      <c r="AM833" s="15">
        <v>1</v>
      </c>
      <c r="AN833" s="15">
        <v>0.76999989999999996</v>
      </c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>
        <v>8.3333335816860199E-2</v>
      </c>
      <c r="BJ833" s="16"/>
      <c r="BK833" s="16"/>
      <c r="BL833" s="16"/>
      <c r="BM833" s="16"/>
      <c r="BN833" s="16"/>
      <c r="BO833" s="16"/>
      <c r="BP833" s="16"/>
      <c r="BQ833" s="16"/>
      <c r="BR833" s="16"/>
      <c r="BS833" s="16"/>
      <c r="BT833" s="16"/>
      <c r="BU833" s="16"/>
      <c r="BV833" s="16"/>
      <c r="BW833" s="16"/>
      <c r="BX833" s="16"/>
      <c r="BY833" s="16"/>
      <c r="BZ833" s="16"/>
      <c r="CA833" s="16"/>
      <c r="CB833" s="16"/>
      <c r="CC833" s="16"/>
      <c r="CD833" s="16"/>
      <c r="CE833" s="16"/>
      <c r="CF833" s="16"/>
      <c r="CG833" s="16"/>
      <c r="CH833" s="16"/>
      <c r="CI833" s="16"/>
      <c r="CJ833" s="16"/>
      <c r="CK833" s="16"/>
      <c r="CL833" s="16"/>
      <c r="CM833" s="16">
        <v>8.3333335816860199E-2</v>
      </c>
      <c r="CN833" s="16"/>
      <c r="CO833" s="16"/>
      <c r="CP833" s="16"/>
      <c r="CQ833" s="16"/>
      <c r="CR833" s="16"/>
      <c r="CS833" s="16"/>
      <c r="CT833" s="16"/>
      <c r="CU833" s="16"/>
      <c r="CV833" s="16"/>
      <c r="CW833" s="16"/>
      <c r="CX833" s="16"/>
      <c r="CY833" s="16"/>
      <c r="CZ833" s="16"/>
      <c r="DA833" s="16"/>
      <c r="DB833" s="16"/>
      <c r="DC833" s="16"/>
      <c r="DD833" s="16"/>
      <c r="DE833" s="17"/>
      <c r="DF833" s="24">
        <v>0.1666666716337204</v>
      </c>
      <c r="DG833" s="24"/>
      <c r="DH833" s="24"/>
      <c r="DI833" s="24"/>
      <c r="DJ833" s="24">
        <v>0.28333333134651184</v>
      </c>
      <c r="DK833" s="16"/>
      <c r="DL833" s="24"/>
      <c r="DM833" s="24"/>
      <c r="DN833" s="24"/>
      <c r="DO833" s="16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27"/>
      <c r="ER833" s="27"/>
    </row>
    <row r="834" spans="1:148" s="9" customFormat="1" ht="20.25" x14ac:dyDescent="0.3">
      <c r="A834" s="10" t="s">
        <v>500</v>
      </c>
      <c r="B834" s="10" t="s">
        <v>240</v>
      </c>
      <c r="C834" s="10" t="s">
        <v>231</v>
      </c>
      <c r="D834" s="10" t="s">
        <v>259</v>
      </c>
      <c r="E834" s="10" t="s">
        <v>218</v>
      </c>
      <c r="F834" s="11">
        <v>10358</v>
      </c>
      <c r="G834" s="11">
        <v>4061</v>
      </c>
      <c r="H834" s="11">
        <v>3975</v>
      </c>
      <c r="I834" s="10" t="s">
        <v>273</v>
      </c>
      <c r="J834" s="12">
        <v>53.5</v>
      </c>
      <c r="K834" s="10" t="s">
        <v>267</v>
      </c>
      <c r="L834" s="10" t="s">
        <v>261</v>
      </c>
      <c r="M834" s="10" t="s">
        <v>220</v>
      </c>
      <c r="N834" s="13">
        <v>22</v>
      </c>
      <c r="O834" s="13">
        <v>22</v>
      </c>
      <c r="P834" s="13">
        <v>0</v>
      </c>
      <c r="Q834" s="14">
        <v>0</v>
      </c>
      <c r="R834" s="14">
        <v>8.4</v>
      </c>
      <c r="S834" s="14">
        <v>4</v>
      </c>
      <c r="T834" s="14">
        <v>3.08</v>
      </c>
      <c r="U834" s="14">
        <v>76.999989999999997</v>
      </c>
      <c r="V834" s="14">
        <v>0.5</v>
      </c>
      <c r="W834" s="14">
        <v>261.36</v>
      </c>
      <c r="X834" s="14">
        <v>40</v>
      </c>
      <c r="Y834" s="14">
        <v>0.44237997605541401</v>
      </c>
      <c r="Z834" s="14">
        <v>3.4166669999999999</v>
      </c>
      <c r="AA834" s="14">
        <v>0.5833334</v>
      </c>
      <c r="AB834" s="14">
        <v>14.58333</v>
      </c>
      <c r="AC834" s="14">
        <v>0.33666689999999999</v>
      </c>
      <c r="AD834" s="14">
        <v>8.4166740000000004</v>
      </c>
      <c r="AE834" s="14">
        <v>130.68</v>
      </c>
      <c r="AF834" s="14">
        <v>90.420010000000005</v>
      </c>
      <c r="AG834" s="14">
        <v>0</v>
      </c>
      <c r="AH834" s="14">
        <v>0</v>
      </c>
      <c r="AI834" s="14">
        <v>3.08</v>
      </c>
      <c r="AJ834" s="14">
        <v>3.4166669999999999</v>
      </c>
      <c r="AK834" s="15">
        <v>0.8541666</v>
      </c>
      <c r="AL834" s="15">
        <v>0.90146340000000003</v>
      </c>
      <c r="AM834" s="15">
        <v>1</v>
      </c>
      <c r="AN834" s="15">
        <v>0.76999989999999996</v>
      </c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BT834" s="16"/>
      <c r="BU834" s="16"/>
      <c r="BV834" s="16"/>
      <c r="BW834" s="16"/>
      <c r="BX834" s="16"/>
      <c r="BY834" s="16"/>
      <c r="BZ834" s="16"/>
      <c r="CA834" s="16"/>
      <c r="CB834" s="16"/>
      <c r="CC834" s="16"/>
      <c r="CD834" s="16"/>
      <c r="CE834" s="16"/>
      <c r="CF834" s="16"/>
      <c r="CG834" s="16"/>
      <c r="CH834" s="16"/>
      <c r="CI834" s="16"/>
      <c r="CJ834" s="16"/>
      <c r="CK834" s="16"/>
      <c r="CL834" s="16"/>
      <c r="CM834" s="16">
        <v>0.36666667461395264</v>
      </c>
      <c r="CN834" s="16"/>
      <c r="CO834" s="16"/>
      <c r="CP834" s="16"/>
      <c r="CQ834" s="16"/>
      <c r="CR834" s="16"/>
      <c r="CS834" s="16"/>
      <c r="CT834" s="16"/>
      <c r="CU834" s="16"/>
      <c r="CV834" s="16"/>
      <c r="CW834" s="16"/>
      <c r="CX834" s="16"/>
      <c r="CY834" s="16"/>
      <c r="CZ834" s="16"/>
      <c r="DA834" s="16"/>
      <c r="DB834" s="16"/>
      <c r="DC834" s="16"/>
      <c r="DD834" s="16"/>
      <c r="DE834" s="17"/>
      <c r="DF834" s="24"/>
      <c r="DG834" s="24"/>
      <c r="DH834" s="24"/>
      <c r="DI834" s="24">
        <v>8.3333335816860199E-2</v>
      </c>
      <c r="DJ834" s="24">
        <v>0.13333334028720856</v>
      </c>
      <c r="DK834" s="16"/>
      <c r="DL834" s="24"/>
      <c r="DM834" s="24"/>
      <c r="DN834" s="24"/>
      <c r="DO834" s="16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27"/>
      <c r="ER834" s="27"/>
    </row>
    <row r="835" spans="1:148" s="9" customFormat="1" ht="20.25" x14ac:dyDescent="0.3">
      <c r="A835" s="10" t="s">
        <v>500</v>
      </c>
      <c r="B835" s="10" t="s">
        <v>240</v>
      </c>
      <c r="C835" s="10" t="s">
        <v>231</v>
      </c>
      <c r="D835" s="10" t="s">
        <v>262</v>
      </c>
      <c r="E835" s="10" t="s">
        <v>218</v>
      </c>
      <c r="F835" s="11">
        <v>10358</v>
      </c>
      <c r="G835" s="11">
        <v>3999</v>
      </c>
      <c r="H835" s="11">
        <v>3966</v>
      </c>
      <c r="I835" s="10" t="s">
        <v>273</v>
      </c>
      <c r="J835" s="12">
        <v>53.5</v>
      </c>
      <c r="K835" s="10" t="s">
        <v>267</v>
      </c>
      <c r="L835" s="10" t="s">
        <v>261</v>
      </c>
      <c r="M835" s="10" t="s">
        <v>220</v>
      </c>
      <c r="N835" s="13">
        <v>32</v>
      </c>
      <c r="O835" s="13">
        <v>32</v>
      </c>
      <c r="P835" s="13">
        <v>0</v>
      </c>
      <c r="Q835" s="14">
        <v>0</v>
      </c>
      <c r="R835" s="14">
        <v>8.4</v>
      </c>
      <c r="S835" s="14">
        <v>5.6666670000000003</v>
      </c>
      <c r="T835" s="14">
        <v>4.4800000000000004</v>
      </c>
      <c r="U835" s="14">
        <v>79.058819999999997</v>
      </c>
      <c r="V835" s="14">
        <v>0.7083334</v>
      </c>
      <c r="W835" s="14">
        <v>268.34820000000002</v>
      </c>
      <c r="X835" s="14">
        <v>56.666669845581097</v>
      </c>
      <c r="Y835" s="14">
        <v>0.430859701982587</v>
      </c>
      <c r="Z835" s="14">
        <v>4.7333340000000002</v>
      </c>
      <c r="AA835" s="14">
        <v>0.93333330000000003</v>
      </c>
      <c r="AB835" s="14">
        <v>16.470590000000001</v>
      </c>
      <c r="AC835" s="14">
        <v>0.25333359999999999</v>
      </c>
      <c r="AD835" s="14">
        <v>4.470593</v>
      </c>
      <c r="AE835" s="14">
        <v>190.08</v>
      </c>
      <c r="AF835" s="14">
        <v>131.52000000000001</v>
      </c>
      <c r="AG835" s="14">
        <v>0</v>
      </c>
      <c r="AH835" s="14">
        <v>0</v>
      </c>
      <c r="AI835" s="14">
        <v>4.4800000000000004</v>
      </c>
      <c r="AJ835" s="14">
        <v>4.7333340000000002</v>
      </c>
      <c r="AK835" s="15">
        <v>0.83529410000000004</v>
      </c>
      <c r="AL835" s="15">
        <v>0.94647879999999995</v>
      </c>
      <c r="AM835" s="15">
        <v>1</v>
      </c>
      <c r="AN835" s="15">
        <v>0.79058819999999996</v>
      </c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/>
      <c r="BR835" s="16"/>
      <c r="BS835" s="16"/>
      <c r="BT835" s="16"/>
      <c r="BU835" s="16"/>
      <c r="BV835" s="16"/>
      <c r="BW835" s="16"/>
      <c r="BX835" s="16"/>
      <c r="BY835" s="16"/>
      <c r="BZ835" s="16"/>
      <c r="CA835" s="16"/>
      <c r="CB835" s="16"/>
      <c r="CC835" s="16"/>
      <c r="CD835" s="16"/>
      <c r="CE835" s="16"/>
      <c r="CF835" s="16"/>
      <c r="CG835" s="16"/>
      <c r="CH835" s="16"/>
      <c r="CI835" s="16"/>
      <c r="CJ835" s="16"/>
      <c r="CK835" s="16"/>
      <c r="CL835" s="16"/>
      <c r="CM835" s="16">
        <v>0.36666667461395264</v>
      </c>
      <c r="CN835" s="16"/>
      <c r="CO835" s="16"/>
      <c r="CP835" s="16"/>
      <c r="CQ835" s="16"/>
      <c r="CR835" s="16"/>
      <c r="CS835" s="16"/>
      <c r="CT835" s="16"/>
      <c r="CU835" s="16"/>
      <c r="CV835" s="16"/>
      <c r="CW835" s="16"/>
      <c r="CX835" s="16"/>
      <c r="CY835" s="16"/>
      <c r="CZ835" s="16"/>
      <c r="DA835" s="16"/>
      <c r="DB835" s="16"/>
      <c r="DC835" s="16"/>
      <c r="DD835" s="16"/>
      <c r="DE835" s="17"/>
      <c r="DF835" s="24"/>
      <c r="DG835" s="24"/>
      <c r="DH835" s="24"/>
      <c r="DI835" s="24">
        <v>8.3333335816860199E-2</v>
      </c>
      <c r="DJ835" s="24">
        <v>0.48333331942558289</v>
      </c>
      <c r="DK835" s="16"/>
      <c r="DL835" s="24"/>
      <c r="DM835" s="24"/>
      <c r="DN835" s="24"/>
      <c r="DO835" s="16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27"/>
      <c r="ER835" s="27"/>
    </row>
    <row r="836" spans="1:148" s="9" customFormat="1" ht="20.25" x14ac:dyDescent="0.3">
      <c r="A836" s="10" t="s">
        <v>500</v>
      </c>
      <c r="B836" s="10" t="s">
        <v>240</v>
      </c>
      <c r="C836" s="10" t="s">
        <v>231</v>
      </c>
      <c r="D836" s="10" t="s">
        <v>259</v>
      </c>
      <c r="E836" s="10" t="s">
        <v>218</v>
      </c>
      <c r="F836" s="11">
        <v>10568</v>
      </c>
      <c r="G836" s="11">
        <v>4061</v>
      </c>
      <c r="H836" s="11">
        <v>3975</v>
      </c>
      <c r="I836" s="10" t="s">
        <v>260</v>
      </c>
      <c r="J836" s="12">
        <v>39</v>
      </c>
      <c r="K836" s="10" t="s">
        <v>248</v>
      </c>
      <c r="L836" s="10" t="s">
        <v>261</v>
      </c>
      <c r="M836" s="10" t="s">
        <v>220</v>
      </c>
      <c r="N836" s="13">
        <v>25</v>
      </c>
      <c r="O836" s="13">
        <v>25</v>
      </c>
      <c r="P836" s="13">
        <v>0</v>
      </c>
      <c r="Q836" s="14">
        <v>0</v>
      </c>
      <c r="R836" s="14">
        <v>5.48</v>
      </c>
      <c r="S836" s="14">
        <v>4</v>
      </c>
      <c r="T836" s="14">
        <v>2.2833329999999998</v>
      </c>
      <c r="U836" s="14">
        <v>57.083329999999997</v>
      </c>
      <c r="V836" s="14">
        <v>0.5</v>
      </c>
      <c r="W836" s="14">
        <v>158.5</v>
      </c>
      <c r="X836" s="14">
        <v>40</v>
      </c>
      <c r="Y836" s="14">
        <v>0.74766349809140398</v>
      </c>
      <c r="Z836" s="14">
        <v>2.5</v>
      </c>
      <c r="AA836" s="14">
        <v>1.5</v>
      </c>
      <c r="AB836" s="14">
        <v>37.5</v>
      </c>
      <c r="AC836" s="14">
        <v>0.21666669999999999</v>
      </c>
      <c r="AD836" s="14">
        <v>5.4166670000000003</v>
      </c>
      <c r="AE836" s="14">
        <v>79.25</v>
      </c>
      <c r="AF836" s="14">
        <v>53.5</v>
      </c>
      <c r="AG836" s="14">
        <v>0</v>
      </c>
      <c r="AH836" s="14">
        <v>0</v>
      </c>
      <c r="AI836" s="14">
        <v>2.2833329999999998</v>
      </c>
      <c r="AJ836" s="14">
        <v>2.5</v>
      </c>
      <c r="AK836" s="15">
        <v>0.625</v>
      </c>
      <c r="AL836" s="15">
        <v>0.91333330000000001</v>
      </c>
      <c r="AM836" s="15">
        <v>1</v>
      </c>
      <c r="AN836" s="15">
        <v>0.57083329999999999</v>
      </c>
      <c r="AO836" s="16"/>
      <c r="AP836" s="16">
        <v>0.1666666716337204</v>
      </c>
      <c r="AQ836" s="16"/>
      <c r="AR836" s="16">
        <v>8.3333335816860199E-2</v>
      </c>
      <c r="AS836" s="16">
        <v>0.1666666716337204</v>
      </c>
      <c r="AT836" s="16">
        <v>0.25</v>
      </c>
      <c r="AU836" s="16"/>
      <c r="AV836" s="16"/>
      <c r="AW836" s="16"/>
      <c r="AX836" s="16">
        <v>0.1666666716337204</v>
      </c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  <c r="BP836" s="16"/>
      <c r="BQ836" s="16"/>
      <c r="BR836" s="16"/>
      <c r="BS836" s="16"/>
      <c r="BT836" s="16"/>
      <c r="BU836" s="16"/>
      <c r="BV836" s="16"/>
      <c r="BW836" s="16"/>
      <c r="BX836" s="16"/>
      <c r="BY836" s="16"/>
      <c r="BZ836" s="16"/>
      <c r="CA836" s="16"/>
      <c r="CB836" s="16"/>
      <c r="CC836" s="16"/>
      <c r="CD836" s="16"/>
      <c r="CE836" s="16"/>
      <c r="CF836" s="16"/>
      <c r="CG836" s="16"/>
      <c r="CH836" s="16"/>
      <c r="CI836" s="16"/>
      <c r="CJ836" s="16"/>
      <c r="CK836" s="16"/>
      <c r="CL836" s="16"/>
      <c r="CM836" s="16">
        <v>0.5</v>
      </c>
      <c r="CN836" s="16"/>
      <c r="CO836" s="16"/>
      <c r="CP836" s="16"/>
      <c r="CQ836" s="16"/>
      <c r="CR836" s="16"/>
      <c r="CS836" s="16"/>
      <c r="CT836" s="16"/>
      <c r="CU836" s="16"/>
      <c r="CV836" s="16"/>
      <c r="CW836" s="16"/>
      <c r="CX836" s="16"/>
      <c r="CY836" s="16"/>
      <c r="CZ836" s="16"/>
      <c r="DA836" s="16"/>
      <c r="DB836" s="16"/>
      <c r="DC836" s="16"/>
      <c r="DD836" s="16"/>
      <c r="DE836" s="17"/>
      <c r="DF836" s="24"/>
      <c r="DG836" s="24"/>
      <c r="DH836" s="24"/>
      <c r="DI836" s="24"/>
      <c r="DJ836" s="24">
        <v>0.1666666716337204</v>
      </c>
      <c r="DK836" s="16"/>
      <c r="DL836" s="24"/>
      <c r="DM836" s="24"/>
      <c r="DN836" s="24"/>
      <c r="DO836" s="16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27"/>
      <c r="ER836" s="27"/>
    </row>
    <row r="837" spans="1:148" s="9" customFormat="1" ht="20.25" x14ac:dyDescent="0.3">
      <c r="A837" s="10" t="s">
        <v>500</v>
      </c>
      <c r="B837" s="10" t="s">
        <v>240</v>
      </c>
      <c r="C837" s="10" t="s">
        <v>231</v>
      </c>
      <c r="D837" s="10" t="s">
        <v>262</v>
      </c>
      <c r="E837" s="10" t="s">
        <v>218</v>
      </c>
      <c r="F837" s="11">
        <v>10568</v>
      </c>
      <c r="G837" s="11">
        <v>3999</v>
      </c>
      <c r="H837" s="11">
        <v>3966</v>
      </c>
      <c r="I837" s="10" t="s">
        <v>260</v>
      </c>
      <c r="J837" s="12">
        <v>39</v>
      </c>
      <c r="K837" s="10" t="s">
        <v>248</v>
      </c>
      <c r="L837" s="10" t="s">
        <v>261</v>
      </c>
      <c r="M837" s="10" t="s">
        <v>220</v>
      </c>
      <c r="N837" s="13">
        <v>14</v>
      </c>
      <c r="O837" s="13">
        <v>14</v>
      </c>
      <c r="P837" s="13">
        <v>0</v>
      </c>
      <c r="Q837" s="14">
        <v>0</v>
      </c>
      <c r="R837" s="14">
        <v>5.48</v>
      </c>
      <c r="S837" s="14">
        <v>2.3333330000000001</v>
      </c>
      <c r="T837" s="14">
        <v>1.278667</v>
      </c>
      <c r="U837" s="14">
        <v>54.80001</v>
      </c>
      <c r="V837" s="14">
        <v>0.2916666</v>
      </c>
      <c r="W837" s="14">
        <v>152.16</v>
      </c>
      <c r="X837" s="14">
        <v>23.333330154418899</v>
      </c>
      <c r="Y837" s="14">
        <v>0.77881606748907195</v>
      </c>
      <c r="Z837" s="14">
        <v>1.55</v>
      </c>
      <c r="AA837" s="14">
        <v>0.78333339999999996</v>
      </c>
      <c r="AB837" s="14">
        <v>33.571429999999999</v>
      </c>
      <c r="AC837" s="14">
        <v>0.27133289999999999</v>
      </c>
      <c r="AD837" s="14">
        <v>11.62856</v>
      </c>
      <c r="AE837" s="14">
        <v>44.38</v>
      </c>
      <c r="AF837" s="14">
        <v>29.96</v>
      </c>
      <c r="AG837" s="14">
        <v>0</v>
      </c>
      <c r="AH837" s="14">
        <v>0</v>
      </c>
      <c r="AI837" s="14">
        <v>1.278667</v>
      </c>
      <c r="AJ837" s="14">
        <v>1.55</v>
      </c>
      <c r="AK837" s="15">
        <v>0.66428569999999998</v>
      </c>
      <c r="AL837" s="15">
        <v>0.82494639999999997</v>
      </c>
      <c r="AM837" s="15">
        <v>1</v>
      </c>
      <c r="AN837" s="15">
        <v>0.54800000000000004</v>
      </c>
      <c r="AO837" s="16"/>
      <c r="AP837" s="16">
        <v>0.5</v>
      </c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>
        <v>8.3333335816860199E-2</v>
      </c>
      <c r="BJ837" s="16"/>
      <c r="BK837" s="16"/>
      <c r="BL837" s="16"/>
      <c r="BM837" s="16"/>
      <c r="BN837" s="16"/>
      <c r="BO837" s="16"/>
      <c r="BP837" s="16"/>
      <c r="BQ837" s="16"/>
      <c r="BR837" s="16"/>
      <c r="BS837" s="16"/>
      <c r="BT837" s="16"/>
      <c r="BU837" s="16"/>
      <c r="BV837" s="16"/>
      <c r="BW837" s="16"/>
      <c r="BX837" s="16"/>
      <c r="BY837" s="16"/>
      <c r="BZ837" s="16"/>
      <c r="CA837" s="16"/>
      <c r="CB837" s="16"/>
      <c r="CC837" s="16"/>
      <c r="CD837" s="16"/>
      <c r="CE837" s="16"/>
      <c r="CF837" s="16"/>
      <c r="CG837" s="16"/>
      <c r="CH837" s="16"/>
      <c r="CI837" s="16"/>
      <c r="CJ837" s="16"/>
      <c r="CK837" s="16"/>
      <c r="CL837" s="16"/>
      <c r="CM837" s="16">
        <v>6.6666670143604279E-2</v>
      </c>
      <c r="CN837" s="16"/>
      <c r="CO837" s="16"/>
      <c r="CP837" s="16"/>
      <c r="CQ837" s="16"/>
      <c r="CR837" s="16"/>
      <c r="CS837" s="16"/>
      <c r="CT837" s="16"/>
      <c r="CU837" s="16"/>
      <c r="CV837" s="16"/>
      <c r="CW837" s="16"/>
      <c r="CX837" s="16"/>
      <c r="CY837" s="16"/>
      <c r="CZ837" s="16"/>
      <c r="DA837" s="16"/>
      <c r="DB837" s="16"/>
      <c r="DC837" s="16"/>
      <c r="DD837" s="16"/>
      <c r="DE837" s="17"/>
      <c r="DF837" s="24"/>
      <c r="DG837" s="24"/>
      <c r="DH837" s="24"/>
      <c r="DI837" s="24"/>
      <c r="DJ837" s="24">
        <v>0.13333334028720856</v>
      </c>
      <c r="DK837" s="16"/>
      <c r="DL837" s="24"/>
      <c r="DM837" s="24"/>
      <c r="DN837" s="24"/>
      <c r="DO837" s="16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27"/>
      <c r="ER837" s="27"/>
    </row>
    <row r="838" spans="1:148" s="9" customFormat="1" ht="20.25" x14ac:dyDescent="0.3">
      <c r="A838" s="10" t="s">
        <v>523</v>
      </c>
      <c r="B838" s="10" t="s">
        <v>232</v>
      </c>
      <c r="C838" s="10" t="s">
        <v>231</v>
      </c>
      <c r="D838" s="10" t="s">
        <v>259</v>
      </c>
      <c r="E838" s="10" t="s">
        <v>218</v>
      </c>
      <c r="F838" s="11">
        <v>10568</v>
      </c>
      <c r="G838" s="11">
        <v>4189</v>
      </c>
      <c r="H838" s="11">
        <v>3807</v>
      </c>
      <c r="I838" s="10" t="s">
        <v>260</v>
      </c>
      <c r="J838" s="12">
        <v>39</v>
      </c>
      <c r="K838" s="10" t="s">
        <v>248</v>
      </c>
      <c r="L838" s="10" t="s">
        <v>261</v>
      </c>
      <c r="M838" s="10" t="s">
        <v>220</v>
      </c>
      <c r="N838" s="13">
        <v>10</v>
      </c>
      <c r="O838" s="13">
        <v>10</v>
      </c>
      <c r="P838" s="13">
        <v>0</v>
      </c>
      <c r="Q838" s="14">
        <v>0</v>
      </c>
      <c r="R838" s="14">
        <v>5.48</v>
      </c>
      <c r="S838" s="14">
        <v>1</v>
      </c>
      <c r="T838" s="14">
        <v>0.91333330000000001</v>
      </c>
      <c r="U838" s="14">
        <v>91.333330000000004</v>
      </c>
      <c r="V838" s="14">
        <v>0.125</v>
      </c>
      <c r="W838" s="14">
        <v>253.6</v>
      </c>
      <c r="X838" s="14">
        <v>10</v>
      </c>
      <c r="Y838" s="14">
        <v>0.46728968630712697</v>
      </c>
      <c r="Z838" s="14">
        <v>0.95</v>
      </c>
      <c r="AA838" s="14">
        <v>0.05</v>
      </c>
      <c r="AB838" s="14">
        <v>5</v>
      </c>
      <c r="AC838" s="14">
        <v>3.6666700000000003E-2</v>
      </c>
      <c r="AD838" s="14">
        <v>3.6666699999999999</v>
      </c>
      <c r="AE838" s="14">
        <v>31.7</v>
      </c>
      <c r="AF838" s="14">
        <v>21.4</v>
      </c>
      <c r="AG838" s="14">
        <v>0</v>
      </c>
      <c r="AH838" s="14">
        <v>0</v>
      </c>
      <c r="AI838" s="14">
        <v>0.91333330000000001</v>
      </c>
      <c r="AJ838" s="14">
        <v>0.95</v>
      </c>
      <c r="AK838" s="15">
        <v>0.95</v>
      </c>
      <c r="AL838" s="15">
        <v>0.96140349999999997</v>
      </c>
      <c r="AM838" s="15">
        <v>1</v>
      </c>
      <c r="AN838" s="15">
        <v>0.91333330000000001</v>
      </c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  <c r="BO838" s="16"/>
      <c r="BP838" s="16"/>
      <c r="BQ838" s="16"/>
      <c r="BR838" s="16"/>
      <c r="BS838" s="16"/>
      <c r="BT838" s="16"/>
      <c r="BU838" s="16"/>
      <c r="BV838" s="16"/>
      <c r="BW838" s="16"/>
      <c r="BX838" s="16"/>
      <c r="BY838" s="16"/>
      <c r="BZ838" s="16"/>
      <c r="CA838" s="16"/>
      <c r="CB838" s="16"/>
      <c r="CC838" s="16"/>
      <c r="CD838" s="16"/>
      <c r="CE838" s="16"/>
      <c r="CF838" s="16"/>
      <c r="CG838" s="16"/>
      <c r="CH838" s="16"/>
      <c r="CI838" s="16"/>
      <c r="CJ838" s="16"/>
      <c r="CK838" s="16"/>
      <c r="CL838" s="16"/>
      <c r="CM838" s="16"/>
      <c r="CN838" s="16"/>
      <c r="CO838" s="16"/>
      <c r="CP838" s="16"/>
      <c r="CQ838" s="16"/>
      <c r="CR838" s="16"/>
      <c r="CS838" s="16"/>
      <c r="CT838" s="16"/>
      <c r="CU838" s="16"/>
      <c r="CV838" s="16"/>
      <c r="CW838" s="16"/>
      <c r="CX838" s="16"/>
      <c r="CY838" s="16"/>
      <c r="CZ838" s="16"/>
      <c r="DA838" s="16"/>
      <c r="DB838" s="16"/>
      <c r="DC838" s="16"/>
      <c r="DD838" s="16"/>
      <c r="DE838" s="17"/>
      <c r="DF838" s="24"/>
      <c r="DG838" s="24"/>
      <c r="DH838" s="24"/>
      <c r="DI838" s="24"/>
      <c r="DJ838" s="24">
        <v>5.000000074505806E-2</v>
      </c>
      <c r="DK838" s="16"/>
      <c r="DL838" s="24"/>
      <c r="DM838" s="24"/>
      <c r="DN838" s="24"/>
      <c r="DO838" s="16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27"/>
      <c r="ER838" s="27"/>
    </row>
    <row r="839" spans="1:148" s="9" customFormat="1" ht="20.25" x14ac:dyDescent="0.3">
      <c r="A839" s="10" t="s">
        <v>523</v>
      </c>
      <c r="B839" s="10" t="s">
        <v>232</v>
      </c>
      <c r="C839" s="10" t="s">
        <v>231</v>
      </c>
      <c r="D839" s="10" t="s">
        <v>262</v>
      </c>
      <c r="E839" s="10" t="s">
        <v>218</v>
      </c>
      <c r="F839" s="11">
        <v>10568</v>
      </c>
      <c r="G839" s="11">
        <v>4079</v>
      </c>
      <c r="H839" s="11">
        <v>4134</v>
      </c>
      <c r="I839" s="10" t="s">
        <v>260</v>
      </c>
      <c r="J839" s="12">
        <v>39</v>
      </c>
      <c r="K839" s="10" t="s">
        <v>248</v>
      </c>
      <c r="L839" s="10" t="s">
        <v>261</v>
      </c>
      <c r="M839" s="10" t="s">
        <v>220</v>
      </c>
      <c r="N839" s="13">
        <v>21</v>
      </c>
      <c r="O839" s="13">
        <v>21</v>
      </c>
      <c r="P839" s="13">
        <v>0</v>
      </c>
      <c r="Q839" s="14">
        <v>0</v>
      </c>
      <c r="R839" s="14">
        <v>5.48</v>
      </c>
      <c r="S839" s="14">
        <v>4</v>
      </c>
      <c r="T839" s="14">
        <v>1.9179999999999999</v>
      </c>
      <c r="U839" s="14">
        <v>47.95</v>
      </c>
      <c r="V839" s="14">
        <v>0.5</v>
      </c>
      <c r="W839" s="14">
        <v>133.13999999999999</v>
      </c>
      <c r="X839" s="14">
        <v>40</v>
      </c>
      <c r="Y839" s="14">
        <v>0.890075608076632</v>
      </c>
      <c r="Z839" s="14">
        <v>2.0833330000000001</v>
      </c>
      <c r="AA839" s="14">
        <v>1.9166669999999999</v>
      </c>
      <c r="AB839" s="14">
        <v>47.916670000000003</v>
      </c>
      <c r="AC839" s="14">
        <v>0.16533329999999999</v>
      </c>
      <c r="AD839" s="14">
        <v>4.1333320000000002</v>
      </c>
      <c r="AE839" s="14">
        <v>66.569999999999993</v>
      </c>
      <c r="AF839" s="14">
        <v>44.94</v>
      </c>
      <c r="AG839" s="14">
        <v>0</v>
      </c>
      <c r="AH839" s="14">
        <v>0</v>
      </c>
      <c r="AI839" s="14">
        <v>1.9179999999999999</v>
      </c>
      <c r="AJ839" s="14">
        <v>2.0833330000000001</v>
      </c>
      <c r="AK839" s="15">
        <v>0.52083330000000005</v>
      </c>
      <c r="AL839" s="15">
        <v>0.92064009999999996</v>
      </c>
      <c r="AM839" s="15">
        <v>1</v>
      </c>
      <c r="AN839" s="15">
        <v>0.47949999999999998</v>
      </c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>
        <v>8.3333335816860199E-2</v>
      </c>
      <c r="BJ839" s="16">
        <v>1</v>
      </c>
      <c r="BK839" s="16"/>
      <c r="BL839" s="16"/>
      <c r="BM839" s="16"/>
      <c r="BN839" s="16"/>
      <c r="BO839" s="16"/>
      <c r="BP839" s="16">
        <v>0.36666667461395264</v>
      </c>
      <c r="BQ839" s="16"/>
      <c r="BR839" s="16"/>
      <c r="BS839" s="16"/>
      <c r="BT839" s="16"/>
      <c r="BU839" s="16"/>
      <c r="BV839" s="16"/>
      <c r="BW839" s="16"/>
      <c r="BX839" s="16"/>
      <c r="BY839" s="16"/>
      <c r="BZ839" s="16"/>
      <c r="CA839" s="16"/>
      <c r="CB839" s="16"/>
      <c r="CC839" s="16"/>
      <c r="CD839" s="16"/>
      <c r="CE839" s="16"/>
      <c r="CF839" s="16"/>
      <c r="CG839" s="16"/>
      <c r="CH839" s="16"/>
      <c r="CI839" s="16"/>
      <c r="CJ839" s="16"/>
      <c r="CK839" s="16"/>
      <c r="CL839" s="16"/>
      <c r="CM839" s="16">
        <v>0.25</v>
      </c>
      <c r="CN839" s="16"/>
      <c r="CO839" s="16"/>
      <c r="CP839" s="16"/>
      <c r="CQ839" s="16"/>
      <c r="CR839" s="16"/>
      <c r="CS839" s="16"/>
      <c r="CT839" s="16"/>
      <c r="CU839" s="16"/>
      <c r="CV839" s="16"/>
      <c r="CW839" s="16"/>
      <c r="CX839" s="16"/>
      <c r="CY839" s="16"/>
      <c r="CZ839" s="16"/>
      <c r="DA839" s="16"/>
      <c r="DB839" s="16">
        <v>8.3333335816860199E-2</v>
      </c>
      <c r="DC839" s="16"/>
      <c r="DD839" s="16"/>
      <c r="DE839" s="17"/>
      <c r="DF839" s="24"/>
      <c r="DG839" s="24"/>
      <c r="DH839" s="24"/>
      <c r="DI839" s="24"/>
      <c r="DJ839" s="24">
        <v>0.13333334028720856</v>
      </c>
      <c r="DK839" s="16"/>
      <c r="DL839" s="24"/>
      <c r="DM839" s="24"/>
      <c r="DN839" s="24"/>
      <c r="DO839" s="16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27"/>
      <c r="ER839" s="27"/>
    </row>
    <row r="840" spans="1:148" s="9" customFormat="1" ht="20.25" x14ac:dyDescent="0.3">
      <c r="A840" s="10" t="s">
        <v>523</v>
      </c>
      <c r="B840" s="10" t="s">
        <v>232</v>
      </c>
      <c r="C840" s="10" t="s">
        <v>231</v>
      </c>
      <c r="D840" s="10" t="s">
        <v>259</v>
      </c>
      <c r="E840" s="10" t="s">
        <v>218</v>
      </c>
      <c r="F840" s="11">
        <v>10675</v>
      </c>
      <c r="G840" s="11">
        <v>4189</v>
      </c>
      <c r="H840" s="11">
        <v>3807</v>
      </c>
      <c r="I840" s="10" t="s">
        <v>260</v>
      </c>
      <c r="J840" s="12">
        <v>45.3</v>
      </c>
      <c r="K840" s="10" t="s">
        <v>243</v>
      </c>
      <c r="L840" s="10" t="s">
        <v>261</v>
      </c>
      <c r="M840" s="10" t="s">
        <v>220</v>
      </c>
      <c r="N840" s="13">
        <v>29</v>
      </c>
      <c r="O840" s="13">
        <v>29</v>
      </c>
      <c r="P840" s="13">
        <v>0</v>
      </c>
      <c r="Q840" s="14">
        <v>0</v>
      </c>
      <c r="R840" s="14">
        <v>6.81</v>
      </c>
      <c r="S840" s="14">
        <v>7</v>
      </c>
      <c r="T840" s="14">
        <v>3.2915000000000001</v>
      </c>
      <c r="U840" s="14">
        <v>47.021430000000002</v>
      </c>
      <c r="V840" s="14">
        <v>0.875</v>
      </c>
      <c r="W840" s="14">
        <v>113.3486</v>
      </c>
      <c r="X840" s="14">
        <v>70</v>
      </c>
      <c r="Y840" s="14">
        <v>1.03153550501622</v>
      </c>
      <c r="Z840" s="14">
        <v>3.8333330000000001</v>
      </c>
      <c r="AA840" s="14">
        <v>3.1666669999999999</v>
      </c>
      <c r="AB840" s="14">
        <v>45.238100000000003</v>
      </c>
      <c r="AC840" s="14">
        <v>0.54183320000000001</v>
      </c>
      <c r="AD840" s="14">
        <v>7.7404739999999999</v>
      </c>
      <c r="AE840" s="14">
        <v>99.18</v>
      </c>
      <c r="AF840" s="14">
        <v>67.86</v>
      </c>
      <c r="AG840" s="14">
        <v>0</v>
      </c>
      <c r="AH840" s="14">
        <v>0</v>
      </c>
      <c r="AI840" s="14">
        <v>3.2915000000000001</v>
      </c>
      <c r="AJ840" s="14">
        <v>3.8333330000000001</v>
      </c>
      <c r="AK840" s="15">
        <v>0.54761899999999997</v>
      </c>
      <c r="AL840" s="15">
        <v>0.85865219999999998</v>
      </c>
      <c r="AM840" s="15">
        <v>1</v>
      </c>
      <c r="AN840" s="15">
        <v>0.47021429999999997</v>
      </c>
      <c r="AO840" s="16"/>
      <c r="AP840" s="16">
        <v>0.3333333432674408</v>
      </c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>
        <v>1</v>
      </c>
      <c r="BK840" s="16"/>
      <c r="BL840" s="16"/>
      <c r="BM840" s="16"/>
      <c r="BN840" s="16"/>
      <c r="BO840" s="16"/>
      <c r="BP840" s="16"/>
      <c r="BQ840" s="16"/>
      <c r="BR840" s="16"/>
      <c r="BS840" s="16"/>
      <c r="BT840" s="16">
        <v>1</v>
      </c>
      <c r="BU840" s="16"/>
      <c r="BV840" s="16"/>
      <c r="BW840" s="16"/>
      <c r="BX840" s="16"/>
      <c r="BY840" s="16"/>
      <c r="BZ840" s="16"/>
      <c r="CA840" s="16"/>
      <c r="CB840" s="16"/>
      <c r="CC840" s="16"/>
      <c r="CD840" s="16"/>
      <c r="CE840" s="16">
        <v>0.1666666716337204</v>
      </c>
      <c r="CF840" s="16"/>
      <c r="CG840" s="16"/>
      <c r="CH840" s="16"/>
      <c r="CI840" s="16"/>
      <c r="CJ840" s="16"/>
      <c r="CK840" s="16"/>
      <c r="CL840" s="16"/>
      <c r="CM840" s="16">
        <v>0.11666666716337204</v>
      </c>
      <c r="CN840" s="16"/>
      <c r="CO840" s="16"/>
      <c r="CP840" s="16"/>
      <c r="CQ840" s="16"/>
      <c r="CR840" s="16"/>
      <c r="CS840" s="16"/>
      <c r="CT840" s="16"/>
      <c r="CU840" s="16"/>
      <c r="CV840" s="16"/>
      <c r="CW840" s="16"/>
      <c r="CX840" s="16"/>
      <c r="CY840" s="16"/>
      <c r="CZ840" s="16"/>
      <c r="DA840" s="16"/>
      <c r="DB840" s="16"/>
      <c r="DC840" s="16"/>
      <c r="DD840" s="16"/>
      <c r="DE840" s="17"/>
      <c r="DF840" s="24">
        <v>0.1666666716337204</v>
      </c>
      <c r="DG840" s="24"/>
      <c r="DH840" s="24"/>
      <c r="DI840" s="24"/>
      <c r="DJ840" s="24">
        <v>0.1666666716337204</v>
      </c>
      <c r="DK840" s="16"/>
      <c r="DL840" s="24"/>
      <c r="DM840" s="24"/>
      <c r="DN840" s="24"/>
      <c r="DO840" s="16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27"/>
      <c r="ER840" s="27"/>
    </row>
    <row r="841" spans="1:148" s="46" customFormat="1" ht="20.25" x14ac:dyDescent="0.3">
      <c r="A841" s="39" t="s">
        <v>554</v>
      </c>
      <c r="B841" s="39" t="s">
        <v>232</v>
      </c>
      <c r="C841" s="39" t="s">
        <v>231</v>
      </c>
      <c r="D841" s="39" t="s">
        <v>259</v>
      </c>
      <c r="E841" s="39" t="s">
        <v>218</v>
      </c>
      <c r="F841" s="40">
        <v>10476</v>
      </c>
      <c r="G841" s="40">
        <v>4061</v>
      </c>
      <c r="H841" s="40">
        <v>3975</v>
      </c>
      <c r="I841" s="39" t="s">
        <v>266</v>
      </c>
      <c r="J841" s="41">
        <v>29</v>
      </c>
      <c r="K841" s="39" t="s">
        <v>235</v>
      </c>
      <c r="L841" s="39" t="s">
        <v>261</v>
      </c>
      <c r="M841" s="39" t="s">
        <v>220</v>
      </c>
      <c r="N841" s="42">
        <v>17</v>
      </c>
      <c r="O841" s="42">
        <v>9</v>
      </c>
      <c r="P841" s="42">
        <v>8</v>
      </c>
      <c r="Q841" s="25">
        <v>47.058819999999997</v>
      </c>
      <c r="R841" s="25">
        <v>5.08</v>
      </c>
      <c r="S841" s="25">
        <v>8</v>
      </c>
      <c r="T841" s="25">
        <v>0.76200000000000001</v>
      </c>
      <c r="U841" s="25">
        <v>9.5250009999999996</v>
      </c>
      <c r="V841" s="25">
        <v>1</v>
      </c>
      <c r="W841" s="25">
        <v>28.8</v>
      </c>
      <c r="X841" s="25">
        <v>80</v>
      </c>
      <c r="Y841" s="25">
        <v>3.54138997165236</v>
      </c>
      <c r="Z841" s="25">
        <v>1.5</v>
      </c>
      <c r="AA841" s="25">
        <v>6.5</v>
      </c>
      <c r="AB841" s="25">
        <v>81.25</v>
      </c>
      <c r="AC841" s="25">
        <v>6.0666619999999997E-2</v>
      </c>
      <c r="AD841" s="25">
        <v>0.75833269999999997</v>
      </c>
      <c r="AE841" s="25">
        <v>28.8</v>
      </c>
      <c r="AF841" s="25">
        <v>22.59</v>
      </c>
      <c r="AG841" s="25">
        <v>0.67733330000000003</v>
      </c>
      <c r="AH841" s="25">
        <v>8.466666</v>
      </c>
      <c r="AI841" s="25">
        <v>1.439333</v>
      </c>
      <c r="AJ841" s="25">
        <v>1.5</v>
      </c>
      <c r="AK841" s="26">
        <v>0.1875</v>
      </c>
      <c r="AL841" s="26">
        <v>0.95955559999999995</v>
      </c>
      <c r="AM841" s="26">
        <v>0.52941179999999999</v>
      </c>
      <c r="AN841" s="26">
        <v>9.5250000000000001E-2</v>
      </c>
      <c r="AO841" s="43"/>
      <c r="AP841" s="16"/>
      <c r="AQ841" s="16"/>
      <c r="AR841" s="16"/>
      <c r="AS841" s="16">
        <v>0.1666666716337204</v>
      </c>
      <c r="AT841" s="16"/>
      <c r="AU841" s="43"/>
      <c r="AV841" s="43"/>
      <c r="AW841" s="16"/>
      <c r="AX841" s="16"/>
      <c r="AY841" s="16"/>
      <c r="AZ841" s="43"/>
      <c r="BA841" s="43"/>
      <c r="BB841" s="43"/>
      <c r="BC841" s="16"/>
      <c r="BD841" s="43"/>
      <c r="BE841" s="43"/>
      <c r="BF841" s="43"/>
      <c r="BG841" s="43"/>
      <c r="BH841" s="43"/>
      <c r="BI841" s="16"/>
      <c r="BJ841" s="43"/>
      <c r="BK841" s="43"/>
      <c r="BL841" s="43"/>
      <c r="BM841" s="43"/>
      <c r="BN841" s="43"/>
      <c r="BO841" s="16"/>
      <c r="BP841" s="16">
        <v>1</v>
      </c>
      <c r="BQ841" s="16"/>
      <c r="BR841" s="43"/>
      <c r="BS841" s="16"/>
      <c r="BT841" s="43"/>
      <c r="BU841" s="43"/>
      <c r="BV841" s="16">
        <v>2</v>
      </c>
      <c r="BW841" s="16"/>
      <c r="BX841" s="43"/>
      <c r="BY841" s="43"/>
      <c r="BZ841" s="43"/>
      <c r="CA841" s="16"/>
      <c r="CB841" s="16"/>
      <c r="CC841" s="16"/>
      <c r="CD841" s="43"/>
      <c r="CE841" s="16"/>
      <c r="CF841" s="16"/>
      <c r="CG841" s="43"/>
      <c r="CH841" s="43"/>
      <c r="CI841" s="43"/>
      <c r="CJ841" s="43"/>
      <c r="CK841" s="43"/>
      <c r="CL841" s="43"/>
      <c r="CM841" s="16"/>
      <c r="CN841" s="16"/>
      <c r="CO841" s="43"/>
      <c r="CP841" s="43"/>
      <c r="CQ841" s="43"/>
      <c r="CR841" s="43"/>
      <c r="CS841" s="16"/>
      <c r="CT841" s="43"/>
      <c r="CU841" s="43"/>
      <c r="CV841" s="43"/>
      <c r="CW841" s="43"/>
      <c r="CX841" s="16"/>
      <c r="CY841" s="43"/>
      <c r="CZ841" s="43"/>
      <c r="DA841" s="16">
        <v>3</v>
      </c>
      <c r="DB841" s="16"/>
      <c r="DC841" s="43"/>
      <c r="DD841" s="43"/>
      <c r="DE841" s="45"/>
      <c r="DF841" s="24">
        <v>0.1666666716337204</v>
      </c>
      <c r="DG841" s="44"/>
      <c r="DH841" s="44"/>
      <c r="DI841" s="24"/>
      <c r="DJ841" s="24">
        <v>5.000000074505806E-2</v>
      </c>
      <c r="DK841" s="43"/>
      <c r="DL841" s="24"/>
      <c r="DM841" s="44"/>
      <c r="DN841" s="44"/>
      <c r="DO841" s="43"/>
      <c r="DP841" s="45"/>
      <c r="DQ841" s="45"/>
      <c r="DR841" s="45"/>
      <c r="DS841" s="45"/>
      <c r="DT841" s="45"/>
      <c r="DU841" s="45"/>
      <c r="DV841" s="17"/>
      <c r="DW841" s="17"/>
      <c r="DX841" s="17">
        <v>8</v>
      </c>
      <c r="DY841" s="45"/>
      <c r="DZ841" s="45"/>
      <c r="EA841" s="45"/>
      <c r="EB841" s="45"/>
      <c r="EC841" s="17"/>
      <c r="ED841" s="45"/>
      <c r="EE841" s="45"/>
      <c r="EF841" s="45"/>
      <c r="EG841" s="45"/>
      <c r="EH841" s="17"/>
      <c r="EI841" s="45"/>
      <c r="EJ841" s="45"/>
      <c r="EK841" s="45"/>
      <c r="EL841" s="45"/>
      <c r="EM841" s="45"/>
      <c r="EN841" s="45"/>
      <c r="EO841" s="45"/>
      <c r="EP841" s="45"/>
      <c r="EQ841" s="49"/>
      <c r="ER841" s="49"/>
    </row>
    <row r="842" spans="1:148" s="9" customFormat="1" ht="20.25" x14ac:dyDescent="0.3">
      <c r="A842" s="10" t="s">
        <v>554</v>
      </c>
      <c r="B842" s="10" t="s">
        <v>232</v>
      </c>
      <c r="C842" s="10" t="s">
        <v>231</v>
      </c>
      <c r="D842" s="10" t="s">
        <v>262</v>
      </c>
      <c r="E842" s="10" t="s">
        <v>218</v>
      </c>
      <c r="F842" s="11">
        <v>10476</v>
      </c>
      <c r="G842" s="11">
        <v>3999</v>
      </c>
      <c r="H842" s="11">
        <v>3966</v>
      </c>
      <c r="I842" s="10" t="s">
        <v>266</v>
      </c>
      <c r="J842" s="12">
        <v>29</v>
      </c>
      <c r="K842" s="10" t="s">
        <v>235</v>
      </c>
      <c r="L842" s="10" t="s">
        <v>261</v>
      </c>
      <c r="M842" s="10" t="s">
        <v>220</v>
      </c>
      <c r="N842" s="13">
        <v>19</v>
      </c>
      <c r="O842" s="13">
        <v>19</v>
      </c>
      <c r="P842" s="13">
        <v>0</v>
      </c>
      <c r="Q842" s="14">
        <v>0</v>
      </c>
      <c r="R842" s="14">
        <v>5.08</v>
      </c>
      <c r="S842" s="14">
        <v>7.0666669999999998</v>
      </c>
      <c r="T842" s="14">
        <v>1.6086670000000001</v>
      </c>
      <c r="U842" s="14">
        <v>22.764150000000001</v>
      </c>
      <c r="V842" s="14">
        <v>0.88333340000000005</v>
      </c>
      <c r="W842" s="14">
        <v>68.830179999999999</v>
      </c>
      <c r="X842" s="14">
        <v>70.6666707992554</v>
      </c>
      <c r="Y842" s="14">
        <v>1.4817922590519499</v>
      </c>
      <c r="Z842" s="14">
        <v>1.816667</v>
      </c>
      <c r="AA842" s="14">
        <v>5.25</v>
      </c>
      <c r="AB842" s="14">
        <v>74.292450000000002</v>
      </c>
      <c r="AC842" s="14">
        <v>0.2080002</v>
      </c>
      <c r="AD842" s="14">
        <v>2.9433989999999999</v>
      </c>
      <c r="AE842" s="14">
        <v>60.8</v>
      </c>
      <c r="AF842" s="14">
        <v>47.69</v>
      </c>
      <c r="AG842" s="14">
        <v>0</v>
      </c>
      <c r="AH842" s="14">
        <v>0</v>
      </c>
      <c r="AI842" s="14">
        <v>1.6086670000000001</v>
      </c>
      <c r="AJ842" s="14">
        <v>1.816667</v>
      </c>
      <c r="AK842" s="15">
        <v>0.25707550000000001</v>
      </c>
      <c r="AL842" s="15">
        <v>0.88550439999999997</v>
      </c>
      <c r="AM842" s="15">
        <v>1</v>
      </c>
      <c r="AN842" s="15">
        <v>0.2276415</v>
      </c>
      <c r="AO842" s="16"/>
      <c r="AP842" s="16">
        <v>0.20000000298023224</v>
      </c>
      <c r="AQ842" s="16"/>
      <c r="AR842" s="16"/>
      <c r="AS842" s="16">
        <v>8.3333335816860199E-2</v>
      </c>
      <c r="AT842" s="16">
        <v>0.11666666716337204</v>
      </c>
      <c r="AU842" s="16"/>
      <c r="AV842" s="16"/>
      <c r="AW842" s="16"/>
      <c r="AX842" s="16">
        <v>0.18333333730697632</v>
      </c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>
        <v>2.5</v>
      </c>
      <c r="BP842" s="16"/>
      <c r="BQ842" s="16"/>
      <c r="BR842" s="16"/>
      <c r="BS842" s="16"/>
      <c r="BT842" s="16"/>
      <c r="BU842" s="16"/>
      <c r="BV842" s="16"/>
      <c r="BW842" s="16"/>
      <c r="BX842" s="16"/>
      <c r="BY842" s="16"/>
      <c r="BZ842" s="16"/>
      <c r="CA842" s="16"/>
      <c r="CB842" s="16"/>
      <c r="CC842" s="16"/>
      <c r="CD842" s="16"/>
      <c r="CE842" s="16"/>
      <c r="CF842" s="16"/>
      <c r="CG842" s="16"/>
      <c r="CH842" s="16"/>
      <c r="CI842" s="16"/>
      <c r="CJ842" s="16"/>
      <c r="CK842" s="16"/>
      <c r="CL842" s="16"/>
      <c r="CM842" s="16">
        <v>0.5</v>
      </c>
      <c r="CN842" s="16"/>
      <c r="CO842" s="16"/>
      <c r="CP842" s="16"/>
      <c r="CQ842" s="16"/>
      <c r="CR842" s="16"/>
      <c r="CS842" s="16"/>
      <c r="CT842" s="16"/>
      <c r="CU842" s="16"/>
      <c r="CV842" s="16"/>
      <c r="CW842" s="16"/>
      <c r="CX842" s="16"/>
      <c r="CY842" s="16"/>
      <c r="CZ842" s="16"/>
      <c r="DA842" s="16">
        <v>2</v>
      </c>
      <c r="DB842" s="16"/>
      <c r="DC842" s="16"/>
      <c r="DD842" s="16"/>
      <c r="DE842" s="17"/>
      <c r="DF842" s="24">
        <v>0.1666666716337204</v>
      </c>
      <c r="DG842" s="24"/>
      <c r="DH842" s="24"/>
      <c r="DI842" s="24"/>
      <c r="DJ842" s="24"/>
      <c r="DK842" s="16"/>
      <c r="DL842" s="24"/>
      <c r="DM842" s="24"/>
      <c r="DN842" s="24"/>
      <c r="DO842" s="16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27"/>
      <c r="ER842" s="27"/>
    </row>
    <row r="843" spans="1:148" s="9" customFormat="1" ht="20.25" x14ac:dyDescent="0.3">
      <c r="A843" s="10" t="s">
        <v>554</v>
      </c>
      <c r="B843" s="10" t="s">
        <v>231</v>
      </c>
      <c r="C843" s="10" t="s">
        <v>231</v>
      </c>
      <c r="D843" s="10" t="s">
        <v>259</v>
      </c>
      <c r="E843" s="10" t="s">
        <v>218</v>
      </c>
      <c r="F843" s="11">
        <v>10476</v>
      </c>
      <c r="G843" s="11">
        <v>4061</v>
      </c>
      <c r="H843" s="11">
        <v>3975</v>
      </c>
      <c r="I843" s="10" t="s">
        <v>266</v>
      </c>
      <c r="J843" s="12">
        <v>29</v>
      </c>
      <c r="K843" s="10" t="s">
        <v>235</v>
      </c>
      <c r="L843" s="10" t="s">
        <v>261</v>
      </c>
      <c r="M843" s="10" t="s">
        <v>220</v>
      </c>
      <c r="N843" s="13">
        <v>37</v>
      </c>
      <c r="O843" s="13">
        <v>37</v>
      </c>
      <c r="P843" s="13">
        <v>0</v>
      </c>
      <c r="Q843" s="14">
        <v>0</v>
      </c>
      <c r="R843" s="14">
        <v>5.08</v>
      </c>
      <c r="S843" s="14">
        <v>4</v>
      </c>
      <c r="T843" s="14">
        <v>3.1326670000000001</v>
      </c>
      <c r="U843" s="14">
        <v>78.316670000000002</v>
      </c>
      <c r="V843" s="14">
        <v>0.5</v>
      </c>
      <c r="W843" s="14">
        <v>236.8</v>
      </c>
      <c r="X843" s="14">
        <v>40</v>
      </c>
      <c r="Y843" s="14">
        <v>0.43070958131819498</v>
      </c>
      <c r="Z843" s="14">
        <v>3.3166669999999998</v>
      </c>
      <c r="AA843" s="14">
        <v>0.68333330000000003</v>
      </c>
      <c r="AB843" s="14">
        <v>17.08333</v>
      </c>
      <c r="AC843" s="14">
        <v>0.1840001</v>
      </c>
      <c r="AD843" s="14">
        <v>4.6000019999999999</v>
      </c>
      <c r="AE843" s="14">
        <v>118.4</v>
      </c>
      <c r="AF843" s="14">
        <v>92.87</v>
      </c>
      <c r="AG843" s="14">
        <v>0</v>
      </c>
      <c r="AH843" s="14">
        <v>0</v>
      </c>
      <c r="AI843" s="14">
        <v>3.1326670000000001</v>
      </c>
      <c r="AJ843" s="14">
        <v>3.3166669999999998</v>
      </c>
      <c r="AK843" s="15">
        <v>0.82916670000000003</v>
      </c>
      <c r="AL843" s="15">
        <v>0.94452259999999999</v>
      </c>
      <c r="AM843" s="15">
        <v>1</v>
      </c>
      <c r="AN843" s="15">
        <v>0.78316660000000005</v>
      </c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/>
      <c r="BR843" s="16"/>
      <c r="BS843" s="16"/>
      <c r="BT843" s="16"/>
      <c r="BU843" s="16"/>
      <c r="BV843" s="16"/>
      <c r="BW843" s="16"/>
      <c r="BX843" s="16"/>
      <c r="BY843" s="16"/>
      <c r="BZ843" s="16"/>
      <c r="CA843" s="16"/>
      <c r="CB843" s="16"/>
      <c r="CC843" s="16"/>
      <c r="CD843" s="16"/>
      <c r="CE843" s="16"/>
      <c r="CF843" s="16"/>
      <c r="CG843" s="16"/>
      <c r="CH843" s="16"/>
      <c r="CI843" s="16"/>
      <c r="CJ843" s="16"/>
      <c r="CK843" s="16"/>
      <c r="CL843" s="16"/>
      <c r="CM843" s="16"/>
      <c r="CN843" s="16"/>
      <c r="CO843" s="16"/>
      <c r="CP843" s="16"/>
      <c r="CQ843" s="16"/>
      <c r="CR843" s="16"/>
      <c r="CS843" s="16"/>
      <c r="CT843" s="16"/>
      <c r="CU843" s="16"/>
      <c r="CV843" s="16"/>
      <c r="CW843" s="16"/>
      <c r="CX843" s="16"/>
      <c r="CY843" s="16"/>
      <c r="CZ843" s="16"/>
      <c r="DA843" s="16"/>
      <c r="DB843" s="16"/>
      <c r="DC843" s="16"/>
      <c r="DD843" s="16"/>
      <c r="DE843" s="17"/>
      <c r="DF843" s="24"/>
      <c r="DG843" s="24"/>
      <c r="DH843" s="24"/>
      <c r="DI843" s="24">
        <v>8.3333335816860199E-2</v>
      </c>
      <c r="DJ843" s="24">
        <v>0.10000000149011612</v>
      </c>
      <c r="DK843" s="16"/>
      <c r="DL843" s="24"/>
      <c r="DM843" s="24"/>
      <c r="DN843" s="24"/>
      <c r="DO843" s="16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27"/>
      <c r="ER843" s="27"/>
    </row>
    <row r="844" spans="1:148" s="9" customFormat="1" ht="20.25" x14ac:dyDescent="0.3">
      <c r="A844" s="10" t="s">
        <v>554</v>
      </c>
      <c r="B844" s="10" t="s">
        <v>231</v>
      </c>
      <c r="C844" s="10" t="s">
        <v>231</v>
      </c>
      <c r="D844" s="10" t="s">
        <v>262</v>
      </c>
      <c r="E844" s="10" t="s">
        <v>218</v>
      </c>
      <c r="F844" s="11">
        <v>10476</v>
      </c>
      <c r="G844" s="11">
        <v>3999</v>
      </c>
      <c r="H844" s="11">
        <v>3966</v>
      </c>
      <c r="I844" s="10" t="s">
        <v>266</v>
      </c>
      <c r="J844" s="12">
        <v>29</v>
      </c>
      <c r="K844" s="10" t="s">
        <v>235</v>
      </c>
      <c r="L844" s="10" t="s">
        <v>261</v>
      </c>
      <c r="M844" s="10" t="s">
        <v>220</v>
      </c>
      <c r="N844" s="13">
        <v>36</v>
      </c>
      <c r="O844" s="13">
        <v>36</v>
      </c>
      <c r="P844" s="13">
        <v>0</v>
      </c>
      <c r="Q844" s="14">
        <v>0</v>
      </c>
      <c r="R844" s="14">
        <v>5.08</v>
      </c>
      <c r="S844" s="14">
        <v>4</v>
      </c>
      <c r="T844" s="14">
        <v>3.048</v>
      </c>
      <c r="U844" s="14">
        <v>76.2</v>
      </c>
      <c r="V844" s="14">
        <v>0.5</v>
      </c>
      <c r="W844" s="14">
        <v>230.4</v>
      </c>
      <c r="X844" s="14">
        <v>40</v>
      </c>
      <c r="Y844" s="14">
        <v>0.442673746456545</v>
      </c>
      <c r="Z844" s="14">
        <v>3.3666670000000001</v>
      </c>
      <c r="AA844" s="14">
        <v>0.63333329999999999</v>
      </c>
      <c r="AB844" s="14">
        <v>15.83333</v>
      </c>
      <c r="AC844" s="14">
        <v>0.31866660000000002</v>
      </c>
      <c r="AD844" s="14">
        <v>7.9666639999999997</v>
      </c>
      <c r="AE844" s="14">
        <v>115.2</v>
      </c>
      <c r="AF844" s="14">
        <v>90.36</v>
      </c>
      <c r="AG844" s="14">
        <v>0</v>
      </c>
      <c r="AH844" s="14">
        <v>0</v>
      </c>
      <c r="AI844" s="14">
        <v>3.048</v>
      </c>
      <c r="AJ844" s="14">
        <v>3.3666670000000001</v>
      </c>
      <c r="AK844" s="15">
        <v>0.84166669999999999</v>
      </c>
      <c r="AL844" s="15">
        <v>0.90534650000000005</v>
      </c>
      <c r="AM844" s="15">
        <v>1</v>
      </c>
      <c r="AN844" s="15">
        <v>0.76200000000000001</v>
      </c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>
        <v>8.3333335816860199E-2</v>
      </c>
      <c r="BJ844" s="16"/>
      <c r="BK844" s="16"/>
      <c r="BL844" s="16"/>
      <c r="BM844" s="16"/>
      <c r="BN844" s="16"/>
      <c r="BO844" s="16">
        <v>0.28333333134651184</v>
      </c>
      <c r="BP844" s="16"/>
      <c r="BQ844" s="16"/>
      <c r="BR844" s="16"/>
      <c r="BS844" s="16"/>
      <c r="BT844" s="16"/>
      <c r="BU844" s="16"/>
      <c r="BV844" s="16"/>
      <c r="BW844" s="16"/>
      <c r="BX844" s="16"/>
      <c r="BY844" s="16"/>
      <c r="BZ844" s="16"/>
      <c r="CA844" s="16"/>
      <c r="CB844" s="16"/>
      <c r="CC844" s="16"/>
      <c r="CD844" s="16"/>
      <c r="CE844" s="16"/>
      <c r="CF844" s="16"/>
      <c r="CG844" s="16"/>
      <c r="CH844" s="16"/>
      <c r="CI844" s="16"/>
      <c r="CJ844" s="16"/>
      <c r="CK844" s="16"/>
      <c r="CL844" s="16"/>
      <c r="CM844" s="16">
        <v>0.11666666716337204</v>
      </c>
      <c r="CN844" s="16"/>
      <c r="CO844" s="16"/>
      <c r="CP844" s="16"/>
      <c r="CQ844" s="16"/>
      <c r="CR844" s="16"/>
      <c r="CS844" s="16"/>
      <c r="CT844" s="16"/>
      <c r="CU844" s="16"/>
      <c r="CV844" s="16"/>
      <c r="CW844" s="16"/>
      <c r="CX844" s="16"/>
      <c r="CY844" s="16"/>
      <c r="CZ844" s="16"/>
      <c r="DA844" s="16"/>
      <c r="DB844" s="16"/>
      <c r="DC844" s="16"/>
      <c r="DD844" s="16"/>
      <c r="DE844" s="17"/>
      <c r="DF844" s="24"/>
      <c r="DG844" s="24"/>
      <c r="DH844" s="24"/>
      <c r="DI844" s="24"/>
      <c r="DJ844" s="24">
        <v>0.26666668057441711</v>
      </c>
      <c r="DK844" s="16"/>
      <c r="DL844" s="24"/>
      <c r="DM844" s="24"/>
      <c r="DN844" s="24"/>
      <c r="DO844" s="16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27"/>
      <c r="ER844" s="27"/>
    </row>
    <row r="845" spans="1:148" s="9" customFormat="1" ht="20.25" x14ac:dyDescent="0.3">
      <c r="A845" s="10" t="s">
        <v>554</v>
      </c>
      <c r="B845" s="10" t="s">
        <v>232</v>
      </c>
      <c r="C845" s="10" t="s">
        <v>231</v>
      </c>
      <c r="D845" s="10" t="s">
        <v>262</v>
      </c>
      <c r="E845" s="10" t="s">
        <v>218</v>
      </c>
      <c r="F845" s="11">
        <v>10675</v>
      </c>
      <c r="G845" s="11">
        <v>3999</v>
      </c>
      <c r="H845" s="11">
        <v>3966</v>
      </c>
      <c r="I845" s="10" t="s">
        <v>260</v>
      </c>
      <c r="J845" s="12">
        <v>45.3</v>
      </c>
      <c r="K845" s="10" t="s">
        <v>243</v>
      </c>
      <c r="L845" s="10" t="s">
        <v>261</v>
      </c>
      <c r="M845" s="10" t="s">
        <v>220</v>
      </c>
      <c r="N845" s="13">
        <v>7</v>
      </c>
      <c r="O845" s="13">
        <v>7</v>
      </c>
      <c r="P845" s="13">
        <v>0</v>
      </c>
      <c r="Q845" s="14">
        <v>0</v>
      </c>
      <c r="R845" s="14">
        <v>6.09</v>
      </c>
      <c r="S845" s="14">
        <v>0.93333330000000003</v>
      </c>
      <c r="T845" s="14">
        <v>0.71050000000000002</v>
      </c>
      <c r="U845" s="14">
        <v>76.125</v>
      </c>
      <c r="V845" s="14">
        <v>0.1166667</v>
      </c>
      <c r="W845" s="14">
        <v>205.2</v>
      </c>
      <c r="X845" s="14">
        <v>9.3333327770233208</v>
      </c>
      <c r="Y845" s="14">
        <v>0.56980056503168397</v>
      </c>
      <c r="Z845" s="14">
        <v>0.81666660000000002</v>
      </c>
      <c r="AA845" s="14">
        <v>0.1166667</v>
      </c>
      <c r="AB845" s="14">
        <v>12.5</v>
      </c>
      <c r="AC845" s="14">
        <v>0.1061666</v>
      </c>
      <c r="AD845" s="14">
        <v>11.37499</v>
      </c>
      <c r="AE845" s="14">
        <v>23.94</v>
      </c>
      <c r="AF845" s="14">
        <v>16.38</v>
      </c>
      <c r="AG845" s="14">
        <v>0</v>
      </c>
      <c r="AH845" s="14">
        <v>0</v>
      </c>
      <c r="AI845" s="14">
        <v>0.71050000000000002</v>
      </c>
      <c r="AJ845" s="14">
        <v>0.81666660000000002</v>
      </c>
      <c r="AK845" s="15">
        <v>0.875</v>
      </c>
      <c r="AL845" s="15">
        <v>0.87000010000000005</v>
      </c>
      <c r="AM845" s="15">
        <v>1</v>
      </c>
      <c r="AN845" s="15">
        <v>0.76125010000000004</v>
      </c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/>
      <c r="BQ845" s="16"/>
      <c r="BR845" s="16"/>
      <c r="BS845" s="16"/>
      <c r="BT845" s="16"/>
      <c r="BU845" s="16"/>
      <c r="BV845" s="16"/>
      <c r="BW845" s="16"/>
      <c r="BX845" s="16"/>
      <c r="BY845" s="16"/>
      <c r="BZ845" s="16"/>
      <c r="CA845" s="16"/>
      <c r="CB845" s="16"/>
      <c r="CC845" s="16"/>
      <c r="CD845" s="16"/>
      <c r="CE845" s="16"/>
      <c r="CF845" s="16"/>
      <c r="CG845" s="16"/>
      <c r="CH845" s="16"/>
      <c r="CI845" s="16"/>
      <c r="CJ845" s="16"/>
      <c r="CK845" s="16"/>
      <c r="CL845" s="16"/>
      <c r="CM845" s="16">
        <v>1</v>
      </c>
      <c r="CN845" s="16"/>
      <c r="CO845" s="16"/>
      <c r="CP845" s="16"/>
      <c r="CQ845" s="16"/>
      <c r="CR845" s="16"/>
      <c r="CS845" s="16"/>
      <c r="CT845" s="16"/>
      <c r="CU845" s="16"/>
      <c r="CV845" s="16"/>
      <c r="CW845" s="16"/>
      <c r="CX845" s="16"/>
      <c r="CY845" s="16"/>
      <c r="CZ845" s="16"/>
      <c r="DA845" s="16"/>
      <c r="DB845" s="16"/>
      <c r="DC845" s="16"/>
      <c r="DD845" s="16"/>
      <c r="DE845" s="17"/>
      <c r="DF845" s="24"/>
      <c r="DG845" s="24"/>
      <c r="DH845" s="24"/>
      <c r="DI845" s="24"/>
      <c r="DJ845" s="24"/>
      <c r="DK845" s="16"/>
      <c r="DL845" s="24"/>
      <c r="DM845" s="24"/>
      <c r="DN845" s="24"/>
      <c r="DO845" s="16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27"/>
      <c r="ER845" s="27"/>
    </row>
    <row r="846" spans="1:148" s="9" customFormat="1" ht="20.25" x14ac:dyDescent="0.3">
      <c r="A846" s="10" t="s">
        <v>555</v>
      </c>
      <c r="B846" s="10" t="s">
        <v>232</v>
      </c>
      <c r="C846" s="10" t="s">
        <v>231</v>
      </c>
      <c r="D846" s="10" t="s">
        <v>259</v>
      </c>
      <c r="E846" s="10" t="s">
        <v>218</v>
      </c>
      <c r="F846" s="11">
        <v>10476</v>
      </c>
      <c r="G846" s="11">
        <v>4061</v>
      </c>
      <c r="H846" s="11">
        <v>3975</v>
      </c>
      <c r="I846" s="10" t="s">
        <v>266</v>
      </c>
      <c r="J846" s="12">
        <v>29</v>
      </c>
      <c r="K846" s="10" t="s">
        <v>235</v>
      </c>
      <c r="L846" s="10" t="s">
        <v>261</v>
      </c>
      <c r="M846" s="10" t="s">
        <v>220</v>
      </c>
      <c r="N846" s="13">
        <v>70</v>
      </c>
      <c r="O846" s="13">
        <v>70</v>
      </c>
      <c r="P846" s="13">
        <v>0</v>
      </c>
      <c r="Q846" s="14">
        <v>0</v>
      </c>
      <c r="R846" s="14">
        <v>5.08</v>
      </c>
      <c r="S846" s="14">
        <v>8</v>
      </c>
      <c r="T846" s="14">
        <v>5.9266670000000001</v>
      </c>
      <c r="U846" s="14">
        <v>74.083340000000007</v>
      </c>
      <c r="V846" s="14">
        <v>1</v>
      </c>
      <c r="W846" s="14">
        <v>224</v>
      </c>
      <c r="X846" s="14">
        <v>80</v>
      </c>
      <c r="Y846" s="14">
        <v>0.45532157876796298</v>
      </c>
      <c r="Z846" s="14">
        <v>6</v>
      </c>
      <c r="AA846" s="14">
        <v>2</v>
      </c>
      <c r="AB846" s="14">
        <v>25</v>
      </c>
      <c r="AC846" s="14">
        <v>7.3333259999999997E-2</v>
      </c>
      <c r="AD846" s="14">
        <v>0.91666579999999998</v>
      </c>
      <c r="AE846" s="14">
        <v>224</v>
      </c>
      <c r="AF846" s="14">
        <v>175.7</v>
      </c>
      <c r="AG846" s="14">
        <v>0</v>
      </c>
      <c r="AH846" s="14">
        <v>0</v>
      </c>
      <c r="AI846" s="14">
        <v>5.9266670000000001</v>
      </c>
      <c r="AJ846" s="14">
        <v>6</v>
      </c>
      <c r="AK846" s="15">
        <v>0.75</v>
      </c>
      <c r="AL846" s="15">
        <v>0.98777780000000004</v>
      </c>
      <c r="AM846" s="15">
        <v>1</v>
      </c>
      <c r="AN846" s="15">
        <v>0.74083330000000003</v>
      </c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  <c r="BO846" s="16"/>
      <c r="BP846" s="16"/>
      <c r="BQ846" s="16"/>
      <c r="BR846" s="16"/>
      <c r="BS846" s="16">
        <v>0.58333331346511841</v>
      </c>
      <c r="BT846" s="16"/>
      <c r="BU846" s="16"/>
      <c r="BV846" s="16"/>
      <c r="BW846" s="16"/>
      <c r="BX846" s="16"/>
      <c r="BY846" s="16"/>
      <c r="BZ846" s="16"/>
      <c r="CA846" s="16"/>
      <c r="CB846" s="16"/>
      <c r="CC846" s="16"/>
      <c r="CD846" s="16"/>
      <c r="CE846" s="16"/>
      <c r="CF846" s="16"/>
      <c r="CG846" s="16"/>
      <c r="CH846" s="16"/>
      <c r="CI846" s="16"/>
      <c r="CJ846" s="16"/>
      <c r="CK846" s="16"/>
      <c r="CL846" s="16"/>
      <c r="CM846" s="16"/>
      <c r="CN846" s="16"/>
      <c r="CO846" s="16"/>
      <c r="CP846" s="16"/>
      <c r="CQ846" s="16"/>
      <c r="CR846" s="16"/>
      <c r="CS846" s="16"/>
      <c r="CT846" s="16"/>
      <c r="CU846" s="16"/>
      <c r="CV846" s="16"/>
      <c r="CW846" s="16"/>
      <c r="CX846" s="16"/>
      <c r="CY846" s="16"/>
      <c r="CZ846" s="16"/>
      <c r="DA846" s="16"/>
      <c r="DB846" s="16"/>
      <c r="DC846" s="16"/>
      <c r="DD846" s="16"/>
      <c r="DE846" s="17"/>
      <c r="DF846" s="24">
        <v>0.1666666716337204</v>
      </c>
      <c r="DG846" s="24"/>
      <c r="DH846" s="24"/>
      <c r="DI846" s="24"/>
      <c r="DJ846" s="24">
        <v>0.25</v>
      </c>
      <c r="DK846" s="16"/>
      <c r="DL846" s="24"/>
      <c r="DM846" s="24"/>
      <c r="DN846" s="24"/>
      <c r="DO846" s="16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27"/>
      <c r="ER846" s="27"/>
    </row>
    <row r="847" spans="1:148" s="9" customFormat="1" ht="20.25" x14ac:dyDescent="0.3">
      <c r="A847" s="10" t="s">
        <v>555</v>
      </c>
      <c r="B847" s="10" t="s">
        <v>232</v>
      </c>
      <c r="C847" s="10" t="s">
        <v>231</v>
      </c>
      <c r="D847" s="10" t="s">
        <v>262</v>
      </c>
      <c r="E847" s="10" t="s">
        <v>218</v>
      </c>
      <c r="F847" s="11">
        <v>10476</v>
      </c>
      <c r="G847" s="11">
        <v>3999</v>
      </c>
      <c r="H847" s="11">
        <v>3966</v>
      </c>
      <c r="I847" s="10" t="s">
        <v>266</v>
      </c>
      <c r="J847" s="12">
        <v>29</v>
      </c>
      <c r="K847" s="10" t="s">
        <v>235</v>
      </c>
      <c r="L847" s="10" t="s">
        <v>261</v>
      </c>
      <c r="M847" s="10" t="s">
        <v>220</v>
      </c>
      <c r="N847" s="13">
        <v>64</v>
      </c>
      <c r="O847" s="13">
        <v>64</v>
      </c>
      <c r="P847" s="13">
        <v>0</v>
      </c>
      <c r="Q847" s="14">
        <v>0</v>
      </c>
      <c r="R847" s="14">
        <v>5.08</v>
      </c>
      <c r="S847" s="14">
        <v>8</v>
      </c>
      <c r="T847" s="14">
        <v>5.418666</v>
      </c>
      <c r="U847" s="14">
        <v>67.733329999999995</v>
      </c>
      <c r="V847" s="14">
        <v>1</v>
      </c>
      <c r="W847" s="14">
        <v>204.8</v>
      </c>
      <c r="X847" s="14">
        <v>80</v>
      </c>
      <c r="Y847" s="14">
        <v>0.49800797001967101</v>
      </c>
      <c r="Z847" s="14">
        <v>6</v>
      </c>
      <c r="AA847" s="14">
        <v>2</v>
      </c>
      <c r="AB847" s="14">
        <v>25</v>
      </c>
      <c r="AC847" s="14">
        <v>0.58133360000000001</v>
      </c>
      <c r="AD847" s="14">
        <v>7.2666700000000004</v>
      </c>
      <c r="AE847" s="14">
        <v>204.8</v>
      </c>
      <c r="AF847" s="14">
        <v>160.63999999999999</v>
      </c>
      <c r="AG847" s="14">
        <v>0</v>
      </c>
      <c r="AH847" s="14">
        <v>0</v>
      </c>
      <c r="AI847" s="14">
        <v>5.418666</v>
      </c>
      <c r="AJ847" s="14">
        <v>6</v>
      </c>
      <c r="AK847" s="15">
        <v>0.75</v>
      </c>
      <c r="AL847" s="15">
        <v>0.903111</v>
      </c>
      <c r="AM847" s="15">
        <v>1</v>
      </c>
      <c r="AN847" s="15">
        <v>0.67733330000000003</v>
      </c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>
        <v>0.4166666567325592</v>
      </c>
      <c r="BP847" s="16"/>
      <c r="BQ847" s="16"/>
      <c r="BR847" s="16"/>
      <c r="BS847" s="16"/>
      <c r="BT847" s="16"/>
      <c r="BU847" s="16"/>
      <c r="BV847" s="16"/>
      <c r="BW847" s="16"/>
      <c r="BX847" s="16"/>
      <c r="BY847" s="16"/>
      <c r="BZ847" s="16"/>
      <c r="CA847" s="16"/>
      <c r="CB847" s="16"/>
      <c r="CC847" s="16"/>
      <c r="CD847" s="16"/>
      <c r="CE847" s="16">
        <v>0.94999998807907104</v>
      </c>
      <c r="CF847" s="16"/>
      <c r="CG847" s="16"/>
      <c r="CH847" s="16"/>
      <c r="CI847" s="16"/>
      <c r="CJ847" s="16"/>
      <c r="CK847" s="16"/>
      <c r="CL847" s="16"/>
      <c r="CM847" s="16">
        <v>0.3333333432674408</v>
      </c>
      <c r="CN847" s="16"/>
      <c r="CO847" s="16"/>
      <c r="CP847" s="16"/>
      <c r="CQ847" s="16"/>
      <c r="CR847" s="16"/>
      <c r="CS847" s="16"/>
      <c r="CT847" s="16"/>
      <c r="CU847" s="16"/>
      <c r="CV847" s="16"/>
      <c r="CW847" s="16"/>
      <c r="CX847" s="16"/>
      <c r="CY847" s="16"/>
      <c r="CZ847" s="16"/>
      <c r="DA847" s="16"/>
      <c r="DB847" s="16"/>
      <c r="DC847" s="16"/>
      <c r="DD847" s="16"/>
      <c r="DE847" s="17"/>
      <c r="DF847" s="24">
        <v>0.1666666716337204</v>
      </c>
      <c r="DG847" s="24"/>
      <c r="DH847" s="24"/>
      <c r="DI847" s="24"/>
      <c r="DJ847" s="24">
        <v>0.46666666865348816</v>
      </c>
      <c r="DK847" s="16"/>
      <c r="DL847" s="24"/>
      <c r="DM847" s="24"/>
      <c r="DN847" s="24"/>
      <c r="DO847" s="16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27"/>
      <c r="ER847" s="27"/>
    </row>
    <row r="848" spans="1:148" s="9" customFormat="1" ht="20.25" x14ac:dyDescent="0.3">
      <c r="A848" s="10" t="s">
        <v>555</v>
      </c>
      <c r="B848" s="10" t="s">
        <v>231</v>
      </c>
      <c r="C848" s="10" t="s">
        <v>231</v>
      </c>
      <c r="D848" s="10" t="s">
        <v>259</v>
      </c>
      <c r="E848" s="10" t="s">
        <v>218</v>
      </c>
      <c r="F848" s="11">
        <v>10476</v>
      </c>
      <c r="G848" s="11">
        <v>4061</v>
      </c>
      <c r="H848" s="11">
        <v>3975</v>
      </c>
      <c r="I848" s="10" t="s">
        <v>266</v>
      </c>
      <c r="J848" s="12">
        <v>29</v>
      </c>
      <c r="K848" s="10" t="s">
        <v>235</v>
      </c>
      <c r="L848" s="10" t="s">
        <v>261</v>
      </c>
      <c r="M848" s="10" t="s">
        <v>220</v>
      </c>
      <c r="N848" s="13">
        <v>25</v>
      </c>
      <c r="O848" s="13">
        <v>25</v>
      </c>
      <c r="P848" s="13">
        <v>0</v>
      </c>
      <c r="Q848" s="14">
        <v>0</v>
      </c>
      <c r="R848" s="14">
        <v>5.08</v>
      </c>
      <c r="S848" s="14">
        <v>3.733333</v>
      </c>
      <c r="T848" s="14">
        <v>2.1166670000000001</v>
      </c>
      <c r="U848" s="14">
        <v>56.696429999999999</v>
      </c>
      <c r="V848" s="14">
        <v>0.46666659999999999</v>
      </c>
      <c r="W848" s="14">
        <v>171.42859999999999</v>
      </c>
      <c r="X848" s="14">
        <v>37.333331108093297</v>
      </c>
      <c r="Y848" s="14">
        <v>0.59495348379431501</v>
      </c>
      <c r="Z848" s="14">
        <v>2.1666669999999999</v>
      </c>
      <c r="AA848" s="14">
        <v>1.566667</v>
      </c>
      <c r="AB848" s="14">
        <v>41.964289999999998</v>
      </c>
      <c r="AC848" s="14">
        <v>4.9999950000000001E-2</v>
      </c>
      <c r="AD848" s="14">
        <v>1.3392850000000001</v>
      </c>
      <c r="AE848" s="14">
        <v>80</v>
      </c>
      <c r="AF848" s="14">
        <v>62.75</v>
      </c>
      <c r="AG848" s="14">
        <v>0</v>
      </c>
      <c r="AH848" s="14">
        <v>0</v>
      </c>
      <c r="AI848" s="14">
        <v>2.1166670000000001</v>
      </c>
      <c r="AJ848" s="14">
        <v>2.1666669999999999</v>
      </c>
      <c r="AK848" s="15">
        <v>0.58035709999999996</v>
      </c>
      <c r="AL848" s="15">
        <v>0.97692310000000004</v>
      </c>
      <c r="AM848" s="15">
        <v>1</v>
      </c>
      <c r="AN848" s="15">
        <v>0.56696429999999998</v>
      </c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  <c r="BK848" s="16"/>
      <c r="BL848" s="16"/>
      <c r="BM848" s="16"/>
      <c r="BN848" s="16"/>
      <c r="BO848" s="16"/>
      <c r="BP848" s="16"/>
      <c r="BQ848" s="16"/>
      <c r="BR848" s="16"/>
      <c r="BS848" s="16">
        <v>1.1666666269302368</v>
      </c>
      <c r="BT848" s="16"/>
      <c r="BU848" s="16"/>
      <c r="BV848" s="16"/>
      <c r="BW848" s="16"/>
      <c r="BX848" s="16"/>
      <c r="BY848" s="16"/>
      <c r="BZ848" s="16"/>
      <c r="CA848" s="16"/>
      <c r="CB848" s="16"/>
      <c r="CC848" s="16"/>
      <c r="CD848" s="16"/>
      <c r="CE848" s="16"/>
      <c r="CF848" s="16"/>
      <c r="CG848" s="16"/>
      <c r="CH848" s="16"/>
      <c r="CI848" s="16"/>
      <c r="CJ848" s="16"/>
      <c r="CK848" s="16"/>
      <c r="CL848" s="16"/>
      <c r="CM848" s="16"/>
      <c r="CN848" s="16"/>
      <c r="CO848" s="16"/>
      <c r="CP848" s="16"/>
      <c r="CQ848" s="16"/>
      <c r="CR848" s="16"/>
      <c r="CS848" s="16"/>
      <c r="CT848" s="16"/>
      <c r="CU848" s="16"/>
      <c r="CV848" s="16"/>
      <c r="CW848" s="16"/>
      <c r="CX848" s="16"/>
      <c r="CY848" s="16"/>
      <c r="CZ848" s="16"/>
      <c r="DA848" s="16"/>
      <c r="DB848" s="16"/>
      <c r="DC848" s="16"/>
      <c r="DD848" s="16"/>
      <c r="DE848" s="17"/>
      <c r="DF848" s="24"/>
      <c r="DG848" s="24"/>
      <c r="DH848" s="24"/>
      <c r="DI848" s="24"/>
      <c r="DJ848" s="24">
        <v>6.6666670143604279E-2</v>
      </c>
      <c r="DK848" s="16"/>
      <c r="DL848" s="24"/>
      <c r="DM848" s="24"/>
      <c r="DN848" s="24"/>
      <c r="DO848" s="16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27"/>
      <c r="ER848" s="27"/>
    </row>
    <row r="849" spans="1:148" s="9" customFormat="1" ht="20.25" x14ac:dyDescent="0.3">
      <c r="A849" s="10" t="s">
        <v>555</v>
      </c>
      <c r="B849" s="10" t="s">
        <v>231</v>
      </c>
      <c r="C849" s="10" t="s">
        <v>231</v>
      </c>
      <c r="D849" s="10" t="s">
        <v>262</v>
      </c>
      <c r="E849" s="10" t="s">
        <v>218</v>
      </c>
      <c r="F849" s="11">
        <v>10476</v>
      </c>
      <c r="G849" s="11">
        <v>3999</v>
      </c>
      <c r="H849" s="11">
        <v>3966</v>
      </c>
      <c r="I849" s="10" t="s">
        <v>266</v>
      </c>
      <c r="J849" s="12">
        <v>29</v>
      </c>
      <c r="K849" s="10" t="s">
        <v>235</v>
      </c>
      <c r="L849" s="10" t="s">
        <v>261</v>
      </c>
      <c r="M849" s="10" t="s">
        <v>220</v>
      </c>
      <c r="N849" s="13">
        <v>21</v>
      </c>
      <c r="O849" s="13">
        <v>21</v>
      </c>
      <c r="P849" s="13">
        <v>0</v>
      </c>
      <c r="Q849" s="14">
        <v>0</v>
      </c>
      <c r="R849" s="14">
        <v>5.08</v>
      </c>
      <c r="S849" s="14">
        <v>3.7166670000000002</v>
      </c>
      <c r="T849" s="14">
        <v>1.778</v>
      </c>
      <c r="U849" s="14">
        <v>47.838560000000001</v>
      </c>
      <c r="V849" s="14">
        <v>0.46458339999999998</v>
      </c>
      <c r="W849" s="14">
        <v>144.64570000000001</v>
      </c>
      <c r="X849" s="14">
        <v>37.166669368743896</v>
      </c>
      <c r="Y849" s="14">
        <v>0.70511610727180796</v>
      </c>
      <c r="Z849" s="14">
        <v>2.0833330000000001</v>
      </c>
      <c r="AA849" s="14">
        <v>1.6333329999999999</v>
      </c>
      <c r="AB849" s="14">
        <v>43.946190000000001</v>
      </c>
      <c r="AC849" s="14">
        <v>0.30533359999999998</v>
      </c>
      <c r="AD849" s="14">
        <v>8.2152539999999998</v>
      </c>
      <c r="AE849" s="14">
        <v>67.2</v>
      </c>
      <c r="AF849" s="14">
        <v>52.71</v>
      </c>
      <c r="AG849" s="14">
        <v>0</v>
      </c>
      <c r="AH849" s="14">
        <v>0</v>
      </c>
      <c r="AI849" s="14">
        <v>1.778</v>
      </c>
      <c r="AJ849" s="14">
        <v>2.0833330000000001</v>
      </c>
      <c r="AK849" s="15">
        <v>0.56053810000000004</v>
      </c>
      <c r="AL849" s="15">
        <v>0.85343990000000003</v>
      </c>
      <c r="AM849" s="15">
        <v>1</v>
      </c>
      <c r="AN849" s="15">
        <v>0.47838560000000002</v>
      </c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6">
        <v>1.1333333551883698</v>
      </c>
      <c r="BP849" s="16">
        <v>0.5</v>
      </c>
      <c r="BQ849" s="16"/>
      <c r="BR849" s="16"/>
      <c r="BS849" s="16"/>
      <c r="BT849" s="16"/>
      <c r="BU849" s="16"/>
      <c r="BV849" s="16"/>
      <c r="BW849" s="16"/>
      <c r="BX849" s="16"/>
      <c r="BY849" s="16"/>
      <c r="BZ849" s="16"/>
      <c r="CA849" s="16"/>
      <c r="CB849" s="16"/>
      <c r="CC849" s="16"/>
      <c r="CD849" s="16"/>
      <c r="CE849" s="16"/>
      <c r="CF849" s="16"/>
      <c r="CG849" s="16"/>
      <c r="CH849" s="16"/>
      <c r="CI849" s="16"/>
      <c r="CJ849" s="16"/>
      <c r="CK849" s="16"/>
      <c r="CL849" s="16"/>
      <c r="CM849" s="16"/>
      <c r="CN849" s="16"/>
      <c r="CO849" s="16"/>
      <c r="CP849" s="16"/>
      <c r="CQ849" s="16"/>
      <c r="CR849" s="16"/>
      <c r="CS849" s="16"/>
      <c r="CT849" s="16"/>
      <c r="CU849" s="16"/>
      <c r="CV849" s="16"/>
      <c r="CW849" s="16"/>
      <c r="CX849" s="16"/>
      <c r="CY849" s="16"/>
      <c r="CZ849" s="16"/>
      <c r="DA849" s="16"/>
      <c r="DB849" s="16"/>
      <c r="DC849" s="16"/>
      <c r="DD849" s="16"/>
      <c r="DE849" s="17"/>
      <c r="DF849" s="24"/>
      <c r="DG849" s="24"/>
      <c r="DH849" s="24"/>
      <c r="DI849" s="24"/>
      <c r="DJ849" s="24"/>
      <c r="DK849" s="16"/>
      <c r="DL849" s="24"/>
      <c r="DM849" s="24"/>
      <c r="DN849" s="24"/>
      <c r="DO849" s="16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27"/>
      <c r="ER849" s="27"/>
    </row>
    <row r="850" spans="1:148" s="9" customFormat="1" ht="20.25" x14ac:dyDescent="0.3">
      <c r="A850" s="10" t="s">
        <v>555</v>
      </c>
      <c r="B850" s="10" t="s">
        <v>244</v>
      </c>
      <c r="C850" s="10" t="s">
        <v>231</v>
      </c>
      <c r="D850" s="10" t="s">
        <v>259</v>
      </c>
      <c r="E850" s="10" t="s">
        <v>218</v>
      </c>
      <c r="F850" s="11">
        <v>10476</v>
      </c>
      <c r="G850" s="11">
        <v>4189</v>
      </c>
      <c r="H850" s="11">
        <v>3807</v>
      </c>
      <c r="I850" s="10" t="s">
        <v>266</v>
      </c>
      <c r="J850" s="12">
        <v>29</v>
      </c>
      <c r="K850" s="10" t="s">
        <v>235</v>
      </c>
      <c r="L850" s="10" t="s">
        <v>261</v>
      </c>
      <c r="M850" s="10" t="s">
        <v>220</v>
      </c>
      <c r="N850" s="13">
        <v>6</v>
      </c>
      <c r="O850" s="13">
        <v>6</v>
      </c>
      <c r="P850" s="13">
        <v>0</v>
      </c>
      <c r="Q850" s="14">
        <v>0</v>
      </c>
      <c r="R850" s="14">
        <v>5.08</v>
      </c>
      <c r="S850" s="14">
        <v>0.53333339999999996</v>
      </c>
      <c r="T850" s="14">
        <v>0.50800000000000001</v>
      </c>
      <c r="U850" s="14">
        <v>95.249979999999994</v>
      </c>
      <c r="V850" s="14">
        <v>6.6666680000000006E-2</v>
      </c>
      <c r="W850" s="14">
        <v>288</v>
      </c>
      <c r="X850" s="14">
        <v>5.33333420753479</v>
      </c>
      <c r="Y850" s="14">
        <v>0.35413907016370899</v>
      </c>
      <c r="Z850" s="14">
        <v>0.53333339999999996</v>
      </c>
      <c r="AA850" s="14">
        <v>0</v>
      </c>
      <c r="AB850" s="14">
        <v>0</v>
      </c>
      <c r="AC850" s="14">
        <v>2.5333399999999999E-2</v>
      </c>
      <c r="AD850" s="14">
        <v>4.7500119999999999</v>
      </c>
      <c r="AE850" s="14">
        <v>19.2</v>
      </c>
      <c r="AF850" s="14">
        <v>15.06</v>
      </c>
      <c r="AG850" s="14">
        <v>0</v>
      </c>
      <c r="AH850" s="14">
        <v>0</v>
      </c>
      <c r="AI850" s="14">
        <v>0.50800000000000001</v>
      </c>
      <c r="AJ850" s="14">
        <v>0.53333339999999996</v>
      </c>
      <c r="AK850" s="15">
        <v>1</v>
      </c>
      <c r="AL850" s="15">
        <v>0.95249989999999995</v>
      </c>
      <c r="AM850" s="15">
        <v>1</v>
      </c>
      <c r="AN850" s="15">
        <v>0.95249989999999995</v>
      </c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  <c r="BP850" s="16"/>
      <c r="BQ850" s="16"/>
      <c r="BR850" s="16"/>
      <c r="BS850" s="16"/>
      <c r="BT850" s="16"/>
      <c r="BU850" s="16"/>
      <c r="BV850" s="16"/>
      <c r="BW850" s="16"/>
      <c r="BX850" s="16"/>
      <c r="BY850" s="16"/>
      <c r="BZ850" s="16"/>
      <c r="CA850" s="16"/>
      <c r="CB850" s="16"/>
      <c r="CC850" s="16"/>
      <c r="CD850" s="16"/>
      <c r="CE850" s="16"/>
      <c r="CF850" s="16"/>
      <c r="CG850" s="16"/>
      <c r="CH850" s="16"/>
      <c r="CI850" s="16"/>
      <c r="CJ850" s="16"/>
      <c r="CK850" s="16"/>
      <c r="CL850" s="16"/>
      <c r="CM850" s="16"/>
      <c r="CN850" s="16"/>
      <c r="CO850" s="16"/>
      <c r="CP850" s="16"/>
      <c r="CQ850" s="16"/>
      <c r="CR850" s="16"/>
      <c r="CS850" s="16"/>
      <c r="CT850" s="16"/>
      <c r="CU850" s="16"/>
      <c r="CV850" s="16"/>
      <c r="CW850" s="16"/>
      <c r="CX850" s="16"/>
      <c r="CY850" s="16"/>
      <c r="CZ850" s="16"/>
      <c r="DA850" s="16"/>
      <c r="DB850" s="16"/>
      <c r="DC850" s="16"/>
      <c r="DD850" s="16"/>
      <c r="DE850" s="17"/>
      <c r="DF850" s="24"/>
      <c r="DG850" s="24"/>
      <c r="DH850" s="24"/>
      <c r="DI850" s="24"/>
      <c r="DJ850" s="24"/>
      <c r="DK850" s="16"/>
      <c r="DL850" s="24"/>
      <c r="DM850" s="24"/>
      <c r="DN850" s="24"/>
      <c r="DO850" s="16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27"/>
      <c r="ER850" s="27"/>
    </row>
    <row r="851" spans="1:148" s="9" customFormat="1" ht="20.25" x14ac:dyDescent="0.3">
      <c r="A851" s="10" t="s">
        <v>555</v>
      </c>
      <c r="B851" s="10" t="s">
        <v>244</v>
      </c>
      <c r="C851" s="10" t="s">
        <v>231</v>
      </c>
      <c r="D851" s="10" t="s">
        <v>262</v>
      </c>
      <c r="E851" s="10" t="s">
        <v>218</v>
      </c>
      <c r="F851" s="11">
        <v>10476</v>
      </c>
      <c r="G851" s="11">
        <v>4079</v>
      </c>
      <c r="H851" s="11">
        <v>4134</v>
      </c>
      <c r="I851" s="10" t="s">
        <v>266</v>
      </c>
      <c r="J851" s="12">
        <v>29</v>
      </c>
      <c r="K851" s="10" t="s">
        <v>235</v>
      </c>
      <c r="L851" s="10" t="s">
        <v>261</v>
      </c>
      <c r="M851" s="10" t="s">
        <v>220</v>
      </c>
      <c r="N851" s="13">
        <v>10</v>
      </c>
      <c r="O851" s="13">
        <v>10</v>
      </c>
      <c r="P851" s="13">
        <v>0</v>
      </c>
      <c r="Q851" s="14">
        <v>0</v>
      </c>
      <c r="R851" s="14">
        <v>5.08</v>
      </c>
      <c r="S851" s="14">
        <v>1.4</v>
      </c>
      <c r="T851" s="14">
        <v>0.84666660000000005</v>
      </c>
      <c r="U851" s="14">
        <v>60.476190000000003</v>
      </c>
      <c r="V851" s="14">
        <v>0.17499999999999999</v>
      </c>
      <c r="W851" s="14">
        <v>182.8571</v>
      </c>
      <c r="X851" s="14">
        <v>13.9999997615814</v>
      </c>
      <c r="Y851" s="14">
        <v>0.55776890632706999</v>
      </c>
      <c r="Z851" s="14">
        <v>0.88333329999999999</v>
      </c>
      <c r="AA851" s="14">
        <v>0.51666670000000003</v>
      </c>
      <c r="AB851" s="14">
        <v>36.904760000000003</v>
      </c>
      <c r="AC851" s="14">
        <v>3.6666690000000002E-2</v>
      </c>
      <c r="AD851" s="14">
        <v>2.6190500000000001</v>
      </c>
      <c r="AE851" s="14">
        <v>32</v>
      </c>
      <c r="AF851" s="14">
        <v>25.1</v>
      </c>
      <c r="AG851" s="14">
        <v>0</v>
      </c>
      <c r="AH851" s="14">
        <v>0</v>
      </c>
      <c r="AI851" s="14">
        <v>0.84666660000000005</v>
      </c>
      <c r="AJ851" s="14">
        <v>0.88333329999999999</v>
      </c>
      <c r="AK851" s="15">
        <v>0.63095239999999997</v>
      </c>
      <c r="AL851" s="15">
        <v>0.95849059999999997</v>
      </c>
      <c r="AM851" s="15">
        <v>1</v>
      </c>
      <c r="AN851" s="15">
        <v>0.60476189999999996</v>
      </c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  <c r="BI851" s="16"/>
      <c r="BJ851" s="16"/>
      <c r="BK851" s="16"/>
      <c r="BL851" s="16"/>
      <c r="BM851" s="16"/>
      <c r="BN851" s="16"/>
      <c r="BO851" s="16"/>
      <c r="BP851" s="16"/>
      <c r="BQ851" s="16"/>
      <c r="BR851" s="16"/>
      <c r="BS851" s="16"/>
      <c r="BT851" s="16"/>
      <c r="BU851" s="16"/>
      <c r="BV851" s="16"/>
      <c r="BW851" s="16"/>
      <c r="BX851" s="16"/>
      <c r="BY851" s="16"/>
      <c r="BZ851" s="16"/>
      <c r="CA851" s="16"/>
      <c r="CB851" s="16"/>
      <c r="CC851" s="16"/>
      <c r="CD851" s="16"/>
      <c r="CE851" s="16">
        <v>0.20000000298023224</v>
      </c>
      <c r="CF851" s="16"/>
      <c r="CG851" s="16"/>
      <c r="CH851" s="16"/>
      <c r="CI851" s="16"/>
      <c r="CJ851" s="16"/>
      <c r="CK851" s="16"/>
      <c r="CL851" s="16"/>
      <c r="CM851" s="16"/>
      <c r="CN851" s="16"/>
      <c r="CO851" s="16"/>
      <c r="CP851" s="16"/>
      <c r="CQ851" s="16"/>
      <c r="CR851" s="16"/>
      <c r="CS851" s="16"/>
      <c r="CT851" s="16"/>
      <c r="CU851" s="16"/>
      <c r="CV851" s="16"/>
      <c r="CW851" s="16"/>
      <c r="CX851" s="16"/>
      <c r="CY851" s="16"/>
      <c r="CZ851" s="16"/>
      <c r="DA851" s="16"/>
      <c r="DB851" s="16">
        <v>6.6666670143604279E-2</v>
      </c>
      <c r="DC851" s="16"/>
      <c r="DD851" s="16"/>
      <c r="DE851" s="17"/>
      <c r="DF851" s="24">
        <v>0.1666666716337204</v>
      </c>
      <c r="DG851" s="24"/>
      <c r="DH851" s="24"/>
      <c r="DI851" s="24">
        <v>8.3333335816860199E-2</v>
      </c>
      <c r="DJ851" s="24"/>
      <c r="DK851" s="16"/>
      <c r="DL851" s="24"/>
      <c r="DM851" s="24"/>
      <c r="DN851" s="24"/>
      <c r="DO851" s="16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27"/>
      <c r="ER851" s="27"/>
    </row>
    <row r="852" spans="1:148" s="9" customFormat="1" ht="20.25" x14ac:dyDescent="0.3">
      <c r="A852" s="10" t="s">
        <v>555</v>
      </c>
      <c r="B852" s="10" t="s">
        <v>231</v>
      </c>
      <c r="C852" s="10" t="s">
        <v>231</v>
      </c>
      <c r="D852" s="10" t="s">
        <v>259</v>
      </c>
      <c r="E852" s="10" t="s">
        <v>218</v>
      </c>
      <c r="F852" s="11">
        <v>10675</v>
      </c>
      <c r="G852" s="11">
        <v>4189</v>
      </c>
      <c r="H852" s="11">
        <v>3807</v>
      </c>
      <c r="I852" s="10" t="s">
        <v>260</v>
      </c>
      <c r="J852" s="12">
        <v>45.3</v>
      </c>
      <c r="K852" s="10" t="s">
        <v>243</v>
      </c>
      <c r="L852" s="10" t="s">
        <v>261</v>
      </c>
      <c r="M852" s="10" t="s">
        <v>220</v>
      </c>
      <c r="N852" s="13">
        <v>23</v>
      </c>
      <c r="O852" s="13">
        <v>23</v>
      </c>
      <c r="P852" s="13">
        <v>0</v>
      </c>
      <c r="Q852" s="14">
        <v>0</v>
      </c>
      <c r="R852" s="14">
        <v>6.09</v>
      </c>
      <c r="S852" s="14">
        <v>3.4666670000000002</v>
      </c>
      <c r="T852" s="14">
        <v>2.3344999999999998</v>
      </c>
      <c r="U852" s="14">
        <v>67.341350000000006</v>
      </c>
      <c r="V852" s="14">
        <v>0.43333339999999998</v>
      </c>
      <c r="W852" s="14">
        <v>181.5231</v>
      </c>
      <c r="X852" s="14">
        <v>34.666669368743896</v>
      </c>
      <c r="Y852" s="14">
        <v>0.64412243711100803</v>
      </c>
      <c r="Z852" s="14">
        <v>2.783334</v>
      </c>
      <c r="AA852" s="14">
        <v>0.68333330000000003</v>
      </c>
      <c r="AB852" s="14">
        <v>19.711539999999999</v>
      </c>
      <c r="AC852" s="14">
        <v>0.4488335</v>
      </c>
      <c r="AD852" s="14">
        <v>12.94712</v>
      </c>
      <c r="AE852" s="14">
        <v>78.66</v>
      </c>
      <c r="AF852" s="14">
        <v>53.82</v>
      </c>
      <c r="AG852" s="14">
        <v>0</v>
      </c>
      <c r="AH852" s="14">
        <v>0</v>
      </c>
      <c r="AI852" s="14">
        <v>2.3344999999999998</v>
      </c>
      <c r="AJ852" s="14">
        <v>2.783334</v>
      </c>
      <c r="AK852" s="15">
        <v>0.80288459999999995</v>
      </c>
      <c r="AL852" s="15">
        <v>0.83874249999999995</v>
      </c>
      <c r="AM852" s="15">
        <v>1</v>
      </c>
      <c r="AN852" s="15">
        <v>0.6734135</v>
      </c>
      <c r="AO852" s="16"/>
      <c r="AP852" s="16">
        <v>0.30000001192092896</v>
      </c>
      <c r="AQ852" s="16"/>
      <c r="AR852" s="16"/>
      <c r="AS852" s="16">
        <v>8.3333335816860199E-2</v>
      </c>
      <c r="AT852" s="16">
        <v>0.1666666716337204</v>
      </c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16"/>
      <c r="BK852" s="16"/>
      <c r="BL852" s="16"/>
      <c r="BM852" s="16"/>
      <c r="BN852" s="16"/>
      <c r="BO852" s="16"/>
      <c r="BP852" s="16"/>
      <c r="BQ852" s="16"/>
      <c r="BR852" s="16"/>
      <c r="BS852" s="16"/>
      <c r="BT852" s="16"/>
      <c r="BU852" s="16"/>
      <c r="BV852" s="16"/>
      <c r="BW852" s="16"/>
      <c r="BX852" s="16"/>
      <c r="BY852" s="16"/>
      <c r="BZ852" s="16"/>
      <c r="CA852" s="16"/>
      <c r="CB852" s="16"/>
      <c r="CC852" s="16"/>
      <c r="CD852" s="16"/>
      <c r="CE852" s="16"/>
      <c r="CF852" s="16"/>
      <c r="CG852" s="16"/>
      <c r="CH852" s="16"/>
      <c r="CI852" s="16"/>
      <c r="CJ852" s="16"/>
      <c r="CK852" s="16"/>
      <c r="CL852" s="16"/>
      <c r="CM852" s="16">
        <v>0.21666666865348816</v>
      </c>
      <c r="CN852" s="16"/>
      <c r="CO852" s="16"/>
      <c r="CP852" s="16"/>
      <c r="CQ852" s="16"/>
      <c r="CR852" s="16"/>
      <c r="CS852" s="16"/>
      <c r="CT852" s="16"/>
      <c r="CU852" s="16"/>
      <c r="CV852" s="16"/>
      <c r="CW852" s="16"/>
      <c r="CX852" s="16"/>
      <c r="CY852" s="16"/>
      <c r="CZ852" s="16"/>
      <c r="DA852" s="16"/>
      <c r="DB852" s="16"/>
      <c r="DC852" s="16"/>
      <c r="DD852" s="16"/>
      <c r="DE852" s="17"/>
      <c r="DF852" s="24"/>
      <c r="DG852" s="24"/>
      <c r="DH852" s="24"/>
      <c r="DI852" s="24"/>
      <c r="DJ852" s="24">
        <v>0.13333334028720856</v>
      </c>
      <c r="DK852" s="16"/>
      <c r="DL852" s="24"/>
      <c r="DM852" s="24"/>
      <c r="DN852" s="24"/>
      <c r="DO852" s="16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27"/>
      <c r="ER852" s="27"/>
    </row>
    <row r="853" spans="1:148" s="9" customFormat="1" ht="20.25" x14ac:dyDescent="0.3">
      <c r="A853" s="10" t="s">
        <v>555</v>
      </c>
      <c r="B853" s="10" t="s">
        <v>244</v>
      </c>
      <c r="C853" s="10" t="s">
        <v>231</v>
      </c>
      <c r="D853" s="10" t="s">
        <v>262</v>
      </c>
      <c r="E853" s="10" t="s">
        <v>218</v>
      </c>
      <c r="F853" s="11">
        <v>10675</v>
      </c>
      <c r="G853" s="11">
        <v>4079</v>
      </c>
      <c r="H853" s="11">
        <v>4134</v>
      </c>
      <c r="I853" s="10" t="s">
        <v>260</v>
      </c>
      <c r="J853" s="12">
        <v>45.3</v>
      </c>
      <c r="K853" s="10" t="s">
        <v>243</v>
      </c>
      <c r="L853" s="10" t="s">
        <v>261</v>
      </c>
      <c r="M853" s="10" t="s">
        <v>220</v>
      </c>
      <c r="N853" s="13">
        <v>10</v>
      </c>
      <c r="O853" s="13">
        <v>10</v>
      </c>
      <c r="P853" s="13">
        <v>0</v>
      </c>
      <c r="Q853" s="14">
        <v>0</v>
      </c>
      <c r="R853" s="14">
        <v>6.09</v>
      </c>
      <c r="S853" s="14">
        <v>2.4166669999999999</v>
      </c>
      <c r="T853" s="14">
        <v>1.0149999999999999</v>
      </c>
      <c r="U853" s="14">
        <v>41.999989999999997</v>
      </c>
      <c r="V853" s="14">
        <v>0.3020834</v>
      </c>
      <c r="W853" s="14">
        <v>113.21380000000001</v>
      </c>
      <c r="X853" s="14">
        <v>24.166669845581101</v>
      </c>
      <c r="Y853" s="14">
        <v>1.03276368545082</v>
      </c>
      <c r="Z853" s="14">
        <v>1.2</v>
      </c>
      <c r="AA853" s="14">
        <v>1.2166669999999999</v>
      </c>
      <c r="AB853" s="14">
        <v>50.344819999999999</v>
      </c>
      <c r="AC853" s="14">
        <v>0.18500030000000001</v>
      </c>
      <c r="AD853" s="14">
        <v>7.6551840000000002</v>
      </c>
      <c r="AE853" s="14">
        <v>34.200000000000003</v>
      </c>
      <c r="AF853" s="14">
        <v>23.4</v>
      </c>
      <c r="AG853" s="14">
        <v>0</v>
      </c>
      <c r="AH853" s="14">
        <v>0</v>
      </c>
      <c r="AI853" s="14">
        <v>1.0149999999999999</v>
      </c>
      <c r="AJ853" s="14">
        <v>1.2</v>
      </c>
      <c r="AK853" s="15">
        <v>0.49655179999999999</v>
      </c>
      <c r="AL853" s="15">
        <v>0.8458331</v>
      </c>
      <c r="AM853" s="15">
        <v>1</v>
      </c>
      <c r="AN853" s="15">
        <v>0.42</v>
      </c>
      <c r="AO853" s="16"/>
      <c r="AP853" s="16">
        <v>0.20000000298023224</v>
      </c>
      <c r="AQ853" s="16"/>
      <c r="AR853" s="16">
        <v>3.3333335071802139E-2</v>
      </c>
      <c r="AS853" s="16">
        <v>8.3333335816860199E-2</v>
      </c>
      <c r="AT853" s="16">
        <v>0.13333334028720856</v>
      </c>
      <c r="AU853" s="16"/>
      <c r="AV853" s="16"/>
      <c r="AW853" s="16">
        <v>0.21666666865348816</v>
      </c>
      <c r="AX853" s="16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  <c r="BO853" s="16"/>
      <c r="BP853" s="16">
        <v>0.25</v>
      </c>
      <c r="BQ853" s="16"/>
      <c r="BR853" s="16"/>
      <c r="BS853" s="16"/>
      <c r="BT853" s="16"/>
      <c r="BU853" s="16"/>
      <c r="BV853" s="16"/>
      <c r="BW853" s="16"/>
      <c r="BX853" s="16"/>
      <c r="BY853" s="16"/>
      <c r="BZ853" s="16"/>
      <c r="CA853" s="16"/>
      <c r="CB853" s="16"/>
      <c r="CC853" s="16"/>
      <c r="CD853" s="16"/>
      <c r="CE853" s="16"/>
      <c r="CF853" s="16"/>
      <c r="CG853" s="16"/>
      <c r="CH853" s="16"/>
      <c r="CI853" s="16"/>
      <c r="CJ853" s="16"/>
      <c r="CK853" s="16"/>
      <c r="CL853" s="16"/>
      <c r="CM853" s="16">
        <v>0.3333333432674408</v>
      </c>
      <c r="CN853" s="16"/>
      <c r="CO853" s="16"/>
      <c r="CP853" s="16"/>
      <c r="CQ853" s="16"/>
      <c r="CR853" s="16"/>
      <c r="CS853" s="16"/>
      <c r="CT853" s="16"/>
      <c r="CU853" s="16"/>
      <c r="CV853" s="16"/>
      <c r="CW853" s="16"/>
      <c r="CX853" s="16"/>
      <c r="CY853" s="16"/>
      <c r="CZ853" s="16"/>
      <c r="DA853" s="16"/>
      <c r="DB853" s="16"/>
      <c r="DC853" s="16"/>
      <c r="DD853" s="16"/>
      <c r="DE853" s="17"/>
      <c r="DF853" s="24"/>
      <c r="DG853" s="24"/>
      <c r="DH853" s="24"/>
      <c r="DI853" s="24"/>
      <c r="DJ853" s="24">
        <v>8.3333335816860199E-2</v>
      </c>
      <c r="DK853" s="16"/>
      <c r="DL853" s="24"/>
      <c r="DM853" s="24"/>
      <c r="DN853" s="24"/>
      <c r="DO853" s="16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27"/>
      <c r="ER853" s="27"/>
    </row>
    <row r="854" spans="1:148" s="9" customFormat="1" ht="20.25" x14ac:dyDescent="0.3">
      <c r="A854" s="10" t="s">
        <v>555</v>
      </c>
      <c r="B854" s="10" t="s">
        <v>240</v>
      </c>
      <c r="C854" s="10" t="s">
        <v>231</v>
      </c>
      <c r="D854" s="10" t="s">
        <v>259</v>
      </c>
      <c r="E854" s="10" t="s">
        <v>218</v>
      </c>
      <c r="F854" s="11">
        <v>10675</v>
      </c>
      <c r="G854" s="11">
        <v>4189</v>
      </c>
      <c r="H854" s="11">
        <v>3807</v>
      </c>
      <c r="I854" s="10" t="s">
        <v>260</v>
      </c>
      <c r="J854" s="12">
        <v>45.3</v>
      </c>
      <c r="K854" s="10" t="s">
        <v>243</v>
      </c>
      <c r="L854" s="10" t="s">
        <v>261</v>
      </c>
      <c r="M854" s="10" t="s">
        <v>220</v>
      </c>
      <c r="N854" s="13">
        <v>37</v>
      </c>
      <c r="O854" s="13">
        <v>37</v>
      </c>
      <c r="P854" s="13">
        <v>0</v>
      </c>
      <c r="Q854" s="14">
        <v>0</v>
      </c>
      <c r="R854" s="14">
        <v>6.09</v>
      </c>
      <c r="S854" s="14">
        <v>5.3333329999999997</v>
      </c>
      <c r="T854" s="14">
        <v>3.7555000000000001</v>
      </c>
      <c r="U854" s="14">
        <v>70.415629999999993</v>
      </c>
      <c r="V854" s="14">
        <v>0.6666666</v>
      </c>
      <c r="W854" s="14">
        <v>189.81</v>
      </c>
      <c r="X854" s="14">
        <v>53.333330154418903</v>
      </c>
      <c r="Y854" s="14">
        <v>0.61600062053822902</v>
      </c>
      <c r="Z854" s="14">
        <v>4.5</v>
      </c>
      <c r="AA854" s="14">
        <v>0.83333330000000005</v>
      </c>
      <c r="AB854" s="14">
        <v>15.625</v>
      </c>
      <c r="AC854" s="14">
        <v>0.74449969999999999</v>
      </c>
      <c r="AD854" s="14">
        <v>13.95937</v>
      </c>
      <c r="AE854" s="14">
        <v>126.54</v>
      </c>
      <c r="AF854" s="14">
        <v>86.579989999999995</v>
      </c>
      <c r="AG854" s="14">
        <v>0</v>
      </c>
      <c r="AH854" s="14">
        <v>0</v>
      </c>
      <c r="AI854" s="14">
        <v>3.7555000000000001</v>
      </c>
      <c r="AJ854" s="14">
        <v>4.5</v>
      </c>
      <c r="AK854" s="15">
        <v>0.84375009999999995</v>
      </c>
      <c r="AL854" s="15">
        <v>0.83455559999999995</v>
      </c>
      <c r="AM854" s="15">
        <v>1</v>
      </c>
      <c r="AN854" s="15">
        <v>0.70415629999999996</v>
      </c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/>
      <c r="BJ854" s="16"/>
      <c r="BK854" s="16"/>
      <c r="BL854" s="16"/>
      <c r="BM854" s="16"/>
      <c r="BN854" s="16"/>
      <c r="BO854" s="16"/>
      <c r="BP854" s="16"/>
      <c r="BQ854" s="16"/>
      <c r="BR854" s="16"/>
      <c r="BS854" s="16"/>
      <c r="BT854" s="16"/>
      <c r="BU854" s="16"/>
      <c r="BV854" s="16"/>
      <c r="BW854" s="16"/>
      <c r="BX854" s="16"/>
      <c r="BY854" s="16"/>
      <c r="BZ854" s="16"/>
      <c r="CA854" s="16"/>
      <c r="CB854" s="16"/>
      <c r="CC854" s="16"/>
      <c r="CD854" s="16"/>
      <c r="CE854" s="16"/>
      <c r="CF854" s="16"/>
      <c r="CG854" s="16"/>
      <c r="CH854" s="16"/>
      <c r="CI854" s="16"/>
      <c r="CJ854" s="16"/>
      <c r="CK854" s="16"/>
      <c r="CL854" s="16"/>
      <c r="CM854" s="16">
        <v>1.1666666269302368</v>
      </c>
      <c r="CN854" s="16"/>
      <c r="CO854" s="16"/>
      <c r="CP854" s="16"/>
      <c r="CQ854" s="16"/>
      <c r="CR854" s="16"/>
      <c r="CS854" s="16"/>
      <c r="CT854" s="16"/>
      <c r="CU854" s="16"/>
      <c r="CV854" s="16"/>
      <c r="CW854" s="16"/>
      <c r="CX854" s="16"/>
      <c r="CY854" s="16"/>
      <c r="CZ854" s="16"/>
      <c r="DA854" s="16"/>
      <c r="DB854" s="16">
        <v>0.13333334028720856</v>
      </c>
      <c r="DC854" s="16"/>
      <c r="DD854" s="16"/>
      <c r="DE854" s="17"/>
      <c r="DF854" s="24">
        <v>0.1666666716337204</v>
      </c>
      <c r="DG854" s="24"/>
      <c r="DH854" s="24"/>
      <c r="DI854" s="24"/>
      <c r="DJ854" s="24">
        <v>0.20000000298023224</v>
      </c>
      <c r="DK854" s="16"/>
      <c r="DL854" s="24">
        <v>2.6666667461395264</v>
      </c>
      <c r="DM854" s="24"/>
      <c r="DN854" s="24"/>
      <c r="DO854" s="16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27"/>
      <c r="ER854" s="27"/>
    </row>
    <row r="855" spans="1:148" s="9" customFormat="1" ht="20.25" x14ac:dyDescent="0.3">
      <c r="A855" s="10" t="s">
        <v>555</v>
      </c>
      <c r="B855" s="10" t="s">
        <v>240</v>
      </c>
      <c r="C855" s="10" t="s">
        <v>231</v>
      </c>
      <c r="D855" s="10" t="s">
        <v>262</v>
      </c>
      <c r="E855" s="10" t="s">
        <v>218</v>
      </c>
      <c r="F855" s="11">
        <v>10675</v>
      </c>
      <c r="G855" s="11">
        <v>4079</v>
      </c>
      <c r="H855" s="11">
        <v>4134</v>
      </c>
      <c r="I855" s="10" t="s">
        <v>260</v>
      </c>
      <c r="J855" s="12">
        <v>45.3</v>
      </c>
      <c r="K855" s="10" t="s">
        <v>243</v>
      </c>
      <c r="L855" s="10" t="s">
        <v>261</v>
      </c>
      <c r="M855" s="10" t="s">
        <v>220</v>
      </c>
      <c r="N855" s="13">
        <v>51</v>
      </c>
      <c r="O855" s="13">
        <v>51</v>
      </c>
      <c r="P855" s="13">
        <v>0</v>
      </c>
      <c r="Q855" s="14">
        <v>0</v>
      </c>
      <c r="R855" s="14">
        <v>6.09</v>
      </c>
      <c r="S855" s="14">
        <v>8</v>
      </c>
      <c r="T855" s="14">
        <v>5.1764999999999999</v>
      </c>
      <c r="U855" s="14">
        <v>64.706249999999997</v>
      </c>
      <c r="V855" s="14">
        <v>1</v>
      </c>
      <c r="W855" s="14">
        <v>174.42</v>
      </c>
      <c r="X855" s="14">
        <v>80</v>
      </c>
      <c r="Y855" s="14">
        <v>0.67035363210079002</v>
      </c>
      <c r="Z855" s="14">
        <v>6.25</v>
      </c>
      <c r="AA855" s="14">
        <v>1.75</v>
      </c>
      <c r="AB855" s="14">
        <v>21.875</v>
      </c>
      <c r="AC855" s="14">
        <v>1.0734999999999999</v>
      </c>
      <c r="AD855" s="14">
        <v>13.418749999999999</v>
      </c>
      <c r="AE855" s="14">
        <v>174.42</v>
      </c>
      <c r="AF855" s="14">
        <v>119.34</v>
      </c>
      <c r="AG855" s="14">
        <v>0</v>
      </c>
      <c r="AH855" s="14">
        <v>0</v>
      </c>
      <c r="AI855" s="14">
        <v>5.1764999999999999</v>
      </c>
      <c r="AJ855" s="14">
        <v>6.25</v>
      </c>
      <c r="AK855" s="15">
        <v>0.78125</v>
      </c>
      <c r="AL855" s="15">
        <v>0.82823999999999998</v>
      </c>
      <c r="AM855" s="15">
        <v>1</v>
      </c>
      <c r="AN855" s="15">
        <v>0.64706249999999998</v>
      </c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>
        <v>0.1666666716337204</v>
      </c>
      <c r="BJ855" s="16"/>
      <c r="BK855" s="16"/>
      <c r="BL855" s="16"/>
      <c r="BM855" s="16"/>
      <c r="BN855" s="16"/>
      <c r="BO855" s="16"/>
      <c r="BP855" s="16"/>
      <c r="BQ855" s="16"/>
      <c r="BR855" s="16"/>
      <c r="BS855" s="16"/>
      <c r="BT855" s="16"/>
      <c r="BU855" s="16"/>
      <c r="BV855" s="16"/>
      <c r="BW855" s="16"/>
      <c r="BX855" s="16"/>
      <c r="BY855" s="16"/>
      <c r="BZ855" s="16"/>
      <c r="CA855" s="16"/>
      <c r="CB855" s="16"/>
      <c r="CC855" s="16"/>
      <c r="CD855" s="16"/>
      <c r="CE855" s="16"/>
      <c r="CF855" s="16"/>
      <c r="CG855" s="16"/>
      <c r="CH855" s="16"/>
      <c r="CI855" s="16"/>
      <c r="CJ855" s="16"/>
      <c r="CK855" s="16"/>
      <c r="CL855" s="16"/>
      <c r="CM855" s="16"/>
      <c r="CN855" s="16"/>
      <c r="CO855" s="16"/>
      <c r="CP855" s="16"/>
      <c r="CQ855" s="16"/>
      <c r="CR855" s="16"/>
      <c r="CS855" s="16"/>
      <c r="CT855" s="16"/>
      <c r="CU855" s="16"/>
      <c r="CV855" s="16"/>
      <c r="CW855" s="16"/>
      <c r="CX855" s="16"/>
      <c r="CY855" s="16"/>
      <c r="CZ855" s="16"/>
      <c r="DA855" s="16"/>
      <c r="DB855" s="16"/>
      <c r="DC855" s="16"/>
      <c r="DD855" s="16"/>
      <c r="DE855" s="17"/>
      <c r="DF855" s="24"/>
      <c r="DG855" s="24"/>
      <c r="DH855" s="24"/>
      <c r="DI855" s="24"/>
      <c r="DJ855" s="24">
        <v>0.4166666567325592</v>
      </c>
      <c r="DK855" s="16"/>
      <c r="DL855" s="24"/>
      <c r="DM855" s="24"/>
      <c r="DN855" s="24"/>
      <c r="DO855" s="16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27"/>
      <c r="ER855" s="27"/>
    </row>
    <row r="856" spans="1:148" s="9" customFormat="1" ht="20.25" x14ac:dyDescent="0.3">
      <c r="A856" s="10" t="s">
        <v>555</v>
      </c>
      <c r="B856" s="10" t="s">
        <v>231</v>
      </c>
      <c r="C856" s="10" t="s">
        <v>231</v>
      </c>
      <c r="D856" s="10" t="s">
        <v>259</v>
      </c>
      <c r="E856" s="10" t="s">
        <v>222</v>
      </c>
      <c r="F856" s="11">
        <v>15342</v>
      </c>
      <c r="G856" s="11">
        <v>4061</v>
      </c>
      <c r="H856" s="11">
        <v>3975</v>
      </c>
      <c r="I856" s="10" t="s">
        <v>266</v>
      </c>
      <c r="J856" s="12">
        <v>29</v>
      </c>
      <c r="K856" s="10" t="s">
        <v>235</v>
      </c>
      <c r="L856" s="10" t="s">
        <v>261</v>
      </c>
      <c r="M856" s="10" t="s">
        <v>220</v>
      </c>
      <c r="N856" s="13">
        <v>3</v>
      </c>
      <c r="O856" s="13">
        <v>3</v>
      </c>
      <c r="P856" s="13">
        <v>0</v>
      </c>
      <c r="Q856" s="14">
        <v>0</v>
      </c>
      <c r="R856" s="14">
        <v>5.08</v>
      </c>
      <c r="S856" s="14">
        <v>0.26666669999999998</v>
      </c>
      <c r="T856" s="14">
        <v>0.254</v>
      </c>
      <c r="U856" s="14">
        <v>95.249979999999994</v>
      </c>
      <c r="V856" s="14">
        <v>3.3333340000000003E-2</v>
      </c>
      <c r="W856" s="14">
        <v>288</v>
      </c>
      <c r="X856" s="14">
        <v>2.6666671037673999</v>
      </c>
      <c r="Y856" s="14">
        <v>0.35413907016370899</v>
      </c>
      <c r="Z856" s="14">
        <v>0.26666669999999998</v>
      </c>
      <c r="AA856" s="14">
        <v>0</v>
      </c>
      <c r="AB856" s="14">
        <v>0</v>
      </c>
      <c r="AC856" s="14">
        <v>1.2666699999999999E-2</v>
      </c>
      <c r="AD856" s="14">
        <v>4.7500119999999999</v>
      </c>
      <c r="AE856" s="14">
        <v>9.6</v>
      </c>
      <c r="AF856" s="14">
        <v>7.53</v>
      </c>
      <c r="AG856" s="14">
        <v>0</v>
      </c>
      <c r="AH856" s="14">
        <v>0</v>
      </c>
      <c r="AI856" s="14">
        <v>0.254</v>
      </c>
      <c r="AJ856" s="14">
        <v>0.26666669999999998</v>
      </c>
      <c r="AK856" s="15">
        <v>1</v>
      </c>
      <c r="AL856" s="15">
        <v>0.95249989999999995</v>
      </c>
      <c r="AM856" s="15">
        <v>1</v>
      </c>
      <c r="AN856" s="15">
        <v>0.95249989999999995</v>
      </c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  <c r="BR856" s="16"/>
      <c r="BS856" s="16"/>
      <c r="BT856" s="16"/>
      <c r="BU856" s="16"/>
      <c r="BV856" s="16"/>
      <c r="BW856" s="16"/>
      <c r="BX856" s="16"/>
      <c r="BY856" s="16"/>
      <c r="BZ856" s="16"/>
      <c r="CA856" s="16"/>
      <c r="CB856" s="16"/>
      <c r="CC856" s="16"/>
      <c r="CD856" s="16"/>
      <c r="CE856" s="16"/>
      <c r="CF856" s="16"/>
      <c r="CG856" s="16"/>
      <c r="CH856" s="16"/>
      <c r="CI856" s="16"/>
      <c r="CJ856" s="16"/>
      <c r="CK856" s="16"/>
      <c r="CL856" s="16"/>
      <c r="CM856" s="16"/>
      <c r="CN856" s="16"/>
      <c r="CO856" s="16"/>
      <c r="CP856" s="16"/>
      <c r="CQ856" s="16"/>
      <c r="CR856" s="16"/>
      <c r="CS856" s="16"/>
      <c r="CT856" s="16"/>
      <c r="CU856" s="16"/>
      <c r="CV856" s="16"/>
      <c r="CW856" s="16"/>
      <c r="CX856" s="16"/>
      <c r="CY856" s="16"/>
      <c r="CZ856" s="16"/>
      <c r="DA856" s="16"/>
      <c r="DB856" s="16"/>
      <c r="DC856" s="16"/>
      <c r="DD856" s="16"/>
      <c r="DE856" s="17"/>
      <c r="DF856" s="24"/>
      <c r="DG856" s="24"/>
      <c r="DH856" s="24"/>
      <c r="DI856" s="24"/>
      <c r="DJ856" s="24"/>
      <c r="DK856" s="16"/>
      <c r="DL856" s="24"/>
      <c r="DM856" s="24"/>
      <c r="DN856" s="24"/>
      <c r="DO856" s="16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27"/>
      <c r="ER856" s="27"/>
    </row>
    <row r="857" spans="1:148" s="9" customFormat="1" ht="20.25" x14ac:dyDescent="0.3">
      <c r="A857" s="10" t="s">
        <v>555</v>
      </c>
      <c r="B857" s="10" t="s">
        <v>231</v>
      </c>
      <c r="C857" s="10" t="s">
        <v>231</v>
      </c>
      <c r="D857" s="10" t="s">
        <v>262</v>
      </c>
      <c r="E857" s="10" t="s">
        <v>222</v>
      </c>
      <c r="F857" s="11">
        <v>15342</v>
      </c>
      <c r="G857" s="11">
        <v>3999</v>
      </c>
      <c r="H857" s="11">
        <v>3966</v>
      </c>
      <c r="I857" s="10" t="s">
        <v>266</v>
      </c>
      <c r="J857" s="12">
        <v>29</v>
      </c>
      <c r="K857" s="10" t="s">
        <v>235</v>
      </c>
      <c r="L857" s="10" t="s">
        <v>261</v>
      </c>
      <c r="M857" s="10" t="s">
        <v>220</v>
      </c>
      <c r="N857" s="13">
        <v>3</v>
      </c>
      <c r="O857" s="13">
        <v>3</v>
      </c>
      <c r="P857" s="13">
        <v>0</v>
      </c>
      <c r="Q857" s="14">
        <v>0</v>
      </c>
      <c r="R857" s="14">
        <v>5.08</v>
      </c>
      <c r="S857" s="14">
        <v>0.28333330000000001</v>
      </c>
      <c r="T857" s="14">
        <v>0.254</v>
      </c>
      <c r="U857" s="14">
        <v>89.647069999999999</v>
      </c>
      <c r="V857" s="14">
        <v>3.5416660000000003E-2</v>
      </c>
      <c r="W857" s="14">
        <v>271.05889999999999</v>
      </c>
      <c r="X857" s="14">
        <v>2.8333330154418901</v>
      </c>
      <c r="Y857" s="14">
        <v>0.376272658156379</v>
      </c>
      <c r="Z857" s="14">
        <v>0.28333330000000001</v>
      </c>
      <c r="AA857" s="14">
        <v>0</v>
      </c>
      <c r="AB857" s="14">
        <v>0</v>
      </c>
      <c r="AC857" s="14">
        <v>2.9333290000000001E-2</v>
      </c>
      <c r="AD857" s="14">
        <v>10.352930000000001</v>
      </c>
      <c r="AE857" s="14">
        <v>9.6</v>
      </c>
      <c r="AF857" s="14">
        <v>7.53</v>
      </c>
      <c r="AG857" s="14">
        <v>0</v>
      </c>
      <c r="AH857" s="14">
        <v>0</v>
      </c>
      <c r="AI857" s="14">
        <v>0.254</v>
      </c>
      <c r="AJ857" s="14">
        <v>0.28333330000000001</v>
      </c>
      <c r="AK857" s="15">
        <v>1</v>
      </c>
      <c r="AL857" s="15">
        <v>0.89647069999999995</v>
      </c>
      <c r="AM857" s="15">
        <v>1</v>
      </c>
      <c r="AN857" s="15">
        <v>0.89647069999999995</v>
      </c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  <c r="BP857" s="16"/>
      <c r="BQ857" s="16"/>
      <c r="BR857" s="16"/>
      <c r="BS857" s="16"/>
      <c r="BT857" s="16"/>
      <c r="BU857" s="16"/>
      <c r="BV857" s="16"/>
      <c r="BW857" s="16"/>
      <c r="BX857" s="16"/>
      <c r="BY857" s="16"/>
      <c r="BZ857" s="16"/>
      <c r="CA857" s="16"/>
      <c r="CB857" s="16"/>
      <c r="CC857" s="16"/>
      <c r="CD857" s="16"/>
      <c r="CE857" s="16"/>
      <c r="CF857" s="16"/>
      <c r="CG857" s="16"/>
      <c r="CH857" s="16"/>
      <c r="CI857" s="16"/>
      <c r="CJ857" s="16"/>
      <c r="CK857" s="16"/>
      <c r="CL857" s="16"/>
      <c r="CM857" s="16"/>
      <c r="CN857" s="16"/>
      <c r="CO857" s="16"/>
      <c r="CP857" s="16"/>
      <c r="CQ857" s="16"/>
      <c r="CR857" s="16"/>
      <c r="CS857" s="16"/>
      <c r="CT857" s="16"/>
      <c r="CU857" s="16"/>
      <c r="CV857" s="16"/>
      <c r="CW857" s="16"/>
      <c r="CX857" s="16"/>
      <c r="CY857" s="16"/>
      <c r="CZ857" s="16"/>
      <c r="DA857" s="16"/>
      <c r="DB857" s="16"/>
      <c r="DC857" s="16"/>
      <c r="DD857" s="16"/>
      <c r="DE857" s="17"/>
      <c r="DF857" s="24"/>
      <c r="DG857" s="24"/>
      <c r="DH857" s="24"/>
      <c r="DI857" s="24"/>
      <c r="DJ857" s="24"/>
      <c r="DK857" s="16"/>
      <c r="DL857" s="24"/>
      <c r="DM857" s="24"/>
      <c r="DN857" s="24"/>
      <c r="DO857" s="16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27"/>
      <c r="ER857" s="27"/>
    </row>
    <row r="858" spans="1:148" s="9" customFormat="1" ht="20.25" x14ac:dyDescent="0.3">
      <c r="A858" s="10" t="s">
        <v>555</v>
      </c>
      <c r="B858" s="10" t="s">
        <v>244</v>
      </c>
      <c r="C858" s="10" t="s">
        <v>231</v>
      </c>
      <c r="D858" s="10" t="s">
        <v>262</v>
      </c>
      <c r="E858" s="10" t="s">
        <v>222</v>
      </c>
      <c r="F858" s="11">
        <v>15342</v>
      </c>
      <c r="G858" s="11">
        <v>4079</v>
      </c>
      <c r="H858" s="11">
        <v>4134</v>
      </c>
      <c r="I858" s="10" t="s">
        <v>266</v>
      </c>
      <c r="J858" s="12">
        <v>29</v>
      </c>
      <c r="K858" s="10" t="s">
        <v>235</v>
      </c>
      <c r="L858" s="10" t="s">
        <v>261</v>
      </c>
      <c r="M858" s="10" t="s">
        <v>220</v>
      </c>
      <c r="N858" s="13">
        <v>2</v>
      </c>
      <c r="O858" s="13">
        <v>2</v>
      </c>
      <c r="P858" s="13">
        <v>0</v>
      </c>
      <c r="Q858" s="14">
        <v>0</v>
      </c>
      <c r="R858" s="14">
        <v>5.08</v>
      </c>
      <c r="S858" s="14">
        <v>0.1833333</v>
      </c>
      <c r="T858" s="14">
        <v>0.16933329999999999</v>
      </c>
      <c r="U858" s="14">
        <v>92.363630000000001</v>
      </c>
      <c r="V858" s="14">
        <v>2.291667E-2</v>
      </c>
      <c r="W858" s="14">
        <v>279.27269999999999</v>
      </c>
      <c r="X858" s="14">
        <v>1.8333333730697601</v>
      </c>
      <c r="Y858" s="14">
        <v>0.36520585259671601</v>
      </c>
      <c r="Z858" s="14">
        <v>0.1833333</v>
      </c>
      <c r="AA858" s="14">
        <v>0</v>
      </c>
      <c r="AB858" s="14">
        <v>0</v>
      </c>
      <c r="AC858" s="14">
        <v>1.400001E-2</v>
      </c>
      <c r="AD858" s="14">
        <v>7.6363709999999996</v>
      </c>
      <c r="AE858" s="14">
        <v>6.4</v>
      </c>
      <c r="AF858" s="14">
        <v>5.0199999999999996</v>
      </c>
      <c r="AG858" s="14">
        <v>0</v>
      </c>
      <c r="AH858" s="14">
        <v>0</v>
      </c>
      <c r="AI858" s="14">
        <v>0.16933329999999999</v>
      </c>
      <c r="AJ858" s="14">
        <v>0.1833333</v>
      </c>
      <c r="AK858" s="15">
        <v>1</v>
      </c>
      <c r="AL858" s="15">
        <v>0.92363629999999997</v>
      </c>
      <c r="AM858" s="15">
        <v>1</v>
      </c>
      <c r="AN858" s="15">
        <v>0.92363629999999997</v>
      </c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6"/>
      <c r="BS858" s="16"/>
      <c r="BT858" s="16"/>
      <c r="BU858" s="16"/>
      <c r="BV858" s="16"/>
      <c r="BW858" s="16"/>
      <c r="BX858" s="16"/>
      <c r="BY858" s="16"/>
      <c r="BZ858" s="16"/>
      <c r="CA858" s="16"/>
      <c r="CB858" s="16"/>
      <c r="CC858" s="16"/>
      <c r="CD858" s="16"/>
      <c r="CE858" s="16"/>
      <c r="CF858" s="16"/>
      <c r="CG858" s="16"/>
      <c r="CH858" s="16"/>
      <c r="CI858" s="16"/>
      <c r="CJ858" s="16"/>
      <c r="CK858" s="16"/>
      <c r="CL858" s="16"/>
      <c r="CM858" s="16"/>
      <c r="CN858" s="16"/>
      <c r="CO858" s="16"/>
      <c r="CP858" s="16"/>
      <c r="CQ858" s="16"/>
      <c r="CR858" s="16"/>
      <c r="CS858" s="16"/>
      <c r="CT858" s="16"/>
      <c r="CU858" s="16"/>
      <c r="CV858" s="16"/>
      <c r="CW858" s="16"/>
      <c r="CX858" s="16"/>
      <c r="CY858" s="16"/>
      <c r="CZ858" s="16"/>
      <c r="DA858" s="16"/>
      <c r="DB858" s="16"/>
      <c r="DC858" s="16"/>
      <c r="DD858" s="16"/>
      <c r="DE858" s="17"/>
      <c r="DF858" s="24"/>
      <c r="DG858" s="24"/>
      <c r="DH858" s="24"/>
      <c r="DI858" s="24"/>
      <c r="DJ858" s="24"/>
      <c r="DK858" s="16"/>
      <c r="DL858" s="24"/>
      <c r="DM858" s="24"/>
      <c r="DN858" s="24"/>
      <c r="DO858" s="16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27"/>
      <c r="ER858" s="27"/>
    </row>
    <row r="859" spans="1:148" s="9" customFormat="1" ht="20.25" x14ac:dyDescent="0.3">
      <c r="A859" s="10" t="s">
        <v>535</v>
      </c>
      <c r="B859" s="10" t="s">
        <v>232</v>
      </c>
      <c r="C859" s="10" t="s">
        <v>231</v>
      </c>
      <c r="D859" s="10" t="s">
        <v>259</v>
      </c>
      <c r="E859" s="10" t="s">
        <v>218</v>
      </c>
      <c r="F859" s="11">
        <v>10339</v>
      </c>
      <c r="G859" s="11">
        <v>4061</v>
      </c>
      <c r="H859" s="11">
        <v>3975</v>
      </c>
      <c r="I859" s="10" t="s">
        <v>275</v>
      </c>
      <c r="J859" s="12">
        <v>62.8</v>
      </c>
      <c r="K859" s="10" t="s">
        <v>285</v>
      </c>
      <c r="L859" s="10" t="s">
        <v>261</v>
      </c>
      <c r="M859" s="10" t="s">
        <v>220</v>
      </c>
      <c r="N859" s="13">
        <v>22</v>
      </c>
      <c r="O859" s="13">
        <v>22</v>
      </c>
      <c r="P859" s="13">
        <v>0</v>
      </c>
      <c r="Q859" s="14">
        <v>0</v>
      </c>
      <c r="R859" s="14">
        <v>6.74</v>
      </c>
      <c r="S859" s="14">
        <v>3.1666669999999999</v>
      </c>
      <c r="T859" s="14">
        <v>2.471333</v>
      </c>
      <c r="U859" s="14">
        <v>78.042100000000005</v>
      </c>
      <c r="V859" s="14">
        <v>0.3958334</v>
      </c>
      <c r="W859" s="14">
        <v>256.21890000000002</v>
      </c>
      <c r="X859" s="14">
        <v>31.666669845581101</v>
      </c>
      <c r="Y859" s="14">
        <v>0.47662054006557297</v>
      </c>
      <c r="Z859" s="14">
        <v>2.6</v>
      </c>
      <c r="AA859" s="14">
        <v>0.56666669999999997</v>
      </c>
      <c r="AB859" s="14">
        <v>17.894739999999999</v>
      </c>
      <c r="AC859" s="14">
        <v>0.12866710000000001</v>
      </c>
      <c r="AD859" s="14">
        <v>4.0631690000000003</v>
      </c>
      <c r="AE859" s="14">
        <v>101.42</v>
      </c>
      <c r="AF859" s="14">
        <v>66.44</v>
      </c>
      <c r="AG859" s="14">
        <v>0</v>
      </c>
      <c r="AH859" s="14">
        <v>0</v>
      </c>
      <c r="AI859" s="14">
        <v>2.471333</v>
      </c>
      <c r="AJ859" s="14">
        <v>2.6</v>
      </c>
      <c r="AK859" s="15">
        <v>0.82105269999999997</v>
      </c>
      <c r="AL859" s="15">
        <v>0.95051260000000004</v>
      </c>
      <c r="AM859" s="15">
        <v>1</v>
      </c>
      <c r="AN859" s="15">
        <v>0.78042100000000003</v>
      </c>
      <c r="AO859" s="16"/>
      <c r="AP859" s="16">
        <v>0.1666666716337204</v>
      </c>
      <c r="AQ859" s="16"/>
      <c r="AR859" s="16">
        <v>3.3333335071802139E-2</v>
      </c>
      <c r="AS859" s="16">
        <v>0.10000000149011612</v>
      </c>
      <c r="AT859" s="16">
        <v>0.1666666716337204</v>
      </c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  <c r="BP859" s="16"/>
      <c r="BQ859" s="16"/>
      <c r="BR859" s="16"/>
      <c r="BS859" s="16"/>
      <c r="BT859" s="16"/>
      <c r="BU859" s="16"/>
      <c r="BV859" s="16"/>
      <c r="BW859" s="16"/>
      <c r="BX859" s="16"/>
      <c r="BY859" s="16"/>
      <c r="BZ859" s="16"/>
      <c r="CA859" s="16"/>
      <c r="CB859" s="16"/>
      <c r="CC859" s="16"/>
      <c r="CD859" s="16"/>
      <c r="CE859" s="16"/>
      <c r="CF859" s="16"/>
      <c r="CG859" s="16"/>
      <c r="CH859" s="16"/>
      <c r="CI859" s="16"/>
      <c r="CJ859" s="16"/>
      <c r="CK859" s="16"/>
      <c r="CL859" s="16"/>
      <c r="CM859" s="16">
        <v>0.30000001192092896</v>
      </c>
      <c r="CN859" s="16"/>
      <c r="CO859" s="16"/>
      <c r="CP859" s="16"/>
      <c r="CQ859" s="16"/>
      <c r="CR859" s="16"/>
      <c r="CS859" s="16"/>
      <c r="CT859" s="16"/>
      <c r="CU859" s="16"/>
      <c r="CV859" s="16"/>
      <c r="CW859" s="16"/>
      <c r="CX859" s="16"/>
      <c r="CY859" s="16"/>
      <c r="CZ859" s="16"/>
      <c r="DA859" s="16"/>
      <c r="DB859" s="16"/>
      <c r="DC859" s="16"/>
      <c r="DD859" s="16"/>
      <c r="DE859" s="17"/>
      <c r="DF859" s="24"/>
      <c r="DG859" s="24"/>
      <c r="DH859" s="24"/>
      <c r="DI859" s="24"/>
      <c r="DJ859" s="24">
        <v>0.10000000149011612</v>
      </c>
      <c r="DK859" s="16"/>
      <c r="DL859" s="24"/>
      <c r="DM859" s="24"/>
      <c r="DN859" s="24"/>
      <c r="DO859" s="16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27"/>
      <c r="ER859" s="27"/>
    </row>
    <row r="860" spans="1:148" s="9" customFormat="1" ht="20.25" x14ac:dyDescent="0.3">
      <c r="A860" s="10" t="s">
        <v>535</v>
      </c>
      <c r="B860" s="10" t="s">
        <v>232</v>
      </c>
      <c r="C860" s="10" t="s">
        <v>231</v>
      </c>
      <c r="D860" s="10" t="s">
        <v>262</v>
      </c>
      <c r="E860" s="10" t="s">
        <v>218</v>
      </c>
      <c r="F860" s="11">
        <v>10339</v>
      </c>
      <c r="G860" s="11">
        <v>4061</v>
      </c>
      <c r="H860" s="11">
        <v>3975</v>
      </c>
      <c r="I860" s="10" t="s">
        <v>275</v>
      </c>
      <c r="J860" s="12">
        <v>62.8</v>
      </c>
      <c r="K860" s="10" t="s">
        <v>285</v>
      </c>
      <c r="L860" s="10" t="s">
        <v>261</v>
      </c>
      <c r="M860" s="10" t="s">
        <v>220</v>
      </c>
      <c r="N860" s="13">
        <v>19</v>
      </c>
      <c r="O860" s="13">
        <v>19</v>
      </c>
      <c r="P860" s="13">
        <v>0</v>
      </c>
      <c r="Q860" s="14">
        <v>0</v>
      </c>
      <c r="R860" s="14">
        <v>6.74</v>
      </c>
      <c r="S860" s="14">
        <v>3</v>
      </c>
      <c r="T860" s="14">
        <v>2.1343329999999998</v>
      </c>
      <c r="U860" s="14">
        <v>71.144450000000006</v>
      </c>
      <c r="V860" s="14">
        <v>0.375</v>
      </c>
      <c r="W860" s="14">
        <v>233.57329999999999</v>
      </c>
      <c r="X860" s="14">
        <v>30</v>
      </c>
      <c r="Y860" s="14">
        <v>0.52283024471169504</v>
      </c>
      <c r="Z860" s="14">
        <v>2.2000000000000002</v>
      </c>
      <c r="AA860" s="14">
        <v>0.8</v>
      </c>
      <c r="AB860" s="14">
        <v>26.66667</v>
      </c>
      <c r="AC860" s="14">
        <v>6.5666619999999995E-2</v>
      </c>
      <c r="AD860" s="14">
        <v>2.1888869999999998</v>
      </c>
      <c r="AE860" s="14">
        <v>87.59</v>
      </c>
      <c r="AF860" s="14">
        <v>57.38</v>
      </c>
      <c r="AG860" s="14">
        <v>0</v>
      </c>
      <c r="AH860" s="14">
        <v>0</v>
      </c>
      <c r="AI860" s="14">
        <v>2.1343329999999998</v>
      </c>
      <c r="AJ860" s="14">
        <v>2.2000000000000002</v>
      </c>
      <c r="AK860" s="15">
        <v>0.73333329999999997</v>
      </c>
      <c r="AL860" s="15">
        <v>0.97015150000000006</v>
      </c>
      <c r="AM860" s="15">
        <v>1</v>
      </c>
      <c r="AN860" s="15">
        <v>0.71144439999999998</v>
      </c>
      <c r="AO860" s="16"/>
      <c r="AP860" s="16">
        <v>0.4166666567325592</v>
      </c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  <c r="BK860" s="16"/>
      <c r="BL860" s="16"/>
      <c r="BM860" s="16"/>
      <c r="BN860" s="16"/>
      <c r="BO860" s="16"/>
      <c r="BP860" s="16"/>
      <c r="BQ860" s="16"/>
      <c r="BR860" s="16"/>
      <c r="BS860" s="16"/>
      <c r="BT860" s="16"/>
      <c r="BU860" s="16"/>
      <c r="BV860" s="16"/>
      <c r="BW860" s="16"/>
      <c r="BX860" s="16"/>
      <c r="BY860" s="16"/>
      <c r="BZ860" s="16"/>
      <c r="CA860" s="16"/>
      <c r="CB860" s="16"/>
      <c r="CC860" s="16"/>
      <c r="CD860" s="16"/>
      <c r="CE860" s="16"/>
      <c r="CF860" s="16"/>
      <c r="CG860" s="16"/>
      <c r="CH860" s="16"/>
      <c r="CI860" s="16"/>
      <c r="CJ860" s="16"/>
      <c r="CK860" s="16"/>
      <c r="CL860" s="16"/>
      <c r="CM860" s="16">
        <v>8.3333335816860199E-2</v>
      </c>
      <c r="CN860" s="16"/>
      <c r="CO860" s="16"/>
      <c r="CP860" s="16"/>
      <c r="CQ860" s="16"/>
      <c r="CR860" s="16"/>
      <c r="CS860" s="16"/>
      <c r="CT860" s="16"/>
      <c r="CU860" s="16"/>
      <c r="CV860" s="16"/>
      <c r="CW860" s="16"/>
      <c r="CX860" s="16"/>
      <c r="CY860" s="16"/>
      <c r="CZ860" s="16"/>
      <c r="DA860" s="16"/>
      <c r="DB860" s="16"/>
      <c r="DC860" s="16"/>
      <c r="DD860" s="16"/>
      <c r="DE860" s="17"/>
      <c r="DF860" s="24"/>
      <c r="DG860" s="24"/>
      <c r="DH860" s="24"/>
      <c r="DI860" s="24"/>
      <c r="DJ860" s="24">
        <v>8.3333335816860199E-2</v>
      </c>
      <c r="DK860" s="16"/>
      <c r="DL860" s="24"/>
      <c r="DM860" s="24"/>
      <c r="DN860" s="24"/>
      <c r="DO860" s="16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27"/>
      <c r="ER860" s="27"/>
    </row>
    <row r="861" spans="1:148" s="9" customFormat="1" ht="20.25" x14ac:dyDescent="0.3">
      <c r="A861" s="10" t="s">
        <v>536</v>
      </c>
      <c r="B861" s="10" t="s">
        <v>232</v>
      </c>
      <c r="C861" s="10" t="s">
        <v>231</v>
      </c>
      <c r="D861" s="10" t="s">
        <v>259</v>
      </c>
      <c r="E861" s="10" t="s">
        <v>218</v>
      </c>
      <c r="F861" s="11">
        <v>10335</v>
      </c>
      <c r="G861" s="11">
        <v>4061</v>
      </c>
      <c r="H861" s="11">
        <v>3975</v>
      </c>
      <c r="I861" s="10" t="s">
        <v>273</v>
      </c>
      <c r="J861" s="12">
        <v>53.5</v>
      </c>
      <c r="K861" s="10" t="s">
        <v>248</v>
      </c>
      <c r="L861" s="10" t="s">
        <v>261</v>
      </c>
      <c r="M861" s="10" t="s">
        <v>220</v>
      </c>
      <c r="N861" s="13">
        <v>28</v>
      </c>
      <c r="O861" s="13">
        <v>28</v>
      </c>
      <c r="P861" s="13">
        <v>0</v>
      </c>
      <c r="Q861" s="14">
        <v>0</v>
      </c>
      <c r="R861" s="14">
        <v>5.9020000000000001</v>
      </c>
      <c r="S861" s="14">
        <v>3.4166669999999999</v>
      </c>
      <c r="T861" s="14">
        <v>2.754267</v>
      </c>
      <c r="U861" s="14">
        <v>80.612690000000001</v>
      </c>
      <c r="V861" s="14">
        <v>0.4270833</v>
      </c>
      <c r="W861" s="14">
        <v>262.89949999999999</v>
      </c>
      <c r="X861" s="14">
        <v>34.166665077209501</v>
      </c>
      <c r="Y861" s="14">
        <v>0.48040870954661302</v>
      </c>
      <c r="Z861" s="14">
        <v>2.8333330000000001</v>
      </c>
      <c r="AA861" s="14">
        <v>0.58333349999999995</v>
      </c>
      <c r="AB861" s="14">
        <v>17.073180000000001</v>
      </c>
      <c r="AC861" s="14">
        <v>7.9066510000000007E-2</v>
      </c>
      <c r="AD861" s="14">
        <v>2.3141419999999999</v>
      </c>
      <c r="AE861" s="14">
        <v>112.28</v>
      </c>
      <c r="AF861" s="14">
        <v>71.12</v>
      </c>
      <c r="AG861" s="14">
        <v>0</v>
      </c>
      <c r="AH861" s="14">
        <v>0</v>
      </c>
      <c r="AI861" s="14">
        <v>2.754267</v>
      </c>
      <c r="AJ861" s="14">
        <v>2.8333330000000001</v>
      </c>
      <c r="AK861" s="15">
        <v>0.82926820000000001</v>
      </c>
      <c r="AL861" s="15">
        <v>0.97209420000000002</v>
      </c>
      <c r="AM861" s="15">
        <v>1</v>
      </c>
      <c r="AN861" s="15">
        <v>0.80612680000000003</v>
      </c>
      <c r="AO861" s="16"/>
      <c r="AP861" s="16">
        <v>0.1666666716337204</v>
      </c>
      <c r="AQ861" s="16"/>
      <c r="AR861" s="16">
        <v>5.000000074505806E-2</v>
      </c>
      <c r="AS861" s="16">
        <v>8.3333335816860199E-2</v>
      </c>
      <c r="AT861" s="16">
        <v>0.1666666716337204</v>
      </c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  <c r="BO861" s="16"/>
      <c r="BP861" s="16"/>
      <c r="BQ861" s="16"/>
      <c r="BR861" s="16"/>
      <c r="BS861" s="16"/>
      <c r="BT861" s="16"/>
      <c r="BU861" s="16"/>
      <c r="BV861" s="16"/>
      <c r="BW861" s="16"/>
      <c r="BX861" s="16"/>
      <c r="BY861" s="16"/>
      <c r="BZ861" s="16"/>
      <c r="CA861" s="16"/>
      <c r="CB861" s="16"/>
      <c r="CC861" s="16"/>
      <c r="CD861" s="16"/>
      <c r="CE861" s="16"/>
      <c r="CF861" s="16"/>
      <c r="CG861" s="16"/>
      <c r="CH861" s="16"/>
      <c r="CI861" s="16"/>
      <c r="CJ861" s="16"/>
      <c r="CK861" s="16"/>
      <c r="CL861" s="16"/>
      <c r="CM861" s="16">
        <v>0.34999999403953552</v>
      </c>
      <c r="CN861" s="16"/>
      <c r="CO861" s="16"/>
      <c r="CP861" s="16"/>
      <c r="CQ861" s="16"/>
      <c r="CR861" s="16"/>
      <c r="CS861" s="16"/>
      <c r="CT861" s="16"/>
      <c r="CU861" s="16"/>
      <c r="CV861" s="16"/>
      <c r="CW861" s="16"/>
      <c r="CX861" s="16"/>
      <c r="CY861" s="16"/>
      <c r="CZ861" s="16"/>
      <c r="DA861" s="16"/>
      <c r="DB861" s="16"/>
      <c r="DC861" s="16"/>
      <c r="DD861" s="16"/>
      <c r="DE861" s="17"/>
      <c r="DF861" s="24"/>
      <c r="DG861" s="24"/>
      <c r="DH861" s="24"/>
      <c r="DI861" s="24"/>
      <c r="DJ861" s="24">
        <v>3.3333335071802139E-2</v>
      </c>
      <c r="DK861" s="16"/>
      <c r="DL861" s="24">
        <v>4.5833334922790527</v>
      </c>
      <c r="DM861" s="24"/>
      <c r="DN861" s="24"/>
      <c r="DO861" s="16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27"/>
      <c r="ER861" s="27"/>
    </row>
    <row r="862" spans="1:148" s="9" customFormat="1" ht="20.25" x14ac:dyDescent="0.3">
      <c r="A862" s="10" t="s">
        <v>536</v>
      </c>
      <c r="B862" s="10" t="s">
        <v>232</v>
      </c>
      <c r="C862" s="10" t="s">
        <v>231</v>
      </c>
      <c r="D862" s="10" t="s">
        <v>262</v>
      </c>
      <c r="E862" s="10" t="s">
        <v>218</v>
      </c>
      <c r="F862" s="11">
        <v>10335</v>
      </c>
      <c r="G862" s="11">
        <v>3999</v>
      </c>
      <c r="H862" s="11">
        <v>3866</v>
      </c>
      <c r="I862" s="10" t="s">
        <v>273</v>
      </c>
      <c r="J862" s="12">
        <v>53.5</v>
      </c>
      <c r="K862" s="10" t="s">
        <v>248</v>
      </c>
      <c r="L862" s="10" t="s">
        <v>261</v>
      </c>
      <c r="M862" s="10" t="s">
        <v>220</v>
      </c>
      <c r="N862" s="13">
        <v>28</v>
      </c>
      <c r="O862" s="13">
        <v>28</v>
      </c>
      <c r="P862" s="13">
        <v>0</v>
      </c>
      <c r="Q862" s="14">
        <v>0</v>
      </c>
      <c r="R862" s="14">
        <v>5.9020000000000001</v>
      </c>
      <c r="S862" s="14">
        <v>4.6666670000000003</v>
      </c>
      <c r="T862" s="14">
        <v>2.754267</v>
      </c>
      <c r="U862" s="14">
        <v>59.02</v>
      </c>
      <c r="V862" s="14">
        <v>0.5833334</v>
      </c>
      <c r="W862" s="14">
        <v>192.48</v>
      </c>
      <c r="X862" s="14">
        <v>46.666669845581097</v>
      </c>
      <c r="Y862" s="14">
        <v>0.65616806875037503</v>
      </c>
      <c r="Z862" s="14">
        <v>3.783334</v>
      </c>
      <c r="AA862" s="14">
        <v>0.88333329999999999</v>
      </c>
      <c r="AB862" s="14">
        <v>18.928570000000001</v>
      </c>
      <c r="AC862" s="14">
        <v>1.029067</v>
      </c>
      <c r="AD862" s="14">
        <v>22.051439999999999</v>
      </c>
      <c r="AE862" s="14">
        <v>112.28</v>
      </c>
      <c r="AF862" s="14">
        <v>71.12</v>
      </c>
      <c r="AG862" s="14">
        <v>0</v>
      </c>
      <c r="AH862" s="14">
        <v>0</v>
      </c>
      <c r="AI862" s="14">
        <v>2.754267</v>
      </c>
      <c r="AJ862" s="14">
        <v>3.783334</v>
      </c>
      <c r="AK862" s="15">
        <v>0.8107143</v>
      </c>
      <c r="AL862" s="15">
        <v>0.72799990000000003</v>
      </c>
      <c r="AM862" s="15">
        <v>1</v>
      </c>
      <c r="AN862" s="15">
        <v>0.5901999</v>
      </c>
      <c r="AO862" s="16"/>
      <c r="AP862" s="16">
        <v>0.4166666567325592</v>
      </c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  <c r="BR862" s="16"/>
      <c r="BS862" s="16"/>
      <c r="BT862" s="16"/>
      <c r="BU862" s="16"/>
      <c r="BV862" s="16"/>
      <c r="BW862" s="16"/>
      <c r="BX862" s="16"/>
      <c r="BY862" s="16"/>
      <c r="BZ862" s="16"/>
      <c r="CA862" s="16"/>
      <c r="CB862" s="16"/>
      <c r="CC862" s="16"/>
      <c r="CD862" s="16"/>
      <c r="CE862" s="16"/>
      <c r="CF862" s="16"/>
      <c r="CG862" s="16"/>
      <c r="CH862" s="16"/>
      <c r="CI862" s="16"/>
      <c r="CJ862" s="16"/>
      <c r="CK862" s="16"/>
      <c r="CL862" s="16"/>
      <c r="CM862" s="16">
        <v>0.4166666567325592</v>
      </c>
      <c r="CN862" s="16"/>
      <c r="CO862" s="16"/>
      <c r="CP862" s="16"/>
      <c r="CQ862" s="16"/>
      <c r="CR862" s="16"/>
      <c r="CS862" s="16"/>
      <c r="CT862" s="16"/>
      <c r="CU862" s="16"/>
      <c r="CV862" s="16"/>
      <c r="CW862" s="16"/>
      <c r="CX862" s="16"/>
      <c r="CY862" s="16"/>
      <c r="CZ862" s="16"/>
      <c r="DA862" s="16"/>
      <c r="DB862" s="16"/>
      <c r="DC862" s="16"/>
      <c r="DD862" s="16"/>
      <c r="DE862" s="17"/>
      <c r="DF862" s="24"/>
      <c r="DG862" s="24"/>
      <c r="DH862" s="24"/>
      <c r="DI862" s="24"/>
      <c r="DJ862" s="24">
        <v>0.11666666716337204</v>
      </c>
      <c r="DK862" s="16"/>
      <c r="DL862" s="24"/>
      <c r="DM862" s="24"/>
      <c r="DN862" s="24"/>
      <c r="DO862" s="16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27"/>
      <c r="ER862" s="27"/>
    </row>
    <row r="863" spans="1:148" s="9" customFormat="1" ht="20.25" x14ac:dyDescent="0.3">
      <c r="A863" s="10" t="s">
        <v>536</v>
      </c>
      <c r="B863" s="10" t="s">
        <v>232</v>
      </c>
      <c r="C863" s="10" t="s">
        <v>231</v>
      </c>
      <c r="D863" s="10" t="s">
        <v>262</v>
      </c>
      <c r="E863" s="10" t="s">
        <v>218</v>
      </c>
      <c r="F863" s="11">
        <v>10339</v>
      </c>
      <c r="G863" s="11">
        <v>3999</v>
      </c>
      <c r="H863" s="11">
        <v>3866</v>
      </c>
      <c r="I863" s="10" t="s">
        <v>275</v>
      </c>
      <c r="J863" s="12">
        <v>62.8</v>
      </c>
      <c r="K863" s="10" t="s">
        <v>285</v>
      </c>
      <c r="L863" s="10" t="s">
        <v>261</v>
      </c>
      <c r="M863" s="10" t="s">
        <v>220</v>
      </c>
      <c r="N863" s="13">
        <v>21</v>
      </c>
      <c r="O863" s="13">
        <v>21</v>
      </c>
      <c r="P863" s="13">
        <v>0</v>
      </c>
      <c r="Q863" s="14">
        <v>0</v>
      </c>
      <c r="R863" s="14">
        <v>6.74</v>
      </c>
      <c r="S863" s="14">
        <v>3.3333330000000001</v>
      </c>
      <c r="T863" s="14">
        <v>2.359</v>
      </c>
      <c r="U863" s="14">
        <v>70.77</v>
      </c>
      <c r="V863" s="14">
        <v>0.4166666</v>
      </c>
      <c r="W863" s="14">
        <v>232.34399999999999</v>
      </c>
      <c r="X863" s="14">
        <v>33.333330154418903</v>
      </c>
      <c r="Y863" s="14">
        <v>0.52559651713678501</v>
      </c>
      <c r="Z863" s="14">
        <v>2.5833330000000001</v>
      </c>
      <c r="AA863" s="14">
        <v>0.75</v>
      </c>
      <c r="AB863" s="14">
        <v>22.5</v>
      </c>
      <c r="AC863" s="14">
        <v>0.224333</v>
      </c>
      <c r="AD863" s="14">
        <v>6.7299920000000002</v>
      </c>
      <c r="AE863" s="14">
        <v>96.810010000000005</v>
      </c>
      <c r="AF863" s="14">
        <v>63.42</v>
      </c>
      <c r="AG863" s="14">
        <v>0</v>
      </c>
      <c r="AH863" s="14">
        <v>0</v>
      </c>
      <c r="AI863" s="14">
        <v>2.359</v>
      </c>
      <c r="AJ863" s="14">
        <v>2.5833330000000001</v>
      </c>
      <c r="AK863" s="15">
        <v>0.77500000000000002</v>
      </c>
      <c r="AL863" s="15">
        <v>0.91316140000000001</v>
      </c>
      <c r="AM863" s="15">
        <v>1</v>
      </c>
      <c r="AN863" s="15">
        <v>0.70770010000000005</v>
      </c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  <c r="BR863" s="16"/>
      <c r="BS863" s="16"/>
      <c r="BT863" s="16"/>
      <c r="BU863" s="16"/>
      <c r="BV863" s="16"/>
      <c r="BW863" s="16"/>
      <c r="BX863" s="16"/>
      <c r="BY863" s="16"/>
      <c r="BZ863" s="16"/>
      <c r="CA863" s="16"/>
      <c r="CB863" s="16"/>
      <c r="CC863" s="16"/>
      <c r="CD863" s="16"/>
      <c r="CE863" s="16"/>
      <c r="CF863" s="16"/>
      <c r="CG863" s="16"/>
      <c r="CH863" s="16"/>
      <c r="CI863" s="16"/>
      <c r="CJ863" s="16"/>
      <c r="CK863" s="16"/>
      <c r="CL863" s="16"/>
      <c r="CM863" s="16">
        <v>0.85000002384185791</v>
      </c>
      <c r="CN863" s="16"/>
      <c r="CO863" s="16"/>
      <c r="CP863" s="16"/>
      <c r="CQ863" s="16"/>
      <c r="CR863" s="16"/>
      <c r="CS863" s="16"/>
      <c r="CT863" s="16"/>
      <c r="CU863" s="16"/>
      <c r="CV863" s="16"/>
      <c r="CW863" s="16"/>
      <c r="CX863" s="16"/>
      <c r="CY863" s="16"/>
      <c r="CZ863" s="16"/>
      <c r="DA863" s="16"/>
      <c r="DB863" s="16"/>
      <c r="DC863" s="16"/>
      <c r="DD863" s="16"/>
      <c r="DE863" s="17"/>
      <c r="DF863" s="24">
        <v>0.1666666716337204</v>
      </c>
      <c r="DG863" s="24"/>
      <c r="DH863" s="24"/>
      <c r="DI863" s="24"/>
      <c r="DJ863" s="24">
        <v>0.1666666716337204</v>
      </c>
      <c r="DK863" s="16"/>
      <c r="DL863" s="24"/>
      <c r="DM863" s="24"/>
      <c r="DN863" s="24"/>
      <c r="DO863" s="16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27"/>
      <c r="ER863" s="27"/>
    </row>
    <row r="864" spans="1:148" s="9" customFormat="1" ht="20.25" x14ac:dyDescent="0.3">
      <c r="A864" s="10" t="s">
        <v>539</v>
      </c>
      <c r="B864" s="10" t="s">
        <v>232</v>
      </c>
      <c r="C864" s="10" t="s">
        <v>231</v>
      </c>
      <c r="D864" s="10" t="s">
        <v>259</v>
      </c>
      <c r="E864" s="10" t="s">
        <v>218</v>
      </c>
      <c r="F864" s="11">
        <v>10427</v>
      </c>
      <c r="G864" s="11">
        <v>4062</v>
      </c>
      <c r="H864" s="11">
        <v>4076</v>
      </c>
      <c r="I864" s="10" t="s">
        <v>266</v>
      </c>
      <c r="J864" s="12">
        <v>26</v>
      </c>
      <c r="K864" s="10" t="s">
        <v>451</v>
      </c>
      <c r="L864" s="10" t="s">
        <v>452</v>
      </c>
      <c r="M864" s="10" t="s">
        <v>220</v>
      </c>
      <c r="N864" s="13">
        <v>55</v>
      </c>
      <c r="O864" s="13">
        <v>47</v>
      </c>
      <c r="P864" s="13">
        <v>8</v>
      </c>
      <c r="Q864" s="14">
        <v>14.545450000000001</v>
      </c>
      <c r="R864" s="14">
        <v>2.13</v>
      </c>
      <c r="S864" s="14">
        <v>8</v>
      </c>
      <c r="T864" s="14">
        <v>1.6685000000000001</v>
      </c>
      <c r="U864" s="14">
        <v>20.856249999999999</v>
      </c>
      <c r="V864" s="14">
        <v>1</v>
      </c>
      <c r="W864" s="14">
        <v>71.44</v>
      </c>
      <c r="X864" s="14">
        <v>80</v>
      </c>
      <c r="Y864" s="14">
        <v>3.0395137130541801</v>
      </c>
      <c r="Z864" s="14">
        <v>1.95</v>
      </c>
      <c r="AA864" s="14">
        <v>6.05</v>
      </c>
      <c r="AB864" s="14">
        <v>75.625</v>
      </c>
      <c r="AC864" s="14">
        <v>-2.5001469999999999E-3</v>
      </c>
      <c r="AD864" s="14">
        <v>-3.1251830000000001E-2</v>
      </c>
      <c r="AE864" s="14">
        <v>71.44</v>
      </c>
      <c r="AF864" s="14">
        <v>26.32</v>
      </c>
      <c r="AG864" s="14">
        <v>0.28399999999999997</v>
      </c>
      <c r="AH864" s="14">
        <v>3.55</v>
      </c>
      <c r="AI864" s="14">
        <v>1.9524999999999999</v>
      </c>
      <c r="AJ864" s="14">
        <v>1.95</v>
      </c>
      <c r="AK864" s="15">
        <v>0.24374999999999999</v>
      </c>
      <c r="AL864" s="15">
        <v>1.001282</v>
      </c>
      <c r="AM864" s="15">
        <v>0.85454549999999996</v>
      </c>
      <c r="AN864" s="15">
        <v>0.20856250000000001</v>
      </c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>
        <v>3</v>
      </c>
      <c r="BJ864" s="16"/>
      <c r="BK864" s="16"/>
      <c r="BL864" s="16"/>
      <c r="BM864" s="16"/>
      <c r="BN864" s="16"/>
      <c r="BO864" s="16"/>
      <c r="BP864" s="16"/>
      <c r="BQ864" s="16"/>
      <c r="BR864" s="16"/>
      <c r="BS864" s="16"/>
      <c r="BT864" s="16"/>
      <c r="BU864" s="16"/>
      <c r="BV864" s="16"/>
      <c r="BW864" s="16"/>
      <c r="BX864" s="16"/>
      <c r="BY864" s="16"/>
      <c r="BZ864" s="16"/>
      <c r="CA864" s="16"/>
      <c r="CB864" s="16"/>
      <c r="CC864" s="16"/>
      <c r="CD864" s="16"/>
      <c r="CE864" s="16"/>
      <c r="CF864" s="16"/>
      <c r="CG864" s="16"/>
      <c r="CH864" s="16"/>
      <c r="CI864" s="16"/>
      <c r="CJ864" s="16"/>
      <c r="CK864" s="16"/>
      <c r="CL864" s="16"/>
      <c r="CM864" s="16">
        <v>1</v>
      </c>
      <c r="CN864" s="16"/>
      <c r="CO864" s="16"/>
      <c r="CP864" s="16"/>
      <c r="CQ864" s="16"/>
      <c r="CR864" s="16"/>
      <c r="CS864" s="16">
        <v>0.3333333432674408</v>
      </c>
      <c r="CT864" s="16"/>
      <c r="CU864" s="16"/>
      <c r="CV864" s="16"/>
      <c r="CW864" s="16"/>
      <c r="CX864" s="16">
        <v>1.800000011920929</v>
      </c>
      <c r="CY864" s="16"/>
      <c r="CZ864" s="16"/>
      <c r="DA864" s="16"/>
      <c r="DB864" s="16"/>
      <c r="DC864" s="16"/>
      <c r="DD864" s="16"/>
      <c r="DE864" s="17"/>
      <c r="DF864" s="24"/>
      <c r="DG864" s="24"/>
      <c r="DH864" s="24"/>
      <c r="DI864" s="24"/>
      <c r="DJ864" s="24">
        <v>6.6666670143604279E-2</v>
      </c>
      <c r="DK864" s="16"/>
      <c r="DL864" s="24"/>
      <c r="DM864" s="24"/>
      <c r="DN864" s="24"/>
      <c r="DO864" s="16"/>
      <c r="DP864" s="17"/>
      <c r="DQ864" s="17"/>
      <c r="DR864" s="17"/>
      <c r="DS864" s="17"/>
      <c r="DT864" s="17"/>
      <c r="DU864" s="17"/>
      <c r="DV864" s="17">
        <v>2</v>
      </c>
      <c r="DW864" s="17"/>
      <c r="DX864" s="17"/>
      <c r="DY864" s="17"/>
      <c r="DZ864" s="17"/>
      <c r="EA864" s="17"/>
      <c r="EB864" s="17"/>
      <c r="EC864" s="17">
        <v>6</v>
      </c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27"/>
      <c r="ER864" s="27"/>
    </row>
    <row r="865" spans="1:148" s="9" customFormat="1" ht="20.25" x14ac:dyDescent="0.3">
      <c r="A865" s="10" t="s">
        <v>539</v>
      </c>
      <c r="B865" s="10" t="s">
        <v>232</v>
      </c>
      <c r="C865" s="10" t="s">
        <v>231</v>
      </c>
      <c r="D865" s="10" t="s">
        <v>262</v>
      </c>
      <c r="E865" s="10" t="s">
        <v>218</v>
      </c>
      <c r="F865" s="11">
        <v>10427</v>
      </c>
      <c r="G865" s="11">
        <v>4017</v>
      </c>
      <c r="H865" s="11">
        <v>3712</v>
      </c>
      <c r="I865" s="10" t="s">
        <v>266</v>
      </c>
      <c r="J865" s="12">
        <v>26</v>
      </c>
      <c r="K865" s="10" t="s">
        <v>451</v>
      </c>
      <c r="L865" s="10" t="s">
        <v>452</v>
      </c>
      <c r="M865" s="10" t="s">
        <v>220</v>
      </c>
      <c r="N865" s="13">
        <v>57</v>
      </c>
      <c r="O865" s="13">
        <v>53</v>
      </c>
      <c r="P865" s="13">
        <v>4</v>
      </c>
      <c r="Q865" s="14">
        <v>7.017544</v>
      </c>
      <c r="R865" s="14">
        <v>2.13</v>
      </c>
      <c r="S865" s="14">
        <v>8</v>
      </c>
      <c r="T865" s="14">
        <v>1.8815</v>
      </c>
      <c r="U865" s="14">
        <v>23.518750000000001</v>
      </c>
      <c r="V865" s="14">
        <v>1</v>
      </c>
      <c r="W865" s="14">
        <v>80.56</v>
      </c>
      <c r="X865" s="14">
        <v>80</v>
      </c>
      <c r="Y865" s="14">
        <v>2.6954177620425801</v>
      </c>
      <c r="Z865" s="14">
        <v>2.2000000000000002</v>
      </c>
      <c r="AA865" s="14">
        <v>5.8</v>
      </c>
      <c r="AB865" s="14">
        <v>72.5</v>
      </c>
      <c r="AC865" s="14">
        <v>0.17649960000000001</v>
      </c>
      <c r="AD865" s="14">
        <v>2.2062439999999999</v>
      </c>
      <c r="AE865" s="14">
        <v>80.56</v>
      </c>
      <c r="AF865" s="14">
        <v>29.68</v>
      </c>
      <c r="AG865" s="14">
        <v>0.14199999999999999</v>
      </c>
      <c r="AH865" s="14">
        <v>1.7749999999999999</v>
      </c>
      <c r="AI865" s="14">
        <v>2.0234999999999999</v>
      </c>
      <c r="AJ865" s="14">
        <v>2.2000000000000002</v>
      </c>
      <c r="AK865" s="15">
        <v>0.27500000000000002</v>
      </c>
      <c r="AL865" s="15">
        <v>0.91977279999999995</v>
      </c>
      <c r="AM865" s="15">
        <v>0.9298246</v>
      </c>
      <c r="AN865" s="15">
        <v>0.23518749999999999</v>
      </c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>
        <v>3</v>
      </c>
      <c r="BJ865" s="16"/>
      <c r="BK865" s="16"/>
      <c r="BL865" s="16"/>
      <c r="BM865" s="16"/>
      <c r="BN865" s="16"/>
      <c r="BO865" s="16"/>
      <c r="BP865" s="16"/>
      <c r="BQ865" s="16"/>
      <c r="BR865" s="16"/>
      <c r="BS865" s="16"/>
      <c r="BT865" s="16"/>
      <c r="BU865" s="16"/>
      <c r="BV865" s="16"/>
      <c r="BW865" s="16"/>
      <c r="BX865" s="16"/>
      <c r="BY865" s="16"/>
      <c r="BZ865" s="16"/>
      <c r="CA865" s="16"/>
      <c r="CB865" s="16"/>
      <c r="CC865" s="16"/>
      <c r="CD865" s="16"/>
      <c r="CE865" s="16">
        <v>0.5</v>
      </c>
      <c r="CF865" s="16"/>
      <c r="CG865" s="16"/>
      <c r="CH865" s="16"/>
      <c r="CI865" s="16"/>
      <c r="CJ865" s="16"/>
      <c r="CK865" s="16"/>
      <c r="CL865" s="16"/>
      <c r="CM865" s="16">
        <v>1</v>
      </c>
      <c r="CN865" s="16"/>
      <c r="CO865" s="16"/>
      <c r="CP865" s="16"/>
      <c r="CQ865" s="16"/>
      <c r="CR865" s="16"/>
      <c r="CS865" s="16"/>
      <c r="CT865" s="16"/>
      <c r="CU865" s="16"/>
      <c r="CV865" s="16"/>
      <c r="CW865" s="16"/>
      <c r="CX865" s="16">
        <v>1.2333333492279053</v>
      </c>
      <c r="CY865" s="16"/>
      <c r="CZ865" s="16"/>
      <c r="DA865" s="16"/>
      <c r="DB865" s="16"/>
      <c r="DC865" s="16"/>
      <c r="DD865" s="16"/>
      <c r="DE865" s="17"/>
      <c r="DF865" s="24"/>
      <c r="DG865" s="24"/>
      <c r="DH865" s="24"/>
      <c r="DI865" s="24"/>
      <c r="DJ865" s="24">
        <v>6.6666670143604279E-2</v>
      </c>
      <c r="DK865" s="16"/>
      <c r="DL865" s="24"/>
      <c r="DM865" s="24"/>
      <c r="DN865" s="24"/>
      <c r="DO865" s="16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>
        <v>4</v>
      </c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27"/>
      <c r="ER865" s="27"/>
    </row>
    <row r="866" spans="1:148" s="9" customFormat="1" ht="20.25" x14ac:dyDescent="0.3">
      <c r="A866" s="10" t="s">
        <v>540</v>
      </c>
      <c r="B866" s="10" t="s">
        <v>232</v>
      </c>
      <c r="C866" s="10" t="s">
        <v>231</v>
      </c>
      <c r="D866" s="10" t="s">
        <v>259</v>
      </c>
      <c r="E866" s="10" t="s">
        <v>218</v>
      </c>
      <c r="F866" s="11">
        <v>10427</v>
      </c>
      <c r="G866" s="11">
        <v>4062</v>
      </c>
      <c r="H866" s="11">
        <v>4076</v>
      </c>
      <c r="I866" s="10" t="s">
        <v>266</v>
      </c>
      <c r="J866" s="12">
        <v>26</v>
      </c>
      <c r="K866" s="10" t="s">
        <v>451</v>
      </c>
      <c r="L866" s="10" t="s">
        <v>452</v>
      </c>
      <c r="M866" s="10" t="s">
        <v>220</v>
      </c>
      <c r="N866" s="13">
        <v>62</v>
      </c>
      <c r="O866" s="13">
        <v>59</v>
      </c>
      <c r="P866" s="13">
        <v>3</v>
      </c>
      <c r="Q866" s="14">
        <v>4.8387099999999998</v>
      </c>
      <c r="R866" s="14">
        <v>2.13</v>
      </c>
      <c r="S866" s="14">
        <v>8</v>
      </c>
      <c r="T866" s="14">
        <v>2.0945</v>
      </c>
      <c r="U866" s="14">
        <v>26.181249999999999</v>
      </c>
      <c r="V866" s="14">
        <v>1</v>
      </c>
      <c r="W866" s="14">
        <v>89.68</v>
      </c>
      <c r="X866" s="14">
        <v>80</v>
      </c>
      <c r="Y866" s="14">
        <v>2.4213074389596501</v>
      </c>
      <c r="Z866" s="14">
        <v>2.4666670000000002</v>
      </c>
      <c r="AA866" s="14">
        <v>5.5333329999999998</v>
      </c>
      <c r="AB866" s="14">
        <v>69.166659999999993</v>
      </c>
      <c r="AC866" s="14">
        <v>0.26566659999999997</v>
      </c>
      <c r="AD866" s="14">
        <v>3.3208329999999999</v>
      </c>
      <c r="AE866" s="14">
        <v>89.68</v>
      </c>
      <c r="AF866" s="14">
        <v>33.04</v>
      </c>
      <c r="AG866" s="14">
        <v>0.1065</v>
      </c>
      <c r="AH866" s="14">
        <v>1.33125</v>
      </c>
      <c r="AI866" s="14">
        <v>2.2010000000000001</v>
      </c>
      <c r="AJ866" s="14">
        <v>2.4666670000000002</v>
      </c>
      <c r="AK866" s="15">
        <v>0.30833329999999998</v>
      </c>
      <c r="AL866" s="15">
        <v>0.89229740000000002</v>
      </c>
      <c r="AM866" s="15">
        <v>0.95161289999999998</v>
      </c>
      <c r="AN866" s="15">
        <v>0.2618125</v>
      </c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>
        <v>1</v>
      </c>
      <c r="BD866" s="16"/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6"/>
      <c r="BS866" s="16"/>
      <c r="BT866" s="16"/>
      <c r="BU866" s="16"/>
      <c r="BV866" s="16"/>
      <c r="BW866" s="16"/>
      <c r="BX866" s="16"/>
      <c r="BY866" s="16"/>
      <c r="BZ866" s="16"/>
      <c r="CA866" s="16">
        <v>0.5</v>
      </c>
      <c r="CB866" s="16"/>
      <c r="CC866" s="16"/>
      <c r="CD866" s="16"/>
      <c r="CE866" s="16"/>
      <c r="CF866" s="16"/>
      <c r="CG866" s="16"/>
      <c r="CH866" s="16"/>
      <c r="CI866" s="16"/>
      <c r="CJ866" s="16"/>
      <c r="CK866" s="16"/>
      <c r="CL866" s="16"/>
      <c r="CM866" s="16">
        <v>0.58333331346511841</v>
      </c>
      <c r="CN866" s="16"/>
      <c r="CO866" s="16"/>
      <c r="CP866" s="16"/>
      <c r="CQ866" s="16"/>
      <c r="CR866" s="16"/>
      <c r="CS866" s="16">
        <v>0.3333333432674408</v>
      </c>
      <c r="CT866" s="16"/>
      <c r="CU866" s="16"/>
      <c r="CV866" s="16"/>
      <c r="CW866" s="16"/>
      <c r="CX866" s="16">
        <v>0.58333331346511841</v>
      </c>
      <c r="CY866" s="16"/>
      <c r="CZ866" s="16"/>
      <c r="DA866" s="16">
        <v>1.8333333730697632</v>
      </c>
      <c r="DB866" s="16"/>
      <c r="DC866" s="16"/>
      <c r="DD866" s="16"/>
      <c r="DE866" s="17"/>
      <c r="DF866" s="24">
        <v>0.1666666716337204</v>
      </c>
      <c r="DG866" s="24"/>
      <c r="DH866" s="24"/>
      <c r="DI866" s="24"/>
      <c r="DJ866" s="24">
        <v>0.11666666716337204</v>
      </c>
      <c r="DK866" s="16"/>
      <c r="DL866" s="24"/>
      <c r="DM866" s="24"/>
      <c r="DN866" s="24"/>
      <c r="DO866" s="16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>
        <v>3</v>
      </c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27"/>
      <c r="ER866" s="27"/>
    </row>
    <row r="867" spans="1:148" s="9" customFormat="1" ht="20.25" x14ac:dyDescent="0.3">
      <c r="A867" s="10" t="s">
        <v>540</v>
      </c>
      <c r="B867" s="10" t="s">
        <v>232</v>
      </c>
      <c r="C867" s="10" t="s">
        <v>231</v>
      </c>
      <c r="D867" s="10" t="s">
        <v>262</v>
      </c>
      <c r="E867" s="10" t="s">
        <v>218</v>
      </c>
      <c r="F867" s="11">
        <v>10427</v>
      </c>
      <c r="G867" s="11">
        <v>4017</v>
      </c>
      <c r="H867" s="11">
        <v>3712</v>
      </c>
      <c r="I867" s="10" t="s">
        <v>266</v>
      </c>
      <c r="J867" s="12">
        <v>26</v>
      </c>
      <c r="K867" s="10" t="s">
        <v>451</v>
      </c>
      <c r="L867" s="10" t="s">
        <v>452</v>
      </c>
      <c r="M867" s="10" t="s">
        <v>220</v>
      </c>
      <c r="N867" s="13">
        <v>62</v>
      </c>
      <c r="O867" s="13">
        <v>60</v>
      </c>
      <c r="P867" s="13">
        <v>2</v>
      </c>
      <c r="Q867" s="14">
        <v>3.225806</v>
      </c>
      <c r="R867" s="14">
        <v>2.13</v>
      </c>
      <c r="S867" s="14">
        <v>8</v>
      </c>
      <c r="T867" s="14">
        <v>2.13</v>
      </c>
      <c r="U867" s="14">
        <v>26.625</v>
      </c>
      <c r="V867" s="14">
        <v>1</v>
      </c>
      <c r="W867" s="14">
        <v>91.2</v>
      </c>
      <c r="X867" s="14">
        <v>80</v>
      </c>
      <c r="Y867" s="14">
        <v>2.3809524890787301</v>
      </c>
      <c r="Z867" s="14">
        <v>3.9333330000000002</v>
      </c>
      <c r="AA867" s="14">
        <v>4.0666669999999998</v>
      </c>
      <c r="AB867" s="14">
        <v>50.833329999999997</v>
      </c>
      <c r="AC867" s="14">
        <v>1.7323329999999999</v>
      </c>
      <c r="AD867" s="14">
        <v>21.654170000000001</v>
      </c>
      <c r="AE867" s="14">
        <v>91.2</v>
      </c>
      <c r="AF867" s="14">
        <v>33.6</v>
      </c>
      <c r="AG867" s="14">
        <v>7.0999999999999994E-2</v>
      </c>
      <c r="AH867" s="14">
        <v>0.88749999999999996</v>
      </c>
      <c r="AI867" s="14">
        <v>2.2010000000000001</v>
      </c>
      <c r="AJ867" s="14">
        <v>3.9333330000000002</v>
      </c>
      <c r="AK867" s="15">
        <v>0.49166670000000001</v>
      </c>
      <c r="AL867" s="15">
        <v>0.55957630000000003</v>
      </c>
      <c r="AM867" s="15">
        <v>0.96774190000000004</v>
      </c>
      <c r="AN867" s="15">
        <v>0.26624999999999999</v>
      </c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>
        <v>1.1333333253860474</v>
      </c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>
        <v>1.2666666507720947</v>
      </c>
      <c r="BP867" s="16"/>
      <c r="BQ867" s="16">
        <v>8.3333335816860199E-2</v>
      </c>
      <c r="BR867" s="16"/>
      <c r="BS867" s="16"/>
      <c r="BT867" s="16"/>
      <c r="BU867" s="16"/>
      <c r="BV867" s="16"/>
      <c r="BW867" s="16"/>
      <c r="BX867" s="16"/>
      <c r="BY867" s="16"/>
      <c r="BZ867" s="16"/>
      <c r="CA867" s="16"/>
      <c r="CB867" s="16"/>
      <c r="CC867" s="16"/>
      <c r="CD867" s="16"/>
      <c r="CE867" s="16">
        <v>0.41666667908430099</v>
      </c>
      <c r="CF867" s="16"/>
      <c r="CG867" s="16"/>
      <c r="CH867" s="16"/>
      <c r="CI867" s="16"/>
      <c r="CJ867" s="16"/>
      <c r="CK867" s="16"/>
      <c r="CL867" s="16"/>
      <c r="CM867" s="16">
        <v>0.4166666567325592</v>
      </c>
      <c r="CN867" s="16"/>
      <c r="CO867" s="16"/>
      <c r="CP867" s="16"/>
      <c r="CQ867" s="16"/>
      <c r="CR867" s="16"/>
      <c r="CS867" s="16">
        <v>0.1666666716337204</v>
      </c>
      <c r="CT867" s="16"/>
      <c r="CU867" s="16"/>
      <c r="CV867" s="16"/>
      <c r="CW867" s="16"/>
      <c r="CX867" s="16"/>
      <c r="CY867" s="16"/>
      <c r="CZ867" s="16"/>
      <c r="DA867" s="16">
        <v>0.3333333432674408</v>
      </c>
      <c r="DB867" s="16">
        <v>8.3333335816860199E-2</v>
      </c>
      <c r="DC867" s="16"/>
      <c r="DD867" s="16"/>
      <c r="DE867" s="17"/>
      <c r="DF867" s="24"/>
      <c r="DG867" s="24"/>
      <c r="DH867" s="24"/>
      <c r="DI867" s="24"/>
      <c r="DJ867" s="24"/>
      <c r="DK867" s="16"/>
      <c r="DL867" s="24"/>
      <c r="DM867" s="24"/>
      <c r="DN867" s="24"/>
      <c r="DO867" s="16"/>
      <c r="DP867" s="17"/>
      <c r="DQ867" s="17"/>
      <c r="DR867" s="17"/>
      <c r="DS867" s="17"/>
      <c r="DT867" s="17"/>
      <c r="DU867" s="17"/>
      <c r="DV867" s="17">
        <v>1</v>
      </c>
      <c r="DW867" s="17"/>
      <c r="DX867" s="17"/>
      <c r="DY867" s="17"/>
      <c r="DZ867" s="17"/>
      <c r="EA867" s="17"/>
      <c r="EB867" s="17"/>
      <c r="EC867" s="17">
        <v>1</v>
      </c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27"/>
      <c r="ER867" s="27"/>
    </row>
    <row r="868" spans="1:148" s="9" customFormat="1" ht="20.25" x14ac:dyDescent="0.3">
      <c r="A868" s="10" t="s">
        <v>556</v>
      </c>
      <c r="B868" s="10" t="s">
        <v>232</v>
      </c>
      <c r="C868" s="10" t="s">
        <v>231</v>
      </c>
      <c r="D868" s="10" t="s">
        <v>259</v>
      </c>
      <c r="E868" s="10" t="s">
        <v>218</v>
      </c>
      <c r="F868" s="11">
        <v>10427</v>
      </c>
      <c r="G868" s="11">
        <v>4062</v>
      </c>
      <c r="H868" s="11">
        <v>4076</v>
      </c>
      <c r="I868" s="10" t="s">
        <v>266</v>
      </c>
      <c r="J868" s="12">
        <v>26</v>
      </c>
      <c r="K868" s="10" t="s">
        <v>451</v>
      </c>
      <c r="L868" s="10" t="s">
        <v>452</v>
      </c>
      <c r="M868" s="10" t="s">
        <v>220</v>
      </c>
      <c r="N868" s="13">
        <v>25</v>
      </c>
      <c r="O868" s="13">
        <v>23</v>
      </c>
      <c r="P868" s="13">
        <v>2</v>
      </c>
      <c r="Q868" s="14">
        <v>8</v>
      </c>
      <c r="R868" s="14">
        <v>2.13</v>
      </c>
      <c r="S868" s="14">
        <v>5.1666670000000003</v>
      </c>
      <c r="T868" s="14">
        <v>0.8165</v>
      </c>
      <c r="U868" s="14">
        <v>15.803229999999999</v>
      </c>
      <c r="V868" s="14">
        <v>0.6458334</v>
      </c>
      <c r="W868" s="14">
        <v>54.131610000000002</v>
      </c>
      <c r="X868" s="14">
        <v>51.666669845581097</v>
      </c>
      <c r="Y868" s="14">
        <v>4.0113873747293596</v>
      </c>
      <c r="Z868" s="14">
        <v>0.96666669999999999</v>
      </c>
      <c r="AA868" s="14">
        <v>4.2</v>
      </c>
      <c r="AB868" s="14">
        <v>81.290319999999994</v>
      </c>
      <c r="AC868" s="14">
        <v>7.9166509999999995E-2</v>
      </c>
      <c r="AD868" s="14">
        <v>1.5322549999999999</v>
      </c>
      <c r="AE868" s="14">
        <v>34.96</v>
      </c>
      <c r="AF868" s="14">
        <v>12.88</v>
      </c>
      <c r="AG868" s="14">
        <v>7.0999999999999994E-2</v>
      </c>
      <c r="AH868" s="14">
        <v>1.374193</v>
      </c>
      <c r="AI868" s="14">
        <v>0.88749999999999996</v>
      </c>
      <c r="AJ868" s="14">
        <v>0.96666669999999999</v>
      </c>
      <c r="AK868" s="15">
        <v>0.18709680000000001</v>
      </c>
      <c r="AL868" s="15">
        <v>0.91810349999999996</v>
      </c>
      <c r="AM868" s="15">
        <v>0.92</v>
      </c>
      <c r="AN868" s="15">
        <v>0.15803229999999999</v>
      </c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>
        <v>2.4166667461395264</v>
      </c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/>
      <c r="BR868" s="16"/>
      <c r="BS868" s="16"/>
      <c r="BT868" s="16"/>
      <c r="BU868" s="16"/>
      <c r="BV868" s="16"/>
      <c r="BW868" s="16"/>
      <c r="BX868" s="16"/>
      <c r="BY868" s="16"/>
      <c r="BZ868" s="16"/>
      <c r="CA868" s="16"/>
      <c r="CB868" s="16"/>
      <c r="CC868" s="16"/>
      <c r="CD868" s="16"/>
      <c r="CE868" s="16"/>
      <c r="CF868" s="16">
        <v>0.78333336114883423</v>
      </c>
      <c r="CG868" s="16"/>
      <c r="CH868" s="16"/>
      <c r="CI868" s="16"/>
      <c r="CJ868" s="16"/>
      <c r="CK868" s="16"/>
      <c r="CL868" s="16"/>
      <c r="CM868" s="16">
        <v>0.13333334028720856</v>
      </c>
      <c r="CN868" s="16"/>
      <c r="CO868" s="16"/>
      <c r="CP868" s="16"/>
      <c r="CQ868" s="16"/>
      <c r="CR868" s="16"/>
      <c r="CS868" s="16"/>
      <c r="CT868" s="16"/>
      <c r="CU868" s="16"/>
      <c r="CV868" s="16"/>
      <c r="CW868" s="16"/>
      <c r="CX868" s="16">
        <v>0.5</v>
      </c>
      <c r="CY868" s="16"/>
      <c r="CZ868" s="16"/>
      <c r="DA868" s="16"/>
      <c r="DB868" s="16"/>
      <c r="DC868" s="16"/>
      <c r="DD868" s="16"/>
      <c r="DE868" s="17"/>
      <c r="DF868" s="24"/>
      <c r="DG868" s="24"/>
      <c r="DH868" s="24"/>
      <c r="DI868" s="24"/>
      <c r="DJ868" s="24">
        <v>8.3333335816860199E-2</v>
      </c>
      <c r="DK868" s="16"/>
      <c r="DL868" s="24"/>
      <c r="DM868" s="24"/>
      <c r="DN868" s="24"/>
      <c r="DO868" s="16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>
        <v>2</v>
      </c>
      <c r="EI868" s="17"/>
      <c r="EJ868" s="17"/>
      <c r="EK868" s="17"/>
      <c r="EL868" s="17"/>
      <c r="EM868" s="17"/>
      <c r="EN868" s="17"/>
      <c r="EO868" s="17"/>
      <c r="EP868" s="17"/>
      <c r="EQ868" s="27"/>
      <c r="ER868" s="27"/>
    </row>
    <row r="869" spans="1:148" s="9" customFormat="1" ht="20.25" x14ac:dyDescent="0.3">
      <c r="A869" s="10" t="s">
        <v>556</v>
      </c>
      <c r="B869" s="10" t="s">
        <v>232</v>
      </c>
      <c r="C869" s="10" t="s">
        <v>231</v>
      </c>
      <c r="D869" s="10" t="s">
        <v>262</v>
      </c>
      <c r="E869" s="10" t="s">
        <v>218</v>
      </c>
      <c r="F869" s="11">
        <v>10427</v>
      </c>
      <c r="G869" s="11">
        <v>4017</v>
      </c>
      <c r="H869" s="11">
        <v>3712</v>
      </c>
      <c r="I869" s="10" t="s">
        <v>266</v>
      </c>
      <c r="J869" s="12">
        <v>26</v>
      </c>
      <c r="K869" s="10" t="s">
        <v>451</v>
      </c>
      <c r="L869" s="10" t="s">
        <v>452</v>
      </c>
      <c r="M869" s="10" t="s">
        <v>220</v>
      </c>
      <c r="N869" s="13">
        <v>25</v>
      </c>
      <c r="O869" s="13">
        <v>25</v>
      </c>
      <c r="P869" s="13">
        <v>0</v>
      </c>
      <c r="Q869" s="14">
        <v>0</v>
      </c>
      <c r="R869" s="14">
        <v>2.13</v>
      </c>
      <c r="S869" s="14">
        <v>4.4166670000000003</v>
      </c>
      <c r="T869" s="14">
        <v>0.88749999999999996</v>
      </c>
      <c r="U869" s="14">
        <v>20.094339999999999</v>
      </c>
      <c r="V869" s="14">
        <v>0.5520834</v>
      </c>
      <c r="W869" s="14">
        <v>68.830179999999999</v>
      </c>
      <c r="X869" s="14">
        <v>44.166669845581097</v>
      </c>
      <c r="Y869" s="14">
        <v>3.1547621318272201</v>
      </c>
      <c r="Z869" s="14">
        <v>1.6833340000000001</v>
      </c>
      <c r="AA869" s="14">
        <v>2.733333</v>
      </c>
      <c r="AB869" s="14">
        <v>61.886789999999998</v>
      </c>
      <c r="AC869" s="14">
        <v>0.79583360000000003</v>
      </c>
      <c r="AD869" s="14">
        <v>18.01887</v>
      </c>
      <c r="AE869" s="14">
        <v>38</v>
      </c>
      <c r="AF869" s="14">
        <v>14</v>
      </c>
      <c r="AG869" s="14">
        <v>0</v>
      </c>
      <c r="AH869" s="14">
        <v>0</v>
      </c>
      <c r="AI869" s="14">
        <v>0.88749999999999996</v>
      </c>
      <c r="AJ869" s="14">
        <v>1.6833340000000001</v>
      </c>
      <c r="AK869" s="15">
        <v>0.38113209999999997</v>
      </c>
      <c r="AL869" s="15">
        <v>0.52722760000000002</v>
      </c>
      <c r="AM869" s="15">
        <v>1</v>
      </c>
      <c r="AN869" s="15">
        <v>0.20094339999999999</v>
      </c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  <c r="BO869" s="16">
        <v>0.36666667461395264</v>
      </c>
      <c r="BP869" s="16"/>
      <c r="BQ869" s="16"/>
      <c r="BR869" s="16"/>
      <c r="BS869" s="16"/>
      <c r="BT869" s="16"/>
      <c r="BU869" s="16"/>
      <c r="BV869" s="16"/>
      <c r="BW869" s="16"/>
      <c r="BX869" s="16"/>
      <c r="BY869" s="16"/>
      <c r="BZ869" s="16"/>
      <c r="CA869" s="16"/>
      <c r="CB869" s="16"/>
      <c r="CC869" s="16"/>
      <c r="CD869" s="16"/>
      <c r="CE869" s="16">
        <v>1.3499999642372131</v>
      </c>
      <c r="CF869" s="16">
        <v>0.80000001192092896</v>
      </c>
      <c r="CG869" s="16"/>
      <c r="CH869" s="16"/>
      <c r="CI869" s="16"/>
      <c r="CJ869" s="16"/>
      <c r="CK869" s="16"/>
      <c r="CL869" s="16"/>
      <c r="CM869" s="16">
        <v>0.25</v>
      </c>
      <c r="CN869" s="16"/>
      <c r="CO869" s="16"/>
      <c r="CP869" s="16"/>
      <c r="CQ869" s="16"/>
      <c r="CR869" s="16"/>
      <c r="CS869" s="16"/>
      <c r="CT869" s="16"/>
      <c r="CU869" s="16"/>
      <c r="CV869" s="16"/>
      <c r="CW869" s="16"/>
      <c r="CX869" s="16"/>
      <c r="CY869" s="16"/>
      <c r="CZ869" s="16"/>
      <c r="DA869" s="16"/>
      <c r="DB869" s="16">
        <v>8.3333335816860199E-2</v>
      </c>
      <c r="DC869" s="16"/>
      <c r="DD869" s="16"/>
      <c r="DE869" s="17"/>
      <c r="DF869" s="24"/>
      <c r="DG869" s="24"/>
      <c r="DH869" s="24"/>
      <c r="DI869" s="24"/>
      <c r="DJ869" s="24"/>
      <c r="DK869" s="16"/>
      <c r="DL869" s="24"/>
      <c r="DM869" s="24"/>
      <c r="DN869" s="24"/>
      <c r="DO869" s="16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27"/>
      <c r="ER869" s="27"/>
    </row>
    <row r="870" spans="1:148" s="9" customFormat="1" ht="20.25" x14ac:dyDescent="0.3">
      <c r="A870" s="10" t="s">
        <v>556</v>
      </c>
      <c r="B870" s="10" t="s">
        <v>232</v>
      </c>
      <c r="C870" s="10" t="s">
        <v>231</v>
      </c>
      <c r="D870" s="10" t="s">
        <v>259</v>
      </c>
      <c r="E870" s="10" t="s">
        <v>218</v>
      </c>
      <c r="F870" s="11">
        <v>10455</v>
      </c>
      <c r="G870" s="11">
        <v>4062</v>
      </c>
      <c r="H870" s="11">
        <v>4076</v>
      </c>
      <c r="I870" s="10" t="s">
        <v>266</v>
      </c>
      <c r="J870" s="12">
        <v>32</v>
      </c>
      <c r="K870" s="10" t="s">
        <v>235</v>
      </c>
      <c r="L870" s="10" t="s">
        <v>261</v>
      </c>
      <c r="M870" s="10" t="s">
        <v>220</v>
      </c>
      <c r="N870" s="13">
        <v>22</v>
      </c>
      <c r="O870" s="13">
        <v>22</v>
      </c>
      <c r="P870" s="13">
        <v>0</v>
      </c>
      <c r="Q870" s="14">
        <v>0</v>
      </c>
      <c r="R870" s="14">
        <v>5.36</v>
      </c>
      <c r="S870" s="14">
        <v>2.8333330000000001</v>
      </c>
      <c r="T870" s="14">
        <v>1.965333</v>
      </c>
      <c r="U870" s="14">
        <v>69.364720000000005</v>
      </c>
      <c r="V870" s="14">
        <v>0.3541666</v>
      </c>
      <c r="W870" s="14">
        <v>209.3365</v>
      </c>
      <c r="X870" s="14">
        <v>28.333330154418899</v>
      </c>
      <c r="Y870" s="14">
        <v>0.55037549351905302</v>
      </c>
      <c r="Z870" s="14">
        <v>2.0333329999999998</v>
      </c>
      <c r="AA870" s="14">
        <v>0.8</v>
      </c>
      <c r="AB870" s="14">
        <v>28.235299999999999</v>
      </c>
      <c r="AC870" s="14">
        <v>6.7999539999999997E-2</v>
      </c>
      <c r="AD870" s="14">
        <v>2.3999839999999999</v>
      </c>
      <c r="AE870" s="14">
        <v>74.14</v>
      </c>
      <c r="AF870" s="14">
        <v>51.48</v>
      </c>
      <c r="AG870" s="14">
        <v>0</v>
      </c>
      <c r="AH870" s="14">
        <v>0</v>
      </c>
      <c r="AI870" s="14">
        <v>1.965333</v>
      </c>
      <c r="AJ870" s="14">
        <v>2.0333329999999998</v>
      </c>
      <c r="AK870" s="15">
        <v>0.71764700000000003</v>
      </c>
      <c r="AL870" s="15">
        <v>0.96655760000000002</v>
      </c>
      <c r="AM870" s="15">
        <v>1</v>
      </c>
      <c r="AN870" s="15">
        <v>0.69364709999999996</v>
      </c>
      <c r="AO870" s="16"/>
      <c r="AP870" s="16">
        <v>0.1666666716337204</v>
      </c>
      <c r="AQ870" s="16"/>
      <c r="AR870" s="16">
        <v>6.6666670143604279E-2</v>
      </c>
      <c r="AS870" s="16">
        <v>8.3333335816860199E-2</v>
      </c>
      <c r="AT870" s="16">
        <v>0.15000000596046448</v>
      </c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  <c r="BP870" s="16"/>
      <c r="BQ870" s="16"/>
      <c r="BR870" s="16"/>
      <c r="BS870" s="16"/>
      <c r="BT870" s="16"/>
      <c r="BU870" s="16"/>
      <c r="BV870" s="16"/>
      <c r="BW870" s="16"/>
      <c r="BX870" s="16"/>
      <c r="BY870" s="16"/>
      <c r="BZ870" s="16"/>
      <c r="CA870" s="16"/>
      <c r="CB870" s="16"/>
      <c r="CC870" s="16"/>
      <c r="CD870" s="16"/>
      <c r="CE870" s="16"/>
      <c r="CF870" s="16"/>
      <c r="CG870" s="16"/>
      <c r="CH870" s="16"/>
      <c r="CI870" s="16"/>
      <c r="CJ870" s="16"/>
      <c r="CK870" s="16"/>
      <c r="CL870" s="16"/>
      <c r="CM870" s="16">
        <v>0.28333333134651184</v>
      </c>
      <c r="CN870" s="16">
        <v>0.15000000596046448</v>
      </c>
      <c r="CO870" s="16"/>
      <c r="CP870" s="16"/>
      <c r="CQ870" s="16"/>
      <c r="CR870" s="16"/>
      <c r="CS870" s="16"/>
      <c r="CT870" s="16"/>
      <c r="CU870" s="16"/>
      <c r="CV870" s="16"/>
      <c r="CW870" s="16"/>
      <c r="CX870" s="16"/>
      <c r="CY870" s="16"/>
      <c r="CZ870" s="16"/>
      <c r="DA870" s="16"/>
      <c r="DB870" s="16"/>
      <c r="DC870" s="16"/>
      <c r="DD870" s="16"/>
      <c r="DE870" s="17"/>
      <c r="DF870" s="24"/>
      <c r="DG870" s="24"/>
      <c r="DH870" s="24"/>
      <c r="DI870" s="24"/>
      <c r="DJ870" s="24">
        <v>8.3333335816860199E-2</v>
      </c>
      <c r="DK870" s="16"/>
      <c r="DL870" s="24"/>
      <c r="DM870" s="24"/>
      <c r="DN870" s="24"/>
      <c r="DO870" s="16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27"/>
      <c r="ER870" s="27"/>
    </row>
    <row r="871" spans="1:148" s="9" customFormat="1" ht="20.25" x14ac:dyDescent="0.3">
      <c r="A871" s="10" t="s">
        <v>556</v>
      </c>
      <c r="B871" s="10" t="s">
        <v>232</v>
      </c>
      <c r="C871" s="10" t="s">
        <v>231</v>
      </c>
      <c r="D871" s="10" t="s">
        <v>262</v>
      </c>
      <c r="E871" s="10" t="s">
        <v>218</v>
      </c>
      <c r="F871" s="11">
        <v>10455</v>
      </c>
      <c r="G871" s="11">
        <v>4017</v>
      </c>
      <c r="H871" s="11">
        <v>3712</v>
      </c>
      <c r="I871" s="10" t="s">
        <v>266</v>
      </c>
      <c r="J871" s="12">
        <v>32</v>
      </c>
      <c r="K871" s="10" t="s">
        <v>235</v>
      </c>
      <c r="L871" s="10" t="s">
        <v>261</v>
      </c>
      <c r="M871" s="10" t="s">
        <v>220</v>
      </c>
      <c r="N871" s="13">
        <v>17</v>
      </c>
      <c r="O871" s="13">
        <v>16</v>
      </c>
      <c r="P871" s="13">
        <v>1</v>
      </c>
      <c r="Q871" s="14">
        <v>5.8823530000000002</v>
      </c>
      <c r="R871" s="14">
        <v>5.36</v>
      </c>
      <c r="S871" s="14">
        <v>3.5833330000000001</v>
      </c>
      <c r="T871" s="14">
        <v>1.429333</v>
      </c>
      <c r="U871" s="14">
        <v>39.888370000000002</v>
      </c>
      <c r="V871" s="14">
        <v>0.4479166</v>
      </c>
      <c r="W871" s="14">
        <v>120.37949999999999</v>
      </c>
      <c r="X871" s="14">
        <v>35.833330154418903</v>
      </c>
      <c r="Y871" s="14">
        <v>0.95708684478572903</v>
      </c>
      <c r="Z871" s="14">
        <v>1.733333</v>
      </c>
      <c r="AA871" s="14">
        <v>1.85</v>
      </c>
      <c r="AB871" s="14">
        <v>51.62791</v>
      </c>
      <c r="AC871" s="14">
        <v>0.21466650000000001</v>
      </c>
      <c r="AD871" s="14">
        <v>5.9906920000000001</v>
      </c>
      <c r="AE871" s="14">
        <v>53.92</v>
      </c>
      <c r="AF871" s="14">
        <v>37.44</v>
      </c>
      <c r="AG871" s="14">
        <v>8.9333330000000002E-2</v>
      </c>
      <c r="AH871" s="14">
        <v>2.493023</v>
      </c>
      <c r="AI871" s="14">
        <v>1.518667</v>
      </c>
      <c r="AJ871" s="14">
        <v>1.733333</v>
      </c>
      <c r="AK871" s="15">
        <v>0.48372090000000001</v>
      </c>
      <c r="AL871" s="15">
        <v>0.87615410000000005</v>
      </c>
      <c r="AM871" s="15">
        <v>0.94117649999999997</v>
      </c>
      <c r="AN871" s="15">
        <v>0.39888380000000001</v>
      </c>
      <c r="AO871" s="16"/>
      <c r="AP871" s="16">
        <v>0.4166666567325592</v>
      </c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>
        <v>0.1666666716337204</v>
      </c>
      <c r="BJ871" s="16"/>
      <c r="BK871" s="16"/>
      <c r="BL871" s="16"/>
      <c r="BM871" s="16"/>
      <c r="BN871" s="16"/>
      <c r="BO871" s="16"/>
      <c r="BP871" s="16"/>
      <c r="BQ871" s="16"/>
      <c r="BR871" s="16"/>
      <c r="BS871" s="16"/>
      <c r="BT871" s="16"/>
      <c r="BU871" s="16"/>
      <c r="BV871" s="16"/>
      <c r="BW871" s="16"/>
      <c r="BX871" s="16"/>
      <c r="BY871" s="16"/>
      <c r="BZ871" s="16"/>
      <c r="CA871" s="16">
        <v>0.11666666716337204</v>
      </c>
      <c r="CB871" s="16"/>
      <c r="CC871" s="16">
        <v>0.4166666567325592</v>
      </c>
      <c r="CD871" s="16"/>
      <c r="CE871" s="16">
        <v>0.26666668057441711</v>
      </c>
      <c r="CF871" s="16"/>
      <c r="CG871" s="16"/>
      <c r="CH871" s="16"/>
      <c r="CI871" s="16"/>
      <c r="CJ871" s="16"/>
      <c r="CK871" s="16"/>
      <c r="CL871" s="16"/>
      <c r="CM871" s="16">
        <v>0.3333333432674408</v>
      </c>
      <c r="CN871" s="16"/>
      <c r="CO871" s="16"/>
      <c r="CP871" s="16"/>
      <c r="CQ871" s="16"/>
      <c r="CR871" s="16"/>
      <c r="CS871" s="16"/>
      <c r="CT871" s="16"/>
      <c r="CU871" s="16"/>
      <c r="CV871" s="16"/>
      <c r="CW871" s="16"/>
      <c r="CX871" s="16"/>
      <c r="CY871" s="16"/>
      <c r="CZ871" s="16"/>
      <c r="DA871" s="16"/>
      <c r="DB871" s="16"/>
      <c r="DC871" s="16"/>
      <c r="DD871" s="16"/>
      <c r="DE871" s="17"/>
      <c r="DF871" s="24"/>
      <c r="DG871" s="24"/>
      <c r="DH871" s="24"/>
      <c r="DI871" s="24"/>
      <c r="DJ871" s="24">
        <v>3.3333335071802139E-2</v>
      </c>
      <c r="DK871" s="16"/>
      <c r="DL871" s="24"/>
      <c r="DM871" s="24"/>
      <c r="DN871" s="24"/>
      <c r="DO871" s="16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>
        <v>1</v>
      </c>
      <c r="EI871" s="17"/>
      <c r="EJ871" s="17"/>
      <c r="EK871" s="17"/>
      <c r="EL871" s="17"/>
      <c r="EM871" s="17"/>
      <c r="EN871" s="17"/>
      <c r="EO871" s="17"/>
      <c r="EP871" s="17"/>
      <c r="EQ871" s="27"/>
      <c r="ER871" s="27"/>
    </row>
    <row r="872" spans="1:148" s="9" customFormat="1" ht="20.25" x14ac:dyDescent="0.3">
      <c r="A872" s="10" t="s">
        <v>556</v>
      </c>
      <c r="B872" s="10" t="s">
        <v>231</v>
      </c>
      <c r="C872" s="10" t="s">
        <v>231</v>
      </c>
      <c r="D872" s="10" t="s">
        <v>259</v>
      </c>
      <c r="E872" s="10" t="s">
        <v>218</v>
      </c>
      <c r="F872" s="11">
        <v>10455</v>
      </c>
      <c r="G872" s="11">
        <v>4189</v>
      </c>
      <c r="H872" s="11">
        <v>3866</v>
      </c>
      <c r="I872" s="10" t="s">
        <v>266</v>
      </c>
      <c r="J872" s="12">
        <v>32</v>
      </c>
      <c r="K872" s="10" t="s">
        <v>235</v>
      </c>
      <c r="L872" s="10" t="s">
        <v>261</v>
      </c>
      <c r="M872" s="10" t="s">
        <v>220</v>
      </c>
      <c r="N872" s="13">
        <v>36</v>
      </c>
      <c r="O872" s="13">
        <v>36</v>
      </c>
      <c r="P872" s="13">
        <v>0</v>
      </c>
      <c r="Q872" s="14">
        <v>0</v>
      </c>
      <c r="R872" s="14">
        <v>5.36</v>
      </c>
      <c r="S872" s="14">
        <v>4</v>
      </c>
      <c r="T872" s="14">
        <v>3.2160000000000002</v>
      </c>
      <c r="U872" s="14">
        <v>80.400000000000006</v>
      </c>
      <c r="V872" s="14">
        <v>0.5</v>
      </c>
      <c r="W872" s="14">
        <v>242.64</v>
      </c>
      <c r="X872" s="14">
        <v>40</v>
      </c>
      <c r="Y872" s="14">
        <v>0.47483382020838599</v>
      </c>
      <c r="Z872" s="14">
        <v>3.3</v>
      </c>
      <c r="AA872" s="14">
        <v>0.7</v>
      </c>
      <c r="AB872" s="14">
        <v>17.5</v>
      </c>
      <c r="AC872" s="14">
        <v>8.3999870000000004E-2</v>
      </c>
      <c r="AD872" s="14">
        <v>2.0999970000000001</v>
      </c>
      <c r="AE872" s="14">
        <v>121.32</v>
      </c>
      <c r="AF872" s="14">
        <v>84.24</v>
      </c>
      <c r="AG872" s="14">
        <v>0</v>
      </c>
      <c r="AH872" s="14">
        <v>0</v>
      </c>
      <c r="AI872" s="14">
        <v>3.2160000000000002</v>
      </c>
      <c r="AJ872" s="14">
        <v>3.3</v>
      </c>
      <c r="AK872" s="15">
        <v>0.82499999999999996</v>
      </c>
      <c r="AL872" s="15">
        <v>0.97454549999999995</v>
      </c>
      <c r="AM872" s="15">
        <v>1</v>
      </c>
      <c r="AN872" s="15">
        <v>0.80400000000000005</v>
      </c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6"/>
      <c r="BS872" s="16"/>
      <c r="BT872" s="16"/>
      <c r="BU872" s="16"/>
      <c r="BV872" s="16"/>
      <c r="BW872" s="16"/>
      <c r="BX872" s="16"/>
      <c r="BY872" s="16"/>
      <c r="BZ872" s="16"/>
      <c r="CA872" s="16"/>
      <c r="CB872" s="16"/>
      <c r="CC872" s="16"/>
      <c r="CD872" s="16"/>
      <c r="CE872" s="16"/>
      <c r="CF872" s="16"/>
      <c r="CG872" s="16"/>
      <c r="CH872" s="16"/>
      <c r="CI872" s="16"/>
      <c r="CJ872" s="16"/>
      <c r="CK872" s="16"/>
      <c r="CL872" s="16"/>
      <c r="CM872" s="16">
        <v>0.25</v>
      </c>
      <c r="CN872" s="16"/>
      <c r="CO872" s="16"/>
      <c r="CP872" s="16"/>
      <c r="CQ872" s="16"/>
      <c r="CR872" s="16"/>
      <c r="CS872" s="16"/>
      <c r="CT872" s="16"/>
      <c r="CU872" s="16"/>
      <c r="CV872" s="16"/>
      <c r="CW872" s="16"/>
      <c r="CX872" s="16"/>
      <c r="CY872" s="16"/>
      <c r="CZ872" s="16"/>
      <c r="DA872" s="16"/>
      <c r="DB872" s="16"/>
      <c r="DC872" s="16"/>
      <c r="DD872" s="16"/>
      <c r="DE872" s="17"/>
      <c r="DF872" s="24">
        <v>0.1666666716337204</v>
      </c>
      <c r="DG872" s="24"/>
      <c r="DH872" s="24"/>
      <c r="DI872" s="24"/>
      <c r="DJ872" s="24">
        <v>0.20000000298023224</v>
      </c>
      <c r="DK872" s="16"/>
      <c r="DL872" s="24"/>
      <c r="DM872" s="24"/>
      <c r="DN872" s="24"/>
      <c r="DO872" s="16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27"/>
      <c r="ER872" s="27"/>
    </row>
    <row r="873" spans="1:148" s="9" customFormat="1" ht="20.25" x14ac:dyDescent="0.3">
      <c r="A873" s="10" t="s">
        <v>556</v>
      </c>
      <c r="B873" s="10" t="s">
        <v>231</v>
      </c>
      <c r="C873" s="10" t="s">
        <v>231</v>
      </c>
      <c r="D873" s="10" t="s">
        <v>262</v>
      </c>
      <c r="E873" s="10" t="s">
        <v>218</v>
      </c>
      <c r="F873" s="11">
        <v>10455</v>
      </c>
      <c r="G873" s="11">
        <v>4087</v>
      </c>
      <c r="H873" s="11">
        <v>4134</v>
      </c>
      <c r="I873" s="10" t="s">
        <v>266</v>
      </c>
      <c r="J873" s="12">
        <v>32</v>
      </c>
      <c r="K873" s="10" t="s">
        <v>235</v>
      </c>
      <c r="L873" s="10" t="s">
        <v>261</v>
      </c>
      <c r="M873" s="10" t="s">
        <v>220</v>
      </c>
      <c r="N873" s="13">
        <v>43</v>
      </c>
      <c r="O873" s="13">
        <v>43</v>
      </c>
      <c r="P873" s="13">
        <v>0</v>
      </c>
      <c r="Q873" s="14">
        <v>0</v>
      </c>
      <c r="R873" s="14">
        <v>5.36</v>
      </c>
      <c r="S873" s="14">
        <v>5</v>
      </c>
      <c r="T873" s="14">
        <v>3.8413339999999998</v>
      </c>
      <c r="U873" s="14">
        <v>76.826679999999996</v>
      </c>
      <c r="V873" s="14">
        <v>0.625</v>
      </c>
      <c r="W873" s="14">
        <v>231.85599999999999</v>
      </c>
      <c r="X873" s="14">
        <v>50</v>
      </c>
      <c r="Y873" s="14">
        <v>0.49691912568438601</v>
      </c>
      <c r="Z873" s="14">
        <v>4.0666669999999998</v>
      </c>
      <c r="AA873" s="14">
        <v>0.93333330000000003</v>
      </c>
      <c r="AB873" s="14">
        <v>18.66667</v>
      </c>
      <c r="AC873" s="14">
        <v>0.22533300000000001</v>
      </c>
      <c r="AD873" s="14">
        <v>4.5066600000000001</v>
      </c>
      <c r="AE873" s="14">
        <v>144.91</v>
      </c>
      <c r="AF873" s="14">
        <v>100.62</v>
      </c>
      <c r="AG873" s="14">
        <v>0</v>
      </c>
      <c r="AH873" s="14">
        <v>0</v>
      </c>
      <c r="AI873" s="14">
        <v>3.8413339999999998</v>
      </c>
      <c r="AJ873" s="14">
        <v>4.0666669999999998</v>
      </c>
      <c r="AK873" s="15">
        <v>0.81333330000000004</v>
      </c>
      <c r="AL873" s="15">
        <v>0.94459029999999999</v>
      </c>
      <c r="AM873" s="15">
        <v>1</v>
      </c>
      <c r="AN873" s="15">
        <v>0.76826669999999997</v>
      </c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6"/>
      <c r="BS873" s="16"/>
      <c r="BT873" s="16"/>
      <c r="BU873" s="16"/>
      <c r="BV873" s="16"/>
      <c r="BW873" s="16"/>
      <c r="BX873" s="16"/>
      <c r="BY873" s="16"/>
      <c r="BZ873" s="16"/>
      <c r="CA873" s="16"/>
      <c r="CB873" s="16"/>
      <c r="CC873" s="16"/>
      <c r="CD873" s="16"/>
      <c r="CE873" s="16"/>
      <c r="CF873" s="16"/>
      <c r="CG873" s="16"/>
      <c r="CH873" s="16"/>
      <c r="CI873" s="16"/>
      <c r="CJ873" s="16"/>
      <c r="CK873" s="16"/>
      <c r="CL873" s="16"/>
      <c r="CM873" s="16">
        <v>8.3333335816860199E-2</v>
      </c>
      <c r="CN873" s="16"/>
      <c r="CO873" s="16"/>
      <c r="CP873" s="16"/>
      <c r="CQ873" s="16"/>
      <c r="CR873" s="16"/>
      <c r="CS873" s="16"/>
      <c r="CT873" s="16"/>
      <c r="CU873" s="16"/>
      <c r="CV873" s="16"/>
      <c r="CW873" s="16"/>
      <c r="CX873" s="16"/>
      <c r="CY873" s="16"/>
      <c r="CZ873" s="16"/>
      <c r="DA873" s="16"/>
      <c r="DB873" s="16">
        <v>0.3333333432674408</v>
      </c>
      <c r="DC873" s="16"/>
      <c r="DD873" s="16"/>
      <c r="DE873" s="17"/>
      <c r="DF873" s="24">
        <v>0.1666666716337204</v>
      </c>
      <c r="DG873" s="24"/>
      <c r="DH873" s="24"/>
      <c r="DI873" s="24"/>
      <c r="DJ873" s="24">
        <v>0.18333333730697632</v>
      </c>
      <c r="DK873" s="16"/>
      <c r="DL873" s="24"/>
      <c r="DM873" s="24"/>
      <c r="DN873" s="24"/>
      <c r="DO873" s="16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27"/>
      <c r="ER873" s="27"/>
    </row>
    <row r="874" spans="1:148" s="9" customFormat="1" ht="20.25" x14ac:dyDescent="0.3">
      <c r="A874" s="10" t="s">
        <v>556</v>
      </c>
      <c r="B874" s="10" t="s">
        <v>231</v>
      </c>
      <c r="C874" s="10" t="s">
        <v>231</v>
      </c>
      <c r="D874" s="10" t="s">
        <v>259</v>
      </c>
      <c r="E874" s="10" t="s">
        <v>218</v>
      </c>
      <c r="F874" s="11">
        <v>10675</v>
      </c>
      <c r="G874" s="11">
        <v>4189</v>
      </c>
      <c r="H874" s="11">
        <v>3866</v>
      </c>
      <c r="I874" s="10" t="s">
        <v>260</v>
      </c>
      <c r="J874" s="12">
        <v>45.3</v>
      </c>
      <c r="K874" s="10" t="s">
        <v>243</v>
      </c>
      <c r="L874" s="10" t="s">
        <v>261</v>
      </c>
      <c r="M874" s="10" t="s">
        <v>220</v>
      </c>
      <c r="N874" s="13">
        <v>16</v>
      </c>
      <c r="O874" s="13">
        <v>16</v>
      </c>
      <c r="P874" s="13">
        <v>0</v>
      </c>
      <c r="Q874" s="14">
        <v>0</v>
      </c>
      <c r="R874" s="14">
        <v>6.09</v>
      </c>
      <c r="S874" s="14">
        <v>2.6666669999999999</v>
      </c>
      <c r="T874" s="14">
        <v>1.6240000000000001</v>
      </c>
      <c r="U874" s="14">
        <v>60.900010000000002</v>
      </c>
      <c r="V874" s="14">
        <v>0.3333333</v>
      </c>
      <c r="W874" s="14">
        <v>164.16</v>
      </c>
      <c r="X874" s="14">
        <v>26.666665077209501</v>
      </c>
      <c r="Y874" s="14">
        <v>0.71225069592246104</v>
      </c>
      <c r="Z874" s="14">
        <v>1.8</v>
      </c>
      <c r="AA874" s="14">
        <v>0.86666670000000001</v>
      </c>
      <c r="AB874" s="14">
        <v>32.5</v>
      </c>
      <c r="AC874" s="14">
        <v>0.17599980000000001</v>
      </c>
      <c r="AD874" s="14">
        <v>6.5999920000000003</v>
      </c>
      <c r="AE874" s="14">
        <v>54.72</v>
      </c>
      <c r="AF874" s="14">
        <v>37.44</v>
      </c>
      <c r="AG874" s="14">
        <v>0</v>
      </c>
      <c r="AH874" s="14">
        <v>0</v>
      </c>
      <c r="AI874" s="14">
        <v>1.6240000000000001</v>
      </c>
      <c r="AJ874" s="14">
        <v>1.8</v>
      </c>
      <c r="AK874" s="15">
        <v>0.67500000000000004</v>
      </c>
      <c r="AL874" s="15">
        <v>0.90222230000000003</v>
      </c>
      <c r="AM874" s="15">
        <v>1</v>
      </c>
      <c r="AN874" s="15">
        <v>0.60899999999999999</v>
      </c>
      <c r="AO874" s="16"/>
      <c r="AP874" s="16">
        <v>0.3333333432674408</v>
      </c>
      <c r="AQ874" s="16"/>
      <c r="AR874" s="16"/>
      <c r="AS874" s="16">
        <v>0.13333334028720856</v>
      </c>
      <c r="AT874" s="16">
        <v>0.1666666716337204</v>
      </c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6"/>
      <c r="BS874" s="16"/>
      <c r="BT874" s="16"/>
      <c r="BU874" s="16"/>
      <c r="BV874" s="16"/>
      <c r="BW874" s="16"/>
      <c r="BX874" s="16"/>
      <c r="BY874" s="16"/>
      <c r="BZ874" s="16"/>
      <c r="CA874" s="16"/>
      <c r="CB874" s="16"/>
      <c r="CC874" s="16"/>
      <c r="CD874" s="16"/>
      <c r="CE874" s="16"/>
      <c r="CF874" s="16"/>
      <c r="CG874" s="16"/>
      <c r="CH874" s="16"/>
      <c r="CI874" s="16"/>
      <c r="CJ874" s="16"/>
      <c r="CK874" s="16"/>
      <c r="CL874" s="16"/>
      <c r="CM874" s="16">
        <v>0.1666666716337204</v>
      </c>
      <c r="CN874" s="16"/>
      <c r="CO874" s="16"/>
      <c r="CP874" s="16"/>
      <c r="CQ874" s="16"/>
      <c r="CR874" s="16"/>
      <c r="CS874" s="16"/>
      <c r="CT874" s="16"/>
      <c r="CU874" s="16"/>
      <c r="CV874" s="16"/>
      <c r="CW874" s="16"/>
      <c r="CX874" s="16"/>
      <c r="CY874" s="16"/>
      <c r="CZ874" s="16"/>
      <c r="DA874" s="16"/>
      <c r="DB874" s="16"/>
      <c r="DC874" s="16"/>
      <c r="DD874" s="16"/>
      <c r="DE874" s="17"/>
      <c r="DF874" s="24"/>
      <c r="DG874" s="24"/>
      <c r="DH874" s="24"/>
      <c r="DI874" s="24"/>
      <c r="DJ874" s="24">
        <v>0.15000000596046448</v>
      </c>
      <c r="DK874" s="16"/>
      <c r="DL874" s="24">
        <v>1.3333333730697632</v>
      </c>
      <c r="DM874" s="24"/>
      <c r="DN874" s="24"/>
      <c r="DO874" s="16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27"/>
      <c r="ER874" s="27"/>
    </row>
    <row r="875" spans="1:148" s="9" customFormat="1" ht="20.25" x14ac:dyDescent="0.3">
      <c r="A875" s="10" t="s">
        <v>556</v>
      </c>
      <c r="B875" s="10" t="s">
        <v>231</v>
      </c>
      <c r="C875" s="10" t="s">
        <v>231</v>
      </c>
      <c r="D875" s="10" t="s">
        <v>262</v>
      </c>
      <c r="E875" s="10" t="s">
        <v>218</v>
      </c>
      <c r="F875" s="11">
        <v>10675</v>
      </c>
      <c r="G875" s="11">
        <v>4087</v>
      </c>
      <c r="H875" s="11">
        <v>4134</v>
      </c>
      <c r="I875" s="10" t="s">
        <v>260</v>
      </c>
      <c r="J875" s="12">
        <v>45.3</v>
      </c>
      <c r="K875" s="10" t="s">
        <v>243</v>
      </c>
      <c r="L875" s="10" t="s">
        <v>261</v>
      </c>
      <c r="M875" s="10" t="s">
        <v>220</v>
      </c>
      <c r="N875" s="13">
        <v>16</v>
      </c>
      <c r="O875" s="13">
        <v>16</v>
      </c>
      <c r="P875" s="13">
        <v>0</v>
      </c>
      <c r="Q875" s="14">
        <v>0</v>
      </c>
      <c r="R875" s="14">
        <v>6.09</v>
      </c>
      <c r="S875" s="14">
        <v>3</v>
      </c>
      <c r="T875" s="14">
        <v>1.6240000000000001</v>
      </c>
      <c r="U875" s="14">
        <v>54.133339999999997</v>
      </c>
      <c r="V875" s="14">
        <v>0.375</v>
      </c>
      <c r="W875" s="14">
        <v>145.91999999999999</v>
      </c>
      <c r="X875" s="14">
        <v>30</v>
      </c>
      <c r="Y875" s="14">
        <v>0.80128208067290296</v>
      </c>
      <c r="Z875" s="14">
        <v>1.6166670000000001</v>
      </c>
      <c r="AA875" s="14">
        <v>1.3833329999999999</v>
      </c>
      <c r="AB875" s="14">
        <v>46.111109999999996</v>
      </c>
      <c r="AC875" s="14">
        <v>-7.3333979999999997E-3</v>
      </c>
      <c r="AD875" s="14">
        <v>-0.24444660000000001</v>
      </c>
      <c r="AE875" s="14">
        <v>54.72</v>
      </c>
      <c r="AF875" s="14">
        <v>37.44</v>
      </c>
      <c r="AG875" s="14">
        <v>0</v>
      </c>
      <c r="AH875" s="14">
        <v>0</v>
      </c>
      <c r="AI875" s="14">
        <v>1.6240000000000001</v>
      </c>
      <c r="AJ875" s="14">
        <v>1.6166670000000001</v>
      </c>
      <c r="AK875" s="15">
        <v>0.5388889</v>
      </c>
      <c r="AL875" s="15">
        <v>1.0045360000000001</v>
      </c>
      <c r="AM875" s="15">
        <v>1</v>
      </c>
      <c r="AN875" s="15">
        <v>0.54133339999999996</v>
      </c>
      <c r="AO875" s="16"/>
      <c r="AP875" s="16">
        <v>0.15000000596046448</v>
      </c>
      <c r="AQ875" s="16"/>
      <c r="AR875" s="16"/>
      <c r="AS875" s="16">
        <v>8.3333335816860199E-2</v>
      </c>
      <c r="AT875" s="16">
        <v>0.1666666716337204</v>
      </c>
      <c r="AU875" s="16"/>
      <c r="AV875" s="16"/>
      <c r="AW875" s="16"/>
      <c r="AX875" s="16">
        <v>0.26666668057441711</v>
      </c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6"/>
      <c r="BS875" s="16"/>
      <c r="BT875" s="16"/>
      <c r="BU875" s="16"/>
      <c r="BV875" s="16"/>
      <c r="BW875" s="16"/>
      <c r="BX875" s="16"/>
      <c r="BY875" s="16"/>
      <c r="BZ875" s="16"/>
      <c r="CA875" s="16"/>
      <c r="CB875" s="16"/>
      <c r="CC875" s="16">
        <v>0.55000001192092896</v>
      </c>
      <c r="CD875" s="16"/>
      <c r="CE875" s="16"/>
      <c r="CF875" s="16"/>
      <c r="CG875" s="16"/>
      <c r="CH875" s="16"/>
      <c r="CI875" s="16"/>
      <c r="CJ875" s="16"/>
      <c r="CK875" s="16"/>
      <c r="CL875" s="16"/>
      <c r="CM875" s="16">
        <v>8.3333335816860199E-2</v>
      </c>
      <c r="CN875" s="16"/>
      <c r="CO875" s="16"/>
      <c r="CP875" s="16"/>
      <c r="CQ875" s="16"/>
      <c r="CR875" s="16"/>
      <c r="CS875" s="16"/>
      <c r="CT875" s="16"/>
      <c r="CU875" s="16"/>
      <c r="CV875" s="16"/>
      <c r="CW875" s="16"/>
      <c r="CX875" s="16"/>
      <c r="CY875" s="16"/>
      <c r="CZ875" s="16"/>
      <c r="DA875" s="16"/>
      <c r="DB875" s="16"/>
      <c r="DC875" s="16"/>
      <c r="DD875" s="16"/>
      <c r="DE875" s="17"/>
      <c r="DF875" s="24"/>
      <c r="DG875" s="24"/>
      <c r="DH875" s="24"/>
      <c r="DI875" s="24"/>
      <c r="DJ875" s="24"/>
      <c r="DK875" s="16"/>
      <c r="DL875" s="24"/>
      <c r="DM875" s="24"/>
      <c r="DN875" s="24"/>
      <c r="DO875" s="16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27"/>
      <c r="ER875" s="27"/>
    </row>
    <row r="876" spans="1:148" s="9" customFormat="1" ht="20.25" x14ac:dyDescent="0.3">
      <c r="A876" s="10" t="s">
        <v>545</v>
      </c>
      <c r="B876" s="10" t="s">
        <v>232</v>
      </c>
      <c r="C876" s="10" t="s">
        <v>231</v>
      </c>
      <c r="D876" s="10" t="s">
        <v>259</v>
      </c>
      <c r="E876" s="10" t="s">
        <v>218</v>
      </c>
      <c r="F876" s="11">
        <v>10335</v>
      </c>
      <c r="G876" s="11">
        <v>4062</v>
      </c>
      <c r="H876" s="11">
        <v>4076</v>
      </c>
      <c r="I876" s="10" t="s">
        <v>273</v>
      </c>
      <c r="J876" s="12">
        <v>53.5</v>
      </c>
      <c r="K876" s="10" t="s">
        <v>248</v>
      </c>
      <c r="L876" s="10" t="s">
        <v>261</v>
      </c>
      <c r="M876" s="10" t="s">
        <v>220</v>
      </c>
      <c r="N876" s="13">
        <v>11</v>
      </c>
      <c r="O876" s="13">
        <v>11</v>
      </c>
      <c r="P876" s="13">
        <v>0</v>
      </c>
      <c r="Q876" s="14">
        <v>0</v>
      </c>
      <c r="R876" s="14">
        <v>5.9020000000000001</v>
      </c>
      <c r="S876" s="14">
        <v>1.3333330000000001</v>
      </c>
      <c r="T876" s="14">
        <v>1.082033</v>
      </c>
      <c r="U876" s="14">
        <v>81.15249</v>
      </c>
      <c r="V876" s="14">
        <v>0.1666667</v>
      </c>
      <c r="W876" s="14">
        <v>264.66000000000003</v>
      </c>
      <c r="X876" s="14">
        <f>10*S876</f>
        <v>13.33333</v>
      </c>
      <c r="Y876" s="14">
        <v>0</v>
      </c>
      <c r="Z876" s="14">
        <v>1.0833330000000001</v>
      </c>
      <c r="AA876" s="14">
        <v>0.25</v>
      </c>
      <c r="AB876" s="14">
        <v>18.75</v>
      </c>
      <c r="AC876" s="14">
        <v>1.3002160000000001E-3</v>
      </c>
      <c r="AD876" s="14">
        <v>9.7516160000000005E-2</v>
      </c>
      <c r="AE876" s="14">
        <v>44.11</v>
      </c>
      <c r="AF876" s="14">
        <v>27.94</v>
      </c>
      <c r="AG876" s="14">
        <v>0</v>
      </c>
      <c r="AH876" s="14">
        <v>0</v>
      </c>
      <c r="AI876" s="14">
        <v>1.082033</v>
      </c>
      <c r="AJ876" s="14">
        <v>1.0833330000000001</v>
      </c>
      <c r="AK876" s="15">
        <v>0.8125</v>
      </c>
      <c r="AL876" s="15">
        <v>0.99879980000000002</v>
      </c>
      <c r="AM876" s="15">
        <v>1</v>
      </c>
      <c r="AN876" s="15">
        <v>0.81152489999999999</v>
      </c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  <c r="BS876" s="16"/>
      <c r="BT876" s="16"/>
      <c r="BU876" s="16"/>
      <c r="BV876" s="16"/>
      <c r="BW876" s="16"/>
      <c r="BX876" s="16"/>
      <c r="BY876" s="16"/>
      <c r="BZ876" s="16"/>
      <c r="CA876" s="16"/>
      <c r="CB876" s="16"/>
      <c r="CC876" s="16"/>
      <c r="CD876" s="16"/>
      <c r="CE876" s="16"/>
      <c r="CF876" s="16"/>
      <c r="CG876" s="16"/>
      <c r="CH876" s="16"/>
      <c r="CI876" s="16"/>
      <c r="CJ876" s="16"/>
      <c r="CK876" s="16"/>
      <c r="CL876" s="16"/>
      <c r="CM876" s="16">
        <v>0.18333333730697632</v>
      </c>
      <c r="CN876" s="16"/>
      <c r="CO876" s="16"/>
      <c r="CP876" s="16"/>
      <c r="CQ876" s="16"/>
      <c r="CR876" s="16"/>
      <c r="CS876" s="16"/>
      <c r="CT876" s="16"/>
      <c r="CU876" s="16"/>
      <c r="CV876" s="16"/>
      <c r="CW876" s="16"/>
      <c r="CX876" s="16"/>
      <c r="CY876" s="16"/>
      <c r="CZ876" s="16"/>
      <c r="DA876" s="16"/>
      <c r="DB876" s="16"/>
      <c r="DC876" s="16"/>
      <c r="DD876" s="16"/>
      <c r="DE876" s="17"/>
      <c r="DF876" s="24">
        <v>0.1666666716337204</v>
      </c>
      <c r="DG876" s="24"/>
      <c r="DH876" s="24"/>
      <c r="DI876" s="24"/>
      <c r="DJ876" s="24"/>
      <c r="DK876" s="16"/>
      <c r="DL876" s="24">
        <v>6.6666665077209473</v>
      </c>
      <c r="DM876" s="24"/>
      <c r="DN876" s="24"/>
      <c r="DO876" s="16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27"/>
      <c r="ER876" s="27"/>
    </row>
    <row r="877" spans="1:148" s="9" customFormat="1" ht="20.25" x14ac:dyDescent="0.3">
      <c r="A877" s="10" t="s">
        <v>545</v>
      </c>
      <c r="B877" s="10" t="s">
        <v>232</v>
      </c>
      <c r="C877" s="10" t="s">
        <v>231</v>
      </c>
      <c r="D877" s="10" t="s">
        <v>262</v>
      </c>
      <c r="E877" s="10" t="s">
        <v>218</v>
      </c>
      <c r="F877" s="11">
        <v>10335</v>
      </c>
      <c r="G877" s="11">
        <v>4017</v>
      </c>
      <c r="H877" s="11">
        <v>3712</v>
      </c>
      <c r="I877" s="10" t="s">
        <v>273</v>
      </c>
      <c r="J877" s="12">
        <v>53.5</v>
      </c>
      <c r="K877" s="10" t="s">
        <v>248</v>
      </c>
      <c r="L877" s="10" t="s">
        <v>261</v>
      </c>
      <c r="M877" s="10" t="s">
        <v>220</v>
      </c>
      <c r="N877" s="13">
        <v>11</v>
      </c>
      <c r="O877" s="13">
        <v>11</v>
      </c>
      <c r="P877" s="13">
        <v>0</v>
      </c>
      <c r="Q877" s="14">
        <v>0</v>
      </c>
      <c r="R877" s="14">
        <v>5.9020000000000001</v>
      </c>
      <c r="S877" s="14">
        <v>1.3333330000000001</v>
      </c>
      <c r="T877" s="14">
        <v>1.082033</v>
      </c>
      <c r="U877" s="14">
        <v>81.15249</v>
      </c>
      <c r="V877" s="14">
        <v>0.1666667</v>
      </c>
      <c r="W877" s="14">
        <v>264.66000000000003</v>
      </c>
      <c r="X877" s="14">
        <f>10*S877</f>
        <v>13.33333</v>
      </c>
      <c r="Y877" s="14">
        <v>0</v>
      </c>
      <c r="Z877" s="14">
        <v>1.1499999999999999</v>
      </c>
      <c r="AA877" s="14">
        <v>0.18333340000000001</v>
      </c>
      <c r="AB877" s="14">
        <v>13.75</v>
      </c>
      <c r="AC877" s="14">
        <v>6.7966819999999997E-2</v>
      </c>
      <c r="AD877" s="14">
        <v>5.0975109999999999</v>
      </c>
      <c r="AE877" s="14">
        <v>44.11</v>
      </c>
      <c r="AF877" s="14">
        <v>27.94</v>
      </c>
      <c r="AG877" s="14">
        <v>0</v>
      </c>
      <c r="AH877" s="14">
        <v>0</v>
      </c>
      <c r="AI877" s="14">
        <v>1.082033</v>
      </c>
      <c r="AJ877" s="14">
        <v>1.1499999999999999</v>
      </c>
      <c r="AK877" s="15">
        <v>0.86250000000000004</v>
      </c>
      <c r="AL877" s="15">
        <v>0.94089840000000002</v>
      </c>
      <c r="AM877" s="15">
        <v>1</v>
      </c>
      <c r="AN877" s="15">
        <v>0.81152489999999999</v>
      </c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  <c r="BS877" s="16"/>
      <c r="BT877" s="16"/>
      <c r="BU877" s="16"/>
      <c r="BV877" s="16"/>
      <c r="BW877" s="16"/>
      <c r="BX877" s="16"/>
      <c r="BY877" s="16"/>
      <c r="BZ877" s="16"/>
      <c r="CA877" s="16"/>
      <c r="CB877" s="16"/>
      <c r="CC877" s="16"/>
      <c r="CD877" s="16"/>
      <c r="CE877" s="16"/>
      <c r="CF877" s="16"/>
      <c r="CG877" s="16"/>
      <c r="CH877" s="16"/>
      <c r="CI877" s="16"/>
      <c r="CJ877" s="16"/>
      <c r="CK877" s="16"/>
      <c r="CL877" s="16"/>
      <c r="CM877" s="16"/>
      <c r="CN877" s="16"/>
      <c r="CO877" s="16"/>
      <c r="CP877" s="16"/>
      <c r="CQ877" s="16"/>
      <c r="CR877" s="16"/>
      <c r="CS877" s="16"/>
      <c r="CT877" s="16"/>
      <c r="CU877" s="16"/>
      <c r="CV877" s="16"/>
      <c r="CW877" s="16"/>
      <c r="CX877" s="16"/>
      <c r="CY877" s="16"/>
      <c r="CZ877" s="16"/>
      <c r="DA877" s="16"/>
      <c r="DB877" s="16"/>
      <c r="DC877" s="16"/>
      <c r="DD877" s="16"/>
      <c r="DE877" s="17"/>
      <c r="DF877" s="24"/>
      <c r="DG877" s="24"/>
      <c r="DH877" s="24"/>
      <c r="DI877" s="24"/>
      <c r="DJ877" s="24"/>
      <c r="DK877" s="16"/>
      <c r="DL877" s="24">
        <v>6.6666665077209473</v>
      </c>
      <c r="DM877" s="24"/>
      <c r="DN877" s="24"/>
      <c r="DO877" s="16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27"/>
      <c r="ER877" s="27"/>
    </row>
    <row r="878" spans="1:148" s="46" customFormat="1" ht="20.25" x14ac:dyDescent="0.3">
      <c r="A878" s="39" t="s">
        <v>567</v>
      </c>
      <c r="B878" s="39" t="s">
        <v>232</v>
      </c>
      <c r="C878" s="39" t="s">
        <v>231</v>
      </c>
      <c r="D878" s="39" t="s">
        <v>259</v>
      </c>
      <c r="E878" s="39" t="s">
        <v>218</v>
      </c>
      <c r="F878" s="40">
        <v>10579</v>
      </c>
      <c r="G878" s="40">
        <v>4061</v>
      </c>
      <c r="H878" s="40">
        <v>3712</v>
      </c>
      <c r="I878" s="39" t="s">
        <v>266</v>
      </c>
      <c r="J878" s="41">
        <v>38</v>
      </c>
      <c r="K878" s="39" t="s">
        <v>267</v>
      </c>
      <c r="L878" s="39" t="s">
        <v>261</v>
      </c>
      <c r="M878" s="39" t="s">
        <v>220</v>
      </c>
      <c r="N878" s="42">
        <v>53</v>
      </c>
      <c r="O878" s="42">
        <v>51</v>
      </c>
      <c r="P878" s="42">
        <v>2</v>
      </c>
      <c r="Q878" s="25">
        <v>3.7735850000000002</v>
      </c>
      <c r="R878" s="25">
        <v>7.23</v>
      </c>
      <c r="S878" s="25">
        <v>8</v>
      </c>
      <c r="T878" s="25">
        <v>6.1455000000000002</v>
      </c>
      <c r="U878" s="25">
        <v>76.818759999999997</v>
      </c>
      <c r="V878" s="25">
        <v>1</v>
      </c>
      <c r="W878" s="25">
        <v>211.65</v>
      </c>
      <c r="X878" s="25">
        <v>80</v>
      </c>
      <c r="Y878" s="25">
        <v>0.52815738664604595</v>
      </c>
      <c r="Z878" s="25">
        <v>6.5333329999999998</v>
      </c>
      <c r="AA878" s="25">
        <v>1.4666669999999999</v>
      </c>
      <c r="AB878" s="25">
        <v>18.33333</v>
      </c>
      <c r="AC878" s="25">
        <v>0.14683309999999999</v>
      </c>
      <c r="AD878" s="25">
        <v>1.8354140000000001</v>
      </c>
      <c r="AE878" s="25">
        <v>211.65</v>
      </c>
      <c r="AF878" s="25">
        <v>151.47</v>
      </c>
      <c r="AG878" s="25">
        <v>0.24099999999999999</v>
      </c>
      <c r="AH878" s="25">
        <v>3.0125000000000002</v>
      </c>
      <c r="AI878" s="25">
        <v>6.3864999999999998</v>
      </c>
      <c r="AJ878" s="25">
        <v>6.5333329999999998</v>
      </c>
      <c r="AK878" s="26">
        <v>0.81666669999999997</v>
      </c>
      <c r="AL878" s="26">
        <v>0.97752550000000005</v>
      </c>
      <c r="AM878" s="26">
        <v>0.96226420000000001</v>
      </c>
      <c r="AN878" s="26">
        <v>0.76818750000000002</v>
      </c>
      <c r="AO878" s="16"/>
      <c r="AP878" s="16">
        <v>0.1666666716337204</v>
      </c>
      <c r="AQ878" s="43"/>
      <c r="AR878" s="16">
        <v>5.000000074505806E-2</v>
      </c>
      <c r="AS878" s="16">
        <v>8.3333335816860199E-2</v>
      </c>
      <c r="AT878" s="16">
        <v>0.1666666716337204</v>
      </c>
      <c r="AU878" s="43"/>
      <c r="AV878" s="43"/>
      <c r="AW878" s="43"/>
      <c r="AX878" s="16"/>
      <c r="AY878" s="43"/>
      <c r="AZ878" s="43"/>
      <c r="BA878" s="16"/>
      <c r="BB878" s="16"/>
      <c r="BC878" s="16"/>
      <c r="BD878" s="43"/>
      <c r="BE878" s="43"/>
      <c r="BF878" s="43"/>
      <c r="BG878" s="43"/>
      <c r="BH878" s="43"/>
      <c r="BI878" s="16"/>
      <c r="BJ878" s="43"/>
      <c r="BK878" s="43"/>
      <c r="BL878" s="16">
        <v>0.1666666716337204</v>
      </c>
      <c r="BM878" s="43"/>
      <c r="BN878" s="43"/>
      <c r="BO878" s="16"/>
      <c r="BP878" s="16">
        <v>0.3333333432674408</v>
      </c>
      <c r="BQ878" s="43"/>
      <c r="BR878" s="16"/>
      <c r="BS878" s="43"/>
      <c r="BT878" s="16"/>
      <c r="BU878" s="43"/>
      <c r="BV878" s="43"/>
      <c r="BW878" s="43"/>
      <c r="BX878" s="43"/>
      <c r="BY878" s="43"/>
      <c r="BZ878" s="43"/>
      <c r="CA878" s="16"/>
      <c r="CB878" s="16"/>
      <c r="CC878" s="16"/>
      <c r="CD878" s="43"/>
      <c r="CE878" s="16"/>
      <c r="CF878" s="16"/>
      <c r="CG878" s="43"/>
      <c r="CH878" s="43"/>
      <c r="CI878" s="43"/>
      <c r="CJ878" s="43"/>
      <c r="CK878" s="43"/>
      <c r="CL878" s="16"/>
      <c r="CM878" s="16">
        <v>0.3333333432674408</v>
      </c>
      <c r="CN878" s="16"/>
      <c r="CO878" s="43"/>
      <c r="CP878" s="43"/>
      <c r="CQ878" s="43"/>
      <c r="CR878" s="43"/>
      <c r="CS878" s="16"/>
      <c r="CT878" s="43"/>
      <c r="CU878" s="16"/>
      <c r="CV878" s="43"/>
      <c r="CW878" s="16"/>
      <c r="CX878" s="16"/>
      <c r="CY878" s="43"/>
      <c r="CZ878" s="43"/>
      <c r="DA878" s="16"/>
      <c r="DB878" s="16"/>
      <c r="DC878" s="43"/>
      <c r="DD878" s="43"/>
      <c r="DE878" s="45"/>
      <c r="DF878" s="24"/>
      <c r="DG878" s="44"/>
      <c r="DH878" s="44"/>
      <c r="DI878" s="24"/>
      <c r="DJ878" s="24">
        <v>0.1666666716337204</v>
      </c>
      <c r="DK878" s="43"/>
      <c r="DL878" s="24"/>
      <c r="DM878" s="44"/>
      <c r="DN878" s="44"/>
      <c r="DO878" s="43"/>
      <c r="DP878" s="45"/>
      <c r="DQ878" s="45"/>
      <c r="DR878" s="45"/>
      <c r="DS878" s="45"/>
      <c r="DT878" s="45"/>
      <c r="DU878" s="45"/>
      <c r="DV878" s="17"/>
      <c r="DW878" s="17"/>
      <c r="DX878" s="45"/>
      <c r="DY878" s="45"/>
      <c r="DZ878" s="45"/>
      <c r="EA878" s="45"/>
      <c r="EB878" s="45"/>
      <c r="EC878" s="17"/>
      <c r="ED878" s="17"/>
      <c r="EE878" s="17">
        <v>2</v>
      </c>
      <c r="EF878" s="45"/>
      <c r="EG878" s="45"/>
      <c r="EH878" s="17"/>
      <c r="EI878" s="45"/>
      <c r="EJ878" s="45"/>
      <c r="EK878" s="45"/>
      <c r="EL878" s="17"/>
      <c r="EM878" s="45"/>
      <c r="EN878" s="45"/>
      <c r="EO878" s="45"/>
      <c r="EP878" s="27"/>
      <c r="EQ878" s="49"/>
      <c r="ER878" s="49"/>
    </row>
    <row r="879" spans="1:148" s="9" customFormat="1" ht="20.25" x14ac:dyDescent="0.3">
      <c r="A879" s="10" t="s">
        <v>567</v>
      </c>
      <c r="B879" s="10" t="s">
        <v>232</v>
      </c>
      <c r="C879" s="10" t="s">
        <v>231</v>
      </c>
      <c r="D879" s="10" t="s">
        <v>262</v>
      </c>
      <c r="E879" s="10" t="s">
        <v>218</v>
      </c>
      <c r="F879" s="11">
        <v>10579</v>
      </c>
      <c r="G879" s="11">
        <v>4124</v>
      </c>
      <c r="H879" s="11">
        <v>3975</v>
      </c>
      <c r="I879" s="10" t="s">
        <v>266</v>
      </c>
      <c r="J879" s="12">
        <v>38</v>
      </c>
      <c r="K879" s="10" t="s">
        <v>267</v>
      </c>
      <c r="L879" s="10" t="s">
        <v>261</v>
      </c>
      <c r="M879" s="10" t="s">
        <v>220</v>
      </c>
      <c r="N879" s="13">
        <v>52</v>
      </c>
      <c r="O879" s="13">
        <v>52</v>
      </c>
      <c r="P879" s="13">
        <v>0</v>
      </c>
      <c r="Q879" s="14">
        <v>0</v>
      </c>
      <c r="R879" s="14">
        <v>7.23</v>
      </c>
      <c r="S879" s="14">
        <v>8</v>
      </c>
      <c r="T879" s="14">
        <v>6.266</v>
      </c>
      <c r="U879" s="14">
        <v>78.325000000000003</v>
      </c>
      <c r="V879" s="14">
        <v>1</v>
      </c>
      <c r="W879" s="14">
        <v>215.8</v>
      </c>
      <c r="X879" s="14">
        <v>80</v>
      </c>
      <c r="Y879" s="14">
        <v>0.51800050981190304</v>
      </c>
      <c r="Z879" s="14">
        <v>5.8333329999999997</v>
      </c>
      <c r="AA879" s="14">
        <v>2.1666669999999999</v>
      </c>
      <c r="AB879" s="14">
        <v>27.08333</v>
      </c>
      <c r="AC879" s="14">
        <v>-0.43266650000000001</v>
      </c>
      <c r="AD879" s="14">
        <v>-5.4083319999999997</v>
      </c>
      <c r="AE879" s="14">
        <v>215.8</v>
      </c>
      <c r="AF879" s="14">
        <v>154.44</v>
      </c>
      <c r="AG879" s="14">
        <v>0</v>
      </c>
      <c r="AH879" s="14">
        <v>0</v>
      </c>
      <c r="AI879" s="14">
        <v>6.266</v>
      </c>
      <c r="AJ879" s="14">
        <v>5.8333329999999997</v>
      </c>
      <c r="AK879" s="15">
        <v>0.7291666</v>
      </c>
      <c r="AL879" s="15">
        <v>1.074171</v>
      </c>
      <c r="AM879" s="15">
        <v>1</v>
      </c>
      <c r="AN879" s="15">
        <v>0.78325</v>
      </c>
      <c r="AO879" s="16"/>
      <c r="AP879" s="16">
        <v>0.5</v>
      </c>
      <c r="AQ879" s="16"/>
      <c r="AR879" s="16"/>
      <c r="AS879" s="16"/>
      <c r="AT879" s="16"/>
      <c r="AU879" s="16"/>
      <c r="AV879" s="16"/>
      <c r="AW879" s="16"/>
      <c r="AX879" s="16">
        <v>1</v>
      </c>
      <c r="AY879" s="16"/>
      <c r="AZ879" s="16"/>
      <c r="BA879" s="16">
        <v>0.1666666716337204</v>
      </c>
      <c r="BB879" s="16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6"/>
      <c r="BS879" s="16"/>
      <c r="BT879" s="16"/>
      <c r="BU879" s="16"/>
      <c r="BV879" s="16"/>
      <c r="BW879" s="16"/>
      <c r="BX879" s="16"/>
      <c r="BY879" s="16"/>
      <c r="BZ879" s="16"/>
      <c r="CA879" s="16">
        <v>0.1666666716337204</v>
      </c>
      <c r="CB879" s="16"/>
      <c r="CC879" s="16"/>
      <c r="CD879" s="16"/>
      <c r="CE879" s="16"/>
      <c r="CF879" s="16"/>
      <c r="CG879" s="16"/>
      <c r="CH879" s="16"/>
      <c r="CI879" s="16"/>
      <c r="CJ879" s="16"/>
      <c r="CK879" s="16"/>
      <c r="CL879" s="16"/>
      <c r="CM879" s="16">
        <v>8.3333335816860199E-2</v>
      </c>
      <c r="CN879" s="16"/>
      <c r="CO879" s="16"/>
      <c r="CP879" s="16"/>
      <c r="CQ879" s="16"/>
      <c r="CR879" s="16"/>
      <c r="CS879" s="16"/>
      <c r="CT879" s="16"/>
      <c r="CU879" s="16"/>
      <c r="CV879" s="16"/>
      <c r="CW879" s="16"/>
      <c r="CX879" s="16"/>
      <c r="CY879" s="16"/>
      <c r="CZ879" s="16"/>
      <c r="DA879" s="16"/>
      <c r="DB879" s="16"/>
      <c r="DC879" s="16"/>
      <c r="DD879" s="16"/>
      <c r="DE879" s="17"/>
      <c r="DF879" s="24"/>
      <c r="DG879" s="24"/>
      <c r="DH879" s="24"/>
      <c r="DI879" s="24"/>
      <c r="DJ879" s="24">
        <v>0.25</v>
      </c>
      <c r="DK879" s="16"/>
      <c r="DL879" s="24"/>
      <c r="DM879" s="24"/>
      <c r="DN879" s="24"/>
      <c r="DO879" s="16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27"/>
      <c r="EQ879" s="27"/>
      <c r="ER879" s="27"/>
    </row>
    <row r="880" spans="1:148" s="9" customFormat="1" ht="20.25" x14ac:dyDescent="0.3">
      <c r="A880" s="10" t="s">
        <v>567</v>
      </c>
      <c r="B880" s="10" t="s">
        <v>231</v>
      </c>
      <c r="C880" s="10" t="s">
        <v>231</v>
      </c>
      <c r="D880" s="10" t="s">
        <v>259</v>
      </c>
      <c r="E880" s="10" t="s">
        <v>218</v>
      </c>
      <c r="F880" s="11">
        <v>10579</v>
      </c>
      <c r="G880" s="11">
        <v>4189</v>
      </c>
      <c r="H880" s="11">
        <v>3866</v>
      </c>
      <c r="I880" s="10" t="s">
        <v>266</v>
      </c>
      <c r="J880" s="12">
        <v>38</v>
      </c>
      <c r="K880" s="10" t="s">
        <v>267</v>
      </c>
      <c r="L880" s="10" t="s">
        <v>261</v>
      </c>
      <c r="M880" s="10" t="s">
        <v>220</v>
      </c>
      <c r="N880" s="13">
        <v>27</v>
      </c>
      <c r="O880" s="13">
        <v>27</v>
      </c>
      <c r="P880" s="13">
        <v>0</v>
      </c>
      <c r="Q880" s="14">
        <v>0</v>
      </c>
      <c r="R880" s="14">
        <v>7.23</v>
      </c>
      <c r="S880" s="14">
        <v>4</v>
      </c>
      <c r="T880" s="14">
        <v>3.2534999999999998</v>
      </c>
      <c r="U880" s="14">
        <v>81.337509999999995</v>
      </c>
      <c r="V880" s="14">
        <v>0.5</v>
      </c>
      <c r="W880" s="14">
        <v>224.1</v>
      </c>
      <c r="X880" s="14">
        <f>10*S880</f>
        <v>40</v>
      </c>
      <c r="Y880" s="14">
        <v>0</v>
      </c>
      <c r="Z880" s="14">
        <v>3.3666670000000001</v>
      </c>
      <c r="AA880" s="14">
        <v>0.63333329999999999</v>
      </c>
      <c r="AB880" s="14">
        <v>15.83333</v>
      </c>
      <c r="AC880" s="14">
        <v>0.1131665</v>
      </c>
      <c r="AD880" s="14">
        <v>2.829161</v>
      </c>
      <c r="AE880" s="14">
        <v>112.05</v>
      </c>
      <c r="AF880" s="14">
        <v>80.19</v>
      </c>
      <c r="AG880" s="14">
        <v>0</v>
      </c>
      <c r="AH880" s="14">
        <v>0</v>
      </c>
      <c r="AI880" s="14">
        <v>3.2534999999999998</v>
      </c>
      <c r="AJ880" s="14">
        <v>3.3666670000000001</v>
      </c>
      <c r="AK880" s="15">
        <v>0.84166669999999999</v>
      </c>
      <c r="AL880" s="15">
        <v>0.96638610000000003</v>
      </c>
      <c r="AM880" s="15">
        <v>1</v>
      </c>
      <c r="AN880" s="15">
        <v>0.81337510000000002</v>
      </c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>
        <v>0.30000001192092896</v>
      </c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  <c r="CX880" s="16"/>
      <c r="CY880" s="16"/>
      <c r="CZ880" s="16"/>
      <c r="DA880" s="16"/>
      <c r="DB880" s="16"/>
      <c r="DC880" s="16"/>
      <c r="DD880" s="16"/>
      <c r="DE880" s="17"/>
      <c r="DF880" s="24">
        <v>0.1666666716337204</v>
      </c>
      <c r="DG880" s="24"/>
      <c r="DH880" s="24"/>
      <c r="DI880" s="24"/>
      <c r="DJ880" s="24">
        <v>0.1666666716337204</v>
      </c>
      <c r="DK880" s="16"/>
      <c r="DL880" s="24"/>
      <c r="DM880" s="24"/>
      <c r="DN880" s="24"/>
      <c r="DO880" s="16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27"/>
      <c r="EQ880" s="27"/>
      <c r="ER880" s="27"/>
    </row>
    <row r="881" spans="1:148" s="9" customFormat="1" ht="20.25" x14ac:dyDescent="0.3">
      <c r="A881" s="10" t="s">
        <v>567</v>
      </c>
      <c r="B881" s="10" t="s">
        <v>231</v>
      </c>
      <c r="C881" s="10" t="s">
        <v>231</v>
      </c>
      <c r="D881" s="10" t="s">
        <v>262</v>
      </c>
      <c r="E881" s="10" t="s">
        <v>218</v>
      </c>
      <c r="F881" s="11">
        <v>10579</v>
      </c>
      <c r="G881" s="11">
        <v>4124</v>
      </c>
      <c r="H881" s="11">
        <v>3807</v>
      </c>
      <c r="I881" s="10" t="s">
        <v>266</v>
      </c>
      <c r="J881" s="12">
        <v>38</v>
      </c>
      <c r="K881" s="10" t="s">
        <v>267</v>
      </c>
      <c r="L881" s="10" t="s">
        <v>261</v>
      </c>
      <c r="M881" s="10" t="s">
        <v>220</v>
      </c>
      <c r="N881" s="13">
        <v>27</v>
      </c>
      <c r="O881" s="13">
        <v>27</v>
      </c>
      <c r="P881" s="13">
        <v>0</v>
      </c>
      <c r="Q881" s="14">
        <v>0</v>
      </c>
      <c r="R881" s="14">
        <v>7.23</v>
      </c>
      <c r="S881" s="14">
        <v>4</v>
      </c>
      <c r="T881" s="14">
        <v>3.2534999999999998</v>
      </c>
      <c r="U881" s="14">
        <v>81.337509999999995</v>
      </c>
      <c r="V881" s="14">
        <v>0.5</v>
      </c>
      <c r="W881" s="14">
        <v>224.1</v>
      </c>
      <c r="X881" s="14">
        <f>10*S881</f>
        <v>40</v>
      </c>
      <c r="Y881" s="14">
        <v>0</v>
      </c>
      <c r="Z881" s="14">
        <v>3.4666670000000002</v>
      </c>
      <c r="AA881" s="14">
        <v>0.53333339999999996</v>
      </c>
      <c r="AB881" s="14">
        <v>13.33333</v>
      </c>
      <c r="AC881" s="14">
        <v>0.21316640000000001</v>
      </c>
      <c r="AD881" s="14">
        <v>5.3291599999999999</v>
      </c>
      <c r="AE881" s="14">
        <v>112.05</v>
      </c>
      <c r="AF881" s="14">
        <v>80.19</v>
      </c>
      <c r="AG881" s="14">
        <v>0</v>
      </c>
      <c r="AH881" s="14">
        <v>0</v>
      </c>
      <c r="AI881" s="14">
        <v>3.2534999999999998</v>
      </c>
      <c r="AJ881" s="14">
        <v>3.4666670000000002</v>
      </c>
      <c r="AK881" s="15">
        <v>0.86666670000000001</v>
      </c>
      <c r="AL881" s="15">
        <v>0.93850960000000005</v>
      </c>
      <c r="AM881" s="15">
        <v>1</v>
      </c>
      <c r="AN881" s="15">
        <v>0.81337510000000002</v>
      </c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>
        <v>0.3333333432674408</v>
      </c>
      <c r="CF881" s="16"/>
      <c r="CG881" s="16"/>
      <c r="CH881" s="16"/>
      <c r="CI881" s="16"/>
      <c r="CJ881" s="16"/>
      <c r="CK881" s="16"/>
      <c r="CL881" s="16"/>
      <c r="CM881" s="16">
        <v>8.3333335816860199E-2</v>
      </c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  <c r="CX881" s="16"/>
      <c r="CY881" s="16"/>
      <c r="CZ881" s="16"/>
      <c r="DA881" s="16"/>
      <c r="DB881" s="16"/>
      <c r="DC881" s="16"/>
      <c r="DD881" s="16"/>
      <c r="DE881" s="17"/>
      <c r="DF881" s="24"/>
      <c r="DG881" s="24"/>
      <c r="DH881" s="24"/>
      <c r="DI881" s="24"/>
      <c r="DJ881" s="24">
        <v>0.11666666716337204</v>
      </c>
      <c r="DK881" s="16"/>
      <c r="DL881" s="24"/>
      <c r="DM881" s="24"/>
      <c r="DN881" s="24"/>
      <c r="DO881" s="16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27"/>
      <c r="EQ881" s="27"/>
      <c r="ER881" s="27"/>
    </row>
    <row r="882" spans="1:148" s="9" customFormat="1" ht="20.25" x14ac:dyDescent="0.3">
      <c r="A882" s="10" t="s">
        <v>579</v>
      </c>
      <c r="B882" s="10" t="s">
        <v>231</v>
      </c>
      <c r="C882" s="10" t="s">
        <v>231</v>
      </c>
      <c r="D882" s="10" t="s">
        <v>259</v>
      </c>
      <c r="E882" s="10" t="s">
        <v>218</v>
      </c>
      <c r="F882" s="11">
        <v>10413</v>
      </c>
      <c r="G882" s="11">
        <v>4189</v>
      </c>
      <c r="H882" s="11">
        <v>3807</v>
      </c>
      <c r="I882" s="10" t="s">
        <v>266</v>
      </c>
      <c r="J882" s="12">
        <v>26</v>
      </c>
      <c r="K882" s="10" t="s">
        <v>451</v>
      </c>
      <c r="L882" s="10" t="s">
        <v>261</v>
      </c>
      <c r="M882" s="10" t="s">
        <v>220</v>
      </c>
      <c r="N882" s="13">
        <v>35</v>
      </c>
      <c r="O882" s="13">
        <v>35</v>
      </c>
      <c r="P882" s="13">
        <v>0</v>
      </c>
      <c r="Q882" s="14">
        <v>0</v>
      </c>
      <c r="R882" s="14">
        <v>4.22</v>
      </c>
      <c r="S882" s="14">
        <v>7</v>
      </c>
      <c r="T882" s="14">
        <v>2.4616669999999998</v>
      </c>
      <c r="U882" s="14">
        <v>35.16666</v>
      </c>
      <c r="V882" s="14">
        <v>0.875</v>
      </c>
      <c r="W882" s="14">
        <v>126.8</v>
      </c>
      <c r="X882" s="14">
        <v>70</v>
      </c>
      <c r="Y882" s="14">
        <v>0.92165893062515103</v>
      </c>
      <c r="Z882" s="14">
        <v>2.9666670000000002</v>
      </c>
      <c r="AA882" s="14">
        <v>4.0333329999999998</v>
      </c>
      <c r="AB882" s="14">
        <v>57.619050000000001</v>
      </c>
      <c r="AC882" s="14">
        <v>0.50500009999999995</v>
      </c>
      <c r="AD882" s="14">
        <v>7.2142879999999998</v>
      </c>
      <c r="AE882" s="14">
        <v>110.95</v>
      </c>
      <c r="AF882" s="14">
        <v>75.95</v>
      </c>
      <c r="AG882" s="14">
        <v>0</v>
      </c>
      <c r="AH882" s="14">
        <v>0</v>
      </c>
      <c r="AI882" s="14">
        <v>2.4616669999999998</v>
      </c>
      <c r="AJ882" s="14">
        <v>2.9666670000000002</v>
      </c>
      <c r="AK882" s="15">
        <v>0.42380950000000001</v>
      </c>
      <c r="AL882" s="15">
        <v>0.82977529999999999</v>
      </c>
      <c r="AM882" s="15">
        <v>1</v>
      </c>
      <c r="AN882" s="15">
        <v>0.3516667</v>
      </c>
      <c r="AO882" s="16">
        <v>0.5</v>
      </c>
      <c r="AP882" s="16">
        <v>0.3333333432674408</v>
      </c>
      <c r="AQ882" s="16"/>
      <c r="AR882" s="16">
        <v>8.3333335816860199E-2</v>
      </c>
      <c r="AS882" s="16">
        <v>0.25</v>
      </c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>
        <v>0.1666666716337204</v>
      </c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>
        <v>1.3333333730697632</v>
      </c>
      <c r="CF882" s="16"/>
      <c r="CG882" s="16"/>
      <c r="CH882" s="16"/>
      <c r="CI882" s="16"/>
      <c r="CJ882" s="16"/>
      <c r="CK882" s="16"/>
      <c r="CL882" s="16"/>
      <c r="CM882" s="16">
        <v>0.5</v>
      </c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  <c r="CX882" s="16">
        <v>0.5</v>
      </c>
      <c r="CY882" s="16"/>
      <c r="CZ882" s="16"/>
      <c r="DA882" s="16"/>
      <c r="DB882" s="16"/>
      <c r="DC882" s="16"/>
      <c r="DD882" s="16"/>
      <c r="DE882" s="17"/>
      <c r="DF882" s="24">
        <v>0.1666666716337204</v>
      </c>
      <c r="DG882" s="24"/>
      <c r="DH882" s="24"/>
      <c r="DI882" s="24"/>
      <c r="DJ882" s="24">
        <v>0.20000000298023224</v>
      </c>
      <c r="DK882" s="16"/>
      <c r="DL882" s="24"/>
      <c r="DM882" s="24"/>
      <c r="DN882" s="24"/>
      <c r="DO882" s="16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27"/>
      <c r="EQ882" s="27"/>
      <c r="ER882" s="27"/>
    </row>
    <row r="883" spans="1:148" s="9" customFormat="1" ht="20.25" x14ac:dyDescent="0.3">
      <c r="A883" s="10" t="s">
        <v>579</v>
      </c>
      <c r="B883" s="10" t="s">
        <v>231</v>
      </c>
      <c r="C883" s="10" t="s">
        <v>231</v>
      </c>
      <c r="D883" s="10" t="s">
        <v>262</v>
      </c>
      <c r="E883" s="10" t="s">
        <v>218</v>
      </c>
      <c r="F883" s="11">
        <v>10413</v>
      </c>
      <c r="G883" s="11">
        <v>4124</v>
      </c>
      <c r="H883" s="11">
        <v>3951</v>
      </c>
      <c r="I883" s="10" t="s">
        <v>266</v>
      </c>
      <c r="J883" s="12">
        <v>26</v>
      </c>
      <c r="K883" s="10" t="s">
        <v>451</v>
      </c>
      <c r="L883" s="10" t="s">
        <v>261</v>
      </c>
      <c r="M883" s="10" t="s">
        <v>220</v>
      </c>
      <c r="N883" s="13">
        <v>28</v>
      </c>
      <c r="O883" s="13">
        <v>23</v>
      </c>
      <c r="P883" s="13">
        <v>5</v>
      </c>
      <c r="Q883" s="14">
        <v>17.857140000000001</v>
      </c>
      <c r="R883" s="14">
        <v>4.22</v>
      </c>
      <c r="S883" s="14">
        <v>6.1666670000000003</v>
      </c>
      <c r="T883" s="14">
        <v>1.617667</v>
      </c>
      <c r="U883" s="14">
        <v>26.232430000000001</v>
      </c>
      <c r="V883" s="14">
        <v>0.7708334</v>
      </c>
      <c r="W883" s="14">
        <v>94.585949999999997</v>
      </c>
      <c r="X883" s="14">
        <v>61.666669845581097</v>
      </c>
      <c r="Y883" s="14">
        <v>1.2355573095739301</v>
      </c>
      <c r="Z883" s="14">
        <v>1.8333330000000001</v>
      </c>
      <c r="AA883" s="14">
        <v>4.3333329999999997</v>
      </c>
      <c r="AB883" s="14">
        <v>70.270269999999996</v>
      </c>
      <c r="AC883" s="14">
        <v>-0.13599990000000001</v>
      </c>
      <c r="AD883" s="14">
        <v>-2.205403</v>
      </c>
      <c r="AE883" s="14">
        <v>72.91</v>
      </c>
      <c r="AF883" s="14">
        <v>49.91</v>
      </c>
      <c r="AG883" s="14">
        <v>0.3516666</v>
      </c>
      <c r="AH883" s="14">
        <v>5.7027020000000004</v>
      </c>
      <c r="AI883" s="14">
        <v>1.969333</v>
      </c>
      <c r="AJ883" s="14">
        <v>1.8333330000000001</v>
      </c>
      <c r="AK883" s="15">
        <v>0.29729729999999999</v>
      </c>
      <c r="AL883" s="15">
        <v>1.074182</v>
      </c>
      <c r="AM883" s="15">
        <v>0.82142859999999995</v>
      </c>
      <c r="AN883" s="15">
        <v>0.26232430000000001</v>
      </c>
      <c r="AO883" s="16"/>
      <c r="AP883" s="16">
        <v>0.1666666716337204</v>
      </c>
      <c r="AQ883" s="16"/>
      <c r="AR883" s="16">
        <v>8.3333335816860199E-2</v>
      </c>
      <c r="AS883" s="16">
        <v>8.3333335816860199E-2</v>
      </c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>
        <v>0.5</v>
      </c>
      <c r="CD883" s="16"/>
      <c r="CE883" s="16"/>
      <c r="CF883" s="16"/>
      <c r="CG883" s="16"/>
      <c r="CH883" s="16"/>
      <c r="CI883" s="16"/>
      <c r="CJ883" s="16"/>
      <c r="CK883" s="16"/>
      <c r="CL883" s="16"/>
      <c r="CM883" s="16">
        <v>0.5</v>
      </c>
      <c r="CN883" s="16"/>
      <c r="CO883" s="16"/>
      <c r="CP883" s="16"/>
      <c r="CQ883" s="16"/>
      <c r="CR883" s="16"/>
      <c r="CS883" s="16">
        <v>0.5</v>
      </c>
      <c r="CT883" s="16"/>
      <c r="CU883" s="16"/>
      <c r="CV883" s="16"/>
      <c r="CW883" s="16"/>
      <c r="CX883" s="16">
        <v>2.3333333134651184</v>
      </c>
      <c r="CY883" s="16"/>
      <c r="CZ883" s="16"/>
      <c r="DA883" s="16"/>
      <c r="DB883" s="16"/>
      <c r="DC883" s="16"/>
      <c r="DD883" s="16"/>
      <c r="DE883" s="17"/>
      <c r="DF883" s="24"/>
      <c r="DG883" s="24"/>
      <c r="DH883" s="24"/>
      <c r="DI883" s="24"/>
      <c r="DJ883" s="24">
        <v>0.1666666716337204</v>
      </c>
      <c r="DK883" s="16"/>
      <c r="DL883" s="24"/>
      <c r="DM883" s="24"/>
      <c r="DN883" s="24"/>
      <c r="DO883" s="16"/>
      <c r="DP883" s="17"/>
      <c r="DQ883" s="17"/>
      <c r="DR883" s="17"/>
      <c r="DS883" s="17"/>
      <c r="DT883" s="17"/>
      <c r="DU883" s="17"/>
      <c r="DV883" s="17">
        <v>1</v>
      </c>
      <c r="DW883" s="17"/>
      <c r="DX883" s="17"/>
      <c r="DY883" s="17"/>
      <c r="DZ883" s="17"/>
      <c r="EA883" s="17"/>
      <c r="EB883" s="17"/>
      <c r="EC883" s="17">
        <v>4</v>
      </c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27"/>
      <c r="EQ883" s="27"/>
      <c r="ER883" s="27"/>
    </row>
    <row r="884" spans="1:148" s="9" customFormat="1" ht="20.25" x14ac:dyDescent="0.3">
      <c r="A884" s="10" t="s">
        <v>579</v>
      </c>
      <c r="B884" s="10" t="s">
        <v>232</v>
      </c>
      <c r="C884" s="10" t="s">
        <v>231</v>
      </c>
      <c r="D884" s="10" t="s">
        <v>259</v>
      </c>
      <c r="E884" s="10" t="s">
        <v>218</v>
      </c>
      <c r="F884" s="11">
        <v>10579</v>
      </c>
      <c r="G884" s="11">
        <v>4062</v>
      </c>
      <c r="H884" s="11">
        <v>4076</v>
      </c>
      <c r="I884" s="10" t="s">
        <v>266</v>
      </c>
      <c r="J884" s="12">
        <v>38</v>
      </c>
      <c r="K884" s="10" t="s">
        <v>267</v>
      </c>
      <c r="L884" s="10" t="s">
        <v>261</v>
      </c>
      <c r="M884" s="10" t="s">
        <v>220</v>
      </c>
      <c r="N884" s="13">
        <v>56</v>
      </c>
      <c r="O884" s="13">
        <v>56</v>
      </c>
      <c r="P884" s="13">
        <v>0</v>
      </c>
      <c r="Q884" s="14">
        <v>0</v>
      </c>
      <c r="R884" s="14">
        <v>7.23</v>
      </c>
      <c r="S884" s="14">
        <v>8</v>
      </c>
      <c r="T884" s="14">
        <v>6.7480000000000002</v>
      </c>
      <c r="U884" s="14">
        <v>84.35</v>
      </c>
      <c r="V884" s="14">
        <v>1</v>
      </c>
      <c r="W884" s="14">
        <v>232.4</v>
      </c>
      <c r="X884" s="14">
        <v>80</v>
      </c>
      <c r="Y884" s="14">
        <v>0.48100045981870698</v>
      </c>
      <c r="Z884" s="14">
        <v>7.2</v>
      </c>
      <c r="AA884" s="14">
        <v>0.8</v>
      </c>
      <c r="AB884" s="14">
        <v>10</v>
      </c>
      <c r="AC884" s="14">
        <v>0.45199980000000001</v>
      </c>
      <c r="AD884" s="14">
        <v>5.6499980000000001</v>
      </c>
      <c r="AE884" s="14">
        <v>232.4</v>
      </c>
      <c r="AF884" s="14">
        <v>166.32</v>
      </c>
      <c r="AG884" s="14">
        <v>0</v>
      </c>
      <c r="AH884" s="14">
        <v>0</v>
      </c>
      <c r="AI884" s="14">
        <v>6.7480000000000002</v>
      </c>
      <c r="AJ884" s="14">
        <v>7.2</v>
      </c>
      <c r="AK884" s="15">
        <v>0.9</v>
      </c>
      <c r="AL884" s="15">
        <v>0.93722220000000001</v>
      </c>
      <c r="AM884" s="15">
        <v>1</v>
      </c>
      <c r="AN884" s="15">
        <v>0.84350000000000003</v>
      </c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>
        <v>0.30000001192092896</v>
      </c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  <c r="CX884" s="16"/>
      <c r="CY884" s="16"/>
      <c r="CZ884" s="16"/>
      <c r="DA884" s="16"/>
      <c r="DB884" s="16"/>
      <c r="DC884" s="16"/>
      <c r="DD884" s="16"/>
      <c r="DE884" s="17"/>
      <c r="DF884" s="24">
        <v>0.1666666716337204</v>
      </c>
      <c r="DG884" s="24"/>
      <c r="DH884" s="24"/>
      <c r="DI884" s="24"/>
      <c r="DJ884" s="24">
        <v>0.3333333432674408</v>
      </c>
      <c r="DK884" s="16"/>
      <c r="DL884" s="24"/>
      <c r="DM884" s="24"/>
      <c r="DN884" s="24"/>
      <c r="DO884" s="16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27"/>
      <c r="EQ884" s="27"/>
      <c r="ER884" s="27"/>
    </row>
    <row r="885" spans="1:148" s="9" customFormat="1" ht="20.25" x14ac:dyDescent="0.3">
      <c r="A885" s="10" t="s">
        <v>579</v>
      </c>
      <c r="B885" s="10" t="s">
        <v>232</v>
      </c>
      <c r="C885" s="10" t="s">
        <v>231</v>
      </c>
      <c r="D885" s="10" t="s">
        <v>262</v>
      </c>
      <c r="E885" s="10" t="s">
        <v>218</v>
      </c>
      <c r="F885" s="11">
        <v>10579</v>
      </c>
      <c r="G885" s="11">
        <v>4017</v>
      </c>
      <c r="H885" s="11">
        <v>4161</v>
      </c>
      <c r="I885" s="10" t="s">
        <v>266</v>
      </c>
      <c r="J885" s="12">
        <v>38</v>
      </c>
      <c r="K885" s="10" t="s">
        <v>267</v>
      </c>
      <c r="L885" s="10" t="s">
        <v>261</v>
      </c>
      <c r="M885" s="10" t="s">
        <v>220</v>
      </c>
      <c r="N885" s="13">
        <v>53</v>
      </c>
      <c r="O885" s="13">
        <v>53</v>
      </c>
      <c r="P885" s="13">
        <v>0</v>
      </c>
      <c r="Q885" s="14">
        <v>0</v>
      </c>
      <c r="R885" s="14">
        <v>7.23</v>
      </c>
      <c r="S885" s="14">
        <v>8</v>
      </c>
      <c r="T885" s="14">
        <v>6.3864999999999998</v>
      </c>
      <c r="U885" s="14">
        <v>79.831249999999997</v>
      </c>
      <c r="V885" s="14">
        <v>1</v>
      </c>
      <c r="W885" s="14">
        <v>219.95</v>
      </c>
      <c r="X885" s="14">
        <v>80</v>
      </c>
      <c r="Y885" s="14">
        <v>0.50822691149747501</v>
      </c>
      <c r="Z885" s="14">
        <v>6.45</v>
      </c>
      <c r="AA885" s="14">
        <v>1.55</v>
      </c>
      <c r="AB885" s="14">
        <v>19.375</v>
      </c>
      <c r="AC885" s="14">
        <v>6.3500169999999995E-2</v>
      </c>
      <c r="AD885" s="14">
        <v>0.79375209999999996</v>
      </c>
      <c r="AE885" s="14">
        <v>219.95</v>
      </c>
      <c r="AF885" s="14">
        <v>157.41</v>
      </c>
      <c r="AG885" s="14">
        <v>0</v>
      </c>
      <c r="AH885" s="14">
        <v>0</v>
      </c>
      <c r="AI885" s="14">
        <v>6.3864999999999998</v>
      </c>
      <c r="AJ885" s="14">
        <v>6.45</v>
      </c>
      <c r="AK885" s="15">
        <v>0.80625000000000002</v>
      </c>
      <c r="AL885" s="15">
        <v>0.99015500000000001</v>
      </c>
      <c r="AM885" s="15">
        <v>1</v>
      </c>
      <c r="AN885" s="15">
        <v>0.79831249999999998</v>
      </c>
      <c r="AO885" s="16">
        <v>0.5</v>
      </c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>
        <v>0.51666665077209473</v>
      </c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  <c r="CX885" s="16"/>
      <c r="CY885" s="16"/>
      <c r="CZ885" s="16"/>
      <c r="DA885" s="16"/>
      <c r="DB885" s="16">
        <v>8.3333335816860199E-2</v>
      </c>
      <c r="DC885" s="16"/>
      <c r="DD885" s="16"/>
      <c r="DE885" s="17"/>
      <c r="DF885" s="24">
        <v>0.1666666716337204</v>
      </c>
      <c r="DG885" s="24"/>
      <c r="DH885" s="24"/>
      <c r="DI885" s="24"/>
      <c r="DJ885" s="24">
        <v>0.28333333134651184</v>
      </c>
      <c r="DK885" s="16"/>
      <c r="DL885" s="24"/>
      <c r="DM885" s="24"/>
      <c r="DN885" s="24"/>
      <c r="DO885" s="16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27"/>
      <c r="EQ885" s="27"/>
      <c r="ER885" s="27"/>
    </row>
    <row r="886" spans="1:148" s="9" customFormat="1" ht="20.25" x14ac:dyDescent="0.3">
      <c r="A886" s="10" t="s">
        <v>579</v>
      </c>
      <c r="B886" s="10" t="s">
        <v>231</v>
      </c>
      <c r="C886" s="10" t="s">
        <v>231</v>
      </c>
      <c r="D886" s="10" t="s">
        <v>259</v>
      </c>
      <c r="E886" s="10" t="s">
        <v>218</v>
      </c>
      <c r="F886" s="11">
        <v>10579</v>
      </c>
      <c r="G886" s="11">
        <v>4189</v>
      </c>
      <c r="H886" s="11">
        <v>3807</v>
      </c>
      <c r="I886" s="10" t="s">
        <v>266</v>
      </c>
      <c r="J886" s="12">
        <v>38</v>
      </c>
      <c r="K886" s="10" t="s">
        <v>267</v>
      </c>
      <c r="L886" s="10" t="s">
        <v>261</v>
      </c>
      <c r="M886" s="10" t="s">
        <v>220</v>
      </c>
      <c r="N886" s="13">
        <v>8</v>
      </c>
      <c r="O886" s="13">
        <v>8</v>
      </c>
      <c r="P886" s="13">
        <v>0</v>
      </c>
      <c r="Q886" s="14">
        <v>0</v>
      </c>
      <c r="R886" s="14">
        <v>7.23</v>
      </c>
      <c r="S886" s="14">
        <v>1</v>
      </c>
      <c r="T886" s="14">
        <v>0.96399999999999997</v>
      </c>
      <c r="U886" s="14">
        <v>96.4</v>
      </c>
      <c r="V886" s="14">
        <v>0.125</v>
      </c>
      <c r="W886" s="14">
        <v>265.60000000000002</v>
      </c>
      <c r="X886" s="14">
        <v>10</v>
      </c>
      <c r="Y886" s="14">
        <v>0.42087541682109703</v>
      </c>
      <c r="Z886" s="14">
        <v>1</v>
      </c>
      <c r="AA886" s="14">
        <v>0</v>
      </c>
      <c r="AB886" s="14">
        <v>0</v>
      </c>
      <c r="AC886" s="14">
        <v>3.6000009999999999E-2</v>
      </c>
      <c r="AD886" s="14">
        <v>3.6000009999999998</v>
      </c>
      <c r="AE886" s="14">
        <v>33.200000000000003</v>
      </c>
      <c r="AF886" s="14">
        <v>23.76</v>
      </c>
      <c r="AG886" s="14">
        <v>0</v>
      </c>
      <c r="AH886" s="14">
        <v>0</v>
      </c>
      <c r="AI886" s="14">
        <v>0.96399999999999997</v>
      </c>
      <c r="AJ886" s="14">
        <v>1</v>
      </c>
      <c r="AK886" s="15">
        <v>1</v>
      </c>
      <c r="AL886" s="15">
        <v>0.96399999999999997</v>
      </c>
      <c r="AM886" s="15">
        <v>1</v>
      </c>
      <c r="AN886" s="15">
        <v>0.96399999999999997</v>
      </c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  <c r="CX886" s="16"/>
      <c r="CY886" s="16"/>
      <c r="CZ886" s="16"/>
      <c r="DA886" s="16"/>
      <c r="DB886" s="16"/>
      <c r="DC886" s="16"/>
      <c r="DD886" s="16"/>
      <c r="DE886" s="17"/>
      <c r="DF886" s="24"/>
      <c r="DG886" s="24"/>
      <c r="DH886" s="24"/>
      <c r="DI886" s="24"/>
      <c r="DJ886" s="24"/>
      <c r="DK886" s="16"/>
      <c r="DL886" s="24"/>
      <c r="DM886" s="24"/>
      <c r="DN886" s="24"/>
      <c r="DO886" s="16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27"/>
      <c r="EQ886" s="27"/>
      <c r="ER886" s="27"/>
    </row>
    <row r="887" spans="1:148" s="9" customFormat="1" ht="20.25" x14ac:dyDescent="0.3">
      <c r="A887" s="10" t="s">
        <v>579</v>
      </c>
      <c r="B887" s="10" t="s">
        <v>231</v>
      </c>
      <c r="C887" s="10" t="s">
        <v>231</v>
      </c>
      <c r="D887" s="10" t="s">
        <v>262</v>
      </c>
      <c r="E887" s="10" t="s">
        <v>218</v>
      </c>
      <c r="F887" s="11">
        <v>10579</v>
      </c>
      <c r="G887" s="11">
        <v>4124</v>
      </c>
      <c r="H887" s="11">
        <v>3951</v>
      </c>
      <c r="I887" s="10" t="s">
        <v>266</v>
      </c>
      <c r="J887" s="12">
        <v>38</v>
      </c>
      <c r="K887" s="10" t="s">
        <v>267</v>
      </c>
      <c r="L887" s="10" t="s">
        <v>261</v>
      </c>
      <c r="M887" s="10" t="s">
        <v>220</v>
      </c>
      <c r="N887" s="13">
        <v>14</v>
      </c>
      <c r="O887" s="13">
        <v>14</v>
      </c>
      <c r="P887" s="13">
        <v>0</v>
      </c>
      <c r="Q887" s="14">
        <v>0</v>
      </c>
      <c r="R887" s="14">
        <v>7.23</v>
      </c>
      <c r="S887" s="14">
        <v>1.8333330000000001</v>
      </c>
      <c r="T887" s="14">
        <v>1.6870000000000001</v>
      </c>
      <c r="U887" s="14">
        <v>92.018199999999993</v>
      </c>
      <c r="V887" s="14">
        <v>0.2291666</v>
      </c>
      <c r="W887" s="14">
        <v>253.5273</v>
      </c>
      <c r="X887" s="14">
        <v>18.333330154418899</v>
      </c>
      <c r="Y887" s="14">
        <v>0.44091701171418402</v>
      </c>
      <c r="Z887" s="14">
        <v>1.75</v>
      </c>
      <c r="AA887" s="14">
        <v>8.3333340000000006E-2</v>
      </c>
      <c r="AB887" s="14">
        <v>4.5454549999999996</v>
      </c>
      <c r="AC887" s="14">
        <v>6.2999639999999996E-2</v>
      </c>
      <c r="AD887" s="14">
        <v>3.4363450000000002</v>
      </c>
      <c r="AE887" s="14">
        <v>58.1</v>
      </c>
      <c r="AF887" s="14">
        <v>41.58</v>
      </c>
      <c r="AG887" s="14">
        <v>0</v>
      </c>
      <c r="AH887" s="14">
        <v>0</v>
      </c>
      <c r="AI887" s="14">
        <v>1.6870000000000001</v>
      </c>
      <c r="AJ887" s="14">
        <v>1.75</v>
      </c>
      <c r="AK887" s="15">
        <v>0.95454539999999999</v>
      </c>
      <c r="AL887" s="15">
        <v>0.96400019999999997</v>
      </c>
      <c r="AM887" s="15">
        <v>1</v>
      </c>
      <c r="AN887" s="15">
        <v>0.92018200000000006</v>
      </c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  <c r="CX887" s="16"/>
      <c r="CY887" s="16"/>
      <c r="CZ887" s="16"/>
      <c r="DA887" s="16"/>
      <c r="DB887" s="16"/>
      <c r="DC887" s="16"/>
      <c r="DD887" s="16"/>
      <c r="DE887" s="17"/>
      <c r="DF887" s="24"/>
      <c r="DG887" s="24"/>
      <c r="DH887" s="24"/>
      <c r="DI887" s="24"/>
      <c r="DJ887" s="24">
        <v>8.3333335816860199E-2</v>
      </c>
      <c r="DK887" s="16"/>
      <c r="DL887" s="24"/>
      <c r="DM887" s="24"/>
      <c r="DN887" s="24"/>
      <c r="DO887" s="16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27"/>
      <c r="EQ887" s="27"/>
      <c r="ER887" s="27"/>
    </row>
    <row r="888" spans="1:148" s="9" customFormat="1" ht="20.25" x14ac:dyDescent="0.3">
      <c r="A888" s="10" t="s">
        <v>557</v>
      </c>
      <c r="B888" s="10" t="s">
        <v>232</v>
      </c>
      <c r="C888" s="10" t="s">
        <v>231</v>
      </c>
      <c r="D888" s="10" t="s">
        <v>259</v>
      </c>
      <c r="E888" s="10" t="s">
        <v>218</v>
      </c>
      <c r="F888" s="11">
        <v>10413</v>
      </c>
      <c r="G888" s="11">
        <v>4189</v>
      </c>
      <c r="H888" s="11">
        <v>4161</v>
      </c>
      <c r="I888" s="10" t="s">
        <v>266</v>
      </c>
      <c r="J888" s="12">
        <v>26</v>
      </c>
      <c r="K888" s="10" t="s">
        <v>451</v>
      </c>
      <c r="L888" s="10" t="s">
        <v>261</v>
      </c>
      <c r="M888" s="10" t="s">
        <v>220</v>
      </c>
      <c r="N888" s="13">
        <v>35</v>
      </c>
      <c r="O888" s="13">
        <v>35</v>
      </c>
      <c r="P888" s="13">
        <v>0</v>
      </c>
      <c r="Q888" s="14">
        <v>0</v>
      </c>
      <c r="R888" s="14">
        <v>4.22</v>
      </c>
      <c r="S888" s="14">
        <v>3.3333330000000001</v>
      </c>
      <c r="T888" s="14">
        <v>2.4616669999999998</v>
      </c>
      <c r="U888" s="14">
        <v>73.849990000000005</v>
      </c>
      <c r="V888" s="14">
        <v>0.4166667</v>
      </c>
      <c r="W888" s="14">
        <v>266.27999999999997</v>
      </c>
      <c r="X888" s="14">
        <f>10*S888</f>
        <v>33.333330000000004</v>
      </c>
      <c r="Y888" s="14">
        <v>0</v>
      </c>
      <c r="Z888" s="14">
        <v>2.6</v>
      </c>
      <c r="AA888" s="14">
        <v>0.73333309999999996</v>
      </c>
      <c r="AB888" s="14">
        <v>21.99999</v>
      </c>
      <c r="AC888" s="14">
        <v>0.13833380000000001</v>
      </c>
      <c r="AD888" s="14">
        <v>4.1500130000000004</v>
      </c>
      <c r="AE888" s="14">
        <v>110.95</v>
      </c>
      <c r="AF888" s="14">
        <v>75.95</v>
      </c>
      <c r="AG888" s="14">
        <v>0</v>
      </c>
      <c r="AH888" s="14">
        <v>0</v>
      </c>
      <c r="AI888" s="14">
        <v>2.4616669999999998</v>
      </c>
      <c r="AJ888" s="14">
        <v>2.6</v>
      </c>
      <c r="AK888" s="15">
        <v>0.78000009999999997</v>
      </c>
      <c r="AL888" s="15">
        <v>0.94679469999999999</v>
      </c>
      <c r="AM888" s="15">
        <v>1</v>
      </c>
      <c r="AN888" s="15">
        <v>0.73849989999999999</v>
      </c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>
        <v>0.28333333134651184</v>
      </c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  <c r="CX888" s="16"/>
      <c r="CY888" s="16"/>
      <c r="CZ888" s="16"/>
      <c r="DA888" s="16"/>
      <c r="DB888" s="16"/>
      <c r="DC888" s="16"/>
      <c r="DD888" s="16"/>
      <c r="DE888" s="17"/>
      <c r="DF888" s="24">
        <v>0.1666666716337204</v>
      </c>
      <c r="DG888" s="24"/>
      <c r="DH888" s="24"/>
      <c r="DI888" s="24">
        <v>8.3333335816860199E-2</v>
      </c>
      <c r="DJ888" s="24">
        <v>0.20000000298023224</v>
      </c>
      <c r="DK888" s="16"/>
      <c r="DL888" s="24">
        <v>4.6666665077209473</v>
      </c>
      <c r="DM888" s="24"/>
      <c r="DN888" s="24"/>
      <c r="DO888" s="16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27"/>
      <c r="EQ888" s="27"/>
      <c r="ER888" s="27"/>
    </row>
    <row r="889" spans="1:148" s="9" customFormat="1" ht="20.25" x14ac:dyDescent="0.3">
      <c r="A889" s="10" t="s">
        <v>557</v>
      </c>
      <c r="B889" s="10" t="s">
        <v>232</v>
      </c>
      <c r="C889" s="10" t="s">
        <v>231</v>
      </c>
      <c r="D889" s="10" t="s">
        <v>262</v>
      </c>
      <c r="E889" s="10" t="s">
        <v>218</v>
      </c>
      <c r="F889" s="11">
        <v>10413</v>
      </c>
      <c r="G889" s="11">
        <v>4062</v>
      </c>
      <c r="H889" s="11">
        <v>4091</v>
      </c>
      <c r="I889" s="10" t="s">
        <v>266</v>
      </c>
      <c r="J889" s="12">
        <v>26</v>
      </c>
      <c r="K889" s="10" t="s">
        <v>451</v>
      </c>
      <c r="L889" s="10" t="s">
        <v>261</v>
      </c>
      <c r="M889" s="10" t="s">
        <v>220</v>
      </c>
      <c r="N889" s="13">
        <v>55</v>
      </c>
      <c r="O889" s="13">
        <v>54</v>
      </c>
      <c r="P889" s="13">
        <v>1</v>
      </c>
      <c r="Q889" s="14">
        <v>1.818182</v>
      </c>
      <c r="R889" s="14">
        <v>4.22</v>
      </c>
      <c r="S889" s="14">
        <v>5.3333329999999997</v>
      </c>
      <c r="T889" s="14">
        <v>3.798</v>
      </c>
      <c r="U889" s="14">
        <v>71.212500000000006</v>
      </c>
      <c r="V889" s="14">
        <v>0.6666666</v>
      </c>
      <c r="W889" s="14">
        <v>256.77</v>
      </c>
      <c r="X889" s="14">
        <f>10*S889</f>
        <v>53.333329999999997</v>
      </c>
      <c r="Y889" s="14">
        <v>0</v>
      </c>
      <c r="Z889" s="14">
        <v>4</v>
      </c>
      <c r="AA889" s="14">
        <v>1.3333330000000001</v>
      </c>
      <c r="AB889" s="14">
        <v>25</v>
      </c>
      <c r="AC889" s="14">
        <v>0.13166659999999999</v>
      </c>
      <c r="AD889" s="14">
        <v>2.4687480000000002</v>
      </c>
      <c r="AE889" s="14">
        <v>171.18</v>
      </c>
      <c r="AF889" s="14">
        <v>117.18</v>
      </c>
      <c r="AG889" s="14">
        <v>7.0333329999999999E-2</v>
      </c>
      <c r="AH889" s="14">
        <v>1.3187500000000001</v>
      </c>
      <c r="AI889" s="14">
        <v>3.8683329999999998</v>
      </c>
      <c r="AJ889" s="14">
        <v>4</v>
      </c>
      <c r="AK889" s="15">
        <v>0.75</v>
      </c>
      <c r="AL889" s="15">
        <v>0.96708329999999998</v>
      </c>
      <c r="AM889" s="15">
        <v>0.98181819999999997</v>
      </c>
      <c r="AN889" s="15">
        <v>0.71212500000000001</v>
      </c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>
        <v>0.46666666865348816</v>
      </c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  <c r="CX889" s="16">
        <v>0.58333331346511841</v>
      </c>
      <c r="CY889" s="16"/>
      <c r="CZ889" s="16"/>
      <c r="DA889" s="16"/>
      <c r="DB889" s="16"/>
      <c r="DC889" s="16"/>
      <c r="DD889" s="16"/>
      <c r="DE889" s="17"/>
      <c r="DF889" s="24"/>
      <c r="DG889" s="24"/>
      <c r="DH889" s="24"/>
      <c r="DI889" s="24"/>
      <c r="DJ889" s="24">
        <v>0.28333333134651184</v>
      </c>
      <c r="DK889" s="16"/>
      <c r="DL889" s="24">
        <v>2.6666667461395264</v>
      </c>
      <c r="DM889" s="24"/>
      <c r="DN889" s="24"/>
      <c r="DO889" s="16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>
        <v>1</v>
      </c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27"/>
      <c r="EQ889" s="27"/>
      <c r="ER889" s="27"/>
    </row>
    <row r="890" spans="1:148" s="9" customFormat="1" ht="20.25" x14ac:dyDescent="0.3">
      <c r="A890" s="10" t="s">
        <v>558</v>
      </c>
      <c r="B890" s="10" t="s">
        <v>231</v>
      </c>
      <c r="C890" s="10" t="s">
        <v>231</v>
      </c>
      <c r="D890" s="10" t="s">
        <v>259</v>
      </c>
      <c r="E890" s="10" t="s">
        <v>218</v>
      </c>
      <c r="F890" s="11">
        <v>10576</v>
      </c>
      <c r="G890" s="11">
        <v>4061</v>
      </c>
      <c r="H890" s="11">
        <v>4076</v>
      </c>
      <c r="I890" s="10" t="s">
        <v>266</v>
      </c>
      <c r="J890" s="12">
        <v>35</v>
      </c>
      <c r="K890" s="10" t="s">
        <v>267</v>
      </c>
      <c r="L890" s="10" t="s">
        <v>261</v>
      </c>
      <c r="M890" s="10" t="s">
        <v>220</v>
      </c>
      <c r="N890" s="13">
        <v>41</v>
      </c>
      <c r="O890" s="13">
        <v>38</v>
      </c>
      <c r="P890" s="13">
        <v>3</v>
      </c>
      <c r="Q890" s="14">
        <v>7.3170729999999997</v>
      </c>
      <c r="R890" s="14">
        <v>6.89</v>
      </c>
      <c r="S890" s="14">
        <v>8</v>
      </c>
      <c r="T890" s="14">
        <v>4.3636670000000004</v>
      </c>
      <c r="U890" s="14">
        <v>54.545839999999998</v>
      </c>
      <c r="V890" s="14">
        <v>1</v>
      </c>
      <c r="W890" s="14">
        <v>160.36000000000001</v>
      </c>
      <c r="X890" s="14">
        <v>80</v>
      </c>
      <c r="Y890" s="14">
        <v>0.66833748488382505</v>
      </c>
      <c r="Z890" s="14">
        <v>5.0999999999999996</v>
      </c>
      <c r="AA890" s="14">
        <v>2.9</v>
      </c>
      <c r="AB890" s="14">
        <v>36.25</v>
      </c>
      <c r="AC890" s="14">
        <v>0.39183289999999998</v>
      </c>
      <c r="AD890" s="14">
        <v>4.8979109999999997</v>
      </c>
      <c r="AE890" s="14">
        <v>160.36000000000001</v>
      </c>
      <c r="AF890" s="14">
        <v>119.7</v>
      </c>
      <c r="AG890" s="14">
        <v>0.34449999999999997</v>
      </c>
      <c r="AH890" s="14">
        <v>4.3062500000000004</v>
      </c>
      <c r="AI890" s="14">
        <v>4.7081670000000004</v>
      </c>
      <c r="AJ890" s="14">
        <v>5.0999999999999996</v>
      </c>
      <c r="AK890" s="15">
        <v>0.63749999999999996</v>
      </c>
      <c r="AL890" s="15">
        <v>0.92316989999999999</v>
      </c>
      <c r="AM890" s="15">
        <v>0.92682929999999997</v>
      </c>
      <c r="AN890" s="15">
        <v>0.54545829999999995</v>
      </c>
      <c r="AO890" s="16"/>
      <c r="AP890" s="16">
        <v>0.25</v>
      </c>
      <c r="AQ890" s="16"/>
      <c r="AR890" s="16">
        <v>3.3333335071802139E-2</v>
      </c>
      <c r="AS890" s="16">
        <v>8.3333335816860199E-2</v>
      </c>
      <c r="AT890" s="16">
        <v>0.1666666716337204</v>
      </c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>
        <v>0.20000000298023224</v>
      </c>
      <c r="BJ890" s="16"/>
      <c r="BK890" s="16"/>
      <c r="BL890" s="16"/>
      <c r="BM890" s="16"/>
      <c r="BN890" s="16"/>
      <c r="BO890" s="16"/>
      <c r="BP890" s="16">
        <v>0.36666667461395264</v>
      </c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>
        <v>0.1666666716337204</v>
      </c>
      <c r="CD890" s="16"/>
      <c r="CE890" s="16"/>
      <c r="CF890" s="16"/>
      <c r="CG890" s="16"/>
      <c r="CH890" s="16"/>
      <c r="CI890" s="16"/>
      <c r="CJ890" s="16"/>
      <c r="CK890" s="16"/>
      <c r="CL890" s="16">
        <v>0.5</v>
      </c>
      <c r="CM890" s="16">
        <v>0.66666668653488159</v>
      </c>
      <c r="CN890" s="16"/>
      <c r="CO890" s="16"/>
      <c r="CP890" s="16"/>
      <c r="CQ890" s="16"/>
      <c r="CR890" s="16"/>
      <c r="CS890" s="16"/>
      <c r="CT890" s="16"/>
      <c r="CU890" s="16">
        <v>0.30000001192092896</v>
      </c>
      <c r="CV890" s="16"/>
      <c r="CW890" s="16"/>
      <c r="CX890" s="16"/>
      <c r="CY890" s="16"/>
      <c r="CZ890" s="16"/>
      <c r="DA890" s="16"/>
      <c r="DB890" s="16"/>
      <c r="DC890" s="16"/>
      <c r="DD890" s="16"/>
      <c r="DE890" s="17"/>
      <c r="DF890" s="24"/>
      <c r="DG890" s="24"/>
      <c r="DH890" s="24"/>
      <c r="DI890" s="24"/>
      <c r="DJ890" s="24">
        <v>0.1666666716337204</v>
      </c>
      <c r="DK890" s="16"/>
      <c r="DL890" s="24"/>
      <c r="DM890" s="24"/>
      <c r="DN890" s="24"/>
      <c r="DO890" s="16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>
        <v>3</v>
      </c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27"/>
      <c r="EQ890" s="27"/>
      <c r="ER890" s="27"/>
    </row>
    <row r="891" spans="1:148" s="9" customFormat="1" ht="20.25" x14ac:dyDescent="0.3">
      <c r="A891" s="10" t="s">
        <v>558</v>
      </c>
      <c r="B891" s="10" t="s">
        <v>231</v>
      </c>
      <c r="C891" s="10" t="s">
        <v>231</v>
      </c>
      <c r="D891" s="10" t="s">
        <v>262</v>
      </c>
      <c r="E891" s="10" t="s">
        <v>218</v>
      </c>
      <c r="F891" s="11">
        <v>10576</v>
      </c>
      <c r="G891" s="11">
        <v>4017</v>
      </c>
      <c r="H891" s="11">
        <v>3712</v>
      </c>
      <c r="I891" s="10" t="s">
        <v>266</v>
      </c>
      <c r="J891" s="12">
        <v>35</v>
      </c>
      <c r="K891" s="10" t="s">
        <v>267</v>
      </c>
      <c r="L891" s="10" t="s">
        <v>261</v>
      </c>
      <c r="M891" s="10" t="s">
        <v>220</v>
      </c>
      <c r="N891" s="13">
        <v>40</v>
      </c>
      <c r="O891" s="13">
        <v>40</v>
      </c>
      <c r="P891" s="13">
        <v>0</v>
      </c>
      <c r="Q891" s="14">
        <v>0</v>
      </c>
      <c r="R891" s="14">
        <v>6.89</v>
      </c>
      <c r="S891" s="14">
        <v>8</v>
      </c>
      <c r="T891" s="14">
        <v>4.5933330000000003</v>
      </c>
      <c r="U891" s="14">
        <v>57.41666</v>
      </c>
      <c r="V891" s="14">
        <v>1</v>
      </c>
      <c r="W891" s="14">
        <v>168.8</v>
      </c>
      <c r="X891" s="14">
        <v>80</v>
      </c>
      <c r="Y891" s="14">
        <v>0.634920634920635</v>
      </c>
      <c r="Z891" s="14">
        <v>5.0666669999999998</v>
      </c>
      <c r="AA891" s="14">
        <v>2.9333330000000002</v>
      </c>
      <c r="AB891" s="14">
        <v>36.666670000000003</v>
      </c>
      <c r="AC891" s="14">
        <v>0.47333340000000002</v>
      </c>
      <c r="AD891" s="14">
        <v>5.9166670000000003</v>
      </c>
      <c r="AE891" s="14">
        <v>168.8</v>
      </c>
      <c r="AF891" s="14">
        <v>126</v>
      </c>
      <c r="AG891" s="14">
        <v>0</v>
      </c>
      <c r="AH891" s="14">
        <v>0</v>
      </c>
      <c r="AI891" s="14">
        <v>4.5933330000000003</v>
      </c>
      <c r="AJ891" s="14">
        <v>5.0666669999999998</v>
      </c>
      <c r="AK891" s="15">
        <v>0.63333329999999999</v>
      </c>
      <c r="AL891" s="15">
        <v>0.90657900000000002</v>
      </c>
      <c r="AM891" s="15">
        <v>1</v>
      </c>
      <c r="AN891" s="15">
        <v>0.57416670000000003</v>
      </c>
      <c r="AO891" s="16"/>
      <c r="AP891" s="16">
        <v>0.25</v>
      </c>
      <c r="AQ891" s="16"/>
      <c r="AR891" s="16">
        <v>8.3333335816860199E-2</v>
      </c>
      <c r="AS891" s="16">
        <v>8.3333335816860199E-2</v>
      </c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>
        <v>0.3333333432674408</v>
      </c>
      <c r="CD891" s="16"/>
      <c r="CE891" s="16">
        <v>1.3166666626930237</v>
      </c>
      <c r="CF891" s="16"/>
      <c r="CG891" s="16"/>
      <c r="CH891" s="16"/>
      <c r="CI891" s="16"/>
      <c r="CJ891" s="16"/>
      <c r="CK891" s="16"/>
      <c r="CL891" s="16"/>
      <c r="CM891" s="16">
        <v>0.66666668653488159</v>
      </c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  <c r="CX891" s="16"/>
      <c r="CY891" s="16"/>
      <c r="CZ891" s="16"/>
      <c r="DA891" s="16"/>
      <c r="DB891" s="16"/>
      <c r="DC891" s="16"/>
      <c r="DD891" s="16"/>
      <c r="DE891" s="17"/>
      <c r="DF891" s="24"/>
      <c r="DG891" s="24"/>
      <c r="DH891" s="24"/>
      <c r="DI891" s="24"/>
      <c r="DJ891" s="24">
        <v>0.20000000298023224</v>
      </c>
      <c r="DK891" s="16"/>
      <c r="DL891" s="24"/>
      <c r="DM891" s="24"/>
      <c r="DN891" s="24"/>
      <c r="DO891" s="16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27"/>
      <c r="EQ891" s="27"/>
      <c r="ER891" s="27"/>
    </row>
    <row r="892" spans="1:148" s="9" customFormat="1" ht="20.25" x14ac:dyDescent="0.3">
      <c r="A892" s="10" t="s">
        <v>559</v>
      </c>
      <c r="B892" s="10" t="s">
        <v>232</v>
      </c>
      <c r="C892" s="10" t="s">
        <v>231</v>
      </c>
      <c r="D892" s="10" t="s">
        <v>259</v>
      </c>
      <c r="E892" s="10" t="s">
        <v>218</v>
      </c>
      <c r="F892" s="11">
        <v>10576</v>
      </c>
      <c r="G892" s="11">
        <v>4005</v>
      </c>
      <c r="H892" s="11">
        <v>4161</v>
      </c>
      <c r="I892" s="10" t="s">
        <v>266</v>
      </c>
      <c r="J892" s="12">
        <v>35</v>
      </c>
      <c r="K892" s="10" t="s">
        <v>267</v>
      </c>
      <c r="L892" s="10" t="s">
        <v>261</v>
      </c>
      <c r="M892" s="10" t="s">
        <v>220</v>
      </c>
      <c r="N892" s="13">
        <v>55</v>
      </c>
      <c r="O892" s="13">
        <v>55</v>
      </c>
      <c r="P892" s="13">
        <v>0</v>
      </c>
      <c r="Q892" s="14">
        <v>0</v>
      </c>
      <c r="R892" s="14">
        <v>6.89</v>
      </c>
      <c r="S892" s="14">
        <v>7.5</v>
      </c>
      <c r="T892" s="14">
        <v>6.3158329999999996</v>
      </c>
      <c r="U892" s="14">
        <v>84.211110000000005</v>
      </c>
      <c r="V892" s="14">
        <v>0.9375</v>
      </c>
      <c r="W892" s="14">
        <v>247.57329999999999</v>
      </c>
      <c r="X892" s="14">
        <v>75</v>
      </c>
      <c r="Y892" s="14">
        <v>0.43290043290043301</v>
      </c>
      <c r="Z892" s="14">
        <v>6.6666670000000003</v>
      </c>
      <c r="AA892" s="14">
        <v>0.8333334</v>
      </c>
      <c r="AB892" s="14">
        <v>11.11111</v>
      </c>
      <c r="AC892" s="14">
        <v>0.35083350000000002</v>
      </c>
      <c r="AD892" s="14">
        <v>4.6777800000000003</v>
      </c>
      <c r="AE892" s="14">
        <v>232.1</v>
      </c>
      <c r="AF892" s="14">
        <v>173.25</v>
      </c>
      <c r="AG892" s="14">
        <v>0</v>
      </c>
      <c r="AH892" s="14">
        <v>0</v>
      </c>
      <c r="AI892" s="14">
        <v>6.3158329999999996</v>
      </c>
      <c r="AJ892" s="14">
        <v>6.6666670000000003</v>
      </c>
      <c r="AK892" s="15">
        <v>0.88888889999999998</v>
      </c>
      <c r="AL892" s="15">
        <v>0.94737499999999997</v>
      </c>
      <c r="AM892" s="15">
        <v>1</v>
      </c>
      <c r="AN892" s="15">
        <v>0.8421111</v>
      </c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>
        <v>8.3333335816860199E-2</v>
      </c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>
        <v>0.1666666716337204</v>
      </c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  <c r="CX892" s="16"/>
      <c r="CY892" s="16"/>
      <c r="CZ892" s="16"/>
      <c r="DA892" s="16"/>
      <c r="DB892" s="16"/>
      <c r="DC892" s="16"/>
      <c r="DD892" s="16"/>
      <c r="DE892" s="17"/>
      <c r="DF892" s="24">
        <v>0.1666666716337204</v>
      </c>
      <c r="DG892" s="24"/>
      <c r="DH892" s="24"/>
      <c r="DI892" s="24"/>
      <c r="DJ892" s="24">
        <v>0.4166666567325592</v>
      </c>
      <c r="DK892" s="16"/>
      <c r="DL892" s="24">
        <v>0.5</v>
      </c>
      <c r="DM892" s="24"/>
      <c r="DN892" s="24"/>
      <c r="DO892" s="16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27"/>
      <c r="EQ892" s="27"/>
      <c r="ER892" s="27"/>
    </row>
    <row r="893" spans="1:148" s="9" customFormat="1" ht="20.25" x14ac:dyDescent="0.3">
      <c r="A893" s="10" t="s">
        <v>559</v>
      </c>
      <c r="B893" s="10" t="s">
        <v>232</v>
      </c>
      <c r="C893" s="10" t="s">
        <v>231</v>
      </c>
      <c r="D893" s="10" t="s">
        <v>262</v>
      </c>
      <c r="E893" s="10" t="s">
        <v>218</v>
      </c>
      <c r="F893" s="11">
        <v>10576</v>
      </c>
      <c r="G893" s="11">
        <v>4017</v>
      </c>
      <c r="H893" s="11">
        <v>3698</v>
      </c>
      <c r="I893" s="10" t="s">
        <v>266</v>
      </c>
      <c r="J893" s="12">
        <v>35</v>
      </c>
      <c r="K893" s="10" t="s">
        <v>267</v>
      </c>
      <c r="L893" s="10" t="s">
        <v>261</v>
      </c>
      <c r="M893" s="10" t="s">
        <v>220</v>
      </c>
      <c r="N893" s="13">
        <v>54</v>
      </c>
      <c r="O893" s="13">
        <v>54</v>
      </c>
      <c r="P893" s="13">
        <v>0</v>
      </c>
      <c r="Q893" s="14">
        <v>0</v>
      </c>
      <c r="R893" s="14">
        <v>6.89</v>
      </c>
      <c r="S893" s="14">
        <v>7.3333329999999997</v>
      </c>
      <c r="T893" s="14">
        <v>6.2009999999999996</v>
      </c>
      <c r="U893" s="14">
        <v>84.559079999999994</v>
      </c>
      <c r="V893" s="14">
        <v>0.91666669999999995</v>
      </c>
      <c r="W893" s="14">
        <v>248.59630000000001</v>
      </c>
      <c r="X893" s="14">
        <v>73.333334922790499</v>
      </c>
      <c r="Y893" s="14">
        <v>0.43111894351234198</v>
      </c>
      <c r="Z893" s="14">
        <v>6.0833329999999997</v>
      </c>
      <c r="AA893" s="14">
        <v>1.25</v>
      </c>
      <c r="AB893" s="14">
        <v>17.045459999999999</v>
      </c>
      <c r="AC893" s="14">
        <v>-0.1176662</v>
      </c>
      <c r="AD893" s="14">
        <v>-1.6045400000000001</v>
      </c>
      <c r="AE893" s="14">
        <v>227.88</v>
      </c>
      <c r="AF893" s="14">
        <v>170.1</v>
      </c>
      <c r="AG893" s="14">
        <v>0</v>
      </c>
      <c r="AH893" s="14">
        <v>0</v>
      </c>
      <c r="AI893" s="14">
        <v>6.2009999999999996</v>
      </c>
      <c r="AJ893" s="14">
        <v>6.0833329999999997</v>
      </c>
      <c r="AK893" s="15">
        <v>0.82954539999999999</v>
      </c>
      <c r="AL893" s="15">
        <v>1.019342</v>
      </c>
      <c r="AM893" s="15">
        <v>1</v>
      </c>
      <c r="AN893" s="15">
        <v>0.84559079999999998</v>
      </c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>
        <v>0.81666666269302368</v>
      </c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  <c r="CX893" s="16"/>
      <c r="CY893" s="16"/>
      <c r="CZ893" s="16"/>
      <c r="DA893" s="16"/>
      <c r="DB893" s="16"/>
      <c r="DC893" s="16"/>
      <c r="DD893" s="16"/>
      <c r="DE893" s="17"/>
      <c r="DF893" s="24">
        <v>0.1666666716337204</v>
      </c>
      <c r="DG893" s="24"/>
      <c r="DH893" s="24"/>
      <c r="DI893" s="24"/>
      <c r="DJ893" s="24">
        <v>0.26666668057441711</v>
      </c>
      <c r="DK893" s="16"/>
      <c r="DL893" s="24">
        <v>0.66666668653488159</v>
      </c>
      <c r="DM893" s="24"/>
      <c r="DN893" s="24"/>
      <c r="DO893" s="16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>
        <v>1</v>
      </c>
      <c r="EI893" s="17"/>
      <c r="EJ893" s="17"/>
      <c r="EK893" s="17"/>
      <c r="EL893" s="17"/>
      <c r="EM893" s="17"/>
      <c r="EN893" s="17"/>
      <c r="EO893" s="17"/>
      <c r="EP893" s="27"/>
      <c r="EQ893" s="27"/>
      <c r="ER893" s="27"/>
    </row>
    <row r="894" spans="1:148" s="9" customFormat="1" ht="20.25" x14ac:dyDescent="0.3">
      <c r="A894" s="10" t="s">
        <v>561</v>
      </c>
      <c r="B894" s="10" t="s">
        <v>232</v>
      </c>
      <c r="C894" s="10" t="s">
        <v>231</v>
      </c>
      <c r="D894" s="10" t="s">
        <v>259</v>
      </c>
      <c r="E894" s="10" t="s">
        <v>222</v>
      </c>
      <c r="F894" s="11">
        <v>15338</v>
      </c>
      <c r="G894" s="11">
        <v>4124</v>
      </c>
      <c r="H894" s="11">
        <v>4076</v>
      </c>
      <c r="I894" s="10" t="s">
        <v>266</v>
      </c>
      <c r="J894" s="12">
        <v>42.7</v>
      </c>
      <c r="K894" s="10" t="s">
        <v>267</v>
      </c>
      <c r="L894" s="10" t="s">
        <v>261</v>
      </c>
      <c r="M894" s="10" t="s">
        <v>220</v>
      </c>
      <c r="N894" s="13">
        <v>26</v>
      </c>
      <c r="O894" s="13">
        <v>25</v>
      </c>
      <c r="P894" s="13">
        <v>1</v>
      </c>
      <c r="Q894" s="14">
        <v>3.8461539999999999</v>
      </c>
      <c r="R894" s="14">
        <v>8.5500000000000007</v>
      </c>
      <c r="S894" s="14">
        <v>8</v>
      </c>
      <c r="T894" s="14">
        <v>3.5625</v>
      </c>
      <c r="U894" s="14">
        <v>44.53125</v>
      </c>
      <c r="V894" s="14">
        <v>1</v>
      </c>
      <c r="W894" s="14">
        <v>109.5</v>
      </c>
      <c r="X894" s="14">
        <v>80</v>
      </c>
      <c r="Y894" s="14">
        <v>0.97859327217125402</v>
      </c>
      <c r="Z894" s="14">
        <v>3.8333330000000001</v>
      </c>
      <c r="AA894" s="14">
        <v>4.1666670000000003</v>
      </c>
      <c r="AB894" s="14">
        <v>52.083329999999997</v>
      </c>
      <c r="AC894" s="14">
        <v>0.12833349999999999</v>
      </c>
      <c r="AD894" s="14">
        <v>1.604169</v>
      </c>
      <c r="AE894" s="14">
        <v>109.5</v>
      </c>
      <c r="AF894" s="14">
        <v>81.75</v>
      </c>
      <c r="AG894" s="14">
        <v>0.14249999999999999</v>
      </c>
      <c r="AH894" s="14">
        <v>1.78125</v>
      </c>
      <c r="AI894" s="14">
        <v>3.7050000000000001</v>
      </c>
      <c r="AJ894" s="14">
        <v>3.8333330000000001</v>
      </c>
      <c r="AK894" s="15">
        <v>0.4791667</v>
      </c>
      <c r="AL894" s="15">
        <v>0.96652170000000004</v>
      </c>
      <c r="AM894" s="15">
        <v>0.96153840000000002</v>
      </c>
      <c r="AN894" s="15">
        <v>0.4453125</v>
      </c>
      <c r="AO894" s="16"/>
      <c r="AP894" s="16">
        <v>0.25</v>
      </c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>
        <v>3.5</v>
      </c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>
        <v>0.25</v>
      </c>
      <c r="CX894" s="16"/>
      <c r="CY894" s="16"/>
      <c r="CZ894" s="16"/>
      <c r="DA894" s="16"/>
      <c r="DB894" s="16"/>
      <c r="DC894" s="16"/>
      <c r="DD894" s="16"/>
      <c r="DE894" s="17"/>
      <c r="DF894" s="24"/>
      <c r="DG894" s="24"/>
      <c r="DH894" s="24"/>
      <c r="DI894" s="24"/>
      <c r="DJ894" s="24">
        <v>0.1666666716337204</v>
      </c>
      <c r="DK894" s="16"/>
      <c r="DL894" s="24"/>
      <c r="DM894" s="24"/>
      <c r="DN894" s="24"/>
      <c r="DO894" s="16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>
        <v>1</v>
      </c>
      <c r="EI894" s="17"/>
      <c r="EJ894" s="17"/>
      <c r="EK894" s="17"/>
      <c r="EL894" s="17"/>
      <c r="EM894" s="17"/>
      <c r="EN894" s="17"/>
      <c r="EO894" s="17"/>
      <c r="EP894" s="27"/>
      <c r="EQ894" s="27"/>
      <c r="ER894" s="27"/>
    </row>
    <row r="895" spans="1:148" s="9" customFormat="1" ht="20.25" x14ac:dyDescent="0.3">
      <c r="A895" s="10" t="s">
        <v>561</v>
      </c>
      <c r="B895" s="10" t="s">
        <v>232</v>
      </c>
      <c r="C895" s="10" t="s">
        <v>231</v>
      </c>
      <c r="D895" s="10" t="s">
        <v>262</v>
      </c>
      <c r="E895" s="10" t="s">
        <v>222</v>
      </c>
      <c r="F895" s="11">
        <v>15338</v>
      </c>
      <c r="G895" s="11">
        <v>4017</v>
      </c>
      <c r="H895" s="11">
        <v>3712</v>
      </c>
      <c r="I895" s="10" t="s">
        <v>266</v>
      </c>
      <c r="J895" s="12">
        <v>42.7</v>
      </c>
      <c r="K895" s="10" t="s">
        <v>267</v>
      </c>
      <c r="L895" s="10" t="s">
        <v>261</v>
      </c>
      <c r="M895" s="10" t="s">
        <v>220</v>
      </c>
      <c r="N895" s="13">
        <v>23</v>
      </c>
      <c r="O895" s="13">
        <v>22</v>
      </c>
      <c r="P895" s="13">
        <v>1</v>
      </c>
      <c r="Q895" s="14">
        <v>4.3478260000000004</v>
      </c>
      <c r="R895" s="14">
        <v>8.5500000000000007</v>
      </c>
      <c r="S895" s="14">
        <v>8</v>
      </c>
      <c r="T895" s="14">
        <v>3.1349999999999998</v>
      </c>
      <c r="U895" s="14">
        <v>39.1875</v>
      </c>
      <c r="V895" s="14">
        <v>1</v>
      </c>
      <c r="W895" s="14">
        <v>96.36</v>
      </c>
      <c r="X895" s="14">
        <v>80</v>
      </c>
      <c r="Y895" s="14">
        <v>1.1120377715466201</v>
      </c>
      <c r="Z895" s="14">
        <v>3.3666670000000001</v>
      </c>
      <c r="AA895" s="14">
        <v>4.6333330000000004</v>
      </c>
      <c r="AB895" s="14">
        <v>57.91666</v>
      </c>
      <c r="AC895" s="14">
        <v>8.9166570000000001E-2</v>
      </c>
      <c r="AD895" s="14">
        <v>1.114582</v>
      </c>
      <c r="AE895" s="14">
        <v>96.36</v>
      </c>
      <c r="AF895" s="14">
        <v>71.94</v>
      </c>
      <c r="AG895" s="14">
        <v>0.14249999999999999</v>
      </c>
      <c r="AH895" s="14">
        <v>1.78125</v>
      </c>
      <c r="AI895" s="14">
        <v>3.2774999999999999</v>
      </c>
      <c r="AJ895" s="14">
        <v>3.3666670000000001</v>
      </c>
      <c r="AK895" s="15">
        <v>0.42083330000000002</v>
      </c>
      <c r="AL895" s="15">
        <v>0.97351489999999996</v>
      </c>
      <c r="AM895" s="15">
        <v>0.95652170000000003</v>
      </c>
      <c r="AN895" s="15">
        <v>0.39187499999999997</v>
      </c>
      <c r="AO895" s="16"/>
      <c r="AP895" s="16">
        <v>0.25</v>
      </c>
      <c r="AQ895" s="16"/>
      <c r="AR895" s="16">
        <v>8.3333335816860199E-2</v>
      </c>
      <c r="AS895" s="16">
        <v>8.3333335816860199E-2</v>
      </c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>
        <v>3.7333333492279053</v>
      </c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  <c r="CJ895" s="16"/>
      <c r="CK895" s="16"/>
      <c r="CL895" s="16"/>
      <c r="CM895" s="16">
        <v>0.34999999403953552</v>
      </c>
      <c r="CN895" s="16"/>
      <c r="CO895" s="16"/>
      <c r="CP895" s="16"/>
      <c r="CQ895" s="16"/>
      <c r="CR895" s="16"/>
      <c r="CS895" s="16"/>
      <c r="CT895" s="16"/>
      <c r="CU895" s="16"/>
      <c r="CV895" s="16"/>
      <c r="CW895" s="16"/>
      <c r="CX895" s="16"/>
      <c r="CY895" s="16"/>
      <c r="CZ895" s="16"/>
      <c r="DA895" s="16"/>
      <c r="DB895" s="16"/>
      <c r="DC895" s="16"/>
      <c r="DD895" s="16"/>
      <c r="DE895" s="17"/>
      <c r="DF895" s="24"/>
      <c r="DG895" s="24"/>
      <c r="DH895" s="24"/>
      <c r="DI895" s="24"/>
      <c r="DJ895" s="24">
        <v>0.13333334028720856</v>
      </c>
      <c r="DK895" s="16"/>
      <c r="DL895" s="24"/>
      <c r="DM895" s="24"/>
      <c r="DN895" s="24"/>
      <c r="DO895" s="16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27"/>
      <c r="EQ895" s="27"/>
      <c r="ER895" s="27"/>
    </row>
    <row r="896" spans="1:148" s="9" customFormat="1" ht="20.25" x14ac:dyDescent="0.3">
      <c r="A896" s="10" t="s">
        <v>562</v>
      </c>
      <c r="B896" s="10" t="s">
        <v>232</v>
      </c>
      <c r="C896" s="10" t="s">
        <v>231</v>
      </c>
      <c r="D896" s="10" t="s">
        <v>259</v>
      </c>
      <c r="E896" s="10" t="s">
        <v>222</v>
      </c>
      <c r="F896" s="11">
        <v>15338</v>
      </c>
      <c r="G896" s="11">
        <v>4124</v>
      </c>
      <c r="H896" s="11">
        <v>3866</v>
      </c>
      <c r="I896" s="10" t="s">
        <v>266</v>
      </c>
      <c r="J896" s="12">
        <v>42.7</v>
      </c>
      <c r="K896" s="10" t="s">
        <v>267</v>
      </c>
      <c r="L896" s="10" t="s">
        <v>261</v>
      </c>
      <c r="M896" s="10" t="s">
        <v>220</v>
      </c>
      <c r="N896" s="13">
        <v>38</v>
      </c>
      <c r="O896" s="13">
        <v>38</v>
      </c>
      <c r="P896" s="13">
        <v>0</v>
      </c>
      <c r="Q896" s="14">
        <v>0</v>
      </c>
      <c r="R896" s="14">
        <v>8.5500000000000007</v>
      </c>
      <c r="S896" s="14">
        <v>8</v>
      </c>
      <c r="T896" s="14">
        <v>5.415</v>
      </c>
      <c r="U896" s="14">
        <v>67.6875</v>
      </c>
      <c r="V896" s="14">
        <v>1</v>
      </c>
      <c r="W896" s="14">
        <v>166.44</v>
      </c>
      <c r="X896" s="14">
        <v>80</v>
      </c>
      <c r="Y896" s="14">
        <v>0.64381135220240304</v>
      </c>
      <c r="Z896" s="14">
        <v>5.9666670000000002</v>
      </c>
      <c r="AA896" s="14">
        <v>2.0333329999999998</v>
      </c>
      <c r="AB896" s="14">
        <v>25.41667</v>
      </c>
      <c r="AC896" s="14">
        <v>0.55166669999999995</v>
      </c>
      <c r="AD896" s="14">
        <v>6.8958339999999998</v>
      </c>
      <c r="AE896" s="14">
        <v>166.44</v>
      </c>
      <c r="AF896" s="14">
        <v>124.26</v>
      </c>
      <c r="AG896" s="14">
        <v>0</v>
      </c>
      <c r="AH896" s="14">
        <v>0</v>
      </c>
      <c r="AI896" s="14">
        <v>5.415</v>
      </c>
      <c r="AJ896" s="14">
        <v>5.9666670000000002</v>
      </c>
      <c r="AK896" s="15">
        <v>0.74583330000000003</v>
      </c>
      <c r="AL896" s="15">
        <v>0.90754190000000001</v>
      </c>
      <c r="AM896" s="15">
        <v>1</v>
      </c>
      <c r="AN896" s="15">
        <v>0.676875</v>
      </c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6"/>
      <c r="BS896" s="16"/>
      <c r="BT896" s="16"/>
      <c r="BU896" s="16"/>
      <c r="BV896" s="16"/>
      <c r="BW896" s="16"/>
      <c r="BX896" s="16"/>
      <c r="BY896" s="16"/>
      <c r="BZ896" s="16"/>
      <c r="CA896" s="16"/>
      <c r="CB896" s="16"/>
      <c r="CC896" s="16"/>
      <c r="CD896" s="16"/>
      <c r="CE896" s="16"/>
      <c r="CF896" s="16"/>
      <c r="CG896" s="16"/>
      <c r="CH896" s="16"/>
      <c r="CI896" s="16"/>
      <c r="CJ896" s="16"/>
      <c r="CK896" s="16"/>
      <c r="CL896" s="16"/>
      <c r="CM896" s="16"/>
      <c r="CN896" s="16"/>
      <c r="CO896" s="16"/>
      <c r="CP896" s="16"/>
      <c r="CQ896" s="16"/>
      <c r="CR896" s="16"/>
      <c r="CS896" s="16"/>
      <c r="CT896" s="16"/>
      <c r="CU896" s="16"/>
      <c r="CV896" s="16"/>
      <c r="CW896" s="16"/>
      <c r="CX896" s="16"/>
      <c r="CY896" s="16"/>
      <c r="CZ896" s="16"/>
      <c r="DA896" s="16"/>
      <c r="DB896" s="16">
        <v>8.3333335816860199E-2</v>
      </c>
      <c r="DC896" s="16"/>
      <c r="DD896" s="16"/>
      <c r="DE896" s="17"/>
      <c r="DF896" s="24">
        <v>1.75</v>
      </c>
      <c r="DG896" s="24"/>
      <c r="DH896" s="24"/>
      <c r="DI896" s="24"/>
      <c r="DJ896" s="24">
        <v>0.20000000298023224</v>
      </c>
      <c r="DK896" s="16"/>
      <c r="DL896" s="24"/>
      <c r="DM896" s="24"/>
      <c r="DN896" s="24"/>
      <c r="DO896" s="16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27"/>
      <c r="EQ896" s="27"/>
      <c r="ER896" s="27"/>
    </row>
    <row r="897" spans="1:148" s="9" customFormat="1" ht="20.25" x14ac:dyDescent="0.3">
      <c r="A897" s="10" t="s">
        <v>562</v>
      </c>
      <c r="B897" s="10" t="s">
        <v>232</v>
      </c>
      <c r="C897" s="10" t="s">
        <v>231</v>
      </c>
      <c r="D897" s="10" t="s">
        <v>262</v>
      </c>
      <c r="E897" s="10" t="s">
        <v>222</v>
      </c>
      <c r="F897" s="11">
        <v>15338</v>
      </c>
      <c r="G897" s="11">
        <v>3999</v>
      </c>
      <c r="H897" s="11">
        <v>3698</v>
      </c>
      <c r="I897" s="10" t="s">
        <v>266</v>
      </c>
      <c r="J897" s="12">
        <v>42.7</v>
      </c>
      <c r="K897" s="10" t="s">
        <v>267</v>
      </c>
      <c r="L897" s="10" t="s">
        <v>261</v>
      </c>
      <c r="M897" s="10" t="s">
        <v>220</v>
      </c>
      <c r="N897" s="13">
        <v>37</v>
      </c>
      <c r="O897" s="13">
        <v>35</v>
      </c>
      <c r="P897" s="13">
        <v>2</v>
      </c>
      <c r="Q897" s="14">
        <v>5.4054060000000002</v>
      </c>
      <c r="R897" s="14">
        <v>8.5500000000000007</v>
      </c>
      <c r="S897" s="14">
        <v>8</v>
      </c>
      <c r="T897" s="14">
        <v>4.9874999999999998</v>
      </c>
      <c r="U897" s="14">
        <v>62.34375</v>
      </c>
      <c r="V897" s="14">
        <v>1</v>
      </c>
      <c r="W897" s="14">
        <v>153.30000000000001</v>
      </c>
      <c r="X897" s="14">
        <v>80</v>
      </c>
      <c r="Y897" s="14">
        <v>0.69899521304643197</v>
      </c>
      <c r="Z897" s="14">
        <v>5.3833330000000004</v>
      </c>
      <c r="AA897" s="14">
        <v>2.6166670000000001</v>
      </c>
      <c r="AB897" s="14">
        <v>32.70834</v>
      </c>
      <c r="AC897" s="14">
        <v>0.110833</v>
      </c>
      <c r="AD897" s="14">
        <v>1.385413</v>
      </c>
      <c r="AE897" s="14">
        <v>153.30000000000001</v>
      </c>
      <c r="AF897" s="14">
        <v>114.45</v>
      </c>
      <c r="AG897" s="14">
        <v>0.28499999999999998</v>
      </c>
      <c r="AH897" s="14">
        <v>3.5625</v>
      </c>
      <c r="AI897" s="14">
        <v>5.2725</v>
      </c>
      <c r="AJ897" s="14">
        <v>5.3833330000000004</v>
      </c>
      <c r="AK897" s="15">
        <v>0.67291670000000003</v>
      </c>
      <c r="AL897" s="15">
        <v>0.97941180000000005</v>
      </c>
      <c r="AM897" s="15">
        <v>0.94594590000000001</v>
      </c>
      <c r="AN897" s="15">
        <v>0.62343749999999998</v>
      </c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BT897" s="16"/>
      <c r="BU897" s="16"/>
      <c r="BV897" s="16"/>
      <c r="BW897" s="16"/>
      <c r="BX897" s="16"/>
      <c r="BY897" s="16"/>
      <c r="BZ897" s="16"/>
      <c r="CA897" s="16"/>
      <c r="CB897" s="16"/>
      <c r="CC897" s="16"/>
      <c r="CD897" s="16"/>
      <c r="CE897" s="16"/>
      <c r="CF897" s="16"/>
      <c r="CG897" s="16"/>
      <c r="CH897" s="16"/>
      <c r="CI897" s="16"/>
      <c r="CJ897" s="16"/>
      <c r="CK897" s="16"/>
      <c r="CL897" s="16"/>
      <c r="CM897" s="16">
        <v>0.56666666269302368</v>
      </c>
      <c r="CN897" s="16"/>
      <c r="CO897" s="16"/>
      <c r="CP897" s="16"/>
      <c r="CQ897" s="16"/>
      <c r="CR897" s="16"/>
      <c r="CS897" s="16"/>
      <c r="CT897" s="16"/>
      <c r="CU897" s="16"/>
      <c r="CV897" s="16"/>
      <c r="CW897" s="16"/>
      <c r="CX897" s="16"/>
      <c r="CY897" s="16"/>
      <c r="CZ897" s="16"/>
      <c r="DA897" s="16"/>
      <c r="DB897" s="16"/>
      <c r="DC897" s="16"/>
      <c r="DD897" s="16"/>
      <c r="DE897" s="17"/>
      <c r="DF897" s="24">
        <v>1.75</v>
      </c>
      <c r="DG897" s="24"/>
      <c r="DH897" s="24"/>
      <c r="DI897" s="24"/>
      <c r="DJ897" s="24">
        <v>0.30000001192092896</v>
      </c>
      <c r="DK897" s="16"/>
      <c r="DL897" s="24"/>
      <c r="DM897" s="24"/>
      <c r="DN897" s="24"/>
      <c r="DO897" s="16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>
        <v>1</v>
      </c>
      <c r="EF897" s="17"/>
      <c r="EG897" s="17"/>
      <c r="EH897" s="17"/>
      <c r="EI897" s="17"/>
      <c r="EJ897" s="17"/>
      <c r="EK897" s="17"/>
      <c r="EL897" s="17">
        <v>1</v>
      </c>
      <c r="EM897" s="17"/>
      <c r="EN897" s="17"/>
      <c r="EO897" s="17"/>
      <c r="EP897" s="27"/>
      <c r="EQ897" s="27"/>
      <c r="ER897" s="27"/>
    </row>
    <row r="898" spans="1:148" s="9" customFormat="1" ht="20.25" x14ac:dyDescent="0.3">
      <c r="A898" s="10" t="s">
        <v>562</v>
      </c>
      <c r="B898" s="10" t="s">
        <v>231</v>
      </c>
      <c r="C898" s="10" t="s">
        <v>231</v>
      </c>
      <c r="D898" s="10" t="s">
        <v>259</v>
      </c>
      <c r="E898" s="10" t="s">
        <v>222</v>
      </c>
      <c r="F898" s="11">
        <v>15338</v>
      </c>
      <c r="G898" s="11">
        <v>4005</v>
      </c>
      <c r="H898" s="11">
        <v>4161</v>
      </c>
      <c r="I898" s="10" t="s">
        <v>266</v>
      </c>
      <c r="J898" s="12">
        <v>42.7</v>
      </c>
      <c r="K898" s="10" t="s">
        <v>267</v>
      </c>
      <c r="L898" s="10" t="s">
        <v>261</v>
      </c>
      <c r="M898" s="10" t="s">
        <v>220</v>
      </c>
      <c r="N898" s="13">
        <v>43</v>
      </c>
      <c r="O898" s="13">
        <v>43</v>
      </c>
      <c r="P898" s="13">
        <v>0</v>
      </c>
      <c r="Q898" s="14">
        <v>0</v>
      </c>
      <c r="R898" s="14">
        <v>8.5500000000000007</v>
      </c>
      <c r="S898" s="14">
        <v>8</v>
      </c>
      <c r="T898" s="14">
        <v>6.1275000000000004</v>
      </c>
      <c r="U898" s="14">
        <v>76.59375</v>
      </c>
      <c r="V898" s="14">
        <v>1</v>
      </c>
      <c r="W898" s="14">
        <v>188.34</v>
      </c>
      <c r="X898" s="14">
        <v>80</v>
      </c>
      <c r="Y898" s="14">
        <v>0.56894957437408999</v>
      </c>
      <c r="Z898" s="14">
        <v>6.0333329999999998</v>
      </c>
      <c r="AA898" s="14">
        <v>1.9666669999999999</v>
      </c>
      <c r="AB898" s="14">
        <v>24.58333</v>
      </c>
      <c r="AC898" s="14">
        <v>-9.4166760000000002E-2</v>
      </c>
      <c r="AD898" s="14">
        <v>-1.177084</v>
      </c>
      <c r="AE898" s="14">
        <v>188.34</v>
      </c>
      <c r="AF898" s="14">
        <v>140.61000000000001</v>
      </c>
      <c r="AG898" s="14">
        <v>0</v>
      </c>
      <c r="AH898" s="14">
        <v>0</v>
      </c>
      <c r="AI898" s="14">
        <v>6.1275000000000004</v>
      </c>
      <c r="AJ898" s="14">
        <v>6.0333329999999998</v>
      </c>
      <c r="AK898" s="15">
        <v>0.75416669999999997</v>
      </c>
      <c r="AL898" s="15">
        <v>1.0156080000000001</v>
      </c>
      <c r="AM898" s="15">
        <v>1</v>
      </c>
      <c r="AN898" s="15">
        <v>0.76593750000000005</v>
      </c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>
        <v>0.25</v>
      </c>
      <c r="BD898" s="16"/>
      <c r="BE898" s="16"/>
      <c r="BF898" s="16"/>
      <c r="BG898" s="16"/>
      <c r="BH898" s="16"/>
      <c r="BI898" s="16">
        <v>8.3333335816860199E-2</v>
      </c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BT898" s="16"/>
      <c r="BU898" s="16"/>
      <c r="BV898" s="16"/>
      <c r="BW898" s="16"/>
      <c r="BX898" s="16"/>
      <c r="BY898" s="16"/>
      <c r="BZ898" s="16"/>
      <c r="CA898" s="16"/>
      <c r="CB898" s="16"/>
      <c r="CC898" s="16"/>
      <c r="CD898" s="16"/>
      <c r="CE898" s="16"/>
      <c r="CF898" s="16"/>
      <c r="CG898" s="16"/>
      <c r="CH898" s="16"/>
      <c r="CI898" s="16"/>
      <c r="CJ898" s="16"/>
      <c r="CK898" s="16"/>
      <c r="CL898" s="16"/>
      <c r="CM898" s="16">
        <v>0.1666666716337204</v>
      </c>
      <c r="CN898" s="16"/>
      <c r="CO898" s="16"/>
      <c r="CP898" s="16"/>
      <c r="CQ898" s="16"/>
      <c r="CR898" s="16"/>
      <c r="CS898" s="16"/>
      <c r="CT898" s="16"/>
      <c r="CU898" s="16"/>
      <c r="CV898" s="16"/>
      <c r="CW898" s="16"/>
      <c r="CX898" s="16"/>
      <c r="CY898" s="16"/>
      <c r="CZ898" s="16"/>
      <c r="DA898" s="16"/>
      <c r="DB898" s="16"/>
      <c r="DC898" s="16"/>
      <c r="DD898" s="16"/>
      <c r="DE898" s="17"/>
      <c r="DF898" s="24">
        <v>1.25</v>
      </c>
      <c r="DG898" s="24"/>
      <c r="DH898" s="24"/>
      <c r="DI898" s="24"/>
      <c r="DJ898" s="24">
        <v>0.21666666865348816</v>
      </c>
      <c r="DK898" s="16"/>
      <c r="DL898" s="24"/>
      <c r="DM898" s="24"/>
      <c r="DN898" s="24"/>
      <c r="DO898" s="16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27"/>
      <c r="EQ898" s="27"/>
      <c r="ER898" s="27"/>
    </row>
    <row r="899" spans="1:148" s="9" customFormat="1" ht="20.25" x14ac:dyDescent="0.3">
      <c r="A899" s="10" t="s">
        <v>562</v>
      </c>
      <c r="B899" s="10" t="s">
        <v>231</v>
      </c>
      <c r="C899" s="10" t="s">
        <v>231</v>
      </c>
      <c r="D899" s="10" t="s">
        <v>262</v>
      </c>
      <c r="E899" s="10" t="s">
        <v>222</v>
      </c>
      <c r="F899" s="11">
        <v>15338</v>
      </c>
      <c r="G899" s="11">
        <v>4062</v>
      </c>
      <c r="H899" s="11">
        <v>3807</v>
      </c>
      <c r="I899" s="10" t="s">
        <v>266</v>
      </c>
      <c r="J899" s="12">
        <v>42.7</v>
      </c>
      <c r="K899" s="10" t="s">
        <v>267</v>
      </c>
      <c r="L899" s="10" t="s">
        <v>261</v>
      </c>
      <c r="M899" s="10" t="s">
        <v>220</v>
      </c>
      <c r="N899" s="13">
        <v>40</v>
      </c>
      <c r="O899" s="13">
        <v>40</v>
      </c>
      <c r="P899" s="13">
        <v>0</v>
      </c>
      <c r="Q899" s="14">
        <v>0</v>
      </c>
      <c r="R899" s="14">
        <v>8.5500000000000007</v>
      </c>
      <c r="S899" s="14">
        <v>8</v>
      </c>
      <c r="T899" s="14">
        <v>5.7</v>
      </c>
      <c r="U899" s="14">
        <v>71.25</v>
      </c>
      <c r="V899" s="14">
        <v>1</v>
      </c>
      <c r="W899" s="14">
        <v>175.2</v>
      </c>
      <c r="X899" s="14">
        <v>80</v>
      </c>
      <c r="Y899" s="14">
        <v>0.61162078083701499</v>
      </c>
      <c r="Z899" s="14">
        <v>5.9833340000000002</v>
      </c>
      <c r="AA899" s="14">
        <v>2.016667</v>
      </c>
      <c r="AB899" s="14">
        <v>25.20833</v>
      </c>
      <c r="AC899" s="14">
        <v>0.28333350000000002</v>
      </c>
      <c r="AD899" s="14">
        <v>3.5416690000000002</v>
      </c>
      <c r="AE899" s="14">
        <v>175.2</v>
      </c>
      <c r="AF899" s="14">
        <v>130.80000000000001</v>
      </c>
      <c r="AG899" s="14">
        <v>0</v>
      </c>
      <c r="AH899" s="14">
        <v>0</v>
      </c>
      <c r="AI899" s="14">
        <v>5.7</v>
      </c>
      <c r="AJ899" s="14">
        <v>5.9833340000000002</v>
      </c>
      <c r="AK899" s="15">
        <v>0.74791669999999999</v>
      </c>
      <c r="AL899" s="15">
        <v>0.9526462</v>
      </c>
      <c r="AM899" s="15">
        <v>1</v>
      </c>
      <c r="AN899" s="15">
        <v>0.71250000000000002</v>
      </c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>
        <v>0.25</v>
      </c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  <c r="BV899" s="16"/>
      <c r="BW899" s="16"/>
      <c r="BX899" s="16"/>
      <c r="BY899" s="16"/>
      <c r="BZ899" s="16"/>
      <c r="CA899" s="16"/>
      <c r="CB899" s="16"/>
      <c r="CC899" s="16"/>
      <c r="CD899" s="16"/>
      <c r="CE899" s="16"/>
      <c r="CF899" s="16"/>
      <c r="CG899" s="16"/>
      <c r="CH899" s="16"/>
      <c r="CI899" s="16"/>
      <c r="CJ899" s="16"/>
      <c r="CK899" s="16"/>
      <c r="CL899" s="16"/>
      <c r="CM899" s="16">
        <v>0.5</v>
      </c>
      <c r="CN899" s="16"/>
      <c r="CO899" s="16"/>
      <c r="CP899" s="16"/>
      <c r="CQ899" s="16"/>
      <c r="CR899" s="16"/>
      <c r="CS899" s="16"/>
      <c r="CT899" s="16"/>
      <c r="CU899" s="16"/>
      <c r="CV899" s="16"/>
      <c r="CW899" s="16"/>
      <c r="CX899" s="16"/>
      <c r="CY899" s="16"/>
      <c r="CZ899" s="16"/>
      <c r="DA899" s="16"/>
      <c r="DB899" s="16"/>
      <c r="DC899" s="16"/>
      <c r="DD899" s="16"/>
      <c r="DE899" s="17"/>
      <c r="DF899" s="24">
        <v>1.0833333134651184</v>
      </c>
      <c r="DG899" s="24"/>
      <c r="DH899" s="24"/>
      <c r="DI899" s="24"/>
      <c r="DJ899" s="24">
        <v>0.18333333730697632</v>
      </c>
      <c r="DK899" s="16"/>
      <c r="DL899" s="24"/>
      <c r="DM899" s="24"/>
      <c r="DN899" s="24"/>
      <c r="DO899" s="16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27"/>
      <c r="EQ899" s="27"/>
      <c r="ER899" s="27"/>
    </row>
    <row r="900" spans="1:148" s="9" customFormat="1" ht="20.25" x14ac:dyDescent="0.3">
      <c r="A900" s="10" t="s">
        <v>563</v>
      </c>
      <c r="B900" s="10" t="s">
        <v>232</v>
      </c>
      <c r="C900" s="10" t="s">
        <v>231</v>
      </c>
      <c r="D900" s="10" t="s">
        <v>259</v>
      </c>
      <c r="E900" s="10" t="s">
        <v>222</v>
      </c>
      <c r="F900" s="11">
        <v>15338</v>
      </c>
      <c r="G900" s="11">
        <v>4124</v>
      </c>
      <c r="H900" s="11">
        <v>3866</v>
      </c>
      <c r="I900" s="10" t="s">
        <v>266</v>
      </c>
      <c r="J900" s="12">
        <v>42.7</v>
      </c>
      <c r="K900" s="10" t="s">
        <v>267</v>
      </c>
      <c r="L900" s="10" t="s">
        <v>261</v>
      </c>
      <c r="M900" s="10" t="s">
        <v>220</v>
      </c>
      <c r="N900" s="13">
        <v>43</v>
      </c>
      <c r="O900" s="13">
        <v>43</v>
      </c>
      <c r="P900" s="13">
        <v>0</v>
      </c>
      <c r="Q900" s="14">
        <v>0</v>
      </c>
      <c r="R900" s="14">
        <v>8.5500000000000007</v>
      </c>
      <c r="S900" s="14">
        <v>7.5</v>
      </c>
      <c r="T900" s="14">
        <v>6.1275000000000004</v>
      </c>
      <c r="U900" s="14">
        <v>81.7</v>
      </c>
      <c r="V900" s="14">
        <v>0.9375</v>
      </c>
      <c r="W900" s="14">
        <v>200.89599999999999</v>
      </c>
      <c r="X900" s="14">
        <v>75</v>
      </c>
      <c r="Y900" s="14">
        <v>0.53339022597570895</v>
      </c>
      <c r="Z900" s="14">
        <v>6.5166659999999998</v>
      </c>
      <c r="AA900" s="14">
        <v>0.98333329999999997</v>
      </c>
      <c r="AB900" s="14">
        <v>13.11111</v>
      </c>
      <c r="AC900" s="14">
        <v>0.38916659999999997</v>
      </c>
      <c r="AD900" s="14">
        <v>5.1888880000000004</v>
      </c>
      <c r="AE900" s="14">
        <v>188.34</v>
      </c>
      <c r="AF900" s="14">
        <v>140.61000000000001</v>
      </c>
      <c r="AG900" s="14">
        <v>0</v>
      </c>
      <c r="AH900" s="14">
        <v>0</v>
      </c>
      <c r="AI900" s="14">
        <v>6.1275000000000004</v>
      </c>
      <c r="AJ900" s="14">
        <v>6.5166659999999998</v>
      </c>
      <c r="AK900" s="15">
        <v>0.86888889999999996</v>
      </c>
      <c r="AL900" s="15">
        <v>0.94028140000000004</v>
      </c>
      <c r="AM900" s="15">
        <v>1</v>
      </c>
      <c r="AN900" s="15">
        <v>0.81699999999999995</v>
      </c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>
        <v>0.83333331346511841</v>
      </c>
      <c r="BP900" s="16"/>
      <c r="BQ900" s="16"/>
      <c r="BR900" s="16"/>
      <c r="BS900" s="16"/>
      <c r="BT900" s="16"/>
      <c r="BU900" s="16"/>
      <c r="BV900" s="16"/>
      <c r="BW900" s="16"/>
      <c r="BX900" s="16"/>
      <c r="BY900" s="16"/>
      <c r="BZ900" s="16"/>
      <c r="CA900" s="16"/>
      <c r="CB900" s="16"/>
      <c r="CC900" s="16"/>
      <c r="CD900" s="16"/>
      <c r="CE900" s="16"/>
      <c r="CF900" s="16"/>
      <c r="CG900" s="16"/>
      <c r="CH900" s="16"/>
      <c r="CI900" s="16"/>
      <c r="CJ900" s="16"/>
      <c r="CK900" s="16"/>
      <c r="CL900" s="16"/>
      <c r="CM900" s="16"/>
      <c r="CN900" s="16"/>
      <c r="CO900" s="16"/>
      <c r="CP900" s="16"/>
      <c r="CQ900" s="16"/>
      <c r="CR900" s="16"/>
      <c r="CS900" s="16"/>
      <c r="CT900" s="16"/>
      <c r="CU900" s="16"/>
      <c r="CV900" s="16"/>
      <c r="CW900" s="16"/>
      <c r="CX900" s="16"/>
      <c r="CY900" s="16"/>
      <c r="CZ900" s="16"/>
      <c r="DA900" s="16"/>
      <c r="DB900" s="16">
        <v>8.3333335816860199E-2</v>
      </c>
      <c r="DC900" s="16"/>
      <c r="DD900" s="16"/>
      <c r="DE900" s="17"/>
      <c r="DF900" s="24"/>
      <c r="DG900" s="24"/>
      <c r="DH900" s="24"/>
      <c r="DI900" s="24"/>
      <c r="DJ900" s="24">
        <v>6.6666670143604279E-2</v>
      </c>
      <c r="DK900" s="16"/>
      <c r="DL900" s="24">
        <v>0.5</v>
      </c>
      <c r="DM900" s="24"/>
      <c r="DN900" s="24"/>
      <c r="DO900" s="16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27"/>
      <c r="EQ900" s="27"/>
      <c r="ER900" s="27"/>
    </row>
    <row r="901" spans="1:148" s="9" customFormat="1" ht="20.25" x14ac:dyDescent="0.3">
      <c r="A901" s="10" t="s">
        <v>563</v>
      </c>
      <c r="B901" s="10" t="s">
        <v>232</v>
      </c>
      <c r="C901" s="10" t="s">
        <v>231</v>
      </c>
      <c r="D901" s="10" t="s">
        <v>262</v>
      </c>
      <c r="E901" s="10" t="s">
        <v>222</v>
      </c>
      <c r="F901" s="11">
        <v>15338</v>
      </c>
      <c r="G901" s="11">
        <v>3999</v>
      </c>
      <c r="H901" s="11">
        <v>3698</v>
      </c>
      <c r="I901" s="10" t="s">
        <v>266</v>
      </c>
      <c r="J901" s="12">
        <v>42.7</v>
      </c>
      <c r="K901" s="10" t="s">
        <v>267</v>
      </c>
      <c r="L901" s="10" t="s">
        <v>261</v>
      </c>
      <c r="M901" s="10" t="s">
        <v>220</v>
      </c>
      <c r="N901" s="13">
        <v>44</v>
      </c>
      <c r="O901" s="13">
        <v>43</v>
      </c>
      <c r="P901" s="13">
        <v>1</v>
      </c>
      <c r="Q901" s="14">
        <v>2.2727270000000002</v>
      </c>
      <c r="R901" s="14">
        <v>8.5500000000000007</v>
      </c>
      <c r="S901" s="14">
        <v>8</v>
      </c>
      <c r="T901" s="14">
        <v>6.1275000000000004</v>
      </c>
      <c r="U901" s="14">
        <v>76.59375</v>
      </c>
      <c r="V901" s="14">
        <v>1</v>
      </c>
      <c r="W901" s="14">
        <v>188.34</v>
      </c>
      <c r="X901" s="14">
        <v>80</v>
      </c>
      <c r="Y901" s="14">
        <v>0.56894957437408999</v>
      </c>
      <c r="Z901" s="14">
        <v>6.3</v>
      </c>
      <c r="AA901" s="14">
        <v>1.7</v>
      </c>
      <c r="AB901" s="14">
        <v>21.25</v>
      </c>
      <c r="AC901" s="14">
        <v>2.9999899999999999E-2</v>
      </c>
      <c r="AD901" s="14">
        <v>0.37499870000000002</v>
      </c>
      <c r="AE901" s="14">
        <v>188.34</v>
      </c>
      <c r="AF901" s="14">
        <v>140.61000000000001</v>
      </c>
      <c r="AG901" s="14">
        <v>0.14249999999999999</v>
      </c>
      <c r="AH901" s="14">
        <v>1.78125</v>
      </c>
      <c r="AI901" s="14">
        <v>6.27</v>
      </c>
      <c r="AJ901" s="14">
        <v>6.3</v>
      </c>
      <c r="AK901" s="15">
        <v>0.78749999999999998</v>
      </c>
      <c r="AL901" s="15">
        <v>0.99523810000000001</v>
      </c>
      <c r="AM901" s="15">
        <v>0.97727269999999999</v>
      </c>
      <c r="AN901" s="15">
        <v>0.76593750000000005</v>
      </c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>
        <v>0.88333332538604736</v>
      </c>
      <c r="BQ901" s="16"/>
      <c r="BR901" s="16"/>
      <c r="BS901" s="16"/>
      <c r="BT901" s="16"/>
      <c r="BU901" s="16"/>
      <c r="BV901" s="16"/>
      <c r="BW901" s="16"/>
      <c r="BX901" s="16"/>
      <c r="BY901" s="16"/>
      <c r="BZ901" s="16"/>
      <c r="CA901" s="16"/>
      <c r="CB901" s="16"/>
      <c r="CC901" s="16"/>
      <c r="CD901" s="16"/>
      <c r="CE901" s="16"/>
      <c r="CF901" s="16"/>
      <c r="CG901" s="16"/>
      <c r="CH901" s="16"/>
      <c r="CI901" s="16"/>
      <c r="CJ901" s="16"/>
      <c r="CK901" s="16"/>
      <c r="CL901" s="16"/>
      <c r="CM901" s="16">
        <v>0.40000000596046448</v>
      </c>
      <c r="CN901" s="16"/>
      <c r="CO901" s="16"/>
      <c r="CP901" s="16"/>
      <c r="CQ901" s="16"/>
      <c r="CR901" s="16"/>
      <c r="CS901" s="16"/>
      <c r="CT901" s="16"/>
      <c r="CU901" s="16"/>
      <c r="CV901" s="16"/>
      <c r="CW901" s="16"/>
      <c r="CX901" s="16"/>
      <c r="CY901" s="16"/>
      <c r="CZ901" s="16"/>
      <c r="DA901" s="16"/>
      <c r="DB901" s="16"/>
      <c r="DC901" s="16"/>
      <c r="DD901" s="16"/>
      <c r="DE901" s="17"/>
      <c r="DF901" s="24"/>
      <c r="DG901" s="24"/>
      <c r="DH901" s="24"/>
      <c r="DI901" s="24">
        <v>8.3333335816860199E-2</v>
      </c>
      <c r="DJ901" s="24">
        <v>0.3333333432674408</v>
      </c>
      <c r="DK901" s="16"/>
      <c r="DL901" s="24"/>
      <c r="DM901" s="24"/>
      <c r="DN901" s="24"/>
      <c r="DO901" s="16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>
        <v>1</v>
      </c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27"/>
      <c r="EQ901" s="27"/>
      <c r="ER901" s="27"/>
    </row>
    <row r="902" spans="1:148" s="9" customFormat="1" ht="20.25" x14ac:dyDescent="0.3">
      <c r="A902" s="10" t="s">
        <v>563</v>
      </c>
      <c r="B902" s="10" t="s">
        <v>231</v>
      </c>
      <c r="C902" s="10" t="s">
        <v>231</v>
      </c>
      <c r="D902" s="10" t="s">
        <v>262</v>
      </c>
      <c r="E902" s="10" t="s">
        <v>222</v>
      </c>
      <c r="F902" s="11">
        <v>15338</v>
      </c>
      <c r="G902" s="11">
        <v>3999</v>
      </c>
      <c r="H902" s="11">
        <v>3866</v>
      </c>
      <c r="I902" s="10" t="s">
        <v>266</v>
      </c>
      <c r="J902" s="12">
        <v>42.7</v>
      </c>
      <c r="K902" s="10" t="s">
        <v>267</v>
      </c>
      <c r="L902" s="10" t="s">
        <v>261</v>
      </c>
      <c r="M902" s="10" t="s">
        <v>220</v>
      </c>
      <c r="N902" s="13">
        <v>9</v>
      </c>
      <c r="O902" s="13">
        <v>9</v>
      </c>
      <c r="P902" s="13">
        <v>0</v>
      </c>
      <c r="Q902" s="14">
        <v>0</v>
      </c>
      <c r="R902" s="14">
        <v>8.5500000000000007</v>
      </c>
      <c r="S902" s="14">
        <v>1.5</v>
      </c>
      <c r="T902" s="14">
        <v>1.2825</v>
      </c>
      <c r="U902" s="14">
        <v>85.5</v>
      </c>
      <c r="V902" s="14">
        <v>0.1875</v>
      </c>
      <c r="W902" s="14">
        <v>210.24</v>
      </c>
      <c r="X902" s="14">
        <f>10*S902</f>
        <v>15</v>
      </c>
      <c r="Y902" s="14">
        <v>0</v>
      </c>
      <c r="Z902" s="14">
        <v>1.316667</v>
      </c>
      <c r="AA902" s="14">
        <v>0.1833333</v>
      </c>
      <c r="AB902" s="14">
        <v>12.22222</v>
      </c>
      <c r="AC902" s="14">
        <v>3.4166630000000003E-2</v>
      </c>
      <c r="AD902" s="14">
        <v>2.2777759999999998</v>
      </c>
      <c r="AE902" s="14">
        <v>39.42</v>
      </c>
      <c r="AF902" s="14">
        <v>29.43</v>
      </c>
      <c r="AG902" s="14">
        <v>0</v>
      </c>
      <c r="AH902" s="14">
        <v>0</v>
      </c>
      <c r="AI902" s="14">
        <v>1.2825</v>
      </c>
      <c r="AJ902" s="14">
        <v>1.316667</v>
      </c>
      <c r="AK902" s="15">
        <v>0.87777780000000005</v>
      </c>
      <c r="AL902" s="15">
        <v>0.97405070000000005</v>
      </c>
      <c r="AM902" s="15">
        <v>1</v>
      </c>
      <c r="AN902" s="15">
        <v>0.85499999999999998</v>
      </c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  <c r="BV902" s="16"/>
      <c r="BW902" s="16"/>
      <c r="BX902" s="16"/>
      <c r="BY902" s="16"/>
      <c r="BZ902" s="16"/>
      <c r="CA902" s="16"/>
      <c r="CB902" s="16"/>
      <c r="CC902" s="16"/>
      <c r="CD902" s="16"/>
      <c r="CE902" s="16"/>
      <c r="CF902" s="16"/>
      <c r="CG902" s="16"/>
      <c r="CH902" s="16"/>
      <c r="CI902" s="16"/>
      <c r="CJ902" s="16"/>
      <c r="CK902" s="16"/>
      <c r="CL902" s="16"/>
      <c r="CM902" s="16">
        <v>0.15000000596046448</v>
      </c>
      <c r="CN902" s="16"/>
      <c r="CO902" s="16"/>
      <c r="CP902" s="16"/>
      <c r="CQ902" s="16"/>
      <c r="CR902" s="16"/>
      <c r="CS902" s="16"/>
      <c r="CT902" s="16"/>
      <c r="CU902" s="16"/>
      <c r="CV902" s="16"/>
      <c r="CW902" s="16"/>
      <c r="CX902" s="16"/>
      <c r="CY902" s="16"/>
      <c r="CZ902" s="16"/>
      <c r="DA902" s="16"/>
      <c r="DB902" s="16"/>
      <c r="DC902" s="16"/>
      <c r="DD902" s="16"/>
      <c r="DE902" s="17"/>
      <c r="DF902" s="24"/>
      <c r="DG902" s="24"/>
      <c r="DH902" s="24"/>
      <c r="DI902" s="24"/>
      <c r="DJ902" s="24">
        <v>3.3333335071802139E-2</v>
      </c>
      <c r="DK902" s="16"/>
      <c r="DL902" s="24"/>
      <c r="DM902" s="24"/>
      <c r="DN902" s="24"/>
      <c r="DO902" s="16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27"/>
      <c r="EQ902" s="27"/>
      <c r="ER902" s="27"/>
    </row>
    <row r="903" spans="1:148" s="9" customFormat="1" ht="20.25" x14ac:dyDescent="0.3">
      <c r="A903" s="10" t="s">
        <v>564</v>
      </c>
      <c r="B903" s="10" t="s">
        <v>232</v>
      </c>
      <c r="C903" s="10" t="s">
        <v>231</v>
      </c>
      <c r="D903" s="10" t="s">
        <v>259</v>
      </c>
      <c r="E903" s="10" t="s">
        <v>218</v>
      </c>
      <c r="F903" s="11">
        <v>10579</v>
      </c>
      <c r="G903" s="11">
        <v>4124</v>
      </c>
      <c r="H903" s="11">
        <v>3866</v>
      </c>
      <c r="I903" s="10" t="s">
        <v>266</v>
      </c>
      <c r="J903" s="12">
        <v>38</v>
      </c>
      <c r="K903" s="10" t="s">
        <v>267</v>
      </c>
      <c r="L903" s="10" t="s">
        <v>261</v>
      </c>
      <c r="M903" s="10" t="s">
        <v>220</v>
      </c>
      <c r="N903" s="13">
        <v>43</v>
      </c>
      <c r="O903" s="13">
        <v>43</v>
      </c>
      <c r="P903" s="13">
        <v>0</v>
      </c>
      <c r="Q903" s="14">
        <v>0</v>
      </c>
      <c r="R903" s="14">
        <v>7.23</v>
      </c>
      <c r="S903" s="14">
        <v>8</v>
      </c>
      <c r="T903" s="14">
        <v>5.1814999999999998</v>
      </c>
      <c r="U903" s="14">
        <v>64.768749999999997</v>
      </c>
      <c r="V903" s="14">
        <v>1</v>
      </c>
      <c r="W903" s="14">
        <v>178.45</v>
      </c>
      <c r="X903" s="14">
        <v>80</v>
      </c>
      <c r="Y903" s="14">
        <v>0.62641923556106804</v>
      </c>
      <c r="Z903" s="14">
        <v>5.4166670000000003</v>
      </c>
      <c r="AA903" s="14">
        <v>2.5833330000000001</v>
      </c>
      <c r="AB903" s="14">
        <v>32.29166</v>
      </c>
      <c r="AC903" s="14">
        <v>0.23516629999999999</v>
      </c>
      <c r="AD903" s="14">
        <v>2.9395790000000002</v>
      </c>
      <c r="AE903" s="14">
        <v>178.45</v>
      </c>
      <c r="AF903" s="14">
        <v>127.71</v>
      </c>
      <c r="AG903" s="14">
        <v>0</v>
      </c>
      <c r="AH903" s="14">
        <v>0</v>
      </c>
      <c r="AI903" s="14">
        <v>5.1814999999999998</v>
      </c>
      <c r="AJ903" s="14">
        <v>5.4166670000000003</v>
      </c>
      <c r="AK903" s="15">
        <v>0.6770834</v>
      </c>
      <c r="AL903" s="15">
        <v>0.95658460000000001</v>
      </c>
      <c r="AM903" s="15">
        <v>1</v>
      </c>
      <c r="AN903" s="15">
        <v>0.64768760000000003</v>
      </c>
      <c r="AO903" s="16"/>
      <c r="AP903" s="16">
        <v>0.25</v>
      </c>
      <c r="AQ903" s="16"/>
      <c r="AR903" s="16">
        <v>5.000000074505806E-2</v>
      </c>
      <c r="AS903" s="16">
        <v>8.3333335816860199E-2</v>
      </c>
      <c r="AT903" s="16">
        <v>0.5</v>
      </c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  <c r="BV903" s="16"/>
      <c r="BW903" s="16"/>
      <c r="BX903" s="16"/>
      <c r="BY903" s="16"/>
      <c r="BZ903" s="16"/>
      <c r="CA903" s="16"/>
      <c r="CB903" s="16">
        <v>1</v>
      </c>
      <c r="CC903" s="16">
        <v>0.3333333432674408</v>
      </c>
      <c r="CD903" s="16"/>
      <c r="CE903" s="16"/>
      <c r="CF903" s="16"/>
      <c r="CG903" s="16"/>
      <c r="CH903" s="16"/>
      <c r="CI903" s="16"/>
      <c r="CJ903" s="16"/>
      <c r="CK903" s="16"/>
      <c r="CL903" s="16"/>
      <c r="CM903" s="16">
        <v>0.1666666716337204</v>
      </c>
      <c r="CN903" s="16"/>
      <c r="CO903" s="16"/>
      <c r="CP903" s="16"/>
      <c r="CQ903" s="16"/>
      <c r="CR903" s="16"/>
      <c r="CS903" s="16"/>
      <c r="CT903" s="16"/>
      <c r="CU903" s="16"/>
      <c r="CV903" s="16"/>
      <c r="CW903" s="16"/>
      <c r="CX903" s="16"/>
      <c r="CY903" s="16"/>
      <c r="CZ903" s="16"/>
      <c r="DA903" s="16"/>
      <c r="DB903" s="16"/>
      <c r="DC903" s="16"/>
      <c r="DD903" s="16"/>
      <c r="DE903" s="17"/>
      <c r="DF903" s="24"/>
      <c r="DG903" s="24"/>
      <c r="DH903" s="24"/>
      <c r="DI903" s="24"/>
      <c r="DJ903" s="24">
        <v>0.20000000298023224</v>
      </c>
      <c r="DK903" s="16"/>
      <c r="DL903" s="24"/>
      <c r="DM903" s="24"/>
      <c r="DN903" s="24"/>
      <c r="DO903" s="16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27"/>
      <c r="EQ903" s="27"/>
      <c r="ER903" s="27"/>
    </row>
    <row r="904" spans="1:148" s="9" customFormat="1" ht="20.25" x14ac:dyDescent="0.3">
      <c r="A904" s="10" t="s">
        <v>564</v>
      </c>
      <c r="B904" s="10" t="s">
        <v>232</v>
      </c>
      <c r="C904" s="10" t="s">
        <v>231</v>
      </c>
      <c r="D904" s="10" t="s">
        <v>262</v>
      </c>
      <c r="E904" s="10" t="s">
        <v>218</v>
      </c>
      <c r="F904" s="11">
        <v>10579</v>
      </c>
      <c r="G904" s="11">
        <v>3999</v>
      </c>
      <c r="H904" s="11">
        <v>3698</v>
      </c>
      <c r="I904" s="10" t="s">
        <v>266</v>
      </c>
      <c r="J904" s="12">
        <v>38</v>
      </c>
      <c r="K904" s="10" t="s">
        <v>267</v>
      </c>
      <c r="L904" s="10" t="s">
        <v>261</v>
      </c>
      <c r="M904" s="10" t="s">
        <v>220</v>
      </c>
      <c r="N904" s="13">
        <v>40</v>
      </c>
      <c r="O904" s="13">
        <v>39</v>
      </c>
      <c r="P904" s="13">
        <v>1</v>
      </c>
      <c r="Q904" s="14">
        <v>2.5</v>
      </c>
      <c r="R904" s="14">
        <v>7.23</v>
      </c>
      <c r="S904" s="14">
        <v>6.1666670000000003</v>
      </c>
      <c r="T904" s="14">
        <v>4.6994999999999996</v>
      </c>
      <c r="U904" s="14">
        <v>76.208100000000002</v>
      </c>
      <c r="V904" s="14">
        <v>0.7708334</v>
      </c>
      <c r="W904" s="14">
        <v>209.9676</v>
      </c>
      <c r="X904" s="14">
        <v>61.666669845581097</v>
      </c>
      <c r="Y904" s="14">
        <v>0.53238944030688795</v>
      </c>
      <c r="Z904" s="14">
        <v>4.95</v>
      </c>
      <c r="AA904" s="14">
        <v>1.2166669999999999</v>
      </c>
      <c r="AB904" s="14">
        <v>19.72973</v>
      </c>
      <c r="AC904" s="14">
        <v>0.13000020000000001</v>
      </c>
      <c r="AD904" s="14">
        <v>2.1081110000000001</v>
      </c>
      <c r="AE904" s="14">
        <v>161.85</v>
      </c>
      <c r="AF904" s="14">
        <v>115.83</v>
      </c>
      <c r="AG904" s="14">
        <v>0.1205</v>
      </c>
      <c r="AH904" s="14">
        <v>1.954054</v>
      </c>
      <c r="AI904" s="14">
        <v>4.82</v>
      </c>
      <c r="AJ904" s="14">
        <v>4.95</v>
      </c>
      <c r="AK904" s="15">
        <v>0.80270269999999999</v>
      </c>
      <c r="AL904" s="15">
        <v>0.97373739999999998</v>
      </c>
      <c r="AM904" s="15">
        <v>0.97499999999999998</v>
      </c>
      <c r="AN904" s="15">
        <v>0.76208109999999996</v>
      </c>
      <c r="AO904" s="16"/>
      <c r="AP904" s="16">
        <v>0.1666666716337204</v>
      </c>
      <c r="AQ904" s="16"/>
      <c r="AR904" s="16"/>
      <c r="AS904" s="16">
        <v>8.3333335816860199E-2</v>
      </c>
      <c r="AT904" s="16">
        <v>0.1666666716337204</v>
      </c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>
        <v>0.1666666716337204</v>
      </c>
      <c r="BJ904" s="16"/>
      <c r="BK904" s="16"/>
      <c r="BL904" s="16">
        <v>0.10000000149011612</v>
      </c>
      <c r="BM904" s="16"/>
      <c r="BN904" s="16"/>
      <c r="BO904" s="16"/>
      <c r="BP904" s="16"/>
      <c r="BQ904" s="16"/>
      <c r="BR904" s="16"/>
      <c r="BS904" s="16"/>
      <c r="BT904" s="16"/>
      <c r="BU904" s="16"/>
      <c r="BV904" s="16"/>
      <c r="BW904" s="16"/>
      <c r="BX904" s="16"/>
      <c r="BY904" s="16"/>
      <c r="BZ904" s="16"/>
      <c r="CA904" s="16"/>
      <c r="CB904" s="16"/>
      <c r="CC904" s="16"/>
      <c r="CD904" s="16"/>
      <c r="CE904" s="16"/>
      <c r="CF904" s="16"/>
      <c r="CG904" s="16"/>
      <c r="CH904" s="16"/>
      <c r="CI904" s="16"/>
      <c r="CJ904" s="16"/>
      <c r="CK904" s="16"/>
      <c r="CL904" s="16"/>
      <c r="CM904" s="16">
        <v>0.34999999403953552</v>
      </c>
      <c r="CN904" s="16"/>
      <c r="CO904" s="16"/>
      <c r="CP904" s="16"/>
      <c r="CQ904" s="16"/>
      <c r="CR904" s="16"/>
      <c r="CS904" s="16"/>
      <c r="CT904" s="16"/>
      <c r="CU904" s="16"/>
      <c r="CV904" s="16"/>
      <c r="CW904" s="16"/>
      <c r="CX904" s="16"/>
      <c r="CY904" s="16"/>
      <c r="CZ904" s="16"/>
      <c r="DA904" s="16"/>
      <c r="DB904" s="16"/>
      <c r="DC904" s="16"/>
      <c r="DD904" s="16"/>
      <c r="DE904" s="17"/>
      <c r="DF904" s="24"/>
      <c r="DG904" s="24"/>
      <c r="DH904" s="24"/>
      <c r="DI904" s="24"/>
      <c r="DJ904" s="24">
        <v>0.18333333730697632</v>
      </c>
      <c r="DK904" s="16"/>
      <c r="DL904" s="24"/>
      <c r="DM904" s="24"/>
      <c r="DN904" s="24"/>
      <c r="DO904" s="16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>
        <v>1</v>
      </c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27"/>
      <c r="EQ904" s="27"/>
      <c r="ER904" s="27"/>
    </row>
    <row r="905" spans="1:148" s="9" customFormat="1" ht="20.25" x14ac:dyDescent="0.3">
      <c r="A905" s="10" t="s">
        <v>565</v>
      </c>
      <c r="B905" s="10" t="s">
        <v>232</v>
      </c>
      <c r="C905" s="10" t="s">
        <v>231</v>
      </c>
      <c r="D905" s="10" t="s">
        <v>259</v>
      </c>
      <c r="E905" s="10" t="s">
        <v>218</v>
      </c>
      <c r="F905" s="11">
        <v>10579</v>
      </c>
      <c r="G905" s="11">
        <v>4124</v>
      </c>
      <c r="H905" s="11">
        <v>3866</v>
      </c>
      <c r="I905" s="10" t="s">
        <v>266</v>
      </c>
      <c r="J905" s="12">
        <v>38</v>
      </c>
      <c r="K905" s="10" t="s">
        <v>267</v>
      </c>
      <c r="L905" s="10" t="s">
        <v>261</v>
      </c>
      <c r="M905" s="10" t="s">
        <v>220</v>
      </c>
      <c r="N905" s="13">
        <v>50</v>
      </c>
      <c r="O905" s="13">
        <v>47</v>
      </c>
      <c r="P905" s="13">
        <v>3</v>
      </c>
      <c r="Q905" s="14">
        <v>6</v>
      </c>
      <c r="R905" s="14">
        <v>7.23</v>
      </c>
      <c r="S905" s="14">
        <v>8</v>
      </c>
      <c r="T905" s="14">
        <v>5.6635</v>
      </c>
      <c r="U905" s="14">
        <v>70.793750000000003</v>
      </c>
      <c r="V905" s="14">
        <v>1</v>
      </c>
      <c r="W905" s="14">
        <v>195.05</v>
      </c>
      <c r="X905" s="14">
        <v>80</v>
      </c>
      <c r="Y905" s="14">
        <v>0.57310697112099995</v>
      </c>
      <c r="Z905" s="14">
        <v>6.15</v>
      </c>
      <c r="AA905" s="14">
        <v>1.85</v>
      </c>
      <c r="AB905" s="14">
        <v>23.125</v>
      </c>
      <c r="AC905" s="14">
        <v>0.1250001</v>
      </c>
      <c r="AD905" s="14">
        <v>1.5625020000000001</v>
      </c>
      <c r="AE905" s="14">
        <v>195.05</v>
      </c>
      <c r="AF905" s="14">
        <v>139.59</v>
      </c>
      <c r="AG905" s="14">
        <v>0.36149999999999999</v>
      </c>
      <c r="AH905" s="14">
        <v>4.5187499999999998</v>
      </c>
      <c r="AI905" s="14">
        <v>6.0250000000000004</v>
      </c>
      <c r="AJ905" s="14">
        <v>6.15</v>
      </c>
      <c r="AK905" s="15">
        <v>0.76875000000000004</v>
      </c>
      <c r="AL905" s="15">
        <v>0.97967479999999996</v>
      </c>
      <c r="AM905" s="15">
        <v>0.94</v>
      </c>
      <c r="AN905" s="15">
        <v>0.7079375</v>
      </c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>
        <v>0.3333333432674408</v>
      </c>
      <c r="BP905" s="16"/>
      <c r="BQ905" s="16"/>
      <c r="BR905" s="16"/>
      <c r="BS905" s="16"/>
      <c r="BT905" s="16"/>
      <c r="BU905" s="16"/>
      <c r="BV905" s="16"/>
      <c r="BW905" s="16"/>
      <c r="BX905" s="16"/>
      <c r="BY905" s="16"/>
      <c r="BZ905" s="16"/>
      <c r="CA905" s="16"/>
      <c r="CB905" s="16"/>
      <c r="CC905" s="16"/>
      <c r="CD905" s="16"/>
      <c r="CE905" s="16"/>
      <c r="CF905" s="16"/>
      <c r="CG905" s="16"/>
      <c r="CH905" s="16"/>
      <c r="CI905" s="16"/>
      <c r="CJ905" s="16"/>
      <c r="CK905" s="16"/>
      <c r="CL905" s="16">
        <v>0.25</v>
      </c>
      <c r="CM905" s="16">
        <v>0.5</v>
      </c>
      <c r="CN905" s="16"/>
      <c r="CO905" s="16"/>
      <c r="CP905" s="16"/>
      <c r="CQ905" s="16"/>
      <c r="CR905" s="16"/>
      <c r="CS905" s="16"/>
      <c r="CT905" s="16"/>
      <c r="CU905" s="16"/>
      <c r="CV905" s="16"/>
      <c r="CW905" s="16"/>
      <c r="CX905" s="16"/>
      <c r="CY905" s="16"/>
      <c r="CZ905" s="16"/>
      <c r="DA905" s="16"/>
      <c r="DB905" s="16">
        <v>8.3333335816860199E-2</v>
      </c>
      <c r="DC905" s="16"/>
      <c r="DD905" s="16"/>
      <c r="DE905" s="17"/>
      <c r="DF905" s="24">
        <v>0.25</v>
      </c>
      <c r="DG905" s="24"/>
      <c r="DH905" s="24"/>
      <c r="DI905" s="24"/>
      <c r="DJ905" s="24">
        <v>0.43333333730697632</v>
      </c>
      <c r="DK905" s="16"/>
      <c r="DL905" s="24"/>
      <c r="DM905" s="24"/>
      <c r="DN905" s="24"/>
      <c r="DO905" s="16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>
        <v>3</v>
      </c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27"/>
      <c r="EQ905" s="27"/>
      <c r="ER905" s="27"/>
    </row>
    <row r="906" spans="1:148" s="9" customFormat="1" ht="20.25" x14ac:dyDescent="0.3">
      <c r="A906" s="10" t="s">
        <v>565</v>
      </c>
      <c r="B906" s="10" t="s">
        <v>232</v>
      </c>
      <c r="C906" s="10" t="s">
        <v>231</v>
      </c>
      <c r="D906" s="10" t="s">
        <v>262</v>
      </c>
      <c r="E906" s="10" t="s">
        <v>218</v>
      </c>
      <c r="F906" s="11">
        <v>10579</v>
      </c>
      <c r="G906" s="11">
        <v>3999</v>
      </c>
      <c r="H906" s="11">
        <v>3698</v>
      </c>
      <c r="I906" s="10" t="s">
        <v>266</v>
      </c>
      <c r="J906" s="12">
        <v>38</v>
      </c>
      <c r="K906" s="10" t="s">
        <v>267</v>
      </c>
      <c r="L906" s="10" t="s">
        <v>261</v>
      </c>
      <c r="M906" s="10" t="s">
        <v>220</v>
      </c>
      <c r="N906" s="13">
        <v>44</v>
      </c>
      <c r="O906" s="13">
        <v>41</v>
      </c>
      <c r="P906" s="13">
        <v>3</v>
      </c>
      <c r="Q906" s="14">
        <v>6.8181820000000002</v>
      </c>
      <c r="R906" s="14">
        <v>7.23</v>
      </c>
      <c r="S906" s="14">
        <v>8</v>
      </c>
      <c r="T906" s="14">
        <v>4.9405000000000001</v>
      </c>
      <c r="U906" s="14">
        <v>61.756250000000001</v>
      </c>
      <c r="V906" s="14">
        <v>1</v>
      </c>
      <c r="W906" s="14">
        <v>170.15</v>
      </c>
      <c r="X906" s="14">
        <v>80</v>
      </c>
      <c r="Y906" s="14">
        <v>0.65697624368148699</v>
      </c>
      <c r="Z906" s="14">
        <v>5.3666669999999996</v>
      </c>
      <c r="AA906" s="14">
        <v>2.6333329999999999</v>
      </c>
      <c r="AB906" s="14">
        <v>32.916670000000003</v>
      </c>
      <c r="AC906" s="14">
        <v>6.4666779999999993E-2</v>
      </c>
      <c r="AD906" s="14">
        <v>0.80833469999999996</v>
      </c>
      <c r="AE906" s="14">
        <v>170.15</v>
      </c>
      <c r="AF906" s="14">
        <v>121.77</v>
      </c>
      <c r="AG906" s="14">
        <v>0.36149999999999999</v>
      </c>
      <c r="AH906" s="14">
        <v>4.5187499999999998</v>
      </c>
      <c r="AI906" s="14">
        <v>5.3019999999999996</v>
      </c>
      <c r="AJ906" s="14">
        <v>5.3666669999999996</v>
      </c>
      <c r="AK906" s="15">
        <v>0.67083329999999997</v>
      </c>
      <c r="AL906" s="15">
        <v>0.98795029999999995</v>
      </c>
      <c r="AM906" s="15">
        <v>0.93181820000000004</v>
      </c>
      <c r="AN906" s="15">
        <v>0.61756250000000001</v>
      </c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>
        <v>6.6666670143604279E-2</v>
      </c>
      <c r="BJ906" s="16"/>
      <c r="BK906" s="16"/>
      <c r="BL906" s="16"/>
      <c r="BM906" s="16"/>
      <c r="BN906" s="16"/>
      <c r="BO906" s="16"/>
      <c r="BP906" s="16">
        <v>0.60000000894069672</v>
      </c>
      <c r="BQ906" s="16"/>
      <c r="BR906" s="16"/>
      <c r="BS906" s="16"/>
      <c r="BT906" s="16"/>
      <c r="BU906" s="16"/>
      <c r="BV906" s="16"/>
      <c r="BW906" s="16"/>
      <c r="BX906" s="16"/>
      <c r="BY906" s="16"/>
      <c r="BZ906" s="16"/>
      <c r="CA906" s="16">
        <v>0.26666668057441711</v>
      </c>
      <c r="CB906" s="16"/>
      <c r="CC906" s="16"/>
      <c r="CD906" s="16"/>
      <c r="CE906" s="16">
        <v>0.15000000596046448</v>
      </c>
      <c r="CF906" s="16"/>
      <c r="CG906" s="16"/>
      <c r="CH906" s="16"/>
      <c r="CI906" s="16"/>
      <c r="CJ906" s="16"/>
      <c r="CK906" s="16"/>
      <c r="CL906" s="16"/>
      <c r="CM906" s="16">
        <v>0.23333333432674408</v>
      </c>
      <c r="CN906" s="16">
        <v>0.76666668057441711</v>
      </c>
      <c r="CO906" s="16"/>
      <c r="CP906" s="16"/>
      <c r="CQ906" s="16"/>
      <c r="CR906" s="16"/>
      <c r="CS906" s="16"/>
      <c r="CT906" s="16"/>
      <c r="CU906" s="16"/>
      <c r="CV906" s="16"/>
      <c r="CW906" s="16"/>
      <c r="CX906" s="16"/>
      <c r="CY906" s="16"/>
      <c r="CZ906" s="16"/>
      <c r="DA906" s="16"/>
      <c r="DB906" s="16"/>
      <c r="DC906" s="16"/>
      <c r="DD906" s="16"/>
      <c r="DE906" s="17"/>
      <c r="DF906" s="24">
        <v>0.25</v>
      </c>
      <c r="DG906" s="24"/>
      <c r="DH906" s="24"/>
      <c r="DI906" s="24"/>
      <c r="DJ906" s="24">
        <v>0.30000001192092896</v>
      </c>
      <c r="DK906" s="16"/>
      <c r="DL906" s="24"/>
      <c r="DM906" s="24"/>
      <c r="DN906" s="24"/>
      <c r="DO906" s="16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>
        <v>3</v>
      </c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27"/>
      <c r="EQ906" s="27"/>
      <c r="ER906" s="27"/>
    </row>
    <row r="907" spans="1:148" s="9" customFormat="1" ht="20.25" x14ac:dyDescent="0.3">
      <c r="A907" s="10" t="s">
        <v>565</v>
      </c>
      <c r="B907" s="10" t="s">
        <v>231</v>
      </c>
      <c r="C907" s="10" t="s">
        <v>231</v>
      </c>
      <c r="D907" s="10" t="s">
        <v>259</v>
      </c>
      <c r="E907" s="10" t="s">
        <v>218</v>
      </c>
      <c r="F907" s="11">
        <v>10579</v>
      </c>
      <c r="G907" s="11">
        <v>4124</v>
      </c>
      <c r="H907" s="11">
        <v>3866</v>
      </c>
      <c r="I907" s="10" t="s">
        <v>266</v>
      </c>
      <c r="J907" s="12">
        <v>38</v>
      </c>
      <c r="K907" s="10" t="s">
        <v>267</v>
      </c>
      <c r="L907" s="10" t="s">
        <v>261</v>
      </c>
      <c r="M907" s="10" t="s">
        <v>220</v>
      </c>
      <c r="N907" s="13">
        <v>25</v>
      </c>
      <c r="O907" s="13">
        <v>25</v>
      </c>
      <c r="P907" s="13">
        <v>0</v>
      </c>
      <c r="Q907" s="14">
        <v>0</v>
      </c>
      <c r="R907" s="14">
        <v>7.23</v>
      </c>
      <c r="S907" s="14">
        <v>4</v>
      </c>
      <c r="T907" s="14">
        <v>3.0125000000000002</v>
      </c>
      <c r="U907" s="14">
        <v>75.3125</v>
      </c>
      <c r="V907" s="14">
        <v>0.5</v>
      </c>
      <c r="W907" s="14">
        <v>207.5</v>
      </c>
      <c r="X907" s="14">
        <f>10*S907</f>
        <v>40</v>
      </c>
      <c r="Y907" s="14">
        <v>0</v>
      </c>
      <c r="Z907" s="14">
        <v>3.25</v>
      </c>
      <c r="AA907" s="14">
        <v>0.75</v>
      </c>
      <c r="AB907" s="14">
        <v>18.75</v>
      </c>
      <c r="AC907" s="14">
        <v>0.23749999999999999</v>
      </c>
      <c r="AD907" s="14">
        <v>5.9374989999999999</v>
      </c>
      <c r="AE907" s="14">
        <v>103.75</v>
      </c>
      <c r="AF907" s="14">
        <v>74.25</v>
      </c>
      <c r="AG907" s="14">
        <v>0</v>
      </c>
      <c r="AH907" s="14">
        <v>0</v>
      </c>
      <c r="AI907" s="14">
        <v>3.0125000000000002</v>
      </c>
      <c r="AJ907" s="14">
        <v>3.25</v>
      </c>
      <c r="AK907" s="15">
        <v>0.8125</v>
      </c>
      <c r="AL907" s="15">
        <v>0.9269231</v>
      </c>
      <c r="AM907" s="15">
        <v>1</v>
      </c>
      <c r="AN907" s="15">
        <v>0.75312500000000004</v>
      </c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>
        <v>0.4166666567325592</v>
      </c>
      <c r="BM907" s="16"/>
      <c r="BN907" s="16"/>
      <c r="BO907" s="16"/>
      <c r="BP907" s="16"/>
      <c r="BQ907" s="16"/>
      <c r="BR907" s="16"/>
      <c r="BS907" s="16"/>
      <c r="BT907" s="16"/>
      <c r="BU907" s="16"/>
      <c r="BV907" s="16"/>
      <c r="BW907" s="16"/>
      <c r="BX907" s="16"/>
      <c r="BY907" s="16"/>
      <c r="BZ907" s="16"/>
      <c r="CA907" s="16"/>
      <c r="CB907" s="16"/>
      <c r="CC907" s="16"/>
      <c r="CD907" s="16"/>
      <c r="CE907" s="16"/>
      <c r="CF907" s="16"/>
      <c r="CG907" s="16"/>
      <c r="CH907" s="16"/>
      <c r="CI907" s="16"/>
      <c r="CJ907" s="16"/>
      <c r="CK907" s="16"/>
      <c r="CL907" s="16"/>
      <c r="CM907" s="16">
        <v>0.1666666716337204</v>
      </c>
      <c r="CN907" s="16"/>
      <c r="CO907" s="16"/>
      <c r="CP907" s="16"/>
      <c r="CQ907" s="16"/>
      <c r="CR907" s="16"/>
      <c r="CS907" s="16"/>
      <c r="CT907" s="16"/>
      <c r="CU907" s="16"/>
      <c r="CV907" s="16"/>
      <c r="CW907" s="16"/>
      <c r="CX907" s="16"/>
      <c r="CY907" s="16"/>
      <c r="CZ907" s="16"/>
      <c r="DA907" s="16"/>
      <c r="DB907" s="16"/>
      <c r="DC907" s="16"/>
      <c r="DD907" s="16"/>
      <c r="DE907" s="17"/>
      <c r="DF907" s="24"/>
      <c r="DG907" s="24"/>
      <c r="DH907" s="24"/>
      <c r="DI907" s="24"/>
      <c r="DJ907" s="24">
        <v>0.1666666716337204</v>
      </c>
      <c r="DK907" s="16"/>
      <c r="DL907" s="24"/>
      <c r="DM907" s="24"/>
      <c r="DN907" s="24"/>
      <c r="DO907" s="16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27"/>
      <c r="EQ907" s="27"/>
      <c r="ER907" s="27"/>
    </row>
    <row r="908" spans="1:148" s="9" customFormat="1" ht="20.25" x14ac:dyDescent="0.3">
      <c r="A908" s="10" t="s">
        <v>565</v>
      </c>
      <c r="B908" s="10" t="s">
        <v>231</v>
      </c>
      <c r="C908" s="10" t="s">
        <v>231</v>
      </c>
      <c r="D908" s="10" t="s">
        <v>262</v>
      </c>
      <c r="E908" s="10" t="s">
        <v>218</v>
      </c>
      <c r="F908" s="11">
        <v>10579</v>
      </c>
      <c r="G908" s="11">
        <v>3999</v>
      </c>
      <c r="H908" s="11">
        <v>3698</v>
      </c>
      <c r="I908" s="10" t="s">
        <v>266</v>
      </c>
      <c r="J908" s="12">
        <v>38</v>
      </c>
      <c r="K908" s="10" t="s">
        <v>267</v>
      </c>
      <c r="L908" s="10" t="s">
        <v>261</v>
      </c>
      <c r="M908" s="10" t="s">
        <v>220</v>
      </c>
      <c r="N908" s="13">
        <v>28</v>
      </c>
      <c r="O908" s="13">
        <v>28</v>
      </c>
      <c r="P908" s="13">
        <v>0</v>
      </c>
      <c r="Q908" s="14">
        <v>0</v>
      </c>
      <c r="R908" s="14">
        <v>7.23</v>
      </c>
      <c r="S908" s="14">
        <v>4</v>
      </c>
      <c r="T908" s="14">
        <v>3.3740000000000001</v>
      </c>
      <c r="U908" s="14">
        <v>84.35</v>
      </c>
      <c r="V908" s="14">
        <v>0.5</v>
      </c>
      <c r="W908" s="14">
        <v>232.4</v>
      </c>
      <c r="X908" s="14">
        <f>10*S908</f>
        <v>40</v>
      </c>
      <c r="Y908" s="14">
        <v>0</v>
      </c>
      <c r="Z908" s="14">
        <v>3.5</v>
      </c>
      <c r="AA908" s="14">
        <v>0.5</v>
      </c>
      <c r="AB908" s="14">
        <v>12.5</v>
      </c>
      <c r="AC908" s="14">
        <v>0.1259999</v>
      </c>
      <c r="AD908" s="14">
        <v>3.1499980000000001</v>
      </c>
      <c r="AE908" s="14">
        <v>116.2</v>
      </c>
      <c r="AF908" s="14">
        <v>83.16</v>
      </c>
      <c r="AG908" s="14">
        <v>0</v>
      </c>
      <c r="AH908" s="14">
        <v>0</v>
      </c>
      <c r="AI908" s="14">
        <v>3.3740000000000001</v>
      </c>
      <c r="AJ908" s="14">
        <v>3.5</v>
      </c>
      <c r="AK908" s="15">
        <v>0.875</v>
      </c>
      <c r="AL908" s="15">
        <v>0.96399999999999997</v>
      </c>
      <c r="AM908" s="15">
        <v>1</v>
      </c>
      <c r="AN908" s="15">
        <v>0.84350000000000003</v>
      </c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>
        <v>0.1666666716337204</v>
      </c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  <c r="BV908" s="16"/>
      <c r="BW908" s="16"/>
      <c r="BX908" s="16"/>
      <c r="BY908" s="16"/>
      <c r="BZ908" s="16"/>
      <c r="CA908" s="16"/>
      <c r="CB908" s="16"/>
      <c r="CC908" s="16"/>
      <c r="CD908" s="16"/>
      <c r="CE908" s="16"/>
      <c r="CF908" s="16"/>
      <c r="CG908" s="16"/>
      <c r="CH908" s="16"/>
      <c r="CI908" s="16"/>
      <c r="CJ908" s="16"/>
      <c r="CK908" s="16"/>
      <c r="CL908" s="16"/>
      <c r="CM908" s="16">
        <v>8.3333335816860199E-2</v>
      </c>
      <c r="CN908" s="16"/>
      <c r="CO908" s="16"/>
      <c r="CP908" s="16"/>
      <c r="CQ908" s="16"/>
      <c r="CR908" s="16"/>
      <c r="CS908" s="16"/>
      <c r="CT908" s="16"/>
      <c r="CU908" s="16"/>
      <c r="CV908" s="16"/>
      <c r="CW908" s="16"/>
      <c r="CX908" s="16"/>
      <c r="CY908" s="16"/>
      <c r="CZ908" s="16"/>
      <c r="DA908" s="16"/>
      <c r="DB908" s="16"/>
      <c r="DC908" s="16"/>
      <c r="DD908" s="16"/>
      <c r="DE908" s="17"/>
      <c r="DF908" s="24"/>
      <c r="DG908" s="24"/>
      <c r="DH908" s="24"/>
      <c r="DI908" s="24"/>
      <c r="DJ908" s="24">
        <v>0.25</v>
      </c>
      <c r="DK908" s="16"/>
      <c r="DL908" s="24"/>
      <c r="DM908" s="24"/>
      <c r="DN908" s="24"/>
      <c r="DO908" s="16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27"/>
      <c r="EQ908" s="27"/>
      <c r="ER908" s="27"/>
    </row>
    <row r="909" spans="1:148" s="9" customFormat="1" ht="20.25" x14ac:dyDescent="0.3">
      <c r="A909" s="10" t="s">
        <v>575</v>
      </c>
      <c r="B909" s="10" t="s">
        <v>232</v>
      </c>
      <c r="C909" s="10" t="s">
        <v>231</v>
      </c>
      <c r="D909" s="10" t="s">
        <v>259</v>
      </c>
      <c r="E909" s="10" t="s">
        <v>218</v>
      </c>
      <c r="F909" s="11">
        <v>10579</v>
      </c>
      <c r="G909" s="11">
        <v>4124</v>
      </c>
      <c r="H909" s="11">
        <v>3866</v>
      </c>
      <c r="I909" s="10" t="s">
        <v>266</v>
      </c>
      <c r="J909" s="12">
        <v>38</v>
      </c>
      <c r="K909" s="10" t="s">
        <v>267</v>
      </c>
      <c r="L909" s="10" t="s">
        <v>261</v>
      </c>
      <c r="M909" s="10" t="s">
        <v>220</v>
      </c>
      <c r="N909" s="13">
        <v>55</v>
      </c>
      <c r="O909" s="13">
        <v>55</v>
      </c>
      <c r="P909" s="13">
        <v>0</v>
      </c>
      <c r="Q909" s="14">
        <v>0</v>
      </c>
      <c r="R909" s="14">
        <v>7.23</v>
      </c>
      <c r="S909" s="14">
        <v>8</v>
      </c>
      <c r="T909" s="14">
        <v>6.6275000000000004</v>
      </c>
      <c r="U909" s="14">
        <v>82.84375</v>
      </c>
      <c r="V909" s="14">
        <v>1</v>
      </c>
      <c r="W909" s="14">
        <v>228.25</v>
      </c>
      <c r="X909" s="14">
        <v>80</v>
      </c>
      <c r="Y909" s="14">
        <v>0.489745925992214</v>
      </c>
      <c r="Z909" s="14">
        <v>6.9166670000000003</v>
      </c>
      <c r="AA909" s="14">
        <v>1.0833330000000001</v>
      </c>
      <c r="AB909" s="14">
        <v>13.54167</v>
      </c>
      <c r="AC909" s="14">
        <v>0.2891666</v>
      </c>
      <c r="AD909" s="14">
        <v>3.614582</v>
      </c>
      <c r="AE909" s="14">
        <v>228.25</v>
      </c>
      <c r="AF909" s="14">
        <v>163.35</v>
      </c>
      <c r="AG909" s="14">
        <v>0</v>
      </c>
      <c r="AH909" s="14">
        <v>0</v>
      </c>
      <c r="AI909" s="14">
        <v>6.6275000000000004</v>
      </c>
      <c r="AJ909" s="14">
        <v>6.9166670000000003</v>
      </c>
      <c r="AK909" s="15">
        <v>0.86458330000000005</v>
      </c>
      <c r="AL909" s="15">
        <v>0.95819279999999996</v>
      </c>
      <c r="AM909" s="15">
        <v>1</v>
      </c>
      <c r="AN909" s="15">
        <v>0.82843750000000005</v>
      </c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>
        <v>0.66666668653488159</v>
      </c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/>
      <c r="CA909" s="16"/>
      <c r="CB909" s="16"/>
      <c r="CC909" s="16"/>
      <c r="CD909" s="16"/>
      <c r="CE909" s="16"/>
      <c r="CF909" s="16"/>
      <c r="CG909" s="16"/>
      <c r="CH909" s="16"/>
      <c r="CI909" s="16"/>
      <c r="CJ909" s="16"/>
      <c r="CK909" s="16"/>
      <c r="CL909" s="16"/>
      <c r="CM909" s="16"/>
      <c r="CN909" s="16"/>
      <c r="CO909" s="16"/>
      <c r="CP909" s="16"/>
      <c r="CQ909" s="16"/>
      <c r="CR909" s="16"/>
      <c r="CS909" s="16"/>
      <c r="CT909" s="16"/>
      <c r="CU909" s="16"/>
      <c r="CV909" s="16"/>
      <c r="CW909" s="16"/>
      <c r="CX909" s="16"/>
      <c r="CY909" s="16"/>
      <c r="CZ909" s="16"/>
      <c r="DA909" s="16"/>
      <c r="DB909" s="16">
        <v>5.000000074505806E-2</v>
      </c>
      <c r="DC909" s="16"/>
      <c r="DD909" s="16"/>
      <c r="DE909" s="17"/>
      <c r="DF909" s="24"/>
      <c r="DG909" s="24"/>
      <c r="DH909" s="24"/>
      <c r="DI909" s="24"/>
      <c r="DJ909" s="24">
        <v>0.36666667461395264</v>
      </c>
      <c r="DK909" s="16"/>
      <c r="DL909" s="24"/>
      <c r="DM909" s="24"/>
      <c r="DN909" s="24"/>
      <c r="DO909" s="16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27"/>
      <c r="EQ909" s="27"/>
      <c r="ER909" s="27"/>
    </row>
    <row r="910" spans="1:148" s="9" customFormat="1" ht="20.25" x14ac:dyDescent="0.3">
      <c r="A910" s="10" t="s">
        <v>575</v>
      </c>
      <c r="B910" s="10" t="s">
        <v>232</v>
      </c>
      <c r="C910" s="10" t="s">
        <v>231</v>
      </c>
      <c r="D910" s="10" t="s">
        <v>262</v>
      </c>
      <c r="E910" s="10" t="s">
        <v>218</v>
      </c>
      <c r="F910" s="11">
        <v>10579</v>
      </c>
      <c r="G910" s="11">
        <v>3966</v>
      </c>
      <c r="H910" s="11">
        <v>3698</v>
      </c>
      <c r="I910" s="10" t="s">
        <v>266</v>
      </c>
      <c r="J910" s="12">
        <v>38</v>
      </c>
      <c r="K910" s="10" t="s">
        <v>267</v>
      </c>
      <c r="L910" s="10" t="s">
        <v>261</v>
      </c>
      <c r="M910" s="10" t="s">
        <v>220</v>
      </c>
      <c r="N910" s="13">
        <v>54</v>
      </c>
      <c r="O910" s="13">
        <v>54</v>
      </c>
      <c r="P910" s="13">
        <v>0</v>
      </c>
      <c r="Q910" s="14">
        <v>0</v>
      </c>
      <c r="R910" s="14">
        <v>7.23</v>
      </c>
      <c r="S910" s="14">
        <v>8</v>
      </c>
      <c r="T910" s="14">
        <v>6.5069999999999997</v>
      </c>
      <c r="U910" s="14">
        <v>81.337509999999995</v>
      </c>
      <c r="V910" s="14">
        <v>1</v>
      </c>
      <c r="W910" s="14">
        <v>224.1</v>
      </c>
      <c r="X910" s="14">
        <v>80</v>
      </c>
      <c r="Y910" s="14">
        <v>0.49881529844356198</v>
      </c>
      <c r="Z910" s="14">
        <v>6.5833329999999997</v>
      </c>
      <c r="AA910" s="14">
        <v>1.4166669999999999</v>
      </c>
      <c r="AB910" s="14">
        <v>17.70833</v>
      </c>
      <c r="AC910" s="14">
        <v>7.6332810000000001E-2</v>
      </c>
      <c r="AD910" s="14">
        <v>0.95416009999999996</v>
      </c>
      <c r="AE910" s="14">
        <v>224.1</v>
      </c>
      <c r="AF910" s="14">
        <v>160.38</v>
      </c>
      <c r="AG910" s="14">
        <v>0</v>
      </c>
      <c r="AH910" s="14">
        <v>0</v>
      </c>
      <c r="AI910" s="14">
        <v>6.5069999999999997</v>
      </c>
      <c r="AJ910" s="14">
        <v>6.5833329999999997</v>
      </c>
      <c r="AK910" s="15">
        <v>0.8229166</v>
      </c>
      <c r="AL910" s="15">
        <v>0.98840519999999998</v>
      </c>
      <c r="AM910" s="15">
        <v>1</v>
      </c>
      <c r="AN910" s="15">
        <v>0.81337510000000002</v>
      </c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>
        <v>0.13333334028720856</v>
      </c>
      <c r="BB910" s="16">
        <v>0.66666668653488159</v>
      </c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  <c r="BV910" s="16"/>
      <c r="BW910" s="16"/>
      <c r="BX910" s="16"/>
      <c r="BY910" s="16"/>
      <c r="BZ910" s="16"/>
      <c r="CA910" s="16"/>
      <c r="CB910" s="16"/>
      <c r="CC910" s="16"/>
      <c r="CD910" s="16"/>
      <c r="CE910" s="16"/>
      <c r="CF910" s="16"/>
      <c r="CG910" s="16"/>
      <c r="CH910" s="16"/>
      <c r="CI910" s="16"/>
      <c r="CJ910" s="16"/>
      <c r="CK910" s="16"/>
      <c r="CL910" s="16"/>
      <c r="CM910" s="16">
        <v>8.3333335816860199E-2</v>
      </c>
      <c r="CN910" s="16"/>
      <c r="CO910" s="16"/>
      <c r="CP910" s="16"/>
      <c r="CQ910" s="16"/>
      <c r="CR910" s="16"/>
      <c r="CS910" s="16"/>
      <c r="CT910" s="16"/>
      <c r="CU910" s="16"/>
      <c r="CV910" s="16"/>
      <c r="CW910" s="16"/>
      <c r="CX910" s="16"/>
      <c r="CY910" s="16"/>
      <c r="CZ910" s="16"/>
      <c r="DA910" s="16"/>
      <c r="DB910" s="16"/>
      <c r="DC910" s="16"/>
      <c r="DD910" s="16"/>
      <c r="DE910" s="17"/>
      <c r="DF910" s="24">
        <v>0.1666666716337204</v>
      </c>
      <c r="DG910" s="24"/>
      <c r="DH910" s="24"/>
      <c r="DI910" s="24"/>
      <c r="DJ910" s="24">
        <v>0.36666667461395264</v>
      </c>
      <c r="DK910" s="16"/>
      <c r="DL910" s="24"/>
      <c r="DM910" s="24"/>
      <c r="DN910" s="24"/>
      <c r="DO910" s="16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27"/>
      <c r="EQ910" s="27"/>
      <c r="ER910" s="27"/>
    </row>
    <row r="911" spans="1:148" s="9" customFormat="1" ht="20.25" x14ac:dyDescent="0.3">
      <c r="A911" s="10" t="s">
        <v>580</v>
      </c>
      <c r="B911" s="10" t="s">
        <v>231</v>
      </c>
      <c r="C911" s="10" t="s">
        <v>231</v>
      </c>
      <c r="D911" s="10" t="s">
        <v>259</v>
      </c>
      <c r="E911" s="10" t="s">
        <v>218</v>
      </c>
      <c r="F911" s="11">
        <v>10358</v>
      </c>
      <c r="G911" s="11">
        <v>4061</v>
      </c>
      <c r="H911" s="11">
        <v>4076</v>
      </c>
      <c r="I911" s="10" t="s">
        <v>273</v>
      </c>
      <c r="J911" s="12">
        <v>53.5</v>
      </c>
      <c r="K911" s="10" t="s">
        <v>267</v>
      </c>
      <c r="L911" s="10" t="s">
        <v>261</v>
      </c>
      <c r="M911" s="10" t="s">
        <v>220</v>
      </c>
      <c r="N911" s="13">
        <v>18</v>
      </c>
      <c r="O911" s="13">
        <v>18</v>
      </c>
      <c r="P911" s="13">
        <v>0</v>
      </c>
      <c r="Q911" s="14">
        <v>0</v>
      </c>
      <c r="R911" s="14">
        <v>8.4</v>
      </c>
      <c r="S911" s="14">
        <v>4</v>
      </c>
      <c r="T911" s="14">
        <v>2.52</v>
      </c>
      <c r="U911" s="14">
        <v>63</v>
      </c>
      <c r="V911" s="14">
        <v>0.5</v>
      </c>
      <c r="W911" s="14">
        <v>213.84</v>
      </c>
      <c r="X911" s="14">
        <v>40</v>
      </c>
      <c r="Y911" s="14">
        <v>0.54068664753921103</v>
      </c>
      <c r="Z911" s="14">
        <v>2.4666670000000002</v>
      </c>
      <c r="AA911" s="14">
        <v>1.5333330000000001</v>
      </c>
      <c r="AB911" s="14">
        <v>38.333329999999997</v>
      </c>
      <c r="AC911" s="14">
        <v>-5.3333279999999997E-2</v>
      </c>
      <c r="AD911" s="14">
        <v>-1.333332</v>
      </c>
      <c r="AE911" s="14">
        <v>106.92</v>
      </c>
      <c r="AF911" s="14">
        <v>73.98</v>
      </c>
      <c r="AG911" s="14">
        <v>0</v>
      </c>
      <c r="AH911" s="14">
        <v>0</v>
      </c>
      <c r="AI911" s="14">
        <v>2.52</v>
      </c>
      <c r="AJ911" s="14">
        <v>2.4666670000000002</v>
      </c>
      <c r="AK911" s="15">
        <v>0.61666670000000001</v>
      </c>
      <c r="AL911" s="15">
        <v>1.021622</v>
      </c>
      <c r="AM911" s="15">
        <v>1</v>
      </c>
      <c r="AN911" s="15">
        <v>0.63</v>
      </c>
      <c r="AO911" s="16">
        <v>0.5</v>
      </c>
      <c r="AP911" s="16">
        <v>0.1666666716337204</v>
      </c>
      <c r="AQ911" s="16"/>
      <c r="AR911" s="16">
        <v>3.3333335071802139E-2</v>
      </c>
      <c r="AS911" s="16">
        <v>0.13333334028720856</v>
      </c>
      <c r="AT911" s="16">
        <v>0.28333333134651184</v>
      </c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  <c r="BV911" s="16"/>
      <c r="BW911" s="16"/>
      <c r="BX911" s="16"/>
      <c r="BY911" s="16"/>
      <c r="BZ911" s="16"/>
      <c r="CA911" s="16"/>
      <c r="CB911" s="16"/>
      <c r="CC911" s="16">
        <v>0.18333333730697632</v>
      </c>
      <c r="CD911" s="16"/>
      <c r="CE911" s="16"/>
      <c r="CF911" s="16"/>
      <c r="CG911" s="16"/>
      <c r="CH911" s="16"/>
      <c r="CI911" s="16"/>
      <c r="CJ911" s="16"/>
      <c r="CK911" s="16"/>
      <c r="CL911" s="16"/>
      <c r="CM911" s="16">
        <v>0.23333333432674408</v>
      </c>
      <c r="CN911" s="16"/>
      <c r="CO911" s="16"/>
      <c r="CP911" s="16"/>
      <c r="CQ911" s="16"/>
      <c r="CR911" s="16"/>
      <c r="CS911" s="16"/>
      <c r="CT911" s="16"/>
      <c r="CU911" s="16"/>
      <c r="CV911" s="16"/>
      <c r="CW911" s="16"/>
      <c r="CX911" s="16"/>
      <c r="CY911" s="16"/>
      <c r="CZ911" s="16"/>
      <c r="DA911" s="16"/>
      <c r="DB911" s="16"/>
      <c r="DC911" s="16"/>
      <c r="DD911" s="16"/>
      <c r="DE911" s="17"/>
      <c r="DF911" s="24"/>
      <c r="DG911" s="24"/>
      <c r="DH911" s="24"/>
      <c r="DI911" s="24"/>
      <c r="DJ911" s="24"/>
      <c r="DK911" s="16"/>
      <c r="DL911" s="24"/>
      <c r="DM911" s="24"/>
      <c r="DN911" s="24"/>
      <c r="DO911" s="16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>
        <v>1</v>
      </c>
      <c r="EI911" s="17"/>
      <c r="EJ911" s="17"/>
      <c r="EK911" s="17"/>
      <c r="EL911" s="17"/>
      <c r="EM911" s="17"/>
      <c r="EN911" s="17"/>
      <c r="EO911" s="17"/>
      <c r="EP911" s="27"/>
      <c r="EQ911" s="27"/>
      <c r="ER911" s="27"/>
    </row>
    <row r="912" spans="1:148" s="9" customFormat="1" ht="20.25" x14ac:dyDescent="0.3">
      <c r="A912" s="10" t="s">
        <v>580</v>
      </c>
      <c r="B912" s="10" t="s">
        <v>231</v>
      </c>
      <c r="C912" s="10" t="s">
        <v>231</v>
      </c>
      <c r="D912" s="10" t="s">
        <v>262</v>
      </c>
      <c r="E912" s="10" t="s">
        <v>218</v>
      </c>
      <c r="F912" s="11">
        <v>10358</v>
      </c>
      <c r="G912" s="11">
        <v>4017</v>
      </c>
      <c r="H912" s="11">
        <v>3712</v>
      </c>
      <c r="I912" s="10" t="s">
        <v>273</v>
      </c>
      <c r="J912" s="12">
        <v>53.5</v>
      </c>
      <c r="K912" s="10" t="s">
        <v>267</v>
      </c>
      <c r="L912" s="10" t="s">
        <v>261</v>
      </c>
      <c r="M912" s="10" t="s">
        <v>220</v>
      </c>
      <c r="N912" s="13">
        <v>13</v>
      </c>
      <c r="O912" s="13">
        <v>12</v>
      </c>
      <c r="P912" s="13">
        <v>1</v>
      </c>
      <c r="Q912" s="14">
        <v>7.6923069999999996</v>
      </c>
      <c r="R912" s="14">
        <v>8.4</v>
      </c>
      <c r="S912" s="14">
        <v>2.6666669999999999</v>
      </c>
      <c r="T912" s="14">
        <v>1.68</v>
      </c>
      <c r="U912" s="14">
        <v>62.999989999999997</v>
      </c>
      <c r="V912" s="14">
        <v>0.3333334</v>
      </c>
      <c r="W912" s="14">
        <v>213.84</v>
      </c>
      <c r="X912" s="14">
        <v>26.666669845581101</v>
      </c>
      <c r="Y912" s="14">
        <v>0.54068673987399696</v>
      </c>
      <c r="Z912" s="14">
        <v>1.75</v>
      </c>
      <c r="AA912" s="14">
        <v>0.91666669999999995</v>
      </c>
      <c r="AB912" s="14">
        <v>34.375</v>
      </c>
      <c r="AC912" s="14">
        <v>-6.9999649999999997E-2</v>
      </c>
      <c r="AD912" s="14">
        <v>-2.6249859999999998</v>
      </c>
      <c r="AE912" s="14">
        <v>71.28</v>
      </c>
      <c r="AF912" s="14">
        <v>49.32</v>
      </c>
      <c r="AG912" s="14">
        <v>0.14000000000000001</v>
      </c>
      <c r="AH912" s="14">
        <v>5.25</v>
      </c>
      <c r="AI912" s="14">
        <v>1.82</v>
      </c>
      <c r="AJ912" s="14">
        <v>1.75</v>
      </c>
      <c r="AK912" s="15">
        <v>0.65625</v>
      </c>
      <c r="AL912" s="15">
        <v>1.04</v>
      </c>
      <c r="AM912" s="15">
        <v>0.92307689999999998</v>
      </c>
      <c r="AN912" s="15">
        <v>0.62999989999999995</v>
      </c>
      <c r="AO912" s="16"/>
      <c r="AP912" s="16">
        <v>0.1666666716337204</v>
      </c>
      <c r="AQ912" s="16"/>
      <c r="AR912" s="16">
        <v>5.000000074505806E-2</v>
      </c>
      <c r="AS912" s="16">
        <v>0.11666666716337204</v>
      </c>
      <c r="AT912" s="16">
        <v>8.3333335816860199E-2</v>
      </c>
      <c r="AU912" s="16"/>
      <c r="AV912" s="16"/>
      <c r="AW912" s="16"/>
      <c r="AX912" s="16">
        <v>0.13333334028720856</v>
      </c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>
        <v>8.3333335816860199E-2</v>
      </c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  <c r="BV912" s="16"/>
      <c r="BW912" s="16"/>
      <c r="BX912" s="16"/>
      <c r="BY912" s="16"/>
      <c r="BZ912" s="16"/>
      <c r="CA912" s="16"/>
      <c r="CB912" s="16"/>
      <c r="CC912" s="16">
        <v>0.11666666716337204</v>
      </c>
      <c r="CD912" s="16"/>
      <c r="CE912" s="16"/>
      <c r="CF912" s="16"/>
      <c r="CG912" s="16"/>
      <c r="CH912" s="16"/>
      <c r="CI912" s="16"/>
      <c r="CJ912" s="16"/>
      <c r="CK912" s="16"/>
      <c r="CL912" s="16"/>
      <c r="CM912" s="16">
        <v>0.1666666716337204</v>
      </c>
      <c r="CN912" s="16"/>
      <c r="CO912" s="16"/>
      <c r="CP912" s="16"/>
      <c r="CQ912" s="16"/>
      <c r="CR912" s="16"/>
      <c r="CS912" s="16"/>
      <c r="CT912" s="16"/>
      <c r="CU912" s="16"/>
      <c r="CV912" s="16"/>
      <c r="CW912" s="16"/>
      <c r="CX912" s="16"/>
      <c r="CY912" s="16"/>
      <c r="CZ912" s="16"/>
      <c r="DA912" s="16"/>
      <c r="DB912" s="16"/>
      <c r="DC912" s="16"/>
      <c r="DD912" s="16"/>
      <c r="DE912" s="17"/>
      <c r="DF912" s="24"/>
      <c r="DG912" s="24"/>
      <c r="DH912" s="24"/>
      <c r="DI912" s="24"/>
      <c r="DJ912" s="24"/>
      <c r="DK912" s="16"/>
      <c r="DL912" s="24"/>
      <c r="DM912" s="24"/>
      <c r="DN912" s="24"/>
      <c r="DO912" s="16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27"/>
      <c r="EQ912" s="27"/>
      <c r="ER912" s="27"/>
    </row>
    <row r="913" spans="1:148" s="9" customFormat="1" ht="20.25" x14ac:dyDescent="0.3">
      <c r="A913" s="10" t="s">
        <v>580</v>
      </c>
      <c r="B913" s="10" t="s">
        <v>232</v>
      </c>
      <c r="C913" s="10" t="s">
        <v>231</v>
      </c>
      <c r="D913" s="10" t="s">
        <v>259</v>
      </c>
      <c r="E913" s="10" t="s">
        <v>218</v>
      </c>
      <c r="F913" s="11">
        <v>10579</v>
      </c>
      <c r="G913" s="11">
        <v>4061</v>
      </c>
      <c r="H913" s="11">
        <v>4076</v>
      </c>
      <c r="I913" s="10" t="s">
        <v>266</v>
      </c>
      <c r="J913" s="12">
        <v>38</v>
      </c>
      <c r="K913" s="10" t="s">
        <v>267</v>
      </c>
      <c r="L913" s="10" t="s">
        <v>261</v>
      </c>
      <c r="M913" s="10" t="s">
        <v>220</v>
      </c>
      <c r="N913" s="13">
        <v>46</v>
      </c>
      <c r="O913" s="13">
        <v>46</v>
      </c>
      <c r="P913" s="13">
        <v>0</v>
      </c>
      <c r="Q913" s="14">
        <v>0</v>
      </c>
      <c r="R913" s="14">
        <v>7.23</v>
      </c>
      <c r="S913" s="14">
        <v>8</v>
      </c>
      <c r="T913" s="14">
        <v>5.5430000000000001</v>
      </c>
      <c r="U913" s="14">
        <v>69.287499999999994</v>
      </c>
      <c r="V913" s="14">
        <v>1</v>
      </c>
      <c r="W913" s="14">
        <v>190.9</v>
      </c>
      <c r="X913" s="14">
        <v>80</v>
      </c>
      <c r="Y913" s="14">
        <v>0.58556582388528899</v>
      </c>
      <c r="Z913" s="14">
        <v>5.8166669999999998</v>
      </c>
      <c r="AA913" s="14">
        <v>2.1833330000000002</v>
      </c>
      <c r="AB913" s="14">
        <v>27.29167</v>
      </c>
      <c r="AC913" s="14">
        <v>0.27366689999999999</v>
      </c>
      <c r="AD913" s="14">
        <v>3.420836</v>
      </c>
      <c r="AE913" s="14">
        <v>190.9</v>
      </c>
      <c r="AF913" s="14">
        <v>136.62</v>
      </c>
      <c r="AG913" s="14">
        <v>0</v>
      </c>
      <c r="AH913" s="14">
        <v>0</v>
      </c>
      <c r="AI913" s="14">
        <v>5.5430000000000001</v>
      </c>
      <c r="AJ913" s="14">
        <v>5.8166669999999998</v>
      </c>
      <c r="AK913" s="15">
        <v>0.72708329999999999</v>
      </c>
      <c r="AL913" s="15">
        <v>0.95295129999999995</v>
      </c>
      <c r="AM913" s="15">
        <v>1</v>
      </c>
      <c r="AN913" s="15">
        <v>0.69287500000000002</v>
      </c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>
        <v>0.73333336412906647</v>
      </c>
      <c r="BM913" s="16"/>
      <c r="BN913" s="16"/>
      <c r="BO913" s="16"/>
      <c r="BP913" s="16"/>
      <c r="BQ913" s="16"/>
      <c r="BR913" s="16"/>
      <c r="BS913" s="16"/>
      <c r="BT913" s="16"/>
      <c r="BU913" s="16"/>
      <c r="BV913" s="16"/>
      <c r="BW913" s="16"/>
      <c r="BX913" s="16"/>
      <c r="BY913" s="16"/>
      <c r="BZ913" s="16"/>
      <c r="CA913" s="16"/>
      <c r="CB913" s="16"/>
      <c r="CC913" s="16"/>
      <c r="CD913" s="16"/>
      <c r="CE913" s="16">
        <v>0.30000001192092896</v>
      </c>
      <c r="CF913" s="16">
        <v>0.5</v>
      </c>
      <c r="CG913" s="16"/>
      <c r="CH913" s="16"/>
      <c r="CI913" s="16"/>
      <c r="CJ913" s="16"/>
      <c r="CK913" s="16"/>
      <c r="CL913" s="16"/>
      <c r="CM913" s="16">
        <v>0.3333333432674408</v>
      </c>
      <c r="CN913" s="16"/>
      <c r="CO913" s="16"/>
      <c r="CP913" s="16"/>
      <c r="CQ913" s="16"/>
      <c r="CR913" s="16"/>
      <c r="CS913" s="16"/>
      <c r="CT913" s="16"/>
      <c r="CU913" s="16"/>
      <c r="CV913" s="16"/>
      <c r="CW913" s="16"/>
      <c r="CX913" s="16"/>
      <c r="CY913" s="16"/>
      <c r="CZ913" s="16"/>
      <c r="DA913" s="16"/>
      <c r="DB913" s="16">
        <v>0.10000000149011612</v>
      </c>
      <c r="DC913" s="16"/>
      <c r="DD913" s="16"/>
      <c r="DE913" s="17"/>
      <c r="DF913" s="24"/>
      <c r="DG913" s="24"/>
      <c r="DH913" s="24"/>
      <c r="DI913" s="24"/>
      <c r="DJ913" s="24">
        <v>0.21666666865348816</v>
      </c>
      <c r="DK913" s="16"/>
      <c r="DL913" s="24"/>
      <c r="DM913" s="24"/>
      <c r="DN913" s="24"/>
      <c r="DO913" s="16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27"/>
      <c r="EQ913" s="27"/>
      <c r="ER913" s="27"/>
    </row>
    <row r="914" spans="1:148" s="9" customFormat="1" ht="20.25" x14ac:dyDescent="0.3">
      <c r="A914" s="10" t="s">
        <v>580</v>
      </c>
      <c r="B914" s="10" t="s">
        <v>232</v>
      </c>
      <c r="C914" s="10" t="s">
        <v>231</v>
      </c>
      <c r="D914" s="10" t="s">
        <v>262</v>
      </c>
      <c r="E914" s="10" t="s">
        <v>218</v>
      </c>
      <c r="F914" s="11">
        <v>10579</v>
      </c>
      <c r="G914" s="11">
        <v>4017</v>
      </c>
      <c r="H914" s="11">
        <v>3712</v>
      </c>
      <c r="I914" s="10" t="s">
        <v>266</v>
      </c>
      <c r="J914" s="12">
        <v>38</v>
      </c>
      <c r="K914" s="10" t="s">
        <v>267</v>
      </c>
      <c r="L914" s="10" t="s">
        <v>261</v>
      </c>
      <c r="M914" s="10" t="s">
        <v>220</v>
      </c>
      <c r="N914" s="13">
        <v>49</v>
      </c>
      <c r="O914" s="13">
        <v>48</v>
      </c>
      <c r="P914" s="13">
        <v>1</v>
      </c>
      <c r="Q914" s="14">
        <v>2.040816</v>
      </c>
      <c r="R914" s="14">
        <v>7.23</v>
      </c>
      <c r="S914" s="14">
        <v>8</v>
      </c>
      <c r="T914" s="14">
        <v>5.7839999999999998</v>
      </c>
      <c r="U914" s="14">
        <v>72.3</v>
      </c>
      <c r="V914" s="14">
        <v>1</v>
      </c>
      <c r="W914" s="14">
        <v>199.2</v>
      </c>
      <c r="X914" s="14">
        <v>80</v>
      </c>
      <c r="Y914" s="14">
        <v>0.56116723744414398</v>
      </c>
      <c r="Z914" s="14">
        <v>5.9833340000000002</v>
      </c>
      <c r="AA914" s="14">
        <v>2.016667</v>
      </c>
      <c r="AB914" s="14">
        <v>25.20833</v>
      </c>
      <c r="AC914" s="14">
        <v>7.8833429999999996E-2</v>
      </c>
      <c r="AD914" s="14">
        <v>0.98541789999999996</v>
      </c>
      <c r="AE914" s="14">
        <v>199.2</v>
      </c>
      <c r="AF914" s="14">
        <v>142.56</v>
      </c>
      <c r="AG914" s="14">
        <v>0.1205</v>
      </c>
      <c r="AH914" s="14">
        <v>1.5062500000000001</v>
      </c>
      <c r="AI914" s="14">
        <v>5.9044999999999996</v>
      </c>
      <c r="AJ914" s="14">
        <v>5.9833340000000002</v>
      </c>
      <c r="AK914" s="15">
        <v>0.74791669999999999</v>
      </c>
      <c r="AL914" s="15">
        <v>0.98682449999999999</v>
      </c>
      <c r="AM914" s="15">
        <v>0.97959180000000001</v>
      </c>
      <c r="AN914" s="15">
        <v>0.72299999999999998</v>
      </c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6"/>
      <c r="BS914" s="16"/>
      <c r="BT914" s="16">
        <v>0.58333331346511841</v>
      </c>
      <c r="BU914" s="16"/>
      <c r="BV914" s="16"/>
      <c r="BW914" s="16"/>
      <c r="BX914" s="16"/>
      <c r="BY914" s="16"/>
      <c r="BZ914" s="16"/>
      <c r="CA914" s="16"/>
      <c r="CB914" s="16"/>
      <c r="CC914" s="16"/>
      <c r="CD914" s="16"/>
      <c r="CE914" s="16">
        <v>0.1666666716337204</v>
      </c>
      <c r="CF914" s="16"/>
      <c r="CG914" s="16"/>
      <c r="CH914" s="16"/>
      <c r="CI914" s="16"/>
      <c r="CJ914" s="16"/>
      <c r="CK914" s="16"/>
      <c r="CL914" s="16"/>
      <c r="CM914" s="16">
        <v>0.75</v>
      </c>
      <c r="CN914" s="16"/>
      <c r="CO914" s="16"/>
      <c r="CP914" s="16"/>
      <c r="CQ914" s="16"/>
      <c r="CR914" s="16"/>
      <c r="CS914" s="16"/>
      <c r="CT914" s="16"/>
      <c r="CU914" s="16"/>
      <c r="CV914" s="16"/>
      <c r="CW914" s="16"/>
      <c r="CX914" s="16"/>
      <c r="CY914" s="16"/>
      <c r="CZ914" s="16"/>
      <c r="DA914" s="16">
        <v>8.3333335816860199E-2</v>
      </c>
      <c r="DB914" s="16"/>
      <c r="DC914" s="16"/>
      <c r="DD914" s="16"/>
      <c r="DE914" s="17"/>
      <c r="DF914" s="24">
        <v>0.1666666716337204</v>
      </c>
      <c r="DG914" s="24"/>
      <c r="DH914" s="24"/>
      <c r="DI914" s="24"/>
      <c r="DJ914" s="24">
        <v>0.26666668057441711</v>
      </c>
      <c r="DK914" s="16"/>
      <c r="DL914" s="24"/>
      <c r="DM914" s="24"/>
      <c r="DN914" s="24"/>
      <c r="DO914" s="16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27">
        <v>1</v>
      </c>
      <c r="EQ914" s="27"/>
      <c r="ER914" s="27"/>
    </row>
    <row r="915" spans="1:148" s="9" customFormat="1" ht="20.25" x14ac:dyDescent="0.3">
      <c r="A915" s="10" t="s">
        <v>580</v>
      </c>
      <c r="B915" s="10" t="s">
        <v>231</v>
      </c>
      <c r="C915" s="10" t="s">
        <v>231</v>
      </c>
      <c r="D915" s="10" t="s">
        <v>262</v>
      </c>
      <c r="E915" s="10" t="s">
        <v>218</v>
      </c>
      <c r="F915" s="11">
        <v>10579</v>
      </c>
      <c r="G915" s="11">
        <v>4017</v>
      </c>
      <c r="H915" s="11">
        <v>3712</v>
      </c>
      <c r="I915" s="10" t="s">
        <v>266</v>
      </c>
      <c r="J915" s="12">
        <v>38</v>
      </c>
      <c r="K915" s="10" t="s">
        <v>267</v>
      </c>
      <c r="L915" s="10" t="s">
        <v>261</v>
      </c>
      <c r="M915" s="10" t="s">
        <v>220</v>
      </c>
      <c r="N915" s="13">
        <v>9</v>
      </c>
      <c r="O915" s="13">
        <v>9</v>
      </c>
      <c r="P915" s="13">
        <v>0</v>
      </c>
      <c r="Q915" s="14">
        <v>0</v>
      </c>
      <c r="R915" s="14">
        <v>7.23</v>
      </c>
      <c r="S915" s="14">
        <v>1.3333330000000001</v>
      </c>
      <c r="T915" s="14">
        <v>1.0845</v>
      </c>
      <c r="U915" s="14">
        <v>81.337519999999998</v>
      </c>
      <c r="V915" s="14">
        <v>0.1666666</v>
      </c>
      <c r="W915" s="14">
        <v>224.1001</v>
      </c>
      <c r="X915" s="14">
        <v>13.333330154418899</v>
      </c>
      <c r="Y915" s="14">
        <v>0.49881520324573198</v>
      </c>
      <c r="Z915" s="14">
        <v>1.2</v>
      </c>
      <c r="AA915" s="14">
        <v>0.13333329999999999</v>
      </c>
      <c r="AB915" s="14">
        <v>10</v>
      </c>
      <c r="AC915" s="14">
        <v>0.1154997</v>
      </c>
      <c r="AD915" s="14">
        <v>8.6624809999999997</v>
      </c>
      <c r="AE915" s="14">
        <v>37.35</v>
      </c>
      <c r="AF915" s="14">
        <v>26.73</v>
      </c>
      <c r="AG915" s="14">
        <v>0</v>
      </c>
      <c r="AH915" s="14">
        <v>0</v>
      </c>
      <c r="AI915" s="14">
        <v>1.0845</v>
      </c>
      <c r="AJ915" s="14">
        <v>1.2</v>
      </c>
      <c r="AK915" s="15">
        <v>0.9</v>
      </c>
      <c r="AL915" s="15">
        <v>0.90375019999999995</v>
      </c>
      <c r="AM915" s="15">
        <v>1</v>
      </c>
      <c r="AN915" s="15">
        <v>0.81337510000000002</v>
      </c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6"/>
      <c r="BS915" s="16"/>
      <c r="BT915" s="16"/>
      <c r="BU915" s="16"/>
      <c r="BV915" s="16"/>
      <c r="BW915" s="16"/>
      <c r="BX915" s="16"/>
      <c r="BY915" s="16"/>
      <c r="BZ915" s="16"/>
      <c r="CA915" s="16"/>
      <c r="CB915" s="16"/>
      <c r="CC915" s="16"/>
      <c r="CD915" s="16"/>
      <c r="CE915" s="16"/>
      <c r="CF915" s="16"/>
      <c r="CG915" s="16"/>
      <c r="CH915" s="16"/>
      <c r="CI915" s="16"/>
      <c r="CJ915" s="16"/>
      <c r="CK915" s="16"/>
      <c r="CL915" s="16"/>
      <c r="CM915" s="16">
        <v>0.13333334028720856</v>
      </c>
      <c r="CN915" s="16"/>
      <c r="CO915" s="16"/>
      <c r="CP915" s="16"/>
      <c r="CQ915" s="16"/>
      <c r="CR915" s="16"/>
      <c r="CS915" s="16"/>
      <c r="CT915" s="16"/>
      <c r="CU915" s="16"/>
      <c r="CV915" s="16"/>
      <c r="CW915" s="16"/>
      <c r="CX915" s="16"/>
      <c r="CY915" s="16"/>
      <c r="CZ915" s="16"/>
      <c r="DA915" s="16"/>
      <c r="DB915" s="16"/>
      <c r="DC915" s="16"/>
      <c r="DD915" s="16"/>
      <c r="DE915" s="17"/>
      <c r="DF915" s="24"/>
      <c r="DG915" s="24"/>
      <c r="DH915" s="24"/>
      <c r="DI915" s="24"/>
      <c r="DJ915" s="24"/>
      <c r="DK915" s="16"/>
      <c r="DL915" s="24"/>
      <c r="DM915" s="24"/>
      <c r="DN915" s="24"/>
      <c r="DO915" s="16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27"/>
      <c r="EQ915" s="27"/>
      <c r="ER915" s="27"/>
    </row>
    <row r="916" spans="1:148" s="9" customFormat="1" ht="20.25" x14ac:dyDescent="0.3">
      <c r="A916" s="10" t="s">
        <v>578</v>
      </c>
      <c r="B916" s="10" t="s">
        <v>232</v>
      </c>
      <c r="C916" s="10" t="s">
        <v>231</v>
      </c>
      <c r="D916" s="10" t="s">
        <v>259</v>
      </c>
      <c r="E916" s="10" t="s">
        <v>218</v>
      </c>
      <c r="F916" s="11">
        <v>10358</v>
      </c>
      <c r="G916" s="11">
        <v>4079</v>
      </c>
      <c r="H916" s="11">
        <v>4091</v>
      </c>
      <c r="I916" s="10" t="s">
        <v>273</v>
      </c>
      <c r="J916" s="12">
        <v>53.5</v>
      </c>
      <c r="K916" s="10" t="s">
        <v>267</v>
      </c>
      <c r="L916" s="10" t="s">
        <v>261</v>
      </c>
      <c r="M916" s="10" t="s">
        <v>220</v>
      </c>
      <c r="N916" s="13">
        <v>3</v>
      </c>
      <c r="O916" s="13">
        <v>3</v>
      </c>
      <c r="P916" s="13">
        <v>0</v>
      </c>
      <c r="Q916" s="14">
        <v>0</v>
      </c>
      <c r="R916" s="14">
        <v>8.4</v>
      </c>
      <c r="S916" s="14">
        <v>0.43333329999999998</v>
      </c>
      <c r="T916" s="14">
        <v>0.42</v>
      </c>
      <c r="U916" s="14">
        <v>96.923079999999999</v>
      </c>
      <c r="V916" s="14">
        <v>5.4166659999999998E-2</v>
      </c>
      <c r="W916" s="14">
        <v>328.9846</v>
      </c>
      <c r="X916" s="14">
        <v>4.3333330750465402</v>
      </c>
      <c r="Y916" s="14">
        <v>0.35144631807459598</v>
      </c>
      <c r="Z916" s="14">
        <v>0.43333329999999998</v>
      </c>
      <c r="AA916" s="14">
        <v>0</v>
      </c>
      <c r="AB916" s="14">
        <v>0</v>
      </c>
      <c r="AC916" s="14">
        <v>1.3333319999999999E-2</v>
      </c>
      <c r="AD916" s="14">
        <v>3.0769199999999999</v>
      </c>
      <c r="AE916" s="14">
        <v>17.82</v>
      </c>
      <c r="AF916" s="14">
        <v>12.33</v>
      </c>
      <c r="AG916" s="14">
        <v>0</v>
      </c>
      <c r="AH916" s="14">
        <v>0</v>
      </c>
      <c r="AI916" s="14">
        <v>0.42</v>
      </c>
      <c r="AJ916" s="14">
        <v>0.43333329999999998</v>
      </c>
      <c r="AK916" s="15">
        <v>1</v>
      </c>
      <c r="AL916" s="15">
        <v>0.96923079999999995</v>
      </c>
      <c r="AM916" s="15">
        <v>1</v>
      </c>
      <c r="AN916" s="15">
        <v>0.96923079999999995</v>
      </c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6"/>
      <c r="BS916" s="16"/>
      <c r="BT916" s="16"/>
      <c r="BU916" s="16"/>
      <c r="BV916" s="16"/>
      <c r="BW916" s="16"/>
      <c r="BX916" s="16"/>
      <c r="BY916" s="16"/>
      <c r="BZ916" s="16"/>
      <c r="CA916" s="16"/>
      <c r="CB916" s="16"/>
      <c r="CC916" s="16"/>
      <c r="CD916" s="16"/>
      <c r="CE916" s="16"/>
      <c r="CF916" s="16"/>
      <c r="CG916" s="16"/>
      <c r="CH916" s="16"/>
      <c r="CI916" s="16"/>
      <c r="CJ916" s="16"/>
      <c r="CK916" s="16"/>
      <c r="CL916" s="16"/>
      <c r="CM916" s="16"/>
      <c r="CN916" s="16"/>
      <c r="CO916" s="16"/>
      <c r="CP916" s="16"/>
      <c r="CQ916" s="16"/>
      <c r="CR916" s="16"/>
      <c r="CS916" s="16"/>
      <c r="CT916" s="16"/>
      <c r="CU916" s="16"/>
      <c r="CV916" s="16"/>
      <c r="CW916" s="16"/>
      <c r="CX916" s="16"/>
      <c r="CY916" s="16"/>
      <c r="CZ916" s="16"/>
      <c r="DA916" s="16"/>
      <c r="DB916" s="16"/>
      <c r="DC916" s="16"/>
      <c r="DD916" s="16"/>
      <c r="DE916" s="17"/>
      <c r="DF916" s="24"/>
      <c r="DG916" s="24"/>
      <c r="DH916" s="24"/>
      <c r="DI916" s="24"/>
      <c r="DJ916" s="24"/>
      <c r="DK916" s="16"/>
      <c r="DL916" s="24"/>
      <c r="DM916" s="24"/>
      <c r="DN916" s="24"/>
      <c r="DO916" s="16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27"/>
      <c r="EQ916" s="27"/>
      <c r="ER916" s="27"/>
    </row>
    <row r="917" spans="1:148" s="9" customFormat="1" ht="20.25" x14ac:dyDescent="0.3">
      <c r="A917" s="10" t="s">
        <v>578</v>
      </c>
      <c r="B917" s="10" t="s">
        <v>232</v>
      </c>
      <c r="C917" s="10" t="s">
        <v>231</v>
      </c>
      <c r="D917" s="10" t="s">
        <v>262</v>
      </c>
      <c r="E917" s="10" t="s">
        <v>218</v>
      </c>
      <c r="F917" s="11">
        <v>10358</v>
      </c>
      <c r="G917" s="11">
        <v>3999</v>
      </c>
      <c r="H917" s="11">
        <v>3951</v>
      </c>
      <c r="I917" s="10" t="s">
        <v>273</v>
      </c>
      <c r="J917" s="12">
        <v>53.5</v>
      </c>
      <c r="K917" s="10" t="s">
        <v>267</v>
      </c>
      <c r="L917" s="10" t="s">
        <v>261</v>
      </c>
      <c r="M917" s="10" t="s">
        <v>220</v>
      </c>
      <c r="N917" s="13">
        <v>9</v>
      </c>
      <c r="O917" s="13">
        <v>9</v>
      </c>
      <c r="P917" s="13">
        <v>0</v>
      </c>
      <c r="Q917" s="14">
        <v>0</v>
      </c>
      <c r="R917" s="14">
        <v>8.4</v>
      </c>
      <c r="S917" s="14">
        <v>1.5</v>
      </c>
      <c r="T917" s="14">
        <v>1.26</v>
      </c>
      <c r="U917" s="14">
        <v>84</v>
      </c>
      <c r="V917" s="14">
        <v>0.1875</v>
      </c>
      <c r="W917" s="14">
        <v>285.12</v>
      </c>
      <c r="X917" s="14">
        <v>15</v>
      </c>
      <c r="Y917" s="14">
        <v>0.40551498565440802</v>
      </c>
      <c r="Z917" s="14">
        <v>1.2833330000000001</v>
      </c>
      <c r="AA917" s="14">
        <v>0.21666669999999999</v>
      </c>
      <c r="AB917" s="14">
        <v>14.44444</v>
      </c>
      <c r="AC917" s="14">
        <v>2.3333340000000001E-2</v>
      </c>
      <c r="AD917" s="14">
        <v>1.5555559999999999</v>
      </c>
      <c r="AE917" s="14">
        <v>53.46</v>
      </c>
      <c r="AF917" s="14">
        <v>36.99</v>
      </c>
      <c r="AG917" s="14">
        <v>0</v>
      </c>
      <c r="AH917" s="14">
        <v>0</v>
      </c>
      <c r="AI917" s="14">
        <v>1.26</v>
      </c>
      <c r="AJ917" s="14">
        <v>1.2833330000000001</v>
      </c>
      <c r="AK917" s="15">
        <v>0.85555550000000002</v>
      </c>
      <c r="AL917" s="15">
        <v>0.98181819999999997</v>
      </c>
      <c r="AM917" s="15">
        <v>1</v>
      </c>
      <c r="AN917" s="15">
        <v>0.84</v>
      </c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  <c r="CC917" s="16"/>
      <c r="CD917" s="16"/>
      <c r="CE917" s="16"/>
      <c r="CF917" s="16"/>
      <c r="CG917" s="16"/>
      <c r="CH917" s="16"/>
      <c r="CI917" s="16"/>
      <c r="CJ917" s="16"/>
      <c r="CK917" s="16"/>
      <c r="CL917" s="16"/>
      <c r="CM917" s="16"/>
      <c r="CN917" s="16"/>
      <c r="CO917" s="16"/>
      <c r="CP917" s="16"/>
      <c r="CQ917" s="16"/>
      <c r="CR917" s="16"/>
      <c r="CS917" s="16"/>
      <c r="CT917" s="16"/>
      <c r="CU917" s="16"/>
      <c r="CV917" s="16"/>
      <c r="CW917" s="16"/>
      <c r="CX917" s="16"/>
      <c r="CY917" s="16"/>
      <c r="CZ917" s="16"/>
      <c r="DA917" s="16"/>
      <c r="DB917" s="16"/>
      <c r="DC917" s="16"/>
      <c r="DD917" s="16"/>
      <c r="DE917" s="17"/>
      <c r="DF917" s="24"/>
      <c r="DG917" s="24"/>
      <c r="DH917" s="24"/>
      <c r="DI917" s="24">
        <v>8.3333335816860199E-2</v>
      </c>
      <c r="DJ917" s="24">
        <v>0.13333334028720856</v>
      </c>
      <c r="DK917" s="16"/>
      <c r="DL917" s="24"/>
      <c r="DM917" s="24"/>
      <c r="DN917" s="24"/>
      <c r="DO917" s="16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27"/>
      <c r="EQ917" s="27"/>
      <c r="ER917" s="27"/>
    </row>
    <row r="918" spans="1:148" s="9" customFormat="1" ht="20.25" x14ac:dyDescent="0.3">
      <c r="A918" s="10" t="s">
        <v>578</v>
      </c>
      <c r="B918" s="10" t="s">
        <v>231</v>
      </c>
      <c r="C918" s="10" t="s">
        <v>231</v>
      </c>
      <c r="D918" s="10" t="s">
        <v>259</v>
      </c>
      <c r="E918" s="10" t="s">
        <v>218</v>
      </c>
      <c r="F918" s="11">
        <v>10557</v>
      </c>
      <c r="G918" s="11">
        <v>4124</v>
      </c>
      <c r="H918" s="11">
        <v>4091</v>
      </c>
      <c r="I918" s="10" t="s">
        <v>260</v>
      </c>
      <c r="J918" s="12">
        <v>33.700000000000003</v>
      </c>
      <c r="K918" s="10" t="s">
        <v>248</v>
      </c>
      <c r="L918" s="10" t="s">
        <v>264</v>
      </c>
      <c r="M918" s="10" t="s">
        <v>220</v>
      </c>
      <c r="N918" s="13">
        <v>27</v>
      </c>
      <c r="O918" s="13">
        <v>27</v>
      </c>
      <c r="P918" s="13">
        <v>0</v>
      </c>
      <c r="Q918" s="14">
        <v>0</v>
      </c>
      <c r="R918" s="14">
        <v>3.4</v>
      </c>
      <c r="S918" s="14">
        <v>4</v>
      </c>
      <c r="T918" s="14">
        <v>1.53</v>
      </c>
      <c r="U918" s="14">
        <v>38.25</v>
      </c>
      <c r="V918" s="14">
        <v>0.5</v>
      </c>
      <c r="W918" s="14">
        <v>122.58</v>
      </c>
      <c r="X918" s="14">
        <f>10*S918</f>
        <v>40</v>
      </c>
      <c r="Y918" s="14">
        <v>0</v>
      </c>
      <c r="Z918" s="14">
        <v>1.75</v>
      </c>
      <c r="AA918" s="14">
        <v>2.25</v>
      </c>
      <c r="AB918" s="14">
        <v>56.25</v>
      </c>
      <c r="AC918" s="14">
        <v>0.2199998</v>
      </c>
      <c r="AD918" s="14">
        <v>5.4999950000000002</v>
      </c>
      <c r="AE918" s="14">
        <v>61.29</v>
      </c>
      <c r="AF918" s="14">
        <v>38.340000000000003</v>
      </c>
      <c r="AG918" s="14">
        <v>0</v>
      </c>
      <c r="AH918" s="14">
        <v>0</v>
      </c>
      <c r="AI918" s="14">
        <v>1.53</v>
      </c>
      <c r="AJ918" s="14">
        <v>1.75</v>
      </c>
      <c r="AK918" s="15">
        <v>0.4375</v>
      </c>
      <c r="AL918" s="15">
        <v>0.8742858</v>
      </c>
      <c r="AM918" s="15">
        <v>1</v>
      </c>
      <c r="AN918" s="15">
        <v>0.38250000000000001</v>
      </c>
      <c r="AO918" s="16"/>
      <c r="AP918" s="16">
        <v>0.3333333432674408</v>
      </c>
      <c r="AQ918" s="16"/>
      <c r="AR918" s="16">
        <v>0.25</v>
      </c>
      <c r="AS918" s="16"/>
      <c r="AT918" s="16">
        <v>8.3333335816860199E-2</v>
      </c>
      <c r="AU918" s="16"/>
      <c r="AV918" s="16"/>
      <c r="AW918" s="16"/>
      <c r="AX918" s="16">
        <v>0.25</v>
      </c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>
        <v>0.1666666716337204</v>
      </c>
      <c r="CB918" s="16"/>
      <c r="CC918" s="16">
        <v>0.3333333432674408</v>
      </c>
      <c r="CD918" s="16"/>
      <c r="CE918" s="16"/>
      <c r="CF918" s="16"/>
      <c r="CG918" s="16"/>
      <c r="CH918" s="16"/>
      <c r="CI918" s="16"/>
      <c r="CJ918" s="16"/>
      <c r="CK918" s="16"/>
      <c r="CL918" s="16"/>
      <c r="CM918" s="16">
        <v>0.25</v>
      </c>
      <c r="CN918" s="16"/>
      <c r="CO918" s="16"/>
      <c r="CP918" s="16"/>
      <c r="CQ918" s="16"/>
      <c r="CR918" s="16"/>
      <c r="CS918" s="16"/>
      <c r="CT918" s="16"/>
      <c r="CU918" s="16"/>
      <c r="CV918" s="16"/>
      <c r="CW918" s="16"/>
      <c r="CX918" s="16">
        <v>0.5</v>
      </c>
      <c r="CY918" s="16"/>
      <c r="CZ918" s="16"/>
      <c r="DA918" s="16"/>
      <c r="DB918" s="16"/>
      <c r="DC918" s="16"/>
      <c r="DD918" s="16"/>
      <c r="DE918" s="17"/>
      <c r="DF918" s="24"/>
      <c r="DG918" s="24"/>
      <c r="DH918" s="24"/>
      <c r="DI918" s="24"/>
      <c r="DJ918" s="24">
        <v>8.3333335816860199E-2</v>
      </c>
      <c r="DK918" s="16"/>
      <c r="DL918" s="24"/>
      <c r="DM918" s="24"/>
      <c r="DN918" s="24"/>
      <c r="DO918" s="16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27"/>
      <c r="EQ918" s="27"/>
      <c r="ER918" s="27"/>
    </row>
    <row r="919" spans="1:148" s="9" customFormat="1" ht="20.25" x14ac:dyDescent="0.3">
      <c r="A919" s="10" t="s">
        <v>578</v>
      </c>
      <c r="B919" s="10" t="s">
        <v>231</v>
      </c>
      <c r="C919" s="10" t="s">
        <v>231</v>
      </c>
      <c r="D919" s="10" t="s">
        <v>262</v>
      </c>
      <c r="E919" s="10" t="s">
        <v>218</v>
      </c>
      <c r="F919" s="11">
        <v>10557</v>
      </c>
      <c r="G919" s="11">
        <v>3999</v>
      </c>
      <c r="H919" s="11">
        <v>3951</v>
      </c>
      <c r="I919" s="10" t="s">
        <v>260</v>
      </c>
      <c r="J919" s="12">
        <v>33.700000000000003</v>
      </c>
      <c r="K919" s="10" t="s">
        <v>248</v>
      </c>
      <c r="L919" s="10" t="s">
        <v>264</v>
      </c>
      <c r="M919" s="10" t="s">
        <v>220</v>
      </c>
      <c r="N919" s="13">
        <v>19</v>
      </c>
      <c r="O919" s="13">
        <v>17</v>
      </c>
      <c r="P919" s="13">
        <v>2</v>
      </c>
      <c r="Q919" s="14">
        <v>10.52632</v>
      </c>
      <c r="R919" s="14">
        <v>3.4</v>
      </c>
      <c r="S919" s="14">
        <v>4</v>
      </c>
      <c r="T919" s="14">
        <v>0.96333340000000001</v>
      </c>
      <c r="U919" s="14">
        <v>24.08333</v>
      </c>
      <c r="V919" s="14">
        <v>0.5</v>
      </c>
      <c r="W919" s="14">
        <v>77.180000000000007</v>
      </c>
      <c r="X919" s="14">
        <f>10*S919</f>
        <v>40</v>
      </c>
      <c r="Y919" s="14">
        <v>0</v>
      </c>
      <c r="Z919" s="14">
        <v>1.25</v>
      </c>
      <c r="AA919" s="14">
        <v>2.75</v>
      </c>
      <c r="AB919" s="14">
        <v>68.75</v>
      </c>
      <c r="AC919" s="14">
        <v>0.1733333</v>
      </c>
      <c r="AD919" s="14">
        <v>4.3333320000000004</v>
      </c>
      <c r="AE919" s="14">
        <v>38.590000000000003</v>
      </c>
      <c r="AF919" s="14">
        <v>24.14</v>
      </c>
      <c r="AG919" s="14">
        <v>0.1133333</v>
      </c>
      <c r="AH919" s="14">
        <v>2.8333330000000001</v>
      </c>
      <c r="AI919" s="14">
        <v>1.076667</v>
      </c>
      <c r="AJ919" s="14">
        <v>1.25</v>
      </c>
      <c r="AK919" s="15">
        <v>0.3125</v>
      </c>
      <c r="AL919" s="15">
        <v>0.86133329999999997</v>
      </c>
      <c r="AM919" s="15">
        <v>0.8947368</v>
      </c>
      <c r="AN919" s="15">
        <v>0.2408333</v>
      </c>
      <c r="AO919" s="16">
        <v>0.5</v>
      </c>
      <c r="AP919" s="16">
        <v>0.25</v>
      </c>
      <c r="AQ919" s="16"/>
      <c r="AR919" s="16"/>
      <c r="AS919" s="16">
        <v>8.3333335816860199E-2</v>
      </c>
      <c r="AT919" s="16">
        <v>0.1666666716337204</v>
      </c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>
        <v>0.1666666716337204</v>
      </c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  <c r="CC919" s="16">
        <v>1</v>
      </c>
      <c r="CD919" s="16"/>
      <c r="CE919" s="16"/>
      <c r="CF919" s="16"/>
      <c r="CG919" s="16"/>
      <c r="CH919" s="16"/>
      <c r="CI919" s="16"/>
      <c r="CJ919" s="16"/>
      <c r="CK919" s="16"/>
      <c r="CL919" s="16"/>
      <c r="CM919" s="16">
        <v>0.34999999403953552</v>
      </c>
      <c r="CN919" s="16"/>
      <c r="CO919" s="16"/>
      <c r="CP919" s="16"/>
      <c r="CQ919" s="16"/>
      <c r="CR919" s="16"/>
      <c r="CS919" s="16">
        <v>0.23333333432674408</v>
      </c>
      <c r="CT919" s="16"/>
      <c r="CU919" s="16"/>
      <c r="CV919" s="16"/>
      <c r="CW919" s="16"/>
      <c r="CX919" s="16"/>
      <c r="CY919" s="16"/>
      <c r="CZ919" s="16"/>
      <c r="DA919" s="16"/>
      <c r="DB919" s="16"/>
      <c r="DC919" s="16"/>
      <c r="DD919" s="16"/>
      <c r="DE919" s="17"/>
      <c r="DF919" s="24"/>
      <c r="DG919" s="24"/>
      <c r="DH919" s="24"/>
      <c r="DI919" s="24"/>
      <c r="DJ919" s="24"/>
      <c r="DK919" s="16"/>
      <c r="DL919" s="24"/>
      <c r="DM919" s="24"/>
      <c r="DN919" s="24"/>
      <c r="DO919" s="16"/>
      <c r="DP919" s="17"/>
      <c r="DQ919" s="17"/>
      <c r="DR919" s="17"/>
      <c r="DS919" s="17"/>
      <c r="DT919" s="17"/>
      <c r="DU919" s="17"/>
      <c r="DV919" s="17">
        <v>2</v>
      </c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27"/>
      <c r="EQ919" s="27"/>
      <c r="ER919" s="27"/>
    </row>
    <row r="920" spans="1:148" s="9" customFormat="1" ht="20.25" x14ac:dyDescent="0.3">
      <c r="A920" s="10" t="s">
        <v>578</v>
      </c>
      <c r="B920" s="10" t="s">
        <v>232</v>
      </c>
      <c r="C920" s="10" t="s">
        <v>231</v>
      </c>
      <c r="D920" s="10" t="s">
        <v>259</v>
      </c>
      <c r="E920" s="10" t="s">
        <v>218</v>
      </c>
      <c r="F920" s="11">
        <v>10689</v>
      </c>
      <c r="G920" s="11">
        <v>4079</v>
      </c>
      <c r="H920" s="11">
        <v>4091</v>
      </c>
      <c r="I920" s="10" t="s">
        <v>266</v>
      </c>
      <c r="J920" s="12">
        <v>26</v>
      </c>
      <c r="K920" s="10" t="s">
        <v>248</v>
      </c>
      <c r="L920" s="10" t="s">
        <v>264</v>
      </c>
      <c r="M920" s="10" t="s">
        <v>220</v>
      </c>
      <c r="N920" s="13">
        <v>42</v>
      </c>
      <c r="O920" s="13">
        <v>42</v>
      </c>
      <c r="P920" s="13">
        <v>0</v>
      </c>
      <c r="Q920" s="14">
        <v>0</v>
      </c>
      <c r="R920" s="14">
        <v>2.78</v>
      </c>
      <c r="S920" s="14">
        <v>7.5666669999999998</v>
      </c>
      <c r="T920" s="14">
        <v>1.946</v>
      </c>
      <c r="U920" s="14">
        <v>25.718060000000001</v>
      </c>
      <c r="V920" s="14">
        <v>0.94583340000000005</v>
      </c>
      <c r="W920" s="14">
        <v>73.712779999999995</v>
      </c>
      <c r="X920" s="14">
        <v>75.6666707992554</v>
      </c>
      <c r="Y920" s="14">
        <v>1.8197851723696301</v>
      </c>
      <c r="Z920" s="14">
        <v>2.3333339999999998</v>
      </c>
      <c r="AA920" s="14">
        <v>5.233333</v>
      </c>
      <c r="AB920" s="14">
        <v>69.162989999999994</v>
      </c>
      <c r="AC920" s="14">
        <v>0.38733390000000001</v>
      </c>
      <c r="AD920" s="14">
        <v>5.1189499999999999</v>
      </c>
      <c r="AE920" s="14">
        <v>69.72</v>
      </c>
      <c r="AF920" s="14">
        <v>41.58</v>
      </c>
      <c r="AG920" s="14">
        <v>0</v>
      </c>
      <c r="AH920" s="14">
        <v>0</v>
      </c>
      <c r="AI920" s="14">
        <v>1.946</v>
      </c>
      <c r="AJ920" s="14">
        <v>2.3333339999999998</v>
      </c>
      <c r="AK920" s="15">
        <v>0.30837009999999998</v>
      </c>
      <c r="AL920" s="15">
        <v>0.83399979999999996</v>
      </c>
      <c r="AM920" s="15">
        <v>1</v>
      </c>
      <c r="AN920" s="15">
        <v>0.25718059999999998</v>
      </c>
      <c r="AO920" s="16">
        <v>1</v>
      </c>
      <c r="AP920" s="16">
        <v>0.23333333432674408</v>
      </c>
      <c r="AQ920" s="16"/>
      <c r="AR920" s="16">
        <v>3.3333335071802139E-2</v>
      </c>
      <c r="AS920" s="16">
        <v>5.000000074505806E-2</v>
      </c>
      <c r="AT920" s="16">
        <v>8.3333335816860199E-2</v>
      </c>
      <c r="AU920" s="16"/>
      <c r="AV920" s="16"/>
      <c r="AW920" s="16"/>
      <c r="AX920" s="16"/>
      <c r="AY920" s="16"/>
      <c r="AZ920" s="16"/>
      <c r="BA920" s="16"/>
      <c r="BB920" s="16">
        <v>3</v>
      </c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6"/>
      <c r="CF920" s="16"/>
      <c r="CG920" s="16"/>
      <c r="CH920" s="16"/>
      <c r="CI920" s="16"/>
      <c r="CJ920" s="16"/>
      <c r="CK920" s="16"/>
      <c r="CL920" s="16"/>
      <c r="CM920" s="16">
        <v>0.4166666567325592</v>
      </c>
      <c r="CN920" s="16"/>
      <c r="CO920" s="16"/>
      <c r="CP920" s="16"/>
      <c r="CQ920" s="16"/>
      <c r="CR920" s="16"/>
      <c r="CS920" s="16"/>
      <c r="CT920" s="16"/>
      <c r="CU920" s="16"/>
      <c r="CV920" s="16"/>
      <c r="CW920" s="16"/>
      <c r="CX920" s="16"/>
      <c r="CY920" s="16"/>
      <c r="CZ920" s="16"/>
      <c r="DA920" s="16"/>
      <c r="DB920" s="16"/>
      <c r="DC920" s="16"/>
      <c r="DD920" s="16"/>
      <c r="DE920" s="17"/>
      <c r="DF920" s="24">
        <v>0.1666666716337204</v>
      </c>
      <c r="DG920" s="24"/>
      <c r="DH920" s="24"/>
      <c r="DI920" s="24"/>
      <c r="DJ920" s="24">
        <v>0.25</v>
      </c>
      <c r="DK920" s="16"/>
      <c r="DL920" s="24"/>
      <c r="DM920" s="24"/>
      <c r="DN920" s="24"/>
      <c r="DO920" s="16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27"/>
      <c r="EQ920" s="27"/>
      <c r="ER920" s="27"/>
    </row>
    <row r="921" spans="1:148" s="9" customFormat="1" ht="20.25" x14ac:dyDescent="0.3">
      <c r="A921" s="10" t="s">
        <v>578</v>
      </c>
      <c r="B921" s="10" t="s">
        <v>232</v>
      </c>
      <c r="C921" s="10" t="s">
        <v>231</v>
      </c>
      <c r="D921" s="10" t="s">
        <v>262</v>
      </c>
      <c r="E921" s="10" t="s">
        <v>218</v>
      </c>
      <c r="F921" s="11">
        <v>10689</v>
      </c>
      <c r="G921" s="11">
        <v>3999</v>
      </c>
      <c r="H921" s="11">
        <v>3951</v>
      </c>
      <c r="I921" s="10" t="s">
        <v>266</v>
      </c>
      <c r="J921" s="12">
        <v>26</v>
      </c>
      <c r="K921" s="10" t="s">
        <v>248</v>
      </c>
      <c r="L921" s="10" t="s">
        <v>264</v>
      </c>
      <c r="M921" s="10" t="s">
        <v>220</v>
      </c>
      <c r="N921" s="13">
        <v>43</v>
      </c>
      <c r="O921" s="13">
        <v>42</v>
      </c>
      <c r="P921" s="13">
        <v>1</v>
      </c>
      <c r="Q921" s="14">
        <v>2.3255810000000001</v>
      </c>
      <c r="R921" s="14">
        <v>2.78</v>
      </c>
      <c r="S921" s="14">
        <v>6.5</v>
      </c>
      <c r="T921" s="14">
        <v>1.946</v>
      </c>
      <c r="U921" s="14">
        <v>29.938459999999999</v>
      </c>
      <c r="V921" s="14">
        <v>0.8125</v>
      </c>
      <c r="W921" s="14">
        <v>85.809229999999999</v>
      </c>
      <c r="X921" s="14">
        <v>65</v>
      </c>
      <c r="Y921" s="14">
        <v>1.5632514944108</v>
      </c>
      <c r="Z921" s="14">
        <v>2.6666669999999999</v>
      </c>
      <c r="AA921" s="14">
        <v>3.8333330000000001</v>
      </c>
      <c r="AB921" s="14">
        <v>58.974359999999997</v>
      </c>
      <c r="AC921" s="14">
        <v>0.67433330000000002</v>
      </c>
      <c r="AD921" s="14">
        <v>10.374359999999999</v>
      </c>
      <c r="AE921" s="14">
        <v>69.72</v>
      </c>
      <c r="AF921" s="14">
        <v>41.58</v>
      </c>
      <c r="AG921" s="14">
        <v>4.6333329999999999E-2</v>
      </c>
      <c r="AH921" s="14">
        <v>0.71282049999999997</v>
      </c>
      <c r="AI921" s="14">
        <v>1.9923329999999999</v>
      </c>
      <c r="AJ921" s="14">
        <v>2.6666669999999999</v>
      </c>
      <c r="AK921" s="15">
        <v>0.41025640000000002</v>
      </c>
      <c r="AL921" s="15">
        <v>0.74712500000000004</v>
      </c>
      <c r="AM921" s="15">
        <v>0.97674419999999995</v>
      </c>
      <c r="AN921" s="15">
        <v>0.2993846</v>
      </c>
      <c r="AO921" s="16">
        <v>0.5</v>
      </c>
      <c r="AP921" s="16">
        <v>0.1666666716337204</v>
      </c>
      <c r="AQ921" s="16"/>
      <c r="AR921" s="16"/>
      <c r="AS921" s="16"/>
      <c r="AT921" s="16">
        <v>0.1666666716337204</v>
      </c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>
        <v>8.3333335816860199E-2</v>
      </c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  <c r="CC921" s="16">
        <v>1.8333333730697632</v>
      </c>
      <c r="CD921" s="16"/>
      <c r="CE921" s="16"/>
      <c r="CF921" s="16"/>
      <c r="CG921" s="16"/>
      <c r="CH921" s="16"/>
      <c r="CI921" s="16"/>
      <c r="CJ921" s="16"/>
      <c r="CK921" s="16"/>
      <c r="CL921" s="16"/>
      <c r="CM921" s="16">
        <v>0.58333331346511841</v>
      </c>
      <c r="CN921" s="16"/>
      <c r="CO921" s="16"/>
      <c r="CP921" s="16"/>
      <c r="CQ921" s="16"/>
      <c r="CR921" s="16"/>
      <c r="CS921" s="16">
        <v>0.5</v>
      </c>
      <c r="CT921" s="16"/>
      <c r="CU921" s="16"/>
      <c r="CV921" s="16"/>
      <c r="CW921" s="16"/>
      <c r="CX921" s="16"/>
      <c r="CY921" s="16"/>
      <c r="CZ921" s="16"/>
      <c r="DA921" s="16"/>
      <c r="DB921" s="16"/>
      <c r="DC921" s="16"/>
      <c r="DD921" s="16"/>
      <c r="DE921" s="17"/>
      <c r="DF921" s="24"/>
      <c r="DG921" s="24"/>
      <c r="DH921" s="24"/>
      <c r="DI921" s="24"/>
      <c r="DJ921" s="24"/>
      <c r="DK921" s="16"/>
      <c r="DL921" s="24"/>
      <c r="DM921" s="24"/>
      <c r="DN921" s="24"/>
      <c r="DO921" s="16"/>
      <c r="DP921" s="17"/>
      <c r="DQ921" s="17"/>
      <c r="DR921" s="17"/>
      <c r="DS921" s="17"/>
      <c r="DT921" s="17"/>
      <c r="DU921" s="17"/>
      <c r="DV921" s="17">
        <v>1</v>
      </c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27"/>
      <c r="EQ921" s="27"/>
      <c r="ER921" s="27"/>
    </row>
    <row r="922" spans="1:148" s="46" customFormat="1" ht="20.25" x14ac:dyDescent="0.3">
      <c r="A922" s="39" t="s">
        <v>582</v>
      </c>
      <c r="B922" s="39" t="s">
        <v>232</v>
      </c>
      <c r="C922" s="39" t="s">
        <v>231</v>
      </c>
      <c r="D922" s="39" t="s">
        <v>259</v>
      </c>
      <c r="E922" s="39" t="s">
        <v>218</v>
      </c>
      <c r="F922" s="40">
        <v>10358</v>
      </c>
      <c r="G922" s="40">
        <v>3733</v>
      </c>
      <c r="H922" s="40">
        <v>4076</v>
      </c>
      <c r="I922" s="39" t="s">
        <v>273</v>
      </c>
      <c r="J922" s="41">
        <v>53.5</v>
      </c>
      <c r="K922" s="39" t="s">
        <v>267</v>
      </c>
      <c r="L922" s="39" t="s">
        <v>261</v>
      </c>
      <c r="M922" s="39" t="s">
        <v>220</v>
      </c>
      <c r="N922" s="42">
        <v>0</v>
      </c>
      <c r="O922" s="42">
        <v>0</v>
      </c>
      <c r="P922" s="42">
        <v>0</v>
      </c>
      <c r="Q922" s="25">
        <v>0</v>
      </c>
      <c r="R922" s="25">
        <v>8.4</v>
      </c>
      <c r="S922" s="25">
        <v>2</v>
      </c>
      <c r="T922" s="25">
        <v>0</v>
      </c>
      <c r="U922" s="25">
        <v>0</v>
      </c>
      <c r="V922" s="25">
        <v>0.25</v>
      </c>
      <c r="W922" s="25">
        <v>0</v>
      </c>
      <c r="X922" s="25">
        <f>10*S922</f>
        <v>20</v>
      </c>
      <c r="Y922" s="25">
        <v>0</v>
      </c>
      <c r="Z922" s="25">
        <v>0</v>
      </c>
      <c r="AA922" s="25">
        <v>2</v>
      </c>
      <c r="AB922" s="25">
        <v>100</v>
      </c>
      <c r="AC922" s="25">
        <v>0</v>
      </c>
      <c r="AD922" s="25">
        <v>0</v>
      </c>
      <c r="AE922" s="25">
        <v>0</v>
      </c>
      <c r="AF922" s="25">
        <v>0</v>
      </c>
      <c r="AG922" s="25">
        <v>0</v>
      </c>
      <c r="AH922" s="25">
        <v>0</v>
      </c>
      <c r="AI922" s="25">
        <v>0</v>
      </c>
      <c r="AJ922" s="25">
        <v>0</v>
      </c>
      <c r="AK922" s="26">
        <v>0</v>
      </c>
      <c r="AL922" s="26">
        <v>0</v>
      </c>
      <c r="AM922" s="26">
        <v>0</v>
      </c>
      <c r="AN922" s="26">
        <v>0</v>
      </c>
      <c r="AO922" s="16"/>
      <c r="AP922" s="16">
        <v>0.26666668057441711</v>
      </c>
      <c r="AQ922" s="43"/>
      <c r="AR922" s="16"/>
      <c r="AS922" s="16"/>
      <c r="AT922" s="16"/>
      <c r="AU922" s="43"/>
      <c r="AV922" s="16"/>
      <c r="AW922" s="16"/>
      <c r="AX922" s="16"/>
      <c r="AY922" s="43"/>
      <c r="AZ922" s="43"/>
      <c r="BA922" s="43"/>
      <c r="BB922" s="43"/>
      <c r="BC922" s="16"/>
      <c r="BD922" s="16"/>
      <c r="BE922" s="16"/>
      <c r="BF922" s="43"/>
      <c r="BG922" s="43"/>
      <c r="BH922" s="43"/>
      <c r="BI922" s="16"/>
      <c r="BJ922" s="16"/>
      <c r="BK922" s="43"/>
      <c r="BL922" s="16"/>
      <c r="BM922" s="43"/>
      <c r="BN922" s="43"/>
      <c r="BO922" s="16"/>
      <c r="BP922" s="16"/>
      <c r="BQ922" s="16"/>
      <c r="BR922" s="16"/>
      <c r="BS922" s="16"/>
      <c r="BT922" s="16"/>
      <c r="BU922" s="43"/>
      <c r="BV922" s="43"/>
      <c r="BW922" s="16"/>
      <c r="BX922" s="43"/>
      <c r="BY922" s="16"/>
      <c r="BZ922" s="43"/>
      <c r="CA922" s="16"/>
      <c r="CB922" s="16"/>
      <c r="CC922" s="16"/>
      <c r="CD922" s="43"/>
      <c r="CE922" s="16"/>
      <c r="CF922" s="16"/>
      <c r="CG922" s="43"/>
      <c r="CH922" s="43"/>
      <c r="CI922" s="16"/>
      <c r="CJ922" s="43"/>
      <c r="CK922" s="16">
        <v>1.7333333492279053</v>
      </c>
      <c r="CL922" s="16"/>
      <c r="CM922" s="16"/>
      <c r="CN922" s="16"/>
      <c r="CO922" s="43"/>
      <c r="CP922" s="43"/>
      <c r="CQ922" s="43"/>
      <c r="CR922" s="43"/>
      <c r="CS922" s="16"/>
      <c r="CT922" s="43"/>
      <c r="CU922" s="43"/>
      <c r="CV922" s="43"/>
      <c r="CW922" s="43"/>
      <c r="CX922" s="16"/>
      <c r="CY922" s="43"/>
      <c r="CZ922" s="43"/>
      <c r="DA922" s="43"/>
      <c r="DB922" s="16"/>
      <c r="DC922" s="43"/>
      <c r="DD922" s="43"/>
      <c r="DE922" s="45"/>
      <c r="DF922" s="24"/>
      <c r="DG922" s="24"/>
      <c r="DH922" s="44"/>
      <c r="DI922" s="24"/>
      <c r="DJ922" s="24"/>
      <c r="DK922" s="43"/>
      <c r="DL922" s="24"/>
      <c r="DM922" s="44"/>
      <c r="DN922" s="44"/>
      <c r="DO922" s="43"/>
      <c r="DP922" s="45"/>
      <c r="DQ922" s="17"/>
      <c r="DR922" s="17"/>
      <c r="DS922" s="17"/>
      <c r="DT922" s="17"/>
      <c r="DU922" s="45"/>
      <c r="DV922" s="17"/>
      <c r="DW922" s="17"/>
      <c r="DX922" s="17"/>
      <c r="DY922" s="17"/>
      <c r="DZ922" s="45"/>
      <c r="EA922" s="45"/>
      <c r="EB922" s="45"/>
      <c r="EC922" s="17"/>
      <c r="ED922" s="45"/>
      <c r="EE922" s="17"/>
      <c r="EF922" s="17"/>
      <c r="EG922" s="45"/>
      <c r="EH922" s="17"/>
      <c r="EI922" s="45"/>
      <c r="EJ922" s="17"/>
      <c r="EK922" s="17"/>
      <c r="EL922" s="17"/>
      <c r="EM922" s="17"/>
      <c r="EN922" s="45"/>
      <c r="EO922" s="45"/>
      <c r="EP922" s="49"/>
      <c r="EQ922" s="27"/>
      <c r="ER922" s="49"/>
    </row>
    <row r="923" spans="1:148" s="9" customFormat="1" ht="20.25" x14ac:dyDescent="0.3">
      <c r="A923" s="10" t="s">
        <v>582</v>
      </c>
      <c r="B923" s="10" t="s">
        <v>231</v>
      </c>
      <c r="C923" s="10" t="s">
        <v>231</v>
      </c>
      <c r="D923" s="10" t="s">
        <v>259</v>
      </c>
      <c r="E923" s="10" t="s">
        <v>218</v>
      </c>
      <c r="F923" s="11">
        <v>10358</v>
      </c>
      <c r="G923" s="11">
        <v>3733</v>
      </c>
      <c r="H923" s="11">
        <v>4076</v>
      </c>
      <c r="I923" s="10" t="s">
        <v>273</v>
      </c>
      <c r="J923" s="12">
        <v>53.5</v>
      </c>
      <c r="K923" s="10" t="s">
        <v>267</v>
      </c>
      <c r="L923" s="10" t="s">
        <v>261</v>
      </c>
      <c r="M923" s="10" t="s">
        <v>220</v>
      </c>
      <c r="N923" s="13">
        <v>19</v>
      </c>
      <c r="O923" s="13">
        <v>19</v>
      </c>
      <c r="P923" s="13">
        <v>0</v>
      </c>
      <c r="Q923" s="14">
        <v>0</v>
      </c>
      <c r="R923" s="14">
        <v>8.4</v>
      </c>
      <c r="S923" s="14">
        <v>4</v>
      </c>
      <c r="T923" s="14">
        <v>2.66</v>
      </c>
      <c r="U923" s="14">
        <v>66.5</v>
      </c>
      <c r="V923" s="14">
        <v>0.5</v>
      </c>
      <c r="W923" s="14">
        <v>225.72</v>
      </c>
      <c r="X923" s="14">
        <v>40</v>
      </c>
      <c r="Y923" s="14">
        <v>0.51222945278319498</v>
      </c>
      <c r="Z923" s="14">
        <v>2.75</v>
      </c>
      <c r="AA923" s="14">
        <v>1.25</v>
      </c>
      <c r="AB923" s="14">
        <v>31.25</v>
      </c>
      <c r="AC923" s="14">
        <v>9.0000150000000001E-2</v>
      </c>
      <c r="AD923" s="14">
        <v>2.2500040000000001</v>
      </c>
      <c r="AE923" s="14">
        <v>112.86</v>
      </c>
      <c r="AF923" s="14">
        <v>78.09</v>
      </c>
      <c r="AG923" s="14">
        <v>0</v>
      </c>
      <c r="AH923" s="14">
        <v>0</v>
      </c>
      <c r="AI923" s="14">
        <v>2.66</v>
      </c>
      <c r="AJ923" s="14">
        <v>2.75</v>
      </c>
      <c r="AK923" s="15">
        <v>0.6875</v>
      </c>
      <c r="AL923" s="15">
        <v>0.96727269999999999</v>
      </c>
      <c r="AM923" s="15">
        <v>1</v>
      </c>
      <c r="AN923" s="15">
        <v>0.66500000000000004</v>
      </c>
      <c r="AO923" s="16"/>
      <c r="AP923" s="16"/>
      <c r="AQ923" s="16"/>
      <c r="AR923" s="16">
        <v>6.6666670143604279E-2</v>
      </c>
      <c r="AS923" s="16">
        <v>0.1666666716337204</v>
      </c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>
        <v>8.3333335816860199E-2</v>
      </c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6"/>
      <c r="CF923" s="16"/>
      <c r="CG923" s="16"/>
      <c r="CH923" s="16"/>
      <c r="CI923" s="16"/>
      <c r="CJ923" s="16"/>
      <c r="CK923" s="16">
        <v>0.3333333432674408</v>
      </c>
      <c r="CL923" s="16"/>
      <c r="CM923" s="16">
        <v>0.4166666567325592</v>
      </c>
      <c r="CN923" s="16"/>
      <c r="CO923" s="16"/>
      <c r="CP923" s="16"/>
      <c r="CQ923" s="16"/>
      <c r="CR923" s="16"/>
      <c r="CS923" s="16"/>
      <c r="CT923" s="16"/>
      <c r="CU923" s="16"/>
      <c r="CV923" s="16"/>
      <c r="CW923" s="16"/>
      <c r="CX923" s="16"/>
      <c r="CY923" s="16"/>
      <c r="CZ923" s="16"/>
      <c r="DA923" s="16"/>
      <c r="DB923" s="16"/>
      <c r="DC923" s="16"/>
      <c r="DD923" s="16"/>
      <c r="DE923" s="17"/>
      <c r="DF923" s="24"/>
      <c r="DG923" s="24"/>
      <c r="DH923" s="24"/>
      <c r="DI923" s="24"/>
      <c r="DJ923" s="24">
        <v>0.18333333730697632</v>
      </c>
      <c r="DK923" s="16"/>
      <c r="DL923" s="24"/>
      <c r="DM923" s="24"/>
      <c r="DN923" s="24"/>
      <c r="DO923" s="16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27"/>
      <c r="EQ923" s="27"/>
      <c r="ER923" s="27"/>
    </row>
    <row r="924" spans="1:148" s="9" customFormat="1" ht="20.25" x14ac:dyDescent="0.3">
      <c r="A924" s="10" t="s">
        <v>582</v>
      </c>
      <c r="B924" s="10" t="s">
        <v>231</v>
      </c>
      <c r="C924" s="10" t="s">
        <v>231</v>
      </c>
      <c r="D924" s="10" t="s">
        <v>262</v>
      </c>
      <c r="E924" s="10" t="s">
        <v>218</v>
      </c>
      <c r="F924" s="11">
        <v>10358</v>
      </c>
      <c r="G924" s="11">
        <v>4017</v>
      </c>
      <c r="H924" s="11">
        <v>3712</v>
      </c>
      <c r="I924" s="10" t="s">
        <v>273</v>
      </c>
      <c r="J924" s="12">
        <v>53.5</v>
      </c>
      <c r="K924" s="10" t="s">
        <v>267</v>
      </c>
      <c r="L924" s="10" t="s">
        <v>261</v>
      </c>
      <c r="M924" s="10" t="s">
        <v>220</v>
      </c>
      <c r="N924" s="13">
        <v>18</v>
      </c>
      <c r="O924" s="13">
        <v>18</v>
      </c>
      <c r="P924" s="13">
        <v>0</v>
      </c>
      <c r="Q924" s="14">
        <v>0</v>
      </c>
      <c r="R924" s="14">
        <v>8.4</v>
      </c>
      <c r="S924" s="14">
        <v>4</v>
      </c>
      <c r="T924" s="14">
        <v>2.52</v>
      </c>
      <c r="U924" s="14">
        <v>63</v>
      </c>
      <c r="V924" s="14">
        <v>0.5</v>
      </c>
      <c r="W924" s="14">
        <v>213.84</v>
      </c>
      <c r="X924" s="14">
        <v>40</v>
      </c>
      <c r="Y924" s="14">
        <v>0.54068664753921103</v>
      </c>
      <c r="Z924" s="14">
        <v>2.65</v>
      </c>
      <c r="AA924" s="14">
        <v>1.35</v>
      </c>
      <c r="AB924" s="14">
        <v>33.75</v>
      </c>
      <c r="AC924" s="14">
        <v>0.13</v>
      </c>
      <c r="AD924" s="14">
        <v>3.25</v>
      </c>
      <c r="AE924" s="14">
        <v>106.92</v>
      </c>
      <c r="AF924" s="14">
        <v>73.98</v>
      </c>
      <c r="AG924" s="14">
        <v>0</v>
      </c>
      <c r="AH924" s="14">
        <v>0</v>
      </c>
      <c r="AI924" s="14">
        <v>2.52</v>
      </c>
      <c r="AJ924" s="14">
        <v>2.65</v>
      </c>
      <c r="AK924" s="15">
        <v>0.66249999999999998</v>
      </c>
      <c r="AL924" s="15">
        <v>0.95094339999999999</v>
      </c>
      <c r="AM924" s="15">
        <v>1</v>
      </c>
      <c r="AN924" s="15">
        <v>0.63</v>
      </c>
      <c r="AO924" s="16"/>
      <c r="AP924" s="16">
        <v>0.25</v>
      </c>
      <c r="AQ924" s="16"/>
      <c r="AR924" s="16">
        <v>5.000000074505806E-2</v>
      </c>
      <c r="AS924" s="16">
        <v>0.21666667610406876</v>
      </c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  <c r="BR924" s="16"/>
      <c r="BS924" s="16"/>
      <c r="BT924" s="16"/>
      <c r="BU924" s="16"/>
      <c r="BV924" s="16"/>
      <c r="BW924" s="16"/>
      <c r="BX924" s="16"/>
      <c r="BY924" s="16"/>
      <c r="BZ924" s="16"/>
      <c r="CA924" s="16"/>
      <c r="CB924" s="16"/>
      <c r="CC924" s="16"/>
      <c r="CD924" s="16"/>
      <c r="CE924" s="16">
        <v>0.25</v>
      </c>
      <c r="CF924" s="16"/>
      <c r="CG924" s="16"/>
      <c r="CH924" s="16"/>
      <c r="CI924" s="16"/>
      <c r="CJ924" s="16"/>
      <c r="CK924" s="16">
        <v>0.25</v>
      </c>
      <c r="CL924" s="16"/>
      <c r="CM924" s="16">
        <v>0.18333333730697632</v>
      </c>
      <c r="CN924" s="16"/>
      <c r="CO924" s="16"/>
      <c r="CP924" s="16"/>
      <c r="CQ924" s="16"/>
      <c r="CR924" s="16"/>
      <c r="CS924" s="16"/>
      <c r="CT924" s="16"/>
      <c r="CU924" s="16"/>
      <c r="CV924" s="16"/>
      <c r="CW924" s="16"/>
      <c r="CX924" s="16"/>
      <c r="CY924" s="16"/>
      <c r="CZ924" s="16"/>
      <c r="DA924" s="16"/>
      <c r="DB924" s="16"/>
      <c r="DC924" s="16"/>
      <c r="DD924" s="16"/>
      <c r="DE924" s="17"/>
      <c r="DF924" s="24"/>
      <c r="DG924" s="24"/>
      <c r="DH924" s="24"/>
      <c r="DI924" s="24"/>
      <c r="DJ924" s="24">
        <v>0.15000000596046448</v>
      </c>
      <c r="DK924" s="16"/>
      <c r="DL924" s="24"/>
      <c r="DM924" s="24"/>
      <c r="DN924" s="24"/>
      <c r="DO924" s="16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27"/>
      <c r="EQ924" s="27"/>
      <c r="ER924" s="27"/>
    </row>
    <row r="925" spans="1:148" s="9" customFormat="1" ht="20.25" x14ac:dyDescent="0.3">
      <c r="A925" s="10" t="s">
        <v>582</v>
      </c>
      <c r="B925" s="10" t="s">
        <v>244</v>
      </c>
      <c r="C925" s="10" t="s">
        <v>231</v>
      </c>
      <c r="D925" s="10" t="s">
        <v>259</v>
      </c>
      <c r="E925" s="10" t="s">
        <v>218</v>
      </c>
      <c r="F925" s="11">
        <v>10358</v>
      </c>
      <c r="G925" s="11">
        <v>4079</v>
      </c>
      <c r="H925" s="11">
        <v>4091</v>
      </c>
      <c r="I925" s="10" t="s">
        <v>273</v>
      </c>
      <c r="J925" s="12">
        <v>53.5</v>
      </c>
      <c r="K925" s="10" t="s">
        <v>267</v>
      </c>
      <c r="L925" s="10" t="s">
        <v>261</v>
      </c>
      <c r="M925" s="10" t="s">
        <v>220</v>
      </c>
      <c r="N925" s="13">
        <v>24</v>
      </c>
      <c r="O925" s="13">
        <v>24</v>
      </c>
      <c r="P925" s="13">
        <v>0</v>
      </c>
      <c r="Q925" s="14">
        <v>0</v>
      </c>
      <c r="R925" s="14">
        <v>8.4</v>
      </c>
      <c r="S925" s="14">
        <v>4</v>
      </c>
      <c r="T925" s="14">
        <v>3.36</v>
      </c>
      <c r="U925" s="14">
        <v>84</v>
      </c>
      <c r="V925" s="14">
        <v>0.5</v>
      </c>
      <c r="W925" s="14">
        <v>285.12</v>
      </c>
      <c r="X925" s="14">
        <v>40</v>
      </c>
      <c r="Y925" s="14">
        <v>0.40551500656434197</v>
      </c>
      <c r="Z925" s="14">
        <v>3.4166669999999999</v>
      </c>
      <c r="AA925" s="14">
        <v>0.5833334</v>
      </c>
      <c r="AB925" s="14">
        <v>14.58333</v>
      </c>
      <c r="AC925" s="14">
        <v>5.6666729999999998E-2</v>
      </c>
      <c r="AD925" s="14">
        <v>1.416668</v>
      </c>
      <c r="AE925" s="14">
        <v>142.56</v>
      </c>
      <c r="AF925" s="14">
        <v>98.64</v>
      </c>
      <c r="AG925" s="14">
        <v>0</v>
      </c>
      <c r="AH925" s="14">
        <v>0</v>
      </c>
      <c r="AI925" s="14">
        <v>3.36</v>
      </c>
      <c r="AJ925" s="14">
        <v>3.4166669999999999</v>
      </c>
      <c r="AK925" s="15">
        <v>0.8541666</v>
      </c>
      <c r="AL925" s="15">
        <v>0.98341460000000003</v>
      </c>
      <c r="AM925" s="15">
        <v>1</v>
      </c>
      <c r="AN925" s="15">
        <v>0.84</v>
      </c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  <c r="BR925" s="16"/>
      <c r="BS925" s="16"/>
      <c r="BT925" s="16"/>
      <c r="BU925" s="16"/>
      <c r="BV925" s="16"/>
      <c r="BW925" s="16"/>
      <c r="BX925" s="16"/>
      <c r="BY925" s="16"/>
      <c r="BZ925" s="16"/>
      <c r="CA925" s="16"/>
      <c r="CB925" s="16"/>
      <c r="CC925" s="16"/>
      <c r="CD925" s="16"/>
      <c r="CE925" s="16"/>
      <c r="CF925" s="16"/>
      <c r="CG925" s="16"/>
      <c r="CH925" s="16"/>
      <c r="CI925" s="16"/>
      <c r="CJ925" s="16"/>
      <c r="CK925" s="16"/>
      <c r="CL925" s="16"/>
      <c r="CM925" s="16">
        <v>8.3333335816860199E-2</v>
      </c>
      <c r="CN925" s="16"/>
      <c r="CO925" s="16"/>
      <c r="CP925" s="16"/>
      <c r="CQ925" s="16"/>
      <c r="CR925" s="16"/>
      <c r="CS925" s="16"/>
      <c r="CT925" s="16"/>
      <c r="CU925" s="16"/>
      <c r="CV925" s="16"/>
      <c r="CW925" s="16"/>
      <c r="CX925" s="16"/>
      <c r="CY925" s="16"/>
      <c r="CZ925" s="16"/>
      <c r="DA925" s="16"/>
      <c r="DB925" s="16">
        <v>8.3333335816860199E-2</v>
      </c>
      <c r="DC925" s="16"/>
      <c r="DD925" s="16"/>
      <c r="DE925" s="17"/>
      <c r="DF925" s="24">
        <v>0.1666666716337204</v>
      </c>
      <c r="DG925" s="24"/>
      <c r="DH925" s="24"/>
      <c r="DI925" s="24"/>
      <c r="DJ925" s="24">
        <v>0.25</v>
      </c>
      <c r="DK925" s="16"/>
      <c r="DL925" s="24"/>
      <c r="DM925" s="24"/>
      <c r="DN925" s="24"/>
      <c r="DO925" s="16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27"/>
      <c r="EQ925" s="27"/>
      <c r="ER925" s="27"/>
    </row>
    <row r="926" spans="1:148" s="9" customFormat="1" ht="20.25" x14ac:dyDescent="0.3">
      <c r="A926" s="10" t="s">
        <v>582</v>
      </c>
      <c r="B926" s="10" t="s">
        <v>244</v>
      </c>
      <c r="C926" s="10" t="s">
        <v>231</v>
      </c>
      <c r="D926" s="10" t="s">
        <v>262</v>
      </c>
      <c r="E926" s="10" t="s">
        <v>218</v>
      </c>
      <c r="F926" s="11">
        <v>10358</v>
      </c>
      <c r="G926" s="11">
        <v>3999</v>
      </c>
      <c r="H926" s="11">
        <v>3951</v>
      </c>
      <c r="I926" s="10" t="s">
        <v>273</v>
      </c>
      <c r="J926" s="12">
        <v>53.5</v>
      </c>
      <c r="K926" s="10" t="s">
        <v>267</v>
      </c>
      <c r="L926" s="10" t="s">
        <v>261</v>
      </c>
      <c r="M926" s="10" t="s">
        <v>220</v>
      </c>
      <c r="N926" s="13">
        <v>22</v>
      </c>
      <c r="O926" s="13">
        <v>22</v>
      </c>
      <c r="P926" s="13">
        <v>0</v>
      </c>
      <c r="Q926" s="14">
        <v>0</v>
      </c>
      <c r="R926" s="14">
        <v>8.4</v>
      </c>
      <c r="S926" s="14">
        <v>4</v>
      </c>
      <c r="T926" s="14">
        <v>3.08</v>
      </c>
      <c r="U926" s="14">
        <v>76.999989999999997</v>
      </c>
      <c r="V926" s="14">
        <v>0.5</v>
      </c>
      <c r="W926" s="14">
        <v>261.36</v>
      </c>
      <c r="X926" s="14">
        <v>40</v>
      </c>
      <c r="Y926" s="14">
        <v>0.44237997605541401</v>
      </c>
      <c r="Z926" s="14">
        <v>3.1833330000000002</v>
      </c>
      <c r="AA926" s="14">
        <v>0.81666669999999997</v>
      </c>
      <c r="AB926" s="14">
        <v>20.41667</v>
      </c>
      <c r="AC926" s="14">
        <v>0.1033337</v>
      </c>
      <c r="AD926" s="14">
        <v>2.5833409999999999</v>
      </c>
      <c r="AE926" s="14">
        <v>130.68</v>
      </c>
      <c r="AF926" s="14">
        <v>90.420010000000005</v>
      </c>
      <c r="AG926" s="14">
        <v>0</v>
      </c>
      <c r="AH926" s="14">
        <v>0</v>
      </c>
      <c r="AI926" s="14">
        <v>3.08</v>
      </c>
      <c r="AJ926" s="14">
        <v>3.1833330000000002</v>
      </c>
      <c r="AK926" s="15">
        <v>0.79583329999999997</v>
      </c>
      <c r="AL926" s="15">
        <v>0.96753909999999999</v>
      </c>
      <c r="AM926" s="15">
        <v>1</v>
      </c>
      <c r="AN926" s="15">
        <v>0.76999989999999996</v>
      </c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>
        <v>8.3333335816860199E-2</v>
      </c>
      <c r="BJ926" s="16"/>
      <c r="BK926" s="16"/>
      <c r="BL926" s="16"/>
      <c r="BM926" s="16"/>
      <c r="BN926" s="16"/>
      <c r="BO926" s="16"/>
      <c r="BP926" s="16"/>
      <c r="BQ926" s="16"/>
      <c r="BR926" s="16"/>
      <c r="BS926" s="16"/>
      <c r="BT926" s="16"/>
      <c r="BU926" s="16"/>
      <c r="BV926" s="16"/>
      <c r="BW926" s="16"/>
      <c r="BX926" s="16"/>
      <c r="BY926" s="16"/>
      <c r="BZ926" s="16"/>
      <c r="CA926" s="16"/>
      <c r="CB926" s="16"/>
      <c r="CC926" s="16"/>
      <c r="CD926" s="16"/>
      <c r="CE926" s="16">
        <v>0.21666666865348816</v>
      </c>
      <c r="CF926" s="16"/>
      <c r="CG926" s="16"/>
      <c r="CH926" s="16"/>
      <c r="CI926" s="16"/>
      <c r="CJ926" s="16"/>
      <c r="CK926" s="16"/>
      <c r="CL926" s="16"/>
      <c r="CM926" s="16">
        <v>0.25</v>
      </c>
      <c r="CN926" s="16"/>
      <c r="CO926" s="16"/>
      <c r="CP926" s="16"/>
      <c r="CQ926" s="16"/>
      <c r="CR926" s="16"/>
      <c r="CS926" s="16"/>
      <c r="CT926" s="16"/>
      <c r="CU926" s="16"/>
      <c r="CV926" s="16"/>
      <c r="CW926" s="16"/>
      <c r="CX926" s="16"/>
      <c r="CY926" s="16"/>
      <c r="CZ926" s="16"/>
      <c r="DA926" s="16"/>
      <c r="DB926" s="16"/>
      <c r="DC926" s="16"/>
      <c r="DD926" s="16"/>
      <c r="DE926" s="17"/>
      <c r="DF926" s="24"/>
      <c r="DG926" s="24"/>
      <c r="DH926" s="24"/>
      <c r="DI926" s="24"/>
      <c r="DJ926" s="24">
        <v>0.26666668057441711</v>
      </c>
      <c r="DK926" s="16"/>
      <c r="DL926" s="24"/>
      <c r="DM926" s="24"/>
      <c r="DN926" s="24"/>
      <c r="DO926" s="16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27"/>
      <c r="EQ926" s="27"/>
      <c r="ER926" s="27"/>
    </row>
    <row r="927" spans="1:148" s="9" customFormat="1" ht="20.25" x14ac:dyDescent="0.3">
      <c r="A927" s="10" t="s">
        <v>582</v>
      </c>
      <c r="B927" s="10" t="s">
        <v>240</v>
      </c>
      <c r="C927" s="10" t="s">
        <v>231</v>
      </c>
      <c r="D927" s="10" t="s">
        <v>259</v>
      </c>
      <c r="E927" s="10" t="s">
        <v>218</v>
      </c>
      <c r="F927" s="11">
        <v>10358</v>
      </c>
      <c r="G927" s="11">
        <v>4079</v>
      </c>
      <c r="H927" s="11">
        <v>4091</v>
      </c>
      <c r="I927" s="10" t="s">
        <v>273</v>
      </c>
      <c r="J927" s="12">
        <v>53.5</v>
      </c>
      <c r="K927" s="10" t="s">
        <v>267</v>
      </c>
      <c r="L927" s="10" t="s">
        <v>261</v>
      </c>
      <c r="M927" s="10" t="s">
        <v>220</v>
      </c>
      <c r="N927" s="13">
        <v>49</v>
      </c>
      <c r="O927" s="13">
        <v>49</v>
      </c>
      <c r="P927" s="13">
        <v>0</v>
      </c>
      <c r="Q927" s="14">
        <v>0</v>
      </c>
      <c r="R927" s="14">
        <v>8.4</v>
      </c>
      <c r="S927" s="14">
        <v>8</v>
      </c>
      <c r="T927" s="14">
        <v>6.86</v>
      </c>
      <c r="U927" s="14">
        <v>85.749989999999997</v>
      </c>
      <c r="V927" s="14">
        <v>1</v>
      </c>
      <c r="W927" s="14">
        <v>291.06</v>
      </c>
      <c r="X927" s="14">
        <v>80</v>
      </c>
      <c r="Y927" s="14">
        <v>0.397239188849772</v>
      </c>
      <c r="Z927" s="14">
        <v>6.9166670000000003</v>
      </c>
      <c r="AA927" s="14">
        <v>1.0833330000000001</v>
      </c>
      <c r="AB927" s="14">
        <v>13.54167</v>
      </c>
      <c r="AC927" s="14">
        <v>5.6666969999999997E-2</v>
      </c>
      <c r="AD927" s="14">
        <v>0.70833710000000005</v>
      </c>
      <c r="AE927" s="14">
        <v>291.06</v>
      </c>
      <c r="AF927" s="14">
        <v>201.39</v>
      </c>
      <c r="AG927" s="14">
        <v>0</v>
      </c>
      <c r="AH927" s="14">
        <v>0</v>
      </c>
      <c r="AI927" s="14">
        <v>6.86</v>
      </c>
      <c r="AJ927" s="14">
        <v>6.9166670000000003</v>
      </c>
      <c r="AK927" s="15">
        <v>0.86458330000000005</v>
      </c>
      <c r="AL927" s="15">
        <v>0.9918072</v>
      </c>
      <c r="AM927" s="15">
        <v>1</v>
      </c>
      <c r="AN927" s="15">
        <v>0.85750000000000004</v>
      </c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>
        <v>0.1666666716337204</v>
      </c>
      <c r="BJ927" s="16"/>
      <c r="BK927" s="16"/>
      <c r="BL927" s="16"/>
      <c r="BM927" s="16"/>
      <c r="BN927" s="16"/>
      <c r="BO927" s="16"/>
      <c r="BP927" s="16"/>
      <c r="BQ927" s="16"/>
      <c r="BR927" s="16"/>
      <c r="BS927" s="16"/>
      <c r="BT927" s="16"/>
      <c r="BU927" s="16"/>
      <c r="BV927" s="16"/>
      <c r="BW927" s="16"/>
      <c r="BX927" s="16"/>
      <c r="BY927" s="16"/>
      <c r="BZ927" s="16"/>
      <c r="CA927" s="16"/>
      <c r="CB927" s="16"/>
      <c r="CC927" s="16"/>
      <c r="CD927" s="16"/>
      <c r="CE927" s="16"/>
      <c r="CF927" s="16"/>
      <c r="CG927" s="16"/>
      <c r="CH927" s="16"/>
      <c r="CI927" s="16"/>
      <c r="CJ927" s="16"/>
      <c r="CK927" s="16"/>
      <c r="CL927" s="16"/>
      <c r="CM927" s="16">
        <v>0.3333333432674408</v>
      </c>
      <c r="CN927" s="16"/>
      <c r="CO927" s="16"/>
      <c r="CP927" s="16"/>
      <c r="CQ927" s="16"/>
      <c r="CR927" s="16"/>
      <c r="CS927" s="16"/>
      <c r="CT927" s="16"/>
      <c r="CU927" s="16"/>
      <c r="CV927" s="16"/>
      <c r="CW927" s="16"/>
      <c r="CX927" s="16"/>
      <c r="CY927" s="16"/>
      <c r="CZ927" s="16"/>
      <c r="DA927" s="16"/>
      <c r="DB927" s="16"/>
      <c r="DC927" s="16"/>
      <c r="DD927" s="16"/>
      <c r="DE927" s="17"/>
      <c r="DF927" s="24"/>
      <c r="DG927" s="24"/>
      <c r="DH927" s="24"/>
      <c r="DI927" s="24"/>
      <c r="DJ927" s="24">
        <v>0.58333331346511841</v>
      </c>
      <c r="DK927" s="16"/>
      <c r="DL927" s="24"/>
      <c r="DM927" s="24"/>
      <c r="DN927" s="24"/>
      <c r="DO927" s="16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27"/>
      <c r="EQ927" s="27"/>
      <c r="ER927" s="27"/>
    </row>
    <row r="928" spans="1:148" s="9" customFormat="1" ht="20.25" x14ac:dyDescent="0.3">
      <c r="A928" s="10" t="s">
        <v>582</v>
      </c>
      <c r="B928" s="10" t="s">
        <v>240</v>
      </c>
      <c r="C928" s="10" t="s">
        <v>231</v>
      </c>
      <c r="D928" s="10" t="s">
        <v>262</v>
      </c>
      <c r="E928" s="10" t="s">
        <v>218</v>
      </c>
      <c r="F928" s="11">
        <v>10358</v>
      </c>
      <c r="G928" s="11">
        <v>3999</v>
      </c>
      <c r="H928" s="11">
        <v>3951</v>
      </c>
      <c r="I928" s="10" t="s">
        <v>273</v>
      </c>
      <c r="J928" s="12">
        <v>53.5</v>
      </c>
      <c r="K928" s="10" t="s">
        <v>267</v>
      </c>
      <c r="L928" s="10" t="s">
        <v>261</v>
      </c>
      <c r="M928" s="10" t="s">
        <v>220</v>
      </c>
      <c r="N928" s="13">
        <v>49</v>
      </c>
      <c r="O928" s="13">
        <v>48</v>
      </c>
      <c r="P928" s="13">
        <v>1</v>
      </c>
      <c r="Q928" s="14">
        <v>2.040816</v>
      </c>
      <c r="R928" s="14">
        <v>8.4</v>
      </c>
      <c r="S928" s="14">
        <v>8</v>
      </c>
      <c r="T928" s="14">
        <v>6.72</v>
      </c>
      <c r="U928" s="14">
        <v>84</v>
      </c>
      <c r="V928" s="14">
        <v>1</v>
      </c>
      <c r="W928" s="14">
        <v>285.12</v>
      </c>
      <c r="X928" s="14">
        <v>80</v>
      </c>
      <c r="Y928" s="14">
        <v>0.40551500656434197</v>
      </c>
      <c r="Z928" s="14">
        <v>6.9</v>
      </c>
      <c r="AA928" s="14">
        <v>1.1000000000000001</v>
      </c>
      <c r="AB928" s="14">
        <v>13.75</v>
      </c>
      <c r="AC928" s="14">
        <v>4.0000189999999998E-2</v>
      </c>
      <c r="AD928" s="14">
        <v>0.50000230000000001</v>
      </c>
      <c r="AE928" s="14">
        <v>285.12</v>
      </c>
      <c r="AF928" s="14">
        <v>197.28</v>
      </c>
      <c r="AG928" s="14">
        <v>0.14000000000000001</v>
      </c>
      <c r="AH928" s="14">
        <v>1.75</v>
      </c>
      <c r="AI928" s="14">
        <v>6.86</v>
      </c>
      <c r="AJ928" s="14">
        <v>6.9</v>
      </c>
      <c r="AK928" s="15">
        <v>0.86250000000000004</v>
      </c>
      <c r="AL928" s="15">
        <v>0.9942029</v>
      </c>
      <c r="AM928" s="15">
        <v>0.97959180000000001</v>
      </c>
      <c r="AN928" s="15">
        <v>0.84</v>
      </c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>
        <v>0.1666666716337204</v>
      </c>
      <c r="BJ928" s="16"/>
      <c r="BK928" s="16"/>
      <c r="BL928" s="16"/>
      <c r="BM928" s="16"/>
      <c r="BN928" s="16"/>
      <c r="BO928" s="16"/>
      <c r="BP928" s="16"/>
      <c r="BQ928" s="16"/>
      <c r="BR928" s="16"/>
      <c r="BS928" s="16"/>
      <c r="BT928" s="16"/>
      <c r="BU928" s="16"/>
      <c r="BV928" s="16"/>
      <c r="BW928" s="16"/>
      <c r="BX928" s="16"/>
      <c r="BY928" s="16"/>
      <c r="BZ928" s="16"/>
      <c r="CA928" s="16"/>
      <c r="CB928" s="16"/>
      <c r="CC928" s="16"/>
      <c r="CD928" s="16"/>
      <c r="CE928" s="16"/>
      <c r="CF928" s="16"/>
      <c r="CG928" s="16"/>
      <c r="CH928" s="16"/>
      <c r="CI928" s="16"/>
      <c r="CJ928" s="16"/>
      <c r="CK928" s="16"/>
      <c r="CL928" s="16"/>
      <c r="CM928" s="16">
        <v>0.40000000596046448</v>
      </c>
      <c r="CN928" s="16"/>
      <c r="CO928" s="16"/>
      <c r="CP928" s="16"/>
      <c r="CQ928" s="16"/>
      <c r="CR928" s="16"/>
      <c r="CS928" s="16"/>
      <c r="CT928" s="16"/>
      <c r="CU928" s="16"/>
      <c r="CV928" s="16"/>
      <c r="CW928" s="16"/>
      <c r="CX928" s="16"/>
      <c r="CY928" s="16"/>
      <c r="CZ928" s="16"/>
      <c r="DA928" s="16"/>
      <c r="DB928" s="16"/>
      <c r="DC928" s="16"/>
      <c r="DD928" s="16"/>
      <c r="DE928" s="17"/>
      <c r="DF928" s="24"/>
      <c r="DG928" s="24"/>
      <c r="DH928" s="24"/>
      <c r="DI928" s="24"/>
      <c r="DJ928" s="24">
        <v>0.53333336114883423</v>
      </c>
      <c r="DK928" s="16"/>
      <c r="DL928" s="24"/>
      <c r="DM928" s="24"/>
      <c r="DN928" s="24"/>
      <c r="DO928" s="16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>
        <v>1</v>
      </c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27"/>
      <c r="EQ928" s="27"/>
      <c r="ER928" s="27"/>
    </row>
    <row r="929" spans="1:148" s="9" customFormat="1" ht="20.25" x14ac:dyDescent="0.3">
      <c r="A929" s="10" t="s">
        <v>582</v>
      </c>
      <c r="B929" s="10" t="s">
        <v>232</v>
      </c>
      <c r="C929" s="10" t="s">
        <v>231</v>
      </c>
      <c r="D929" s="10" t="s">
        <v>259</v>
      </c>
      <c r="E929" s="10" t="s">
        <v>218</v>
      </c>
      <c r="F929" s="11">
        <v>10557</v>
      </c>
      <c r="G929" s="11">
        <v>3733</v>
      </c>
      <c r="H929" s="11">
        <v>4076</v>
      </c>
      <c r="I929" s="10" t="s">
        <v>260</v>
      </c>
      <c r="J929" s="12">
        <v>33.700000000000003</v>
      </c>
      <c r="K929" s="10" t="s">
        <v>248</v>
      </c>
      <c r="L929" s="10" t="s">
        <v>264</v>
      </c>
      <c r="M929" s="10" t="s">
        <v>220</v>
      </c>
      <c r="N929" s="13">
        <v>16</v>
      </c>
      <c r="O929" s="13">
        <v>16</v>
      </c>
      <c r="P929" s="13">
        <v>0</v>
      </c>
      <c r="Q929" s="14">
        <v>0</v>
      </c>
      <c r="R929" s="14">
        <v>3.4</v>
      </c>
      <c r="S929" s="14">
        <v>1.5</v>
      </c>
      <c r="T929" s="14">
        <v>0.90666670000000005</v>
      </c>
      <c r="U929" s="14">
        <v>60.44444</v>
      </c>
      <c r="V929" s="14">
        <v>0.1875</v>
      </c>
      <c r="W929" s="14">
        <v>193.70670000000001</v>
      </c>
      <c r="X929" s="14">
        <f>10*S929</f>
        <v>15</v>
      </c>
      <c r="Y929" s="14">
        <v>0</v>
      </c>
      <c r="Z929" s="14">
        <v>0.9</v>
      </c>
      <c r="AA929" s="14">
        <v>0.6</v>
      </c>
      <c r="AB929" s="14">
        <v>40</v>
      </c>
      <c r="AC929" s="14">
        <v>-6.6667200000000001E-3</v>
      </c>
      <c r="AD929" s="14">
        <v>-0.44444800000000001</v>
      </c>
      <c r="AE929" s="14">
        <v>36.32</v>
      </c>
      <c r="AF929" s="14">
        <v>22.72</v>
      </c>
      <c r="AG929" s="14">
        <v>0</v>
      </c>
      <c r="AH929" s="14">
        <v>0</v>
      </c>
      <c r="AI929" s="14">
        <v>0.90666670000000005</v>
      </c>
      <c r="AJ929" s="14">
        <v>0.9</v>
      </c>
      <c r="AK929" s="15">
        <v>0.6</v>
      </c>
      <c r="AL929" s="15">
        <v>1.0074069999999999</v>
      </c>
      <c r="AM929" s="15">
        <v>1</v>
      </c>
      <c r="AN929" s="15">
        <v>0.60444439999999999</v>
      </c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  <c r="BP929" s="16"/>
      <c r="BQ929" s="16"/>
      <c r="BR929" s="16"/>
      <c r="BS929" s="16"/>
      <c r="BT929" s="16"/>
      <c r="BU929" s="16"/>
      <c r="BV929" s="16"/>
      <c r="BW929" s="16"/>
      <c r="BX929" s="16"/>
      <c r="BY929" s="16"/>
      <c r="BZ929" s="16"/>
      <c r="CA929" s="16"/>
      <c r="CB929" s="16"/>
      <c r="CC929" s="16"/>
      <c r="CD929" s="16"/>
      <c r="CE929" s="16">
        <v>0.13333334028720856</v>
      </c>
      <c r="CF929" s="16"/>
      <c r="CG929" s="16"/>
      <c r="CH929" s="16"/>
      <c r="CI929" s="16"/>
      <c r="CJ929" s="16"/>
      <c r="CK929" s="16"/>
      <c r="CL929" s="16"/>
      <c r="CM929" s="16">
        <v>0.3333333432674408</v>
      </c>
      <c r="CN929" s="16"/>
      <c r="CO929" s="16"/>
      <c r="CP929" s="16"/>
      <c r="CQ929" s="16"/>
      <c r="CR929" s="16"/>
      <c r="CS929" s="16"/>
      <c r="CT929" s="16"/>
      <c r="CU929" s="16"/>
      <c r="CV929" s="16"/>
      <c r="CW929" s="16"/>
      <c r="CX929" s="16"/>
      <c r="CY929" s="16"/>
      <c r="CZ929" s="16"/>
      <c r="DA929" s="16"/>
      <c r="DB929" s="16"/>
      <c r="DC929" s="16"/>
      <c r="DD929" s="16"/>
      <c r="DE929" s="17"/>
      <c r="DF929" s="24"/>
      <c r="DG929" s="24"/>
      <c r="DH929" s="24"/>
      <c r="DI929" s="24"/>
      <c r="DJ929" s="24">
        <v>0.13333334028720856</v>
      </c>
      <c r="DK929" s="16"/>
      <c r="DL929" s="24"/>
      <c r="DM929" s="24"/>
      <c r="DN929" s="24"/>
      <c r="DO929" s="16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27"/>
      <c r="EQ929" s="27"/>
      <c r="ER929" s="27"/>
    </row>
    <row r="930" spans="1:148" s="9" customFormat="1" ht="20.25" x14ac:dyDescent="0.3">
      <c r="A930" s="10" t="s">
        <v>582</v>
      </c>
      <c r="B930" s="10" t="s">
        <v>232</v>
      </c>
      <c r="C930" s="10" t="s">
        <v>231</v>
      </c>
      <c r="D930" s="10" t="s">
        <v>262</v>
      </c>
      <c r="E930" s="10" t="s">
        <v>218</v>
      </c>
      <c r="F930" s="11">
        <v>10557</v>
      </c>
      <c r="G930" s="11">
        <v>4017</v>
      </c>
      <c r="H930" s="11">
        <v>3712</v>
      </c>
      <c r="I930" s="10" t="s">
        <v>260</v>
      </c>
      <c r="J930" s="12">
        <v>33.700000000000003</v>
      </c>
      <c r="K930" s="10" t="s">
        <v>248</v>
      </c>
      <c r="L930" s="10" t="s">
        <v>264</v>
      </c>
      <c r="M930" s="10" t="s">
        <v>220</v>
      </c>
      <c r="N930" s="13">
        <v>28</v>
      </c>
      <c r="O930" s="13">
        <v>26</v>
      </c>
      <c r="P930" s="13">
        <v>2</v>
      </c>
      <c r="Q930" s="14">
        <v>7.1428570000000002</v>
      </c>
      <c r="R930" s="14">
        <v>3.4</v>
      </c>
      <c r="S930" s="14">
        <v>3.5</v>
      </c>
      <c r="T930" s="14">
        <v>1.473333</v>
      </c>
      <c r="U930" s="14">
        <v>42.095239999999997</v>
      </c>
      <c r="V930" s="14">
        <v>0.4375</v>
      </c>
      <c r="W930" s="14">
        <v>134.90289999999999</v>
      </c>
      <c r="X930" s="14">
        <f>10*S930</f>
        <v>35</v>
      </c>
      <c r="Y930" s="14">
        <v>0</v>
      </c>
      <c r="Z930" s="14">
        <v>1.5</v>
      </c>
      <c r="AA930" s="14">
        <v>2</v>
      </c>
      <c r="AB930" s="14">
        <v>57.142859999999999</v>
      </c>
      <c r="AC930" s="14">
        <v>-8.6666699999999999E-2</v>
      </c>
      <c r="AD930" s="14">
        <v>-2.476191</v>
      </c>
      <c r="AE930" s="14">
        <v>59.02</v>
      </c>
      <c r="AF930" s="14">
        <v>36.92</v>
      </c>
      <c r="AG930" s="14">
        <v>0.1133333</v>
      </c>
      <c r="AH930" s="14">
        <v>3.2380949999999999</v>
      </c>
      <c r="AI930" s="14">
        <v>1.586667</v>
      </c>
      <c r="AJ930" s="14">
        <v>1.5</v>
      </c>
      <c r="AK930" s="15">
        <v>0.42857139999999999</v>
      </c>
      <c r="AL930" s="15">
        <v>1.0577780000000001</v>
      </c>
      <c r="AM930" s="15">
        <v>0.92857140000000005</v>
      </c>
      <c r="AN930" s="15">
        <v>0.4209523</v>
      </c>
      <c r="AO930" s="16">
        <v>0.5</v>
      </c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6"/>
      <c r="BS930" s="16"/>
      <c r="BT930" s="16">
        <v>0.28333333134651184</v>
      </c>
      <c r="BU930" s="16"/>
      <c r="BV930" s="16"/>
      <c r="BW930" s="16"/>
      <c r="BX930" s="16"/>
      <c r="BY930" s="16"/>
      <c r="BZ930" s="16"/>
      <c r="CA930" s="16"/>
      <c r="CB930" s="16"/>
      <c r="CC930" s="16"/>
      <c r="CD930" s="16"/>
      <c r="CE930" s="16"/>
      <c r="CF930" s="16"/>
      <c r="CG930" s="16"/>
      <c r="CH930" s="16"/>
      <c r="CI930" s="16"/>
      <c r="CJ930" s="16"/>
      <c r="CK930" s="16"/>
      <c r="CL930" s="16"/>
      <c r="CM930" s="16">
        <v>0.46666666865348816</v>
      </c>
      <c r="CN930" s="16">
        <v>0.21666666865348816</v>
      </c>
      <c r="CO930" s="16"/>
      <c r="CP930" s="16"/>
      <c r="CQ930" s="16"/>
      <c r="CR930" s="16"/>
      <c r="CS930" s="16">
        <v>0.46666666865348816</v>
      </c>
      <c r="CT930" s="16"/>
      <c r="CU930" s="16"/>
      <c r="CV930" s="16"/>
      <c r="CW930" s="16"/>
      <c r="CX930" s="16"/>
      <c r="CY930" s="16"/>
      <c r="CZ930" s="16"/>
      <c r="DA930" s="16"/>
      <c r="DB930" s="16"/>
      <c r="DC930" s="16"/>
      <c r="DD930" s="16"/>
      <c r="DE930" s="17"/>
      <c r="DF930" s="24"/>
      <c r="DG930" s="24"/>
      <c r="DH930" s="24"/>
      <c r="DI930" s="24"/>
      <c r="DJ930" s="24">
        <v>6.6666670143604279E-2</v>
      </c>
      <c r="DK930" s="16"/>
      <c r="DL930" s="24"/>
      <c r="DM930" s="24"/>
      <c r="DN930" s="24"/>
      <c r="DO930" s="16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>
        <v>2</v>
      </c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27"/>
      <c r="EQ930" s="27"/>
      <c r="ER930" s="27"/>
    </row>
    <row r="931" spans="1:148" s="9" customFormat="1" ht="20.25" x14ac:dyDescent="0.3">
      <c r="A931" s="10" t="s">
        <v>583</v>
      </c>
      <c r="B931" s="10" t="s">
        <v>232</v>
      </c>
      <c r="C931" s="10" t="s">
        <v>231</v>
      </c>
      <c r="D931" s="10" t="s">
        <v>259</v>
      </c>
      <c r="E931" s="10" t="s">
        <v>218</v>
      </c>
      <c r="F931" s="11">
        <v>10358</v>
      </c>
      <c r="G931" s="11">
        <v>4061</v>
      </c>
      <c r="H931" s="11">
        <v>4076</v>
      </c>
      <c r="I931" s="10" t="s">
        <v>273</v>
      </c>
      <c r="J931" s="12">
        <v>53.5</v>
      </c>
      <c r="K931" s="10" t="s">
        <v>267</v>
      </c>
      <c r="L931" s="10" t="s">
        <v>261</v>
      </c>
      <c r="M931" s="10" t="s">
        <v>220</v>
      </c>
      <c r="N931" s="13">
        <v>30</v>
      </c>
      <c r="O931" s="13">
        <v>30</v>
      </c>
      <c r="P931" s="13">
        <v>0</v>
      </c>
      <c r="Q931" s="14">
        <v>0</v>
      </c>
      <c r="R931" s="14">
        <v>8.4</v>
      </c>
      <c r="S931" s="14">
        <v>6.25</v>
      </c>
      <c r="T931" s="14">
        <v>4.2</v>
      </c>
      <c r="U931" s="14">
        <v>67.2</v>
      </c>
      <c r="V931" s="14">
        <v>0.78125</v>
      </c>
      <c r="W931" s="14">
        <v>228.096</v>
      </c>
      <c r="X931" s="14">
        <v>62.5</v>
      </c>
      <c r="Y931" s="14">
        <v>0.50689374252297703</v>
      </c>
      <c r="Z931" s="14">
        <v>4.3333329999999997</v>
      </c>
      <c r="AA931" s="14">
        <v>1.9166669999999999</v>
      </c>
      <c r="AB931" s="14">
        <v>30.66667</v>
      </c>
      <c r="AC931" s="14">
        <v>0.13333339999999999</v>
      </c>
      <c r="AD931" s="14">
        <v>2.1333350000000002</v>
      </c>
      <c r="AE931" s="14">
        <v>178.2</v>
      </c>
      <c r="AF931" s="14">
        <v>123.3</v>
      </c>
      <c r="AG931" s="14">
        <v>0</v>
      </c>
      <c r="AH931" s="14">
        <v>0</v>
      </c>
      <c r="AI931" s="14">
        <v>4.2</v>
      </c>
      <c r="AJ931" s="14">
        <v>4.3333329999999997</v>
      </c>
      <c r="AK931" s="15">
        <v>0.69333330000000004</v>
      </c>
      <c r="AL931" s="15">
        <v>0.96923079999999995</v>
      </c>
      <c r="AM931" s="15">
        <v>1</v>
      </c>
      <c r="AN931" s="15">
        <v>0.67199989999999998</v>
      </c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BT931" s="16"/>
      <c r="BU931" s="16"/>
      <c r="BV931" s="16"/>
      <c r="BW931" s="16"/>
      <c r="BX931" s="16"/>
      <c r="BY931" s="16">
        <v>1.5</v>
      </c>
      <c r="BZ931" s="16"/>
      <c r="CA931" s="16"/>
      <c r="CB931" s="16"/>
      <c r="CC931" s="16"/>
      <c r="CD931" s="16"/>
      <c r="CE931" s="16"/>
      <c r="CF931" s="16"/>
      <c r="CG931" s="16"/>
      <c r="CH931" s="16"/>
      <c r="CI931" s="16"/>
      <c r="CJ931" s="16"/>
      <c r="CK931" s="16"/>
      <c r="CL931" s="16"/>
      <c r="CM931" s="16">
        <v>0.25</v>
      </c>
      <c r="CN931" s="16"/>
      <c r="CO931" s="16"/>
      <c r="CP931" s="16"/>
      <c r="CQ931" s="16"/>
      <c r="CR931" s="16"/>
      <c r="CS931" s="16"/>
      <c r="CT931" s="16"/>
      <c r="CU931" s="16"/>
      <c r="CV931" s="16"/>
      <c r="CW931" s="16"/>
      <c r="CX931" s="16"/>
      <c r="CY931" s="16"/>
      <c r="CZ931" s="16"/>
      <c r="DA931" s="16"/>
      <c r="DB931" s="16"/>
      <c r="DC931" s="16"/>
      <c r="DD931" s="16"/>
      <c r="DE931" s="17"/>
      <c r="DF931" s="24">
        <v>0.1666666716337204</v>
      </c>
      <c r="DG931" s="24"/>
      <c r="DH931" s="24"/>
      <c r="DI931" s="24"/>
      <c r="DJ931" s="24"/>
      <c r="DK931" s="16"/>
      <c r="DL931" s="24">
        <v>1.75</v>
      </c>
      <c r="DM931" s="24"/>
      <c r="DN931" s="24"/>
      <c r="DO931" s="16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27"/>
      <c r="EQ931" s="27"/>
      <c r="ER931" s="27"/>
    </row>
    <row r="932" spans="1:148" s="9" customFormat="1" ht="20.25" x14ac:dyDescent="0.3">
      <c r="A932" s="10" t="s">
        <v>583</v>
      </c>
      <c r="B932" s="10" t="s">
        <v>232</v>
      </c>
      <c r="C932" s="10" t="s">
        <v>231</v>
      </c>
      <c r="D932" s="10" t="s">
        <v>262</v>
      </c>
      <c r="E932" s="10" t="s">
        <v>218</v>
      </c>
      <c r="F932" s="11">
        <v>10358</v>
      </c>
      <c r="G932" s="11">
        <v>3733</v>
      </c>
      <c r="H932" s="11">
        <v>3712</v>
      </c>
      <c r="I932" s="10" t="s">
        <v>273</v>
      </c>
      <c r="J932" s="12">
        <v>53.5</v>
      </c>
      <c r="K932" s="10" t="s">
        <v>267</v>
      </c>
      <c r="L932" s="10" t="s">
        <v>261</v>
      </c>
      <c r="M932" s="10" t="s">
        <v>220</v>
      </c>
      <c r="N932" s="13">
        <v>34</v>
      </c>
      <c r="O932" s="13">
        <v>33</v>
      </c>
      <c r="P932" s="13">
        <v>1</v>
      </c>
      <c r="Q932" s="14">
        <v>2.941176</v>
      </c>
      <c r="R932" s="14">
        <v>8.4</v>
      </c>
      <c r="S932" s="14">
        <v>6.5833329999999997</v>
      </c>
      <c r="T932" s="14">
        <v>4.62</v>
      </c>
      <c r="U932" s="14">
        <v>70.177210000000002</v>
      </c>
      <c r="V932" s="14">
        <v>0.82291669999999995</v>
      </c>
      <c r="W932" s="14">
        <v>238.20150000000001</v>
      </c>
      <c r="X932" s="14">
        <v>65.833334922790499</v>
      </c>
      <c r="Y932" s="14">
        <v>0.48538916576514202</v>
      </c>
      <c r="Z932" s="14">
        <v>4.9666670000000002</v>
      </c>
      <c r="AA932" s="14">
        <v>1.6166670000000001</v>
      </c>
      <c r="AB932" s="14">
        <v>24.55696</v>
      </c>
      <c r="AC932" s="14">
        <v>0.20666689999999999</v>
      </c>
      <c r="AD932" s="14">
        <v>3.1392440000000001</v>
      </c>
      <c r="AE932" s="14">
        <v>196.02</v>
      </c>
      <c r="AF932" s="14">
        <v>135.63</v>
      </c>
      <c r="AG932" s="14">
        <v>0.14000000000000001</v>
      </c>
      <c r="AH932" s="14">
        <v>2.126582</v>
      </c>
      <c r="AI932" s="14">
        <v>4.76</v>
      </c>
      <c r="AJ932" s="14">
        <v>4.9666670000000002</v>
      </c>
      <c r="AK932" s="15">
        <v>0.75443039999999995</v>
      </c>
      <c r="AL932" s="15">
        <v>0.95838920000000005</v>
      </c>
      <c r="AM932" s="15">
        <v>0.97058820000000001</v>
      </c>
      <c r="AN932" s="15">
        <v>0.70177199999999995</v>
      </c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>
        <v>8.3333335816860199E-2</v>
      </c>
      <c r="BJ932" s="16"/>
      <c r="BK932" s="16"/>
      <c r="BL932" s="16"/>
      <c r="BM932" s="16"/>
      <c r="BN932" s="16"/>
      <c r="BO932" s="16"/>
      <c r="BP932" s="16"/>
      <c r="BQ932" s="16"/>
      <c r="BR932" s="16"/>
      <c r="BS932" s="16"/>
      <c r="BT932" s="16"/>
      <c r="BU932" s="16"/>
      <c r="BV932" s="16"/>
      <c r="BW932" s="16"/>
      <c r="BX932" s="16"/>
      <c r="BY932" s="16"/>
      <c r="BZ932" s="16"/>
      <c r="CA932" s="16"/>
      <c r="CB932" s="16"/>
      <c r="CC932" s="16"/>
      <c r="CD932" s="16"/>
      <c r="CE932" s="16">
        <v>0.25</v>
      </c>
      <c r="CF932" s="16"/>
      <c r="CG932" s="16"/>
      <c r="CH932" s="16"/>
      <c r="CI932" s="16"/>
      <c r="CJ932" s="16"/>
      <c r="CK932" s="16"/>
      <c r="CL932" s="16">
        <v>0.25</v>
      </c>
      <c r="CM932" s="16">
        <v>0.53333336114883423</v>
      </c>
      <c r="CN932" s="16"/>
      <c r="CO932" s="16"/>
      <c r="CP932" s="16"/>
      <c r="CQ932" s="16"/>
      <c r="CR932" s="16"/>
      <c r="CS932" s="16"/>
      <c r="CT932" s="16"/>
      <c r="CU932" s="16"/>
      <c r="CV932" s="16"/>
      <c r="CW932" s="16"/>
      <c r="CX932" s="16"/>
      <c r="CY932" s="16"/>
      <c r="CZ932" s="16"/>
      <c r="DA932" s="16"/>
      <c r="DB932" s="16"/>
      <c r="DC932" s="16"/>
      <c r="DD932" s="16"/>
      <c r="DE932" s="17"/>
      <c r="DF932" s="24"/>
      <c r="DG932" s="24"/>
      <c r="DH932" s="24"/>
      <c r="DI932" s="24"/>
      <c r="DJ932" s="24">
        <v>0.5</v>
      </c>
      <c r="DK932" s="16"/>
      <c r="DL932" s="24">
        <v>1.4166666269302368</v>
      </c>
      <c r="DM932" s="24"/>
      <c r="DN932" s="24"/>
      <c r="DO932" s="16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>
        <v>1</v>
      </c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27"/>
      <c r="EQ932" s="27"/>
      <c r="ER932" s="27"/>
    </row>
    <row r="933" spans="1:148" s="9" customFormat="1" ht="20.25" x14ac:dyDescent="0.3">
      <c r="A933" s="10" t="s">
        <v>583</v>
      </c>
      <c r="B933" s="10" t="s">
        <v>231</v>
      </c>
      <c r="C933" s="10" t="s">
        <v>231</v>
      </c>
      <c r="D933" s="10" t="s">
        <v>259</v>
      </c>
      <c r="E933" s="10" t="s">
        <v>218</v>
      </c>
      <c r="F933" s="11">
        <v>10358</v>
      </c>
      <c r="G933" s="11">
        <v>4079</v>
      </c>
      <c r="H933" s="11">
        <v>4091</v>
      </c>
      <c r="I933" s="10" t="s">
        <v>273</v>
      </c>
      <c r="J933" s="12">
        <v>53.5</v>
      </c>
      <c r="K933" s="10" t="s">
        <v>267</v>
      </c>
      <c r="L933" s="10" t="s">
        <v>261</v>
      </c>
      <c r="M933" s="10" t="s">
        <v>220</v>
      </c>
      <c r="N933" s="13">
        <v>24</v>
      </c>
      <c r="O933" s="13">
        <v>24</v>
      </c>
      <c r="P933" s="13">
        <v>0</v>
      </c>
      <c r="Q933" s="14">
        <v>0</v>
      </c>
      <c r="R933" s="14">
        <v>8.4</v>
      </c>
      <c r="S933" s="14">
        <v>4</v>
      </c>
      <c r="T933" s="14">
        <v>3.36</v>
      </c>
      <c r="U933" s="14">
        <v>84</v>
      </c>
      <c r="V933" s="14">
        <v>0.5</v>
      </c>
      <c r="W933" s="14">
        <v>285.12</v>
      </c>
      <c r="X933" s="14">
        <v>36</v>
      </c>
      <c r="Y933" s="14">
        <v>0.36496350590790799</v>
      </c>
      <c r="Z933" s="14">
        <v>3.45</v>
      </c>
      <c r="AA933" s="14">
        <v>0.55000000000000004</v>
      </c>
      <c r="AB933" s="14">
        <v>13.75</v>
      </c>
      <c r="AC933" s="14">
        <v>9.0000090000000005E-2</v>
      </c>
      <c r="AD933" s="14">
        <v>2.2500019999999998</v>
      </c>
      <c r="AE933" s="14">
        <v>142.56</v>
      </c>
      <c r="AF933" s="14">
        <v>98.64</v>
      </c>
      <c r="AG933" s="14">
        <v>0</v>
      </c>
      <c r="AH933" s="14">
        <v>0</v>
      </c>
      <c r="AI933" s="14">
        <v>3.36</v>
      </c>
      <c r="AJ933" s="14">
        <v>3.45</v>
      </c>
      <c r="AK933" s="15">
        <v>0.86250000000000004</v>
      </c>
      <c r="AL933" s="15">
        <v>0.97391300000000003</v>
      </c>
      <c r="AM933" s="15">
        <v>1</v>
      </c>
      <c r="AN933" s="15">
        <v>0.84</v>
      </c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  <c r="BR933" s="16"/>
      <c r="BS933" s="16"/>
      <c r="BT933" s="16"/>
      <c r="BU933" s="16"/>
      <c r="BV933" s="16"/>
      <c r="BW933" s="16"/>
      <c r="BX933" s="16"/>
      <c r="BY933" s="16"/>
      <c r="BZ933" s="16"/>
      <c r="CA933" s="16"/>
      <c r="CB933" s="16"/>
      <c r="CC933" s="16"/>
      <c r="CD933" s="16"/>
      <c r="CE933" s="16"/>
      <c r="CF933" s="16"/>
      <c r="CG933" s="16"/>
      <c r="CH933" s="16"/>
      <c r="CI933" s="16"/>
      <c r="CJ933" s="16"/>
      <c r="CK933" s="16"/>
      <c r="CL933" s="16"/>
      <c r="CM933" s="16"/>
      <c r="CN933" s="16"/>
      <c r="CO933" s="16"/>
      <c r="CP933" s="16"/>
      <c r="CQ933" s="16"/>
      <c r="CR933" s="16"/>
      <c r="CS933" s="16"/>
      <c r="CT933" s="16"/>
      <c r="CU933" s="16"/>
      <c r="CV933" s="16"/>
      <c r="CW933" s="16"/>
      <c r="CX933" s="16"/>
      <c r="CY933" s="16"/>
      <c r="CZ933" s="16"/>
      <c r="DA933" s="16"/>
      <c r="DB933" s="16"/>
      <c r="DC933" s="16"/>
      <c r="DD933" s="16"/>
      <c r="DE933" s="17"/>
      <c r="DF933" s="24">
        <v>0.1666666716337204</v>
      </c>
      <c r="DG933" s="24"/>
      <c r="DH933" s="24"/>
      <c r="DI933" s="24">
        <v>8.3333335816860199E-2</v>
      </c>
      <c r="DJ933" s="24">
        <v>0.30000001192092896</v>
      </c>
      <c r="DK933" s="16"/>
      <c r="DL933" s="24"/>
      <c r="DM933" s="24"/>
      <c r="DN933" s="24"/>
      <c r="DO933" s="16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27"/>
      <c r="EQ933" s="27"/>
      <c r="ER933" s="27"/>
    </row>
    <row r="934" spans="1:148" s="9" customFormat="1" ht="20.25" x14ac:dyDescent="0.3">
      <c r="A934" s="10" t="s">
        <v>583</v>
      </c>
      <c r="B934" s="10" t="s">
        <v>231</v>
      </c>
      <c r="C934" s="10" t="s">
        <v>231</v>
      </c>
      <c r="D934" s="10" t="s">
        <v>262</v>
      </c>
      <c r="E934" s="10" t="s">
        <v>218</v>
      </c>
      <c r="F934" s="11">
        <v>10358</v>
      </c>
      <c r="G934" s="11">
        <v>3999</v>
      </c>
      <c r="H934" s="11">
        <v>3951</v>
      </c>
      <c r="I934" s="10" t="s">
        <v>273</v>
      </c>
      <c r="J934" s="12">
        <v>53.5</v>
      </c>
      <c r="K934" s="10" t="s">
        <v>267</v>
      </c>
      <c r="L934" s="10" t="s">
        <v>261</v>
      </c>
      <c r="M934" s="10" t="s">
        <v>220</v>
      </c>
      <c r="N934" s="13">
        <v>22</v>
      </c>
      <c r="O934" s="13">
        <v>22</v>
      </c>
      <c r="P934" s="13">
        <v>0</v>
      </c>
      <c r="Q934" s="14">
        <v>0</v>
      </c>
      <c r="R934" s="14">
        <v>8.4</v>
      </c>
      <c r="S934" s="14">
        <v>4</v>
      </c>
      <c r="T934" s="14">
        <v>3.08</v>
      </c>
      <c r="U934" s="14">
        <v>76.999989999999997</v>
      </c>
      <c r="V934" s="14">
        <v>0.5</v>
      </c>
      <c r="W934" s="14">
        <v>261.36</v>
      </c>
      <c r="X934" s="14">
        <v>36</v>
      </c>
      <c r="Y934" s="14">
        <v>0.39814197844987298</v>
      </c>
      <c r="Z934" s="14">
        <v>3.35</v>
      </c>
      <c r="AA934" s="14">
        <v>0.65</v>
      </c>
      <c r="AB934" s="14">
        <v>16.25</v>
      </c>
      <c r="AC934" s="14">
        <v>0.27000030000000003</v>
      </c>
      <c r="AD934" s="14">
        <v>6.7500070000000001</v>
      </c>
      <c r="AE934" s="14">
        <v>130.68</v>
      </c>
      <c r="AF934" s="14">
        <v>90.420010000000005</v>
      </c>
      <c r="AG934" s="14">
        <v>0</v>
      </c>
      <c r="AH934" s="14">
        <v>0</v>
      </c>
      <c r="AI934" s="14">
        <v>3.08</v>
      </c>
      <c r="AJ934" s="14">
        <v>3.35</v>
      </c>
      <c r="AK934" s="15">
        <v>0.83750000000000002</v>
      </c>
      <c r="AL934" s="15">
        <v>0.91940290000000002</v>
      </c>
      <c r="AM934" s="15">
        <v>1</v>
      </c>
      <c r="AN934" s="15">
        <v>0.76999989999999996</v>
      </c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  <c r="BK934" s="16"/>
      <c r="BL934" s="16"/>
      <c r="BM934" s="16"/>
      <c r="BN934" s="16"/>
      <c r="BO934" s="16"/>
      <c r="BP934" s="16"/>
      <c r="BQ934" s="16"/>
      <c r="BR934" s="16"/>
      <c r="BS934" s="16"/>
      <c r="BT934" s="16"/>
      <c r="BU934" s="16"/>
      <c r="BV934" s="16"/>
      <c r="BW934" s="16"/>
      <c r="BX934" s="16"/>
      <c r="BY934" s="16"/>
      <c r="BZ934" s="16"/>
      <c r="CA934" s="16"/>
      <c r="CB934" s="16"/>
      <c r="CC934" s="16"/>
      <c r="CD934" s="16"/>
      <c r="CE934" s="16">
        <v>0.33333335071802139</v>
      </c>
      <c r="CF934" s="16"/>
      <c r="CG934" s="16"/>
      <c r="CH934" s="16"/>
      <c r="CI934" s="16"/>
      <c r="CJ934" s="16"/>
      <c r="CK934" s="16"/>
      <c r="CL934" s="16"/>
      <c r="CM934" s="16"/>
      <c r="CN934" s="16"/>
      <c r="CO934" s="16"/>
      <c r="CP934" s="16"/>
      <c r="CQ934" s="16"/>
      <c r="CR934" s="16"/>
      <c r="CS934" s="16"/>
      <c r="CT934" s="16"/>
      <c r="CU934" s="16"/>
      <c r="CV934" s="16"/>
      <c r="CW934" s="16"/>
      <c r="CX934" s="16"/>
      <c r="CY934" s="16"/>
      <c r="CZ934" s="16"/>
      <c r="DA934" s="16"/>
      <c r="DB934" s="16"/>
      <c r="DC934" s="16"/>
      <c r="DD934" s="16"/>
      <c r="DE934" s="17"/>
      <c r="DF934" s="24"/>
      <c r="DG934" s="24"/>
      <c r="DH934" s="24"/>
      <c r="DI934" s="24"/>
      <c r="DJ934" s="24">
        <v>0.31666666269302368</v>
      </c>
      <c r="DK934" s="16"/>
      <c r="DL934" s="24"/>
      <c r="DM934" s="24"/>
      <c r="DN934" s="24"/>
      <c r="DO934" s="16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27"/>
      <c r="EQ934" s="27"/>
      <c r="ER934" s="27"/>
    </row>
    <row r="935" spans="1:148" s="9" customFormat="1" ht="20.25" x14ac:dyDescent="0.3">
      <c r="A935" s="10" t="s">
        <v>583</v>
      </c>
      <c r="B935" s="10" t="s">
        <v>240</v>
      </c>
      <c r="C935" s="10" t="s">
        <v>231</v>
      </c>
      <c r="D935" s="10" t="s">
        <v>259</v>
      </c>
      <c r="E935" s="10" t="s">
        <v>218</v>
      </c>
      <c r="F935" s="11">
        <v>10358</v>
      </c>
      <c r="G935" s="11">
        <v>4079</v>
      </c>
      <c r="H935" s="11">
        <v>4091</v>
      </c>
      <c r="I935" s="10" t="s">
        <v>273</v>
      </c>
      <c r="J935" s="12">
        <v>53.5</v>
      </c>
      <c r="K935" s="10" t="s">
        <v>267</v>
      </c>
      <c r="L935" s="10" t="s">
        <v>261</v>
      </c>
      <c r="M935" s="10" t="s">
        <v>220</v>
      </c>
      <c r="N935" s="13">
        <v>50</v>
      </c>
      <c r="O935" s="13">
        <v>50</v>
      </c>
      <c r="P935" s="13">
        <v>0</v>
      </c>
      <c r="Q935" s="14">
        <v>0</v>
      </c>
      <c r="R935" s="14">
        <v>8.4</v>
      </c>
      <c r="S935" s="14">
        <v>8</v>
      </c>
      <c r="T935" s="14">
        <v>7</v>
      </c>
      <c r="U935" s="14">
        <v>87.499989999999997</v>
      </c>
      <c r="V935" s="14">
        <v>1</v>
      </c>
      <c r="W935" s="14">
        <v>297</v>
      </c>
      <c r="X935" s="14">
        <v>72</v>
      </c>
      <c r="Y935" s="14">
        <v>0.35036496350364998</v>
      </c>
      <c r="Z935" s="14">
        <v>7.1666670000000003</v>
      </c>
      <c r="AA935" s="14">
        <v>0.83333330000000005</v>
      </c>
      <c r="AB935" s="14">
        <v>10.41667</v>
      </c>
      <c r="AC935" s="14">
        <v>0.16666719999999999</v>
      </c>
      <c r="AD935" s="14">
        <v>2.0833390000000001</v>
      </c>
      <c r="AE935" s="14">
        <v>297</v>
      </c>
      <c r="AF935" s="14">
        <v>205.5</v>
      </c>
      <c r="AG935" s="14">
        <v>0</v>
      </c>
      <c r="AH935" s="14">
        <v>0</v>
      </c>
      <c r="AI935" s="14">
        <v>7</v>
      </c>
      <c r="AJ935" s="14">
        <v>7.1666670000000003</v>
      </c>
      <c r="AK935" s="15">
        <v>0.89583330000000005</v>
      </c>
      <c r="AL935" s="15">
        <v>0.9767441</v>
      </c>
      <c r="AM935" s="15">
        <v>1</v>
      </c>
      <c r="AN935" s="15">
        <v>0.87499990000000005</v>
      </c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>
        <v>8.3333335816860199E-2</v>
      </c>
      <c r="BJ935" s="16"/>
      <c r="BK935" s="16"/>
      <c r="BL935" s="16"/>
      <c r="BM935" s="16"/>
      <c r="BN935" s="16"/>
      <c r="BO935" s="16"/>
      <c r="BP935" s="16"/>
      <c r="BQ935" s="16"/>
      <c r="BR935" s="16"/>
      <c r="BS935" s="16"/>
      <c r="BT935" s="16"/>
      <c r="BU935" s="16"/>
      <c r="BV935" s="16"/>
      <c r="BW935" s="16"/>
      <c r="BX935" s="16"/>
      <c r="BY935" s="16"/>
      <c r="BZ935" s="16"/>
      <c r="CA935" s="16"/>
      <c r="CB935" s="16"/>
      <c r="CC935" s="16"/>
      <c r="CD935" s="16"/>
      <c r="CE935" s="16"/>
      <c r="CF935" s="16"/>
      <c r="CG935" s="16"/>
      <c r="CH935" s="16"/>
      <c r="CI935" s="16"/>
      <c r="CJ935" s="16"/>
      <c r="CK935" s="16"/>
      <c r="CL935" s="16"/>
      <c r="CM935" s="16">
        <v>0.25</v>
      </c>
      <c r="CN935" s="16"/>
      <c r="CO935" s="16"/>
      <c r="CP935" s="16"/>
      <c r="CQ935" s="16"/>
      <c r="CR935" s="16"/>
      <c r="CS935" s="16"/>
      <c r="CT935" s="16"/>
      <c r="CU935" s="16"/>
      <c r="CV935" s="16"/>
      <c r="CW935" s="16"/>
      <c r="CX935" s="16"/>
      <c r="CY935" s="16"/>
      <c r="CZ935" s="16"/>
      <c r="DA935" s="16"/>
      <c r="DB935" s="16"/>
      <c r="DC935" s="16"/>
      <c r="DD935" s="16"/>
      <c r="DE935" s="17"/>
      <c r="DF935" s="24"/>
      <c r="DG935" s="24"/>
      <c r="DH935" s="24"/>
      <c r="DI935" s="24"/>
      <c r="DJ935" s="24">
        <v>0.5</v>
      </c>
      <c r="DK935" s="16"/>
      <c r="DL935" s="24"/>
      <c r="DM935" s="24"/>
      <c r="DN935" s="24"/>
      <c r="DO935" s="16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27"/>
      <c r="EQ935" s="27"/>
      <c r="ER935" s="27"/>
    </row>
    <row r="936" spans="1:148" s="9" customFormat="1" ht="20.25" x14ac:dyDescent="0.3">
      <c r="A936" s="10" t="s">
        <v>583</v>
      </c>
      <c r="B936" s="10" t="s">
        <v>240</v>
      </c>
      <c r="C936" s="10" t="s">
        <v>231</v>
      </c>
      <c r="D936" s="10" t="s">
        <v>262</v>
      </c>
      <c r="E936" s="10" t="s">
        <v>218</v>
      </c>
      <c r="F936" s="11">
        <v>10358</v>
      </c>
      <c r="G936" s="11">
        <v>3999</v>
      </c>
      <c r="H936" s="11">
        <v>3951</v>
      </c>
      <c r="I936" s="10" t="s">
        <v>273</v>
      </c>
      <c r="J936" s="12">
        <v>53.5</v>
      </c>
      <c r="K936" s="10" t="s">
        <v>267</v>
      </c>
      <c r="L936" s="10" t="s">
        <v>261</v>
      </c>
      <c r="M936" s="10" t="s">
        <v>220</v>
      </c>
      <c r="N936" s="13">
        <v>48</v>
      </c>
      <c r="O936" s="13">
        <v>47</v>
      </c>
      <c r="P936" s="13">
        <v>1</v>
      </c>
      <c r="Q936" s="14">
        <v>2.0833330000000001</v>
      </c>
      <c r="R936" s="14">
        <v>8.4</v>
      </c>
      <c r="S936" s="14">
        <v>8</v>
      </c>
      <c r="T936" s="14">
        <v>6.58</v>
      </c>
      <c r="U936" s="14">
        <v>82.25</v>
      </c>
      <c r="V936" s="14">
        <v>1</v>
      </c>
      <c r="W936" s="14">
        <v>279.18</v>
      </c>
      <c r="X936" s="14">
        <v>72</v>
      </c>
      <c r="Y936" s="14">
        <v>0.37272865866904098</v>
      </c>
      <c r="Z936" s="14">
        <v>6.9833340000000002</v>
      </c>
      <c r="AA936" s="14">
        <v>1.016667</v>
      </c>
      <c r="AB936" s="14">
        <v>12.70833</v>
      </c>
      <c r="AC936" s="14">
        <v>0.2633334</v>
      </c>
      <c r="AD936" s="14">
        <v>3.291668</v>
      </c>
      <c r="AE936" s="14">
        <v>279.18</v>
      </c>
      <c r="AF936" s="14">
        <v>193.17</v>
      </c>
      <c r="AG936" s="14">
        <v>0.14000000000000001</v>
      </c>
      <c r="AH936" s="14">
        <v>1.75</v>
      </c>
      <c r="AI936" s="14">
        <v>6.72</v>
      </c>
      <c r="AJ936" s="14">
        <v>6.9833340000000002</v>
      </c>
      <c r="AK936" s="15">
        <v>0.87291669999999999</v>
      </c>
      <c r="AL936" s="15">
        <v>0.96229109999999995</v>
      </c>
      <c r="AM936" s="15">
        <v>0.97916669999999995</v>
      </c>
      <c r="AN936" s="15">
        <v>0.82250000000000001</v>
      </c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>
        <v>0.2500000074505806</v>
      </c>
      <c r="BJ936" s="16"/>
      <c r="BK936" s="16"/>
      <c r="BL936" s="16"/>
      <c r="BM936" s="16"/>
      <c r="BN936" s="16"/>
      <c r="BO936" s="16"/>
      <c r="BP936" s="16"/>
      <c r="BQ936" s="16"/>
      <c r="BR936" s="16"/>
      <c r="BS936" s="16"/>
      <c r="BT936" s="16"/>
      <c r="BU936" s="16"/>
      <c r="BV936" s="16"/>
      <c r="BW936" s="16"/>
      <c r="BX936" s="16"/>
      <c r="BY936" s="16"/>
      <c r="BZ936" s="16"/>
      <c r="CA936" s="16"/>
      <c r="CB936" s="16"/>
      <c r="CC936" s="16"/>
      <c r="CD936" s="16"/>
      <c r="CE936" s="16"/>
      <c r="CF936" s="16"/>
      <c r="CG936" s="16"/>
      <c r="CH936" s="16"/>
      <c r="CI936" s="16"/>
      <c r="CJ936" s="16"/>
      <c r="CK936" s="16"/>
      <c r="CL936" s="16"/>
      <c r="CM936" s="16">
        <v>0.28333333134651184</v>
      </c>
      <c r="CN936" s="16"/>
      <c r="CO936" s="16"/>
      <c r="CP936" s="16"/>
      <c r="CQ936" s="16"/>
      <c r="CR936" s="16"/>
      <c r="CS936" s="16"/>
      <c r="CT936" s="16"/>
      <c r="CU936" s="16"/>
      <c r="CV936" s="16"/>
      <c r="CW936" s="16"/>
      <c r="CX936" s="16"/>
      <c r="CY936" s="16"/>
      <c r="CZ936" s="16"/>
      <c r="DA936" s="16"/>
      <c r="DB936" s="16"/>
      <c r="DC936" s="16"/>
      <c r="DD936" s="16"/>
      <c r="DE936" s="17"/>
      <c r="DF936" s="24"/>
      <c r="DG936" s="24"/>
      <c r="DH936" s="24"/>
      <c r="DI936" s="24"/>
      <c r="DJ936" s="24">
        <v>0.48333331942558289</v>
      </c>
      <c r="DK936" s="16"/>
      <c r="DL936" s="24"/>
      <c r="DM936" s="24"/>
      <c r="DN936" s="24"/>
      <c r="DO936" s="16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>
        <v>1</v>
      </c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27"/>
      <c r="EQ936" s="27"/>
      <c r="ER936" s="27"/>
    </row>
    <row r="937" spans="1:148" s="9" customFormat="1" ht="20.25" x14ac:dyDescent="0.3">
      <c r="A937" s="10" t="s">
        <v>598</v>
      </c>
      <c r="B937" s="10" t="s">
        <v>232</v>
      </c>
      <c r="C937" s="10" t="s">
        <v>231</v>
      </c>
      <c r="D937" s="10" t="s">
        <v>259</v>
      </c>
      <c r="E937" s="10" t="s">
        <v>218</v>
      </c>
      <c r="F937" s="11">
        <v>10358</v>
      </c>
      <c r="G937" s="11">
        <v>4061</v>
      </c>
      <c r="H937" s="11">
        <v>4076</v>
      </c>
      <c r="I937" s="10" t="s">
        <v>273</v>
      </c>
      <c r="J937" s="12">
        <v>53.5</v>
      </c>
      <c r="K937" s="10" t="s">
        <v>267</v>
      </c>
      <c r="L937" s="10" t="s">
        <v>261</v>
      </c>
      <c r="M937" s="10" t="s">
        <v>220</v>
      </c>
      <c r="N937" s="13">
        <v>44</v>
      </c>
      <c r="O937" s="13">
        <v>44</v>
      </c>
      <c r="P937" s="13">
        <v>0</v>
      </c>
      <c r="Q937" s="14">
        <v>0</v>
      </c>
      <c r="R937" s="14">
        <v>8.4</v>
      </c>
      <c r="S937" s="14">
        <v>8</v>
      </c>
      <c r="T937" s="14">
        <v>6.159999</v>
      </c>
      <c r="U937" s="14">
        <v>76.999989999999997</v>
      </c>
      <c r="V937" s="14">
        <v>1</v>
      </c>
      <c r="W937" s="14">
        <v>261.36</v>
      </c>
      <c r="X937" s="14">
        <f>10*S937</f>
        <v>80</v>
      </c>
      <c r="Y937" s="14">
        <v>0</v>
      </c>
      <c r="Z937" s="14">
        <v>6.5833329999999997</v>
      </c>
      <c r="AA937" s="14">
        <v>1.4166669999999999</v>
      </c>
      <c r="AB937" s="14">
        <v>17.70833</v>
      </c>
      <c r="AC937" s="14">
        <v>0.42333399999999999</v>
      </c>
      <c r="AD937" s="14">
        <v>5.2916749999999997</v>
      </c>
      <c r="AE937" s="14">
        <v>261.36</v>
      </c>
      <c r="AF937" s="14">
        <v>180.84</v>
      </c>
      <c r="AG937" s="14">
        <v>0</v>
      </c>
      <c r="AH937" s="14">
        <v>0</v>
      </c>
      <c r="AI937" s="14">
        <v>6.159999</v>
      </c>
      <c r="AJ937" s="14">
        <v>6.5833329999999997</v>
      </c>
      <c r="AK937" s="15">
        <v>0.82291669999999995</v>
      </c>
      <c r="AL937" s="15">
        <v>0.93569610000000003</v>
      </c>
      <c r="AM937" s="15">
        <v>1</v>
      </c>
      <c r="AN937" s="15">
        <v>0.76999989999999996</v>
      </c>
      <c r="AO937" s="16">
        <v>0.5</v>
      </c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6"/>
      <c r="BP937" s="16"/>
      <c r="BQ937" s="16"/>
      <c r="BR937" s="16"/>
      <c r="BS937" s="16"/>
      <c r="BT937" s="16"/>
      <c r="BU937" s="16"/>
      <c r="BV937" s="16"/>
      <c r="BW937" s="16"/>
      <c r="BX937" s="16"/>
      <c r="BY937" s="16"/>
      <c r="BZ937" s="16"/>
      <c r="CA937" s="16"/>
      <c r="CB937" s="16"/>
      <c r="CC937" s="16"/>
      <c r="CD937" s="16"/>
      <c r="CE937" s="16"/>
      <c r="CF937" s="16"/>
      <c r="CG937" s="16"/>
      <c r="CH937" s="16"/>
      <c r="CI937" s="16"/>
      <c r="CJ937" s="16"/>
      <c r="CK937" s="16"/>
      <c r="CL937" s="16"/>
      <c r="CM937" s="16">
        <v>0.5</v>
      </c>
      <c r="CN937" s="16"/>
      <c r="CO937" s="16"/>
      <c r="CP937" s="16"/>
      <c r="CQ937" s="16"/>
      <c r="CR937" s="16"/>
      <c r="CS937" s="16"/>
      <c r="CT937" s="16"/>
      <c r="CU937" s="16"/>
      <c r="CV937" s="16"/>
      <c r="CW937" s="16"/>
      <c r="CX937" s="16"/>
      <c r="CY937" s="16"/>
      <c r="CZ937" s="16"/>
      <c r="DA937" s="16"/>
      <c r="DB937" s="16"/>
      <c r="DC937" s="16"/>
      <c r="DD937" s="16"/>
      <c r="DE937" s="17"/>
      <c r="DF937" s="24">
        <v>0.1666666716337204</v>
      </c>
      <c r="DG937" s="24"/>
      <c r="DH937" s="24"/>
      <c r="DI937" s="24">
        <v>8.3333335816860199E-2</v>
      </c>
      <c r="DJ937" s="24">
        <v>0.1666666716337204</v>
      </c>
      <c r="DK937" s="16"/>
      <c r="DL937" s="24"/>
      <c r="DM937" s="24"/>
      <c r="DN937" s="24"/>
      <c r="DO937" s="16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27"/>
      <c r="EQ937" s="27"/>
      <c r="ER937" s="27"/>
    </row>
    <row r="938" spans="1:148" s="9" customFormat="1" ht="20.25" x14ac:dyDescent="0.3">
      <c r="A938" s="10" t="s">
        <v>598</v>
      </c>
      <c r="B938" s="10" t="s">
        <v>232</v>
      </c>
      <c r="C938" s="10" t="s">
        <v>231</v>
      </c>
      <c r="D938" s="10" t="s">
        <v>262</v>
      </c>
      <c r="E938" s="10" t="s">
        <v>218</v>
      </c>
      <c r="F938" s="11">
        <v>10358</v>
      </c>
      <c r="G938" s="11">
        <v>4017</v>
      </c>
      <c r="H938" s="11">
        <v>3712</v>
      </c>
      <c r="I938" s="10" t="s">
        <v>273</v>
      </c>
      <c r="J938" s="12">
        <v>53.5</v>
      </c>
      <c r="K938" s="10" t="s">
        <v>267</v>
      </c>
      <c r="L938" s="10" t="s">
        <v>261</v>
      </c>
      <c r="M938" s="10" t="s">
        <v>220</v>
      </c>
      <c r="N938" s="13">
        <v>43</v>
      </c>
      <c r="O938" s="13">
        <v>43</v>
      </c>
      <c r="P938" s="13">
        <v>0</v>
      </c>
      <c r="Q938" s="14">
        <v>0</v>
      </c>
      <c r="R938" s="14">
        <v>8.4</v>
      </c>
      <c r="S938" s="14">
        <v>8</v>
      </c>
      <c r="T938" s="14">
        <v>6.02</v>
      </c>
      <c r="U938" s="14">
        <v>75.249989999999997</v>
      </c>
      <c r="V938" s="14">
        <v>1</v>
      </c>
      <c r="W938" s="14">
        <v>255.42</v>
      </c>
      <c r="X938" s="14">
        <f>10*S938</f>
        <v>80</v>
      </c>
      <c r="Y938" s="14">
        <v>0</v>
      </c>
      <c r="Z938" s="14">
        <v>6.2</v>
      </c>
      <c r="AA938" s="14">
        <v>1.8</v>
      </c>
      <c r="AB938" s="14">
        <v>22.5</v>
      </c>
      <c r="AC938" s="14">
        <v>0.1800004</v>
      </c>
      <c r="AD938" s="14">
        <v>2.2500049999999998</v>
      </c>
      <c r="AE938" s="14">
        <v>255.42</v>
      </c>
      <c r="AF938" s="14">
        <v>176.73</v>
      </c>
      <c r="AG938" s="14">
        <v>0</v>
      </c>
      <c r="AH938" s="14">
        <v>0</v>
      </c>
      <c r="AI938" s="14">
        <v>6.02</v>
      </c>
      <c r="AJ938" s="14">
        <v>6.2</v>
      </c>
      <c r="AK938" s="15">
        <v>0.77500000000000002</v>
      </c>
      <c r="AL938" s="15">
        <v>0.97096769999999999</v>
      </c>
      <c r="AM938" s="15">
        <v>1</v>
      </c>
      <c r="AN938" s="15">
        <v>0.7524999</v>
      </c>
      <c r="AO938" s="16">
        <v>0.5</v>
      </c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  <c r="BP938" s="16"/>
      <c r="BQ938" s="16"/>
      <c r="BR938" s="16"/>
      <c r="BS938" s="16"/>
      <c r="BT938" s="16"/>
      <c r="BU938" s="16"/>
      <c r="BV938" s="16"/>
      <c r="BW938" s="16"/>
      <c r="BX938" s="16"/>
      <c r="BY938" s="16"/>
      <c r="BZ938" s="16"/>
      <c r="CA938" s="16"/>
      <c r="CB938" s="16"/>
      <c r="CC938" s="16"/>
      <c r="CD938" s="16"/>
      <c r="CE938" s="16"/>
      <c r="CF938" s="16"/>
      <c r="CG938" s="16"/>
      <c r="CH938" s="16"/>
      <c r="CI938" s="16"/>
      <c r="CJ938" s="16"/>
      <c r="CK938" s="16"/>
      <c r="CL938" s="16"/>
      <c r="CM938" s="16">
        <v>0.5</v>
      </c>
      <c r="CN938" s="16"/>
      <c r="CO938" s="16"/>
      <c r="CP938" s="16"/>
      <c r="CQ938" s="16"/>
      <c r="CR938" s="16"/>
      <c r="CS938" s="16"/>
      <c r="CT938" s="16"/>
      <c r="CU938" s="16"/>
      <c r="CV938" s="16"/>
      <c r="CW938" s="16"/>
      <c r="CX938" s="16"/>
      <c r="CY938" s="16"/>
      <c r="CZ938" s="16"/>
      <c r="DA938" s="16"/>
      <c r="DB938" s="16"/>
      <c r="DC938" s="16"/>
      <c r="DD938" s="16"/>
      <c r="DE938" s="17"/>
      <c r="DF938" s="24">
        <v>0.45000000298023224</v>
      </c>
      <c r="DG938" s="24"/>
      <c r="DH938" s="24"/>
      <c r="DI938" s="24">
        <v>8.3333335816860199E-2</v>
      </c>
      <c r="DJ938" s="24">
        <v>0.26666668057441711</v>
      </c>
      <c r="DK938" s="16"/>
      <c r="DL938" s="24"/>
      <c r="DM938" s="24"/>
      <c r="DN938" s="24"/>
      <c r="DO938" s="16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27"/>
      <c r="EQ938" s="27"/>
      <c r="ER938" s="27"/>
    </row>
    <row r="939" spans="1:148" s="9" customFormat="1" ht="20.25" x14ac:dyDescent="0.3">
      <c r="A939" s="10" t="s">
        <v>599</v>
      </c>
      <c r="B939" s="10" t="s">
        <v>232</v>
      </c>
      <c r="C939" s="10" t="s">
        <v>231</v>
      </c>
      <c r="D939" s="10" t="s">
        <v>259</v>
      </c>
      <c r="E939" s="10" t="s">
        <v>218</v>
      </c>
      <c r="F939" s="11">
        <v>10358</v>
      </c>
      <c r="G939" s="11">
        <v>4079</v>
      </c>
      <c r="H939" s="11">
        <v>4091</v>
      </c>
      <c r="I939" s="10" t="s">
        <v>273</v>
      </c>
      <c r="J939" s="12">
        <v>53.5</v>
      </c>
      <c r="K939" s="10" t="s">
        <v>267</v>
      </c>
      <c r="L939" s="10" t="s">
        <v>261</v>
      </c>
      <c r="M939" s="10" t="s">
        <v>220</v>
      </c>
      <c r="N939" s="13">
        <v>50</v>
      </c>
      <c r="O939" s="13">
        <v>50</v>
      </c>
      <c r="P939" s="13">
        <v>0</v>
      </c>
      <c r="Q939" s="14">
        <v>0</v>
      </c>
      <c r="R939" s="14">
        <v>8.4</v>
      </c>
      <c r="S939" s="14">
        <v>8</v>
      </c>
      <c r="T939" s="14">
        <v>7</v>
      </c>
      <c r="U939" s="14">
        <v>87.499989999999997</v>
      </c>
      <c r="V939" s="14">
        <v>1</v>
      </c>
      <c r="W939" s="14">
        <v>297</v>
      </c>
      <c r="X939" s="14">
        <v>80</v>
      </c>
      <c r="Y939" s="14">
        <v>0.38929440389294401</v>
      </c>
      <c r="Z939" s="14">
        <v>7.0833329999999997</v>
      </c>
      <c r="AA939" s="14">
        <v>0.91666669999999995</v>
      </c>
      <c r="AB939" s="14">
        <v>11.45833</v>
      </c>
      <c r="AC939" s="14">
        <v>8.3333790000000005E-2</v>
      </c>
      <c r="AD939" s="14">
        <v>1.0416719999999999</v>
      </c>
      <c r="AE939" s="14">
        <v>297</v>
      </c>
      <c r="AF939" s="14">
        <v>205.5</v>
      </c>
      <c r="AG939" s="14">
        <v>0</v>
      </c>
      <c r="AH939" s="14">
        <v>0</v>
      </c>
      <c r="AI939" s="14">
        <v>7</v>
      </c>
      <c r="AJ939" s="14">
        <v>7.0833329999999997</v>
      </c>
      <c r="AK939" s="15">
        <v>0.88541669999999995</v>
      </c>
      <c r="AL939" s="15">
        <v>0.98823519999999998</v>
      </c>
      <c r="AM939" s="15">
        <v>1</v>
      </c>
      <c r="AN939" s="15">
        <v>0.87499990000000005</v>
      </c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6"/>
      <c r="BP939" s="16"/>
      <c r="BQ939" s="16"/>
      <c r="BR939" s="16"/>
      <c r="BS939" s="16"/>
      <c r="BT939" s="16"/>
      <c r="BU939" s="16"/>
      <c r="BV939" s="16"/>
      <c r="BW939" s="16"/>
      <c r="BX939" s="16"/>
      <c r="BY939" s="16"/>
      <c r="BZ939" s="16"/>
      <c r="CA939" s="16"/>
      <c r="CB939" s="16"/>
      <c r="CC939" s="16"/>
      <c r="CD939" s="16"/>
      <c r="CE939" s="16"/>
      <c r="CF939" s="16"/>
      <c r="CG939" s="16"/>
      <c r="CH939" s="16"/>
      <c r="CI939" s="16"/>
      <c r="CJ939" s="16"/>
      <c r="CK939" s="16"/>
      <c r="CL939" s="16"/>
      <c r="CM939" s="16"/>
      <c r="CN939" s="16"/>
      <c r="CO939" s="16"/>
      <c r="CP939" s="16"/>
      <c r="CQ939" s="16"/>
      <c r="CR939" s="16"/>
      <c r="CS939" s="16"/>
      <c r="CT939" s="16"/>
      <c r="CU939" s="16"/>
      <c r="CV939" s="16"/>
      <c r="CW939" s="16"/>
      <c r="CX939" s="16"/>
      <c r="CY939" s="16"/>
      <c r="CZ939" s="16"/>
      <c r="DA939" s="16"/>
      <c r="DB939" s="16">
        <v>8.3333335816860199E-2</v>
      </c>
      <c r="DC939" s="16"/>
      <c r="DD939" s="16"/>
      <c r="DE939" s="17"/>
      <c r="DF939" s="24">
        <v>0.25</v>
      </c>
      <c r="DG939" s="24"/>
      <c r="DH939" s="24"/>
      <c r="DI939" s="24">
        <v>8.3333335816860199E-2</v>
      </c>
      <c r="DJ939" s="24">
        <v>0.5</v>
      </c>
      <c r="DK939" s="16"/>
      <c r="DL939" s="24"/>
      <c r="DM939" s="24"/>
      <c r="DN939" s="24"/>
      <c r="DO939" s="16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27"/>
      <c r="EQ939" s="27"/>
      <c r="ER939" s="27"/>
    </row>
    <row r="940" spans="1:148" s="9" customFormat="1" ht="20.25" x14ac:dyDescent="0.3">
      <c r="A940" s="10" t="s">
        <v>599</v>
      </c>
      <c r="B940" s="10" t="s">
        <v>232</v>
      </c>
      <c r="C940" s="10" t="s">
        <v>231</v>
      </c>
      <c r="D940" s="10" t="s">
        <v>262</v>
      </c>
      <c r="E940" s="10" t="s">
        <v>218</v>
      </c>
      <c r="F940" s="11">
        <v>10358</v>
      </c>
      <c r="G940" s="11">
        <v>3733</v>
      </c>
      <c r="H940" s="11">
        <v>3951</v>
      </c>
      <c r="I940" s="10" t="s">
        <v>273</v>
      </c>
      <c r="J940" s="12">
        <v>53.5</v>
      </c>
      <c r="K940" s="10" t="s">
        <v>267</v>
      </c>
      <c r="L940" s="10" t="s">
        <v>261</v>
      </c>
      <c r="M940" s="10" t="s">
        <v>220</v>
      </c>
      <c r="N940" s="13">
        <v>43</v>
      </c>
      <c r="O940" s="13">
        <v>43</v>
      </c>
      <c r="P940" s="13">
        <v>0</v>
      </c>
      <c r="Q940" s="14">
        <v>0</v>
      </c>
      <c r="R940" s="14">
        <v>8.4</v>
      </c>
      <c r="S940" s="14">
        <v>8</v>
      </c>
      <c r="T940" s="14">
        <v>6.02</v>
      </c>
      <c r="U940" s="14">
        <v>75.249989999999997</v>
      </c>
      <c r="V940" s="14">
        <v>1</v>
      </c>
      <c r="W940" s="14">
        <v>255.42</v>
      </c>
      <c r="X940" s="14">
        <v>80</v>
      </c>
      <c r="Y940" s="14">
        <v>0.45266788336356101</v>
      </c>
      <c r="Z940" s="14">
        <v>6.1833330000000002</v>
      </c>
      <c r="AA940" s="14">
        <v>1.816667</v>
      </c>
      <c r="AB940" s="14">
        <v>22.70833</v>
      </c>
      <c r="AC940" s="14">
        <v>0.1633339</v>
      </c>
      <c r="AD940" s="14">
        <v>2.041674</v>
      </c>
      <c r="AE940" s="14">
        <v>255.42</v>
      </c>
      <c r="AF940" s="14">
        <v>176.73</v>
      </c>
      <c r="AG940" s="14">
        <v>0</v>
      </c>
      <c r="AH940" s="14">
        <v>0</v>
      </c>
      <c r="AI940" s="14">
        <v>6.02</v>
      </c>
      <c r="AJ940" s="14">
        <v>6.1833330000000002</v>
      </c>
      <c r="AK940" s="15">
        <v>0.77291670000000001</v>
      </c>
      <c r="AL940" s="15">
        <v>0.97358480000000003</v>
      </c>
      <c r="AM940" s="15">
        <v>1</v>
      </c>
      <c r="AN940" s="15">
        <v>0.7524999</v>
      </c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  <c r="BP940" s="16"/>
      <c r="BQ940" s="16"/>
      <c r="BR940" s="16"/>
      <c r="BS940" s="16"/>
      <c r="BT940" s="16"/>
      <c r="BU940" s="16"/>
      <c r="BV940" s="16"/>
      <c r="BW940" s="16"/>
      <c r="BX940" s="16"/>
      <c r="BY940" s="16"/>
      <c r="BZ940" s="16"/>
      <c r="CA940" s="16">
        <v>8.3333335816860199E-2</v>
      </c>
      <c r="CB940" s="16"/>
      <c r="CC940" s="16"/>
      <c r="CD940" s="16"/>
      <c r="CE940" s="16"/>
      <c r="CF940" s="16"/>
      <c r="CG940" s="16"/>
      <c r="CH940" s="16"/>
      <c r="CI940" s="16"/>
      <c r="CJ940" s="16"/>
      <c r="CK940" s="16"/>
      <c r="CL940" s="16">
        <v>0.26666667312383652</v>
      </c>
      <c r="CM940" s="16">
        <v>0.63333332538604736</v>
      </c>
      <c r="CN940" s="16"/>
      <c r="CO940" s="16"/>
      <c r="CP940" s="16"/>
      <c r="CQ940" s="16"/>
      <c r="CR940" s="16"/>
      <c r="CS940" s="16"/>
      <c r="CT940" s="16"/>
      <c r="CU940" s="16"/>
      <c r="CV940" s="16"/>
      <c r="CW940" s="16"/>
      <c r="CX940" s="16"/>
      <c r="CY940" s="16"/>
      <c r="CZ940" s="16"/>
      <c r="DA940" s="16"/>
      <c r="DB940" s="16"/>
      <c r="DC940" s="16"/>
      <c r="DD940" s="16"/>
      <c r="DE940" s="17"/>
      <c r="DF940" s="24">
        <v>0.25</v>
      </c>
      <c r="DG940" s="24"/>
      <c r="DH940" s="24"/>
      <c r="DI940" s="24"/>
      <c r="DJ940" s="24">
        <v>0.58333331346511841</v>
      </c>
      <c r="DK940" s="16"/>
      <c r="DL940" s="24"/>
      <c r="DM940" s="24"/>
      <c r="DN940" s="24"/>
      <c r="DO940" s="16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27"/>
      <c r="EQ940" s="27"/>
      <c r="ER940" s="27"/>
    </row>
    <row r="941" spans="1:148" s="9" customFormat="1" ht="20.25" x14ac:dyDescent="0.3">
      <c r="A941" s="10" t="s">
        <v>599</v>
      </c>
      <c r="B941" s="10" t="s">
        <v>231</v>
      </c>
      <c r="C941" s="10" t="s">
        <v>231</v>
      </c>
      <c r="D941" s="10" t="s">
        <v>259</v>
      </c>
      <c r="E941" s="10" t="s">
        <v>218</v>
      </c>
      <c r="F941" s="11">
        <v>10358</v>
      </c>
      <c r="G941" s="11">
        <v>3999</v>
      </c>
      <c r="H941" s="11">
        <v>4091</v>
      </c>
      <c r="I941" s="10" t="s">
        <v>273</v>
      </c>
      <c r="J941" s="12">
        <v>53.5</v>
      </c>
      <c r="K941" s="10" t="s">
        <v>267</v>
      </c>
      <c r="L941" s="10" t="s">
        <v>261</v>
      </c>
      <c r="M941" s="10" t="s">
        <v>220</v>
      </c>
      <c r="N941" s="13">
        <v>21</v>
      </c>
      <c r="O941" s="13">
        <v>21</v>
      </c>
      <c r="P941" s="13">
        <v>0</v>
      </c>
      <c r="Q941" s="14">
        <v>0</v>
      </c>
      <c r="R941" s="14">
        <v>8.4</v>
      </c>
      <c r="S941" s="14">
        <v>4</v>
      </c>
      <c r="T941" s="14">
        <v>2.94</v>
      </c>
      <c r="U941" s="14">
        <v>73.499989999999997</v>
      </c>
      <c r="V941" s="14">
        <v>0.5</v>
      </c>
      <c r="W941" s="14">
        <v>249.48</v>
      </c>
      <c r="X941" s="14">
        <v>40</v>
      </c>
      <c r="Y941" s="14">
        <v>0.46344569106301903</v>
      </c>
      <c r="Z941" s="14">
        <v>3.0833330000000001</v>
      </c>
      <c r="AA941" s="14">
        <v>0.91666669999999995</v>
      </c>
      <c r="AB941" s="14">
        <v>22.91667</v>
      </c>
      <c r="AC941" s="14">
        <v>0.1433335</v>
      </c>
      <c r="AD941" s="14">
        <v>3.5833370000000002</v>
      </c>
      <c r="AE941" s="14">
        <v>124.74</v>
      </c>
      <c r="AF941" s="14">
        <v>86.310010000000005</v>
      </c>
      <c r="AG941" s="14">
        <v>0</v>
      </c>
      <c r="AH941" s="14">
        <v>0</v>
      </c>
      <c r="AI941" s="14">
        <v>2.94</v>
      </c>
      <c r="AJ941" s="14">
        <v>3.0833330000000001</v>
      </c>
      <c r="AK941" s="15">
        <v>0.77083330000000005</v>
      </c>
      <c r="AL941" s="15">
        <v>0.95351350000000001</v>
      </c>
      <c r="AM941" s="15">
        <v>1</v>
      </c>
      <c r="AN941" s="15">
        <v>0.73499999999999999</v>
      </c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>
        <v>0.1666666716337204</v>
      </c>
      <c r="BJ941" s="16"/>
      <c r="BK941" s="16"/>
      <c r="BL941" s="16"/>
      <c r="BM941" s="16"/>
      <c r="BN941" s="16"/>
      <c r="BO941" s="16"/>
      <c r="BP941" s="16"/>
      <c r="BQ941" s="16"/>
      <c r="BR941" s="16"/>
      <c r="BS941" s="16"/>
      <c r="BT941" s="16"/>
      <c r="BU941" s="16"/>
      <c r="BV941" s="16"/>
      <c r="BW941" s="16"/>
      <c r="BX941" s="16"/>
      <c r="BY941" s="16"/>
      <c r="BZ941" s="16"/>
      <c r="CA941" s="16"/>
      <c r="CB941" s="16"/>
      <c r="CC941" s="16"/>
      <c r="CD941" s="16"/>
      <c r="CE941" s="16"/>
      <c r="CF941" s="16"/>
      <c r="CG941" s="16"/>
      <c r="CH941" s="16"/>
      <c r="CI941" s="16"/>
      <c r="CJ941" s="16"/>
      <c r="CK941" s="16"/>
      <c r="CL941" s="16"/>
      <c r="CM941" s="16"/>
      <c r="CN941" s="16"/>
      <c r="CO941" s="16"/>
      <c r="CP941" s="16"/>
      <c r="CQ941" s="16"/>
      <c r="CR941" s="16"/>
      <c r="CS941" s="16"/>
      <c r="CT941" s="16"/>
      <c r="CU941" s="16"/>
      <c r="CV941" s="16"/>
      <c r="CW941" s="16"/>
      <c r="CX941" s="16">
        <v>0.5</v>
      </c>
      <c r="CY941" s="16"/>
      <c r="CZ941" s="16"/>
      <c r="DA941" s="16"/>
      <c r="DB941" s="16"/>
      <c r="DC941" s="16"/>
      <c r="DD941" s="16"/>
      <c r="DE941" s="17"/>
      <c r="DF941" s="24"/>
      <c r="DG941" s="24"/>
      <c r="DH941" s="24"/>
      <c r="DI941" s="24"/>
      <c r="DJ941" s="24">
        <v>0.25</v>
      </c>
      <c r="DK941" s="16"/>
      <c r="DL941" s="24"/>
      <c r="DM941" s="24"/>
      <c r="DN941" s="24"/>
      <c r="DO941" s="16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27"/>
      <c r="EQ941" s="27"/>
      <c r="ER941" s="27"/>
    </row>
    <row r="942" spans="1:148" s="9" customFormat="1" ht="20.25" x14ac:dyDescent="0.3">
      <c r="A942" s="10" t="s">
        <v>599</v>
      </c>
      <c r="B942" s="10" t="s">
        <v>231</v>
      </c>
      <c r="C942" s="10" t="s">
        <v>231</v>
      </c>
      <c r="D942" s="10" t="s">
        <v>262</v>
      </c>
      <c r="E942" s="10" t="s">
        <v>218</v>
      </c>
      <c r="F942" s="11">
        <v>10358</v>
      </c>
      <c r="G942" s="11">
        <v>3733</v>
      </c>
      <c r="H942" s="11">
        <v>3951</v>
      </c>
      <c r="I942" s="10" t="s">
        <v>273</v>
      </c>
      <c r="J942" s="12">
        <v>53.5</v>
      </c>
      <c r="K942" s="10" t="s">
        <v>267</v>
      </c>
      <c r="L942" s="10" t="s">
        <v>261</v>
      </c>
      <c r="M942" s="10" t="s">
        <v>220</v>
      </c>
      <c r="N942" s="13">
        <v>23</v>
      </c>
      <c r="O942" s="13">
        <v>23</v>
      </c>
      <c r="P942" s="13">
        <v>0</v>
      </c>
      <c r="Q942" s="14">
        <v>0</v>
      </c>
      <c r="R942" s="14">
        <v>8.4</v>
      </c>
      <c r="S942" s="14">
        <v>4</v>
      </c>
      <c r="T942" s="14">
        <v>3.22</v>
      </c>
      <c r="U942" s="14">
        <v>80.5</v>
      </c>
      <c r="V942" s="14">
        <v>0.5</v>
      </c>
      <c r="W942" s="14">
        <v>273.24</v>
      </c>
      <c r="X942" s="14">
        <v>40</v>
      </c>
      <c r="Y942" s="14">
        <v>0.423146062500661</v>
      </c>
      <c r="Z942" s="14">
        <v>3.25</v>
      </c>
      <c r="AA942" s="14">
        <v>0.75</v>
      </c>
      <c r="AB942" s="14">
        <v>18.75</v>
      </c>
      <c r="AC942" s="14">
        <v>2.9999970000000001E-2</v>
      </c>
      <c r="AD942" s="14">
        <v>0.74999930000000004</v>
      </c>
      <c r="AE942" s="14">
        <v>136.62</v>
      </c>
      <c r="AF942" s="14">
        <v>94.530010000000004</v>
      </c>
      <c r="AG942" s="14">
        <v>0</v>
      </c>
      <c r="AH942" s="14">
        <v>0</v>
      </c>
      <c r="AI942" s="14">
        <v>3.22</v>
      </c>
      <c r="AJ942" s="14">
        <v>3.25</v>
      </c>
      <c r="AK942" s="15">
        <v>0.8125</v>
      </c>
      <c r="AL942" s="15">
        <v>0.99076929999999996</v>
      </c>
      <c r="AM942" s="15">
        <v>1</v>
      </c>
      <c r="AN942" s="15">
        <v>0.80500000000000005</v>
      </c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>
        <v>8.3333335816860199E-2</v>
      </c>
      <c r="BJ942" s="16"/>
      <c r="BK942" s="16"/>
      <c r="BL942" s="16"/>
      <c r="BM942" s="16"/>
      <c r="BN942" s="16"/>
      <c r="BO942" s="16"/>
      <c r="BP942" s="16"/>
      <c r="BQ942" s="16"/>
      <c r="BR942" s="16"/>
      <c r="BS942" s="16"/>
      <c r="BT942" s="16"/>
      <c r="BU942" s="16"/>
      <c r="BV942" s="16"/>
      <c r="BW942" s="16"/>
      <c r="BX942" s="16"/>
      <c r="BY942" s="16"/>
      <c r="BZ942" s="16"/>
      <c r="CA942" s="16"/>
      <c r="CB942" s="16"/>
      <c r="CC942" s="16"/>
      <c r="CD942" s="16"/>
      <c r="CE942" s="16"/>
      <c r="CF942" s="16"/>
      <c r="CG942" s="16"/>
      <c r="CH942" s="16"/>
      <c r="CI942" s="16"/>
      <c r="CJ942" s="16"/>
      <c r="CK942" s="16"/>
      <c r="CL942" s="16"/>
      <c r="CM942" s="16">
        <v>0.3333333432674408</v>
      </c>
      <c r="CN942" s="16"/>
      <c r="CO942" s="16"/>
      <c r="CP942" s="16"/>
      <c r="CQ942" s="16"/>
      <c r="CR942" s="16"/>
      <c r="CS942" s="16"/>
      <c r="CT942" s="16"/>
      <c r="CU942" s="16"/>
      <c r="CV942" s="16"/>
      <c r="CW942" s="16"/>
      <c r="CX942" s="16"/>
      <c r="CY942" s="16"/>
      <c r="CZ942" s="16"/>
      <c r="DA942" s="16"/>
      <c r="DB942" s="16"/>
      <c r="DC942" s="16"/>
      <c r="DD942" s="16"/>
      <c r="DE942" s="17"/>
      <c r="DF942" s="24"/>
      <c r="DG942" s="24"/>
      <c r="DH942" s="24"/>
      <c r="DI942" s="24"/>
      <c r="DJ942" s="24">
        <v>0.3333333432674408</v>
      </c>
      <c r="DK942" s="16"/>
      <c r="DL942" s="24"/>
      <c r="DM942" s="24"/>
      <c r="DN942" s="24"/>
      <c r="DO942" s="16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27"/>
      <c r="EQ942" s="27"/>
      <c r="ER942" s="27"/>
    </row>
    <row r="943" spans="1:148" s="9" customFormat="1" ht="20.25" x14ac:dyDescent="0.3">
      <c r="A943" s="10" t="s">
        <v>599</v>
      </c>
      <c r="B943" s="10" t="s">
        <v>244</v>
      </c>
      <c r="C943" s="10" t="s">
        <v>231</v>
      </c>
      <c r="D943" s="10" t="s">
        <v>259</v>
      </c>
      <c r="E943" s="10" t="s">
        <v>218</v>
      </c>
      <c r="F943" s="11">
        <v>10358</v>
      </c>
      <c r="G943" s="11">
        <v>4061</v>
      </c>
      <c r="H943" s="11">
        <v>4076</v>
      </c>
      <c r="I943" s="10" t="s">
        <v>273</v>
      </c>
      <c r="J943" s="12">
        <v>53.5</v>
      </c>
      <c r="K943" s="10" t="s">
        <v>267</v>
      </c>
      <c r="L943" s="10" t="s">
        <v>261</v>
      </c>
      <c r="M943" s="10" t="s">
        <v>220</v>
      </c>
      <c r="N943" s="13">
        <v>25</v>
      </c>
      <c r="O943" s="13">
        <v>25</v>
      </c>
      <c r="P943" s="13">
        <v>0</v>
      </c>
      <c r="Q943" s="14">
        <v>0</v>
      </c>
      <c r="R943" s="14">
        <v>8.4</v>
      </c>
      <c r="S943" s="14">
        <v>4</v>
      </c>
      <c r="T943" s="14">
        <v>3.5</v>
      </c>
      <c r="U943" s="14">
        <v>87.499989999999997</v>
      </c>
      <c r="V943" s="14">
        <v>0.5</v>
      </c>
      <c r="W943" s="14">
        <v>297</v>
      </c>
      <c r="X943" s="14">
        <v>40</v>
      </c>
      <c r="Y943" s="14">
        <v>0.38929440389294401</v>
      </c>
      <c r="Z943" s="14">
        <v>3.5833330000000001</v>
      </c>
      <c r="AA943" s="14">
        <v>0.4166667</v>
      </c>
      <c r="AB943" s="14">
        <v>10.41667</v>
      </c>
      <c r="AC943" s="14">
        <v>8.3333550000000006E-2</v>
      </c>
      <c r="AD943" s="14">
        <v>2.0833390000000001</v>
      </c>
      <c r="AE943" s="14">
        <v>148.5</v>
      </c>
      <c r="AF943" s="14">
        <v>102.75</v>
      </c>
      <c r="AG943" s="14">
        <v>0</v>
      </c>
      <c r="AH943" s="14">
        <v>0</v>
      </c>
      <c r="AI943" s="14">
        <v>3.5</v>
      </c>
      <c r="AJ943" s="14">
        <v>3.5833330000000001</v>
      </c>
      <c r="AK943" s="15">
        <v>0.89583330000000005</v>
      </c>
      <c r="AL943" s="15">
        <v>0.9767441</v>
      </c>
      <c r="AM943" s="15">
        <v>1</v>
      </c>
      <c r="AN943" s="15">
        <v>0.87499990000000005</v>
      </c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6"/>
      <c r="BP943" s="16"/>
      <c r="BQ943" s="16"/>
      <c r="BR943" s="16"/>
      <c r="BS943" s="16"/>
      <c r="BT943" s="16"/>
      <c r="BU943" s="16"/>
      <c r="BV943" s="16"/>
      <c r="BW943" s="16"/>
      <c r="BX943" s="16"/>
      <c r="BY943" s="16"/>
      <c r="BZ943" s="16"/>
      <c r="CA943" s="16"/>
      <c r="CB943" s="16"/>
      <c r="CC943" s="16"/>
      <c r="CD943" s="16"/>
      <c r="CE943" s="16"/>
      <c r="CF943" s="16"/>
      <c r="CG943" s="16"/>
      <c r="CH943" s="16"/>
      <c r="CI943" s="16"/>
      <c r="CJ943" s="16"/>
      <c r="CK943" s="16"/>
      <c r="CL943" s="16"/>
      <c r="CM943" s="16">
        <v>0.25</v>
      </c>
      <c r="CN943" s="16"/>
      <c r="CO943" s="16"/>
      <c r="CP943" s="16"/>
      <c r="CQ943" s="16"/>
      <c r="CR943" s="16"/>
      <c r="CS943" s="16"/>
      <c r="CT943" s="16"/>
      <c r="CU943" s="16"/>
      <c r="CV943" s="16"/>
      <c r="CW943" s="16"/>
      <c r="CX943" s="16"/>
      <c r="CY943" s="16"/>
      <c r="CZ943" s="16"/>
      <c r="DA943" s="16"/>
      <c r="DB943" s="16"/>
      <c r="DC943" s="16"/>
      <c r="DD943" s="16"/>
      <c r="DE943" s="17"/>
      <c r="DF943" s="24"/>
      <c r="DG943" s="24"/>
      <c r="DH943" s="24"/>
      <c r="DI943" s="24"/>
      <c r="DJ943" s="24">
        <v>0.1666666716337204</v>
      </c>
      <c r="DK943" s="16"/>
      <c r="DL943" s="24"/>
      <c r="DM943" s="24"/>
      <c r="DN943" s="24"/>
      <c r="DO943" s="16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27"/>
      <c r="EQ943" s="27"/>
      <c r="ER943" s="27"/>
    </row>
    <row r="944" spans="1:148" s="9" customFormat="1" ht="20.25" x14ac:dyDescent="0.3">
      <c r="A944" s="10" t="s">
        <v>599</v>
      </c>
      <c r="B944" s="10" t="s">
        <v>244</v>
      </c>
      <c r="C944" s="10" t="s">
        <v>231</v>
      </c>
      <c r="D944" s="10" t="s">
        <v>262</v>
      </c>
      <c r="E944" s="10" t="s">
        <v>218</v>
      </c>
      <c r="F944" s="11">
        <v>10358</v>
      </c>
      <c r="G944" s="11">
        <v>4017</v>
      </c>
      <c r="H944" s="11">
        <v>3712</v>
      </c>
      <c r="I944" s="10" t="s">
        <v>273</v>
      </c>
      <c r="J944" s="12">
        <v>53.5</v>
      </c>
      <c r="K944" s="10" t="s">
        <v>267</v>
      </c>
      <c r="L944" s="10" t="s">
        <v>261</v>
      </c>
      <c r="M944" s="10" t="s">
        <v>220</v>
      </c>
      <c r="N944" s="13">
        <v>24</v>
      </c>
      <c r="O944" s="13">
        <v>24</v>
      </c>
      <c r="P944" s="13">
        <v>0</v>
      </c>
      <c r="Q944" s="14">
        <v>0</v>
      </c>
      <c r="R944" s="14">
        <v>8.4</v>
      </c>
      <c r="S944" s="14">
        <v>4</v>
      </c>
      <c r="T944" s="14">
        <v>3.36</v>
      </c>
      <c r="U944" s="14">
        <v>84</v>
      </c>
      <c r="V944" s="14">
        <v>0.5</v>
      </c>
      <c r="W944" s="14">
        <v>285.12</v>
      </c>
      <c r="X944" s="14">
        <v>40</v>
      </c>
      <c r="Y944" s="14">
        <v>0.40551500656434197</v>
      </c>
      <c r="Z944" s="14">
        <v>3.5</v>
      </c>
      <c r="AA944" s="14">
        <v>0.5</v>
      </c>
      <c r="AB944" s="14">
        <v>12.5</v>
      </c>
      <c r="AC944" s="14">
        <v>0.14000009999999999</v>
      </c>
      <c r="AD944" s="14">
        <v>3.500003</v>
      </c>
      <c r="AE944" s="14">
        <v>142.56</v>
      </c>
      <c r="AF944" s="14">
        <v>98.64</v>
      </c>
      <c r="AG944" s="14">
        <v>0</v>
      </c>
      <c r="AH944" s="14">
        <v>0</v>
      </c>
      <c r="AI944" s="14">
        <v>3.36</v>
      </c>
      <c r="AJ944" s="14">
        <v>3.5</v>
      </c>
      <c r="AK944" s="15">
        <v>0.875</v>
      </c>
      <c r="AL944" s="15">
        <v>0.96</v>
      </c>
      <c r="AM944" s="15">
        <v>1</v>
      </c>
      <c r="AN944" s="15">
        <v>0.84</v>
      </c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  <c r="BP944" s="16"/>
      <c r="BQ944" s="16"/>
      <c r="BR944" s="16"/>
      <c r="BS944" s="16"/>
      <c r="BT944" s="16"/>
      <c r="BU944" s="16"/>
      <c r="BV944" s="16"/>
      <c r="BW944" s="16"/>
      <c r="BX944" s="16"/>
      <c r="BY944" s="16"/>
      <c r="BZ944" s="16"/>
      <c r="CA944" s="16"/>
      <c r="CB944" s="16"/>
      <c r="CC944" s="16"/>
      <c r="CD944" s="16"/>
      <c r="CE944" s="16"/>
      <c r="CF944" s="16"/>
      <c r="CG944" s="16"/>
      <c r="CH944" s="16"/>
      <c r="CI944" s="16"/>
      <c r="CJ944" s="16"/>
      <c r="CK944" s="16"/>
      <c r="CL944" s="16"/>
      <c r="CM944" s="16">
        <v>0.26666668057441711</v>
      </c>
      <c r="CN944" s="16"/>
      <c r="CO944" s="16"/>
      <c r="CP944" s="16"/>
      <c r="CQ944" s="16"/>
      <c r="CR944" s="16"/>
      <c r="CS944" s="16"/>
      <c r="CT944" s="16"/>
      <c r="CU944" s="16"/>
      <c r="CV944" s="16"/>
      <c r="CW944" s="16"/>
      <c r="CX944" s="16"/>
      <c r="CY944" s="16"/>
      <c r="CZ944" s="16"/>
      <c r="DA944" s="16"/>
      <c r="DB944" s="16"/>
      <c r="DC944" s="16"/>
      <c r="DD944" s="16"/>
      <c r="DE944" s="17"/>
      <c r="DF944" s="24"/>
      <c r="DG944" s="24"/>
      <c r="DH944" s="24"/>
      <c r="DI944" s="24"/>
      <c r="DJ944" s="24">
        <v>0.23333333432674408</v>
      </c>
      <c r="DK944" s="16"/>
      <c r="DL944" s="24"/>
      <c r="DM944" s="24"/>
      <c r="DN944" s="24"/>
      <c r="DO944" s="16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27"/>
      <c r="EQ944" s="27"/>
      <c r="ER944" s="27"/>
    </row>
    <row r="945" spans="1:148" s="9" customFormat="1" ht="20.25" x14ac:dyDescent="0.3">
      <c r="A945" s="10" t="s">
        <v>599</v>
      </c>
      <c r="B945" s="10" t="s">
        <v>240</v>
      </c>
      <c r="C945" s="10" t="s">
        <v>231</v>
      </c>
      <c r="D945" s="10" t="s">
        <v>259</v>
      </c>
      <c r="E945" s="10" t="s">
        <v>218</v>
      </c>
      <c r="F945" s="11">
        <v>10358</v>
      </c>
      <c r="G945" s="11">
        <v>4061</v>
      </c>
      <c r="H945" s="11">
        <v>4076</v>
      </c>
      <c r="I945" s="10" t="s">
        <v>273</v>
      </c>
      <c r="J945" s="12">
        <v>53.5</v>
      </c>
      <c r="K945" s="10" t="s">
        <v>267</v>
      </c>
      <c r="L945" s="10" t="s">
        <v>261</v>
      </c>
      <c r="M945" s="10" t="s">
        <v>220</v>
      </c>
      <c r="N945" s="13">
        <v>44</v>
      </c>
      <c r="O945" s="13">
        <v>44</v>
      </c>
      <c r="P945" s="13">
        <v>0</v>
      </c>
      <c r="Q945" s="14">
        <v>0</v>
      </c>
      <c r="R945" s="14">
        <v>8.4</v>
      </c>
      <c r="S945" s="14">
        <v>8</v>
      </c>
      <c r="T945" s="14">
        <v>6.159999</v>
      </c>
      <c r="U945" s="14">
        <v>76.999989999999997</v>
      </c>
      <c r="V945" s="14">
        <v>1</v>
      </c>
      <c r="W945" s="14">
        <v>261.36</v>
      </c>
      <c r="X945" s="14">
        <v>80</v>
      </c>
      <c r="Y945" s="14">
        <v>0.44237997605541401</v>
      </c>
      <c r="Z945" s="14">
        <v>6.6833330000000002</v>
      </c>
      <c r="AA945" s="14">
        <v>1.316667</v>
      </c>
      <c r="AB945" s="14">
        <v>16.45833</v>
      </c>
      <c r="AC945" s="14">
        <v>0.52333399999999997</v>
      </c>
      <c r="AD945" s="14">
        <v>6.5416759999999998</v>
      </c>
      <c r="AE945" s="14">
        <v>261.36</v>
      </c>
      <c r="AF945" s="14">
        <v>180.84</v>
      </c>
      <c r="AG945" s="14">
        <v>0</v>
      </c>
      <c r="AH945" s="14">
        <v>0</v>
      </c>
      <c r="AI945" s="14">
        <v>6.159999</v>
      </c>
      <c r="AJ945" s="14">
        <v>6.6833330000000002</v>
      </c>
      <c r="AK945" s="15">
        <v>0.83541670000000001</v>
      </c>
      <c r="AL945" s="15">
        <v>0.92169559999999995</v>
      </c>
      <c r="AM945" s="15">
        <v>1</v>
      </c>
      <c r="AN945" s="15">
        <v>0.76999989999999996</v>
      </c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6"/>
      <c r="BP945" s="16"/>
      <c r="BQ945" s="16"/>
      <c r="BR945" s="16"/>
      <c r="BS945" s="16"/>
      <c r="BT945" s="16"/>
      <c r="BU945" s="16"/>
      <c r="BV945" s="16"/>
      <c r="BW945" s="16"/>
      <c r="BX945" s="16"/>
      <c r="BY945" s="16"/>
      <c r="BZ945" s="16"/>
      <c r="CA945" s="16"/>
      <c r="CB945" s="16"/>
      <c r="CC945" s="16"/>
      <c r="CD945" s="16"/>
      <c r="CE945" s="16">
        <v>0.64999997615814209</v>
      </c>
      <c r="CF945" s="16"/>
      <c r="CG945" s="16"/>
      <c r="CH945" s="16"/>
      <c r="CI945" s="16"/>
      <c r="CJ945" s="16"/>
      <c r="CK945" s="16"/>
      <c r="CL945" s="16"/>
      <c r="CM945" s="16">
        <v>0.4166666567325592</v>
      </c>
      <c r="CN945" s="16"/>
      <c r="CO945" s="16"/>
      <c r="CP945" s="16"/>
      <c r="CQ945" s="16"/>
      <c r="CR945" s="16"/>
      <c r="CS945" s="16"/>
      <c r="CT945" s="16"/>
      <c r="CU945" s="16"/>
      <c r="CV945" s="16"/>
      <c r="CW945" s="16"/>
      <c r="CX945" s="16"/>
      <c r="CY945" s="16"/>
      <c r="CZ945" s="16"/>
      <c r="DA945" s="16"/>
      <c r="DB945" s="16"/>
      <c r="DC945" s="16"/>
      <c r="DD945" s="16"/>
      <c r="DE945" s="17"/>
      <c r="DF945" s="24"/>
      <c r="DG945" s="24"/>
      <c r="DH945" s="24"/>
      <c r="DI945" s="24"/>
      <c r="DJ945" s="24">
        <v>0.25</v>
      </c>
      <c r="DK945" s="16"/>
      <c r="DL945" s="24"/>
      <c r="DM945" s="24"/>
      <c r="DN945" s="24"/>
      <c r="DO945" s="16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27"/>
      <c r="EQ945" s="27"/>
      <c r="ER945" s="27"/>
    </row>
    <row r="946" spans="1:148" s="9" customFormat="1" ht="20.25" x14ac:dyDescent="0.3">
      <c r="A946" s="10" t="s">
        <v>599</v>
      </c>
      <c r="B946" s="10" t="s">
        <v>240</v>
      </c>
      <c r="C946" s="10" t="s">
        <v>231</v>
      </c>
      <c r="D946" s="10" t="s">
        <v>262</v>
      </c>
      <c r="E946" s="10" t="s">
        <v>218</v>
      </c>
      <c r="F946" s="11">
        <v>10358</v>
      </c>
      <c r="G946" s="11">
        <v>4017</v>
      </c>
      <c r="H946" s="11">
        <v>3712</v>
      </c>
      <c r="I946" s="10" t="s">
        <v>273</v>
      </c>
      <c r="J946" s="12">
        <v>53.5</v>
      </c>
      <c r="K946" s="10" t="s">
        <v>267</v>
      </c>
      <c r="L946" s="10" t="s">
        <v>261</v>
      </c>
      <c r="M946" s="10" t="s">
        <v>220</v>
      </c>
      <c r="N946" s="13">
        <v>47</v>
      </c>
      <c r="O946" s="13">
        <v>46</v>
      </c>
      <c r="P946" s="13">
        <v>1</v>
      </c>
      <c r="Q946" s="14">
        <v>2.1276600000000001</v>
      </c>
      <c r="R946" s="14">
        <v>8.4</v>
      </c>
      <c r="S946" s="14">
        <v>8</v>
      </c>
      <c r="T946" s="14">
        <v>6.44</v>
      </c>
      <c r="U946" s="14">
        <v>80.5</v>
      </c>
      <c r="V946" s="14">
        <v>1</v>
      </c>
      <c r="W946" s="14">
        <v>273.24</v>
      </c>
      <c r="X946" s="14">
        <v>80</v>
      </c>
      <c r="Y946" s="14">
        <v>0.423146062500661</v>
      </c>
      <c r="Z946" s="14">
        <v>6.6333330000000004</v>
      </c>
      <c r="AA946" s="14">
        <v>1.3666670000000001</v>
      </c>
      <c r="AB946" s="14">
        <v>17.08333</v>
      </c>
      <c r="AC946" s="14">
        <v>5.3333270000000002E-2</v>
      </c>
      <c r="AD946" s="14">
        <v>0.66666590000000003</v>
      </c>
      <c r="AE946" s="14">
        <v>273.24</v>
      </c>
      <c r="AF946" s="14">
        <v>189.06</v>
      </c>
      <c r="AG946" s="14">
        <v>0.14000000000000001</v>
      </c>
      <c r="AH946" s="14">
        <v>1.75</v>
      </c>
      <c r="AI946" s="14">
        <v>6.58</v>
      </c>
      <c r="AJ946" s="14">
        <v>6.6333330000000004</v>
      </c>
      <c r="AK946" s="15">
        <v>0.82916670000000003</v>
      </c>
      <c r="AL946" s="15">
        <v>0.99195979999999995</v>
      </c>
      <c r="AM946" s="15">
        <v>0.97872340000000002</v>
      </c>
      <c r="AN946" s="15">
        <v>0.80500000000000005</v>
      </c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>
        <v>0.1666666716337204</v>
      </c>
      <c r="BJ946" s="16"/>
      <c r="BK946" s="16"/>
      <c r="BL946" s="16"/>
      <c r="BM946" s="16"/>
      <c r="BN946" s="16"/>
      <c r="BO946" s="16"/>
      <c r="BP946" s="16"/>
      <c r="BQ946" s="16"/>
      <c r="BR946" s="16"/>
      <c r="BS946" s="16"/>
      <c r="BT946" s="16"/>
      <c r="BU946" s="16"/>
      <c r="BV946" s="16"/>
      <c r="BW946" s="16"/>
      <c r="BX946" s="16"/>
      <c r="BY946" s="16"/>
      <c r="BZ946" s="16"/>
      <c r="CA946" s="16"/>
      <c r="CB946" s="16"/>
      <c r="CC946" s="16"/>
      <c r="CD946" s="16"/>
      <c r="CE946" s="16"/>
      <c r="CF946" s="16"/>
      <c r="CG946" s="16"/>
      <c r="CH946" s="16"/>
      <c r="CI946" s="16"/>
      <c r="CJ946" s="16"/>
      <c r="CK946" s="16"/>
      <c r="CL946" s="16">
        <v>0.1666666716337204</v>
      </c>
      <c r="CM946" s="16">
        <v>0.63333332538604736</v>
      </c>
      <c r="CN946" s="16"/>
      <c r="CO946" s="16"/>
      <c r="CP946" s="16"/>
      <c r="CQ946" s="16"/>
      <c r="CR946" s="16"/>
      <c r="CS946" s="16"/>
      <c r="CT946" s="16"/>
      <c r="CU946" s="16"/>
      <c r="CV946" s="16"/>
      <c r="CW946" s="16"/>
      <c r="CX946" s="16"/>
      <c r="CY946" s="16"/>
      <c r="CZ946" s="16"/>
      <c r="DA946" s="16"/>
      <c r="DB946" s="16"/>
      <c r="DC946" s="16"/>
      <c r="DD946" s="16"/>
      <c r="DE946" s="17"/>
      <c r="DF946" s="24"/>
      <c r="DG946" s="24"/>
      <c r="DH946" s="24"/>
      <c r="DI946" s="24"/>
      <c r="DJ946" s="24">
        <v>0.40000000596046448</v>
      </c>
      <c r="DK946" s="16"/>
      <c r="DL946" s="24"/>
      <c r="DM946" s="24"/>
      <c r="DN946" s="24"/>
      <c r="DO946" s="16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>
        <v>1</v>
      </c>
      <c r="EG946" s="17"/>
      <c r="EH946" s="17"/>
      <c r="EI946" s="17"/>
      <c r="EJ946" s="17"/>
      <c r="EK946" s="17"/>
      <c r="EL946" s="17"/>
      <c r="EM946" s="17"/>
      <c r="EN946" s="17"/>
      <c r="EO946" s="17"/>
      <c r="EP946" s="27"/>
      <c r="EQ946" s="27"/>
      <c r="ER946" s="27"/>
    </row>
    <row r="947" spans="1:148" s="9" customFormat="1" ht="20.25" x14ac:dyDescent="0.3">
      <c r="A947" s="10" t="s">
        <v>600</v>
      </c>
      <c r="B947" s="10" t="s">
        <v>232</v>
      </c>
      <c r="C947" s="10" t="s">
        <v>231</v>
      </c>
      <c r="D947" s="10" t="s">
        <v>259</v>
      </c>
      <c r="E947" s="10" t="s">
        <v>218</v>
      </c>
      <c r="F947" s="11">
        <v>10341</v>
      </c>
      <c r="G947" s="11">
        <v>4079</v>
      </c>
      <c r="H947" s="11">
        <v>4091</v>
      </c>
      <c r="I947" s="10" t="s">
        <v>275</v>
      </c>
      <c r="J947" s="12">
        <v>62.8</v>
      </c>
      <c r="K947" s="10" t="s">
        <v>248</v>
      </c>
      <c r="L947" s="10" t="s">
        <v>261</v>
      </c>
      <c r="M947" s="10" t="s">
        <v>220</v>
      </c>
      <c r="N947" s="13">
        <v>48</v>
      </c>
      <c r="O947" s="13">
        <v>48</v>
      </c>
      <c r="P947" s="13">
        <v>0</v>
      </c>
      <c r="Q947" s="14">
        <v>0</v>
      </c>
      <c r="R947" s="14">
        <v>6.66</v>
      </c>
      <c r="S947" s="14">
        <v>8</v>
      </c>
      <c r="T947" s="14">
        <v>5.3280000000000003</v>
      </c>
      <c r="U947" s="14">
        <v>66.599999999999994</v>
      </c>
      <c r="V947" s="14">
        <v>1</v>
      </c>
      <c r="W947" s="14">
        <v>210.24</v>
      </c>
      <c r="X947" s="14">
        <v>80</v>
      </c>
      <c r="Y947" s="14">
        <v>0.58685449425204095</v>
      </c>
      <c r="Z947" s="14">
        <v>5.8166669999999998</v>
      </c>
      <c r="AA947" s="14">
        <v>2.1833330000000002</v>
      </c>
      <c r="AB947" s="14">
        <v>27.29167</v>
      </c>
      <c r="AC947" s="14">
        <v>0.4886665</v>
      </c>
      <c r="AD947" s="14">
        <v>6.1083319999999999</v>
      </c>
      <c r="AE947" s="14">
        <v>210.24</v>
      </c>
      <c r="AF947" s="14">
        <v>136.32</v>
      </c>
      <c r="AG947" s="14">
        <v>0</v>
      </c>
      <c r="AH947" s="14">
        <v>0</v>
      </c>
      <c r="AI947" s="14">
        <v>5.3280000000000003</v>
      </c>
      <c r="AJ947" s="14">
        <v>5.8166669999999998</v>
      </c>
      <c r="AK947" s="15">
        <v>0.72708329999999999</v>
      </c>
      <c r="AL947" s="15">
        <v>0.91598860000000004</v>
      </c>
      <c r="AM947" s="15">
        <v>1</v>
      </c>
      <c r="AN947" s="15">
        <v>0.66600000000000004</v>
      </c>
      <c r="AO947" s="16"/>
      <c r="AP947" s="16">
        <v>0.25</v>
      </c>
      <c r="AQ947" s="16"/>
      <c r="AR947" s="16">
        <v>5.000000074505806E-2</v>
      </c>
      <c r="AS947" s="16">
        <v>8.3333335816860199E-2</v>
      </c>
      <c r="AT947" s="16">
        <v>8.3333335816860199E-2</v>
      </c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  <c r="BP947" s="16"/>
      <c r="BQ947" s="16"/>
      <c r="BR947" s="16"/>
      <c r="BS947" s="16">
        <v>0.30000001192092896</v>
      </c>
      <c r="BT947" s="16"/>
      <c r="BU947" s="16"/>
      <c r="BV947" s="16"/>
      <c r="BW947" s="16"/>
      <c r="BX947" s="16"/>
      <c r="BY947" s="16"/>
      <c r="BZ947" s="16"/>
      <c r="CA947" s="16"/>
      <c r="CB947" s="16"/>
      <c r="CC947" s="16"/>
      <c r="CD947" s="16"/>
      <c r="CE947" s="16"/>
      <c r="CF947" s="16"/>
      <c r="CG947" s="16"/>
      <c r="CH947" s="16"/>
      <c r="CI947" s="16"/>
      <c r="CJ947" s="16"/>
      <c r="CK947" s="16"/>
      <c r="CL947" s="16"/>
      <c r="CM947" s="16">
        <v>0.83333331346511841</v>
      </c>
      <c r="CN947" s="16"/>
      <c r="CO947" s="16"/>
      <c r="CP947" s="16"/>
      <c r="CQ947" s="16"/>
      <c r="CR947" s="16"/>
      <c r="CS947" s="16"/>
      <c r="CT947" s="16"/>
      <c r="CU947" s="16"/>
      <c r="CV947" s="16"/>
      <c r="CW947" s="16"/>
      <c r="CX947" s="16"/>
      <c r="CY947" s="16"/>
      <c r="CZ947" s="16"/>
      <c r="DA947" s="16"/>
      <c r="DB947" s="16"/>
      <c r="DC947" s="16"/>
      <c r="DD947" s="16"/>
      <c r="DE947" s="17"/>
      <c r="DF947" s="24">
        <v>0.1666666716337204</v>
      </c>
      <c r="DG947" s="24"/>
      <c r="DH947" s="24"/>
      <c r="DI947" s="24"/>
      <c r="DJ947" s="24">
        <v>0.4166666567325592</v>
      </c>
      <c r="DK947" s="16"/>
      <c r="DL947" s="24"/>
      <c r="DM947" s="24"/>
      <c r="DN947" s="24"/>
      <c r="DO947" s="16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27"/>
      <c r="EQ947" s="27"/>
      <c r="ER947" s="27"/>
    </row>
    <row r="948" spans="1:148" s="9" customFormat="1" ht="20.25" x14ac:dyDescent="0.3">
      <c r="A948" s="10" t="s">
        <v>600</v>
      </c>
      <c r="B948" s="10" t="s">
        <v>232</v>
      </c>
      <c r="C948" s="10" t="s">
        <v>231</v>
      </c>
      <c r="D948" s="10" t="s">
        <v>262</v>
      </c>
      <c r="E948" s="10" t="s">
        <v>218</v>
      </c>
      <c r="F948" s="11">
        <v>10341</v>
      </c>
      <c r="G948" s="11">
        <v>3733</v>
      </c>
      <c r="H948" s="11">
        <v>3951</v>
      </c>
      <c r="I948" s="10" t="s">
        <v>275</v>
      </c>
      <c r="J948" s="12">
        <v>62.8</v>
      </c>
      <c r="K948" s="10" t="s">
        <v>248</v>
      </c>
      <c r="L948" s="10" t="s">
        <v>261</v>
      </c>
      <c r="M948" s="10" t="s">
        <v>220</v>
      </c>
      <c r="N948" s="13">
        <v>43</v>
      </c>
      <c r="O948" s="13">
        <v>43</v>
      </c>
      <c r="P948" s="13">
        <v>0</v>
      </c>
      <c r="Q948" s="14">
        <v>0</v>
      </c>
      <c r="R948" s="14">
        <v>6.66</v>
      </c>
      <c r="S948" s="14">
        <v>8</v>
      </c>
      <c r="T948" s="14">
        <v>4.7729999999999997</v>
      </c>
      <c r="U948" s="14">
        <v>59.662500000000001</v>
      </c>
      <c r="V948" s="14">
        <v>1</v>
      </c>
      <c r="W948" s="14">
        <v>188.34</v>
      </c>
      <c r="X948" s="14">
        <v>80</v>
      </c>
      <c r="Y948" s="14">
        <v>0.65509337699556303</v>
      </c>
      <c r="Z948" s="14">
        <v>5.6333330000000004</v>
      </c>
      <c r="AA948" s="14">
        <v>2.3666670000000001</v>
      </c>
      <c r="AB948" s="14">
        <v>29.58334</v>
      </c>
      <c r="AC948" s="14">
        <v>0.86033300000000001</v>
      </c>
      <c r="AD948" s="14">
        <v>10.754160000000001</v>
      </c>
      <c r="AE948" s="14">
        <v>188.34</v>
      </c>
      <c r="AF948" s="14">
        <v>122.12</v>
      </c>
      <c r="AG948" s="14">
        <v>0</v>
      </c>
      <c r="AH948" s="14">
        <v>0</v>
      </c>
      <c r="AI948" s="14">
        <v>4.7729999999999997</v>
      </c>
      <c r="AJ948" s="14">
        <v>5.6333330000000004</v>
      </c>
      <c r="AK948" s="15">
        <v>0.70416670000000003</v>
      </c>
      <c r="AL948" s="15">
        <v>0.84727819999999998</v>
      </c>
      <c r="AM948" s="15">
        <v>1</v>
      </c>
      <c r="AN948" s="15">
        <v>0.59662499999999996</v>
      </c>
      <c r="AO948" s="16"/>
      <c r="AP948" s="16">
        <v>0.30000001192092896</v>
      </c>
      <c r="AQ948" s="16"/>
      <c r="AR948" s="16">
        <v>6.6666670143604279E-2</v>
      </c>
      <c r="AS948" s="16">
        <v>0.13333334028720856</v>
      </c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BT948" s="16"/>
      <c r="BU948" s="16"/>
      <c r="BV948" s="16"/>
      <c r="BW948" s="16"/>
      <c r="BX948" s="16"/>
      <c r="BY948" s="16"/>
      <c r="BZ948" s="16"/>
      <c r="CA948" s="16">
        <v>0.1666666716337204</v>
      </c>
      <c r="CB948" s="16"/>
      <c r="CC948" s="16">
        <v>0.3333333432674408</v>
      </c>
      <c r="CD948" s="16"/>
      <c r="CE948" s="16">
        <v>0.1666666716337204</v>
      </c>
      <c r="CF948" s="16"/>
      <c r="CG948" s="16"/>
      <c r="CH948" s="16"/>
      <c r="CI948" s="16"/>
      <c r="CJ948" s="16"/>
      <c r="CK948" s="16"/>
      <c r="CL948" s="16"/>
      <c r="CM948" s="16">
        <v>0.91666668653488159</v>
      </c>
      <c r="CN948" s="16"/>
      <c r="CO948" s="16"/>
      <c r="CP948" s="16"/>
      <c r="CQ948" s="16"/>
      <c r="CR948" s="16"/>
      <c r="CS948" s="16"/>
      <c r="CT948" s="16"/>
      <c r="CU948" s="16"/>
      <c r="CV948" s="16"/>
      <c r="CW948" s="16"/>
      <c r="CX948" s="16"/>
      <c r="CY948" s="16"/>
      <c r="CZ948" s="16"/>
      <c r="DA948" s="16"/>
      <c r="DB948" s="16"/>
      <c r="DC948" s="16"/>
      <c r="DD948" s="16"/>
      <c r="DE948" s="17"/>
      <c r="DF948" s="24"/>
      <c r="DG948" s="24"/>
      <c r="DH948" s="24"/>
      <c r="DI948" s="24"/>
      <c r="DJ948" s="24">
        <v>0.28333333134651184</v>
      </c>
      <c r="DK948" s="16"/>
      <c r="DL948" s="24"/>
      <c r="DM948" s="24"/>
      <c r="DN948" s="24"/>
      <c r="DO948" s="16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27"/>
      <c r="EQ948" s="27"/>
      <c r="ER948" s="27"/>
    </row>
    <row r="949" spans="1:148" s="9" customFormat="1" ht="20.25" x14ac:dyDescent="0.3">
      <c r="A949" s="10" t="s">
        <v>600</v>
      </c>
      <c r="B949" s="10" t="s">
        <v>231</v>
      </c>
      <c r="C949" s="10" t="s">
        <v>231</v>
      </c>
      <c r="D949" s="10" t="s">
        <v>259</v>
      </c>
      <c r="E949" s="10" t="s">
        <v>218</v>
      </c>
      <c r="F949" s="11">
        <v>10341</v>
      </c>
      <c r="G949" s="11">
        <v>4124</v>
      </c>
      <c r="H949" s="11">
        <v>4091</v>
      </c>
      <c r="I949" s="10" t="s">
        <v>275</v>
      </c>
      <c r="J949" s="12">
        <v>62.8</v>
      </c>
      <c r="K949" s="10" t="s">
        <v>248</v>
      </c>
      <c r="L949" s="10" t="s">
        <v>261</v>
      </c>
      <c r="M949" s="10" t="s">
        <v>220</v>
      </c>
      <c r="N949" s="13">
        <v>27</v>
      </c>
      <c r="O949" s="13">
        <v>27</v>
      </c>
      <c r="P949" s="13">
        <v>0</v>
      </c>
      <c r="Q949" s="14">
        <v>0</v>
      </c>
      <c r="R949" s="14">
        <v>6.66</v>
      </c>
      <c r="S949" s="14">
        <v>4</v>
      </c>
      <c r="T949" s="14">
        <v>2.9969999999999999</v>
      </c>
      <c r="U949" s="14">
        <v>74.924999999999997</v>
      </c>
      <c r="V949" s="14">
        <v>0.5</v>
      </c>
      <c r="W949" s="14">
        <v>236.52</v>
      </c>
      <c r="X949" s="14">
        <f>10*S949</f>
        <v>40</v>
      </c>
      <c r="Y949" s="14">
        <v>0</v>
      </c>
      <c r="Z949" s="14">
        <v>3.15</v>
      </c>
      <c r="AA949" s="14">
        <v>0.85</v>
      </c>
      <c r="AB949" s="14">
        <v>21.25</v>
      </c>
      <c r="AC949" s="14">
        <v>0.153</v>
      </c>
      <c r="AD949" s="14">
        <v>3.8250000000000002</v>
      </c>
      <c r="AE949" s="14">
        <v>118.26</v>
      </c>
      <c r="AF949" s="14">
        <v>76.680000000000007</v>
      </c>
      <c r="AG949" s="14">
        <v>0</v>
      </c>
      <c r="AH949" s="14">
        <v>0</v>
      </c>
      <c r="AI949" s="14">
        <v>2.9969999999999999</v>
      </c>
      <c r="AJ949" s="14">
        <v>3.15</v>
      </c>
      <c r="AK949" s="15">
        <v>0.78749999999999998</v>
      </c>
      <c r="AL949" s="15">
        <v>0.95142850000000001</v>
      </c>
      <c r="AM949" s="15">
        <v>1</v>
      </c>
      <c r="AN949" s="15">
        <v>0.74924999999999997</v>
      </c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>
        <v>0.4166666567325592</v>
      </c>
      <c r="BP949" s="16"/>
      <c r="BQ949" s="16"/>
      <c r="BR949" s="16"/>
      <c r="BS949" s="16"/>
      <c r="BT949" s="16"/>
      <c r="BU949" s="16"/>
      <c r="BV949" s="16"/>
      <c r="BW949" s="16"/>
      <c r="BX949" s="16"/>
      <c r="BY949" s="16"/>
      <c r="BZ949" s="16"/>
      <c r="CA949" s="16"/>
      <c r="CB949" s="16"/>
      <c r="CC949" s="16"/>
      <c r="CD949" s="16"/>
      <c r="CE949" s="16">
        <v>0.1666666716337204</v>
      </c>
      <c r="CF949" s="16"/>
      <c r="CG949" s="16"/>
      <c r="CH949" s="16"/>
      <c r="CI949" s="16"/>
      <c r="CJ949" s="16"/>
      <c r="CK949" s="16"/>
      <c r="CL949" s="16"/>
      <c r="CM949" s="16">
        <v>8.3333335816860199E-2</v>
      </c>
      <c r="CN949" s="16"/>
      <c r="CO949" s="16"/>
      <c r="CP949" s="16"/>
      <c r="CQ949" s="16"/>
      <c r="CR949" s="16"/>
      <c r="CS949" s="16"/>
      <c r="CT949" s="16"/>
      <c r="CU949" s="16"/>
      <c r="CV949" s="16"/>
      <c r="CW949" s="16"/>
      <c r="CX949" s="16"/>
      <c r="CY949" s="16"/>
      <c r="CZ949" s="16"/>
      <c r="DA949" s="16"/>
      <c r="DB949" s="16">
        <v>8.3333335816860199E-2</v>
      </c>
      <c r="DC949" s="16"/>
      <c r="DD949" s="16"/>
      <c r="DE949" s="17"/>
      <c r="DF949" s="24"/>
      <c r="DG949" s="24"/>
      <c r="DH949" s="24"/>
      <c r="DI949" s="24"/>
      <c r="DJ949" s="24">
        <v>0.10000000149011612</v>
      </c>
      <c r="DK949" s="16"/>
      <c r="DL949" s="24"/>
      <c r="DM949" s="24"/>
      <c r="DN949" s="24"/>
      <c r="DO949" s="16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27"/>
      <c r="EQ949" s="27"/>
      <c r="ER949" s="27"/>
    </row>
    <row r="950" spans="1:148" s="9" customFormat="1" ht="20.25" x14ac:dyDescent="0.3">
      <c r="A950" s="10" t="s">
        <v>600</v>
      </c>
      <c r="B950" s="10" t="s">
        <v>231</v>
      </c>
      <c r="C950" s="10" t="s">
        <v>231</v>
      </c>
      <c r="D950" s="10" t="s">
        <v>262</v>
      </c>
      <c r="E950" s="10" t="s">
        <v>218</v>
      </c>
      <c r="F950" s="11">
        <v>10341</v>
      </c>
      <c r="G950" s="11">
        <v>3733</v>
      </c>
      <c r="H950" s="11">
        <v>3951</v>
      </c>
      <c r="I950" s="10" t="s">
        <v>275</v>
      </c>
      <c r="J950" s="12">
        <v>62.8</v>
      </c>
      <c r="K950" s="10" t="s">
        <v>248</v>
      </c>
      <c r="L950" s="10" t="s">
        <v>261</v>
      </c>
      <c r="M950" s="10" t="s">
        <v>220</v>
      </c>
      <c r="N950" s="13">
        <v>23</v>
      </c>
      <c r="O950" s="13">
        <v>23</v>
      </c>
      <c r="P950" s="13">
        <v>0</v>
      </c>
      <c r="Q950" s="14">
        <v>0</v>
      </c>
      <c r="R950" s="14">
        <v>6.66</v>
      </c>
      <c r="S950" s="14">
        <v>4</v>
      </c>
      <c r="T950" s="14">
        <v>2.5529999999999999</v>
      </c>
      <c r="U950" s="14">
        <v>63.825000000000003</v>
      </c>
      <c r="V950" s="14">
        <v>0.5</v>
      </c>
      <c r="W950" s="14">
        <v>201.48</v>
      </c>
      <c r="X950" s="14">
        <f>10*S950</f>
        <v>40</v>
      </c>
      <c r="Y950" s="14">
        <v>0</v>
      </c>
      <c r="Z950" s="14">
        <v>2.6833330000000002</v>
      </c>
      <c r="AA950" s="14">
        <v>1.316667</v>
      </c>
      <c r="AB950" s="14">
        <v>32.916670000000003</v>
      </c>
      <c r="AC950" s="14">
        <v>0.13033330000000001</v>
      </c>
      <c r="AD950" s="14">
        <v>3.2583329999999999</v>
      </c>
      <c r="AE950" s="14">
        <v>100.74</v>
      </c>
      <c r="AF950" s="14">
        <v>65.319999999999993</v>
      </c>
      <c r="AG950" s="14">
        <v>0</v>
      </c>
      <c r="AH950" s="14">
        <v>0</v>
      </c>
      <c r="AI950" s="14">
        <v>2.5529999999999999</v>
      </c>
      <c r="AJ950" s="14">
        <v>2.6833330000000002</v>
      </c>
      <c r="AK950" s="15">
        <v>0.67083329999999997</v>
      </c>
      <c r="AL950" s="15">
        <v>0.95142850000000001</v>
      </c>
      <c r="AM950" s="15">
        <v>1</v>
      </c>
      <c r="AN950" s="15">
        <v>0.63824999999999998</v>
      </c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  <c r="BR950" s="16"/>
      <c r="BS950" s="16">
        <v>0.40000000596046448</v>
      </c>
      <c r="BT950" s="16"/>
      <c r="BU950" s="16"/>
      <c r="BV950" s="16"/>
      <c r="BW950" s="16"/>
      <c r="BX950" s="16"/>
      <c r="BY950" s="16"/>
      <c r="BZ950" s="16"/>
      <c r="CA950" s="16"/>
      <c r="CB950" s="16"/>
      <c r="CC950" s="16"/>
      <c r="CD950" s="16"/>
      <c r="CE950" s="16"/>
      <c r="CF950" s="16"/>
      <c r="CG950" s="16"/>
      <c r="CH950" s="16"/>
      <c r="CI950" s="16"/>
      <c r="CJ950" s="16"/>
      <c r="CK950" s="16"/>
      <c r="CL950" s="16"/>
      <c r="CM950" s="16">
        <v>0.75</v>
      </c>
      <c r="CN950" s="16"/>
      <c r="CO950" s="16"/>
      <c r="CP950" s="16"/>
      <c r="CQ950" s="16"/>
      <c r="CR950" s="16"/>
      <c r="CS950" s="16"/>
      <c r="CT950" s="16"/>
      <c r="CU950" s="16"/>
      <c r="CV950" s="16"/>
      <c r="CW950" s="16"/>
      <c r="CX950" s="16"/>
      <c r="CY950" s="16"/>
      <c r="CZ950" s="16"/>
      <c r="DA950" s="16"/>
      <c r="DB950" s="16"/>
      <c r="DC950" s="16"/>
      <c r="DD950" s="16"/>
      <c r="DE950" s="17"/>
      <c r="DF950" s="24"/>
      <c r="DG950" s="24"/>
      <c r="DH950" s="24"/>
      <c r="DI950" s="24"/>
      <c r="DJ950" s="24">
        <v>0.1666666716337204</v>
      </c>
      <c r="DK950" s="16"/>
      <c r="DL950" s="24"/>
      <c r="DM950" s="24"/>
      <c r="DN950" s="24"/>
      <c r="DO950" s="16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27"/>
      <c r="EQ950" s="27"/>
      <c r="ER950" s="27"/>
    </row>
    <row r="951" spans="1:148" s="9" customFormat="1" ht="20.25" x14ac:dyDescent="0.3">
      <c r="A951" s="10" t="s">
        <v>586</v>
      </c>
      <c r="B951" s="10" t="s">
        <v>232</v>
      </c>
      <c r="C951" s="10" t="s">
        <v>231</v>
      </c>
      <c r="D951" s="10" t="s">
        <v>259</v>
      </c>
      <c r="E951" s="10" t="s">
        <v>218</v>
      </c>
      <c r="F951" s="11">
        <v>10348</v>
      </c>
      <c r="G951" s="11">
        <v>4189</v>
      </c>
      <c r="H951" s="11">
        <v>3975</v>
      </c>
      <c r="I951" s="10" t="s">
        <v>275</v>
      </c>
      <c r="J951" s="12">
        <v>62.8</v>
      </c>
      <c r="K951" s="10" t="s">
        <v>243</v>
      </c>
      <c r="L951" s="10" t="s">
        <v>261</v>
      </c>
      <c r="M951" s="10" t="s">
        <v>220</v>
      </c>
      <c r="N951" s="13">
        <v>62</v>
      </c>
      <c r="O951" s="13">
        <v>62</v>
      </c>
      <c r="P951" s="13">
        <v>0</v>
      </c>
      <c r="Q951" s="14">
        <v>0</v>
      </c>
      <c r="R951" s="14">
        <v>6.74</v>
      </c>
      <c r="S951" s="14">
        <v>8</v>
      </c>
      <c r="T951" s="14">
        <v>6.9646660000000002</v>
      </c>
      <c r="U951" s="14">
        <v>87.058329999999998</v>
      </c>
      <c r="V951" s="14">
        <v>1</v>
      </c>
      <c r="W951" s="14">
        <v>285.82</v>
      </c>
      <c r="X951" s="14">
        <v>80</v>
      </c>
      <c r="Y951" s="14">
        <v>0.42725912012922201</v>
      </c>
      <c r="Z951" s="14">
        <v>7.0833329999999997</v>
      </c>
      <c r="AA951" s="14">
        <v>0.91666669999999995</v>
      </c>
      <c r="AB951" s="14">
        <v>11.45833</v>
      </c>
      <c r="AC951" s="14">
        <v>0.11866690000000001</v>
      </c>
      <c r="AD951" s="14">
        <v>1.4833369999999999</v>
      </c>
      <c r="AE951" s="14">
        <v>285.82</v>
      </c>
      <c r="AF951" s="14">
        <v>187.24</v>
      </c>
      <c r="AG951" s="14">
        <v>0</v>
      </c>
      <c r="AH951" s="14">
        <v>0</v>
      </c>
      <c r="AI951" s="14">
        <v>6.9646660000000002</v>
      </c>
      <c r="AJ951" s="14">
        <v>7.0833329999999997</v>
      </c>
      <c r="AK951" s="15">
        <v>0.88541669999999995</v>
      </c>
      <c r="AL951" s="15">
        <v>0.98324699999999998</v>
      </c>
      <c r="AM951" s="15">
        <v>1</v>
      </c>
      <c r="AN951" s="15">
        <v>0.87058329999999995</v>
      </c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/>
      <c r="CA951" s="16"/>
      <c r="CB951" s="16"/>
      <c r="CC951" s="16"/>
      <c r="CD951" s="16"/>
      <c r="CE951" s="16"/>
      <c r="CF951" s="16"/>
      <c r="CG951" s="16"/>
      <c r="CH951" s="16"/>
      <c r="CI951" s="16"/>
      <c r="CJ951" s="16"/>
      <c r="CK951" s="16"/>
      <c r="CL951" s="16"/>
      <c r="CM951" s="16">
        <v>0.5</v>
      </c>
      <c r="CN951" s="16"/>
      <c r="CO951" s="16"/>
      <c r="CP951" s="16"/>
      <c r="CQ951" s="16"/>
      <c r="CR951" s="16"/>
      <c r="CS951" s="16"/>
      <c r="CT951" s="16"/>
      <c r="CU951" s="16"/>
      <c r="CV951" s="16"/>
      <c r="CW951" s="16"/>
      <c r="CX951" s="16"/>
      <c r="CY951" s="16"/>
      <c r="CZ951" s="16"/>
      <c r="DA951" s="16"/>
      <c r="DB951" s="16"/>
      <c r="DC951" s="16"/>
      <c r="DD951" s="16"/>
      <c r="DE951" s="17"/>
      <c r="DF951" s="24">
        <v>0.1666666716337204</v>
      </c>
      <c r="DG951" s="24"/>
      <c r="DH951" s="24"/>
      <c r="DI951" s="24"/>
      <c r="DJ951" s="24">
        <v>0.25</v>
      </c>
      <c r="DK951" s="16"/>
      <c r="DL951" s="24"/>
      <c r="DM951" s="24"/>
      <c r="DN951" s="24"/>
      <c r="DO951" s="16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27"/>
      <c r="EQ951" s="27"/>
      <c r="ER951" s="27"/>
    </row>
    <row r="952" spans="1:148" s="9" customFormat="1" ht="20.25" x14ac:dyDescent="0.3">
      <c r="A952" s="10" t="s">
        <v>586</v>
      </c>
      <c r="B952" s="10" t="s">
        <v>232</v>
      </c>
      <c r="C952" s="10" t="s">
        <v>231</v>
      </c>
      <c r="D952" s="10" t="s">
        <v>262</v>
      </c>
      <c r="E952" s="10" t="s">
        <v>218</v>
      </c>
      <c r="F952" s="11">
        <v>10348</v>
      </c>
      <c r="G952" s="11">
        <v>3866</v>
      </c>
      <c r="H952" s="11">
        <v>3698</v>
      </c>
      <c r="I952" s="10" t="s">
        <v>275</v>
      </c>
      <c r="J952" s="12">
        <v>62.8</v>
      </c>
      <c r="K952" s="10" t="s">
        <v>243</v>
      </c>
      <c r="L952" s="10" t="s">
        <v>261</v>
      </c>
      <c r="M952" s="10" t="s">
        <v>220</v>
      </c>
      <c r="N952" s="13">
        <v>55</v>
      </c>
      <c r="O952" s="13">
        <v>53</v>
      </c>
      <c r="P952" s="13">
        <v>2</v>
      </c>
      <c r="Q952" s="14">
        <v>3.6363639999999999</v>
      </c>
      <c r="R952" s="14">
        <v>6.74</v>
      </c>
      <c r="S952" s="14">
        <v>8</v>
      </c>
      <c r="T952" s="14">
        <v>5.9536670000000003</v>
      </c>
      <c r="U952" s="14">
        <v>74.420839999999998</v>
      </c>
      <c r="V952" s="14">
        <v>1</v>
      </c>
      <c r="W952" s="14">
        <v>244.33</v>
      </c>
      <c r="X952" s="14">
        <v>80</v>
      </c>
      <c r="Y952" s="14">
        <v>0.49981257790981898</v>
      </c>
      <c r="Z952" s="14">
        <v>6.3333329999999997</v>
      </c>
      <c r="AA952" s="14">
        <v>1.6666669999999999</v>
      </c>
      <c r="AB952" s="14">
        <v>20.83333</v>
      </c>
      <c r="AC952" s="14">
        <v>0.1549999</v>
      </c>
      <c r="AD952" s="14">
        <v>1.9374990000000001</v>
      </c>
      <c r="AE952" s="14">
        <v>244.33</v>
      </c>
      <c r="AF952" s="14">
        <v>160.06</v>
      </c>
      <c r="AG952" s="14">
        <v>0.2246667</v>
      </c>
      <c r="AH952" s="14">
        <v>2.8083330000000002</v>
      </c>
      <c r="AI952" s="14">
        <v>6.1783330000000003</v>
      </c>
      <c r="AJ952" s="14">
        <v>6.3333329999999997</v>
      </c>
      <c r="AK952" s="15">
        <v>0.7916666</v>
      </c>
      <c r="AL952" s="15">
        <v>0.97552629999999996</v>
      </c>
      <c r="AM952" s="15">
        <v>0.9636363</v>
      </c>
      <c r="AN952" s="15">
        <v>0.74420830000000004</v>
      </c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>
        <v>0.5</v>
      </c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/>
      <c r="CA952" s="16"/>
      <c r="CB952" s="16"/>
      <c r="CC952" s="16"/>
      <c r="CD952" s="16"/>
      <c r="CE952" s="16">
        <v>0.28333333134651184</v>
      </c>
      <c r="CF952" s="16"/>
      <c r="CG952" s="16"/>
      <c r="CH952" s="16"/>
      <c r="CI952" s="16"/>
      <c r="CJ952" s="16"/>
      <c r="CK952" s="16"/>
      <c r="CL952" s="16">
        <v>0.30000001192092896</v>
      </c>
      <c r="CM952" s="16">
        <v>0.3333333432674408</v>
      </c>
      <c r="CN952" s="16"/>
      <c r="CO952" s="16"/>
      <c r="CP952" s="16"/>
      <c r="CQ952" s="16"/>
      <c r="CR952" s="16"/>
      <c r="CS952" s="16"/>
      <c r="CT952" s="16"/>
      <c r="CU952" s="16"/>
      <c r="CV952" s="16"/>
      <c r="CW952" s="16"/>
      <c r="CX952" s="16"/>
      <c r="CY952" s="16"/>
      <c r="CZ952" s="16"/>
      <c r="DA952" s="16"/>
      <c r="DB952" s="16"/>
      <c r="DC952" s="16"/>
      <c r="DD952" s="16"/>
      <c r="DE952" s="17"/>
      <c r="DF952" s="24"/>
      <c r="DG952" s="24"/>
      <c r="DH952" s="24"/>
      <c r="DI952" s="24"/>
      <c r="DJ952" s="24">
        <v>0.25</v>
      </c>
      <c r="DK952" s="16"/>
      <c r="DL952" s="24"/>
      <c r="DM952" s="24"/>
      <c r="DN952" s="24"/>
      <c r="DO952" s="16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>
        <v>1</v>
      </c>
      <c r="EF952" s="17">
        <v>1</v>
      </c>
      <c r="EG952" s="17"/>
      <c r="EH952" s="17"/>
      <c r="EI952" s="17"/>
      <c r="EJ952" s="17"/>
      <c r="EK952" s="17"/>
      <c r="EL952" s="17"/>
      <c r="EM952" s="17"/>
      <c r="EN952" s="17"/>
      <c r="EO952" s="17"/>
      <c r="EP952" s="27"/>
      <c r="EQ952" s="27"/>
      <c r="ER952" s="27"/>
    </row>
    <row r="953" spans="1:148" s="9" customFormat="1" ht="20.25" x14ac:dyDescent="0.3">
      <c r="A953" s="10" t="s">
        <v>586</v>
      </c>
      <c r="B953" s="10" t="s">
        <v>231</v>
      </c>
      <c r="C953" s="10" t="s">
        <v>231</v>
      </c>
      <c r="D953" s="10" t="s">
        <v>259</v>
      </c>
      <c r="E953" s="10" t="s">
        <v>218</v>
      </c>
      <c r="F953" s="11">
        <v>10348</v>
      </c>
      <c r="G953" s="11">
        <v>3962</v>
      </c>
      <c r="H953" s="11">
        <v>3962</v>
      </c>
      <c r="I953" s="10" t="s">
        <v>275</v>
      </c>
      <c r="J953" s="12">
        <v>62.8</v>
      </c>
      <c r="K953" s="10" t="s">
        <v>243</v>
      </c>
      <c r="L953" s="10" t="s">
        <v>261</v>
      </c>
      <c r="M953" s="10" t="s">
        <v>220</v>
      </c>
      <c r="N953" s="13">
        <v>0</v>
      </c>
      <c r="O953" s="13">
        <v>0</v>
      </c>
      <c r="P953" s="13">
        <v>0</v>
      </c>
      <c r="Q953" s="14">
        <v>0</v>
      </c>
      <c r="R953" s="14">
        <v>6.74</v>
      </c>
      <c r="S953" s="14">
        <v>8</v>
      </c>
      <c r="T953" s="14">
        <v>0</v>
      </c>
      <c r="U953" s="14">
        <v>0</v>
      </c>
      <c r="V953" s="14">
        <v>1</v>
      </c>
      <c r="W953" s="14">
        <v>0</v>
      </c>
      <c r="X953" s="14">
        <f>10*S953</f>
        <v>80</v>
      </c>
      <c r="Y953" s="14">
        <v>0</v>
      </c>
      <c r="Z953" s="14">
        <v>0</v>
      </c>
      <c r="AA953" s="14">
        <v>8</v>
      </c>
      <c r="AB953" s="14">
        <v>100</v>
      </c>
      <c r="AC953" s="14">
        <v>0</v>
      </c>
      <c r="AD953" s="14">
        <v>0</v>
      </c>
      <c r="AE953" s="14">
        <v>0</v>
      </c>
      <c r="AF953" s="14">
        <v>0</v>
      </c>
      <c r="AG953" s="14">
        <v>0</v>
      </c>
      <c r="AH953" s="14">
        <v>0</v>
      </c>
      <c r="AI953" s="14">
        <v>0</v>
      </c>
      <c r="AJ953" s="14">
        <v>0</v>
      </c>
      <c r="AK953" s="15">
        <v>0</v>
      </c>
      <c r="AL953" s="15">
        <v>0</v>
      </c>
      <c r="AM953" s="15">
        <v>0</v>
      </c>
      <c r="AN953" s="15">
        <v>0</v>
      </c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6"/>
      <c r="CB953" s="16">
        <v>8</v>
      </c>
      <c r="CC953" s="16"/>
      <c r="CD953" s="16"/>
      <c r="CE953" s="16"/>
      <c r="CF953" s="16"/>
      <c r="CG953" s="16"/>
      <c r="CH953" s="16"/>
      <c r="CI953" s="16"/>
      <c r="CJ953" s="16"/>
      <c r="CK953" s="16"/>
      <c r="CL953" s="16"/>
      <c r="CM953" s="16"/>
      <c r="CN953" s="16"/>
      <c r="CO953" s="16"/>
      <c r="CP953" s="16"/>
      <c r="CQ953" s="16"/>
      <c r="CR953" s="16"/>
      <c r="CS953" s="16"/>
      <c r="CT953" s="16"/>
      <c r="CU953" s="16"/>
      <c r="CV953" s="16"/>
      <c r="CW953" s="16"/>
      <c r="CX953" s="16"/>
      <c r="CY953" s="16"/>
      <c r="CZ953" s="16"/>
      <c r="DA953" s="16"/>
      <c r="DB953" s="16"/>
      <c r="DC953" s="16"/>
      <c r="DD953" s="16"/>
      <c r="DE953" s="17"/>
      <c r="DF953" s="24"/>
      <c r="DG953" s="24"/>
      <c r="DH953" s="24"/>
      <c r="DI953" s="24"/>
      <c r="DJ953" s="24"/>
      <c r="DK953" s="16"/>
      <c r="DL953" s="24"/>
      <c r="DM953" s="24"/>
      <c r="DN953" s="24"/>
      <c r="DO953" s="16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27"/>
      <c r="EQ953" s="27"/>
      <c r="ER953" s="27"/>
    </row>
    <row r="954" spans="1:148" s="9" customFormat="1" ht="20.25" x14ac:dyDescent="0.3">
      <c r="A954" s="10" t="s">
        <v>586</v>
      </c>
      <c r="B954" s="10" t="s">
        <v>231</v>
      </c>
      <c r="C954" s="10" t="s">
        <v>231</v>
      </c>
      <c r="D954" s="10" t="s">
        <v>262</v>
      </c>
      <c r="E954" s="10" t="s">
        <v>218</v>
      </c>
      <c r="F954" s="11">
        <v>10348</v>
      </c>
      <c r="G954" s="11">
        <v>3962</v>
      </c>
      <c r="H954" s="11">
        <v>3962</v>
      </c>
      <c r="I954" s="10" t="s">
        <v>275</v>
      </c>
      <c r="J954" s="12">
        <v>62.8</v>
      </c>
      <c r="K954" s="10" t="s">
        <v>243</v>
      </c>
      <c r="L954" s="10" t="s">
        <v>261</v>
      </c>
      <c r="M954" s="10" t="s">
        <v>220</v>
      </c>
      <c r="N954" s="13">
        <v>0</v>
      </c>
      <c r="O954" s="13">
        <v>0</v>
      </c>
      <c r="P954" s="13">
        <v>0</v>
      </c>
      <c r="Q954" s="14">
        <v>0</v>
      </c>
      <c r="R954" s="14">
        <v>6.74</v>
      </c>
      <c r="S954" s="14">
        <v>8</v>
      </c>
      <c r="T954" s="14">
        <v>0</v>
      </c>
      <c r="U954" s="14">
        <v>0</v>
      </c>
      <c r="V954" s="14">
        <v>1</v>
      </c>
      <c r="W954" s="14">
        <v>0</v>
      </c>
      <c r="X954" s="14">
        <f>10*S954</f>
        <v>80</v>
      </c>
      <c r="Y954" s="14">
        <v>0</v>
      </c>
      <c r="Z954" s="14">
        <v>0</v>
      </c>
      <c r="AA954" s="14">
        <v>8</v>
      </c>
      <c r="AB954" s="14">
        <v>100</v>
      </c>
      <c r="AC954" s="14">
        <v>0</v>
      </c>
      <c r="AD954" s="14">
        <v>0</v>
      </c>
      <c r="AE954" s="14">
        <v>0</v>
      </c>
      <c r="AF954" s="14">
        <v>0</v>
      </c>
      <c r="AG954" s="14">
        <v>0</v>
      </c>
      <c r="AH954" s="14">
        <v>0</v>
      </c>
      <c r="AI954" s="14">
        <v>0</v>
      </c>
      <c r="AJ954" s="14">
        <v>0</v>
      </c>
      <c r="AK954" s="15">
        <v>0</v>
      </c>
      <c r="AL954" s="15">
        <v>0</v>
      </c>
      <c r="AM954" s="15">
        <v>0</v>
      </c>
      <c r="AN954" s="15">
        <v>0</v>
      </c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6"/>
      <c r="CB954" s="16">
        <v>8</v>
      </c>
      <c r="CC954" s="16"/>
      <c r="CD954" s="16"/>
      <c r="CE954" s="16"/>
      <c r="CF954" s="16"/>
      <c r="CG954" s="16"/>
      <c r="CH954" s="16"/>
      <c r="CI954" s="16"/>
      <c r="CJ954" s="16"/>
      <c r="CK954" s="16"/>
      <c r="CL954" s="16"/>
      <c r="CM954" s="16"/>
      <c r="CN954" s="16"/>
      <c r="CO954" s="16"/>
      <c r="CP954" s="16"/>
      <c r="CQ954" s="16"/>
      <c r="CR954" s="16"/>
      <c r="CS954" s="16"/>
      <c r="CT954" s="16"/>
      <c r="CU954" s="16"/>
      <c r="CV954" s="16"/>
      <c r="CW954" s="16"/>
      <c r="CX954" s="16"/>
      <c r="CY954" s="16"/>
      <c r="CZ954" s="16"/>
      <c r="DA954" s="16"/>
      <c r="DB954" s="16"/>
      <c r="DC954" s="16"/>
      <c r="DD954" s="16"/>
      <c r="DE954" s="17"/>
      <c r="DF954" s="24"/>
      <c r="DG954" s="24"/>
      <c r="DH954" s="24"/>
      <c r="DI954" s="24"/>
      <c r="DJ954" s="24"/>
      <c r="DK954" s="16"/>
      <c r="DL954" s="24"/>
      <c r="DM954" s="24"/>
      <c r="DN954" s="24"/>
      <c r="DO954" s="16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27"/>
      <c r="EQ954" s="27"/>
      <c r="ER954" s="27"/>
    </row>
    <row r="955" spans="1:148" s="9" customFormat="1" ht="20.25" x14ac:dyDescent="0.3">
      <c r="A955" s="10" t="s">
        <v>587</v>
      </c>
      <c r="B955" s="10" t="s">
        <v>232</v>
      </c>
      <c r="C955" s="10" t="s">
        <v>231</v>
      </c>
      <c r="D955" s="10" t="s">
        <v>259</v>
      </c>
      <c r="E955" s="10" t="s">
        <v>218</v>
      </c>
      <c r="F955" s="11">
        <v>10348</v>
      </c>
      <c r="G955" s="11">
        <v>4189</v>
      </c>
      <c r="H955" s="11">
        <v>4161</v>
      </c>
      <c r="I955" s="10" t="s">
        <v>275</v>
      </c>
      <c r="J955" s="12">
        <v>62.8</v>
      </c>
      <c r="K955" s="10" t="s">
        <v>243</v>
      </c>
      <c r="L955" s="10" t="s">
        <v>261</v>
      </c>
      <c r="M955" s="10" t="s">
        <v>220</v>
      </c>
      <c r="N955" s="13">
        <v>10</v>
      </c>
      <c r="O955" s="13">
        <v>10</v>
      </c>
      <c r="P955" s="13">
        <v>0</v>
      </c>
      <c r="Q955" s="14">
        <v>0</v>
      </c>
      <c r="R955" s="14">
        <v>6.74</v>
      </c>
      <c r="S955" s="14">
        <v>1.5</v>
      </c>
      <c r="T955" s="14">
        <v>1.1233329999999999</v>
      </c>
      <c r="U955" s="14">
        <v>74.88888</v>
      </c>
      <c r="V955" s="14">
        <v>0.1875</v>
      </c>
      <c r="W955" s="14">
        <v>245.86670000000001</v>
      </c>
      <c r="X955" s="14">
        <v>15</v>
      </c>
      <c r="Y955" s="14">
        <v>0.49668872917405898</v>
      </c>
      <c r="Z955" s="14">
        <v>1.25</v>
      </c>
      <c r="AA955" s="14">
        <v>0.25</v>
      </c>
      <c r="AB955" s="14">
        <v>16.66667</v>
      </c>
      <c r="AC955" s="14">
        <v>0.1266668</v>
      </c>
      <c r="AD955" s="14">
        <v>8.4444520000000001</v>
      </c>
      <c r="AE955" s="14">
        <v>46.1</v>
      </c>
      <c r="AF955" s="14">
        <v>30.2</v>
      </c>
      <c r="AG955" s="14">
        <v>0</v>
      </c>
      <c r="AH955" s="14">
        <v>0</v>
      </c>
      <c r="AI955" s="14">
        <v>1.1233329999999999</v>
      </c>
      <c r="AJ955" s="14">
        <v>1.25</v>
      </c>
      <c r="AK955" s="15">
        <v>0.83333330000000005</v>
      </c>
      <c r="AL955" s="15">
        <v>0.89866659999999998</v>
      </c>
      <c r="AM955" s="15">
        <v>1</v>
      </c>
      <c r="AN955" s="15">
        <v>0.74888880000000002</v>
      </c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BT955" s="16"/>
      <c r="BU955" s="16"/>
      <c r="BV955" s="16"/>
      <c r="BW955" s="16"/>
      <c r="BX955" s="16"/>
      <c r="BY955" s="16"/>
      <c r="BZ955" s="16"/>
      <c r="CA955" s="16"/>
      <c r="CB955" s="16"/>
      <c r="CC955" s="16"/>
      <c r="CD955" s="16"/>
      <c r="CE955" s="16"/>
      <c r="CF955" s="16"/>
      <c r="CG955" s="16"/>
      <c r="CH955" s="16"/>
      <c r="CI955" s="16"/>
      <c r="CJ955" s="16"/>
      <c r="CK955" s="16"/>
      <c r="CL955" s="16"/>
      <c r="CM955" s="16"/>
      <c r="CN955" s="16"/>
      <c r="CO955" s="16"/>
      <c r="CP955" s="16"/>
      <c r="CQ955" s="16"/>
      <c r="CR955" s="16"/>
      <c r="CS955" s="16"/>
      <c r="CT955" s="16"/>
      <c r="CU955" s="16"/>
      <c r="CV955" s="16"/>
      <c r="CW955" s="16"/>
      <c r="CX955" s="16"/>
      <c r="CY955" s="16"/>
      <c r="CZ955" s="16"/>
      <c r="DA955" s="16"/>
      <c r="DB955" s="16"/>
      <c r="DC955" s="16"/>
      <c r="DD955" s="16"/>
      <c r="DE955" s="17"/>
      <c r="DF955" s="24">
        <v>0.25</v>
      </c>
      <c r="DG955" s="24"/>
      <c r="DH955" s="24"/>
      <c r="DI955" s="24"/>
      <c r="DJ955" s="24"/>
      <c r="DK955" s="16"/>
      <c r="DL955" s="24"/>
      <c r="DM955" s="24"/>
      <c r="DN955" s="24"/>
      <c r="DO955" s="16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27"/>
      <c r="EQ955" s="27"/>
      <c r="ER955" s="27"/>
    </row>
    <row r="956" spans="1:148" s="9" customFormat="1" ht="20.25" x14ac:dyDescent="0.3">
      <c r="A956" s="10" t="s">
        <v>587</v>
      </c>
      <c r="B956" s="10" t="s">
        <v>232</v>
      </c>
      <c r="C956" s="10" t="s">
        <v>231</v>
      </c>
      <c r="D956" s="10" t="s">
        <v>262</v>
      </c>
      <c r="E956" s="10" t="s">
        <v>218</v>
      </c>
      <c r="F956" s="11">
        <v>10348</v>
      </c>
      <c r="G956" s="11">
        <v>4062</v>
      </c>
      <c r="H956" s="11">
        <v>4091</v>
      </c>
      <c r="I956" s="10" t="s">
        <v>275</v>
      </c>
      <c r="J956" s="12">
        <v>62.8</v>
      </c>
      <c r="K956" s="10" t="s">
        <v>243</v>
      </c>
      <c r="L956" s="10" t="s">
        <v>261</v>
      </c>
      <c r="M956" s="10" t="s">
        <v>220</v>
      </c>
      <c r="N956" s="13">
        <v>20</v>
      </c>
      <c r="O956" s="13">
        <v>19</v>
      </c>
      <c r="P956" s="13">
        <v>1</v>
      </c>
      <c r="Q956" s="14">
        <v>5</v>
      </c>
      <c r="R956" s="14">
        <v>6.74</v>
      </c>
      <c r="S956" s="14">
        <v>3</v>
      </c>
      <c r="T956" s="14">
        <v>2.1343329999999998</v>
      </c>
      <c r="U956" s="14">
        <v>71.144450000000006</v>
      </c>
      <c r="V956" s="14">
        <v>0.375</v>
      </c>
      <c r="W956" s="14">
        <v>233.57329999999999</v>
      </c>
      <c r="X956" s="14">
        <v>30</v>
      </c>
      <c r="Y956" s="14">
        <v>0.52283024471169504</v>
      </c>
      <c r="Z956" s="14">
        <v>2.4</v>
      </c>
      <c r="AA956" s="14">
        <v>0.6</v>
      </c>
      <c r="AB956" s="14">
        <v>20</v>
      </c>
      <c r="AC956" s="14">
        <v>0.15333330000000001</v>
      </c>
      <c r="AD956" s="14">
        <v>5.1111089999999999</v>
      </c>
      <c r="AE956" s="14">
        <v>87.59</v>
      </c>
      <c r="AF956" s="14">
        <v>57.38</v>
      </c>
      <c r="AG956" s="14">
        <v>0.1123333</v>
      </c>
      <c r="AH956" s="14">
        <v>3.7444440000000001</v>
      </c>
      <c r="AI956" s="14">
        <v>2.2466659999999998</v>
      </c>
      <c r="AJ956" s="14">
        <v>2.4</v>
      </c>
      <c r="AK956" s="15">
        <v>0.8</v>
      </c>
      <c r="AL956" s="15">
        <v>0.93611100000000003</v>
      </c>
      <c r="AM956" s="15">
        <v>0.95</v>
      </c>
      <c r="AN956" s="15">
        <v>0.71144430000000003</v>
      </c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6"/>
      <c r="BS956" s="16"/>
      <c r="BT956" s="16"/>
      <c r="BU956" s="16"/>
      <c r="BV956" s="16"/>
      <c r="BW956" s="16"/>
      <c r="BX956" s="16"/>
      <c r="BY956" s="16"/>
      <c r="BZ956" s="16"/>
      <c r="CA956" s="16"/>
      <c r="CB956" s="16"/>
      <c r="CC956" s="16"/>
      <c r="CD956" s="16"/>
      <c r="CE956" s="16"/>
      <c r="CF956" s="16"/>
      <c r="CG956" s="16"/>
      <c r="CH956" s="16"/>
      <c r="CI956" s="16"/>
      <c r="CJ956" s="16"/>
      <c r="CK956" s="16"/>
      <c r="CL956" s="16"/>
      <c r="CM956" s="16">
        <v>0.1666666716337204</v>
      </c>
      <c r="CN956" s="16"/>
      <c r="CO956" s="16"/>
      <c r="CP956" s="16"/>
      <c r="CQ956" s="16"/>
      <c r="CR956" s="16"/>
      <c r="CS956" s="16"/>
      <c r="CT956" s="16"/>
      <c r="CU956" s="16"/>
      <c r="CV956" s="16"/>
      <c r="CW956" s="16"/>
      <c r="CX956" s="16"/>
      <c r="CY956" s="16"/>
      <c r="CZ956" s="16"/>
      <c r="DA956" s="16"/>
      <c r="DB956" s="16"/>
      <c r="DC956" s="16"/>
      <c r="DD956" s="16"/>
      <c r="DE956" s="17"/>
      <c r="DF956" s="24">
        <v>0.25</v>
      </c>
      <c r="DG956" s="24"/>
      <c r="DH956" s="24"/>
      <c r="DI956" s="24">
        <v>8.3333335816860199E-2</v>
      </c>
      <c r="DJ956" s="24">
        <v>0.10000000149011612</v>
      </c>
      <c r="DK956" s="16"/>
      <c r="DL956" s="24"/>
      <c r="DM956" s="24"/>
      <c r="DN956" s="24"/>
      <c r="DO956" s="16"/>
      <c r="DP956" s="17"/>
      <c r="DQ956" s="17"/>
      <c r="DR956" s="17"/>
      <c r="DS956" s="17"/>
      <c r="DT956" s="17"/>
      <c r="DU956" s="17"/>
      <c r="DV956" s="17"/>
      <c r="DW956" s="17"/>
      <c r="DX956" s="17">
        <v>1</v>
      </c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27"/>
      <c r="EQ956" s="27"/>
      <c r="ER956" s="27"/>
    </row>
    <row r="957" spans="1:148" s="9" customFormat="1" ht="20.25" x14ac:dyDescent="0.3">
      <c r="A957" s="10" t="s">
        <v>587</v>
      </c>
      <c r="B957" s="10" t="s">
        <v>232</v>
      </c>
      <c r="C957" s="10" t="s">
        <v>231</v>
      </c>
      <c r="D957" s="10" t="s">
        <v>259</v>
      </c>
      <c r="E957" s="10" t="s">
        <v>218</v>
      </c>
      <c r="F957" s="11">
        <v>10358</v>
      </c>
      <c r="G957" s="11">
        <v>4189</v>
      </c>
      <c r="H957" s="11">
        <v>4161</v>
      </c>
      <c r="I957" s="10" t="s">
        <v>273</v>
      </c>
      <c r="J957" s="12">
        <v>53.5</v>
      </c>
      <c r="K957" s="10" t="s">
        <v>267</v>
      </c>
      <c r="L957" s="10" t="s">
        <v>261</v>
      </c>
      <c r="M957" s="10" t="s">
        <v>220</v>
      </c>
      <c r="N957" s="13">
        <v>32</v>
      </c>
      <c r="O957" s="13">
        <v>32</v>
      </c>
      <c r="P957" s="13">
        <v>0</v>
      </c>
      <c r="Q957" s="14">
        <v>0</v>
      </c>
      <c r="R957" s="14">
        <v>8.4</v>
      </c>
      <c r="S957" s="14">
        <v>6.5</v>
      </c>
      <c r="T957" s="14">
        <v>4.4800000000000004</v>
      </c>
      <c r="U957" s="14">
        <v>68.923079999999999</v>
      </c>
      <c r="V957" s="14">
        <v>0.8125</v>
      </c>
      <c r="W957" s="14">
        <v>233.94460000000001</v>
      </c>
      <c r="X957" s="14">
        <v>65</v>
      </c>
      <c r="Y957" s="14">
        <v>0.49422139513730501</v>
      </c>
      <c r="Z957" s="14">
        <v>4.75</v>
      </c>
      <c r="AA957" s="14">
        <v>1.75</v>
      </c>
      <c r="AB957" s="14">
        <v>26.923079999999999</v>
      </c>
      <c r="AC957" s="14">
        <v>0.27</v>
      </c>
      <c r="AD957" s="14">
        <v>4.1538459999999997</v>
      </c>
      <c r="AE957" s="14">
        <v>190.08</v>
      </c>
      <c r="AF957" s="14">
        <v>131.52000000000001</v>
      </c>
      <c r="AG957" s="14">
        <v>0</v>
      </c>
      <c r="AH957" s="14">
        <v>0</v>
      </c>
      <c r="AI957" s="14">
        <v>4.4800000000000004</v>
      </c>
      <c r="AJ957" s="14">
        <v>4.75</v>
      </c>
      <c r="AK957" s="15">
        <v>0.73076920000000001</v>
      </c>
      <c r="AL957" s="15">
        <v>0.94315789999999999</v>
      </c>
      <c r="AM957" s="15">
        <v>1</v>
      </c>
      <c r="AN957" s="15">
        <v>0.68923069999999997</v>
      </c>
      <c r="AO957" s="16"/>
      <c r="AP957" s="16">
        <v>0.3333333432674408</v>
      </c>
      <c r="AQ957" s="16"/>
      <c r="AR957" s="16"/>
      <c r="AS957" s="16">
        <v>8.3333335816860199E-2</v>
      </c>
      <c r="AT957" s="16">
        <v>0.3333333432674408</v>
      </c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>
        <v>8.3333335816860199E-2</v>
      </c>
      <c r="BJ957" s="16"/>
      <c r="BK957" s="16"/>
      <c r="BL957" s="16"/>
      <c r="BM957" s="16"/>
      <c r="BN957" s="16"/>
      <c r="BO957" s="16"/>
      <c r="BP957" s="16"/>
      <c r="BQ957" s="16"/>
      <c r="BR957" s="16"/>
      <c r="BS957" s="16"/>
      <c r="BT957" s="16"/>
      <c r="BU957" s="16"/>
      <c r="BV957" s="16"/>
      <c r="BW957" s="16"/>
      <c r="BX957" s="16"/>
      <c r="BY957" s="16"/>
      <c r="BZ957" s="16"/>
      <c r="CA957" s="16"/>
      <c r="CB957" s="16"/>
      <c r="CC957" s="16"/>
      <c r="CD957" s="16"/>
      <c r="CE957" s="16">
        <v>0.3333333432674408</v>
      </c>
      <c r="CF957" s="16"/>
      <c r="CG957" s="16"/>
      <c r="CH957" s="16"/>
      <c r="CI957" s="16"/>
      <c r="CJ957" s="16"/>
      <c r="CK957" s="16"/>
      <c r="CL957" s="16"/>
      <c r="CM957" s="16">
        <v>0.25</v>
      </c>
      <c r="CN957" s="16"/>
      <c r="CO957" s="16"/>
      <c r="CP957" s="16"/>
      <c r="CQ957" s="16"/>
      <c r="CR957" s="16"/>
      <c r="CS957" s="16"/>
      <c r="CT957" s="16"/>
      <c r="CU957" s="16"/>
      <c r="CV957" s="16"/>
      <c r="CW957" s="16"/>
      <c r="CX957" s="16"/>
      <c r="CY957" s="16"/>
      <c r="CZ957" s="16"/>
      <c r="DA957" s="16"/>
      <c r="DB957" s="16"/>
      <c r="DC957" s="16"/>
      <c r="DD957" s="16"/>
      <c r="DE957" s="17"/>
      <c r="DF957" s="24"/>
      <c r="DG957" s="24"/>
      <c r="DH957" s="24"/>
      <c r="DI957" s="24"/>
      <c r="DJ957" s="24">
        <v>0.3333333432674408</v>
      </c>
      <c r="DK957" s="16"/>
      <c r="DL957" s="24"/>
      <c r="DM957" s="24"/>
      <c r="DN957" s="24"/>
      <c r="DO957" s="16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27"/>
      <c r="EQ957" s="27"/>
      <c r="ER957" s="27"/>
    </row>
    <row r="958" spans="1:148" s="9" customFormat="1" ht="20.25" x14ac:dyDescent="0.3">
      <c r="A958" s="10" t="s">
        <v>587</v>
      </c>
      <c r="B958" s="10" t="s">
        <v>232</v>
      </c>
      <c r="C958" s="10" t="s">
        <v>231</v>
      </c>
      <c r="D958" s="10" t="s">
        <v>262</v>
      </c>
      <c r="E958" s="10" t="s">
        <v>218</v>
      </c>
      <c r="F958" s="11">
        <v>10358</v>
      </c>
      <c r="G958" s="11">
        <v>4062</v>
      </c>
      <c r="H958" s="11">
        <v>4091</v>
      </c>
      <c r="I958" s="10" t="s">
        <v>273</v>
      </c>
      <c r="J958" s="12">
        <v>53.5</v>
      </c>
      <c r="K958" s="10" t="s">
        <v>267</v>
      </c>
      <c r="L958" s="10" t="s">
        <v>261</v>
      </c>
      <c r="M958" s="10" t="s">
        <v>220</v>
      </c>
      <c r="N958" s="13">
        <v>25</v>
      </c>
      <c r="O958" s="13">
        <v>25</v>
      </c>
      <c r="P958" s="13">
        <v>0</v>
      </c>
      <c r="Q958" s="14">
        <v>0</v>
      </c>
      <c r="R958" s="14">
        <v>8.4</v>
      </c>
      <c r="S958" s="14">
        <v>5</v>
      </c>
      <c r="T958" s="14">
        <v>3.5</v>
      </c>
      <c r="U958" s="14">
        <v>69.999989999999997</v>
      </c>
      <c r="V958" s="14">
        <v>0.625</v>
      </c>
      <c r="W958" s="14">
        <v>237.6</v>
      </c>
      <c r="X958" s="14">
        <v>50</v>
      </c>
      <c r="Y958" s="14">
        <v>0.48661800486618001</v>
      </c>
      <c r="Z958" s="14">
        <v>3.6</v>
      </c>
      <c r="AA958" s="14">
        <v>1.4</v>
      </c>
      <c r="AB958" s="14">
        <v>28</v>
      </c>
      <c r="AC958" s="14">
        <v>0.1000003</v>
      </c>
      <c r="AD958" s="14">
        <v>2.0000049999999998</v>
      </c>
      <c r="AE958" s="14">
        <v>148.5</v>
      </c>
      <c r="AF958" s="14">
        <v>102.75</v>
      </c>
      <c r="AG958" s="14">
        <v>0</v>
      </c>
      <c r="AH958" s="14">
        <v>0</v>
      </c>
      <c r="AI958" s="14">
        <v>3.5</v>
      </c>
      <c r="AJ958" s="14">
        <v>3.6</v>
      </c>
      <c r="AK958" s="15">
        <v>0.72</v>
      </c>
      <c r="AL958" s="15">
        <v>0.97222220000000004</v>
      </c>
      <c r="AM958" s="15">
        <v>1</v>
      </c>
      <c r="AN958" s="15">
        <v>0.7</v>
      </c>
      <c r="AO958" s="16">
        <v>0.5</v>
      </c>
      <c r="AP958" s="16">
        <v>0.46666666865348816</v>
      </c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  <c r="BP958" s="16"/>
      <c r="BQ958" s="16"/>
      <c r="BR958" s="16"/>
      <c r="BS958" s="16"/>
      <c r="BT958" s="16"/>
      <c r="BU958" s="16"/>
      <c r="BV958" s="16"/>
      <c r="BW958" s="16"/>
      <c r="BX958" s="16"/>
      <c r="BY958" s="16"/>
      <c r="BZ958" s="16"/>
      <c r="CA958" s="16"/>
      <c r="CB958" s="16"/>
      <c r="CC958" s="16"/>
      <c r="CD958" s="16"/>
      <c r="CE958" s="16"/>
      <c r="CF958" s="16"/>
      <c r="CG958" s="16"/>
      <c r="CH958" s="16"/>
      <c r="CI958" s="16"/>
      <c r="CJ958" s="16"/>
      <c r="CK958" s="16"/>
      <c r="CL958" s="16"/>
      <c r="CM958" s="16">
        <v>0.30000001192092896</v>
      </c>
      <c r="CN958" s="16"/>
      <c r="CO958" s="16"/>
      <c r="CP958" s="16"/>
      <c r="CQ958" s="16"/>
      <c r="CR958" s="16"/>
      <c r="CS958" s="16"/>
      <c r="CT958" s="16"/>
      <c r="CU958" s="16"/>
      <c r="CV958" s="16"/>
      <c r="CW958" s="16"/>
      <c r="CX958" s="16"/>
      <c r="CY958" s="16"/>
      <c r="CZ958" s="16"/>
      <c r="DA958" s="16"/>
      <c r="DB958" s="16"/>
      <c r="DC958" s="16"/>
      <c r="DD958" s="16"/>
      <c r="DE958" s="17"/>
      <c r="DF958" s="24"/>
      <c r="DG958" s="24"/>
      <c r="DH958" s="24"/>
      <c r="DI958" s="24"/>
      <c r="DJ958" s="24">
        <v>0.13333334028720856</v>
      </c>
      <c r="DK958" s="16"/>
      <c r="DL958" s="24"/>
      <c r="DM958" s="24"/>
      <c r="DN958" s="24"/>
      <c r="DO958" s="16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27"/>
      <c r="EQ958" s="27"/>
      <c r="ER958" s="27"/>
    </row>
    <row r="959" spans="1:148" s="9" customFormat="1" ht="20.25" x14ac:dyDescent="0.3">
      <c r="A959" s="10" t="s">
        <v>587</v>
      </c>
      <c r="B959" s="10" t="s">
        <v>231</v>
      </c>
      <c r="C959" s="10" t="s">
        <v>231</v>
      </c>
      <c r="D959" s="10" t="s">
        <v>259</v>
      </c>
      <c r="E959" s="10" t="s">
        <v>218</v>
      </c>
      <c r="F959" s="11">
        <v>10358</v>
      </c>
      <c r="G959" s="11">
        <v>4079</v>
      </c>
      <c r="H959" s="11">
        <v>3807</v>
      </c>
      <c r="I959" s="10" t="s">
        <v>273</v>
      </c>
      <c r="J959" s="12">
        <v>53.5</v>
      </c>
      <c r="K959" s="10" t="s">
        <v>267</v>
      </c>
      <c r="L959" s="10" t="s">
        <v>261</v>
      </c>
      <c r="M959" s="10" t="s">
        <v>220</v>
      </c>
      <c r="N959" s="13">
        <v>45</v>
      </c>
      <c r="O959" s="13">
        <v>45</v>
      </c>
      <c r="P959" s="13">
        <v>0</v>
      </c>
      <c r="Q959" s="14">
        <v>0</v>
      </c>
      <c r="R959" s="14">
        <v>8.4</v>
      </c>
      <c r="S959" s="14">
        <v>8</v>
      </c>
      <c r="T959" s="14">
        <v>6.3</v>
      </c>
      <c r="U959" s="14">
        <v>78.75</v>
      </c>
      <c r="V959" s="14">
        <v>1</v>
      </c>
      <c r="W959" s="14">
        <v>267.3</v>
      </c>
      <c r="X959" s="14">
        <v>72</v>
      </c>
      <c r="Y959" s="14">
        <v>0.38929437819881801</v>
      </c>
      <c r="Z959" s="14">
        <v>6.4166670000000003</v>
      </c>
      <c r="AA959" s="14">
        <v>1.5833330000000001</v>
      </c>
      <c r="AB959" s="14">
        <v>19.79167</v>
      </c>
      <c r="AC959" s="14">
        <v>0.1166669</v>
      </c>
      <c r="AD959" s="14">
        <v>1.4583360000000001</v>
      </c>
      <c r="AE959" s="14">
        <v>267.3</v>
      </c>
      <c r="AF959" s="14">
        <v>184.95</v>
      </c>
      <c r="AG959" s="14">
        <v>0</v>
      </c>
      <c r="AH959" s="14">
        <v>0</v>
      </c>
      <c r="AI959" s="14">
        <v>6.3</v>
      </c>
      <c r="AJ959" s="14">
        <v>6.4166670000000003</v>
      </c>
      <c r="AK959" s="15">
        <v>0.80208330000000005</v>
      </c>
      <c r="AL959" s="15">
        <v>0.98181810000000003</v>
      </c>
      <c r="AM959" s="15">
        <v>1</v>
      </c>
      <c r="AN959" s="15">
        <v>0.78749999999999998</v>
      </c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6"/>
      <c r="BP959" s="16"/>
      <c r="BQ959" s="16"/>
      <c r="BR959" s="16"/>
      <c r="BS959" s="16"/>
      <c r="BT959" s="16"/>
      <c r="BU959" s="16"/>
      <c r="BV959" s="16"/>
      <c r="BW959" s="16"/>
      <c r="BX959" s="16"/>
      <c r="BY959" s="16"/>
      <c r="BZ959" s="16"/>
      <c r="CA959" s="16"/>
      <c r="CB959" s="16"/>
      <c r="CC959" s="16"/>
      <c r="CD959" s="16"/>
      <c r="CE959" s="16"/>
      <c r="CF959" s="16"/>
      <c r="CG959" s="16"/>
      <c r="CH959" s="16"/>
      <c r="CI959" s="16"/>
      <c r="CJ959" s="16"/>
      <c r="CK959" s="16"/>
      <c r="CL959" s="16"/>
      <c r="CM959" s="16">
        <v>0.75</v>
      </c>
      <c r="CN959" s="16"/>
      <c r="CO959" s="16"/>
      <c r="CP959" s="16"/>
      <c r="CQ959" s="16"/>
      <c r="CR959" s="16"/>
      <c r="CS959" s="16"/>
      <c r="CT959" s="16"/>
      <c r="CU959" s="16"/>
      <c r="CV959" s="16"/>
      <c r="CW959" s="16"/>
      <c r="CX959" s="16"/>
      <c r="CY959" s="16"/>
      <c r="CZ959" s="16"/>
      <c r="DA959" s="16"/>
      <c r="DB959" s="16">
        <v>8.3333335816860199E-2</v>
      </c>
      <c r="DC959" s="16"/>
      <c r="DD959" s="16"/>
      <c r="DE959" s="17"/>
      <c r="DF959" s="24">
        <v>0.25</v>
      </c>
      <c r="DG959" s="24"/>
      <c r="DH959" s="24"/>
      <c r="DI959" s="24">
        <v>8.3333335816860199E-2</v>
      </c>
      <c r="DJ959" s="24">
        <v>0.4166666567325592</v>
      </c>
      <c r="DK959" s="16"/>
      <c r="DL959" s="24"/>
      <c r="DM959" s="24"/>
      <c r="DN959" s="24"/>
      <c r="DO959" s="16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27"/>
      <c r="EQ959" s="27"/>
      <c r="ER959" s="27"/>
    </row>
    <row r="960" spans="1:148" s="9" customFormat="1" ht="20.25" x14ac:dyDescent="0.3">
      <c r="A960" s="10" t="s">
        <v>587</v>
      </c>
      <c r="B960" s="10" t="s">
        <v>231</v>
      </c>
      <c r="C960" s="10" t="s">
        <v>231</v>
      </c>
      <c r="D960" s="10" t="s">
        <v>262</v>
      </c>
      <c r="E960" s="10" t="s">
        <v>218</v>
      </c>
      <c r="F960" s="11">
        <v>10358</v>
      </c>
      <c r="G960" s="11">
        <v>4124</v>
      </c>
      <c r="H960" s="11">
        <v>3951</v>
      </c>
      <c r="I960" s="10" t="s">
        <v>273</v>
      </c>
      <c r="J960" s="12">
        <v>53.5</v>
      </c>
      <c r="K960" s="10" t="s">
        <v>267</v>
      </c>
      <c r="L960" s="10" t="s">
        <v>261</v>
      </c>
      <c r="M960" s="10" t="s">
        <v>220</v>
      </c>
      <c r="N960" s="13">
        <v>41</v>
      </c>
      <c r="O960" s="13">
        <v>41</v>
      </c>
      <c r="P960" s="13">
        <v>0</v>
      </c>
      <c r="Q960" s="14">
        <v>0</v>
      </c>
      <c r="R960" s="14">
        <v>8.4</v>
      </c>
      <c r="S960" s="14">
        <v>8</v>
      </c>
      <c r="T960" s="14">
        <v>5.74</v>
      </c>
      <c r="U960" s="14">
        <v>71.75</v>
      </c>
      <c r="V960" s="14">
        <v>1</v>
      </c>
      <c r="W960" s="14">
        <v>243.54</v>
      </c>
      <c r="X960" s="14">
        <v>72</v>
      </c>
      <c r="Y960" s="14">
        <v>0.42727432097441798</v>
      </c>
      <c r="Z960" s="14">
        <v>6.1333330000000004</v>
      </c>
      <c r="AA960" s="14">
        <v>1.8666670000000001</v>
      </c>
      <c r="AB960" s="14">
        <v>23.33333</v>
      </c>
      <c r="AC960" s="14">
        <v>0.39333360000000001</v>
      </c>
      <c r="AD960" s="14">
        <v>4.9166689999999997</v>
      </c>
      <c r="AE960" s="14">
        <v>243.54</v>
      </c>
      <c r="AF960" s="14">
        <v>168.51</v>
      </c>
      <c r="AG960" s="14">
        <v>0</v>
      </c>
      <c r="AH960" s="14">
        <v>0</v>
      </c>
      <c r="AI960" s="14">
        <v>5.74</v>
      </c>
      <c r="AJ960" s="14">
        <v>6.1333330000000004</v>
      </c>
      <c r="AK960" s="15">
        <v>0.76666670000000003</v>
      </c>
      <c r="AL960" s="15">
        <v>0.93586959999999997</v>
      </c>
      <c r="AM960" s="15">
        <v>1</v>
      </c>
      <c r="AN960" s="15">
        <v>0.71750000000000003</v>
      </c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  <c r="BO960" s="16"/>
      <c r="BP960" s="16"/>
      <c r="BQ960" s="16"/>
      <c r="BR960" s="16"/>
      <c r="BS960" s="16"/>
      <c r="BT960" s="16"/>
      <c r="BU960" s="16"/>
      <c r="BV960" s="16"/>
      <c r="BW960" s="16"/>
      <c r="BX960" s="16"/>
      <c r="BY960" s="16"/>
      <c r="BZ960" s="16"/>
      <c r="CA960" s="16">
        <v>0.50000001490116119</v>
      </c>
      <c r="CB960" s="16"/>
      <c r="CC960" s="16"/>
      <c r="CD960" s="16"/>
      <c r="CE960" s="16"/>
      <c r="CF960" s="16"/>
      <c r="CG960" s="16"/>
      <c r="CH960" s="16"/>
      <c r="CI960" s="16"/>
      <c r="CJ960" s="16"/>
      <c r="CK960" s="16"/>
      <c r="CL960" s="16"/>
      <c r="CM960" s="16">
        <v>0.58333331346511841</v>
      </c>
      <c r="CN960" s="16"/>
      <c r="CO960" s="16"/>
      <c r="CP960" s="16"/>
      <c r="CQ960" s="16"/>
      <c r="CR960" s="16"/>
      <c r="CS960" s="16"/>
      <c r="CT960" s="16"/>
      <c r="CU960" s="16"/>
      <c r="CV960" s="16"/>
      <c r="CW960" s="16"/>
      <c r="CX960" s="16"/>
      <c r="CY960" s="16"/>
      <c r="CZ960" s="16"/>
      <c r="DA960" s="16"/>
      <c r="DB960" s="16">
        <v>8.3333335816860199E-2</v>
      </c>
      <c r="DC960" s="16"/>
      <c r="DD960" s="16"/>
      <c r="DE960" s="17"/>
      <c r="DF960" s="24">
        <v>0.25</v>
      </c>
      <c r="DG960" s="24"/>
      <c r="DH960" s="24"/>
      <c r="DI960" s="24">
        <v>8.3333335816860199E-2</v>
      </c>
      <c r="DJ960" s="24">
        <v>0.36666667461395264</v>
      </c>
      <c r="DK960" s="16"/>
      <c r="DL960" s="24"/>
      <c r="DM960" s="24"/>
      <c r="DN960" s="24"/>
      <c r="DO960" s="16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27"/>
      <c r="EQ960" s="27"/>
      <c r="ER960" s="27"/>
    </row>
    <row r="961" spans="1:148" s="9" customFormat="1" ht="20.25" x14ac:dyDescent="0.3">
      <c r="A961" s="10" t="s">
        <v>592</v>
      </c>
      <c r="B961" s="10" t="s">
        <v>231</v>
      </c>
      <c r="C961" s="10" t="s">
        <v>231</v>
      </c>
      <c r="D961" s="10" t="s">
        <v>259</v>
      </c>
      <c r="E961" s="10" t="s">
        <v>218</v>
      </c>
      <c r="F961" s="11">
        <v>10557</v>
      </c>
      <c r="G961" s="11">
        <v>4005</v>
      </c>
      <c r="H961" s="11">
        <v>3975</v>
      </c>
      <c r="I961" s="10" t="s">
        <v>260</v>
      </c>
      <c r="J961" s="12">
        <v>33.700000000000003</v>
      </c>
      <c r="K961" s="10" t="s">
        <v>248</v>
      </c>
      <c r="L961" s="10" t="s">
        <v>264</v>
      </c>
      <c r="M961" s="10" t="s">
        <v>220</v>
      </c>
      <c r="N961" s="13">
        <v>3</v>
      </c>
      <c r="O961" s="13">
        <v>3</v>
      </c>
      <c r="P961" s="13">
        <v>0</v>
      </c>
      <c r="Q961" s="14">
        <v>0</v>
      </c>
      <c r="R961" s="14">
        <v>3.4</v>
      </c>
      <c r="S961" s="14">
        <v>0.1666667</v>
      </c>
      <c r="T961" s="14">
        <v>0.17</v>
      </c>
      <c r="U961" s="14">
        <v>102</v>
      </c>
      <c r="V961" s="14">
        <v>2.0833330000000001E-2</v>
      </c>
      <c r="W961" s="14">
        <v>326.88</v>
      </c>
      <c r="X961" s="14">
        <v>1.66666656732559</v>
      </c>
      <c r="Y961" s="14">
        <v>0.39123630618185801</v>
      </c>
      <c r="Z961" s="14">
        <v>0.1666667</v>
      </c>
      <c r="AA961" s="14">
        <v>0</v>
      </c>
      <c r="AB961" s="14">
        <v>0</v>
      </c>
      <c r="AC961" s="14">
        <v>-3.3333600000000001E-3</v>
      </c>
      <c r="AD961" s="14">
        <v>-2.000016</v>
      </c>
      <c r="AE961" s="14">
        <v>6.81</v>
      </c>
      <c r="AF961" s="14">
        <v>4.26</v>
      </c>
      <c r="AG961" s="14">
        <v>0</v>
      </c>
      <c r="AH961" s="14">
        <v>0</v>
      </c>
      <c r="AI961" s="14">
        <v>0.17</v>
      </c>
      <c r="AJ961" s="14">
        <v>0.1666667</v>
      </c>
      <c r="AK961" s="15">
        <v>1</v>
      </c>
      <c r="AL961" s="15">
        <v>1.02</v>
      </c>
      <c r="AM961" s="15">
        <v>1</v>
      </c>
      <c r="AN961" s="15">
        <v>1.02</v>
      </c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  <c r="BO961" s="16"/>
      <c r="BP961" s="16"/>
      <c r="BQ961" s="16"/>
      <c r="BR961" s="16"/>
      <c r="BS961" s="16"/>
      <c r="BT961" s="16"/>
      <c r="BU961" s="16"/>
      <c r="BV961" s="16"/>
      <c r="BW961" s="16"/>
      <c r="BX961" s="16"/>
      <c r="BY961" s="16"/>
      <c r="BZ961" s="16"/>
      <c r="CA961" s="16"/>
      <c r="CB961" s="16"/>
      <c r="CC961" s="16"/>
      <c r="CD961" s="16"/>
      <c r="CE961" s="16"/>
      <c r="CF961" s="16"/>
      <c r="CG961" s="16"/>
      <c r="CH961" s="16"/>
      <c r="CI961" s="16"/>
      <c r="CJ961" s="16"/>
      <c r="CK961" s="16"/>
      <c r="CL961" s="16"/>
      <c r="CM961" s="16"/>
      <c r="CN961" s="16"/>
      <c r="CO961" s="16"/>
      <c r="CP961" s="16"/>
      <c r="CQ961" s="16"/>
      <c r="CR961" s="16"/>
      <c r="CS961" s="16"/>
      <c r="CT961" s="16"/>
      <c r="CU961" s="16"/>
      <c r="CV961" s="16"/>
      <c r="CW961" s="16"/>
      <c r="CX961" s="16"/>
      <c r="CY961" s="16"/>
      <c r="CZ961" s="16"/>
      <c r="DA961" s="16"/>
      <c r="DB961" s="16"/>
      <c r="DC961" s="16"/>
      <c r="DD961" s="16"/>
      <c r="DE961" s="17"/>
      <c r="DF961" s="24"/>
      <c r="DG961" s="24"/>
      <c r="DH961" s="24"/>
      <c r="DI961" s="24"/>
      <c r="DJ961" s="24"/>
      <c r="DK961" s="16"/>
      <c r="DL961" s="24">
        <v>0.3333333432674408</v>
      </c>
      <c r="DM961" s="24"/>
      <c r="DN961" s="24"/>
      <c r="DO961" s="16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27"/>
      <c r="EQ961" s="27"/>
      <c r="ER961" s="27"/>
    </row>
    <row r="962" spans="1:148" s="9" customFormat="1" ht="20.25" x14ac:dyDescent="0.3">
      <c r="A962" s="10" t="s">
        <v>592</v>
      </c>
      <c r="B962" s="10" t="s">
        <v>231</v>
      </c>
      <c r="C962" s="10" t="s">
        <v>231</v>
      </c>
      <c r="D962" s="10" t="s">
        <v>262</v>
      </c>
      <c r="E962" s="10" t="s">
        <v>218</v>
      </c>
      <c r="F962" s="11">
        <v>10557</v>
      </c>
      <c r="G962" s="11">
        <v>3999</v>
      </c>
      <c r="H962" s="11">
        <v>3866</v>
      </c>
      <c r="I962" s="10" t="s">
        <v>260</v>
      </c>
      <c r="J962" s="12">
        <v>33.700000000000003</v>
      </c>
      <c r="K962" s="10" t="s">
        <v>248</v>
      </c>
      <c r="L962" s="10" t="s">
        <v>264</v>
      </c>
      <c r="M962" s="10" t="s">
        <v>220</v>
      </c>
      <c r="N962" s="13">
        <v>3</v>
      </c>
      <c r="O962" s="13">
        <v>3</v>
      </c>
      <c r="P962" s="13">
        <v>0</v>
      </c>
      <c r="Q962" s="14">
        <v>0</v>
      </c>
      <c r="R962" s="14">
        <v>3.4</v>
      </c>
      <c r="S962" s="14">
        <v>0.1666667</v>
      </c>
      <c r="T962" s="14">
        <v>0.17</v>
      </c>
      <c r="U962" s="14">
        <v>102</v>
      </c>
      <c r="V962" s="14">
        <v>2.0833330000000001E-2</v>
      </c>
      <c r="W962" s="14">
        <v>326.88</v>
      </c>
      <c r="X962" s="14">
        <v>1.66666656732559</v>
      </c>
      <c r="Y962" s="14">
        <v>0.39123630618185801</v>
      </c>
      <c r="Z962" s="14">
        <v>0.1666667</v>
      </c>
      <c r="AA962" s="14">
        <v>0</v>
      </c>
      <c r="AB962" s="14">
        <v>0</v>
      </c>
      <c r="AC962" s="14">
        <v>-3.3333600000000001E-3</v>
      </c>
      <c r="AD962" s="14">
        <v>-2.000016</v>
      </c>
      <c r="AE962" s="14">
        <v>6.81</v>
      </c>
      <c r="AF962" s="14">
        <v>4.26</v>
      </c>
      <c r="AG962" s="14">
        <v>0</v>
      </c>
      <c r="AH962" s="14">
        <v>0</v>
      </c>
      <c r="AI962" s="14">
        <v>0.17</v>
      </c>
      <c r="AJ962" s="14">
        <v>0.1666667</v>
      </c>
      <c r="AK962" s="15">
        <v>1</v>
      </c>
      <c r="AL962" s="15">
        <v>1.02</v>
      </c>
      <c r="AM962" s="15">
        <v>1</v>
      </c>
      <c r="AN962" s="15">
        <v>1.02</v>
      </c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  <c r="BP962" s="16"/>
      <c r="BQ962" s="16"/>
      <c r="BR962" s="16"/>
      <c r="BS962" s="16"/>
      <c r="BT962" s="16"/>
      <c r="BU962" s="16"/>
      <c r="BV962" s="16"/>
      <c r="BW962" s="16"/>
      <c r="BX962" s="16"/>
      <c r="BY962" s="16"/>
      <c r="BZ962" s="16"/>
      <c r="CA962" s="16"/>
      <c r="CB962" s="16"/>
      <c r="CC962" s="16"/>
      <c r="CD962" s="16"/>
      <c r="CE962" s="16"/>
      <c r="CF962" s="16"/>
      <c r="CG962" s="16"/>
      <c r="CH962" s="16"/>
      <c r="CI962" s="16"/>
      <c r="CJ962" s="16"/>
      <c r="CK962" s="16"/>
      <c r="CL962" s="16"/>
      <c r="CM962" s="16"/>
      <c r="CN962" s="16"/>
      <c r="CO962" s="16"/>
      <c r="CP962" s="16"/>
      <c r="CQ962" s="16"/>
      <c r="CR962" s="16"/>
      <c r="CS962" s="16"/>
      <c r="CT962" s="16"/>
      <c r="CU962" s="16"/>
      <c r="CV962" s="16"/>
      <c r="CW962" s="16"/>
      <c r="CX962" s="16"/>
      <c r="CY962" s="16"/>
      <c r="CZ962" s="16"/>
      <c r="DA962" s="16"/>
      <c r="DB962" s="16"/>
      <c r="DC962" s="16"/>
      <c r="DD962" s="16"/>
      <c r="DE962" s="17"/>
      <c r="DF962" s="24"/>
      <c r="DG962" s="24"/>
      <c r="DH962" s="24"/>
      <c r="DI962" s="24"/>
      <c r="DJ962" s="24"/>
      <c r="DK962" s="16"/>
      <c r="DL962" s="24">
        <v>0.3333333432674408</v>
      </c>
      <c r="DM962" s="24"/>
      <c r="DN962" s="24"/>
      <c r="DO962" s="16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27"/>
      <c r="EQ962" s="27"/>
      <c r="ER962" s="27"/>
    </row>
    <row r="963" spans="1:148" s="9" customFormat="1" ht="20.25" x14ac:dyDescent="0.3">
      <c r="A963" s="10" t="s">
        <v>592</v>
      </c>
      <c r="B963" s="10" t="s">
        <v>231</v>
      </c>
      <c r="C963" s="10" t="s">
        <v>231</v>
      </c>
      <c r="D963" s="10" t="s">
        <v>259</v>
      </c>
      <c r="E963" s="10" t="s">
        <v>218</v>
      </c>
      <c r="F963" s="11">
        <v>10602</v>
      </c>
      <c r="G963" s="11">
        <v>4005</v>
      </c>
      <c r="H963" s="11">
        <v>3975</v>
      </c>
      <c r="I963" s="10" t="s">
        <v>260</v>
      </c>
      <c r="J963" s="12">
        <v>39</v>
      </c>
      <c r="K963" s="10" t="s">
        <v>248</v>
      </c>
      <c r="L963" s="10" t="s">
        <v>264</v>
      </c>
      <c r="M963" s="10" t="s">
        <v>220</v>
      </c>
      <c r="N963" s="13">
        <v>39</v>
      </c>
      <c r="O963" s="13">
        <v>33</v>
      </c>
      <c r="P963" s="13">
        <v>6</v>
      </c>
      <c r="Q963" s="14">
        <v>15.38461</v>
      </c>
      <c r="R963" s="14">
        <v>3.1</v>
      </c>
      <c r="S963" s="14">
        <v>3.5</v>
      </c>
      <c r="T963" s="14">
        <v>1.7050000000000001</v>
      </c>
      <c r="U963" s="14">
        <v>48.714280000000002</v>
      </c>
      <c r="V963" s="14">
        <v>0.4375</v>
      </c>
      <c r="W963" s="14">
        <v>171.22290000000001</v>
      </c>
      <c r="X963" s="14">
        <v>35</v>
      </c>
      <c r="Y963" s="14">
        <v>0.69320660488906805</v>
      </c>
      <c r="Z963" s="14">
        <v>1.9666669999999999</v>
      </c>
      <c r="AA963" s="14">
        <v>1.5333330000000001</v>
      </c>
      <c r="AB963" s="14">
        <v>43.809519999999999</v>
      </c>
      <c r="AC963" s="14">
        <v>-4.8333319999999999E-2</v>
      </c>
      <c r="AD963" s="14">
        <v>-1.380952</v>
      </c>
      <c r="AE963" s="14">
        <v>74.91</v>
      </c>
      <c r="AF963" s="14">
        <v>50.49</v>
      </c>
      <c r="AG963" s="14">
        <v>0.31</v>
      </c>
      <c r="AH963" s="14">
        <v>8.8571419999999996</v>
      </c>
      <c r="AI963" s="14">
        <v>2.0150000000000001</v>
      </c>
      <c r="AJ963" s="14">
        <v>1.9666669999999999</v>
      </c>
      <c r="AK963" s="15">
        <v>0.56190470000000003</v>
      </c>
      <c r="AL963" s="15">
        <v>1.0245759999999999</v>
      </c>
      <c r="AM963" s="15">
        <v>0.84615390000000001</v>
      </c>
      <c r="AN963" s="15">
        <v>0.48714289999999999</v>
      </c>
      <c r="AO963" s="16"/>
      <c r="AP963" s="16">
        <v>0.3333333432674408</v>
      </c>
      <c r="AQ963" s="16"/>
      <c r="AR963" s="16">
        <v>5.000000074505806E-2</v>
      </c>
      <c r="AS963" s="16">
        <v>0.11666666716337204</v>
      </c>
      <c r="AT963" s="16">
        <v>8.3333335816860199E-2</v>
      </c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  <c r="BI963" s="16"/>
      <c r="BJ963" s="16"/>
      <c r="BK963" s="16"/>
      <c r="BL963" s="16"/>
      <c r="BM963" s="16"/>
      <c r="BN963" s="16"/>
      <c r="BO963" s="16"/>
      <c r="BP963" s="16"/>
      <c r="BQ963" s="16"/>
      <c r="BR963" s="16"/>
      <c r="BS963" s="16"/>
      <c r="BT963" s="16"/>
      <c r="BU963" s="16"/>
      <c r="BV963" s="16"/>
      <c r="BW963" s="16"/>
      <c r="BX963" s="16"/>
      <c r="BY963" s="16"/>
      <c r="BZ963" s="16"/>
      <c r="CA963" s="16"/>
      <c r="CB963" s="16"/>
      <c r="CC963" s="16"/>
      <c r="CD963" s="16"/>
      <c r="CE963" s="16"/>
      <c r="CF963" s="16"/>
      <c r="CG963" s="16"/>
      <c r="CH963" s="16"/>
      <c r="CI963" s="16"/>
      <c r="CJ963" s="16"/>
      <c r="CK963" s="16"/>
      <c r="CL963" s="16"/>
      <c r="CM963" s="16">
        <v>0.66666668653488159</v>
      </c>
      <c r="CN963" s="16"/>
      <c r="CO963" s="16"/>
      <c r="CP963" s="16"/>
      <c r="CQ963" s="16"/>
      <c r="CR963" s="16"/>
      <c r="CS963" s="16"/>
      <c r="CT963" s="16"/>
      <c r="CU963" s="16"/>
      <c r="CV963" s="16"/>
      <c r="CW963" s="16"/>
      <c r="CX963" s="16"/>
      <c r="CY963" s="16"/>
      <c r="CZ963" s="16"/>
      <c r="DA963" s="16"/>
      <c r="DB963" s="16"/>
      <c r="DC963" s="16"/>
      <c r="DD963" s="16"/>
      <c r="DE963" s="17"/>
      <c r="DF963" s="24"/>
      <c r="DG963" s="24"/>
      <c r="DH963" s="24"/>
      <c r="DI963" s="24"/>
      <c r="DJ963" s="24">
        <v>0.28333333134651184</v>
      </c>
      <c r="DK963" s="16"/>
      <c r="DL963" s="24"/>
      <c r="DM963" s="24"/>
      <c r="DN963" s="24"/>
      <c r="DO963" s="16"/>
      <c r="DP963" s="17"/>
      <c r="DQ963" s="17"/>
      <c r="DR963" s="17"/>
      <c r="DS963" s="17"/>
      <c r="DT963" s="17"/>
      <c r="DU963" s="17"/>
      <c r="DV963" s="17"/>
      <c r="DW963" s="17"/>
      <c r="DX963" s="17">
        <v>1</v>
      </c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27"/>
      <c r="EQ963" s="27">
        <v>5</v>
      </c>
      <c r="ER963" s="27"/>
    </row>
    <row r="964" spans="1:148" s="9" customFormat="1" ht="20.25" x14ac:dyDescent="0.3">
      <c r="A964" s="10" t="s">
        <v>592</v>
      </c>
      <c r="B964" s="10" t="s">
        <v>231</v>
      </c>
      <c r="C964" s="10" t="s">
        <v>231</v>
      </c>
      <c r="D964" s="10" t="s">
        <v>262</v>
      </c>
      <c r="E964" s="10" t="s">
        <v>218</v>
      </c>
      <c r="F964" s="11">
        <v>10602</v>
      </c>
      <c r="G964" s="11">
        <v>3999</v>
      </c>
      <c r="H964" s="11">
        <v>3866</v>
      </c>
      <c r="I964" s="10" t="s">
        <v>260</v>
      </c>
      <c r="J964" s="12">
        <v>39</v>
      </c>
      <c r="K964" s="10" t="s">
        <v>248</v>
      </c>
      <c r="L964" s="10" t="s">
        <v>264</v>
      </c>
      <c r="M964" s="10" t="s">
        <v>220</v>
      </c>
      <c r="N964" s="13">
        <v>36</v>
      </c>
      <c r="O964" s="13">
        <v>33</v>
      </c>
      <c r="P964" s="13">
        <v>3</v>
      </c>
      <c r="Q964" s="14">
        <v>8.3333329999999997</v>
      </c>
      <c r="R964" s="14">
        <v>3.1</v>
      </c>
      <c r="S964" s="14">
        <v>3.5</v>
      </c>
      <c r="T964" s="14">
        <v>1.7050000000000001</v>
      </c>
      <c r="U964" s="14">
        <v>48.714280000000002</v>
      </c>
      <c r="V964" s="14">
        <v>0.4375</v>
      </c>
      <c r="W964" s="14">
        <v>171.22290000000001</v>
      </c>
      <c r="X964" s="14">
        <v>35</v>
      </c>
      <c r="Y964" s="14">
        <v>0.69320660488906805</v>
      </c>
      <c r="Z964" s="14">
        <v>2.3333330000000001</v>
      </c>
      <c r="AA964" s="14">
        <v>1.1666669999999999</v>
      </c>
      <c r="AB964" s="14">
        <v>33.33334</v>
      </c>
      <c r="AC964" s="14">
        <v>0.47333340000000002</v>
      </c>
      <c r="AD964" s="14">
        <v>13.523809999999999</v>
      </c>
      <c r="AE964" s="14">
        <v>74.91</v>
      </c>
      <c r="AF964" s="14">
        <v>50.49</v>
      </c>
      <c r="AG964" s="14">
        <v>0.155</v>
      </c>
      <c r="AH964" s="14">
        <v>4.4285709999999998</v>
      </c>
      <c r="AI964" s="14">
        <v>1.86</v>
      </c>
      <c r="AJ964" s="14">
        <v>2.3333330000000001</v>
      </c>
      <c r="AK964" s="15">
        <v>0.6666666</v>
      </c>
      <c r="AL964" s="15">
        <v>0.79714289999999999</v>
      </c>
      <c r="AM964" s="15">
        <v>0.91666669999999995</v>
      </c>
      <c r="AN964" s="15">
        <v>0.48714279999999999</v>
      </c>
      <c r="AO964" s="16"/>
      <c r="AP964" s="16">
        <v>0.3333333432674408</v>
      </c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  <c r="BK964" s="16"/>
      <c r="BL964" s="16"/>
      <c r="BM964" s="16"/>
      <c r="BN964" s="16"/>
      <c r="BO964" s="16"/>
      <c r="BP964" s="16"/>
      <c r="BQ964" s="16"/>
      <c r="BR964" s="16"/>
      <c r="BS964" s="16"/>
      <c r="BT964" s="16">
        <v>0.3333333432674408</v>
      </c>
      <c r="BU964" s="16"/>
      <c r="BV964" s="16"/>
      <c r="BW964" s="16"/>
      <c r="BX964" s="16"/>
      <c r="BY964" s="16"/>
      <c r="BZ964" s="16"/>
      <c r="CA964" s="16"/>
      <c r="CB964" s="16"/>
      <c r="CC964" s="16"/>
      <c r="CD964" s="16"/>
      <c r="CE964" s="16"/>
      <c r="CF964" s="16"/>
      <c r="CG964" s="16"/>
      <c r="CH964" s="16"/>
      <c r="CI964" s="16"/>
      <c r="CJ964" s="16"/>
      <c r="CK964" s="16"/>
      <c r="CL964" s="16"/>
      <c r="CM964" s="16">
        <v>0.1666666716337204</v>
      </c>
      <c r="CN964" s="16"/>
      <c r="CO964" s="16"/>
      <c r="CP964" s="16"/>
      <c r="CQ964" s="16"/>
      <c r="CR964" s="16"/>
      <c r="CS964" s="16">
        <v>0.3333333432674408</v>
      </c>
      <c r="CT964" s="16"/>
      <c r="CU964" s="16"/>
      <c r="CV964" s="16"/>
      <c r="CW964" s="16"/>
      <c r="CX964" s="16"/>
      <c r="CY964" s="16"/>
      <c r="CZ964" s="16"/>
      <c r="DA964" s="16"/>
      <c r="DB964" s="16"/>
      <c r="DC964" s="16"/>
      <c r="DD964" s="16"/>
      <c r="DE964" s="17"/>
      <c r="DF964" s="24"/>
      <c r="DG964" s="24"/>
      <c r="DH964" s="24"/>
      <c r="DI964" s="24"/>
      <c r="DJ964" s="24"/>
      <c r="DK964" s="16"/>
      <c r="DL964" s="24"/>
      <c r="DM964" s="24"/>
      <c r="DN964" s="24"/>
      <c r="DO964" s="16"/>
      <c r="DP964" s="17"/>
      <c r="DQ964" s="17"/>
      <c r="DR964" s="17"/>
      <c r="DS964" s="17"/>
      <c r="DT964" s="17"/>
      <c r="DU964" s="17"/>
      <c r="DV964" s="17">
        <v>1</v>
      </c>
      <c r="DW964" s="17"/>
      <c r="DX964" s="17"/>
      <c r="DY964" s="17"/>
      <c r="DZ964" s="17"/>
      <c r="EA964" s="17"/>
      <c r="EB964" s="17"/>
      <c r="EC964" s="17"/>
      <c r="ED964" s="17"/>
      <c r="EE964" s="17">
        <v>2</v>
      </c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27"/>
      <c r="EQ964" s="27"/>
      <c r="ER964" s="27"/>
    </row>
    <row r="965" spans="1:148" s="9" customFormat="1" ht="20.25" x14ac:dyDescent="0.3">
      <c r="A965" s="10" t="s">
        <v>594</v>
      </c>
      <c r="B965" s="10" t="s">
        <v>232</v>
      </c>
      <c r="C965" s="10" t="s">
        <v>231</v>
      </c>
      <c r="D965" s="10" t="s">
        <v>259</v>
      </c>
      <c r="E965" s="10" t="s">
        <v>218</v>
      </c>
      <c r="F965" s="11">
        <v>10675</v>
      </c>
      <c r="G965" s="11">
        <v>3733</v>
      </c>
      <c r="H965" s="11">
        <v>3975</v>
      </c>
      <c r="I965" s="10" t="s">
        <v>260</v>
      </c>
      <c r="J965" s="12">
        <v>45.3</v>
      </c>
      <c r="K965" s="10" t="s">
        <v>243</v>
      </c>
      <c r="L965" s="10" t="s">
        <v>261</v>
      </c>
      <c r="M965" s="10" t="s">
        <v>220</v>
      </c>
      <c r="N965" s="13">
        <v>32</v>
      </c>
      <c r="O965" s="13">
        <v>30</v>
      </c>
      <c r="P965" s="13">
        <v>2</v>
      </c>
      <c r="Q965" s="14">
        <v>6.25</v>
      </c>
      <c r="R965" s="14">
        <v>6.09</v>
      </c>
      <c r="S965" s="14">
        <v>6</v>
      </c>
      <c r="T965" s="14">
        <v>3.0449999999999999</v>
      </c>
      <c r="U965" s="14">
        <v>50.75</v>
      </c>
      <c r="V965" s="14">
        <v>0.75</v>
      </c>
      <c r="W965" s="14">
        <v>136.80000000000001</v>
      </c>
      <c r="X965" s="14">
        <v>60</v>
      </c>
      <c r="Y965" s="14">
        <v>0.85470089185669695</v>
      </c>
      <c r="Z965" s="14">
        <v>3.4333330000000002</v>
      </c>
      <c r="AA965" s="14">
        <v>2.5666669999999998</v>
      </c>
      <c r="AB965" s="14">
        <v>42.77778</v>
      </c>
      <c r="AC965" s="14">
        <v>0.1853331</v>
      </c>
      <c r="AD965" s="14">
        <v>3.0888849999999999</v>
      </c>
      <c r="AE965" s="14">
        <v>102.6</v>
      </c>
      <c r="AF965" s="14">
        <v>70.2</v>
      </c>
      <c r="AG965" s="14">
        <v>0.20300000000000001</v>
      </c>
      <c r="AH965" s="14">
        <v>3.3833340000000001</v>
      </c>
      <c r="AI965" s="14">
        <v>3.2480000000000002</v>
      </c>
      <c r="AJ965" s="14">
        <v>3.4333330000000002</v>
      </c>
      <c r="AK965" s="15">
        <v>0.57222220000000001</v>
      </c>
      <c r="AL965" s="15">
        <v>0.94601950000000001</v>
      </c>
      <c r="AM965" s="15">
        <v>0.9375</v>
      </c>
      <c r="AN965" s="15">
        <v>0.50750010000000001</v>
      </c>
      <c r="AO965" s="16"/>
      <c r="AP965" s="16">
        <v>0.30000001192092896</v>
      </c>
      <c r="AQ965" s="16"/>
      <c r="AR965" s="16">
        <v>8.3333335816860199E-2</v>
      </c>
      <c r="AS965" s="16">
        <v>0.11666666716337204</v>
      </c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>
        <v>8.3333335816860199E-2</v>
      </c>
      <c r="BJ965" s="16"/>
      <c r="BK965" s="16"/>
      <c r="BL965" s="16"/>
      <c r="BM965" s="16"/>
      <c r="BN965" s="16"/>
      <c r="BO965" s="16"/>
      <c r="BP965" s="16"/>
      <c r="BQ965" s="16"/>
      <c r="BR965" s="16"/>
      <c r="BS965" s="16"/>
      <c r="BT965" s="16"/>
      <c r="BU965" s="16"/>
      <c r="BV965" s="16"/>
      <c r="BW965" s="16"/>
      <c r="BX965" s="16"/>
      <c r="BY965" s="16"/>
      <c r="BZ965" s="16"/>
      <c r="CA965" s="16"/>
      <c r="CB965" s="16"/>
      <c r="CC965" s="16"/>
      <c r="CD965" s="16"/>
      <c r="CE965" s="16"/>
      <c r="CF965" s="16"/>
      <c r="CG965" s="16"/>
      <c r="CH965" s="16"/>
      <c r="CI965" s="16"/>
      <c r="CJ965" s="16"/>
      <c r="CK965" s="16"/>
      <c r="CL965" s="16"/>
      <c r="CM965" s="16">
        <v>1.7833333611488342</v>
      </c>
      <c r="CN965" s="16"/>
      <c r="CO965" s="16"/>
      <c r="CP965" s="16"/>
      <c r="CQ965" s="16"/>
      <c r="CR965" s="16"/>
      <c r="CS965" s="16"/>
      <c r="CT965" s="16"/>
      <c r="CU965" s="16"/>
      <c r="CV965" s="16"/>
      <c r="CW965" s="16"/>
      <c r="CX965" s="16"/>
      <c r="CY965" s="16"/>
      <c r="CZ965" s="16"/>
      <c r="DA965" s="16"/>
      <c r="DB965" s="16"/>
      <c r="DC965" s="16"/>
      <c r="DD965" s="16"/>
      <c r="DE965" s="17"/>
      <c r="DF965" s="24"/>
      <c r="DG965" s="24"/>
      <c r="DH965" s="24"/>
      <c r="DI965" s="24"/>
      <c r="DJ965" s="24">
        <v>0.20000000298023224</v>
      </c>
      <c r="DK965" s="16"/>
      <c r="DL965" s="24"/>
      <c r="DM965" s="24"/>
      <c r="DN965" s="24"/>
      <c r="DO965" s="16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>
        <v>2</v>
      </c>
      <c r="EK965" s="17"/>
      <c r="EL965" s="17"/>
      <c r="EM965" s="17"/>
      <c r="EN965" s="17"/>
      <c r="EO965" s="17"/>
      <c r="EP965" s="27"/>
      <c r="EQ965" s="27"/>
      <c r="ER965" s="27"/>
    </row>
    <row r="966" spans="1:148" s="9" customFormat="1" ht="20.25" x14ac:dyDescent="0.3">
      <c r="A966" s="10" t="s">
        <v>594</v>
      </c>
      <c r="B966" s="10" t="s">
        <v>232</v>
      </c>
      <c r="C966" s="10" t="s">
        <v>231</v>
      </c>
      <c r="D966" s="10" t="s">
        <v>262</v>
      </c>
      <c r="E966" s="10" t="s">
        <v>218</v>
      </c>
      <c r="F966" s="11">
        <v>10675</v>
      </c>
      <c r="G966" s="11">
        <v>3999</v>
      </c>
      <c r="H966" s="11">
        <v>3866</v>
      </c>
      <c r="I966" s="10" t="s">
        <v>260</v>
      </c>
      <c r="J966" s="12">
        <v>45.3</v>
      </c>
      <c r="K966" s="10" t="s">
        <v>243</v>
      </c>
      <c r="L966" s="10" t="s">
        <v>261</v>
      </c>
      <c r="M966" s="10" t="s">
        <v>220</v>
      </c>
      <c r="N966" s="13">
        <v>25</v>
      </c>
      <c r="O966" s="13">
        <v>25</v>
      </c>
      <c r="P966" s="13">
        <v>0</v>
      </c>
      <c r="Q966" s="14">
        <v>0</v>
      </c>
      <c r="R966" s="14">
        <v>6.09</v>
      </c>
      <c r="S966" s="14">
        <v>6</v>
      </c>
      <c r="T966" s="14">
        <v>2.5375000000000001</v>
      </c>
      <c r="U966" s="14">
        <v>42.29166</v>
      </c>
      <c r="V966" s="14">
        <v>0.75</v>
      </c>
      <c r="W966" s="14">
        <v>114</v>
      </c>
      <c r="X966" s="14">
        <v>60</v>
      </c>
      <c r="Y966" s="14">
        <v>1.02564109252154</v>
      </c>
      <c r="Z966" s="14">
        <v>2.516667</v>
      </c>
      <c r="AA966" s="14">
        <v>3.483333</v>
      </c>
      <c r="AB966" s="14">
        <v>58.05556</v>
      </c>
      <c r="AC966" s="14">
        <v>-2.0833250000000001E-2</v>
      </c>
      <c r="AD966" s="14">
        <v>-0.3472209</v>
      </c>
      <c r="AE966" s="14">
        <v>85.5</v>
      </c>
      <c r="AF966" s="14">
        <v>58.5</v>
      </c>
      <c r="AG966" s="14">
        <v>0</v>
      </c>
      <c r="AH966" s="14">
        <v>0</v>
      </c>
      <c r="AI966" s="14">
        <v>2.5375000000000001</v>
      </c>
      <c r="AJ966" s="14">
        <v>2.516667</v>
      </c>
      <c r="AK966" s="15">
        <v>0.4194444</v>
      </c>
      <c r="AL966" s="15">
        <v>1.008278</v>
      </c>
      <c r="AM966" s="15">
        <v>1</v>
      </c>
      <c r="AN966" s="15">
        <v>0.42291669999999998</v>
      </c>
      <c r="AO966" s="16"/>
      <c r="AP966" s="16">
        <v>0.5</v>
      </c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  <c r="BK966" s="16"/>
      <c r="BL966" s="16"/>
      <c r="BM966" s="16"/>
      <c r="BN966" s="16"/>
      <c r="BO966" s="16"/>
      <c r="BP966" s="16"/>
      <c r="BQ966" s="16"/>
      <c r="BR966" s="16"/>
      <c r="BS966" s="16"/>
      <c r="BT966" s="16">
        <v>0.93333333730697632</v>
      </c>
      <c r="BU966" s="16"/>
      <c r="BV966" s="16"/>
      <c r="BW966" s="16">
        <v>0.21666666865348816</v>
      </c>
      <c r="BX966" s="16"/>
      <c r="BY966" s="16"/>
      <c r="BZ966" s="16"/>
      <c r="CA966" s="16"/>
      <c r="CB966" s="16"/>
      <c r="CC966" s="16"/>
      <c r="CD966" s="16"/>
      <c r="CE966" s="16">
        <v>1.3833333700895309</v>
      </c>
      <c r="CF966" s="16"/>
      <c r="CG966" s="16"/>
      <c r="CH966" s="16"/>
      <c r="CI966" s="16"/>
      <c r="CJ966" s="16"/>
      <c r="CK966" s="16"/>
      <c r="CL966" s="16"/>
      <c r="CM966" s="16">
        <v>0.28333333134651184</v>
      </c>
      <c r="CN966" s="16"/>
      <c r="CO966" s="16"/>
      <c r="CP966" s="16"/>
      <c r="CQ966" s="16"/>
      <c r="CR966" s="16"/>
      <c r="CS966" s="16"/>
      <c r="CT966" s="16"/>
      <c r="CU966" s="16"/>
      <c r="CV966" s="16"/>
      <c r="CW966" s="16"/>
      <c r="CX966" s="16"/>
      <c r="CY966" s="16"/>
      <c r="CZ966" s="16"/>
      <c r="DA966" s="16"/>
      <c r="DB966" s="16"/>
      <c r="DC966" s="16"/>
      <c r="DD966" s="16"/>
      <c r="DE966" s="17"/>
      <c r="DF966" s="24"/>
      <c r="DG966" s="24"/>
      <c r="DH966" s="24"/>
      <c r="DI966" s="24"/>
      <c r="DJ966" s="24">
        <v>0.1666666716337204</v>
      </c>
      <c r="DK966" s="16"/>
      <c r="DL966" s="24"/>
      <c r="DM966" s="24"/>
      <c r="DN966" s="24"/>
      <c r="DO966" s="16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27"/>
      <c r="EQ966" s="27"/>
      <c r="ER966" s="27"/>
    </row>
    <row r="967" spans="1:148" s="9" customFormat="1" ht="20.25" x14ac:dyDescent="0.3">
      <c r="A967" s="10" t="s">
        <v>594</v>
      </c>
      <c r="B967" s="10" t="s">
        <v>231</v>
      </c>
      <c r="C967" s="10" t="s">
        <v>231</v>
      </c>
      <c r="D967" s="10" t="s">
        <v>259</v>
      </c>
      <c r="E967" s="10" t="s">
        <v>218</v>
      </c>
      <c r="F967" s="11">
        <v>10675</v>
      </c>
      <c r="G967" s="11">
        <v>4189</v>
      </c>
      <c r="H967" s="11">
        <v>4161</v>
      </c>
      <c r="I967" s="10" t="s">
        <v>260</v>
      </c>
      <c r="J967" s="12">
        <v>45.3</v>
      </c>
      <c r="K967" s="10" t="s">
        <v>243</v>
      </c>
      <c r="L967" s="10" t="s">
        <v>261</v>
      </c>
      <c r="M967" s="10" t="s">
        <v>220</v>
      </c>
      <c r="N967" s="13">
        <v>38</v>
      </c>
      <c r="O967" s="13">
        <v>38</v>
      </c>
      <c r="P967" s="13">
        <v>0</v>
      </c>
      <c r="Q967" s="14">
        <v>0</v>
      </c>
      <c r="R967" s="14">
        <v>6.09</v>
      </c>
      <c r="S967" s="14">
        <v>8</v>
      </c>
      <c r="T967" s="14">
        <v>3.8570000000000002</v>
      </c>
      <c r="U967" s="14">
        <v>48.212499999999999</v>
      </c>
      <c r="V967" s="14">
        <v>1</v>
      </c>
      <c r="W967" s="14">
        <v>129.96</v>
      </c>
      <c r="X967" s="14">
        <f>10*S967</f>
        <v>80</v>
      </c>
      <c r="Y967" s="14">
        <v>0</v>
      </c>
      <c r="Z967" s="14">
        <v>4.7833329999999998</v>
      </c>
      <c r="AA967" s="14">
        <v>3.2166670000000002</v>
      </c>
      <c r="AB967" s="14">
        <v>40.208329999999997</v>
      </c>
      <c r="AC967" s="14">
        <v>0.92633299999999996</v>
      </c>
      <c r="AD967" s="14">
        <v>11.57916</v>
      </c>
      <c r="AE967" s="14">
        <v>129.96</v>
      </c>
      <c r="AF967" s="14">
        <v>88.92</v>
      </c>
      <c r="AG967" s="14">
        <v>0</v>
      </c>
      <c r="AH967" s="14">
        <v>0</v>
      </c>
      <c r="AI967" s="14">
        <v>3.8570000000000002</v>
      </c>
      <c r="AJ967" s="14">
        <v>4.7833329999999998</v>
      </c>
      <c r="AK967" s="15">
        <v>0.59791669999999997</v>
      </c>
      <c r="AL967" s="15">
        <v>0.80634150000000004</v>
      </c>
      <c r="AM967" s="15">
        <v>1</v>
      </c>
      <c r="AN967" s="15">
        <v>0.48212500000000003</v>
      </c>
      <c r="AO967" s="16"/>
      <c r="AP967" s="16"/>
      <c r="AQ967" s="16"/>
      <c r="AR967" s="16"/>
      <c r="AS967" s="16"/>
      <c r="AT967" s="16">
        <v>0.3333333432674408</v>
      </c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>
        <v>0.1666666716337204</v>
      </c>
      <c r="BJ967" s="16"/>
      <c r="BK967" s="16"/>
      <c r="BL967" s="16"/>
      <c r="BM967" s="16"/>
      <c r="BN967" s="16"/>
      <c r="BO967" s="16">
        <v>0.5</v>
      </c>
      <c r="BP967" s="16">
        <v>0.5</v>
      </c>
      <c r="BQ967" s="16"/>
      <c r="BR967" s="16"/>
      <c r="BS967" s="16"/>
      <c r="BT967" s="16"/>
      <c r="BU967" s="16"/>
      <c r="BV967" s="16"/>
      <c r="BW967" s="16"/>
      <c r="BX967" s="16"/>
      <c r="BY967" s="16"/>
      <c r="BZ967" s="16"/>
      <c r="CA967" s="16"/>
      <c r="CB967" s="16"/>
      <c r="CC967" s="16"/>
      <c r="CD967" s="16"/>
      <c r="CE967" s="16"/>
      <c r="CF967" s="16"/>
      <c r="CG967" s="16"/>
      <c r="CH967" s="16"/>
      <c r="CI967" s="16"/>
      <c r="CJ967" s="16"/>
      <c r="CK967" s="16"/>
      <c r="CL967" s="16"/>
      <c r="CM967" s="16">
        <v>1.25</v>
      </c>
      <c r="CN967" s="16"/>
      <c r="CO967" s="16"/>
      <c r="CP967" s="16"/>
      <c r="CQ967" s="16"/>
      <c r="CR967" s="16"/>
      <c r="CS967" s="16"/>
      <c r="CT967" s="16"/>
      <c r="CU967" s="16"/>
      <c r="CV967" s="16"/>
      <c r="CW967" s="16"/>
      <c r="CX967" s="16"/>
      <c r="CY967" s="16"/>
      <c r="CZ967" s="16"/>
      <c r="DA967" s="16"/>
      <c r="DB967" s="16"/>
      <c r="DC967" s="16"/>
      <c r="DD967" s="16"/>
      <c r="DE967" s="17"/>
      <c r="DF967" s="24">
        <v>0.1666666716337204</v>
      </c>
      <c r="DG967" s="24"/>
      <c r="DH967" s="24"/>
      <c r="DI967" s="24"/>
      <c r="DJ967" s="24">
        <v>0.30000001192092896</v>
      </c>
      <c r="DK967" s="16"/>
      <c r="DL967" s="24"/>
      <c r="DM967" s="24"/>
      <c r="DN967" s="24"/>
      <c r="DO967" s="16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27"/>
      <c r="EQ967" s="27"/>
      <c r="ER967" s="27"/>
    </row>
    <row r="968" spans="1:148" s="9" customFormat="1" ht="20.25" x14ac:dyDescent="0.3">
      <c r="A968" s="10" t="s">
        <v>594</v>
      </c>
      <c r="B968" s="10" t="s">
        <v>231</v>
      </c>
      <c r="C968" s="10" t="s">
        <v>231</v>
      </c>
      <c r="D968" s="10" t="s">
        <v>262</v>
      </c>
      <c r="E968" s="10" t="s">
        <v>218</v>
      </c>
      <c r="F968" s="11">
        <v>10675</v>
      </c>
      <c r="G968" s="11">
        <v>4062</v>
      </c>
      <c r="H968" s="11">
        <v>3807</v>
      </c>
      <c r="I968" s="10" t="s">
        <v>260</v>
      </c>
      <c r="J968" s="12">
        <v>45.3</v>
      </c>
      <c r="K968" s="10" t="s">
        <v>243</v>
      </c>
      <c r="L968" s="10" t="s">
        <v>261</v>
      </c>
      <c r="M968" s="10" t="s">
        <v>220</v>
      </c>
      <c r="N968" s="13">
        <v>43</v>
      </c>
      <c r="O968" s="13">
        <v>43</v>
      </c>
      <c r="P968" s="13">
        <v>0</v>
      </c>
      <c r="Q968" s="14">
        <v>0</v>
      </c>
      <c r="R968" s="14">
        <v>6.09</v>
      </c>
      <c r="S968" s="14">
        <v>8</v>
      </c>
      <c r="T968" s="14">
        <v>4.3644999999999996</v>
      </c>
      <c r="U968" s="14">
        <v>54.556249999999999</v>
      </c>
      <c r="V968" s="14">
        <v>1</v>
      </c>
      <c r="W968" s="14">
        <v>147.06</v>
      </c>
      <c r="X968" s="14">
        <f>10*S968</f>
        <v>80</v>
      </c>
      <c r="Y968" s="14">
        <v>0</v>
      </c>
      <c r="Z968" s="14">
        <v>4.8</v>
      </c>
      <c r="AA968" s="14">
        <v>3.2</v>
      </c>
      <c r="AB968" s="14">
        <v>40</v>
      </c>
      <c r="AC968" s="14">
        <v>0.4354999</v>
      </c>
      <c r="AD968" s="14">
        <v>5.4437490000000004</v>
      </c>
      <c r="AE968" s="14">
        <v>147.06</v>
      </c>
      <c r="AF968" s="14">
        <v>100.62</v>
      </c>
      <c r="AG968" s="14">
        <v>0</v>
      </c>
      <c r="AH968" s="14">
        <v>0</v>
      </c>
      <c r="AI968" s="14">
        <v>4.3644999999999996</v>
      </c>
      <c r="AJ968" s="14">
        <v>4.8</v>
      </c>
      <c r="AK968" s="15">
        <v>0.6</v>
      </c>
      <c r="AL968" s="15">
        <v>0.90927080000000005</v>
      </c>
      <c r="AM968" s="15">
        <v>1</v>
      </c>
      <c r="AN968" s="15">
        <v>0.54556249999999995</v>
      </c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  <c r="BG968" s="16"/>
      <c r="BH968" s="16"/>
      <c r="BI968" s="16"/>
      <c r="BJ968" s="16"/>
      <c r="BK968" s="16"/>
      <c r="BL968" s="16"/>
      <c r="BM968" s="16"/>
      <c r="BN968" s="16"/>
      <c r="BO968" s="16">
        <v>0.5</v>
      </c>
      <c r="BP968" s="16">
        <v>1.1666666865348816</v>
      </c>
      <c r="BQ968" s="16"/>
      <c r="BR968" s="16"/>
      <c r="BS968" s="16"/>
      <c r="BT968" s="16"/>
      <c r="BU968" s="16"/>
      <c r="BV968" s="16"/>
      <c r="BW968" s="16"/>
      <c r="BX968" s="16"/>
      <c r="BY968" s="16"/>
      <c r="BZ968" s="16"/>
      <c r="CA968" s="16"/>
      <c r="CB968" s="16"/>
      <c r="CC968" s="16"/>
      <c r="CD968" s="16"/>
      <c r="CE968" s="16"/>
      <c r="CF968" s="16"/>
      <c r="CG968" s="16"/>
      <c r="CH968" s="16"/>
      <c r="CI968" s="16"/>
      <c r="CJ968" s="16"/>
      <c r="CK968" s="16"/>
      <c r="CL968" s="16"/>
      <c r="CM968" s="16">
        <v>1.1666666865348816</v>
      </c>
      <c r="CN968" s="16"/>
      <c r="CO968" s="16"/>
      <c r="CP968" s="16"/>
      <c r="CQ968" s="16"/>
      <c r="CR968" s="16"/>
      <c r="CS968" s="16"/>
      <c r="CT968" s="16"/>
      <c r="CU968" s="16"/>
      <c r="CV968" s="16"/>
      <c r="CW968" s="16"/>
      <c r="CX968" s="16"/>
      <c r="CY968" s="16"/>
      <c r="CZ968" s="16"/>
      <c r="DA968" s="16"/>
      <c r="DB968" s="16"/>
      <c r="DC968" s="16"/>
      <c r="DD968" s="16"/>
      <c r="DE968" s="17"/>
      <c r="DF968" s="24">
        <v>0.1666666716337204</v>
      </c>
      <c r="DG968" s="24"/>
      <c r="DH968" s="24"/>
      <c r="DI968" s="24"/>
      <c r="DJ968" s="24">
        <v>0.20000000298023224</v>
      </c>
      <c r="DK968" s="16"/>
      <c r="DL968" s="24"/>
      <c r="DM968" s="24"/>
      <c r="DN968" s="24"/>
      <c r="DO968" s="16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27"/>
      <c r="EQ968" s="27"/>
      <c r="ER968" s="27"/>
    </row>
    <row r="969" spans="1:148" s="9" customFormat="1" ht="20.25" x14ac:dyDescent="0.3">
      <c r="A969" s="10" t="s">
        <v>595</v>
      </c>
      <c r="B969" s="10" t="s">
        <v>232</v>
      </c>
      <c r="C969" s="10" t="s">
        <v>231</v>
      </c>
      <c r="D969" s="10" t="s">
        <v>259</v>
      </c>
      <c r="E969" s="10" t="s">
        <v>218</v>
      </c>
      <c r="F969" s="11">
        <v>10675</v>
      </c>
      <c r="G969" s="11">
        <v>4189</v>
      </c>
      <c r="H969" s="11">
        <v>4091</v>
      </c>
      <c r="I969" s="10" t="s">
        <v>260</v>
      </c>
      <c r="J969" s="12">
        <v>45.3</v>
      </c>
      <c r="K969" s="10" t="s">
        <v>243</v>
      </c>
      <c r="L969" s="10" t="s">
        <v>261</v>
      </c>
      <c r="M969" s="10" t="s">
        <v>220</v>
      </c>
      <c r="N969" s="13">
        <v>43</v>
      </c>
      <c r="O969" s="13">
        <v>43</v>
      </c>
      <c r="P969" s="13">
        <v>0</v>
      </c>
      <c r="Q969" s="14">
        <v>0</v>
      </c>
      <c r="R969" s="14">
        <v>6.09</v>
      </c>
      <c r="S969" s="14">
        <v>8</v>
      </c>
      <c r="T969" s="14">
        <v>4.3644999999999996</v>
      </c>
      <c r="U969" s="14">
        <v>54.556249999999999</v>
      </c>
      <c r="V969" s="14">
        <v>1</v>
      </c>
      <c r="W969" s="14">
        <v>147.06</v>
      </c>
      <c r="X969" s="14">
        <v>80</v>
      </c>
      <c r="Y969" s="14">
        <v>0.79507060109501804</v>
      </c>
      <c r="Z969" s="14">
        <v>5.3333329999999997</v>
      </c>
      <c r="AA969" s="14">
        <v>2.6666669999999999</v>
      </c>
      <c r="AB969" s="14">
        <v>33.33334</v>
      </c>
      <c r="AC969" s="14">
        <v>0.96883319999999995</v>
      </c>
      <c r="AD969" s="14">
        <v>12.11042</v>
      </c>
      <c r="AE969" s="14">
        <v>147.06</v>
      </c>
      <c r="AF969" s="14">
        <v>100.62</v>
      </c>
      <c r="AG969" s="14">
        <v>0</v>
      </c>
      <c r="AH969" s="14">
        <v>0</v>
      </c>
      <c r="AI969" s="14">
        <v>4.3644999999999996</v>
      </c>
      <c r="AJ969" s="14">
        <v>5.3333329999999997</v>
      </c>
      <c r="AK969" s="15">
        <v>0.6666666</v>
      </c>
      <c r="AL969" s="15">
        <v>0.81834379999999995</v>
      </c>
      <c r="AM969" s="15">
        <v>1</v>
      </c>
      <c r="AN969" s="15">
        <v>0.54556249999999995</v>
      </c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>
        <v>0.25</v>
      </c>
      <c r="BE969" s="16"/>
      <c r="BF969" s="16"/>
      <c r="BG969" s="16"/>
      <c r="BH969" s="16"/>
      <c r="BI969" s="16">
        <v>8.3333335816860199E-2</v>
      </c>
      <c r="BJ969" s="16"/>
      <c r="BK969" s="16"/>
      <c r="BL969" s="16"/>
      <c r="BM969" s="16"/>
      <c r="BN969" s="16"/>
      <c r="BO969" s="16">
        <v>0.83333331346511841</v>
      </c>
      <c r="BP969" s="16"/>
      <c r="BQ969" s="16"/>
      <c r="BR969" s="16"/>
      <c r="BS969" s="16"/>
      <c r="BT969" s="16"/>
      <c r="BU969" s="16"/>
      <c r="BV969" s="16"/>
      <c r="BW969" s="16"/>
      <c r="BX969" s="16"/>
      <c r="BY969" s="16"/>
      <c r="BZ969" s="16"/>
      <c r="CA969" s="16"/>
      <c r="CB969" s="16"/>
      <c r="CC969" s="16"/>
      <c r="CD969" s="16"/>
      <c r="CE969" s="16"/>
      <c r="CF969" s="16"/>
      <c r="CG969" s="16"/>
      <c r="CH969" s="16"/>
      <c r="CI969" s="16"/>
      <c r="CJ969" s="16"/>
      <c r="CK969" s="16"/>
      <c r="CL969" s="16"/>
      <c r="CM969" s="16">
        <v>0.83333331346511841</v>
      </c>
      <c r="CN969" s="16"/>
      <c r="CO969" s="16"/>
      <c r="CP969" s="16"/>
      <c r="CQ969" s="16"/>
      <c r="CR969" s="16"/>
      <c r="CS969" s="16"/>
      <c r="CT969" s="16"/>
      <c r="CU969" s="16"/>
      <c r="CV969" s="16"/>
      <c r="CW969" s="16"/>
      <c r="CX969" s="16"/>
      <c r="CY969" s="16"/>
      <c r="CZ969" s="16"/>
      <c r="DA969" s="16"/>
      <c r="DB969" s="16">
        <v>0.1666666716337204</v>
      </c>
      <c r="DC969" s="16"/>
      <c r="DD969" s="16"/>
      <c r="DE969" s="17"/>
      <c r="DF969" s="24">
        <v>0.25</v>
      </c>
      <c r="DG969" s="24"/>
      <c r="DH969" s="24"/>
      <c r="DI969" s="24"/>
      <c r="DJ969" s="24">
        <v>0.25</v>
      </c>
      <c r="DK969" s="16"/>
      <c r="DL969" s="24"/>
      <c r="DM969" s="24"/>
      <c r="DN969" s="24"/>
      <c r="DO969" s="16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27"/>
      <c r="EQ969" s="27"/>
      <c r="ER969" s="27"/>
    </row>
    <row r="970" spans="1:148" s="9" customFormat="1" ht="20.25" x14ac:dyDescent="0.3">
      <c r="A970" s="10" t="s">
        <v>595</v>
      </c>
      <c r="B970" s="10" t="s">
        <v>231</v>
      </c>
      <c r="C970" s="10" t="s">
        <v>231</v>
      </c>
      <c r="D970" s="10" t="s">
        <v>259</v>
      </c>
      <c r="E970" s="10" t="s">
        <v>218</v>
      </c>
      <c r="F970" s="11">
        <v>10675</v>
      </c>
      <c r="G970" s="11">
        <v>4005</v>
      </c>
      <c r="H970" s="11">
        <v>4076</v>
      </c>
      <c r="I970" s="10" t="s">
        <v>260</v>
      </c>
      <c r="J970" s="12">
        <v>45.3</v>
      </c>
      <c r="K970" s="10" t="s">
        <v>243</v>
      </c>
      <c r="L970" s="10" t="s">
        <v>261</v>
      </c>
      <c r="M970" s="10" t="s">
        <v>220</v>
      </c>
      <c r="N970" s="13">
        <v>52</v>
      </c>
      <c r="O970" s="13">
        <v>50</v>
      </c>
      <c r="P970" s="13">
        <v>2</v>
      </c>
      <c r="Q970" s="14">
        <v>3.8461539999999999</v>
      </c>
      <c r="R970" s="14">
        <v>6.09</v>
      </c>
      <c r="S970" s="14">
        <v>8</v>
      </c>
      <c r="T970" s="14">
        <v>5.0750000000000002</v>
      </c>
      <c r="U970" s="14">
        <v>63.4375</v>
      </c>
      <c r="V970" s="14">
        <v>1</v>
      </c>
      <c r="W970" s="14">
        <v>171</v>
      </c>
      <c r="X970" s="14">
        <v>80</v>
      </c>
      <c r="Y970" s="14">
        <v>0.68376072834769497</v>
      </c>
      <c r="Z970" s="14">
        <v>6.2</v>
      </c>
      <c r="AA970" s="14">
        <v>1.8</v>
      </c>
      <c r="AB970" s="14">
        <v>22.5</v>
      </c>
      <c r="AC970" s="14">
        <v>0.92200009999999999</v>
      </c>
      <c r="AD970" s="14">
        <v>11.525</v>
      </c>
      <c r="AE970" s="14">
        <v>171</v>
      </c>
      <c r="AF970" s="14">
        <v>117</v>
      </c>
      <c r="AG970" s="14">
        <v>0.20300000000000001</v>
      </c>
      <c r="AH970" s="14">
        <v>2.5375000000000001</v>
      </c>
      <c r="AI970" s="14">
        <v>5.2779999999999996</v>
      </c>
      <c r="AJ970" s="14">
        <v>6.2</v>
      </c>
      <c r="AK970" s="15">
        <v>0.77500000000000002</v>
      </c>
      <c r="AL970" s="15">
        <v>0.85129030000000006</v>
      </c>
      <c r="AM970" s="15">
        <v>0.96153840000000002</v>
      </c>
      <c r="AN970" s="15">
        <v>0.63437500000000002</v>
      </c>
      <c r="AO970" s="16"/>
      <c r="AP970" s="16"/>
      <c r="AQ970" s="16"/>
      <c r="AR970" s="16"/>
      <c r="AS970" s="16"/>
      <c r="AT970" s="16"/>
      <c r="AU970" s="16"/>
      <c r="AV970" s="16"/>
      <c r="AW970" s="16"/>
      <c r="AX970" s="16">
        <v>0.10000000149011612</v>
      </c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>
        <v>8.3333335816860199E-2</v>
      </c>
      <c r="BJ970" s="16"/>
      <c r="BK970" s="16"/>
      <c r="BL970" s="16"/>
      <c r="BM970" s="16"/>
      <c r="BN970" s="16"/>
      <c r="BO970" s="16"/>
      <c r="BP970" s="16">
        <v>0.4166666716337204</v>
      </c>
      <c r="BQ970" s="16"/>
      <c r="BR970" s="16"/>
      <c r="BS970" s="16"/>
      <c r="BT970" s="16"/>
      <c r="BU970" s="16"/>
      <c r="BV970" s="16"/>
      <c r="BW970" s="16"/>
      <c r="BX970" s="16"/>
      <c r="BY970" s="16"/>
      <c r="BZ970" s="16"/>
      <c r="CA970" s="16"/>
      <c r="CB970" s="16"/>
      <c r="CC970" s="16"/>
      <c r="CD970" s="16"/>
      <c r="CE970" s="16"/>
      <c r="CF970" s="16"/>
      <c r="CG970" s="16"/>
      <c r="CH970" s="16"/>
      <c r="CI970" s="16"/>
      <c r="CJ970" s="16"/>
      <c r="CK970" s="16"/>
      <c r="CL970" s="16"/>
      <c r="CM970" s="16">
        <v>0.66666668653488159</v>
      </c>
      <c r="CN970" s="16"/>
      <c r="CO970" s="16"/>
      <c r="CP970" s="16"/>
      <c r="CQ970" s="16"/>
      <c r="CR970" s="16"/>
      <c r="CS970" s="16"/>
      <c r="CT970" s="16"/>
      <c r="CU970" s="16"/>
      <c r="CV970" s="16"/>
      <c r="CW970" s="16"/>
      <c r="CX970" s="16"/>
      <c r="CY970" s="16"/>
      <c r="CZ970" s="16"/>
      <c r="DA970" s="16"/>
      <c r="DB970" s="16"/>
      <c r="DC970" s="16"/>
      <c r="DD970" s="16"/>
      <c r="DE970" s="17"/>
      <c r="DF970" s="24">
        <v>0.25</v>
      </c>
      <c r="DG970" s="24"/>
      <c r="DH970" s="24"/>
      <c r="DI970" s="24"/>
      <c r="DJ970" s="24">
        <v>0.28333333134651184</v>
      </c>
      <c r="DK970" s="16"/>
      <c r="DL970" s="24"/>
      <c r="DM970" s="24"/>
      <c r="DN970" s="24"/>
      <c r="DO970" s="16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>
        <v>1</v>
      </c>
      <c r="EK970" s="17"/>
      <c r="EL970" s="17"/>
      <c r="EM970" s="17">
        <v>1</v>
      </c>
      <c r="EN970" s="17"/>
      <c r="EO970" s="17"/>
      <c r="EP970" s="27"/>
      <c r="EQ970" s="27"/>
      <c r="ER970" s="27"/>
    </row>
    <row r="971" spans="1:148" s="9" customFormat="1" ht="20.25" x14ac:dyDescent="0.3">
      <c r="A971" s="10" t="s">
        <v>595</v>
      </c>
      <c r="B971" s="10" t="s">
        <v>231</v>
      </c>
      <c r="C971" s="10" t="s">
        <v>231</v>
      </c>
      <c r="D971" s="10" t="s">
        <v>262</v>
      </c>
      <c r="E971" s="10" t="s">
        <v>218</v>
      </c>
      <c r="F971" s="11">
        <v>10675</v>
      </c>
      <c r="G971" s="11">
        <v>3999</v>
      </c>
      <c r="H971" s="11">
        <v>3866</v>
      </c>
      <c r="I971" s="10" t="s">
        <v>260</v>
      </c>
      <c r="J971" s="12">
        <v>45.3</v>
      </c>
      <c r="K971" s="10" t="s">
        <v>243</v>
      </c>
      <c r="L971" s="10" t="s">
        <v>261</v>
      </c>
      <c r="M971" s="10" t="s">
        <v>220</v>
      </c>
      <c r="N971" s="13">
        <v>58</v>
      </c>
      <c r="O971" s="13">
        <v>57</v>
      </c>
      <c r="P971" s="13">
        <v>1</v>
      </c>
      <c r="Q971" s="14">
        <v>1.7241379999999999</v>
      </c>
      <c r="R971" s="14">
        <v>6.09</v>
      </c>
      <c r="S971" s="14">
        <v>8</v>
      </c>
      <c r="T971" s="14">
        <v>5.7854999999999999</v>
      </c>
      <c r="U971" s="14">
        <v>72.318749999999994</v>
      </c>
      <c r="V971" s="14">
        <v>1</v>
      </c>
      <c r="W971" s="14">
        <v>194.94</v>
      </c>
      <c r="X971" s="14">
        <v>80</v>
      </c>
      <c r="Y971" s="14">
        <v>0.59979012013351496</v>
      </c>
      <c r="Z971" s="14">
        <v>6.2333340000000002</v>
      </c>
      <c r="AA971" s="14">
        <v>1.766667</v>
      </c>
      <c r="AB971" s="14">
        <v>22.08333</v>
      </c>
      <c r="AC971" s="14">
        <v>0.34633330000000001</v>
      </c>
      <c r="AD971" s="14">
        <v>4.3291659999999998</v>
      </c>
      <c r="AE971" s="14">
        <v>194.94</v>
      </c>
      <c r="AF971" s="14">
        <v>133.38</v>
      </c>
      <c r="AG971" s="14">
        <v>0.10150000000000001</v>
      </c>
      <c r="AH971" s="14">
        <v>1.26875</v>
      </c>
      <c r="AI971" s="14">
        <v>5.8869999999999996</v>
      </c>
      <c r="AJ971" s="14">
        <v>6.2333340000000002</v>
      </c>
      <c r="AK971" s="15">
        <v>0.77916669999999999</v>
      </c>
      <c r="AL971" s="15">
        <v>0.94443849999999996</v>
      </c>
      <c r="AM971" s="15">
        <v>0.98275860000000004</v>
      </c>
      <c r="AN971" s="15">
        <v>0.72318749999999998</v>
      </c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  <c r="BI971" s="16">
        <v>0.1666666716337204</v>
      </c>
      <c r="BJ971" s="16"/>
      <c r="BK971" s="16"/>
      <c r="BL971" s="16"/>
      <c r="BM971" s="16"/>
      <c r="BN971" s="16"/>
      <c r="BO971" s="16">
        <v>0.48333331942558289</v>
      </c>
      <c r="BP971" s="16"/>
      <c r="BQ971" s="16"/>
      <c r="BR971" s="16"/>
      <c r="BS971" s="16"/>
      <c r="BT971" s="16"/>
      <c r="BU971" s="16"/>
      <c r="BV971" s="16"/>
      <c r="BW971" s="16"/>
      <c r="BX971" s="16"/>
      <c r="BY971" s="16"/>
      <c r="BZ971" s="16"/>
      <c r="CA971" s="16"/>
      <c r="CB971" s="16"/>
      <c r="CC971" s="16"/>
      <c r="CD971" s="16"/>
      <c r="CE971" s="16"/>
      <c r="CF971" s="16"/>
      <c r="CG971" s="16"/>
      <c r="CH971" s="16"/>
      <c r="CI971" s="16"/>
      <c r="CJ971" s="16"/>
      <c r="CK971" s="16"/>
      <c r="CL971" s="16"/>
      <c r="CM971" s="16">
        <v>0.54999999701976776</v>
      </c>
      <c r="CN971" s="16"/>
      <c r="CO971" s="16"/>
      <c r="CP971" s="16"/>
      <c r="CQ971" s="16"/>
      <c r="CR971" s="16"/>
      <c r="CS971" s="16"/>
      <c r="CT971" s="16"/>
      <c r="CU971" s="16"/>
      <c r="CV971" s="16"/>
      <c r="CW971" s="16"/>
      <c r="CX971" s="16"/>
      <c r="CY971" s="16"/>
      <c r="CZ971" s="16"/>
      <c r="DA971" s="16"/>
      <c r="DB971" s="16"/>
      <c r="DC971" s="16"/>
      <c r="DD971" s="16"/>
      <c r="DE971" s="17"/>
      <c r="DF971" s="24">
        <v>0.25</v>
      </c>
      <c r="DG971" s="24"/>
      <c r="DH971" s="24"/>
      <c r="DI971" s="24"/>
      <c r="DJ971" s="24">
        <v>0.31666666269302368</v>
      </c>
      <c r="DK971" s="16"/>
      <c r="DL971" s="24"/>
      <c r="DM971" s="24"/>
      <c r="DN971" s="24"/>
      <c r="DO971" s="16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>
        <v>1</v>
      </c>
      <c r="EM971" s="17"/>
      <c r="EN971" s="17"/>
      <c r="EO971" s="17"/>
      <c r="EP971" s="27"/>
      <c r="EQ971" s="27"/>
      <c r="ER971" s="27"/>
    </row>
    <row r="972" spans="1:148" s="9" customFormat="1" ht="20.25" x14ac:dyDescent="0.3">
      <c r="A972" s="10" t="s">
        <v>595</v>
      </c>
      <c r="B972" s="10" t="s">
        <v>240</v>
      </c>
      <c r="C972" s="10" t="s">
        <v>231</v>
      </c>
      <c r="D972" s="10" t="s">
        <v>259</v>
      </c>
      <c r="E972" s="10" t="s">
        <v>218</v>
      </c>
      <c r="F972" s="11">
        <v>10675</v>
      </c>
      <c r="G972" s="11">
        <v>3733</v>
      </c>
      <c r="H972" s="11">
        <v>4103</v>
      </c>
      <c r="I972" s="10" t="s">
        <v>260</v>
      </c>
      <c r="J972" s="12">
        <v>45.3</v>
      </c>
      <c r="K972" s="10" t="s">
        <v>243</v>
      </c>
      <c r="L972" s="10" t="s">
        <v>261</v>
      </c>
      <c r="M972" s="10" t="s">
        <v>220</v>
      </c>
      <c r="N972" s="13">
        <v>24</v>
      </c>
      <c r="O972" s="13">
        <v>24</v>
      </c>
      <c r="P972" s="13">
        <v>0</v>
      </c>
      <c r="Q972" s="14">
        <v>0</v>
      </c>
      <c r="R972" s="14">
        <v>6.09</v>
      </c>
      <c r="S972" s="14">
        <v>4</v>
      </c>
      <c r="T972" s="14">
        <v>2.4359999999999999</v>
      </c>
      <c r="U972" s="14">
        <v>60.9</v>
      </c>
      <c r="V972" s="14">
        <v>0.5</v>
      </c>
      <c r="W972" s="14">
        <v>164.16</v>
      </c>
      <c r="X972" s="14">
        <v>40</v>
      </c>
      <c r="Y972" s="14">
        <v>0.71225076256591702</v>
      </c>
      <c r="Z972" s="14">
        <v>2.6666669999999999</v>
      </c>
      <c r="AA972" s="14">
        <v>1.3333330000000001</v>
      </c>
      <c r="AB972" s="14">
        <v>33.33334</v>
      </c>
      <c r="AC972" s="14">
        <v>0.23066639999999999</v>
      </c>
      <c r="AD972" s="14">
        <v>5.7666599999999999</v>
      </c>
      <c r="AE972" s="14">
        <v>82.08</v>
      </c>
      <c r="AF972" s="14">
        <v>56.16</v>
      </c>
      <c r="AG972" s="14">
        <v>0</v>
      </c>
      <c r="AH972" s="14">
        <v>0</v>
      </c>
      <c r="AI972" s="14">
        <v>2.4359999999999999</v>
      </c>
      <c r="AJ972" s="14">
        <v>2.6666669999999999</v>
      </c>
      <c r="AK972" s="15">
        <v>0.6666666</v>
      </c>
      <c r="AL972" s="15">
        <v>0.91350010000000004</v>
      </c>
      <c r="AM972" s="15">
        <v>1</v>
      </c>
      <c r="AN972" s="15">
        <v>0.60899999999999999</v>
      </c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  <c r="BG972" s="16"/>
      <c r="BH972" s="16"/>
      <c r="BI972" s="16"/>
      <c r="BJ972" s="16"/>
      <c r="BK972" s="16"/>
      <c r="BL972" s="16"/>
      <c r="BM972" s="16"/>
      <c r="BN972" s="16"/>
      <c r="BO972" s="16"/>
      <c r="BP972" s="16">
        <v>0.1666666716337204</v>
      </c>
      <c r="BQ972" s="16"/>
      <c r="BR972" s="16"/>
      <c r="BS972" s="16"/>
      <c r="BT972" s="16"/>
      <c r="BU972" s="16"/>
      <c r="BV972" s="16"/>
      <c r="BW972" s="16"/>
      <c r="BX972" s="16"/>
      <c r="BY972" s="16"/>
      <c r="BZ972" s="16"/>
      <c r="CA972" s="16"/>
      <c r="CB972" s="16"/>
      <c r="CC972" s="16"/>
      <c r="CD972" s="16"/>
      <c r="CE972" s="16"/>
      <c r="CF972" s="16">
        <v>0.2500000074505806</v>
      </c>
      <c r="CG972" s="16"/>
      <c r="CH972" s="16"/>
      <c r="CI972" s="16"/>
      <c r="CJ972" s="16"/>
      <c r="CK972" s="16"/>
      <c r="CL972" s="16"/>
      <c r="CM972" s="16">
        <v>0.5</v>
      </c>
      <c r="CN972" s="16"/>
      <c r="CO972" s="16"/>
      <c r="CP972" s="16"/>
      <c r="CQ972" s="16"/>
      <c r="CR972" s="16"/>
      <c r="CS972" s="16"/>
      <c r="CT972" s="16"/>
      <c r="CU972" s="16"/>
      <c r="CV972" s="16"/>
      <c r="CW972" s="16"/>
      <c r="CX972" s="16"/>
      <c r="CY972" s="16"/>
      <c r="CZ972" s="16"/>
      <c r="DA972" s="16"/>
      <c r="DB972" s="16"/>
      <c r="DC972" s="16"/>
      <c r="DD972" s="16"/>
      <c r="DE972" s="17"/>
      <c r="DF972" s="24">
        <v>0.25</v>
      </c>
      <c r="DG972" s="24"/>
      <c r="DH972" s="24"/>
      <c r="DI972" s="24"/>
      <c r="DJ972" s="24">
        <v>0.1666666716337204</v>
      </c>
      <c r="DK972" s="16"/>
      <c r="DL972" s="24">
        <v>4</v>
      </c>
      <c r="DM972" s="24"/>
      <c r="DN972" s="24"/>
      <c r="DO972" s="16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27"/>
      <c r="EQ972" s="27"/>
      <c r="ER972" s="27"/>
    </row>
    <row r="973" spans="1:148" s="9" customFormat="1" ht="20.25" x14ac:dyDescent="0.3">
      <c r="A973" s="10" t="s">
        <v>595</v>
      </c>
      <c r="B973" s="10" t="s">
        <v>240</v>
      </c>
      <c r="C973" s="10" t="s">
        <v>231</v>
      </c>
      <c r="D973" s="10" t="s">
        <v>262</v>
      </c>
      <c r="E973" s="10" t="s">
        <v>218</v>
      </c>
      <c r="F973" s="11">
        <v>10675</v>
      </c>
      <c r="G973" s="11">
        <v>4017</v>
      </c>
      <c r="H973" s="11">
        <v>3807</v>
      </c>
      <c r="I973" s="10" t="s">
        <v>260</v>
      </c>
      <c r="J973" s="12">
        <v>45.3</v>
      </c>
      <c r="K973" s="10" t="s">
        <v>243</v>
      </c>
      <c r="L973" s="10" t="s">
        <v>261</v>
      </c>
      <c r="M973" s="10" t="s">
        <v>220</v>
      </c>
      <c r="N973" s="13">
        <v>16</v>
      </c>
      <c r="O973" s="13">
        <v>16</v>
      </c>
      <c r="P973" s="13">
        <v>0</v>
      </c>
      <c r="Q973" s="14">
        <v>0</v>
      </c>
      <c r="R973" s="14">
        <v>6.09</v>
      </c>
      <c r="S973" s="14">
        <v>2.5</v>
      </c>
      <c r="T973" s="14">
        <v>1.6240000000000001</v>
      </c>
      <c r="U973" s="14">
        <v>64.960009999999997</v>
      </c>
      <c r="V973" s="14">
        <v>0.3125</v>
      </c>
      <c r="W973" s="14">
        <v>175.10400000000001</v>
      </c>
      <c r="X973" s="14">
        <v>25</v>
      </c>
      <c r="Y973" s="14">
        <v>0.66773506722741904</v>
      </c>
      <c r="Z973" s="14">
        <v>1.5333330000000001</v>
      </c>
      <c r="AA973" s="14">
        <v>0.96666669999999999</v>
      </c>
      <c r="AB973" s="14">
        <v>38.666670000000003</v>
      </c>
      <c r="AC973" s="14">
        <v>-9.0666769999999994E-2</v>
      </c>
      <c r="AD973" s="14">
        <v>-3.626671</v>
      </c>
      <c r="AE973" s="14">
        <v>54.72</v>
      </c>
      <c r="AF973" s="14">
        <v>37.44</v>
      </c>
      <c r="AG973" s="14">
        <v>0</v>
      </c>
      <c r="AH973" s="14">
        <v>0</v>
      </c>
      <c r="AI973" s="14">
        <v>1.6240000000000001</v>
      </c>
      <c r="AJ973" s="14">
        <v>1.5333330000000001</v>
      </c>
      <c r="AK973" s="15">
        <v>0.61333329999999997</v>
      </c>
      <c r="AL973" s="15">
        <v>1.059131</v>
      </c>
      <c r="AM973" s="15">
        <v>1</v>
      </c>
      <c r="AN973" s="15">
        <v>0.64960010000000001</v>
      </c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  <c r="BI973" s="16"/>
      <c r="BJ973" s="16"/>
      <c r="BK973" s="16"/>
      <c r="BL973" s="16"/>
      <c r="BM973" s="16"/>
      <c r="BN973" s="16"/>
      <c r="BO973" s="16"/>
      <c r="BP973" s="16"/>
      <c r="BQ973" s="16">
        <v>0.25</v>
      </c>
      <c r="BR973" s="16"/>
      <c r="BS973" s="16"/>
      <c r="BT973" s="16"/>
      <c r="BU973" s="16"/>
      <c r="BV973" s="16"/>
      <c r="BW973" s="16"/>
      <c r="BX973" s="16"/>
      <c r="BY973" s="16"/>
      <c r="BZ973" s="16"/>
      <c r="CA973" s="16"/>
      <c r="CB973" s="16"/>
      <c r="CC973" s="16"/>
      <c r="CD973" s="16"/>
      <c r="CE973" s="16">
        <v>8.3333335816860199E-2</v>
      </c>
      <c r="CF973" s="16"/>
      <c r="CG973" s="16"/>
      <c r="CH973" s="16"/>
      <c r="CI973" s="16"/>
      <c r="CJ973" s="16"/>
      <c r="CK973" s="16"/>
      <c r="CL973" s="16"/>
      <c r="CM973" s="16">
        <v>0.3333333432674408</v>
      </c>
      <c r="CN973" s="16"/>
      <c r="CO973" s="16"/>
      <c r="CP973" s="16"/>
      <c r="CQ973" s="16"/>
      <c r="CR973" s="16"/>
      <c r="CS973" s="16"/>
      <c r="CT973" s="16"/>
      <c r="CU973" s="16"/>
      <c r="CV973" s="16"/>
      <c r="CW973" s="16"/>
      <c r="CX973" s="16"/>
      <c r="CY973" s="16"/>
      <c r="CZ973" s="16"/>
      <c r="DA973" s="16"/>
      <c r="DB973" s="16"/>
      <c r="DC973" s="16"/>
      <c r="DD973" s="16"/>
      <c r="DE973" s="17"/>
      <c r="DF973" s="24">
        <v>0.25</v>
      </c>
      <c r="DG973" s="24"/>
      <c r="DH973" s="24"/>
      <c r="DI973" s="24"/>
      <c r="DJ973" s="24">
        <v>5.000000074505806E-2</v>
      </c>
      <c r="DK973" s="16"/>
      <c r="DL973" s="24">
        <v>5.5</v>
      </c>
      <c r="DM973" s="24"/>
      <c r="DN973" s="24"/>
      <c r="DO973" s="16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27"/>
      <c r="EQ973" s="27"/>
      <c r="ER973" s="27"/>
    </row>
    <row r="974" spans="1:148" s="9" customFormat="1" ht="20.25" x14ac:dyDescent="0.3">
      <c r="A974" s="10" t="s">
        <v>601</v>
      </c>
      <c r="B974" s="10" t="s">
        <v>232</v>
      </c>
      <c r="C974" s="10" t="s">
        <v>231</v>
      </c>
      <c r="D974" s="10" t="s">
        <v>259</v>
      </c>
      <c r="E974" s="10" t="s">
        <v>218</v>
      </c>
      <c r="F974" s="11">
        <v>18008</v>
      </c>
      <c r="G974" s="11">
        <v>4005</v>
      </c>
      <c r="H974" s="11">
        <v>3975</v>
      </c>
      <c r="I974" s="10" t="s">
        <v>273</v>
      </c>
      <c r="J974" s="12">
        <v>53.5</v>
      </c>
      <c r="K974" s="10" t="s">
        <v>430</v>
      </c>
      <c r="L974" s="10" t="s">
        <v>431</v>
      </c>
      <c r="M974" s="10" t="s">
        <v>220</v>
      </c>
      <c r="N974" s="13">
        <v>5</v>
      </c>
      <c r="O974" s="13">
        <v>3</v>
      </c>
      <c r="P974" s="13">
        <v>2</v>
      </c>
      <c r="Q974" s="14">
        <v>40</v>
      </c>
      <c r="R974" s="14">
        <v>10.34</v>
      </c>
      <c r="S974" s="14">
        <v>5</v>
      </c>
      <c r="T974" s="14">
        <v>0.51700000000000002</v>
      </c>
      <c r="U974" s="14">
        <v>10.34</v>
      </c>
      <c r="V974" s="14">
        <v>0.625</v>
      </c>
      <c r="W974" s="14">
        <v>48.768000000000001</v>
      </c>
      <c r="X974" s="14">
        <v>50</v>
      </c>
      <c r="Y974" s="14">
        <v>3.7037037037037002</v>
      </c>
      <c r="Z974" s="14">
        <v>1.6666669999999999</v>
      </c>
      <c r="AA974" s="14">
        <v>3.3333330000000001</v>
      </c>
      <c r="AB974" s="14">
        <v>66.666659999999993</v>
      </c>
      <c r="AC974" s="14">
        <v>0.80499989999999999</v>
      </c>
      <c r="AD974" s="14">
        <v>16.100000000000001</v>
      </c>
      <c r="AE974" s="14">
        <v>30.48</v>
      </c>
      <c r="AF974" s="14">
        <v>13.5</v>
      </c>
      <c r="AG974" s="14">
        <v>0.34466669999999999</v>
      </c>
      <c r="AH974" s="14">
        <v>6.8933330000000002</v>
      </c>
      <c r="AI974" s="14">
        <v>0.86166670000000001</v>
      </c>
      <c r="AJ974" s="14">
        <v>1.6666669999999999</v>
      </c>
      <c r="AK974" s="15">
        <v>0.3333333</v>
      </c>
      <c r="AL974" s="15">
        <v>0.51700000000000002</v>
      </c>
      <c r="AM974" s="15">
        <v>0.6</v>
      </c>
      <c r="AN974" s="15">
        <v>0.10340000000000001</v>
      </c>
      <c r="AO974" s="16">
        <v>0.5</v>
      </c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  <c r="BI974" s="16"/>
      <c r="BJ974" s="16"/>
      <c r="BK974" s="16"/>
      <c r="BL974" s="16"/>
      <c r="BM974" s="16"/>
      <c r="BN974" s="16"/>
      <c r="BO974" s="16"/>
      <c r="BP974" s="16"/>
      <c r="BQ974" s="16"/>
      <c r="BR974" s="16"/>
      <c r="BS974" s="16"/>
      <c r="BT974" s="16"/>
      <c r="BU974" s="16"/>
      <c r="BV974" s="16"/>
      <c r="BW974" s="16"/>
      <c r="BX974" s="16"/>
      <c r="BY974" s="16"/>
      <c r="BZ974" s="16"/>
      <c r="CA974" s="16"/>
      <c r="CB974" s="16"/>
      <c r="CC974" s="16"/>
      <c r="CD974" s="16"/>
      <c r="CE974" s="16"/>
      <c r="CF974" s="16"/>
      <c r="CG974" s="16"/>
      <c r="CH974" s="16"/>
      <c r="CI974" s="16">
        <v>8.3333335816860199E-2</v>
      </c>
      <c r="CJ974" s="16"/>
      <c r="CK974" s="16"/>
      <c r="CL974" s="16"/>
      <c r="CM974" s="16">
        <v>8.3333335816860199E-2</v>
      </c>
      <c r="CN974" s="16"/>
      <c r="CO974" s="16"/>
      <c r="CP974" s="16"/>
      <c r="CQ974" s="16"/>
      <c r="CR974" s="16"/>
      <c r="CS974" s="16"/>
      <c r="CT974" s="16"/>
      <c r="CU974" s="16"/>
      <c r="CV974" s="16"/>
      <c r="CW974" s="16"/>
      <c r="CX974" s="16"/>
      <c r="CY974" s="16"/>
      <c r="CZ974" s="16"/>
      <c r="DA974" s="16"/>
      <c r="DB974" s="16">
        <v>2.6666666865348816</v>
      </c>
      <c r="DC974" s="16"/>
      <c r="DD974" s="16"/>
      <c r="DE974" s="17"/>
      <c r="DF974" s="24"/>
      <c r="DG974" s="24"/>
      <c r="DH974" s="24"/>
      <c r="DI974" s="24"/>
      <c r="DJ974" s="24"/>
      <c r="DK974" s="16"/>
      <c r="DL974" s="24"/>
      <c r="DM974" s="24"/>
      <c r="DN974" s="24"/>
      <c r="DO974" s="16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27"/>
      <c r="EQ974" s="27"/>
      <c r="ER974" s="27"/>
    </row>
    <row r="975" spans="1:148" s="9" customFormat="1" ht="20.25" x14ac:dyDescent="0.3">
      <c r="A975" s="10" t="s">
        <v>601</v>
      </c>
      <c r="B975" s="10" t="s">
        <v>232</v>
      </c>
      <c r="C975" s="10" t="s">
        <v>231</v>
      </c>
      <c r="D975" s="10" t="s">
        <v>262</v>
      </c>
      <c r="E975" s="10" t="s">
        <v>218</v>
      </c>
      <c r="F975" s="11">
        <v>18008</v>
      </c>
      <c r="G975" s="11">
        <v>3999</v>
      </c>
      <c r="H975" s="11">
        <v>3951</v>
      </c>
      <c r="I975" s="10" t="s">
        <v>273</v>
      </c>
      <c r="J975" s="12">
        <v>53.5</v>
      </c>
      <c r="K975" s="10" t="s">
        <v>430</v>
      </c>
      <c r="L975" s="10" t="s">
        <v>431</v>
      </c>
      <c r="M975" s="10" t="s">
        <v>220</v>
      </c>
      <c r="N975" s="13">
        <v>6</v>
      </c>
      <c r="O975" s="13">
        <v>6</v>
      </c>
      <c r="P975" s="13">
        <v>0</v>
      </c>
      <c r="Q975" s="14">
        <v>0</v>
      </c>
      <c r="R975" s="14">
        <v>10.34</v>
      </c>
      <c r="S975" s="14">
        <v>2.5</v>
      </c>
      <c r="T975" s="14">
        <v>1.034</v>
      </c>
      <c r="U975" s="14">
        <v>41.36</v>
      </c>
      <c r="V975" s="14">
        <v>0.3125</v>
      </c>
      <c r="W975" s="14">
        <v>195.072</v>
      </c>
      <c r="X975" s="14">
        <v>25</v>
      </c>
      <c r="Y975" s="14">
        <v>0.92592592592592604</v>
      </c>
      <c r="Z975" s="14">
        <v>1.233333</v>
      </c>
      <c r="AA975" s="14">
        <v>1.266667</v>
      </c>
      <c r="AB975" s="14">
        <v>50.66666</v>
      </c>
      <c r="AC975" s="14">
        <v>0.19933329999999999</v>
      </c>
      <c r="AD975" s="14">
        <v>7.9733330000000002</v>
      </c>
      <c r="AE975" s="14">
        <v>60.96</v>
      </c>
      <c r="AF975" s="14">
        <v>27</v>
      </c>
      <c r="AG975" s="14">
        <v>0</v>
      </c>
      <c r="AH975" s="14">
        <v>0</v>
      </c>
      <c r="AI975" s="14">
        <v>1.034</v>
      </c>
      <c r="AJ975" s="14">
        <v>1.233333</v>
      </c>
      <c r="AK975" s="15">
        <v>0.49333329999999997</v>
      </c>
      <c r="AL975" s="15">
        <v>0.83837839999999997</v>
      </c>
      <c r="AM975" s="15">
        <v>1</v>
      </c>
      <c r="AN975" s="15">
        <v>0.41360000000000002</v>
      </c>
      <c r="AO975" s="16">
        <v>0.5</v>
      </c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  <c r="BG975" s="16"/>
      <c r="BH975" s="16"/>
      <c r="BI975" s="16"/>
      <c r="BJ975" s="16"/>
      <c r="BK975" s="16"/>
      <c r="BL975" s="16"/>
      <c r="BM975" s="16"/>
      <c r="BN975" s="16"/>
      <c r="BO975" s="16"/>
      <c r="BP975" s="16"/>
      <c r="BQ975" s="16"/>
      <c r="BR975" s="16"/>
      <c r="BS975" s="16"/>
      <c r="BT975" s="16"/>
      <c r="BU975" s="16"/>
      <c r="BV975" s="16"/>
      <c r="BW975" s="16"/>
      <c r="BX975" s="16"/>
      <c r="BY975" s="16"/>
      <c r="BZ975" s="16"/>
      <c r="CA975" s="16"/>
      <c r="CB975" s="16"/>
      <c r="CC975" s="16"/>
      <c r="CD975" s="16"/>
      <c r="CE975" s="16"/>
      <c r="CF975" s="16"/>
      <c r="CG975" s="16"/>
      <c r="CH975" s="16"/>
      <c r="CI975" s="16"/>
      <c r="CJ975" s="16"/>
      <c r="CK975" s="16"/>
      <c r="CL975" s="16"/>
      <c r="CM975" s="16"/>
      <c r="CN975" s="16"/>
      <c r="CO975" s="16"/>
      <c r="CP975" s="16"/>
      <c r="CQ975" s="16"/>
      <c r="CR975" s="16"/>
      <c r="CS975" s="16"/>
      <c r="CT975" s="16"/>
      <c r="CU975" s="16"/>
      <c r="CV975" s="16"/>
      <c r="CW975" s="16"/>
      <c r="CX975" s="16"/>
      <c r="CY975" s="16"/>
      <c r="CZ975" s="16"/>
      <c r="DA975" s="16"/>
      <c r="DB975" s="16">
        <v>0.76666665077209473</v>
      </c>
      <c r="DC975" s="16"/>
      <c r="DD975" s="16"/>
      <c r="DE975" s="17"/>
      <c r="DF975" s="24"/>
      <c r="DG975" s="24"/>
      <c r="DH975" s="24"/>
      <c r="DI975" s="24"/>
      <c r="DJ975" s="24"/>
      <c r="DK975" s="16"/>
      <c r="DL975" s="24"/>
      <c r="DM975" s="24"/>
      <c r="DN975" s="24"/>
      <c r="DO975" s="16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27"/>
      <c r="EQ975" s="27"/>
      <c r="ER975" s="27"/>
    </row>
    <row r="976" spans="1:148" s="9" customFormat="1" ht="20.25" x14ac:dyDescent="0.3">
      <c r="A976" s="10" t="s">
        <v>601</v>
      </c>
      <c r="B976" s="10" t="s">
        <v>231</v>
      </c>
      <c r="C976" s="10" t="s">
        <v>231</v>
      </c>
      <c r="D976" s="10" t="s">
        <v>259</v>
      </c>
      <c r="E976" s="10" t="s">
        <v>218</v>
      </c>
      <c r="F976" s="11">
        <v>18008</v>
      </c>
      <c r="G976" s="11">
        <v>4005</v>
      </c>
      <c r="H976" s="11">
        <v>3975</v>
      </c>
      <c r="I976" s="10" t="s">
        <v>273</v>
      </c>
      <c r="J976" s="12">
        <v>53.5</v>
      </c>
      <c r="K976" s="10" t="s">
        <v>430</v>
      </c>
      <c r="L976" s="10" t="s">
        <v>431</v>
      </c>
      <c r="M976" s="10" t="s">
        <v>220</v>
      </c>
      <c r="N976" s="13">
        <v>8</v>
      </c>
      <c r="O976" s="13">
        <v>8</v>
      </c>
      <c r="P976" s="13">
        <v>0</v>
      </c>
      <c r="Q976" s="14">
        <v>0</v>
      </c>
      <c r="R976" s="14">
        <v>10.34</v>
      </c>
      <c r="S976" s="14">
        <v>4</v>
      </c>
      <c r="T976" s="14">
        <v>1.3786670000000001</v>
      </c>
      <c r="U976" s="14">
        <v>34.466670000000001</v>
      </c>
      <c r="V976" s="14">
        <v>0.5</v>
      </c>
      <c r="W976" s="14">
        <v>162.56</v>
      </c>
      <c r="X976" s="14">
        <f>10*S976</f>
        <v>40</v>
      </c>
      <c r="Y976" s="14">
        <v>0</v>
      </c>
      <c r="Z976" s="14">
        <v>1.55</v>
      </c>
      <c r="AA976" s="14">
        <v>2.4500000000000002</v>
      </c>
      <c r="AB976" s="14">
        <v>61.25</v>
      </c>
      <c r="AC976" s="14">
        <v>0.17133329999999999</v>
      </c>
      <c r="AD976" s="14">
        <v>4.2833329999999998</v>
      </c>
      <c r="AE976" s="14">
        <v>81.28</v>
      </c>
      <c r="AF976" s="14">
        <v>36</v>
      </c>
      <c r="AG976" s="14">
        <v>0</v>
      </c>
      <c r="AH976" s="14">
        <v>0</v>
      </c>
      <c r="AI976" s="14">
        <v>1.3786670000000001</v>
      </c>
      <c r="AJ976" s="14">
        <v>1.55</v>
      </c>
      <c r="AK976" s="15">
        <v>0.38750000000000001</v>
      </c>
      <c r="AL976" s="15">
        <v>0.88946239999999999</v>
      </c>
      <c r="AM976" s="15">
        <v>1</v>
      </c>
      <c r="AN976" s="15">
        <v>0.34466669999999999</v>
      </c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  <c r="BG976" s="16"/>
      <c r="BH976" s="16"/>
      <c r="BI976" s="16"/>
      <c r="BJ976" s="16"/>
      <c r="BK976" s="16"/>
      <c r="BL976" s="16"/>
      <c r="BM976" s="16"/>
      <c r="BN976" s="16"/>
      <c r="BO976" s="16"/>
      <c r="BP976" s="16"/>
      <c r="BQ976" s="16"/>
      <c r="BR976" s="16"/>
      <c r="BS976" s="16"/>
      <c r="BT976" s="16"/>
      <c r="BU976" s="16"/>
      <c r="BV976" s="16"/>
      <c r="BW976" s="16"/>
      <c r="BX976" s="16"/>
      <c r="BY976" s="16"/>
      <c r="BZ976" s="16"/>
      <c r="CA976" s="16"/>
      <c r="CB976" s="16"/>
      <c r="CC976" s="16"/>
      <c r="CD976" s="16"/>
      <c r="CE976" s="16"/>
      <c r="CF976" s="16"/>
      <c r="CG976" s="16"/>
      <c r="CH976" s="16"/>
      <c r="CI976" s="16">
        <v>8.3333335816860199E-2</v>
      </c>
      <c r="CJ976" s="16"/>
      <c r="CK976" s="16"/>
      <c r="CL976" s="16"/>
      <c r="CM976" s="16">
        <v>0.1666666716337204</v>
      </c>
      <c r="CN976" s="16"/>
      <c r="CO976" s="16"/>
      <c r="CP976" s="16"/>
      <c r="CQ976" s="16"/>
      <c r="CR976" s="16"/>
      <c r="CS976" s="16"/>
      <c r="CT976" s="16"/>
      <c r="CU976" s="16"/>
      <c r="CV976" s="16"/>
      <c r="CW976" s="16"/>
      <c r="CX976" s="16"/>
      <c r="CY976" s="16"/>
      <c r="CZ976" s="16"/>
      <c r="DA976" s="16"/>
      <c r="DB976" s="16">
        <v>2.199999988079071</v>
      </c>
      <c r="DC976" s="16"/>
      <c r="DD976" s="16"/>
      <c r="DE976" s="17"/>
      <c r="DF976" s="24"/>
      <c r="DG976" s="24"/>
      <c r="DH976" s="24"/>
      <c r="DI976" s="24"/>
      <c r="DJ976" s="24"/>
      <c r="DK976" s="16"/>
      <c r="DL976" s="24"/>
      <c r="DM976" s="24"/>
      <c r="DN976" s="24"/>
      <c r="DO976" s="16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27"/>
      <c r="EQ976" s="27"/>
      <c r="ER976" s="27"/>
    </row>
    <row r="977" spans="1:148" s="9" customFormat="1" ht="20.25" x14ac:dyDescent="0.3">
      <c r="A977" s="10" t="s">
        <v>601</v>
      </c>
      <c r="B977" s="10" t="s">
        <v>231</v>
      </c>
      <c r="C977" s="10" t="s">
        <v>231</v>
      </c>
      <c r="D977" s="10" t="s">
        <v>262</v>
      </c>
      <c r="E977" s="10" t="s">
        <v>218</v>
      </c>
      <c r="F977" s="11">
        <v>18008</v>
      </c>
      <c r="G977" s="11">
        <v>3999</v>
      </c>
      <c r="H977" s="11">
        <v>3951</v>
      </c>
      <c r="I977" s="10" t="s">
        <v>273</v>
      </c>
      <c r="J977" s="12">
        <v>53.5</v>
      </c>
      <c r="K977" s="10" t="s">
        <v>430</v>
      </c>
      <c r="L977" s="10" t="s">
        <v>431</v>
      </c>
      <c r="M977" s="10" t="s">
        <v>220</v>
      </c>
      <c r="N977" s="13">
        <v>9</v>
      </c>
      <c r="O977" s="13">
        <v>9</v>
      </c>
      <c r="P977" s="13">
        <v>0</v>
      </c>
      <c r="Q977" s="14">
        <v>0</v>
      </c>
      <c r="R977" s="14">
        <v>10.34</v>
      </c>
      <c r="S977" s="14">
        <v>4</v>
      </c>
      <c r="T977" s="14">
        <v>1.5509999999999999</v>
      </c>
      <c r="U977" s="14">
        <v>38.774999999999999</v>
      </c>
      <c r="V977" s="14">
        <v>0.5</v>
      </c>
      <c r="W977" s="14">
        <v>182.88</v>
      </c>
      <c r="X977" s="14">
        <f>10*S977</f>
        <v>40</v>
      </c>
      <c r="Y977" s="14">
        <v>0</v>
      </c>
      <c r="Z977" s="14">
        <v>2</v>
      </c>
      <c r="AA977" s="14">
        <v>2</v>
      </c>
      <c r="AB977" s="14">
        <v>50</v>
      </c>
      <c r="AC977" s="14">
        <v>0.44899990000000001</v>
      </c>
      <c r="AD977" s="14">
        <v>11.225</v>
      </c>
      <c r="AE977" s="14">
        <v>91.44</v>
      </c>
      <c r="AF977" s="14">
        <v>40.5</v>
      </c>
      <c r="AG977" s="14">
        <v>0</v>
      </c>
      <c r="AH977" s="14">
        <v>0</v>
      </c>
      <c r="AI977" s="14">
        <v>1.5509999999999999</v>
      </c>
      <c r="AJ977" s="14">
        <v>2</v>
      </c>
      <c r="AK977" s="15">
        <v>0.5</v>
      </c>
      <c r="AL977" s="15">
        <v>0.77549999999999997</v>
      </c>
      <c r="AM977" s="15">
        <v>1</v>
      </c>
      <c r="AN977" s="15">
        <v>0.38774999999999998</v>
      </c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>
        <v>0.1666666716337204</v>
      </c>
      <c r="BJ977" s="16"/>
      <c r="BK977" s="16"/>
      <c r="BL977" s="16"/>
      <c r="BM977" s="16"/>
      <c r="BN977" s="16"/>
      <c r="BO977" s="16"/>
      <c r="BP977" s="16"/>
      <c r="BQ977" s="16"/>
      <c r="BR977" s="16"/>
      <c r="BS977" s="16"/>
      <c r="BT977" s="16"/>
      <c r="BU977" s="16"/>
      <c r="BV977" s="16"/>
      <c r="BW977" s="16"/>
      <c r="BX977" s="16"/>
      <c r="BY977" s="16"/>
      <c r="BZ977" s="16"/>
      <c r="CA977" s="16"/>
      <c r="CB977" s="16"/>
      <c r="CC977" s="16"/>
      <c r="CD977" s="16"/>
      <c r="CE977" s="16"/>
      <c r="CF977" s="16"/>
      <c r="CG977" s="16"/>
      <c r="CH977" s="16"/>
      <c r="CI977" s="16"/>
      <c r="CJ977" s="16"/>
      <c r="CK977" s="16"/>
      <c r="CL977" s="16"/>
      <c r="CM977" s="16"/>
      <c r="CN977" s="16"/>
      <c r="CO977" s="16"/>
      <c r="CP977" s="16"/>
      <c r="CQ977" s="16"/>
      <c r="CR977" s="16"/>
      <c r="CS977" s="16"/>
      <c r="CT977" s="16"/>
      <c r="CU977" s="16"/>
      <c r="CV977" s="16"/>
      <c r="CW977" s="16"/>
      <c r="CX977" s="16"/>
      <c r="CY977" s="16"/>
      <c r="CZ977" s="16"/>
      <c r="DA977" s="16"/>
      <c r="DB977" s="16">
        <v>1.8333333805203438</v>
      </c>
      <c r="DC977" s="16"/>
      <c r="DD977" s="16"/>
      <c r="DE977" s="17"/>
      <c r="DF977" s="24"/>
      <c r="DG977" s="24"/>
      <c r="DH977" s="24"/>
      <c r="DI977" s="24"/>
      <c r="DJ977" s="24"/>
      <c r="DK977" s="16"/>
      <c r="DL977" s="24"/>
      <c r="DM977" s="24"/>
      <c r="DN977" s="24"/>
      <c r="DO977" s="16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27"/>
      <c r="EQ977" s="27"/>
      <c r="ER977" s="27"/>
    </row>
    <row r="978" spans="1:148" s="9" customFormat="1" ht="20.25" x14ac:dyDescent="0.3">
      <c r="A978" s="10" t="s">
        <v>602</v>
      </c>
      <c r="B978" s="10" t="s">
        <v>232</v>
      </c>
      <c r="C978" s="10" t="s">
        <v>231</v>
      </c>
      <c r="D978" s="10" t="s">
        <v>259</v>
      </c>
      <c r="E978" s="10" t="s">
        <v>218</v>
      </c>
      <c r="F978" s="11">
        <v>18008</v>
      </c>
      <c r="G978" s="11">
        <v>4005</v>
      </c>
      <c r="H978" s="11">
        <v>3975</v>
      </c>
      <c r="I978" s="10" t="s">
        <v>273</v>
      </c>
      <c r="J978" s="12">
        <v>53.5</v>
      </c>
      <c r="K978" s="10" t="s">
        <v>430</v>
      </c>
      <c r="L978" s="10" t="s">
        <v>431</v>
      </c>
      <c r="M978" s="10" t="s">
        <v>220</v>
      </c>
      <c r="N978" s="13">
        <v>13</v>
      </c>
      <c r="O978" s="13">
        <v>12</v>
      </c>
      <c r="P978" s="13">
        <v>1</v>
      </c>
      <c r="Q978" s="14">
        <v>7.6923069999999996</v>
      </c>
      <c r="R978" s="14">
        <v>10.34</v>
      </c>
      <c r="S978" s="14">
        <v>8</v>
      </c>
      <c r="T978" s="14">
        <v>2.0680000000000001</v>
      </c>
      <c r="U978" s="14">
        <v>25.85</v>
      </c>
      <c r="V978" s="14">
        <v>1</v>
      </c>
      <c r="W978" s="14">
        <v>121.92</v>
      </c>
      <c r="X978" s="14">
        <v>80</v>
      </c>
      <c r="Y978" s="14">
        <v>1.4814814814814801</v>
      </c>
      <c r="Z978" s="14">
        <v>2.95</v>
      </c>
      <c r="AA978" s="14">
        <v>5.05</v>
      </c>
      <c r="AB978" s="14">
        <v>63.125</v>
      </c>
      <c r="AC978" s="14">
        <v>0.70966660000000004</v>
      </c>
      <c r="AD978" s="14">
        <v>8.8708320000000001</v>
      </c>
      <c r="AE978" s="14">
        <v>121.92</v>
      </c>
      <c r="AF978" s="14">
        <v>54</v>
      </c>
      <c r="AG978" s="14">
        <v>0.17233329999999999</v>
      </c>
      <c r="AH978" s="14">
        <v>2.1541670000000002</v>
      </c>
      <c r="AI978" s="14">
        <v>2.2403330000000001</v>
      </c>
      <c r="AJ978" s="14">
        <v>2.95</v>
      </c>
      <c r="AK978" s="15">
        <v>0.36875000000000002</v>
      </c>
      <c r="AL978" s="15">
        <v>0.75943510000000003</v>
      </c>
      <c r="AM978" s="15">
        <v>0.92307689999999998</v>
      </c>
      <c r="AN978" s="15">
        <v>0.25850000000000001</v>
      </c>
      <c r="AO978" s="16">
        <v>1</v>
      </c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  <c r="BI978" s="16"/>
      <c r="BJ978" s="16"/>
      <c r="BK978" s="16"/>
      <c r="BL978" s="16"/>
      <c r="BM978" s="16"/>
      <c r="BN978" s="16"/>
      <c r="BO978" s="16"/>
      <c r="BP978" s="16"/>
      <c r="BQ978" s="16"/>
      <c r="BR978" s="16"/>
      <c r="BS978" s="16"/>
      <c r="BT978" s="16">
        <v>0.55000001192092896</v>
      </c>
      <c r="BU978" s="16"/>
      <c r="BV978" s="16"/>
      <c r="BW978" s="16"/>
      <c r="BX978" s="16"/>
      <c r="BY978" s="16"/>
      <c r="BZ978" s="16"/>
      <c r="CA978" s="16"/>
      <c r="CB978" s="16"/>
      <c r="CC978" s="16"/>
      <c r="CD978" s="16"/>
      <c r="CE978" s="16"/>
      <c r="CF978" s="16"/>
      <c r="CG978" s="16"/>
      <c r="CH978" s="16"/>
      <c r="CI978" s="16"/>
      <c r="CJ978" s="16"/>
      <c r="CK978" s="16"/>
      <c r="CL978" s="16"/>
      <c r="CM978" s="16"/>
      <c r="CN978" s="16"/>
      <c r="CO978" s="16"/>
      <c r="CP978" s="16"/>
      <c r="CQ978" s="16"/>
      <c r="CR978" s="16"/>
      <c r="CS978" s="16">
        <v>0.21666666865348816</v>
      </c>
      <c r="CT978" s="16"/>
      <c r="CU978" s="16"/>
      <c r="CV978" s="16"/>
      <c r="CW978" s="16"/>
      <c r="CX978" s="16"/>
      <c r="CY978" s="16"/>
      <c r="CZ978" s="16"/>
      <c r="DA978" s="16"/>
      <c r="DB978" s="16">
        <v>3.2000000402331352</v>
      </c>
      <c r="DC978" s="16"/>
      <c r="DD978" s="16"/>
      <c r="DE978" s="17"/>
      <c r="DF978" s="24"/>
      <c r="DG978" s="24"/>
      <c r="DH978" s="24"/>
      <c r="DI978" s="24"/>
      <c r="DJ978" s="24">
        <v>8.3333335816860199E-2</v>
      </c>
      <c r="DK978" s="16"/>
      <c r="DL978" s="24"/>
      <c r="DM978" s="24"/>
      <c r="DN978" s="24"/>
      <c r="DO978" s="16"/>
      <c r="DP978" s="17"/>
      <c r="DQ978" s="17">
        <v>1</v>
      </c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27"/>
      <c r="EQ978" s="27"/>
      <c r="ER978" s="27"/>
    </row>
    <row r="979" spans="1:148" s="9" customFormat="1" ht="20.25" x14ac:dyDescent="0.3">
      <c r="A979" s="10" t="s">
        <v>602</v>
      </c>
      <c r="B979" s="10" t="s">
        <v>232</v>
      </c>
      <c r="C979" s="10" t="s">
        <v>231</v>
      </c>
      <c r="D979" s="10" t="s">
        <v>262</v>
      </c>
      <c r="E979" s="10" t="s">
        <v>218</v>
      </c>
      <c r="F979" s="11">
        <v>18008</v>
      </c>
      <c r="G979" s="11">
        <v>3999</v>
      </c>
      <c r="H979" s="11">
        <v>3951</v>
      </c>
      <c r="I979" s="10" t="s">
        <v>273</v>
      </c>
      <c r="J979" s="12">
        <v>53.5</v>
      </c>
      <c r="K979" s="10" t="s">
        <v>430</v>
      </c>
      <c r="L979" s="10" t="s">
        <v>431</v>
      </c>
      <c r="M979" s="10" t="s">
        <v>220</v>
      </c>
      <c r="N979" s="13">
        <v>13</v>
      </c>
      <c r="O979" s="13">
        <v>13</v>
      </c>
      <c r="P979" s="13">
        <v>0</v>
      </c>
      <c r="Q979" s="14">
        <v>0</v>
      </c>
      <c r="R979" s="14">
        <v>10.34</v>
      </c>
      <c r="S979" s="14">
        <v>8</v>
      </c>
      <c r="T979" s="14">
        <v>2.2403330000000001</v>
      </c>
      <c r="U979" s="14">
        <v>28.004169999999998</v>
      </c>
      <c r="V979" s="14">
        <v>1</v>
      </c>
      <c r="W979" s="14">
        <v>132.08000000000001</v>
      </c>
      <c r="X979" s="14">
        <v>80</v>
      </c>
      <c r="Y979" s="14">
        <v>1.36752136752137</v>
      </c>
      <c r="Z979" s="14">
        <v>2.7166670000000002</v>
      </c>
      <c r="AA979" s="14">
        <v>5.2833329999999998</v>
      </c>
      <c r="AB979" s="14">
        <v>66.041659999999993</v>
      </c>
      <c r="AC979" s="14">
        <v>0.47633310000000001</v>
      </c>
      <c r="AD979" s="14">
        <v>5.9541649999999997</v>
      </c>
      <c r="AE979" s="14">
        <v>132.08000000000001</v>
      </c>
      <c r="AF979" s="14">
        <v>58.5</v>
      </c>
      <c r="AG979" s="14">
        <v>0</v>
      </c>
      <c r="AH979" s="14">
        <v>0</v>
      </c>
      <c r="AI979" s="14">
        <v>2.2403330000000001</v>
      </c>
      <c r="AJ979" s="14">
        <v>2.7166670000000002</v>
      </c>
      <c r="AK979" s="15">
        <v>0.33958329999999998</v>
      </c>
      <c r="AL979" s="15">
        <v>0.82466260000000002</v>
      </c>
      <c r="AM979" s="15">
        <v>1</v>
      </c>
      <c r="AN979" s="15">
        <v>0.2800417</v>
      </c>
      <c r="AO979" s="16">
        <v>1</v>
      </c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>
        <v>0.1666666716337204</v>
      </c>
      <c r="BJ979" s="16"/>
      <c r="BK979" s="16"/>
      <c r="BL979" s="16"/>
      <c r="BM979" s="16"/>
      <c r="BN979" s="16"/>
      <c r="BO979" s="16"/>
      <c r="BP979" s="16"/>
      <c r="BQ979" s="16"/>
      <c r="BR979" s="16"/>
      <c r="BS979" s="16"/>
      <c r="BT979" s="16"/>
      <c r="BU979" s="16"/>
      <c r="BV979" s="16"/>
      <c r="BW979" s="16"/>
      <c r="BX979" s="16"/>
      <c r="BY979" s="16"/>
      <c r="BZ979" s="16"/>
      <c r="CA979" s="16"/>
      <c r="CB979" s="16"/>
      <c r="CC979" s="16"/>
      <c r="CD979" s="16"/>
      <c r="CE979" s="16"/>
      <c r="CF979" s="16"/>
      <c r="CG979" s="16"/>
      <c r="CH979" s="16"/>
      <c r="CI979" s="16"/>
      <c r="CJ979" s="16"/>
      <c r="CK979" s="16"/>
      <c r="CL979" s="16"/>
      <c r="CM979" s="16"/>
      <c r="CN979" s="16"/>
      <c r="CO979" s="16"/>
      <c r="CP979" s="16"/>
      <c r="CQ979" s="16"/>
      <c r="CR979" s="16"/>
      <c r="CS979" s="16"/>
      <c r="CT979" s="16"/>
      <c r="CU979" s="16"/>
      <c r="CV979" s="16"/>
      <c r="CW979" s="16"/>
      <c r="CX979" s="16"/>
      <c r="CY979" s="16"/>
      <c r="CZ979" s="16"/>
      <c r="DA979" s="16"/>
      <c r="DB979" s="16">
        <v>3.6000000610947609</v>
      </c>
      <c r="DC979" s="16"/>
      <c r="DD979" s="16"/>
      <c r="DE979" s="17"/>
      <c r="DF979" s="24"/>
      <c r="DG979" s="24">
        <v>0.51666665077209473</v>
      </c>
      <c r="DH979" s="24"/>
      <c r="DI979" s="24"/>
      <c r="DJ979" s="24"/>
      <c r="DK979" s="16"/>
      <c r="DL979" s="24"/>
      <c r="DM979" s="24"/>
      <c r="DN979" s="24"/>
      <c r="DO979" s="16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27"/>
      <c r="EQ979" s="27"/>
      <c r="ER979" s="27"/>
    </row>
    <row r="980" spans="1:148" s="9" customFormat="1" ht="20.25" x14ac:dyDescent="0.3">
      <c r="A980" s="10" t="s">
        <v>602</v>
      </c>
      <c r="B980" s="10" t="s">
        <v>231</v>
      </c>
      <c r="C980" s="10" t="s">
        <v>231</v>
      </c>
      <c r="D980" s="10" t="s">
        <v>259</v>
      </c>
      <c r="E980" s="10" t="s">
        <v>218</v>
      </c>
      <c r="F980" s="11">
        <v>18008</v>
      </c>
      <c r="G980" s="11">
        <v>4005</v>
      </c>
      <c r="H980" s="11">
        <v>3975</v>
      </c>
      <c r="I980" s="10" t="s">
        <v>273</v>
      </c>
      <c r="J980" s="12">
        <v>53.5</v>
      </c>
      <c r="K980" s="10" t="s">
        <v>430</v>
      </c>
      <c r="L980" s="10" t="s">
        <v>431</v>
      </c>
      <c r="M980" s="10" t="s">
        <v>220</v>
      </c>
      <c r="N980" s="13">
        <v>9</v>
      </c>
      <c r="O980" s="13">
        <v>8</v>
      </c>
      <c r="P980" s="13">
        <v>1</v>
      </c>
      <c r="Q980" s="14">
        <v>11.11111</v>
      </c>
      <c r="R980" s="14">
        <v>10.34</v>
      </c>
      <c r="S980" s="14">
        <v>4</v>
      </c>
      <c r="T980" s="14">
        <v>1.3786670000000001</v>
      </c>
      <c r="U980" s="14">
        <v>34.466670000000001</v>
      </c>
      <c r="V980" s="14">
        <v>0.5</v>
      </c>
      <c r="W980" s="14">
        <v>162.56</v>
      </c>
      <c r="X980" s="14">
        <f>10*S980</f>
        <v>40</v>
      </c>
      <c r="Y980" s="14">
        <v>0</v>
      </c>
      <c r="Z980" s="14">
        <v>1.55</v>
      </c>
      <c r="AA980" s="14">
        <v>2.4500000000000002</v>
      </c>
      <c r="AB980" s="14">
        <v>61.25</v>
      </c>
      <c r="AC980" s="14">
        <v>-1.000017E-3</v>
      </c>
      <c r="AD980" s="14">
        <v>-2.5000419999999999E-2</v>
      </c>
      <c r="AE980" s="14">
        <v>81.28</v>
      </c>
      <c r="AF980" s="14">
        <v>36</v>
      </c>
      <c r="AG980" s="14">
        <v>0.17233329999999999</v>
      </c>
      <c r="AH980" s="14">
        <v>4.3083330000000002</v>
      </c>
      <c r="AI980" s="14">
        <v>1.5509999999999999</v>
      </c>
      <c r="AJ980" s="14">
        <v>1.55</v>
      </c>
      <c r="AK980" s="15">
        <v>0.38750000000000001</v>
      </c>
      <c r="AL980" s="15">
        <v>1.000645</v>
      </c>
      <c r="AM980" s="15">
        <v>0.88888889999999998</v>
      </c>
      <c r="AN980" s="15">
        <v>0.34466669999999999</v>
      </c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16"/>
      <c r="BJ980" s="16"/>
      <c r="BK980" s="16"/>
      <c r="BL980" s="16"/>
      <c r="BM980" s="16"/>
      <c r="BN980" s="16"/>
      <c r="BO980" s="16"/>
      <c r="BP980" s="16"/>
      <c r="BQ980" s="16"/>
      <c r="BR980" s="16"/>
      <c r="BS980" s="16"/>
      <c r="BT980" s="16"/>
      <c r="BU980" s="16"/>
      <c r="BV980" s="16"/>
      <c r="BW980" s="16"/>
      <c r="BX980" s="16"/>
      <c r="BY980" s="16"/>
      <c r="BZ980" s="16"/>
      <c r="CA980" s="16"/>
      <c r="CB980" s="16"/>
      <c r="CC980" s="16"/>
      <c r="CD980" s="16"/>
      <c r="CE980" s="16"/>
      <c r="CF980" s="16"/>
      <c r="CG980" s="16"/>
      <c r="CH980" s="16"/>
      <c r="CI980" s="16"/>
      <c r="CJ980" s="16"/>
      <c r="CK980" s="16"/>
      <c r="CL980" s="16"/>
      <c r="CM980" s="16">
        <v>0.13333334028720856</v>
      </c>
      <c r="CN980" s="16"/>
      <c r="CO980" s="16"/>
      <c r="CP980" s="16"/>
      <c r="CQ980" s="16"/>
      <c r="CR980" s="16"/>
      <c r="CS980" s="16">
        <v>0.15000000596046448</v>
      </c>
      <c r="CT980" s="16"/>
      <c r="CU980" s="16"/>
      <c r="CV980" s="16"/>
      <c r="CW980" s="16"/>
      <c r="CX980" s="16"/>
      <c r="CY980" s="16"/>
      <c r="CZ980" s="16"/>
      <c r="DA980" s="16"/>
      <c r="DB980" s="16">
        <v>2.0500000491738319</v>
      </c>
      <c r="DC980" s="16"/>
      <c r="DD980" s="16"/>
      <c r="DE980" s="17"/>
      <c r="DF980" s="24"/>
      <c r="DG980" s="24"/>
      <c r="DH980" s="24"/>
      <c r="DI980" s="24"/>
      <c r="DJ980" s="24">
        <v>0.11666666716337204</v>
      </c>
      <c r="DK980" s="16"/>
      <c r="DL980" s="24"/>
      <c r="DM980" s="24"/>
      <c r="DN980" s="24"/>
      <c r="DO980" s="16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>
        <v>1</v>
      </c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27"/>
      <c r="EQ980" s="27"/>
      <c r="ER980" s="27"/>
    </row>
    <row r="981" spans="1:148" s="9" customFormat="1" ht="20.25" x14ac:dyDescent="0.3">
      <c r="A981" s="10" t="s">
        <v>602</v>
      </c>
      <c r="B981" s="10" t="s">
        <v>231</v>
      </c>
      <c r="C981" s="10" t="s">
        <v>231</v>
      </c>
      <c r="D981" s="10" t="s">
        <v>262</v>
      </c>
      <c r="E981" s="10" t="s">
        <v>218</v>
      </c>
      <c r="F981" s="11">
        <v>18008</v>
      </c>
      <c r="G981" s="11">
        <v>3999</v>
      </c>
      <c r="H981" s="11">
        <v>3951</v>
      </c>
      <c r="I981" s="10" t="s">
        <v>273</v>
      </c>
      <c r="J981" s="12">
        <v>53.5</v>
      </c>
      <c r="K981" s="10" t="s">
        <v>430</v>
      </c>
      <c r="L981" s="10" t="s">
        <v>431</v>
      </c>
      <c r="M981" s="10" t="s">
        <v>220</v>
      </c>
      <c r="N981" s="13">
        <v>8</v>
      </c>
      <c r="O981" s="13">
        <v>8</v>
      </c>
      <c r="P981" s="13">
        <v>0</v>
      </c>
      <c r="Q981" s="14">
        <v>0</v>
      </c>
      <c r="R981" s="14">
        <v>10.34</v>
      </c>
      <c r="S981" s="14">
        <v>4</v>
      </c>
      <c r="T981" s="14">
        <v>1.3786670000000001</v>
      </c>
      <c r="U981" s="14">
        <v>34.466670000000001</v>
      </c>
      <c r="V981" s="14">
        <v>0.5</v>
      </c>
      <c r="W981" s="14">
        <v>162.56</v>
      </c>
      <c r="X981" s="14">
        <f>10*S981</f>
        <v>40</v>
      </c>
      <c r="Y981" s="14">
        <v>0</v>
      </c>
      <c r="Z981" s="14">
        <v>1.2833330000000001</v>
      </c>
      <c r="AA981" s="14">
        <v>2.7166670000000002</v>
      </c>
      <c r="AB981" s="14">
        <v>67.916659999999993</v>
      </c>
      <c r="AC981" s="14">
        <v>-9.5333340000000003E-2</v>
      </c>
      <c r="AD981" s="14">
        <v>-2.3833329999999999</v>
      </c>
      <c r="AE981" s="14">
        <v>81.28</v>
      </c>
      <c r="AF981" s="14">
        <v>36</v>
      </c>
      <c r="AG981" s="14">
        <v>0</v>
      </c>
      <c r="AH981" s="14">
        <v>0</v>
      </c>
      <c r="AI981" s="14">
        <v>1.3786670000000001</v>
      </c>
      <c r="AJ981" s="14">
        <v>1.2833330000000001</v>
      </c>
      <c r="AK981" s="15">
        <v>0.32083329999999999</v>
      </c>
      <c r="AL981" s="15">
        <v>1.0742860000000001</v>
      </c>
      <c r="AM981" s="15">
        <v>1</v>
      </c>
      <c r="AN981" s="15">
        <v>0.34466669999999999</v>
      </c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  <c r="BI981" s="16">
        <v>0.1666666716337204</v>
      </c>
      <c r="BJ981" s="16"/>
      <c r="BK981" s="16"/>
      <c r="BL981" s="16"/>
      <c r="BM981" s="16"/>
      <c r="BN981" s="16"/>
      <c r="BO981" s="16"/>
      <c r="BP981" s="16"/>
      <c r="BQ981" s="16"/>
      <c r="BR981" s="16"/>
      <c r="BS981" s="16"/>
      <c r="BT981" s="16"/>
      <c r="BU981" s="16"/>
      <c r="BV981" s="16"/>
      <c r="BW981" s="16"/>
      <c r="BX981" s="16"/>
      <c r="BY981" s="16"/>
      <c r="BZ981" s="16"/>
      <c r="CA981" s="16"/>
      <c r="CB981" s="16"/>
      <c r="CC981" s="16"/>
      <c r="CD981" s="16"/>
      <c r="CE981" s="16"/>
      <c r="CF981" s="16"/>
      <c r="CG981" s="16"/>
      <c r="CH981" s="16"/>
      <c r="CI981" s="16"/>
      <c r="CJ981" s="16"/>
      <c r="CK981" s="16"/>
      <c r="CL981" s="16"/>
      <c r="CM981" s="16">
        <v>0.18333333730697632</v>
      </c>
      <c r="CN981" s="16"/>
      <c r="CO981" s="16"/>
      <c r="CP981" s="16"/>
      <c r="CQ981" s="16"/>
      <c r="CR981" s="16"/>
      <c r="CS981" s="16">
        <v>0.25</v>
      </c>
      <c r="CT981" s="16"/>
      <c r="CU981" s="16"/>
      <c r="CV981" s="16"/>
      <c r="CW981" s="16"/>
      <c r="CX981" s="16"/>
      <c r="CY981" s="16"/>
      <c r="CZ981" s="16"/>
      <c r="DA981" s="16"/>
      <c r="DB981" s="16">
        <v>2.1166666969656944</v>
      </c>
      <c r="DC981" s="16"/>
      <c r="DD981" s="16"/>
      <c r="DE981" s="17"/>
      <c r="DF981" s="24"/>
      <c r="DG981" s="24"/>
      <c r="DH981" s="24"/>
      <c r="DI981" s="24"/>
      <c r="DJ981" s="24"/>
      <c r="DK981" s="16"/>
      <c r="DL981" s="24"/>
      <c r="DM981" s="24"/>
      <c r="DN981" s="24"/>
      <c r="DO981" s="16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27"/>
      <c r="EQ981" s="27"/>
      <c r="ER981" s="27"/>
    </row>
    <row r="982" spans="1:148" s="9" customFormat="1" ht="20.25" x14ac:dyDescent="0.3">
      <c r="A982" s="10" t="s">
        <v>603</v>
      </c>
      <c r="B982" s="10" t="s">
        <v>232</v>
      </c>
      <c r="C982" s="10" t="s">
        <v>231</v>
      </c>
      <c r="D982" s="10" t="s">
        <v>259</v>
      </c>
      <c r="E982" s="10" t="s">
        <v>218</v>
      </c>
      <c r="F982" s="11">
        <v>18008</v>
      </c>
      <c r="G982" s="11">
        <v>4005</v>
      </c>
      <c r="H982" s="11">
        <v>3975</v>
      </c>
      <c r="I982" s="10" t="s">
        <v>273</v>
      </c>
      <c r="J982" s="12">
        <v>53.5</v>
      </c>
      <c r="K982" s="10" t="s">
        <v>430</v>
      </c>
      <c r="L982" s="10" t="s">
        <v>431</v>
      </c>
      <c r="M982" s="10" t="s">
        <v>220</v>
      </c>
      <c r="N982" s="13">
        <v>12</v>
      </c>
      <c r="O982" s="13">
        <v>10</v>
      </c>
      <c r="P982" s="13">
        <v>2</v>
      </c>
      <c r="Q982" s="14">
        <v>16.66667</v>
      </c>
      <c r="R982" s="14">
        <v>10.34</v>
      </c>
      <c r="S982" s="14">
        <v>8</v>
      </c>
      <c r="T982" s="14">
        <v>1.723333</v>
      </c>
      <c r="U982" s="14">
        <v>21.54167</v>
      </c>
      <c r="V982" s="14">
        <v>1</v>
      </c>
      <c r="W982" s="14">
        <v>101.6</v>
      </c>
      <c r="X982" s="14">
        <v>80</v>
      </c>
      <c r="Y982" s="14">
        <v>1.7777777777777799</v>
      </c>
      <c r="Z982" s="14">
        <v>2.5166659999999998</v>
      </c>
      <c r="AA982" s="14">
        <v>5.4833340000000002</v>
      </c>
      <c r="AB982" s="14">
        <v>68.541669999999996</v>
      </c>
      <c r="AC982" s="14">
        <v>0.44866640000000002</v>
      </c>
      <c r="AD982" s="14">
        <v>5.6083299999999996</v>
      </c>
      <c r="AE982" s="14">
        <v>101.6</v>
      </c>
      <c r="AF982" s="14">
        <v>45</v>
      </c>
      <c r="AG982" s="14">
        <v>0.34466669999999999</v>
      </c>
      <c r="AH982" s="14">
        <v>4.3083330000000002</v>
      </c>
      <c r="AI982" s="14">
        <v>2.0680000000000001</v>
      </c>
      <c r="AJ982" s="14">
        <v>2.5166659999999998</v>
      </c>
      <c r="AK982" s="15">
        <v>0.31458330000000001</v>
      </c>
      <c r="AL982" s="15">
        <v>0.82172199999999995</v>
      </c>
      <c r="AM982" s="15">
        <v>0.83333330000000005</v>
      </c>
      <c r="AN982" s="15">
        <v>0.21541669999999999</v>
      </c>
      <c r="AO982" s="16">
        <v>1</v>
      </c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/>
      <c r="BJ982" s="16"/>
      <c r="BK982" s="16"/>
      <c r="BL982" s="16"/>
      <c r="BM982" s="16"/>
      <c r="BN982" s="16"/>
      <c r="BO982" s="16"/>
      <c r="BP982" s="16"/>
      <c r="BQ982" s="16"/>
      <c r="BR982" s="16"/>
      <c r="BS982" s="16"/>
      <c r="BT982" s="16">
        <v>0.58333331346511841</v>
      </c>
      <c r="BU982" s="16"/>
      <c r="BV982" s="16"/>
      <c r="BW982" s="16"/>
      <c r="BX982" s="16"/>
      <c r="BY982" s="16"/>
      <c r="BZ982" s="16"/>
      <c r="CA982" s="16"/>
      <c r="CB982" s="16"/>
      <c r="CC982" s="16"/>
      <c r="CD982" s="16"/>
      <c r="CE982" s="16"/>
      <c r="CF982" s="16"/>
      <c r="CG982" s="16"/>
      <c r="CH982" s="16"/>
      <c r="CI982" s="16"/>
      <c r="CJ982" s="16"/>
      <c r="CK982" s="16"/>
      <c r="CL982" s="16"/>
      <c r="CM982" s="16">
        <v>0.1666666716337204</v>
      </c>
      <c r="CN982" s="16"/>
      <c r="CO982" s="16"/>
      <c r="CP982" s="16"/>
      <c r="CQ982" s="16"/>
      <c r="CR982" s="16"/>
      <c r="CS982" s="16">
        <v>0.20000000298023224</v>
      </c>
      <c r="CT982" s="16"/>
      <c r="CU982" s="16"/>
      <c r="CV982" s="16"/>
      <c r="CW982" s="16"/>
      <c r="CX982" s="16">
        <v>0.45000000298023224</v>
      </c>
      <c r="CY982" s="16"/>
      <c r="CZ982" s="16"/>
      <c r="DA982" s="16"/>
      <c r="DB982" s="16">
        <v>3.083333358168602</v>
      </c>
      <c r="DC982" s="16"/>
      <c r="DD982" s="16"/>
      <c r="DE982" s="17"/>
      <c r="DF982" s="24"/>
      <c r="DG982" s="24"/>
      <c r="DH982" s="24"/>
      <c r="DI982" s="24"/>
      <c r="DJ982" s="24"/>
      <c r="DK982" s="16"/>
      <c r="DL982" s="24"/>
      <c r="DM982" s="24"/>
      <c r="DN982" s="24"/>
      <c r="DO982" s="16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>
        <v>2</v>
      </c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27"/>
      <c r="EQ982" s="27"/>
      <c r="ER982" s="27"/>
    </row>
    <row r="983" spans="1:148" s="9" customFormat="1" ht="20.25" x14ac:dyDescent="0.3">
      <c r="A983" s="10" t="s">
        <v>603</v>
      </c>
      <c r="B983" s="10" t="s">
        <v>232</v>
      </c>
      <c r="C983" s="10" t="s">
        <v>231</v>
      </c>
      <c r="D983" s="10" t="s">
        <v>262</v>
      </c>
      <c r="E983" s="10" t="s">
        <v>218</v>
      </c>
      <c r="F983" s="11">
        <v>18008</v>
      </c>
      <c r="G983" s="11">
        <v>3999</v>
      </c>
      <c r="H983" s="11">
        <v>3951</v>
      </c>
      <c r="I983" s="10" t="s">
        <v>273</v>
      </c>
      <c r="J983" s="12">
        <v>53.5</v>
      </c>
      <c r="K983" s="10" t="s">
        <v>430</v>
      </c>
      <c r="L983" s="10" t="s">
        <v>431</v>
      </c>
      <c r="M983" s="10" t="s">
        <v>220</v>
      </c>
      <c r="N983" s="13">
        <v>17</v>
      </c>
      <c r="O983" s="13">
        <v>15</v>
      </c>
      <c r="P983" s="13">
        <v>2</v>
      </c>
      <c r="Q983" s="14">
        <v>11.764709999999999</v>
      </c>
      <c r="R983" s="14">
        <v>10.34</v>
      </c>
      <c r="S983" s="14">
        <v>8</v>
      </c>
      <c r="T983" s="14">
        <v>2.585</v>
      </c>
      <c r="U983" s="14">
        <v>32.3125</v>
      </c>
      <c r="V983" s="14">
        <v>1</v>
      </c>
      <c r="W983" s="14">
        <v>152.4</v>
      </c>
      <c r="X983" s="14">
        <v>80</v>
      </c>
      <c r="Y983" s="14">
        <v>1.18518518518519</v>
      </c>
      <c r="Z983" s="14">
        <v>3.1</v>
      </c>
      <c r="AA983" s="14">
        <v>4.9000000000000004</v>
      </c>
      <c r="AB983" s="14">
        <v>61.25</v>
      </c>
      <c r="AC983" s="14">
        <v>0.17033319999999999</v>
      </c>
      <c r="AD983" s="14">
        <v>2.129165</v>
      </c>
      <c r="AE983" s="14">
        <v>152.4</v>
      </c>
      <c r="AF983" s="14">
        <v>67.5</v>
      </c>
      <c r="AG983" s="14">
        <v>0.34466669999999999</v>
      </c>
      <c r="AH983" s="14">
        <v>4.3083330000000002</v>
      </c>
      <c r="AI983" s="14">
        <v>2.9296669999999998</v>
      </c>
      <c r="AJ983" s="14">
        <v>3.1</v>
      </c>
      <c r="AK983" s="15">
        <v>0.38750000000000001</v>
      </c>
      <c r="AL983" s="15">
        <v>0.94505380000000005</v>
      </c>
      <c r="AM983" s="15">
        <v>0.8823529</v>
      </c>
      <c r="AN983" s="15">
        <v>0.323125</v>
      </c>
      <c r="AO983" s="16">
        <v>1</v>
      </c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>
        <v>6.6666670143604279E-2</v>
      </c>
      <c r="BJ983" s="16"/>
      <c r="BK983" s="16"/>
      <c r="BL983" s="16"/>
      <c r="BM983" s="16"/>
      <c r="BN983" s="16"/>
      <c r="BO983" s="16"/>
      <c r="BP983" s="16"/>
      <c r="BQ983" s="16"/>
      <c r="BR983" s="16"/>
      <c r="BS983" s="16"/>
      <c r="BT983" s="16"/>
      <c r="BU983" s="16"/>
      <c r="BV983" s="16"/>
      <c r="BW983" s="16"/>
      <c r="BX983" s="16"/>
      <c r="BY983" s="16"/>
      <c r="BZ983" s="16"/>
      <c r="CA983" s="16"/>
      <c r="CB983" s="16"/>
      <c r="CC983" s="16"/>
      <c r="CD983" s="16"/>
      <c r="CE983" s="16"/>
      <c r="CF983" s="16"/>
      <c r="CG983" s="16"/>
      <c r="CH983" s="16"/>
      <c r="CI983" s="16"/>
      <c r="CJ983" s="16"/>
      <c r="CK983" s="16"/>
      <c r="CL983" s="16"/>
      <c r="CM983" s="16"/>
      <c r="CN983" s="16"/>
      <c r="CO983" s="16"/>
      <c r="CP983" s="16"/>
      <c r="CQ983" s="16"/>
      <c r="CR983" s="16"/>
      <c r="CS983" s="16">
        <v>0.3333333432674408</v>
      </c>
      <c r="CT983" s="16"/>
      <c r="CU983" s="16"/>
      <c r="CV983" s="16"/>
      <c r="CW983" s="16"/>
      <c r="CX983" s="16"/>
      <c r="CY983" s="16"/>
      <c r="CZ983" s="16"/>
      <c r="DA983" s="16"/>
      <c r="DB983" s="16">
        <v>3.3333333395421505</v>
      </c>
      <c r="DC983" s="16"/>
      <c r="DD983" s="16"/>
      <c r="DE983" s="17"/>
      <c r="DF983" s="24"/>
      <c r="DG983" s="24"/>
      <c r="DH983" s="24"/>
      <c r="DI983" s="24"/>
      <c r="DJ983" s="24">
        <v>0.1666666716337204</v>
      </c>
      <c r="DK983" s="16"/>
      <c r="DL983" s="24"/>
      <c r="DM983" s="24"/>
      <c r="DN983" s="24"/>
      <c r="DO983" s="16"/>
      <c r="DP983" s="17"/>
      <c r="DQ983" s="17"/>
      <c r="DR983" s="17"/>
      <c r="DS983" s="17"/>
      <c r="DT983" s="17"/>
      <c r="DU983" s="17"/>
      <c r="DV983" s="17"/>
      <c r="DW983" s="17">
        <v>1</v>
      </c>
      <c r="DX983" s="17"/>
      <c r="DY983" s="17"/>
      <c r="DZ983" s="17"/>
      <c r="EA983" s="17"/>
      <c r="EB983" s="17"/>
      <c r="EC983" s="17"/>
      <c r="ED983" s="17"/>
      <c r="EE983" s="17">
        <v>1</v>
      </c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27"/>
      <c r="EQ983" s="27"/>
      <c r="ER983" s="27"/>
    </row>
    <row r="984" spans="1:148" s="9" customFormat="1" ht="20.25" x14ac:dyDescent="0.3">
      <c r="A984" s="10" t="s">
        <v>603</v>
      </c>
      <c r="B984" s="10" t="s">
        <v>231</v>
      </c>
      <c r="C984" s="10" t="s">
        <v>231</v>
      </c>
      <c r="D984" s="10" t="s">
        <v>259</v>
      </c>
      <c r="E984" s="10" t="s">
        <v>218</v>
      </c>
      <c r="F984" s="11">
        <v>18008</v>
      </c>
      <c r="G984" s="11">
        <v>4005</v>
      </c>
      <c r="H984" s="11">
        <v>3975</v>
      </c>
      <c r="I984" s="10" t="s">
        <v>273</v>
      </c>
      <c r="J984" s="12">
        <v>53.5</v>
      </c>
      <c r="K984" s="10" t="s">
        <v>430</v>
      </c>
      <c r="L984" s="10" t="s">
        <v>431</v>
      </c>
      <c r="M984" s="10" t="s">
        <v>220</v>
      </c>
      <c r="N984" s="13">
        <v>8</v>
      </c>
      <c r="O984" s="13">
        <v>7</v>
      </c>
      <c r="P984" s="13">
        <v>1</v>
      </c>
      <c r="Q984" s="14">
        <v>12.5</v>
      </c>
      <c r="R984" s="14">
        <v>10.34</v>
      </c>
      <c r="S984" s="14">
        <v>4</v>
      </c>
      <c r="T984" s="14">
        <v>1.2063330000000001</v>
      </c>
      <c r="U984" s="14">
        <v>30.158329999999999</v>
      </c>
      <c r="V984" s="14">
        <v>0.5</v>
      </c>
      <c r="W984" s="14">
        <v>142.24</v>
      </c>
      <c r="X984" s="14">
        <f>10*S984</f>
        <v>40</v>
      </c>
      <c r="Y984" s="14">
        <v>0</v>
      </c>
      <c r="Z984" s="14">
        <v>1.5333330000000001</v>
      </c>
      <c r="AA984" s="14">
        <v>2.4666670000000002</v>
      </c>
      <c r="AB984" s="14">
        <v>61.666670000000003</v>
      </c>
      <c r="AC984" s="14">
        <v>0.15466659999999999</v>
      </c>
      <c r="AD984" s="14">
        <v>3.8666640000000001</v>
      </c>
      <c r="AE984" s="14">
        <v>71.12</v>
      </c>
      <c r="AF984" s="14">
        <v>31.5</v>
      </c>
      <c r="AG984" s="14">
        <v>0.17233329999999999</v>
      </c>
      <c r="AH984" s="14">
        <v>4.3083330000000002</v>
      </c>
      <c r="AI984" s="14">
        <v>1.3786670000000001</v>
      </c>
      <c r="AJ984" s="14">
        <v>1.5333330000000001</v>
      </c>
      <c r="AK984" s="15">
        <v>0.38333329999999999</v>
      </c>
      <c r="AL984" s="15">
        <v>0.89913050000000005</v>
      </c>
      <c r="AM984" s="15">
        <v>0.875</v>
      </c>
      <c r="AN984" s="15">
        <v>0.3015833</v>
      </c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16"/>
      <c r="BK984" s="16"/>
      <c r="BL984" s="16"/>
      <c r="BM984" s="16"/>
      <c r="BN984" s="16"/>
      <c r="BO984" s="16"/>
      <c r="BP984" s="16"/>
      <c r="BQ984" s="16"/>
      <c r="BR984" s="16"/>
      <c r="BS984" s="16"/>
      <c r="BT984" s="16"/>
      <c r="BU984" s="16"/>
      <c r="BV984" s="16"/>
      <c r="BW984" s="16"/>
      <c r="BX984" s="16"/>
      <c r="BY984" s="16"/>
      <c r="BZ984" s="16"/>
      <c r="CA984" s="16"/>
      <c r="CB984" s="16"/>
      <c r="CC984" s="16"/>
      <c r="CD984" s="16"/>
      <c r="CE984" s="16"/>
      <c r="CF984" s="16"/>
      <c r="CG984" s="16"/>
      <c r="CH984" s="16"/>
      <c r="CI984" s="16"/>
      <c r="CJ984" s="16"/>
      <c r="CK984" s="16"/>
      <c r="CL984" s="16">
        <v>0.18333333730697632</v>
      </c>
      <c r="CM984" s="16"/>
      <c r="CN984" s="16"/>
      <c r="CO984" s="16"/>
      <c r="CP984" s="16"/>
      <c r="CQ984" s="16"/>
      <c r="CR984" s="16"/>
      <c r="CS984" s="16"/>
      <c r="CT984" s="16"/>
      <c r="CU984" s="16"/>
      <c r="CV984" s="16"/>
      <c r="CW984" s="16"/>
      <c r="CX984" s="16"/>
      <c r="CY984" s="16"/>
      <c r="CZ984" s="16"/>
      <c r="DA984" s="16"/>
      <c r="DB984" s="16">
        <v>2.1833333969116211</v>
      </c>
      <c r="DC984" s="16"/>
      <c r="DD984" s="16"/>
      <c r="DE984" s="17"/>
      <c r="DF984" s="24"/>
      <c r="DG984" s="24"/>
      <c r="DH984" s="24"/>
      <c r="DI984" s="24"/>
      <c r="DJ984" s="24">
        <v>0.10000000149011612</v>
      </c>
      <c r="DK984" s="16"/>
      <c r="DL984" s="24"/>
      <c r="DM984" s="24"/>
      <c r="DN984" s="24"/>
      <c r="DO984" s="16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>
        <v>1</v>
      </c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27"/>
      <c r="EQ984" s="27"/>
      <c r="ER984" s="27"/>
    </row>
    <row r="985" spans="1:148" s="9" customFormat="1" ht="20.25" x14ac:dyDescent="0.3">
      <c r="A985" s="10" t="s">
        <v>603</v>
      </c>
      <c r="B985" s="10" t="s">
        <v>231</v>
      </c>
      <c r="C985" s="10" t="s">
        <v>231</v>
      </c>
      <c r="D985" s="10" t="s">
        <v>262</v>
      </c>
      <c r="E985" s="10" t="s">
        <v>218</v>
      </c>
      <c r="F985" s="11">
        <v>18008</v>
      </c>
      <c r="G985" s="11">
        <v>3999</v>
      </c>
      <c r="H985" s="11">
        <v>3951</v>
      </c>
      <c r="I985" s="10" t="s">
        <v>273</v>
      </c>
      <c r="J985" s="12">
        <v>53.5</v>
      </c>
      <c r="K985" s="10" t="s">
        <v>430</v>
      </c>
      <c r="L985" s="10" t="s">
        <v>431</v>
      </c>
      <c r="M985" s="10" t="s">
        <v>220</v>
      </c>
      <c r="N985" s="13">
        <v>8</v>
      </c>
      <c r="O985" s="13">
        <v>7</v>
      </c>
      <c r="P985" s="13">
        <v>1</v>
      </c>
      <c r="Q985" s="14">
        <v>12.5</v>
      </c>
      <c r="R985" s="14">
        <v>10.34</v>
      </c>
      <c r="S985" s="14">
        <v>4</v>
      </c>
      <c r="T985" s="14">
        <v>1.2063330000000001</v>
      </c>
      <c r="U985" s="14">
        <v>30.158329999999999</v>
      </c>
      <c r="V985" s="14">
        <v>0.5</v>
      </c>
      <c r="W985" s="14">
        <v>142.24</v>
      </c>
      <c r="X985" s="14">
        <f>10*S985</f>
        <v>40</v>
      </c>
      <c r="Y985" s="14">
        <v>0</v>
      </c>
      <c r="Z985" s="14">
        <v>1.4166669999999999</v>
      </c>
      <c r="AA985" s="14">
        <v>2.5833330000000001</v>
      </c>
      <c r="AB985" s="14">
        <v>64.583340000000007</v>
      </c>
      <c r="AC985" s="14">
        <v>3.7999779999999997E-2</v>
      </c>
      <c r="AD985" s="14">
        <v>0.94999440000000002</v>
      </c>
      <c r="AE985" s="14">
        <v>71.12</v>
      </c>
      <c r="AF985" s="14">
        <v>31.5</v>
      </c>
      <c r="AG985" s="14">
        <v>0.17233329999999999</v>
      </c>
      <c r="AH985" s="14">
        <v>4.3083330000000002</v>
      </c>
      <c r="AI985" s="14">
        <v>1.3786670000000001</v>
      </c>
      <c r="AJ985" s="14">
        <v>1.4166669999999999</v>
      </c>
      <c r="AK985" s="15">
        <v>0.3541666</v>
      </c>
      <c r="AL985" s="15">
        <v>0.9731765</v>
      </c>
      <c r="AM985" s="15">
        <v>0.875</v>
      </c>
      <c r="AN985" s="15">
        <v>0.3015833</v>
      </c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>
        <v>8.3333335816860199E-2</v>
      </c>
      <c r="BJ985" s="16"/>
      <c r="BK985" s="16"/>
      <c r="BL985" s="16"/>
      <c r="BM985" s="16"/>
      <c r="BN985" s="16"/>
      <c r="BO985" s="16"/>
      <c r="BP985" s="16"/>
      <c r="BQ985" s="16"/>
      <c r="BR985" s="16"/>
      <c r="BS985" s="16"/>
      <c r="BT985" s="16"/>
      <c r="BU985" s="16"/>
      <c r="BV985" s="16"/>
      <c r="BW985" s="16"/>
      <c r="BX985" s="16"/>
      <c r="BY985" s="16"/>
      <c r="BZ985" s="16"/>
      <c r="CA985" s="16"/>
      <c r="CB985" s="16"/>
      <c r="CC985" s="16"/>
      <c r="CD985" s="16"/>
      <c r="CE985" s="16"/>
      <c r="CF985" s="16"/>
      <c r="CG985" s="16"/>
      <c r="CH985" s="16"/>
      <c r="CI985" s="16"/>
      <c r="CJ985" s="16"/>
      <c r="CK985" s="16"/>
      <c r="CL985" s="16"/>
      <c r="CM985" s="16"/>
      <c r="CN985" s="16"/>
      <c r="CO985" s="16"/>
      <c r="CP985" s="16"/>
      <c r="CQ985" s="16"/>
      <c r="CR985" s="16"/>
      <c r="CS985" s="16">
        <v>0.15000000596046448</v>
      </c>
      <c r="CT985" s="16"/>
      <c r="CU985" s="16"/>
      <c r="CV985" s="16"/>
      <c r="CW985" s="16"/>
      <c r="CX985" s="16"/>
      <c r="CY985" s="16"/>
      <c r="CZ985" s="16"/>
      <c r="DA985" s="16"/>
      <c r="DB985" s="16">
        <v>2.3500000536441803</v>
      </c>
      <c r="DC985" s="16"/>
      <c r="DD985" s="16"/>
      <c r="DE985" s="17"/>
      <c r="DF985" s="24"/>
      <c r="DG985" s="24"/>
      <c r="DH985" s="24"/>
      <c r="DI985" s="24"/>
      <c r="DJ985" s="24"/>
      <c r="DK985" s="16"/>
      <c r="DL985" s="24"/>
      <c r="DM985" s="24"/>
      <c r="DN985" s="24"/>
      <c r="DO985" s="16"/>
      <c r="DP985" s="17"/>
      <c r="DQ985" s="17"/>
      <c r="DR985" s="17"/>
      <c r="DS985" s="17"/>
      <c r="DT985" s="17"/>
      <c r="DU985" s="17"/>
      <c r="DV985" s="17">
        <v>1</v>
      </c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27"/>
      <c r="EQ985" s="27"/>
      <c r="ER985" s="27"/>
    </row>
    <row r="986" spans="1:148" s="9" customFormat="1" ht="20.25" x14ac:dyDescent="0.3">
      <c r="A986" s="10" t="s">
        <v>604</v>
      </c>
      <c r="B986" s="10" t="s">
        <v>232</v>
      </c>
      <c r="C986" s="10" t="s">
        <v>231</v>
      </c>
      <c r="D986" s="10" t="s">
        <v>262</v>
      </c>
      <c r="E986" s="10" t="s">
        <v>218</v>
      </c>
      <c r="F986" s="11">
        <v>18008</v>
      </c>
      <c r="G986" s="11">
        <v>3999</v>
      </c>
      <c r="H986" s="11">
        <v>3951</v>
      </c>
      <c r="I986" s="10" t="s">
        <v>273</v>
      </c>
      <c r="J986" s="12">
        <v>53.5</v>
      </c>
      <c r="K986" s="10" t="s">
        <v>430</v>
      </c>
      <c r="L986" s="10" t="s">
        <v>431</v>
      </c>
      <c r="M986" s="10" t="s">
        <v>220</v>
      </c>
      <c r="N986" s="13">
        <v>25</v>
      </c>
      <c r="O986" s="13">
        <v>22</v>
      </c>
      <c r="P986" s="13">
        <v>3</v>
      </c>
      <c r="Q986" s="14">
        <v>12</v>
      </c>
      <c r="R986" s="14">
        <v>10.34</v>
      </c>
      <c r="S986" s="14">
        <v>8</v>
      </c>
      <c r="T986" s="14">
        <v>3.7913329999999998</v>
      </c>
      <c r="U986" s="14">
        <v>47.391669999999998</v>
      </c>
      <c r="V986" s="14">
        <v>1</v>
      </c>
      <c r="W986" s="14">
        <v>223.52</v>
      </c>
      <c r="X986" s="14">
        <v>80</v>
      </c>
      <c r="Y986" s="14">
        <v>0.80808080808080796</v>
      </c>
      <c r="Z986" s="14">
        <v>4.9166670000000003</v>
      </c>
      <c r="AA986" s="14">
        <v>3.0833330000000001</v>
      </c>
      <c r="AB986" s="14">
        <v>38.54166</v>
      </c>
      <c r="AC986" s="14">
        <v>0.60833349999999997</v>
      </c>
      <c r="AD986" s="14">
        <v>7.6041689999999997</v>
      </c>
      <c r="AE986" s="14">
        <v>223.52</v>
      </c>
      <c r="AF986" s="14">
        <v>99</v>
      </c>
      <c r="AG986" s="14">
        <v>0.51700000000000002</v>
      </c>
      <c r="AH986" s="14">
        <v>6.4625000000000004</v>
      </c>
      <c r="AI986" s="14">
        <v>4.3083330000000002</v>
      </c>
      <c r="AJ986" s="14">
        <v>4.9166670000000003</v>
      </c>
      <c r="AK986" s="15">
        <v>0.6145834</v>
      </c>
      <c r="AL986" s="15">
        <v>0.87627109999999997</v>
      </c>
      <c r="AM986" s="15">
        <v>0.88</v>
      </c>
      <c r="AN986" s="15">
        <v>0.47391670000000002</v>
      </c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>
        <v>0.28333333134651184</v>
      </c>
      <c r="BD986" s="16"/>
      <c r="BE986" s="16"/>
      <c r="BF986" s="16"/>
      <c r="BG986" s="16"/>
      <c r="BH986" s="16"/>
      <c r="BI986" s="16"/>
      <c r="BJ986" s="16"/>
      <c r="BK986" s="16"/>
      <c r="BL986" s="16"/>
      <c r="BM986" s="16"/>
      <c r="BN986" s="16"/>
      <c r="BO986" s="16"/>
      <c r="BP986" s="16"/>
      <c r="BQ986" s="16"/>
      <c r="BR986" s="16"/>
      <c r="BS986" s="16"/>
      <c r="BT986" s="16"/>
      <c r="BU986" s="16"/>
      <c r="BV986" s="16"/>
      <c r="BW986" s="16"/>
      <c r="BX986" s="16"/>
      <c r="BY986" s="16"/>
      <c r="BZ986" s="16"/>
      <c r="CA986" s="16"/>
      <c r="CB986" s="16"/>
      <c r="CC986" s="16"/>
      <c r="CD986" s="16"/>
      <c r="CE986" s="16"/>
      <c r="CF986" s="16"/>
      <c r="CG986" s="16"/>
      <c r="CH986" s="16"/>
      <c r="CI986" s="16"/>
      <c r="CJ986" s="16"/>
      <c r="CK986" s="16"/>
      <c r="CL986" s="16"/>
      <c r="CM986" s="16">
        <v>0.30000001192092896</v>
      </c>
      <c r="CN986" s="16"/>
      <c r="CO986" s="16"/>
      <c r="CP986" s="16"/>
      <c r="CQ986" s="16"/>
      <c r="CR986" s="16"/>
      <c r="CS986" s="16">
        <v>0.5</v>
      </c>
      <c r="CT986" s="16"/>
      <c r="CU986" s="16"/>
      <c r="CV986" s="16"/>
      <c r="CW986" s="16"/>
      <c r="CX986" s="16"/>
      <c r="CY986" s="16"/>
      <c r="CZ986" s="16"/>
      <c r="DA986" s="16"/>
      <c r="DB986" s="16">
        <v>1.8333333432674408</v>
      </c>
      <c r="DC986" s="16"/>
      <c r="DD986" s="16"/>
      <c r="DE986" s="17"/>
      <c r="DF986" s="24"/>
      <c r="DG986" s="24"/>
      <c r="DH986" s="24"/>
      <c r="DI986" s="24"/>
      <c r="DJ986" s="24">
        <v>0.1666666716337204</v>
      </c>
      <c r="DK986" s="16"/>
      <c r="DL986" s="24"/>
      <c r="DM986" s="24"/>
      <c r="DN986" s="24"/>
      <c r="DO986" s="16"/>
      <c r="DP986" s="17"/>
      <c r="DQ986" s="17"/>
      <c r="DR986" s="17"/>
      <c r="DS986" s="17"/>
      <c r="DT986" s="17"/>
      <c r="DU986" s="17"/>
      <c r="DV986" s="17">
        <v>1</v>
      </c>
      <c r="DW986" s="17">
        <v>1</v>
      </c>
      <c r="DX986" s="17"/>
      <c r="DY986" s="17"/>
      <c r="DZ986" s="17"/>
      <c r="EA986" s="17"/>
      <c r="EB986" s="17"/>
      <c r="EC986" s="17"/>
      <c r="ED986" s="17"/>
      <c r="EE986" s="17">
        <v>1</v>
      </c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27"/>
      <c r="EQ986" s="27"/>
      <c r="ER986" s="27"/>
    </row>
    <row r="987" spans="1:148" s="9" customFormat="1" ht="20.25" x14ac:dyDescent="0.3">
      <c r="A987" s="10" t="s">
        <v>604</v>
      </c>
      <c r="B987" s="10" t="s">
        <v>231</v>
      </c>
      <c r="C987" s="10" t="s">
        <v>231</v>
      </c>
      <c r="D987" s="10" t="s">
        <v>262</v>
      </c>
      <c r="E987" s="10" t="s">
        <v>218</v>
      </c>
      <c r="F987" s="11">
        <v>18008</v>
      </c>
      <c r="G987" s="11">
        <v>3999</v>
      </c>
      <c r="H987" s="11">
        <v>3951</v>
      </c>
      <c r="I987" s="10" t="s">
        <v>273</v>
      </c>
      <c r="J987" s="12">
        <v>53.5</v>
      </c>
      <c r="K987" s="10" t="s">
        <v>430</v>
      </c>
      <c r="L987" s="10" t="s">
        <v>431</v>
      </c>
      <c r="M987" s="10" t="s">
        <v>220</v>
      </c>
      <c r="N987" s="13">
        <v>12</v>
      </c>
      <c r="O987" s="13">
        <v>11</v>
      </c>
      <c r="P987" s="13">
        <v>1</v>
      </c>
      <c r="Q987" s="14">
        <v>8.3333329999999997</v>
      </c>
      <c r="R987" s="14">
        <v>10.34</v>
      </c>
      <c r="S987" s="14">
        <v>4</v>
      </c>
      <c r="T987" s="14">
        <v>1.895667</v>
      </c>
      <c r="U987" s="14">
        <v>47.391669999999998</v>
      </c>
      <c r="V987" s="14">
        <v>0.5</v>
      </c>
      <c r="W987" s="14">
        <v>223.52</v>
      </c>
      <c r="X987" s="14">
        <f>10*S987</f>
        <v>40</v>
      </c>
      <c r="Y987" s="14">
        <v>0</v>
      </c>
      <c r="Z987" s="14">
        <v>2.1666669999999999</v>
      </c>
      <c r="AA987" s="14">
        <v>1.8333330000000001</v>
      </c>
      <c r="AB987" s="14">
        <v>45.83334</v>
      </c>
      <c r="AC987" s="14">
        <v>9.8666699999999996E-2</v>
      </c>
      <c r="AD987" s="14">
        <v>2.4666670000000002</v>
      </c>
      <c r="AE987" s="14">
        <v>111.76</v>
      </c>
      <c r="AF987" s="14">
        <v>49.5</v>
      </c>
      <c r="AG987" s="14">
        <v>0.17233329999999999</v>
      </c>
      <c r="AH987" s="14">
        <v>4.3083330000000002</v>
      </c>
      <c r="AI987" s="14">
        <v>2.0680000000000001</v>
      </c>
      <c r="AJ987" s="14">
        <v>2.1666669999999999</v>
      </c>
      <c r="AK987" s="15">
        <v>0.5416666</v>
      </c>
      <c r="AL987" s="15">
        <v>0.95446160000000002</v>
      </c>
      <c r="AM987" s="15">
        <v>0.91666669999999995</v>
      </c>
      <c r="AN987" s="15">
        <v>0.47391670000000002</v>
      </c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>
        <v>0.1666666716337204</v>
      </c>
      <c r="BJ987" s="16"/>
      <c r="BK987" s="16"/>
      <c r="BL987" s="16"/>
      <c r="BM987" s="16"/>
      <c r="BN987" s="16"/>
      <c r="BO987" s="16"/>
      <c r="BP987" s="16"/>
      <c r="BQ987" s="16"/>
      <c r="BR987" s="16"/>
      <c r="BS987" s="16"/>
      <c r="BT987" s="16"/>
      <c r="BU987" s="16"/>
      <c r="BV987" s="16"/>
      <c r="BW987" s="16"/>
      <c r="BX987" s="16"/>
      <c r="BY987" s="16"/>
      <c r="BZ987" s="16"/>
      <c r="CA987" s="16"/>
      <c r="CB987" s="16"/>
      <c r="CC987" s="16"/>
      <c r="CD987" s="16"/>
      <c r="CE987" s="16"/>
      <c r="CF987" s="16"/>
      <c r="CG987" s="16"/>
      <c r="CH987" s="16"/>
      <c r="CI987" s="16"/>
      <c r="CJ987" s="16"/>
      <c r="CK987" s="16"/>
      <c r="CL987" s="16"/>
      <c r="CM987" s="16"/>
      <c r="CN987" s="16"/>
      <c r="CO987" s="16"/>
      <c r="CP987" s="16"/>
      <c r="CQ987" s="16"/>
      <c r="CR987" s="16"/>
      <c r="CS987" s="16">
        <v>0.51666668057441711</v>
      </c>
      <c r="CT987" s="16"/>
      <c r="CU987" s="16"/>
      <c r="CV987" s="16"/>
      <c r="CW987" s="16"/>
      <c r="CX987" s="16"/>
      <c r="CY987" s="16"/>
      <c r="CZ987" s="16"/>
      <c r="DA987" s="16"/>
      <c r="DB987" s="16">
        <v>1.0166666731238365</v>
      </c>
      <c r="DC987" s="16"/>
      <c r="DD987" s="16"/>
      <c r="DE987" s="17"/>
      <c r="DF987" s="24"/>
      <c r="DG987" s="24"/>
      <c r="DH987" s="24"/>
      <c r="DI987" s="24"/>
      <c r="DJ987" s="24">
        <v>0.13333334028720856</v>
      </c>
      <c r="DK987" s="16"/>
      <c r="DL987" s="24"/>
      <c r="DM987" s="24"/>
      <c r="DN987" s="24"/>
      <c r="DO987" s="16"/>
      <c r="DP987" s="17"/>
      <c r="DQ987" s="17"/>
      <c r="DR987" s="17"/>
      <c r="DS987" s="17"/>
      <c r="DT987" s="17"/>
      <c r="DU987" s="17"/>
      <c r="DV987" s="17">
        <v>1</v>
      </c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27"/>
      <c r="EQ987" s="27"/>
      <c r="ER987" s="27"/>
    </row>
    <row r="988" spans="1:148" s="9" customFormat="1" ht="20.25" x14ac:dyDescent="0.3">
      <c r="A988" s="10" t="s">
        <v>605</v>
      </c>
      <c r="B988" s="10" t="s">
        <v>240</v>
      </c>
      <c r="C988" s="10" t="s">
        <v>231</v>
      </c>
      <c r="D988" s="10" t="s">
        <v>259</v>
      </c>
      <c r="E988" s="10" t="s">
        <v>218</v>
      </c>
      <c r="F988" s="11">
        <v>10568</v>
      </c>
      <c r="G988" s="11">
        <v>4061</v>
      </c>
      <c r="H988" s="11">
        <v>3866</v>
      </c>
      <c r="I988" s="10" t="s">
        <v>260</v>
      </c>
      <c r="J988" s="12">
        <v>39</v>
      </c>
      <c r="K988" s="10" t="s">
        <v>248</v>
      </c>
      <c r="L988" s="10" t="s">
        <v>261</v>
      </c>
      <c r="M988" s="10" t="s">
        <v>220</v>
      </c>
      <c r="N988" s="13">
        <v>5</v>
      </c>
      <c r="O988" s="13">
        <v>4</v>
      </c>
      <c r="P988" s="13">
        <v>1</v>
      </c>
      <c r="Q988" s="14">
        <v>20</v>
      </c>
      <c r="R988" s="14">
        <v>5.48</v>
      </c>
      <c r="S988" s="14">
        <v>0.66666669999999995</v>
      </c>
      <c r="T988" s="14">
        <v>0.36533330000000003</v>
      </c>
      <c r="U988" s="14">
        <v>54.8</v>
      </c>
      <c r="V988" s="14">
        <v>8.3333340000000006E-2</v>
      </c>
      <c r="W988" s="14">
        <v>152.16</v>
      </c>
      <c r="X988" s="14">
        <v>6.6666668653488204</v>
      </c>
      <c r="Y988" s="14">
        <v>0.77881618440940903</v>
      </c>
      <c r="Z988" s="14">
        <v>0.5</v>
      </c>
      <c r="AA988" s="14">
        <v>0.1666667</v>
      </c>
      <c r="AB988" s="14">
        <v>25</v>
      </c>
      <c r="AC988" s="14">
        <v>4.3333330000000003E-2</v>
      </c>
      <c r="AD988" s="14">
        <v>6.4999989999999999</v>
      </c>
      <c r="AE988" s="14">
        <v>12.68</v>
      </c>
      <c r="AF988" s="14">
        <v>8.56</v>
      </c>
      <c r="AG988" s="14">
        <v>9.1333339999999999E-2</v>
      </c>
      <c r="AH988" s="14">
        <v>13.7</v>
      </c>
      <c r="AI988" s="14">
        <v>0.45666659999999998</v>
      </c>
      <c r="AJ988" s="14">
        <v>0.5</v>
      </c>
      <c r="AK988" s="15">
        <v>0.75</v>
      </c>
      <c r="AL988" s="15">
        <v>0.91333330000000001</v>
      </c>
      <c r="AM988" s="15">
        <v>0.8</v>
      </c>
      <c r="AN988" s="15">
        <v>0.54800000000000004</v>
      </c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16"/>
      <c r="BK988" s="16"/>
      <c r="BL988" s="16">
        <v>0.1666666716337204</v>
      </c>
      <c r="BM988" s="16"/>
      <c r="BN988" s="16"/>
      <c r="BO988" s="16"/>
      <c r="BP988" s="16"/>
      <c r="BQ988" s="16"/>
      <c r="BR988" s="16"/>
      <c r="BS988" s="16"/>
      <c r="BT988" s="16"/>
      <c r="BU988" s="16"/>
      <c r="BV988" s="16"/>
      <c r="BW988" s="16"/>
      <c r="BX988" s="16"/>
      <c r="BY988" s="16"/>
      <c r="BZ988" s="16"/>
      <c r="CA988" s="16"/>
      <c r="CB988" s="16"/>
      <c r="CC988" s="16"/>
      <c r="CD988" s="16"/>
      <c r="CE988" s="16"/>
      <c r="CF988" s="16"/>
      <c r="CG988" s="16"/>
      <c r="CH988" s="16"/>
      <c r="CI988" s="16"/>
      <c r="CJ988" s="16"/>
      <c r="CK988" s="16"/>
      <c r="CL988" s="16"/>
      <c r="CM988" s="16"/>
      <c r="CN988" s="16"/>
      <c r="CO988" s="16"/>
      <c r="CP988" s="16"/>
      <c r="CQ988" s="16"/>
      <c r="CR988" s="16"/>
      <c r="CS988" s="16"/>
      <c r="CT988" s="16"/>
      <c r="CU988" s="16"/>
      <c r="CV988" s="16"/>
      <c r="CW988" s="16"/>
      <c r="CX988" s="16"/>
      <c r="CY988" s="16"/>
      <c r="CZ988" s="16"/>
      <c r="DA988" s="16"/>
      <c r="DB988" s="16"/>
      <c r="DC988" s="16"/>
      <c r="DD988" s="16"/>
      <c r="DE988" s="17"/>
      <c r="DF988" s="24"/>
      <c r="DG988" s="24"/>
      <c r="DH988" s="24"/>
      <c r="DI988" s="24"/>
      <c r="DJ988" s="24"/>
      <c r="DK988" s="16"/>
      <c r="DL988" s="24"/>
      <c r="DM988" s="24"/>
      <c r="DN988" s="24"/>
      <c r="DO988" s="16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>
        <v>1</v>
      </c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27"/>
      <c r="EQ988" s="27"/>
      <c r="ER988" s="27"/>
    </row>
    <row r="989" spans="1:148" s="9" customFormat="1" ht="20.25" x14ac:dyDescent="0.3">
      <c r="A989" s="10" t="s">
        <v>605</v>
      </c>
      <c r="B989" s="10" t="s">
        <v>240</v>
      </c>
      <c r="C989" s="10" t="s">
        <v>231</v>
      </c>
      <c r="D989" s="10" t="s">
        <v>259</v>
      </c>
      <c r="E989" s="10" t="s">
        <v>218</v>
      </c>
      <c r="F989" s="11">
        <v>10675</v>
      </c>
      <c r="G989" s="11">
        <v>4061</v>
      </c>
      <c r="H989" s="11">
        <v>3866</v>
      </c>
      <c r="I989" s="10" t="s">
        <v>260</v>
      </c>
      <c r="J989" s="12">
        <v>45.3</v>
      </c>
      <c r="K989" s="10" t="s">
        <v>243</v>
      </c>
      <c r="L989" s="10" t="s">
        <v>261</v>
      </c>
      <c r="M989" s="10" t="s">
        <v>220</v>
      </c>
      <c r="N989" s="13">
        <v>3</v>
      </c>
      <c r="O989" s="13">
        <v>3</v>
      </c>
      <c r="P989" s="13">
        <v>0</v>
      </c>
      <c r="Q989" s="14">
        <v>0</v>
      </c>
      <c r="R989" s="14">
        <v>6.09</v>
      </c>
      <c r="S989" s="14">
        <v>2.5</v>
      </c>
      <c r="T989" s="14">
        <v>0.30449999999999999</v>
      </c>
      <c r="U989" s="14">
        <v>12.18</v>
      </c>
      <c r="V989" s="14">
        <v>0.3125</v>
      </c>
      <c r="W989" s="14">
        <v>32.832000000000001</v>
      </c>
      <c r="X989" s="14">
        <v>25</v>
      </c>
      <c r="Y989" s="14">
        <v>3.5612538128295799</v>
      </c>
      <c r="Z989" s="14">
        <v>0.3333333</v>
      </c>
      <c r="AA989" s="14">
        <v>2.1666669999999999</v>
      </c>
      <c r="AB989" s="14">
        <v>86.666669999999996</v>
      </c>
      <c r="AC989" s="14">
        <v>2.8833149999999998E-2</v>
      </c>
      <c r="AD989" s="14">
        <v>1.1533260000000001</v>
      </c>
      <c r="AE989" s="14">
        <v>10.26</v>
      </c>
      <c r="AF989" s="14">
        <v>7.02</v>
      </c>
      <c r="AG989" s="14">
        <v>0</v>
      </c>
      <c r="AH989" s="14">
        <v>0</v>
      </c>
      <c r="AI989" s="14">
        <v>0.30449999999999999</v>
      </c>
      <c r="AJ989" s="14">
        <v>0.3333333</v>
      </c>
      <c r="AK989" s="15">
        <v>0.13333329999999999</v>
      </c>
      <c r="AL989" s="15">
        <v>0.91350019999999998</v>
      </c>
      <c r="AM989" s="15">
        <v>1</v>
      </c>
      <c r="AN989" s="15">
        <v>0.12180000000000001</v>
      </c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  <c r="BK989" s="16"/>
      <c r="BL989" s="16">
        <v>2.1666666716337204</v>
      </c>
      <c r="BM989" s="16"/>
      <c r="BN989" s="16"/>
      <c r="BO989" s="16"/>
      <c r="BP989" s="16"/>
      <c r="BQ989" s="16"/>
      <c r="BR989" s="16"/>
      <c r="BS989" s="16"/>
      <c r="BT989" s="16"/>
      <c r="BU989" s="16"/>
      <c r="BV989" s="16"/>
      <c r="BW989" s="16"/>
      <c r="BX989" s="16"/>
      <c r="BY989" s="16"/>
      <c r="BZ989" s="16"/>
      <c r="CA989" s="16"/>
      <c r="CB989" s="16"/>
      <c r="CC989" s="16"/>
      <c r="CD989" s="16"/>
      <c r="CE989" s="16"/>
      <c r="CF989" s="16"/>
      <c r="CG989" s="16"/>
      <c r="CH989" s="16"/>
      <c r="CI989" s="16"/>
      <c r="CJ989" s="16"/>
      <c r="CK989" s="16"/>
      <c r="CL989" s="16"/>
      <c r="CM989" s="16"/>
      <c r="CN989" s="16"/>
      <c r="CO989" s="16"/>
      <c r="CP989" s="16"/>
      <c r="CQ989" s="16"/>
      <c r="CR989" s="16"/>
      <c r="CS989" s="16"/>
      <c r="CT989" s="16"/>
      <c r="CU989" s="16"/>
      <c r="CV989" s="16"/>
      <c r="CW989" s="16"/>
      <c r="CX989" s="16"/>
      <c r="CY989" s="16"/>
      <c r="CZ989" s="16"/>
      <c r="DA989" s="16"/>
      <c r="DB989" s="16"/>
      <c r="DC989" s="16"/>
      <c r="DD989" s="16"/>
      <c r="DE989" s="17"/>
      <c r="DF989" s="24"/>
      <c r="DG989" s="24"/>
      <c r="DH989" s="24"/>
      <c r="DI989" s="24"/>
      <c r="DJ989" s="24"/>
      <c r="DK989" s="16"/>
      <c r="DL989" s="24"/>
      <c r="DM989" s="24"/>
      <c r="DN989" s="24"/>
      <c r="DO989" s="16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27"/>
      <c r="EQ989" s="27"/>
      <c r="ER989" s="27"/>
    </row>
    <row r="990" spans="1:148" s="9" customFormat="1" ht="20.25" x14ac:dyDescent="0.3">
      <c r="A990" s="10" t="s">
        <v>605</v>
      </c>
      <c r="B990" s="10" t="s">
        <v>231</v>
      </c>
      <c r="C990" s="10" t="s">
        <v>231</v>
      </c>
      <c r="D990" s="10" t="s">
        <v>259</v>
      </c>
      <c r="E990" s="10" t="s">
        <v>222</v>
      </c>
      <c r="F990" s="11">
        <v>15277</v>
      </c>
      <c r="G990" s="11">
        <v>4061</v>
      </c>
      <c r="H990" s="11">
        <v>3866</v>
      </c>
      <c r="I990" s="10" t="s">
        <v>260</v>
      </c>
      <c r="J990" s="12">
        <v>39</v>
      </c>
      <c r="K990" s="10" t="s">
        <v>248</v>
      </c>
      <c r="L990" s="10" t="s">
        <v>261</v>
      </c>
      <c r="M990" s="10" t="s">
        <v>220</v>
      </c>
      <c r="N990" s="13">
        <v>21</v>
      </c>
      <c r="O990" s="13">
        <v>21</v>
      </c>
      <c r="P990" s="13">
        <v>0</v>
      </c>
      <c r="Q990" s="14">
        <v>0</v>
      </c>
      <c r="R990" s="14">
        <v>5.48</v>
      </c>
      <c r="S990" s="14">
        <v>4</v>
      </c>
      <c r="T990" s="14">
        <v>1.9179999999999999</v>
      </c>
      <c r="U990" s="14">
        <v>47.95</v>
      </c>
      <c r="V990" s="14">
        <v>0.5</v>
      </c>
      <c r="W990" s="14">
        <v>133.13999999999999</v>
      </c>
      <c r="X990" s="14">
        <v>40</v>
      </c>
      <c r="Y990" s="14">
        <v>0.890075608076632</v>
      </c>
      <c r="Z990" s="14">
        <v>2.016667</v>
      </c>
      <c r="AA990" s="14">
        <v>1.983333</v>
      </c>
      <c r="AB990" s="14">
        <v>49.583329999999997</v>
      </c>
      <c r="AC990" s="14">
        <v>9.8666669999999998E-2</v>
      </c>
      <c r="AD990" s="14">
        <v>2.4666670000000002</v>
      </c>
      <c r="AE990" s="14">
        <v>66.569999999999993</v>
      </c>
      <c r="AF990" s="14">
        <v>44.94</v>
      </c>
      <c r="AG990" s="14">
        <v>0</v>
      </c>
      <c r="AH990" s="14">
        <v>0</v>
      </c>
      <c r="AI990" s="14">
        <v>1.9179999999999999</v>
      </c>
      <c r="AJ990" s="14">
        <v>2.016667</v>
      </c>
      <c r="AK990" s="15">
        <v>0.50416669999999997</v>
      </c>
      <c r="AL990" s="15">
        <v>0.95107439999999999</v>
      </c>
      <c r="AM990" s="15">
        <v>1</v>
      </c>
      <c r="AN990" s="15">
        <v>0.47949999999999998</v>
      </c>
      <c r="AO990" s="16"/>
      <c r="AP990" s="16">
        <v>0.25</v>
      </c>
      <c r="AQ990" s="16"/>
      <c r="AR990" s="16">
        <v>5.000000074505806E-2</v>
      </c>
      <c r="AS990" s="16">
        <v>8.3333335816860199E-2</v>
      </c>
      <c r="AT990" s="16">
        <v>0.44999998807907104</v>
      </c>
      <c r="AU990" s="16"/>
      <c r="AV990" s="16">
        <v>0.46666666865348816</v>
      </c>
      <c r="AW990" s="16"/>
      <c r="AX990" s="16"/>
      <c r="AY990" s="16"/>
      <c r="AZ990" s="16"/>
      <c r="BA990" s="16"/>
      <c r="BB990" s="16"/>
      <c r="BC990" s="16"/>
      <c r="BD990" s="16"/>
      <c r="BE990" s="16">
        <v>0.3333333432674408</v>
      </c>
      <c r="BF990" s="16"/>
      <c r="BG990" s="16"/>
      <c r="BH990" s="16"/>
      <c r="BI990" s="16"/>
      <c r="BJ990" s="16"/>
      <c r="BK990" s="16"/>
      <c r="BL990" s="16"/>
      <c r="BM990" s="16"/>
      <c r="BN990" s="16"/>
      <c r="BO990" s="16"/>
      <c r="BP990" s="16"/>
      <c r="BQ990" s="16"/>
      <c r="BR990" s="16"/>
      <c r="BS990" s="16"/>
      <c r="BT990" s="16"/>
      <c r="BU990" s="16"/>
      <c r="BV990" s="16"/>
      <c r="BW990" s="16"/>
      <c r="BX990" s="16"/>
      <c r="BY990" s="16"/>
      <c r="BZ990" s="16"/>
      <c r="CA990" s="16"/>
      <c r="CB990" s="16"/>
      <c r="CC990" s="16"/>
      <c r="CD990" s="16"/>
      <c r="CE990" s="16"/>
      <c r="CF990" s="16"/>
      <c r="CG990" s="16"/>
      <c r="CH990" s="16"/>
      <c r="CI990" s="16"/>
      <c r="CJ990" s="16"/>
      <c r="CK990" s="16"/>
      <c r="CL990" s="16"/>
      <c r="CM990" s="16">
        <v>0.3333333432674408</v>
      </c>
      <c r="CN990" s="16"/>
      <c r="CO990" s="16"/>
      <c r="CP990" s="16"/>
      <c r="CQ990" s="16"/>
      <c r="CR990" s="16"/>
      <c r="CS990" s="16"/>
      <c r="CT990" s="16"/>
      <c r="CU990" s="16"/>
      <c r="CV990" s="16"/>
      <c r="CW990" s="16"/>
      <c r="CX990" s="16"/>
      <c r="CY990" s="16"/>
      <c r="CZ990" s="16"/>
      <c r="DA990" s="16"/>
      <c r="DB990" s="16"/>
      <c r="DC990" s="16"/>
      <c r="DD990" s="16"/>
      <c r="DE990" s="17"/>
      <c r="DF990" s="24"/>
      <c r="DG990" s="24"/>
      <c r="DH990" s="24"/>
      <c r="DI990" s="24"/>
      <c r="DJ990" s="24">
        <v>1.666666753590107E-2</v>
      </c>
      <c r="DK990" s="16"/>
      <c r="DL990" s="24"/>
      <c r="DM990" s="24"/>
      <c r="DN990" s="24"/>
      <c r="DO990" s="16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27"/>
      <c r="EQ990" s="27"/>
      <c r="ER990" s="27"/>
    </row>
    <row r="991" spans="1:148" s="9" customFormat="1" ht="20.25" x14ac:dyDescent="0.3">
      <c r="A991" s="10" t="s">
        <v>605</v>
      </c>
      <c r="B991" s="10" t="s">
        <v>231</v>
      </c>
      <c r="C991" s="10" t="s">
        <v>231</v>
      </c>
      <c r="D991" s="10" t="s">
        <v>262</v>
      </c>
      <c r="E991" s="10" t="s">
        <v>222</v>
      </c>
      <c r="F991" s="11">
        <v>15277</v>
      </c>
      <c r="G991" s="11">
        <v>4079</v>
      </c>
      <c r="H991" s="11">
        <v>3698</v>
      </c>
      <c r="I991" s="10" t="s">
        <v>260</v>
      </c>
      <c r="J991" s="12">
        <v>39</v>
      </c>
      <c r="K991" s="10" t="s">
        <v>248</v>
      </c>
      <c r="L991" s="10" t="s">
        <v>261</v>
      </c>
      <c r="M991" s="10" t="s">
        <v>220</v>
      </c>
      <c r="N991" s="13">
        <v>13</v>
      </c>
      <c r="O991" s="13">
        <v>12</v>
      </c>
      <c r="P991" s="13">
        <v>1</v>
      </c>
      <c r="Q991" s="14">
        <v>7.6923069999999996</v>
      </c>
      <c r="R991" s="14">
        <v>5.48</v>
      </c>
      <c r="S991" s="14">
        <v>3.6666669999999999</v>
      </c>
      <c r="T991" s="14">
        <v>1.0960000000000001</v>
      </c>
      <c r="U991" s="14">
        <v>29.890910000000002</v>
      </c>
      <c r="V991" s="14">
        <v>0.4583334</v>
      </c>
      <c r="W991" s="14">
        <v>82.996359999999996</v>
      </c>
      <c r="X991" s="14">
        <v>36.666669845581097</v>
      </c>
      <c r="Y991" s="14">
        <v>1.4278298056792</v>
      </c>
      <c r="Z991" s="14">
        <v>1.2</v>
      </c>
      <c r="AA991" s="14">
        <v>2.4666670000000002</v>
      </c>
      <c r="AB991" s="14">
        <v>67.272720000000007</v>
      </c>
      <c r="AC991" s="14">
        <v>1.2666749999999999E-2</v>
      </c>
      <c r="AD991" s="14">
        <v>0.34545690000000001</v>
      </c>
      <c r="AE991" s="14">
        <v>38.04</v>
      </c>
      <c r="AF991" s="14">
        <v>25.68</v>
      </c>
      <c r="AG991" s="14">
        <v>9.1333339999999999E-2</v>
      </c>
      <c r="AH991" s="14">
        <v>2.4909089999999998</v>
      </c>
      <c r="AI991" s="14">
        <v>1.187333</v>
      </c>
      <c r="AJ991" s="14">
        <v>1.2</v>
      </c>
      <c r="AK991" s="15">
        <v>0.32727279999999997</v>
      </c>
      <c r="AL991" s="15">
        <v>0.9894442</v>
      </c>
      <c r="AM991" s="15">
        <v>0.92307689999999998</v>
      </c>
      <c r="AN991" s="15">
        <v>0.29890909999999998</v>
      </c>
      <c r="AO991" s="16"/>
      <c r="AP991" s="16">
        <v>0.66666668653488159</v>
      </c>
      <c r="AQ991" s="16"/>
      <c r="AR991" s="16">
        <v>8.3333335816860199E-2</v>
      </c>
      <c r="AS991" s="16">
        <v>8.3333335816860199E-2</v>
      </c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  <c r="BG991" s="16"/>
      <c r="BH991" s="16"/>
      <c r="BI991" s="16"/>
      <c r="BJ991" s="16"/>
      <c r="BK991" s="16"/>
      <c r="BL991" s="16"/>
      <c r="BM991" s="16"/>
      <c r="BN991" s="16"/>
      <c r="BO991" s="16"/>
      <c r="BP991" s="16">
        <v>0.83333331346511841</v>
      </c>
      <c r="BQ991" s="16"/>
      <c r="BR991" s="16"/>
      <c r="BS991" s="16"/>
      <c r="BT991" s="16"/>
      <c r="BU991" s="16"/>
      <c r="BV991" s="16"/>
      <c r="BW991" s="16"/>
      <c r="BX991" s="16"/>
      <c r="BY991" s="16"/>
      <c r="BZ991" s="16"/>
      <c r="CA991" s="16"/>
      <c r="CB991" s="16"/>
      <c r="CC991" s="16"/>
      <c r="CD991" s="16"/>
      <c r="CE991" s="16">
        <v>0.3333333432674408</v>
      </c>
      <c r="CF991" s="16"/>
      <c r="CG991" s="16"/>
      <c r="CH991" s="16"/>
      <c r="CI991" s="16"/>
      <c r="CJ991" s="16"/>
      <c r="CK991" s="16"/>
      <c r="CL991" s="16"/>
      <c r="CM991" s="16"/>
      <c r="CN991" s="16"/>
      <c r="CO991" s="16"/>
      <c r="CP991" s="16"/>
      <c r="CQ991" s="16"/>
      <c r="CR991" s="16"/>
      <c r="CS991" s="16"/>
      <c r="CT991" s="16"/>
      <c r="CU991" s="16"/>
      <c r="CV991" s="16"/>
      <c r="CW991" s="16"/>
      <c r="CX991" s="16"/>
      <c r="CY991" s="16"/>
      <c r="CZ991" s="16"/>
      <c r="DA991" s="16"/>
      <c r="DB991" s="16"/>
      <c r="DC991" s="16"/>
      <c r="DD991" s="16"/>
      <c r="DE991" s="17"/>
      <c r="DF991" s="24">
        <v>0.25</v>
      </c>
      <c r="DG991" s="24"/>
      <c r="DH991" s="24"/>
      <c r="DI991" s="24">
        <v>8.3333335816860199E-2</v>
      </c>
      <c r="DJ991" s="24">
        <v>0.13333334028720856</v>
      </c>
      <c r="DK991" s="16"/>
      <c r="DL991" s="24"/>
      <c r="DM991" s="24"/>
      <c r="DN991" s="24"/>
      <c r="DO991" s="16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>
        <v>1</v>
      </c>
      <c r="EI991" s="17"/>
      <c r="EJ991" s="17"/>
      <c r="EK991" s="17"/>
      <c r="EL991" s="17"/>
      <c r="EM991" s="17"/>
      <c r="EN991" s="17"/>
      <c r="EO991" s="17"/>
      <c r="EP991" s="27"/>
      <c r="EQ991" s="27"/>
      <c r="ER991" s="27"/>
    </row>
    <row r="992" spans="1:148" s="9" customFormat="1" ht="20.25" x14ac:dyDescent="0.3">
      <c r="A992" s="10" t="s">
        <v>605</v>
      </c>
      <c r="B992" s="10" t="s">
        <v>240</v>
      </c>
      <c r="C992" s="10" t="s">
        <v>231</v>
      </c>
      <c r="D992" s="10" t="s">
        <v>259</v>
      </c>
      <c r="E992" s="10" t="s">
        <v>222</v>
      </c>
      <c r="F992" s="11">
        <v>15277</v>
      </c>
      <c r="G992" s="11">
        <v>4061</v>
      </c>
      <c r="H992" s="11">
        <v>3866</v>
      </c>
      <c r="I992" s="10" t="s">
        <v>260</v>
      </c>
      <c r="J992" s="12">
        <v>39</v>
      </c>
      <c r="K992" s="10" t="s">
        <v>248</v>
      </c>
      <c r="L992" s="10" t="s">
        <v>261</v>
      </c>
      <c r="M992" s="10" t="s">
        <v>220</v>
      </c>
      <c r="N992" s="13">
        <v>38</v>
      </c>
      <c r="O992" s="13">
        <v>38</v>
      </c>
      <c r="P992" s="13">
        <v>0</v>
      </c>
      <c r="Q992" s="14">
        <v>0</v>
      </c>
      <c r="R992" s="14">
        <v>5.48</v>
      </c>
      <c r="S992" s="14">
        <v>4.8333329999999997</v>
      </c>
      <c r="T992" s="14">
        <v>3.4706670000000002</v>
      </c>
      <c r="U992" s="14">
        <v>71.806899999999999</v>
      </c>
      <c r="V992" s="14">
        <v>0.6041666</v>
      </c>
      <c r="W992" s="14">
        <v>199.38210000000001</v>
      </c>
      <c r="X992" s="14">
        <v>48.333330154418903</v>
      </c>
      <c r="Y992" s="14">
        <v>0.59435963848006601</v>
      </c>
      <c r="Z992" s="14">
        <v>3.7833329999999998</v>
      </c>
      <c r="AA992" s="14">
        <v>1.05</v>
      </c>
      <c r="AB992" s="14">
        <v>21.724139999999998</v>
      </c>
      <c r="AC992" s="14">
        <v>0.31266640000000001</v>
      </c>
      <c r="AD992" s="14">
        <v>6.4689610000000002</v>
      </c>
      <c r="AE992" s="14">
        <v>120.46</v>
      </c>
      <c r="AF992" s="14">
        <v>81.320009999999996</v>
      </c>
      <c r="AG992" s="14">
        <v>0</v>
      </c>
      <c r="AH992" s="14">
        <v>0</v>
      </c>
      <c r="AI992" s="14">
        <v>3.4706670000000002</v>
      </c>
      <c r="AJ992" s="14">
        <v>3.7833329999999998</v>
      </c>
      <c r="AK992" s="15">
        <v>0.78275859999999997</v>
      </c>
      <c r="AL992" s="15">
        <v>0.91735690000000003</v>
      </c>
      <c r="AM992" s="15">
        <v>1</v>
      </c>
      <c r="AN992" s="15">
        <v>0.71806899999999996</v>
      </c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  <c r="BG992" s="16"/>
      <c r="BH992" s="16"/>
      <c r="BI992" s="16"/>
      <c r="BJ992" s="16"/>
      <c r="BK992" s="16"/>
      <c r="BL992" s="16"/>
      <c r="BM992" s="16"/>
      <c r="BN992" s="16"/>
      <c r="BO992" s="16"/>
      <c r="BP992" s="16"/>
      <c r="BQ992" s="16"/>
      <c r="BR992" s="16"/>
      <c r="BS992" s="16"/>
      <c r="BT992" s="16">
        <v>0.5</v>
      </c>
      <c r="BU992" s="16"/>
      <c r="BV992" s="16"/>
      <c r="BW992" s="16"/>
      <c r="BX992" s="16"/>
      <c r="BY992" s="16"/>
      <c r="BZ992" s="16"/>
      <c r="CA992" s="16"/>
      <c r="CB992" s="16"/>
      <c r="CC992" s="16"/>
      <c r="CD992" s="16"/>
      <c r="CE992" s="16"/>
      <c r="CF992" s="16"/>
      <c r="CG992" s="16"/>
      <c r="CH992" s="16"/>
      <c r="CI992" s="16"/>
      <c r="CJ992" s="16"/>
      <c r="CK992" s="16"/>
      <c r="CL992" s="16"/>
      <c r="CM992" s="16">
        <v>0.46666666865348816</v>
      </c>
      <c r="CN992" s="16"/>
      <c r="CO992" s="16"/>
      <c r="CP992" s="16"/>
      <c r="CQ992" s="16"/>
      <c r="CR992" s="16"/>
      <c r="CS992" s="16"/>
      <c r="CT992" s="16"/>
      <c r="CU992" s="16"/>
      <c r="CV992" s="16"/>
      <c r="CW992" s="16"/>
      <c r="CX992" s="16"/>
      <c r="CY992" s="16"/>
      <c r="CZ992" s="16"/>
      <c r="DA992" s="16"/>
      <c r="DB992" s="16"/>
      <c r="DC992" s="16"/>
      <c r="DD992" s="16"/>
      <c r="DE992" s="17"/>
      <c r="DF992" s="24"/>
      <c r="DG992" s="24"/>
      <c r="DH992" s="24"/>
      <c r="DI992" s="24"/>
      <c r="DJ992" s="24">
        <v>8.3333335816860199E-2</v>
      </c>
      <c r="DK992" s="16"/>
      <c r="DL992" s="24"/>
      <c r="DM992" s="24"/>
      <c r="DN992" s="24"/>
      <c r="DO992" s="16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27"/>
      <c r="EQ992" s="27"/>
      <c r="ER992" s="27"/>
    </row>
    <row r="993" spans="1:148" s="9" customFormat="1" ht="20.25" x14ac:dyDescent="0.3">
      <c r="A993" s="10" t="s">
        <v>605</v>
      </c>
      <c r="B993" s="10" t="s">
        <v>240</v>
      </c>
      <c r="C993" s="10" t="s">
        <v>231</v>
      </c>
      <c r="D993" s="10" t="s">
        <v>262</v>
      </c>
      <c r="E993" s="10" t="s">
        <v>222</v>
      </c>
      <c r="F993" s="11">
        <v>15277</v>
      </c>
      <c r="G993" s="11">
        <v>4079</v>
      </c>
      <c r="H993" s="11">
        <v>3698</v>
      </c>
      <c r="I993" s="10" t="s">
        <v>260</v>
      </c>
      <c r="J993" s="12">
        <v>39</v>
      </c>
      <c r="K993" s="10" t="s">
        <v>248</v>
      </c>
      <c r="L993" s="10" t="s">
        <v>261</v>
      </c>
      <c r="M993" s="10" t="s">
        <v>220</v>
      </c>
      <c r="N993" s="13">
        <v>53</v>
      </c>
      <c r="O993" s="13">
        <v>53</v>
      </c>
      <c r="P993" s="13">
        <v>0</v>
      </c>
      <c r="Q993" s="14">
        <v>0</v>
      </c>
      <c r="R993" s="14">
        <v>5.48</v>
      </c>
      <c r="S993" s="14">
        <v>8</v>
      </c>
      <c r="T993" s="14">
        <v>4.8406669999999998</v>
      </c>
      <c r="U993" s="14">
        <v>60.508339999999997</v>
      </c>
      <c r="V993" s="14">
        <v>1</v>
      </c>
      <c r="W993" s="14">
        <v>168.01</v>
      </c>
      <c r="X993" s="14">
        <v>80</v>
      </c>
      <c r="Y993" s="14">
        <v>0.70534293696157602</v>
      </c>
      <c r="Z993" s="14">
        <v>5.55</v>
      </c>
      <c r="AA993" s="14">
        <v>2.4500000000000002</v>
      </c>
      <c r="AB993" s="14">
        <v>30.625</v>
      </c>
      <c r="AC993" s="14">
        <v>0.7093332</v>
      </c>
      <c r="AD993" s="14">
        <v>8.8666649999999994</v>
      </c>
      <c r="AE993" s="14">
        <v>168.01</v>
      </c>
      <c r="AF993" s="14">
        <v>113.42</v>
      </c>
      <c r="AG993" s="14">
        <v>0</v>
      </c>
      <c r="AH993" s="14">
        <v>0</v>
      </c>
      <c r="AI993" s="14">
        <v>4.8406669999999998</v>
      </c>
      <c r="AJ993" s="14">
        <v>5.55</v>
      </c>
      <c r="AK993" s="15">
        <v>0.69374999999999998</v>
      </c>
      <c r="AL993" s="15">
        <v>0.87219219999999997</v>
      </c>
      <c r="AM993" s="15">
        <v>1</v>
      </c>
      <c r="AN993" s="15">
        <v>0.60508329999999999</v>
      </c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  <c r="BI993" s="16">
        <v>0.1666666716337204</v>
      </c>
      <c r="BJ993" s="16">
        <v>0.3333333432674408</v>
      </c>
      <c r="BK993" s="16"/>
      <c r="BL993" s="16">
        <v>1.4166666269302368</v>
      </c>
      <c r="BM993" s="16"/>
      <c r="BN993" s="16"/>
      <c r="BO993" s="16"/>
      <c r="BP993" s="16"/>
      <c r="BQ993" s="16"/>
      <c r="BR993" s="16"/>
      <c r="BS993" s="16"/>
      <c r="BT993" s="16"/>
      <c r="BU993" s="16"/>
      <c r="BV993" s="16"/>
      <c r="BW993" s="16"/>
      <c r="BX993" s="16"/>
      <c r="BY993" s="16"/>
      <c r="BZ993" s="16"/>
      <c r="CA993" s="16"/>
      <c r="CB993" s="16"/>
      <c r="CC993" s="16"/>
      <c r="CD993" s="16"/>
      <c r="CE993" s="16"/>
      <c r="CF993" s="16"/>
      <c r="CG993" s="16"/>
      <c r="CH993" s="16"/>
      <c r="CI993" s="16"/>
      <c r="CJ993" s="16"/>
      <c r="CK993" s="16"/>
      <c r="CL993" s="16"/>
      <c r="CM993" s="16">
        <v>0.30000001192092896</v>
      </c>
      <c r="CN993" s="16"/>
      <c r="CO993" s="16"/>
      <c r="CP993" s="16"/>
      <c r="CQ993" s="16"/>
      <c r="CR993" s="16"/>
      <c r="CS993" s="16"/>
      <c r="CT993" s="16"/>
      <c r="CU993" s="16"/>
      <c r="CV993" s="16"/>
      <c r="CW993" s="16"/>
      <c r="CX993" s="16"/>
      <c r="CY993" s="16"/>
      <c r="CZ993" s="16"/>
      <c r="DA993" s="16"/>
      <c r="DB993" s="16"/>
      <c r="DC993" s="16"/>
      <c r="DD993" s="16"/>
      <c r="DE993" s="17"/>
      <c r="DF993" s="24"/>
      <c r="DG993" s="24"/>
      <c r="DH993" s="24"/>
      <c r="DI993" s="24"/>
      <c r="DJ993" s="24">
        <v>0.23333333432674408</v>
      </c>
      <c r="DK993" s="16"/>
      <c r="DL993" s="24"/>
      <c r="DM993" s="24"/>
      <c r="DN993" s="24"/>
      <c r="DO993" s="16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27"/>
      <c r="EQ993" s="27"/>
      <c r="ER993" s="27"/>
    </row>
    <row r="994" spans="1:148" s="9" customFormat="1" ht="20.25" x14ac:dyDescent="0.3">
      <c r="A994" s="10" t="s">
        <v>605</v>
      </c>
      <c r="B994" s="10" t="s">
        <v>232</v>
      </c>
      <c r="C994" s="10" t="s">
        <v>231</v>
      </c>
      <c r="D994" s="10" t="s">
        <v>262</v>
      </c>
      <c r="E994" s="10" t="s">
        <v>218</v>
      </c>
      <c r="F994" s="11">
        <v>18008</v>
      </c>
      <c r="G994" s="11">
        <v>3999</v>
      </c>
      <c r="H994" s="11">
        <v>3951</v>
      </c>
      <c r="I994" s="10" t="s">
        <v>273</v>
      </c>
      <c r="J994" s="12">
        <v>53.5</v>
      </c>
      <c r="K994" s="10" t="s">
        <v>430</v>
      </c>
      <c r="L994" s="10" t="s">
        <v>431</v>
      </c>
      <c r="M994" s="10" t="s">
        <v>220</v>
      </c>
      <c r="N994" s="13">
        <v>20</v>
      </c>
      <c r="O994" s="13">
        <v>17</v>
      </c>
      <c r="P994" s="13">
        <v>3</v>
      </c>
      <c r="Q994" s="14">
        <v>15</v>
      </c>
      <c r="R994" s="14">
        <v>10.34</v>
      </c>
      <c r="S994" s="14">
        <v>8</v>
      </c>
      <c r="T994" s="14">
        <v>2.9296669999999998</v>
      </c>
      <c r="U994" s="14">
        <v>36.620829999999998</v>
      </c>
      <c r="V994" s="14">
        <v>1</v>
      </c>
      <c r="W994" s="14">
        <v>172.72</v>
      </c>
      <c r="X994" s="14">
        <v>80</v>
      </c>
      <c r="Y994" s="14">
        <v>1.0457516339869299</v>
      </c>
      <c r="Z994" s="14">
        <v>4.2</v>
      </c>
      <c r="AA994" s="14">
        <v>3.8</v>
      </c>
      <c r="AB994" s="14">
        <v>47.5</v>
      </c>
      <c r="AC994" s="14">
        <v>0.75333349999999999</v>
      </c>
      <c r="AD994" s="14">
        <v>9.4166690000000006</v>
      </c>
      <c r="AE994" s="14">
        <v>172.72</v>
      </c>
      <c r="AF994" s="14">
        <v>76.5</v>
      </c>
      <c r="AG994" s="14">
        <v>0.51700000000000002</v>
      </c>
      <c r="AH994" s="14">
        <v>6.4625000000000004</v>
      </c>
      <c r="AI994" s="14">
        <v>3.4466670000000001</v>
      </c>
      <c r="AJ994" s="14">
        <v>4.2</v>
      </c>
      <c r="AK994" s="15">
        <v>0.52500000000000002</v>
      </c>
      <c r="AL994" s="15">
        <v>0.820635</v>
      </c>
      <c r="AM994" s="15">
        <v>0.85</v>
      </c>
      <c r="AN994" s="15">
        <v>0.36620829999999999</v>
      </c>
      <c r="AO994" s="16">
        <v>0.5</v>
      </c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  <c r="BI994" s="16"/>
      <c r="BJ994" s="16"/>
      <c r="BK994" s="16"/>
      <c r="BL994" s="16"/>
      <c r="BM994" s="16"/>
      <c r="BN994" s="16"/>
      <c r="BO994" s="16"/>
      <c r="BP994" s="16"/>
      <c r="BQ994" s="16"/>
      <c r="BR994" s="16"/>
      <c r="BS994" s="16"/>
      <c r="BT994" s="16"/>
      <c r="BU994" s="16"/>
      <c r="BV994" s="16"/>
      <c r="BW994" s="16"/>
      <c r="BX994" s="16"/>
      <c r="BY994" s="16"/>
      <c r="BZ994" s="16"/>
      <c r="CA994" s="16"/>
      <c r="CB994" s="16"/>
      <c r="CC994" s="16"/>
      <c r="CD994" s="16"/>
      <c r="CE994" s="16"/>
      <c r="CF994" s="16"/>
      <c r="CG994" s="16"/>
      <c r="CH994" s="16"/>
      <c r="CI994" s="16"/>
      <c r="CJ994" s="16"/>
      <c r="CK994" s="16"/>
      <c r="CL994" s="16"/>
      <c r="CM994" s="16">
        <v>0.26666668057441711</v>
      </c>
      <c r="CN994" s="16"/>
      <c r="CO994" s="16"/>
      <c r="CP994" s="16"/>
      <c r="CQ994" s="16"/>
      <c r="CR994" s="16"/>
      <c r="CS994" s="16">
        <v>0.5</v>
      </c>
      <c r="CT994" s="16"/>
      <c r="CU994" s="16"/>
      <c r="CV994" s="16"/>
      <c r="CW994" s="16"/>
      <c r="CX994" s="16"/>
      <c r="CY994" s="16"/>
      <c r="CZ994" s="16"/>
      <c r="DA994" s="16"/>
      <c r="DB994" s="16">
        <v>2.1500000208616257</v>
      </c>
      <c r="DC994" s="16"/>
      <c r="DD994" s="16"/>
      <c r="DE994" s="17"/>
      <c r="DF994" s="24">
        <v>0.25</v>
      </c>
      <c r="DG994" s="24"/>
      <c r="DH994" s="24"/>
      <c r="DI994" s="24"/>
      <c r="DJ994" s="24">
        <v>0.13333334028720856</v>
      </c>
      <c r="DK994" s="16"/>
      <c r="DL994" s="24"/>
      <c r="DM994" s="24"/>
      <c r="DN994" s="24"/>
      <c r="DO994" s="16"/>
      <c r="DP994" s="17"/>
      <c r="DQ994" s="17">
        <v>1</v>
      </c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>
        <v>2</v>
      </c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27"/>
      <c r="EQ994" s="27"/>
      <c r="ER994" s="27"/>
    </row>
    <row r="995" spans="1:148" s="9" customFormat="1" ht="20.25" x14ac:dyDescent="0.3">
      <c r="A995" s="10" t="s">
        <v>605</v>
      </c>
      <c r="B995" s="10" t="s">
        <v>231</v>
      </c>
      <c r="C995" s="10" t="s">
        <v>231</v>
      </c>
      <c r="D995" s="10" t="s">
        <v>259</v>
      </c>
      <c r="E995" s="10" t="s">
        <v>218</v>
      </c>
      <c r="F995" s="11">
        <v>18008</v>
      </c>
      <c r="G995" s="11">
        <v>4005</v>
      </c>
      <c r="H995" s="11">
        <v>3975</v>
      </c>
      <c r="I995" s="10" t="s">
        <v>273</v>
      </c>
      <c r="J995" s="12">
        <v>53.5</v>
      </c>
      <c r="K995" s="10" t="s">
        <v>430</v>
      </c>
      <c r="L995" s="10" t="s">
        <v>431</v>
      </c>
      <c r="M995" s="10" t="s">
        <v>220</v>
      </c>
      <c r="N995" s="13">
        <v>10</v>
      </c>
      <c r="O995" s="13">
        <v>9</v>
      </c>
      <c r="P995" s="13">
        <v>1</v>
      </c>
      <c r="Q995" s="14">
        <v>10</v>
      </c>
      <c r="R995" s="14">
        <v>10.34</v>
      </c>
      <c r="S995" s="14">
        <v>4</v>
      </c>
      <c r="T995" s="14">
        <v>1.5509999999999999</v>
      </c>
      <c r="U995" s="14">
        <v>38.774999999999999</v>
      </c>
      <c r="V995" s="14">
        <v>0.5</v>
      </c>
      <c r="W995" s="14">
        <v>182.88</v>
      </c>
      <c r="X995" s="14">
        <v>40</v>
      </c>
      <c r="Y995" s="14">
        <v>0.98765432098765404</v>
      </c>
      <c r="Z995" s="14">
        <v>1.8333330000000001</v>
      </c>
      <c r="AA995" s="14">
        <v>2.1666669999999999</v>
      </c>
      <c r="AB995" s="14">
        <v>54.166670000000003</v>
      </c>
      <c r="AC995" s="14">
        <v>0.10999979999999999</v>
      </c>
      <c r="AD995" s="14">
        <v>2.7499950000000002</v>
      </c>
      <c r="AE995" s="14">
        <v>91.44</v>
      </c>
      <c r="AF995" s="14">
        <v>40.5</v>
      </c>
      <c r="AG995" s="14">
        <v>0.17233329999999999</v>
      </c>
      <c r="AH995" s="14">
        <v>4.3083330000000002</v>
      </c>
      <c r="AI995" s="14">
        <v>1.723333</v>
      </c>
      <c r="AJ995" s="14">
        <v>1.8333330000000001</v>
      </c>
      <c r="AK995" s="15">
        <v>0.4583333</v>
      </c>
      <c r="AL995" s="15">
        <v>0.94000010000000001</v>
      </c>
      <c r="AM995" s="15">
        <v>0.9</v>
      </c>
      <c r="AN995" s="15">
        <v>0.38774999999999998</v>
      </c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/>
      <c r="BJ995" s="16"/>
      <c r="BK995" s="16"/>
      <c r="BL995" s="16"/>
      <c r="BM995" s="16"/>
      <c r="BN995" s="16"/>
      <c r="BO995" s="16"/>
      <c r="BP995" s="16"/>
      <c r="BQ995" s="16"/>
      <c r="BR995" s="16"/>
      <c r="BS995" s="16"/>
      <c r="BT995" s="16"/>
      <c r="BU995" s="16"/>
      <c r="BV995" s="16"/>
      <c r="BW995" s="16"/>
      <c r="BX995" s="16"/>
      <c r="BY995" s="16"/>
      <c r="BZ995" s="16"/>
      <c r="CA995" s="16"/>
      <c r="CB995" s="16"/>
      <c r="CC995" s="16"/>
      <c r="CD995" s="16"/>
      <c r="CE995" s="16"/>
      <c r="CF995" s="16"/>
      <c r="CG995" s="16"/>
      <c r="CH995" s="16"/>
      <c r="CI995" s="16"/>
      <c r="CJ995" s="16"/>
      <c r="CK995" s="16"/>
      <c r="CL995" s="16"/>
      <c r="CM995" s="16"/>
      <c r="CN995" s="16"/>
      <c r="CO995" s="16"/>
      <c r="CP995" s="16"/>
      <c r="CQ995" s="16"/>
      <c r="CR995" s="16"/>
      <c r="CS995" s="16"/>
      <c r="CT995" s="16"/>
      <c r="CU995" s="16"/>
      <c r="CV995" s="16"/>
      <c r="CW995" s="16"/>
      <c r="CX995" s="16"/>
      <c r="CY995" s="16"/>
      <c r="CZ995" s="16"/>
      <c r="DA995" s="16"/>
      <c r="DB995" s="16">
        <v>2.1666667088866234</v>
      </c>
      <c r="DC995" s="16"/>
      <c r="DD995" s="16"/>
      <c r="DE995" s="17"/>
      <c r="DF995" s="24"/>
      <c r="DG995" s="24"/>
      <c r="DH995" s="24"/>
      <c r="DI995" s="24"/>
      <c r="DJ995" s="24"/>
      <c r="DK995" s="16"/>
      <c r="DL995" s="24"/>
      <c r="DM995" s="24"/>
      <c r="DN995" s="24"/>
      <c r="DO995" s="16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>
        <v>1</v>
      </c>
      <c r="EL995" s="17"/>
      <c r="EM995" s="17"/>
      <c r="EN995" s="17"/>
      <c r="EO995" s="17"/>
      <c r="EP995" s="27"/>
      <c r="EQ995" s="27"/>
      <c r="ER995" s="27"/>
    </row>
    <row r="996" spans="1:148" s="9" customFormat="1" ht="20.25" x14ac:dyDescent="0.3">
      <c r="A996" s="10" t="s">
        <v>605</v>
      </c>
      <c r="B996" s="10" t="s">
        <v>231</v>
      </c>
      <c r="C996" s="10" t="s">
        <v>231</v>
      </c>
      <c r="D996" s="10" t="s">
        <v>262</v>
      </c>
      <c r="E996" s="10" t="s">
        <v>218</v>
      </c>
      <c r="F996" s="11">
        <v>18008</v>
      </c>
      <c r="G996" s="11">
        <v>3999</v>
      </c>
      <c r="H996" s="11">
        <v>3951</v>
      </c>
      <c r="I996" s="10" t="s">
        <v>273</v>
      </c>
      <c r="J996" s="12">
        <v>53.5</v>
      </c>
      <c r="K996" s="10" t="s">
        <v>430</v>
      </c>
      <c r="L996" s="10" t="s">
        <v>431</v>
      </c>
      <c r="M996" s="10" t="s">
        <v>220</v>
      </c>
      <c r="N996" s="13">
        <v>9</v>
      </c>
      <c r="O996" s="13">
        <v>8</v>
      </c>
      <c r="P996" s="13">
        <v>1</v>
      </c>
      <c r="Q996" s="14">
        <v>11.11111</v>
      </c>
      <c r="R996" s="14">
        <v>10.34</v>
      </c>
      <c r="S996" s="14">
        <v>4</v>
      </c>
      <c r="T996" s="14">
        <v>1.3786670000000001</v>
      </c>
      <c r="U996" s="14">
        <v>34.466670000000001</v>
      </c>
      <c r="V996" s="14">
        <v>0.5</v>
      </c>
      <c r="W996" s="14">
        <v>162.56</v>
      </c>
      <c r="X996" s="14">
        <v>40</v>
      </c>
      <c r="Y996" s="14">
        <v>1.1111111111111101</v>
      </c>
      <c r="Z996" s="14">
        <v>1.75</v>
      </c>
      <c r="AA996" s="14">
        <v>2.25</v>
      </c>
      <c r="AB996" s="14">
        <v>56.25</v>
      </c>
      <c r="AC996" s="14">
        <v>0.19900000000000001</v>
      </c>
      <c r="AD996" s="14">
        <v>4.9750009999999998</v>
      </c>
      <c r="AE996" s="14">
        <v>81.28</v>
      </c>
      <c r="AF996" s="14">
        <v>36</v>
      </c>
      <c r="AG996" s="14">
        <v>0.17233329999999999</v>
      </c>
      <c r="AH996" s="14">
        <v>4.3083330000000002</v>
      </c>
      <c r="AI996" s="14">
        <v>1.5509999999999999</v>
      </c>
      <c r="AJ996" s="14">
        <v>1.75</v>
      </c>
      <c r="AK996" s="15">
        <v>0.4375</v>
      </c>
      <c r="AL996" s="15">
        <v>0.88628569999999995</v>
      </c>
      <c r="AM996" s="15">
        <v>0.88888889999999998</v>
      </c>
      <c r="AN996" s="15">
        <v>0.34466669999999999</v>
      </c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16">
        <v>8.3333335816860199E-2</v>
      </c>
      <c r="BJ996" s="16"/>
      <c r="BK996" s="16"/>
      <c r="BL996" s="16"/>
      <c r="BM996" s="16"/>
      <c r="BN996" s="16"/>
      <c r="BO996" s="16"/>
      <c r="BP996" s="16"/>
      <c r="BQ996" s="16"/>
      <c r="BR996" s="16"/>
      <c r="BS996" s="16"/>
      <c r="BT996" s="16"/>
      <c r="BU996" s="16"/>
      <c r="BV996" s="16"/>
      <c r="BW996" s="16"/>
      <c r="BX996" s="16"/>
      <c r="BY996" s="16"/>
      <c r="BZ996" s="16"/>
      <c r="CA996" s="16"/>
      <c r="CB996" s="16"/>
      <c r="CC996" s="16"/>
      <c r="CD996" s="16"/>
      <c r="CE996" s="16"/>
      <c r="CF996" s="16"/>
      <c r="CG996" s="16"/>
      <c r="CH996" s="16"/>
      <c r="CI996" s="16"/>
      <c r="CJ996" s="16"/>
      <c r="CK996" s="16"/>
      <c r="CL996" s="16"/>
      <c r="CM996" s="16">
        <v>0.20000000298023224</v>
      </c>
      <c r="CN996" s="16"/>
      <c r="CO996" s="16"/>
      <c r="CP996" s="16"/>
      <c r="CQ996" s="16"/>
      <c r="CR996" s="16"/>
      <c r="CS996" s="16">
        <v>0.21666666865348816</v>
      </c>
      <c r="CT996" s="16"/>
      <c r="CU996" s="16"/>
      <c r="CV996" s="16"/>
      <c r="CW996" s="16"/>
      <c r="CX996" s="16"/>
      <c r="CY996" s="16"/>
      <c r="CZ996" s="16"/>
      <c r="DA996" s="16"/>
      <c r="DB996" s="16">
        <v>1.7499999701976776</v>
      </c>
      <c r="DC996" s="16"/>
      <c r="DD996" s="16"/>
      <c r="DE996" s="17"/>
      <c r="DF996" s="24"/>
      <c r="DG996" s="24"/>
      <c r="DH996" s="24"/>
      <c r="DI996" s="24"/>
      <c r="DJ996" s="24"/>
      <c r="DK996" s="16"/>
      <c r="DL996" s="24"/>
      <c r="DM996" s="24"/>
      <c r="DN996" s="24"/>
      <c r="DO996" s="16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>
        <v>1</v>
      </c>
      <c r="EG996" s="17"/>
      <c r="EH996" s="17"/>
      <c r="EI996" s="17"/>
      <c r="EJ996" s="17"/>
      <c r="EK996" s="17"/>
      <c r="EL996" s="17"/>
      <c r="EM996" s="17"/>
      <c r="EN996" s="17"/>
      <c r="EO996" s="17"/>
      <c r="EP996" s="27"/>
      <c r="EQ996" s="27"/>
      <c r="ER996" s="27"/>
    </row>
    <row r="997" spans="1:148" s="9" customFormat="1" ht="20.25" x14ac:dyDescent="0.3">
      <c r="A997" s="10" t="s">
        <v>605</v>
      </c>
      <c r="B997" s="10" t="s">
        <v>244</v>
      </c>
      <c r="C997" s="10" t="s">
        <v>231</v>
      </c>
      <c r="D997" s="10" t="s">
        <v>262</v>
      </c>
      <c r="E997" s="10" t="s">
        <v>218</v>
      </c>
      <c r="F997" s="11">
        <v>18008</v>
      </c>
      <c r="G997" s="11">
        <v>4079</v>
      </c>
      <c r="H997" s="11">
        <v>3698</v>
      </c>
      <c r="I997" s="10" t="s">
        <v>273</v>
      </c>
      <c r="J997" s="12">
        <v>53.5</v>
      </c>
      <c r="K997" s="10" t="s">
        <v>430</v>
      </c>
      <c r="L997" s="10" t="s">
        <v>431</v>
      </c>
      <c r="M997" s="10" t="s">
        <v>220</v>
      </c>
      <c r="N997" s="13">
        <v>1</v>
      </c>
      <c r="O997" s="13">
        <v>1</v>
      </c>
      <c r="P997" s="13">
        <v>0</v>
      </c>
      <c r="Q997" s="14">
        <v>0</v>
      </c>
      <c r="R997" s="14">
        <v>10.34</v>
      </c>
      <c r="S997" s="14">
        <v>0.3333333</v>
      </c>
      <c r="T997" s="14">
        <v>0.17233329999999999</v>
      </c>
      <c r="U997" s="14">
        <v>51.7</v>
      </c>
      <c r="V997" s="14">
        <v>4.1666670000000003E-2</v>
      </c>
      <c r="W997" s="14">
        <v>243.84</v>
      </c>
      <c r="X997" s="14">
        <v>3.3333334326744102</v>
      </c>
      <c r="Y997" s="14">
        <v>0.740740762816535</v>
      </c>
      <c r="Z997" s="14">
        <v>0.25</v>
      </c>
      <c r="AA997" s="14">
        <v>8.3333340000000006E-2</v>
      </c>
      <c r="AB997" s="14">
        <v>25</v>
      </c>
      <c r="AC997" s="14">
        <v>7.7666680000000002E-2</v>
      </c>
      <c r="AD997" s="14">
        <v>23.3</v>
      </c>
      <c r="AE997" s="14">
        <v>10.16</v>
      </c>
      <c r="AF997" s="14">
        <v>4.5</v>
      </c>
      <c r="AG997" s="14">
        <v>0</v>
      </c>
      <c r="AH997" s="14">
        <v>0</v>
      </c>
      <c r="AI997" s="14">
        <v>0.17233329999999999</v>
      </c>
      <c r="AJ997" s="14">
        <v>0.25</v>
      </c>
      <c r="AK997" s="15">
        <v>0.75</v>
      </c>
      <c r="AL997" s="15">
        <v>0.68933330000000004</v>
      </c>
      <c r="AM997" s="15">
        <v>1</v>
      </c>
      <c r="AN997" s="15">
        <v>0.51700000000000002</v>
      </c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  <c r="BI997" s="16"/>
      <c r="BJ997" s="16"/>
      <c r="BK997" s="16"/>
      <c r="BL997" s="16"/>
      <c r="BM997" s="16"/>
      <c r="BN997" s="16"/>
      <c r="BO997" s="16"/>
      <c r="BP997" s="16"/>
      <c r="BQ997" s="16"/>
      <c r="BR997" s="16"/>
      <c r="BS997" s="16"/>
      <c r="BT997" s="16"/>
      <c r="BU997" s="16"/>
      <c r="BV997" s="16"/>
      <c r="BW997" s="16"/>
      <c r="BX997" s="16"/>
      <c r="BY997" s="16"/>
      <c r="BZ997" s="16"/>
      <c r="CA997" s="16"/>
      <c r="CB997" s="16"/>
      <c r="CC997" s="16"/>
      <c r="CD997" s="16"/>
      <c r="CE997" s="16"/>
      <c r="CF997" s="16"/>
      <c r="CG997" s="16"/>
      <c r="CH997" s="16"/>
      <c r="CI997" s="16"/>
      <c r="CJ997" s="16"/>
      <c r="CK997" s="16"/>
      <c r="CL997" s="16"/>
      <c r="CM997" s="16"/>
      <c r="CN997" s="16"/>
      <c r="CO997" s="16"/>
      <c r="CP997" s="16"/>
      <c r="CQ997" s="16"/>
      <c r="CR997" s="16"/>
      <c r="CS997" s="16"/>
      <c r="CT997" s="16"/>
      <c r="CU997" s="16"/>
      <c r="CV997" s="16"/>
      <c r="CW997" s="16"/>
      <c r="CX997" s="16"/>
      <c r="CY997" s="16"/>
      <c r="CZ997" s="16"/>
      <c r="DA997" s="16"/>
      <c r="DB997" s="16">
        <v>8.3333335816860199E-2</v>
      </c>
      <c r="DC997" s="16"/>
      <c r="DD997" s="16"/>
      <c r="DE997" s="17"/>
      <c r="DF997" s="24"/>
      <c r="DG997" s="24"/>
      <c r="DH997" s="24"/>
      <c r="DI997" s="24"/>
      <c r="DJ997" s="24"/>
      <c r="DK997" s="16"/>
      <c r="DL997" s="24"/>
      <c r="DM997" s="24"/>
      <c r="DN997" s="24"/>
      <c r="DO997" s="16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27"/>
      <c r="EQ997" s="27"/>
      <c r="ER997" s="27"/>
    </row>
    <row r="998" spans="1:148" s="9" customFormat="1" ht="20.25" x14ac:dyDescent="0.3">
      <c r="A998" s="10" t="s">
        <v>597</v>
      </c>
      <c r="B998" s="10" t="s">
        <v>240</v>
      </c>
      <c r="C998" s="10" t="s">
        <v>231</v>
      </c>
      <c r="D998" s="10" t="s">
        <v>259</v>
      </c>
      <c r="E998" s="10" t="s">
        <v>218</v>
      </c>
      <c r="F998" s="11">
        <v>10675</v>
      </c>
      <c r="G998" s="11">
        <v>4061</v>
      </c>
      <c r="H998" s="11">
        <v>3866</v>
      </c>
      <c r="I998" s="10" t="s">
        <v>260</v>
      </c>
      <c r="J998" s="12">
        <v>45.3</v>
      </c>
      <c r="K998" s="10" t="s">
        <v>243</v>
      </c>
      <c r="L998" s="10" t="s">
        <v>261</v>
      </c>
      <c r="M998" s="10" t="s">
        <v>220</v>
      </c>
      <c r="N998" s="13">
        <v>26</v>
      </c>
      <c r="O998" s="13">
        <v>25</v>
      </c>
      <c r="P998" s="13">
        <v>1</v>
      </c>
      <c r="Q998" s="14">
        <v>3.8461539999999999</v>
      </c>
      <c r="R998" s="14">
        <v>6.09</v>
      </c>
      <c r="S998" s="14">
        <v>8</v>
      </c>
      <c r="T998" s="14">
        <v>2.5375000000000001</v>
      </c>
      <c r="U998" s="14">
        <v>31.71875</v>
      </c>
      <c r="V998" s="14">
        <v>1</v>
      </c>
      <c r="W998" s="14">
        <v>85.5</v>
      </c>
      <c r="X998" s="14">
        <f>10*S998</f>
        <v>80</v>
      </c>
      <c r="Y998" s="14">
        <v>0</v>
      </c>
      <c r="Z998" s="14">
        <v>2.5333329999999998</v>
      </c>
      <c r="AA998" s="14">
        <v>5.4666670000000002</v>
      </c>
      <c r="AB998" s="14">
        <v>68.333340000000007</v>
      </c>
      <c r="AC998" s="14">
        <v>-0.1056666</v>
      </c>
      <c r="AD998" s="14">
        <v>-1.3208329999999999</v>
      </c>
      <c r="AE998" s="14">
        <v>85.5</v>
      </c>
      <c r="AF998" s="14">
        <v>58.5</v>
      </c>
      <c r="AG998" s="14">
        <v>0.10150000000000001</v>
      </c>
      <c r="AH998" s="14">
        <v>1.26875</v>
      </c>
      <c r="AI998" s="14">
        <v>2.6389999999999998</v>
      </c>
      <c r="AJ998" s="14">
        <v>2.5333329999999998</v>
      </c>
      <c r="AK998" s="15">
        <v>0.31666670000000002</v>
      </c>
      <c r="AL998" s="15">
        <v>1.0417099999999999</v>
      </c>
      <c r="AM998" s="15">
        <v>0.96153840000000002</v>
      </c>
      <c r="AN998" s="15">
        <v>0.31718750000000001</v>
      </c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  <c r="BI998" s="16"/>
      <c r="BJ998" s="16"/>
      <c r="BK998" s="16"/>
      <c r="BL998" s="16">
        <v>3.75</v>
      </c>
      <c r="BM998" s="16"/>
      <c r="BN998" s="16"/>
      <c r="BO998" s="16">
        <v>0.44999998807907104</v>
      </c>
      <c r="BP998" s="16">
        <v>0.3333333432674408</v>
      </c>
      <c r="BQ998" s="16"/>
      <c r="BR998" s="16"/>
      <c r="BS998" s="16"/>
      <c r="BT998" s="16"/>
      <c r="BU998" s="16"/>
      <c r="BV998" s="16"/>
      <c r="BW998" s="16"/>
      <c r="BX998" s="16"/>
      <c r="BY998" s="16"/>
      <c r="BZ998" s="16"/>
      <c r="CA998" s="16"/>
      <c r="CB998" s="16"/>
      <c r="CC998" s="16"/>
      <c r="CD998" s="16"/>
      <c r="CE998" s="16"/>
      <c r="CF998" s="16"/>
      <c r="CG998" s="16"/>
      <c r="CH998" s="16"/>
      <c r="CI998" s="16"/>
      <c r="CJ998" s="16"/>
      <c r="CK998" s="16"/>
      <c r="CL998" s="16"/>
      <c r="CM998" s="16">
        <v>0.76666668057441711</v>
      </c>
      <c r="CN998" s="16"/>
      <c r="CO998" s="16"/>
      <c r="CP998" s="16"/>
      <c r="CQ998" s="16"/>
      <c r="CR998" s="16"/>
      <c r="CS998" s="16"/>
      <c r="CT998" s="16"/>
      <c r="CU998" s="16"/>
      <c r="CV998" s="16"/>
      <c r="CW998" s="16"/>
      <c r="CX998" s="16"/>
      <c r="CY998" s="16"/>
      <c r="CZ998" s="16"/>
      <c r="DA998" s="16"/>
      <c r="DB998" s="16"/>
      <c r="DC998" s="16"/>
      <c r="DD998" s="16"/>
      <c r="DE998" s="17"/>
      <c r="DF998" s="24"/>
      <c r="DG998" s="24"/>
      <c r="DH998" s="24"/>
      <c r="DI998" s="24"/>
      <c r="DJ998" s="24">
        <v>0.1666666716337204</v>
      </c>
      <c r="DK998" s="16"/>
      <c r="DL998" s="24"/>
      <c r="DM998" s="24"/>
      <c r="DN998" s="24"/>
      <c r="DO998" s="16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>
        <v>1</v>
      </c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27"/>
      <c r="EQ998" s="27"/>
      <c r="ER998" s="27"/>
    </row>
    <row r="999" spans="1:148" s="9" customFormat="1" ht="20.25" x14ac:dyDescent="0.3">
      <c r="A999" s="10" t="s">
        <v>597</v>
      </c>
      <c r="B999" s="10" t="s">
        <v>240</v>
      </c>
      <c r="C999" s="10" t="s">
        <v>231</v>
      </c>
      <c r="D999" s="10" t="s">
        <v>262</v>
      </c>
      <c r="E999" s="10" t="s">
        <v>218</v>
      </c>
      <c r="F999" s="11">
        <v>10675</v>
      </c>
      <c r="G999" s="11">
        <v>4079</v>
      </c>
      <c r="H999" s="11">
        <v>3698</v>
      </c>
      <c r="I999" s="10" t="s">
        <v>260</v>
      </c>
      <c r="J999" s="12">
        <v>45.3</v>
      </c>
      <c r="K999" s="10" t="s">
        <v>243</v>
      </c>
      <c r="L999" s="10" t="s">
        <v>261</v>
      </c>
      <c r="M999" s="10" t="s">
        <v>220</v>
      </c>
      <c r="N999" s="13">
        <v>29</v>
      </c>
      <c r="O999" s="13">
        <v>29</v>
      </c>
      <c r="P999" s="13">
        <v>0</v>
      </c>
      <c r="Q999" s="14">
        <v>0</v>
      </c>
      <c r="R999" s="14">
        <v>6.09</v>
      </c>
      <c r="S999" s="14">
        <v>8</v>
      </c>
      <c r="T999" s="14">
        <v>2.9434999999999998</v>
      </c>
      <c r="U999" s="14">
        <v>36.793750000000003</v>
      </c>
      <c r="V999" s="14">
        <v>1</v>
      </c>
      <c r="W999" s="14">
        <v>99.18</v>
      </c>
      <c r="X999" s="14">
        <f>10*S999</f>
        <v>80</v>
      </c>
      <c r="Y999" s="14">
        <v>0</v>
      </c>
      <c r="Z999" s="14">
        <v>3.2666659999999998</v>
      </c>
      <c r="AA999" s="14">
        <v>4.7333340000000002</v>
      </c>
      <c r="AB999" s="14">
        <v>59.166670000000003</v>
      </c>
      <c r="AC999" s="14">
        <v>0.32316640000000002</v>
      </c>
      <c r="AD999" s="14">
        <v>4.0395789999999998</v>
      </c>
      <c r="AE999" s="14">
        <v>99.18</v>
      </c>
      <c r="AF999" s="14">
        <v>67.86</v>
      </c>
      <c r="AG999" s="14">
        <v>0</v>
      </c>
      <c r="AH999" s="14">
        <v>0</v>
      </c>
      <c r="AI999" s="14">
        <v>2.9434999999999998</v>
      </c>
      <c r="AJ999" s="14">
        <v>3.2666659999999998</v>
      </c>
      <c r="AK999" s="15">
        <v>0.40833330000000001</v>
      </c>
      <c r="AL999" s="15">
        <v>0.90107150000000003</v>
      </c>
      <c r="AM999" s="15">
        <v>1</v>
      </c>
      <c r="AN999" s="15">
        <v>0.36793749999999997</v>
      </c>
      <c r="AO999" s="16"/>
      <c r="AP999" s="16">
        <v>8.3333335816860199E-2</v>
      </c>
      <c r="AQ999" s="16"/>
      <c r="AR999" s="16">
        <v>8.3333335816860199E-2</v>
      </c>
      <c r="AS999" s="16">
        <v>8.3333335816860199E-2</v>
      </c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  <c r="BI999" s="16"/>
      <c r="BJ999" s="16"/>
      <c r="BK999" s="16"/>
      <c r="BL999" s="16">
        <v>2.5</v>
      </c>
      <c r="BM999" s="16"/>
      <c r="BN999" s="16"/>
      <c r="BO999" s="16"/>
      <c r="BP999" s="16">
        <v>0.5</v>
      </c>
      <c r="BQ999" s="16">
        <v>0.40000000596046448</v>
      </c>
      <c r="BR999" s="16"/>
      <c r="BS999" s="16">
        <v>0.3333333432674408</v>
      </c>
      <c r="BT999" s="16"/>
      <c r="BU999" s="16"/>
      <c r="BV999" s="16"/>
      <c r="BW999" s="16"/>
      <c r="BX999" s="16"/>
      <c r="BY999" s="16"/>
      <c r="BZ999" s="16"/>
      <c r="CA999" s="16"/>
      <c r="CB999" s="16"/>
      <c r="CC999" s="16"/>
      <c r="CD999" s="16"/>
      <c r="CE999" s="16"/>
      <c r="CF999" s="16"/>
      <c r="CG999" s="16"/>
      <c r="CH999" s="16"/>
      <c r="CI999" s="16"/>
      <c r="CJ999" s="16"/>
      <c r="CK999" s="16"/>
      <c r="CL999" s="16"/>
      <c r="CM999" s="16">
        <v>0.5</v>
      </c>
      <c r="CN999" s="16"/>
      <c r="CO999" s="16"/>
      <c r="CP999" s="16"/>
      <c r="CQ999" s="16"/>
      <c r="CR999" s="16"/>
      <c r="CS999" s="16"/>
      <c r="CT999" s="16"/>
      <c r="CU999" s="16"/>
      <c r="CV999" s="16"/>
      <c r="CW999" s="16"/>
      <c r="CX999" s="16"/>
      <c r="CY999" s="16"/>
      <c r="CZ999" s="16"/>
      <c r="DA999" s="16"/>
      <c r="DB999" s="16"/>
      <c r="DC999" s="16"/>
      <c r="DD999" s="16"/>
      <c r="DE999" s="17"/>
      <c r="DF999" s="24"/>
      <c r="DG999" s="24"/>
      <c r="DH999" s="24"/>
      <c r="DI999" s="24"/>
      <c r="DJ999" s="24">
        <v>0.25</v>
      </c>
      <c r="DK999" s="16"/>
      <c r="DL999" s="24"/>
      <c r="DM999" s="24"/>
      <c r="DN999" s="24"/>
      <c r="DO999" s="16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27"/>
      <c r="EQ999" s="27"/>
      <c r="ER999" s="27"/>
    </row>
    <row r="1000" spans="1:148" s="9" customFormat="1" ht="20.25" x14ac:dyDescent="0.3">
      <c r="A1000" s="10" t="s">
        <v>595</v>
      </c>
      <c r="B1000" s="10" t="s">
        <v>232</v>
      </c>
      <c r="C1000" s="10" t="s">
        <v>231</v>
      </c>
      <c r="D1000" s="10" t="s">
        <v>262</v>
      </c>
      <c r="E1000" s="10" t="s">
        <v>218</v>
      </c>
      <c r="F1000" s="11">
        <v>10675</v>
      </c>
      <c r="G1000" s="11">
        <v>4124</v>
      </c>
      <c r="H1000" s="11">
        <v>3951</v>
      </c>
      <c r="I1000" s="10" t="s">
        <v>260</v>
      </c>
      <c r="J1000" s="12">
        <v>45.3</v>
      </c>
      <c r="K1000" s="10" t="s">
        <v>243</v>
      </c>
      <c r="L1000" s="10" t="s">
        <v>261</v>
      </c>
      <c r="M1000" s="10" t="s">
        <v>220</v>
      </c>
      <c r="N1000" s="13">
        <v>42</v>
      </c>
      <c r="O1000" s="13">
        <v>41</v>
      </c>
      <c r="P1000" s="13">
        <v>1</v>
      </c>
      <c r="Q1000" s="14">
        <v>2.3809520000000002</v>
      </c>
      <c r="R1000" s="14">
        <v>6.09</v>
      </c>
      <c r="S1000" s="14">
        <v>8</v>
      </c>
      <c r="T1000" s="14">
        <v>4.1615000000000002</v>
      </c>
      <c r="U1000" s="14">
        <v>52.018749999999997</v>
      </c>
      <c r="V1000" s="14">
        <v>1</v>
      </c>
      <c r="W1000" s="14">
        <v>140.22</v>
      </c>
      <c r="X1000" s="14">
        <v>80</v>
      </c>
      <c r="Y1000" s="14">
        <v>0.83385453748204696</v>
      </c>
      <c r="Z1000" s="14">
        <v>4.55</v>
      </c>
      <c r="AA1000" s="14">
        <v>3.45</v>
      </c>
      <c r="AB1000" s="14">
        <v>43.125</v>
      </c>
      <c r="AC1000" s="14">
        <v>0.28699999999999998</v>
      </c>
      <c r="AD1000" s="14">
        <v>3.5874999999999999</v>
      </c>
      <c r="AE1000" s="14">
        <v>140.22</v>
      </c>
      <c r="AF1000" s="14">
        <v>95.939989999999995</v>
      </c>
      <c r="AG1000" s="14">
        <v>0.10150000000000001</v>
      </c>
      <c r="AH1000" s="14">
        <v>1.26875</v>
      </c>
      <c r="AI1000" s="14">
        <v>4.2629999999999999</v>
      </c>
      <c r="AJ1000" s="14">
        <v>4.55</v>
      </c>
      <c r="AK1000" s="15">
        <v>0.56874999999999998</v>
      </c>
      <c r="AL1000" s="15">
        <v>0.93692299999999995</v>
      </c>
      <c r="AM1000" s="15">
        <v>0.97619040000000001</v>
      </c>
      <c r="AN1000" s="15">
        <v>0.52018750000000002</v>
      </c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>
        <v>0.3333333432674408</v>
      </c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>
        <v>8.3333335816860199E-2</v>
      </c>
      <c r="BJ1000" s="16"/>
      <c r="BK1000" s="16"/>
      <c r="BL1000" s="16"/>
      <c r="BM1000" s="16"/>
      <c r="BN1000" s="16"/>
      <c r="BO1000" s="16"/>
      <c r="BP1000" s="16"/>
      <c r="BQ1000" s="16">
        <v>0.3333333432674408</v>
      </c>
      <c r="BR1000" s="16">
        <v>1.25</v>
      </c>
      <c r="BS1000" s="16"/>
      <c r="BT1000" s="16"/>
      <c r="BU1000" s="16"/>
      <c r="BV1000" s="16"/>
      <c r="BW1000" s="16"/>
      <c r="BX1000" s="16"/>
      <c r="BY1000" s="16"/>
      <c r="BZ1000" s="16"/>
      <c r="CA1000" s="16"/>
      <c r="CB1000" s="16"/>
      <c r="CC1000" s="16"/>
      <c r="CD1000" s="16"/>
      <c r="CE1000" s="16"/>
      <c r="CF1000" s="16"/>
      <c r="CG1000" s="16"/>
      <c r="CH1000" s="16"/>
      <c r="CI1000" s="16"/>
      <c r="CJ1000" s="16"/>
      <c r="CK1000" s="16"/>
      <c r="CL1000" s="16"/>
      <c r="CM1000" s="16">
        <v>1</v>
      </c>
      <c r="CN1000" s="16"/>
      <c r="CO1000" s="16"/>
      <c r="CP1000" s="16"/>
      <c r="CQ1000" s="16"/>
      <c r="CR1000" s="16"/>
      <c r="CS1000" s="16"/>
      <c r="CT1000" s="16"/>
      <c r="CU1000" s="16"/>
      <c r="CV1000" s="16"/>
      <c r="CW1000" s="16"/>
      <c r="CX1000" s="16"/>
      <c r="CY1000" s="16"/>
      <c r="CZ1000" s="16"/>
      <c r="DA1000" s="16"/>
      <c r="DB1000" s="16"/>
      <c r="DC1000" s="16"/>
      <c r="DD1000" s="16"/>
      <c r="DE1000" s="17"/>
      <c r="DF1000" s="24">
        <v>0.25</v>
      </c>
      <c r="DG1000" s="24"/>
      <c r="DH1000" s="24"/>
      <c r="DI1000" s="24"/>
      <c r="DJ1000" s="24">
        <v>0.20000000298023224</v>
      </c>
      <c r="DK1000" s="16"/>
      <c r="DL1000" s="24"/>
      <c r="DM1000" s="24"/>
      <c r="DN1000" s="24"/>
      <c r="DO1000" s="16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>
        <v>1</v>
      </c>
      <c r="EM1000" s="17"/>
      <c r="EN1000" s="17"/>
      <c r="EO1000" s="17"/>
      <c r="EP1000" s="27"/>
      <c r="EQ1000" s="27"/>
      <c r="ER1000" s="27"/>
    </row>
    <row r="1001" spans="1:148" s="46" customFormat="1" ht="20.25" x14ac:dyDescent="0.3">
      <c r="A1001" s="39" t="s">
        <v>625</v>
      </c>
      <c r="B1001" s="39" t="s">
        <v>231</v>
      </c>
      <c r="C1001" s="39" t="s">
        <v>231</v>
      </c>
      <c r="D1001" s="39" t="s">
        <v>262</v>
      </c>
      <c r="E1001" s="39" t="s">
        <v>218</v>
      </c>
      <c r="F1001" s="40">
        <v>18008</v>
      </c>
      <c r="G1001" s="40">
        <v>4079</v>
      </c>
      <c r="H1001" s="40">
        <v>3698</v>
      </c>
      <c r="I1001" s="39" t="s">
        <v>273</v>
      </c>
      <c r="J1001" s="41">
        <v>53.5</v>
      </c>
      <c r="K1001" s="39" t="s">
        <v>430</v>
      </c>
      <c r="L1001" s="39" t="s">
        <v>431</v>
      </c>
      <c r="M1001" s="39" t="s">
        <v>220</v>
      </c>
      <c r="N1001" s="42">
        <v>14</v>
      </c>
      <c r="O1001" s="42">
        <v>14</v>
      </c>
      <c r="P1001" s="42">
        <v>0</v>
      </c>
      <c r="Q1001" s="25">
        <v>0</v>
      </c>
      <c r="R1001" s="25">
        <v>10.34</v>
      </c>
      <c r="S1001" s="25">
        <v>4</v>
      </c>
      <c r="T1001" s="25">
        <v>2.4126669999999999</v>
      </c>
      <c r="U1001" s="25">
        <v>60.316670000000002</v>
      </c>
      <c r="V1001" s="25">
        <v>0.5</v>
      </c>
      <c r="W1001" s="25">
        <v>284.48</v>
      </c>
      <c r="X1001" s="25">
        <v>28</v>
      </c>
      <c r="Y1001" s="25">
        <v>0.44444444444444398</v>
      </c>
      <c r="Z1001" s="25">
        <v>2.65</v>
      </c>
      <c r="AA1001" s="25">
        <v>1.35</v>
      </c>
      <c r="AB1001" s="25">
        <v>33.75</v>
      </c>
      <c r="AC1001" s="25">
        <v>0.23733319999999999</v>
      </c>
      <c r="AD1001" s="25">
        <v>5.9333299999999998</v>
      </c>
      <c r="AE1001" s="25">
        <v>142.24</v>
      </c>
      <c r="AF1001" s="25">
        <v>63</v>
      </c>
      <c r="AG1001" s="25">
        <v>0</v>
      </c>
      <c r="AH1001" s="25">
        <v>0</v>
      </c>
      <c r="AI1001" s="25">
        <v>2.4126669999999999</v>
      </c>
      <c r="AJ1001" s="25">
        <v>2.65</v>
      </c>
      <c r="AK1001" s="26">
        <v>0.66249999999999998</v>
      </c>
      <c r="AL1001" s="26">
        <v>0.91044029999999998</v>
      </c>
      <c r="AM1001" s="26">
        <v>1</v>
      </c>
      <c r="AN1001" s="26">
        <v>0.60316669999999994</v>
      </c>
      <c r="AO1001" s="16"/>
      <c r="AP1001" s="16"/>
      <c r="AQ1001" s="43"/>
      <c r="AR1001" s="16"/>
      <c r="AS1001" s="16"/>
      <c r="AT1001" s="16"/>
      <c r="AU1001" s="43"/>
      <c r="AV1001" s="43"/>
      <c r="AW1001" s="16"/>
      <c r="AX1001" s="16"/>
      <c r="AY1001" s="43"/>
      <c r="AZ1001" s="43"/>
      <c r="BA1001" s="16"/>
      <c r="BB1001" s="43"/>
      <c r="BC1001" s="16"/>
      <c r="BD1001" s="16"/>
      <c r="BE1001" s="16"/>
      <c r="BF1001" s="43"/>
      <c r="BG1001" s="43"/>
      <c r="BH1001" s="43"/>
      <c r="BI1001" s="16">
        <v>0.11666666716337204</v>
      </c>
      <c r="BJ1001" s="16">
        <v>0.25</v>
      </c>
      <c r="BK1001" s="16"/>
      <c r="BL1001" s="43"/>
      <c r="BM1001" s="43"/>
      <c r="BN1001" s="43"/>
      <c r="BO1001" s="16"/>
      <c r="BP1001" s="16"/>
      <c r="BQ1001" s="16"/>
      <c r="BR1001" s="43"/>
      <c r="BS1001" s="16"/>
      <c r="BT1001" s="16"/>
      <c r="BU1001" s="43"/>
      <c r="BV1001" s="43"/>
      <c r="BW1001" s="43"/>
      <c r="BX1001" s="43"/>
      <c r="BY1001" s="43"/>
      <c r="BZ1001" s="43"/>
      <c r="CA1001" s="16"/>
      <c r="CB1001" s="43"/>
      <c r="CC1001" s="16"/>
      <c r="CD1001" s="16"/>
      <c r="CE1001" s="16"/>
      <c r="CF1001" s="16"/>
      <c r="CG1001" s="43"/>
      <c r="CH1001" s="43"/>
      <c r="CI1001" s="43"/>
      <c r="CJ1001" s="43"/>
      <c r="CK1001" s="16"/>
      <c r="CL1001" s="16"/>
      <c r="CM1001" s="16">
        <v>0.1666666716337204</v>
      </c>
      <c r="CN1001" s="16"/>
      <c r="CO1001" s="43"/>
      <c r="CP1001" s="43"/>
      <c r="CQ1001" s="16"/>
      <c r="CR1001" s="43"/>
      <c r="CS1001" s="16">
        <v>0.21666666865348816</v>
      </c>
      <c r="CT1001" s="16"/>
      <c r="CU1001" s="16"/>
      <c r="CV1001" s="43"/>
      <c r="CW1001" s="16"/>
      <c r="CX1001" s="43"/>
      <c r="CY1001" s="43"/>
      <c r="CZ1001" s="43"/>
      <c r="DA1001" s="43"/>
      <c r="DB1001" s="16">
        <v>0.46666667610406876</v>
      </c>
      <c r="DC1001" s="43"/>
      <c r="DD1001" s="24"/>
      <c r="DE1001" s="24"/>
      <c r="DF1001" s="24"/>
      <c r="DG1001" s="44"/>
      <c r="DH1001" s="44"/>
      <c r="DI1001" s="24"/>
      <c r="DJ1001" s="24">
        <v>0.13333334028720856</v>
      </c>
      <c r="DK1001" s="43"/>
      <c r="DL1001" s="44"/>
      <c r="DM1001" s="44"/>
      <c r="DN1001" s="44"/>
      <c r="DO1001" s="43"/>
      <c r="DP1001" s="45"/>
      <c r="DQ1001" s="17"/>
      <c r="DR1001" s="17"/>
      <c r="DS1001" s="17"/>
      <c r="DT1001" s="17"/>
      <c r="DU1001" s="45"/>
      <c r="DV1001" s="17"/>
      <c r="DW1001" s="45"/>
      <c r="DX1001" s="45"/>
      <c r="DY1001" s="17"/>
      <c r="DZ1001" s="45"/>
      <c r="EA1001" s="45"/>
      <c r="EB1001" s="45"/>
      <c r="EC1001" s="45"/>
      <c r="ED1001" s="45"/>
      <c r="EE1001" s="17"/>
      <c r="EF1001" s="17"/>
      <c r="EG1001" s="45"/>
      <c r="EH1001" s="17"/>
      <c r="EI1001" s="45"/>
      <c r="EJ1001" s="45"/>
      <c r="EK1001" s="17"/>
      <c r="EL1001" s="17"/>
      <c r="EM1001" s="45"/>
      <c r="EN1001" s="45"/>
      <c r="EO1001" s="45"/>
      <c r="EP1001" s="49"/>
      <c r="EQ1001" s="49"/>
      <c r="ER1001" s="49"/>
    </row>
    <row r="1002" spans="1:148" s="9" customFormat="1" ht="20.25" x14ac:dyDescent="0.3">
      <c r="A1002" s="10" t="s">
        <v>625</v>
      </c>
      <c r="B1002" s="10" t="s">
        <v>244</v>
      </c>
      <c r="C1002" s="10" t="s">
        <v>231</v>
      </c>
      <c r="D1002" s="10" t="s">
        <v>262</v>
      </c>
      <c r="E1002" s="10" t="s">
        <v>218</v>
      </c>
      <c r="F1002" s="11">
        <v>18008</v>
      </c>
      <c r="G1002" s="11">
        <v>3999</v>
      </c>
      <c r="H1002" s="11">
        <v>3866</v>
      </c>
      <c r="I1002" s="10" t="s">
        <v>273</v>
      </c>
      <c r="J1002" s="12">
        <v>53.5</v>
      </c>
      <c r="K1002" s="10" t="s">
        <v>430</v>
      </c>
      <c r="L1002" s="10" t="s">
        <v>431</v>
      </c>
      <c r="M1002" s="10" t="s">
        <v>220</v>
      </c>
      <c r="N1002" s="13">
        <v>13</v>
      </c>
      <c r="O1002" s="13">
        <v>12</v>
      </c>
      <c r="P1002" s="13">
        <v>1</v>
      </c>
      <c r="Q1002" s="14">
        <v>7.6923069999999996</v>
      </c>
      <c r="R1002" s="14">
        <v>10.34</v>
      </c>
      <c r="S1002" s="14">
        <v>4</v>
      </c>
      <c r="T1002" s="14">
        <v>2.0680000000000001</v>
      </c>
      <c r="U1002" s="14">
        <v>51.7</v>
      </c>
      <c r="V1002" s="14">
        <v>0.5</v>
      </c>
      <c r="W1002" s="14">
        <v>243.84</v>
      </c>
      <c r="X1002" s="14">
        <v>28</v>
      </c>
      <c r="Y1002" s="14">
        <v>0.51851851851851805</v>
      </c>
      <c r="Z1002" s="14">
        <v>2.9</v>
      </c>
      <c r="AA1002" s="14">
        <v>1.1000000000000001</v>
      </c>
      <c r="AB1002" s="14">
        <v>27.5</v>
      </c>
      <c r="AC1002" s="14">
        <v>0.65966650000000004</v>
      </c>
      <c r="AD1002" s="14">
        <v>16.49166</v>
      </c>
      <c r="AE1002" s="14">
        <v>121.92</v>
      </c>
      <c r="AF1002" s="14">
        <v>54</v>
      </c>
      <c r="AG1002" s="14">
        <v>0.17233329999999999</v>
      </c>
      <c r="AH1002" s="14">
        <v>4.3083330000000002</v>
      </c>
      <c r="AI1002" s="14">
        <v>2.2403330000000001</v>
      </c>
      <c r="AJ1002" s="14">
        <v>2.9</v>
      </c>
      <c r="AK1002" s="15">
        <v>0.72499999999999998</v>
      </c>
      <c r="AL1002" s="15">
        <v>0.77252869999999996</v>
      </c>
      <c r="AM1002" s="15">
        <v>0.92307689999999998</v>
      </c>
      <c r="AN1002" s="15">
        <v>0.51700000000000002</v>
      </c>
      <c r="AO1002" s="16"/>
      <c r="AP1002" s="16"/>
      <c r="AQ1002" s="16"/>
      <c r="AR1002" s="16"/>
      <c r="AS1002" s="16"/>
      <c r="AT1002" s="16"/>
      <c r="AU1002" s="16"/>
      <c r="AV1002" s="16"/>
      <c r="AW1002" s="16"/>
      <c r="AX1002" s="16"/>
      <c r="AY1002" s="16"/>
      <c r="AZ1002" s="16"/>
      <c r="BA1002" s="16"/>
      <c r="BB1002" s="16"/>
      <c r="BC1002" s="16"/>
      <c r="BD1002" s="16"/>
      <c r="BE1002" s="16"/>
      <c r="BF1002" s="16"/>
      <c r="BG1002" s="16"/>
      <c r="BH1002" s="16"/>
      <c r="BI1002" s="16">
        <v>8.3333335816860199E-2</v>
      </c>
      <c r="BJ1002" s="16">
        <v>0.23333333432674408</v>
      </c>
      <c r="BK1002" s="16"/>
      <c r="BL1002" s="16"/>
      <c r="BM1002" s="16"/>
      <c r="BN1002" s="16"/>
      <c r="BO1002" s="16"/>
      <c r="BP1002" s="16"/>
      <c r="BQ1002" s="16"/>
      <c r="BR1002" s="16"/>
      <c r="BS1002" s="16"/>
      <c r="BT1002" s="16"/>
      <c r="BU1002" s="16"/>
      <c r="BV1002" s="16"/>
      <c r="BW1002" s="16"/>
      <c r="BX1002" s="16"/>
      <c r="BY1002" s="16"/>
      <c r="BZ1002" s="16"/>
      <c r="CA1002" s="16"/>
      <c r="CB1002" s="16"/>
      <c r="CC1002" s="16"/>
      <c r="CD1002" s="16"/>
      <c r="CE1002" s="16"/>
      <c r="CF1002" s="16"/>
      <c r="CG1002" s="16"/>
      <c r="CH1002" s="16"/>
      <c r="CI1002" s="16"/>
      <c r="CJ1002" s="16"/>
      <c r="CK1002" s="16"/>
      <c r="CL1002" s="16"/>
      <c r="CM1002" s="16"/>
      <c r="CN1002" s="16"/>
      <c r="CO1002" s="16"/>
      <c r="CP1002" s="16"/>
      <c r="CQ1002" s="16"/>
      <c r="CR1002" s="16"/>
      <c r="CS1002" s="16">
        <v>0.25</v>
      </c>
      <c r="CT1002" s="16"/>
      <c r="CU1002" s="16"/>
      <c r="CV1002" s="16"/>
      <c r="CW1002" s="16"/>
      <c r="CX1002" s="16"/>
      <c r="CY1002" s="16"/>
      <c r="CZ1002" s="16"/>
      <c r="DA1002" s="16"/>
      <c r="DB1002" s="16">
        <v>0.36666667461395264</v>
      </c>
      <c r="DC1002" s="16"/>
      <c r="DD1002" s="24"/>
      <c r="DE1002" s="24"/>
      <c r="DF1002" s="24"/>
      <c r="DG1002" s="24"/>
      <c r="DH1002" s="24"/>
      <c r="DI1002" s="24"/>
      <c r="DJ1002" s="24">
        <v>0.1666666716337204</v>
      </c>
      <c r="DK1002" s="16"/>
      <c r="DL1002" s="24"/>
      <c r="DM1002" s="24"/>
      <c r="DN1002" s="24"/>
      <c r="DO1002" s="16"/>
      <c r="DP1002" s="17"/>
      <c r="DQ1002" s="17"/>
      <c r="DR1002" s="17">
        <v>1</v>
      </c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27"/>
      <c r="EQ1002" s="27"/>
      <c r="ER1002" s="27"/>
    </row>
    <row r="1003" spans="1:148" s="9" customFormat="1" ht="20.25" x14ac:dyDescent="0.3">
      <c r="A1003" s="10" t="s">
        <v>625</v>
      </c>
      <c r="B1003" s="10" t="s">
        <v>240</v>
      </c>
      <c r="C1003" s="10" t="s">
        <v>231</v>
      </c>
      <c r="D1003" s="10" t="s">
        <v>262</v>
      </c>
      <c r="E1003" s="10" t="s">
        <v>218</v>
      </c>
      <c r="F1003" s="11">
        <v>18008</v>
      </c>
      <c r="G1003" s="11">
        <v>3999</v>
      </c>
      <c r="H1003" s="11">
        <v>3866</v>
      </c>
      <c r="I1003" s="10" t="s">
        <v>273</v>
      </c>
      <c r="J1003" s="12">
        <v>53.5</v>
      </c>
      <c r="K1003" s="10" t="s">
        <v>430</v>
      </c>
      <c r="L1003" s="10" t="s">
        <v>431</v>
      </c>
      <c r="M1003" s="10" t="s">
        <v>220</v>
      </c>
      <c r="N1003" s="13">
        <v>26</v>
      </c>
      <c r="O1003" s="13">
        <v>25</v>
      </c>
      <c r="P1003" s="13">
        <v>1</v>
      </c>
      <c r="Q1003" s="14">
        <v>3.8461539999999999</v>
      </c>
      <c r="R1003" s="14">
        <v>10.34</v>
      </c>
      <c r="S1003" s="14">
        <v>8</v>
      </c>
      <c r="T1003" s="14">
        <v>4.3083330000000002</v>
      </c>
      <c r="U1003" s="14">
        <v>53.854170000000003</v>
      </c>
      <c r="V1003" s="14">
        <v>1</v>
      </c>
      <c r="W1003" s="14">
        <v>254</v>
      </c>
      <c r="X1003" s="14">
        <v>56</v>
      </c>
      <c r="Y1003" s="14">
        <v>0.49777777777777799</v>
      </c>
      <c r="Z1003" s="14">
        <v>5.5333329999999998</v>
      </c>
      <c r="AA1003" s="14">
        <v>2.4666670000000002</v>
      </c>
      <c r="AB1003" s="14">
        <v>30.83333</v>
      </c>
      <c r="AC1003" s="14">
        <v>1.052667</v>
      </c>
      <c r="AD1003" s="14">
        <v>13.158329999999999</v>
      </c>
      <c r="AE1003" s="14">
        <v>254</v>
      </c>
      <c r="AF1003" s="14">
        <v>112.5</v>
      </c>
      <c r="AG1003" s="14">
        <v>0.17233329999999999</v>
      </c>
      <c r="AH1003" s="14">
        <v>2.1541670000000002</v>
      </c>
      <c r="AI1003" s="14">
        <v>4.4806670000000004</v>
      </c>
      <c r="AJ1003" s="14">
        <v>5.5333329999999998</v>
      </c>
      <c r="AK1003" s="15">
        <v>0.69166669999999997</v>
      </c>
      <c r="AL1003" s="15">
        <v>0.80975900000000001</v>
      </c>
      <c r="AM1003" s="15">
        <v>0.96153840000000002</v>
      </c>
      <c r="AN1003" s="15">
        <v>0.53854170000000001</v>
      </c>
      <c r="AO1003" s="16">
        <v>0.5</v>
      </c>
      <c r="AP1003" s="16"/>
      <c r="AQ1003" s="16"/>
      <c r="AR1003" s="16"/>
      <c r="AS1003" s="16"/>
      <c r="AT1003" s="16"/>
      <c r="AU1003" s="16"/>
      <c r="AV1003" s="16"/>
      <c r="AW1003" s="16"/>
      <c r="AX1003" s="16"/>
      <c r="AY1003" s="16"/>
      <c r="AZ1003" s="16"/>
      <c r="BA1003" s="16"/>
      <c r="BB1003" s="16"/>
      <c r="BC1003" s="16"/>
      <c r="BD1003" s="16"/>
      <c r="BE1003" s="16"/>
      <c r="BF1003" s="16"/>
      <c r="BG1003" s="16"/>
      <c r="BH1003" s="16"/>
      <c r="BI1003" s="16">
        <v>0.4166666716337204</v>
      </c>
      <c r="BJ1003" s="16"/>
      <c r="BK1003" s="16"/>
      <c r="BL1003" s="16"/>
      <c r="BM1003" s="16"/>
      <c r="BN1003" s="16"/>
      <c r="BO1003" s="16"/>
      <c r="BP1003" s="16"/>
      <c r="BQ1003" s="16"/>
      <c r="BR1003" s="16"/>
      <c r="BS1003" s="16"/>
      <c r="BT1003" s="16"/>
      <c r="BU1003" s="16"/>
      <c r="BV1003" s="16"/>
      <c r="BW1003" s="16"/>
      <c r="BX1003" s="16"/>
      <c r="BY1003" s="16"/>
      <c r="BZ1003" s="16"/>
      <c r="CA1003" s="16"/>
      <c r="CB1003" s="16"/>
      <c r="CC1003" s="16"/>
      <c r="CD1003" s="16"/>
      <c r="CE1003" s="16"/>
      <c r="CF1003" s="16"/>
      <c r="CG1003" s="16"/>
      <c r="CH1003" s="16"/>
      <c r="CI1003" s="16"/>
      <c r="CJ1003" s="16"/>
      <c r="CK1003" s="16"/>
      <c r="CL1003" s="16"/>
      <c r="CM1003" s="16">
        <v>0.30000001192092896</v>
      </c>
      <c r="CN1003" s="16"/>
      <c r="CO1003" s="16"/>
      <c r="CP1003" s="16"/>
      <c r="CQ1003" s="16"/>
      <c r="CR1003" s="16"/>
      <c r="CS1003" s="16">
        <v>0.46666666865348816</v>
      </c>
      <c r="CT1003" s="16"/>
      <c r="CU1003" s="16"/>
      <c r="CV1003" s="16"/>
      <c r="CW1003" s="16"/>
      <c r="CX1003" s="16"/>
      <c r="CY1003" s="16"/>
      <c r="CZ1003" s="16"/>
      <c r="DA1003" s="16"/>
      <c r="DB1003" s="16">
        <v>0.60000000894069672</v>
      </c>
      <c r="DC1003" s="16"/>
      <c r="DD1003" s="24"/>
      <c r="DE1003" s="24"/>
      <c r="DF1003" s="24"/>
      <c r="DG1003" s="24"/>
      <c r="DH1003" s="24"/>
      <c r="DI1003" s="24"/>
      <c r="DJ1003" s="24">
        <v>0.18333333730697632</v>
      </c>
      <c r="DK1003" s="16"/>
      <c r="DL1003" s="24"/>
      <c r="DM1003" s="24"/>
      <c r="DN1003" s="24"/>
      <c r="DO1003" s="16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>
        <v>1</v>
      </c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27"/>
      <c r="EQ1003" s="27"/>
      <c r="ER1003" s="27"/>
    </row>
    <row r="1004" spans="1:148" s="9" customFormat="1" ht="20.25" x14ac:dyDescent="0.3">
      <c r="A1004" s="10" t="s">
        <v>620</v>
      </c>
      <c r="B1004" s="10" t="s">
        <v>232</v>
      </c>
      <c r="C1004" s="10" t="s">
        <v>231</v>
      </c>
      <c r="D1004" s="10" t="s">
        <v>262</v>
      </c>
      <c r="E1004" s="10" t="s">
        <v>218</v>
      </c>
      <c r="F1004" s="11">
        <v>18008</v>
      </c>
      <c r="G1004" s="11">
        <v>3999</v>
      </c>
      <c r="H1004" s="11">
        <v>3807</v>
      </c>
      <c r="I1004" s="10" t="s">
        <v>273</v>
      </c>
      <c r="J1004" s="12">
        <v>53.5</v>
      </c>
      <c r="K1004" s="10" t="s">
        <v>430</v>
      </c>
      <c r="L1004" s="10" t="s">
        <v>431</v>
      </c>
      <c r="M1004" s="10" t="s">
        <v>220</v>
      </c>
      <c r="N1004" s="13">
        <v>23</v>
      </c>
      <c r="O1004" s="13">
        <v>21</v>
      </c>
      <c r="P1004" s="13">
        <v>2</v>
      </c>
      <c r="Q1004" s="14">
        <v>8.6956520000000008</v>
      </c>
      <c r="R1004" s="14">
        <v>10.34</v>
      </c>
      <c r="S1004" s="14">
        <v>8</v>
      </c>
      <c r="T1004" s="14">
        <v>3.6190000000000002</v>
      </c>
      <c r="U1004" s="14">
        <v>45.237499999999997</v>
      </c>
      <c r="V1004" s="14">
        <v>1</v>
      </c>
      <c r="W1004" s="14">
        <v>213.36</v>
      </c>
      <c r="X1004" s="14">
        <v>56</v>
      </c>
      <c r="Y1004" s="14">
        <v>0.592592592592593</v>
      </c>
      <c r="Z1004" s="14">
        <v>5.25</v>
      </c>
      <c r="AA1004" s="14">
        <v>2.75</v>
      </c>
      <c r="AB1004" s="14">
        <v>34.375</v>
      </c>
      <c r="AC1004" s="14">
        <v>1.2863329999999999</v>
      </c>
      <c r="AD1004" s="14">
        <v>16.079170000000001</v>
      </c>
      <c r="AE1004" s="14">
        <v>213.36</v>
      </c>
      <c r="AF1004" s="14">
        <v>94.5</v>
      </c>
      <c r="AG1004" s="14">
        <v>0.34466669999999999</v>
      </c>
      <c r="AH1004" s="14">
        <v>4.3083330000000002</v>
      </c>
      <c r="AI1004" s="14">
        <v>3.9636670000000001</v>
      </c>
      <c r="AJ1004" s="14">
        <v>5.25</v>
      </c>
      <c r="AK1004" s="15">
        <v>0.65625</v>
      </c>
      <c r="AL1004" s="15">
        <v>0.75498410000000005</v>
      </c>
      <c r="AM1004" s="15">
        <v>0.91304350000000001</v>
      </c>
      <c r="AN1004" s="15">
        <v>0.45237500000000003</v>
      </c>
      <c r="AO1004" s="16">
        <v>0.5</v>
      </c>
      <c r="AP1004" s="16"/>
      <c r="AQ1004" s="16"/>
      <c r="AR1004" s="16"/>
      <c r="AS1004" s="16"/>
      <c r="AT1004" s="16"/>
      <c r="AU1004" s="16"/>
      <c r="AV1004" s="16"/>
      <c r="AW1004" s="16"/>
      <c r="AX1004" s="16"/>
      <c r="AY1004" s="16"/>
      <c r="AZ1004" s="16"/>
      <c r="BA1004" s="16"/>
      <c r="BB1004" s="16"/>
      <c r="BC1004" s="16"/>
      <c r="BD1004" s="16"/>
      <c r="BE1004" s="16">
        <v>0.25</v>
      </c>
      <c r="BF1004" s="16"/>
      <c r="BG1004" s="16"/>
      <c r="BH1004" s="16"/>
      <c r="BI1004" s="16"/>
      <c r="BJ1004" s="16"/>
      <c r="BK1004" s="16"/>
      <c r="BL1004" s="16"/>
      <c r="BM1004" s="16"/>
      <c r="BN1004" s="16"/>
      <c r="BO1004" s="16"/>
      <c r="BP1004" s="16"/>
      <c r="BQ1004" s="16"/>
      <c r="BR1004" s="16"/>
      <c r="BS1004" s="16"/>
      <c r="BT1004" s="16"/>
      <c r="BU1004" s="16"/>
      <c r="BV1004" s="16"/>
      <c r="BW1004" s="16"/>
      <c r="BX1004" s="16"/>
      <c r="BY1004" s="16"/>
      <c r="BZ1004" s="16"/>
      <c r="CA1004" s="16"/>
      <c r="CB1004" s="16"/>
      <c r="CC1004" s="16"/>
      <c r="CD1004" s="16"/>
      <c r="CE1004" s="16"/>
      <c r="CF1004" s="16"/>
      <c r="CG1004" s="16"/>
      <c r="CH1004" s="16"/>
      <c r="CI1004" s="16"/>
      <c r="CJ1004" s="16"/>
      <c r="CK1004" s="16"/>
      <c r="CL1004" s="16"/>
      <c r="CM1004" s="16">
        <v>0.30000001192092896</v>
      </c>
      <c r="CN1004" s="16"/>
      <c r="CO1004" s="16"/>
      <c r="CP1004" s="16"/>
      <c r="CQ1004" s="16"/>
      <c r="CR1004" s="16"/>
      <c r="CS1004" s="16">
        <v>0.4166666567325592</v>
      </c>
      <c r="CT1004" s="16"/>
      <c r="CU1004" s="16"/>
      <c r="CV1004" s="16"/>
      <c r="CW1004" s="16"/>
      <c r="CX1004" s="16"/>
      <c r="CY1004" s="16"/>
      <c r="CZ1004" s="16"/>
      <c r="DA1004" s="16"/>
      <c r="DB1004" s="16">
        <v>0.86666668951511383</v>
      </c>
      <c r="DC1004" s="16"/>
      <c r="DD1004" s="24"/>
      <c r="DE1004" s="24"/>
      <c r="DF1004" s="24">
        <v>0.25</v>
      </c>
      <c r="DG1004" s="24"/>
      <c r="DH1004" s="24"/>
      <c r="DI1004" s="24"/>
      <c r="DJ1004" s="24">
        <v>0.1666666716337204</v>
      </c>
      <c r="DK1004" s="16"/>
      <c r="DL1004" s="24"/>
      <c r="DM1004" s="24"/>
      <c r="DN1004" s="24"/>
      <c r="DO1004" s="16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>
        <v>1</v>
      </c>
      <c r="EF1004" s="17">
        <v>1</v>
      </c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27"/>
      <c r="EQ1004" s="27"/>
      <c r="ER1004" s="27"/>
    </row>
    <row r="1005" spans="1:148" s="9" customFormat="1" ht="20.25" x14ac:dyDescent="0.3">
      <c r="A1005" s="10" t="s">
        <v>620</v>
      </c>
      <c r="B1005" s="10" t="s">
        <v>231</v>
      </c>
      <c r="C1005" s="10" t="s">
        <v>231</v>
      </c>
      <c r="D1005" s="10" t="s">
        <v>262</v>
      </c>
      <c r="E1005" s="10" t="s">
        <v>218</v>
      </c>
      <c r="F1005" s="11">
        <v>18008</v>
      </c>
      <c r="G1005" s="11">
        <v>3999</v>
      </c>
      <c r="H1005" s="11">
        <v>3807</v>
      </c>
      <c r="I1005" s="10" t="s">
        <v>273</v>
      </c>
      <c r="J1005" s="12">
        <v>53.5</v>
      </c>
      <c r="K1005" s="10" t="s">
        <v>430</v>
      </c>
      <c r="L1005" s="10" t="s">
        <v>431</v>
      </c>
      <c r="M1005" s="10" t="s">
        <v>220</v>
      </c>
      <c r="N1005" s="13">
        <v>8</v>
      </c>
      <c r="O1005" s="13">
        <v>7</v>
      </c>
      <c r="P1005" s="13">
        <v>1</v>
      </c>
      <c r="Q1005" s="14">
        <v>12.5</v>
      </c>
      <c r="R1005" s="14">
        <v>10.34</v>
      </c>
      <c r="S1005" s="14">
        <v>4</v>
      </c>
      <c r="T1005" s="14">
        <v>1.2063330000000001</v>
      </c>
      <c r="U1005" s="14">
        <v>30.158329999999999</v>
      </c>
      <c r="V1005" s="14">
        <v>0.5</v>
      </c>
      <c r="W1005" s="14">
        <v>142.24</v>
      </c>
      <c r="X1005" s="14">
        <v>28</v>
      </c>
      <c r="Y1005" s="14">
        <v>0.88888888888888895</v>
      </c>
      <c r="Z1005" s="14">
        <v>1.9166669999999999</v>
      </c>
      <c r="AA1005" s="14">
        <v>2.0833330000000001</v>
      </c>
      <c r="AB1005" s="14">
        <v>52.083329999999997</v>
      </c>
      <c r="AC1005" s="14">
        <v>0.53800000000000003</v>
      </c>
      <c r="AD1005" s="14">
        <v>13.45</v>
      </c>
      <c r="AE1005" s="14">
        <v>71.12</v>
      </c>
      <c r="AF1005" s="14">
        <v>31.5</v>
      </c>
      <c r="AG1005" s="14">
        <v>0.17233329999999999</v>
      </c>
      <c r="AH1005" s="14">
        <v>4.3083330000000002</v>
      </c>
      <c r="AI1005" s="14">
        <v>1.3786670000000001</v>
      </c>
      <c r="AJ1005" s="14">
        <v>1.9166669999999999</v>
      </c>
      <c r="AK1005" s="15">
        <v>0.4791667</v>
      </c>
      <c r="AL1005" s="15">
        <v>0.71930430000000001</v>
      </c>
      <c r="AM1005" s="15">
        <v>0.875</v>
      </c>
      <c r="AN1005" s="15">
        <v>0.3015833</v>
      </c>
      <c r="AO1005" s="16"/>
      <c r="AP1005" s="16"/>
      <c r="AQ1005" s="16"/>
      <c r="AR1005" s="16"/>
      <c r="AS1005" s="16"/>
      <c r="AT1005" s="16"/>
      <c r="AU1005" s="16"/>
      <c r="AV1005" s="16"/>
      <c r="AW1005" s="16"/>
      <c r="AX1005" s="16"/>
      <c r="AY1005" s="16"/>
      <c r="AZ1005" s="16"/>
      <c r="BA1005" s="16"/>
      <c r="BB1005" s="16"/>
      <c r="BC1005" s="16"/>
      <c r="BD1005" s="16"/>
      <c r="BE1005" s="16"/>
      <c r="BF1005" s="16"/>
      <c r="BG1005" s="16"/>
      <c r="BH1005" s="16"/>
      <c r="BI1005" s="16">
        <v>1.3333332985639572</v>
      </c>
      <c r="BJ1005" s="16"/>
      <c r="BK1005" s="16"/>
      <c r="BL1005" s="16"/>
      <c r="BM1005" s="16"/>
      <c r="BN1005" s="16"/>
      <c r="BO1005" s="16"/>
      <c r="BP1005" s="16"/>
      <c r="BQ1005" s="16"/>
      <c r="BR1005" s="16"/>
      <c r="BS1005" s="16"/>
      <c r="BT1005" s="16"/>
      <c r="BU1005" s="16"/>
      <c r="BV1005" s="16"/>
      <c r="BW1005" s="16"/>
      <c r="BX1005" s="16"/>
      <c r="BY1005" s="16"/>
      <c r="BZ1005" s="16"/>
      <c r="CA1005" s="16"/>
      <c r="CB1005" s="16"/>
      <c r="CC1005" s="16"/>
      <c r="CD1005" s="16"/>
      <c r="CE1005" s="16"/>
      <c r="CF1005" s="16"/>
      <c r="CG1005" s="16"/>
      <c r="CH1005" s="16"/>
      <c r="CI1005" s="16"/>
      <c r="CJ1005" s="16"/>
      <c r="CK1005" s="16"/>
      <c r="CL1005" s="16"/>
      <c r="CM1005" s="16">
        <v>8.3333335816860199E-2</v>
      </c>
      <c r="CN1005" s="16"/>
      <c r="CO1005" s="16"/>
      <c r="CP1005" s="16"/>
      <c r="CQ1005" s="16"/>
      <c r="CR1005" s="16"/>
      <c r="CS1005" s="16">
        <v>0.1666666716337204</v>
      </c>
      <c r="CT1005" s="16"/>
      <c r="CU1005" s="16"/>
      <c r="CV1005" s="16"/>
      <c r="CW1005" s="16"/>
      <c r="CX1005" s="16"/>
      <c r="CY1005" s="16"/>
      <c r="CZ1005" s="16"/>
      <c r="DA1005" s="16"/>
      <c r="DB1005" s="16">
        <v>0.4166666716337204</v>
      </c>
      <c r="DC1005" s="16"/>
      <c r="DD1005" s="24"/>
      <c r="DE1005" s="24"/>
      <c r="DF1005" s="24"/>
      <c r="DG1005" s="24"/>
      <c r="DH1005" s="24"/>
      <c r="DI1005" s="24"/>
      <c r="DJ1005" s="24">
        <v>8.3333335816860199E-2</v>
      </c>
      <c r="DK1005" s="16"/>
      <c r="DL1005" s="24"/>
      <c r="DM1005" s="24"/>
      <c r="DN1005" s="24"/>
      <c r="DO1005" s="16"/>
      <c r="DP1005" s="17"/>
      <c r="DQ1005" s="17">
        <v>1</v>
      </c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27"/>
      <c r="EQ1005" s="27"/>
      <c r="ER1005" s="27"/>
    </row>
    <row r="1006" spans="1:148" s="9" customFormat="1" ht="20.25" x14ac:dyDescent="0.3">
      <c r="A1006" s="10" t="s">
        <v>620</v>
      </c>
      <c r="B1006" s="10" t="s">
        <v>244</v>
      </c>
      <c r="C1006" s="10" t="s">
        <v>231</v>
      </c>
      <c r="D1006" s="10" t="s">
        <v>262</v>
      </c>
      <c r="E1006" s="10" t="s">
        <v>218</v>
      </c>
      <c r="F1006" s="11">
        <v>18008</v>
      </c>
      <c r="G1006" s="11">
        <v>4079</v>
      </c>
      <c r="H1006" s="11">
        <v>3975</v>
      </c>
      <c r="I1006" s="10" t="s">
        <v>273</v>
      </c>
      <c r="J1006" s="12">
        <v>53.5</v>
      </c>
      <c r="K1006" s="10" t="s">
        <v>430</v>
      </c>
      <c r="L1006" s="10" t="s">
        <v>431</v>
      </c>
      <c r="M1006" s="10" t="s">
        <v>220</v>
      </c>
      <c r="N1006" s="13">
        <v>14</v>
      </c>
      <c r="O1006" s="13">
        <v>14</v>
      </c>
      <c r="P1006" s="13">
        <v>0</v>
      </c>
      <c r="Q1006" s="14">
        <v>0</v>
      </c>
      <c r="R1006" s="14">
        <v>10.34</v>
      </c>
      <c r="S1006" s="14">
        <v>4</v>
      </c>
      <c r="T1006" s="14">
        <v>2.4126669999999999</v>
      </c>
      <c r="U1006" s="14">
        <v>60.316670000000002</v>
      </c>
      <c r="V1006" s="14">
        <v>0.5</v>
      </c>
      <c r="W1006" s="14">
        <v>284.48</v>
      </c>
      <c r="X1006" s="14">
        <v>28</v>
      </c>
      <c r="Y1006" s="14">
        <v>0.44444444444444398</v>
      </c>
      <c r="Z1006" s="14">
        <v>2.6166670000000001</v>
      </c>
      <c r="AA1006" s="14">
        <v>1.3833329999999999</v>
      </c>
      <c r="AB1006" s="14">
        <v>34.583329999999997</v>
      </c>
      <c r="AC1006" s="14">
        <v>0.20399990000000001</v>
      </c>
      <c r="AD1006" s="14">
        <v>5.0999970000000001</v>
      </c>
      <c r="AE1006" s="14">
        <v>142.24</v>
      </c>
      <c r="AF1006" s="14">
        <v>63</v>
      </c>
      <c r="AG1006" s="14">
        <v>0</v>
      </c>
      <c r="AH1006" s="14">
        <v>0</v>
      </c>
      <c r="AI1006" s="14">
        <v>2.4126669999999999</v>
      </c>
      <c r="AJ1006" s="14">
        <v>2.6166670000000001</v>
      </c>
      <c r="AK1006" s="15">
        <v>0.65416669999999999</v>
      </c>
      <c r="AL1006" s="15">
        <v>0.92203820000000003</v>
      </c>
      <c r="AM1006" s="15">
        <v>1</v>
      </c>
      <c r="AN1006" s="15">
        <v>0.60316669999999994</v>
      </c>
      <c r="AO1006" s="16"/>
      <c r="AP1006" s="16"/>
      <c r="AQ1006" s="16"/>
      <c r="AR1006" s="16"/>
      <c r="AS1006" s="16"/>
      <c r="AT1006" s="16"/>
      <c r="AU1006" s="16"/>
      <c r="AV1006" s="16"/>
      <c r="AW1006" s="16"/>
      <c r="AX1006" s="16"/>
      <c r="AY1006" s="16"/>
      <c r="AZ1006" s="16"/>
      <c r="BA1006" s="16"/>
      <c r="BB1006" s="16"/>
      <c r="BC1006" s="16"/>
      <c r="BD1006" s="16"/>
      <c r="BE1006" s="16"/>
      <c r="BF1006" s="16"/>
      <c r="BG1006" s="16"/>
      <c r="BH1006" s="16"/>
      <c r="BI1006" s="16"/>
      <c r="BJ1006" s="16"/>
      <c r="BK1006" s="16"/>
      <c r="BL1006" s="16"/>
      <c r="BM1006" s="16"/>
      <c r="BN1006" s="16"/>
      <c r="BO1006" s="16"/>
      <c r="BP1006" s="16"/>
      <c r="BQ1006" s="16"/>
      <c r="BR1006" s="16"/>
      <c r="BS1006" s="16"/>
      <c r="BT1006" s="16"/>
      <c r="BU1006" s="16"/>
      <c r="BV1006" s="16"/>
      <c r="BW1006" s="16"/>
      <c r="BX1006" s="16"/>
      <c r="BY1006" s="16"/>
      <c r="BZ1006" s="16"/>
      <c r="CA1006" s="16"/>
      <c r="CB1006" s="16"/>
      <c r="CC1006" s="16"/>
      <c r="CD1006" s="16"/>
      <c r="CE1006" s="16"/>
      <c r="CF1006" s="16"/>
      <c r="CG1006" s="16"/>
      <c r="CH1006" s="16"/>
      <c r="CI1006" s="16"/>
      <c r="CJ1006" s="16"/>
      <c r="CK1006" s="16"/>
      <c r="CL1006" s="16"/>
      <c r="CM1006" s="16">
        <v>0.1666666716337204</v>
      </c>
      <c r="CN1006" s="16"/>
      <c r="CO1006" s="16"/>
      <c r="CP1006" s="16"/>
      <c r="CQ1006" s="16"/>
      <c r="CR1006" s="16"/>
      <c r="CS1006" s="16">
        <v>0.1666666716337204</v>
      </c>
      <c r="CT1006" s="16"/>
      <c r="CU1006" s="16"/>
      <c r="CV1006" s="16"/>
      <c r="CW1006" s="16"/>
      <c r="CX1006" s="16"/>
      <c r="CY1006" s="16"/>
      <c r="CZ1006" s="16"/>
      <c r="DA1006" s="16"/>
      <c r="DB1006" s="16">
        <v>0.5833333432674408</v>
      </c>
      <c r="DC1006" s="16"/>
      <c r="DD1006" s="24"/>
      <c r="DE1006" s="24"/>
      <c r="DF1006" s="24">
        <v>0.25</v>
      </c>
      <c r="DG1006" s="24"/>
      <c r="DH1006" s="24"/>
      <c r="DI1006" s="24">
        <v>8.3333335816860199E-2</v>
      </c>
      <c r="DJ1006" s="24">
        <v>0.13333334028720856</v>
      </c>
      <c r="DK1006" s="16"/>
      <c r="DL1006" s="24"/>
      <c r="DM1006" s="24"/>
      <c r="DN1006" s="24"/>
      <c r="DO1006" s="16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27"/>
      <c r="EQ1006" s="27"/>
      <c r="ER1006" s="27"/>
    </row>
    <row r="1007" spans="1:148" s="9" customFormat="1" ht="20.25" x14ac:dyDescent="0.3">
      <c r="A1007" s="10" t="s">
        <v>620</v>
      </c>
      <c r="B1007" s="10" t="s">
        <v>240</v>
      </c>
      <c r="C1007" s="10" t="s">
        <v>231</v>
      </c>
      <c r="D1007" s="10" t="s">
        <v>262</v>
      </c>
      <c r="E1007" s="10" t="s">
        <v>218</v>
      </c>
      <c r="F1007" s="11">
        <v>18008</v>
      </c>
      <c r="G1007" s="11">
        <v>4079</v>
      </c>
      <c r="H1007" s="11">
        <v>3975</v>
      </c>
      <c r="I1007" s="10" t="s">
        <v>273</v>
      </c>
      <c r="J1007" s="12">
        <v>53.5</v>
      </c>
      <c r="K1007" s="10" t="s">
        <v>430</v>
      </c>
      <c r="L1007" s="10" t="s">
        <v>431</v>
      </c>
      <c r="M1007" s="10" t="s">
        <v>220</v>
      </c>
      <c r="N1007" s="13">
        <v>23</v>
      </c>
      <c r="O1007" s="13">
        <v>23</v>
      </c>
      <c r="P1007" s="13">
        <v>0</v>
      </c>
      <c r="Q1007" s="14">
        <v>0</v>
      </c>
      <c r="R1007" s="14">
        <v>10.34</v>
      </c>
      <c r="S1007" s="14">
        <v>8</v>
      </c>
      <c r="T1007" s="14">
        <v>3.9636670000000001</v>
      </c>
      <c r="U1007" s="14">
        <v>49.545830000000002</v>
      </c>
      <c r="V1007" s="14">
        <v>1</v>
      </c>
      <c r="W1007" s="14">
        <v>233.68</v>
      </c>
      <c r="X1007" s="14">
        <v>56</v>
      </c>
      <c r="Y1007" s="14">
        <v>0.541062801932367</v>
      </c>
      <c r="Z1007" s="14">
        <v>4.4833340000000002</v>
      </c>
      <c r="AA1007" s="14">
        <v>3.516667</v>
      </c>
      <c r="AB1007" s="14">
        <v>43.958329999999997</v>
      </c>
      <c r="AC1007" s="14">
        <v>0.51966639999999997</v>
      </c>
      <c r="AD1007" s="14">
        <v>6.4958309999999999</v>
      </c>
      <c r="AE1007" s="14">
        <v>233.68</v>
      </c>
      <c r="AF1007" s="14">
        <v>103.5</v>
      </c>
      <c r="AG1007" s="14">
        <v>0</v>
      </c>
      <c r="AH1007" s="14">
        <v>0</v>
      </c>
      <c r="AI1007" s="14">
        <v>3.9636670000000001</v>
      </c>
      <c r="AJ1007" s="14">
        <v>4.4833340000000002</v>
      </c>
      <c r="AK1007" s="15">
        <v>0.56041669999999999</v>
      </c>
      <c r="AL1007" s="15">
        <v>0.88408920000000002</v>
      </c>
      <c r="AM1007" s="15">
        <v>1</v>
      </c>
      <c r="AN1007" s="15">
        <v>0.49545830000000002</v>
      </c>
      <c r="AO1007" s="16">
        <v>1</v>
      </c>
      <c r="AP1007" s="16"/>
      <c r="AQ1007" s="16"/>
      <c r="AR1007" s="16"/>
      <c r="AS1007" s="16"/>
      <c r="AT1007" s="16"/>
      <c r="AU1007" s="16"/>
      <c r="AV1007" s="16"/>
      <c r="AW1007" s="16"/>
      <c r="AX1007" s="16"/>
      <c r="AY1007" s="16"/>
      <c r="AZ1007" s="16"/>
      <c r="BA1007" s="16"/>
      <c r="BB1007" s="16"/>
      <c r="BC1007" s="16"/>
      <c r="BD1007" s="16"/>
      <c r="BE1007" s="16"/>
      <c r="BF1007" s="16"/>
      <c r="BG1007" s="16"/>
      <c r="BH1007" s="16"/>
      <c r="BI1007" s="16">
        <v>8.3333335816860199E-2</v>
      </c>
      <c r="BJ1007" s="16">
        <v>0.3333333432674408</v>
      </c>
      <c r="BK1007" s="16"/>
      <c r="BL1007" s="16"/>
      <c r="BM1007" s="16"/>
      <c r="BN1007" s="16"/>
      <c r="BO1007" s="16"/>
      <c r="BP1007" s="16"/>
      <c r="BQ1007" s="16"/>
      <c r="BR1007" s="16"/>
      <c r="BS1007" s="16"/>
      <c r="BT1007" s="16"/>
      <c r="BU1007" s="16"/>
      <c r="BV1007" s="16"/>
      <c r="BW1007" s="16"/>
      <c r="BX1007" s="16"/>
      <c r="BY1007" s="16"/>
      <c r="BZ1007" s="16"/>
      <c r="CA1007" s="16"/>
      <c r="CB1007" s="16"/>
      <c r="CC1007" s="16"/>
      <c r="CD1007" s="16"/>
      <c r="CE1007" s="16"/>
      <c r="CF1007" s="16"/>
      <c r="CG1007" s="16"/>
      <c r="CH1007" s="16"/>
      <c r="CI1007" s="16"/>
      <c r="CJ1007" s="16"/>
      <c r="CK1007" s="16"/>
      <c r="CL1007" s="16"/>
      <c r="CM1007" s="16">
        <v>0.38333332538604736</v>
      </c>
      <c r="CN1007" s="16"/>
      <c r="CO1007" s="16"/>
      <c r="CP1007" s="16"/>
      <c r="CQ1007" s="16"/>
      <c r="CR1007" s="16"/>
      <c r="CS1007" s="16">
        <v>0.3333333432674408</v>
      </c>
      <c r="CT1007" s="16"/>
      <c r="CU1007" s="16"/>
      <c r="CV1007" s="16"/>
      <c r="CW1007" s="16"/>
      <c r="CX1007" s="16"/>
      <c r="CY1007" s="16"/>
      <c r="CZ1007" s="16"/>
      <c r="DA1007" s="16"/>
      <c r="DB1007" s="16">
        <v>1.1333333253860474</v>
      </c>
      <c r="DC1007" s="16"/>
      <c r="DD1007" s="24"/>
      <c r="DE1007" s="24"/>
      <c r="DF1007" s="24"/>
      <c r="DG1007" s="24"/>
      <c r="DH1007" s="24"/>
      <c r="DI1007" s="24"/>
      <c r="DJ1007" s="24">
        <v>0.25</v>
      </c>
      <c r="DK1007" s="16"/>
      <c r="DL1007" s="24"/>
      <c r="DM1007" s="24"/>
      <c r="DN1007" s="24"/>
      <c r="DO1007" s="16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27"/>
      <c r="EQ1007" s="27"/>
      <c r="ER1007" s="27"/>
    </row>
    <row r="1008" spans="1:148" s="9" customFormat="1" ht="20.25" x14ac:dyDescent="0.3">
      <c r="A1008" s="10" t="s">
        <v>626</v>
      </c>
      <c r="B1008" s="10" t="s">
        <v>232</v>
      </c>
      <c r="C1008" s="10" t="s">
        <v>231</v>
      </c>
      <c r="D1008" s="10" t="s">
        <v>262</v>
      </c>
      <c r="E1008" s="10" t="s">
        <v>218</v>
      </c>
      <c r="F1008" s="11">
        <v>18008</v>
      </c>
      <c r="G1008" s="11">
        <v>3999</v>
      </c>
      <c r="H1008" s="11">
        <v>3807</v>
      </c>
      <c r="I1008" s="10" t="s">
        <v>273</v>
      </c>
      <c r="J1008" s="12">
        <v>53.5</v>
      </c>
      <c r="K1008" s="10" t="s">
        <v>430</v>
      </c>
      <c r="L1008" s="10" t="s">
        <v>431</v>
      </c>
      <c r="M1008" s="10" t="s">
        <v>220</v>
      </c>
      <c r="N1008" s="13">
        <v>27</v>
      </c>
      <c r="O1008" s="13">
        <v>25</v>
      </c>
      <c r="P1008" s="13">
        <v>2</v>
      </c>
      <c r="Q1008" s="14">
        <v>7.4074070000000001</v>
      </c>
      <c r="R1008" s="14">
        <v>10.34</v>
      </c>
      <c r="S1008" s="14">
        <v>8</v>
      </c>
      <c r="T1008" s="14">
        <v>4.3083330000000002</v>
      </c>
      <c r="U1008" s="14">
        <v>53.854170000000003</v>
      </c>
      <c r="V1008" s="14">
        <v>1</v>
      </c>
      <c r="W1008" s="14">
        <v>254</v>
      </c>
      <c r="X1008" s="14">
        <v>56</v>
      </c>
      <c r="Y1008" s="14">
        <v>0.49777777777777799</v>
      </c>
      <c r="Z1008" s="14">
        <v>5.55</v>
      </c>
      <c r="AA1008" s="14">
        <v>2.4500000000000002</v>
      </c>
      <c r="AB1008" s="14">
        <v>30.625</v>
      </c>
      <c r="AC1008" s="14">
        <v>0.89699989999999996</v>
      </c>
      <c r="AD1008" s="14">
        <v>11.2125</v>
      </c>
      <c r="AE1008" s="14">
        <v>254</v>
      </c>
      <c r="AF1008" s="14">
        <v>112.5</v>
      </c>
      <c r="AG1008" s="14">
        <v>0.34466669999999999</v>
      </c>
      <c r="AH1008" s="14">
        <v>4.3083330000000002</v>
      </c>
      <c r="AI1008" s="14">
        <v>4.6529999999999996</v>
      </c>
      <c r="AJ1008" s="14">
        <v>5.55</v>
      </c>
      <c r="AK1008" s="15">
        <v>0.69374999999999998</v>
      </c>
      <c r="AL1008" s="15">
        <v>0.83837830000000002</v>
      </c>
      <c r="AM1008" s="15">
        <v>0.92592589999999997</v>
      </c>
      <c r="AN1008" s="15">
        <v>0.53854159999999995</v>
      </c>
      <c r="AO1008" s="16"/>
      <c r="AP1008" s="16"/>
      <c r="AQ1008" s="16"/>
      <c r="AR1008" s="16"/>
      <c r="AS1008" s="16"/>
      <c r="AT1008" s="16"/>
      <c r="AU1008" s="16"/>
      <c r="AV1008" s="16"/>
      <c r="AW1008" s="16"/>
      <c r="AX1008" s="16"/>
      <c r="AY1008" s="16"/>
      <c r="AZ1008" s="16"/>
      <c r="BA1008" s="16"/>
      <c r="BB1008" s="16"/>
      <c r="BC1008" s="16"/>
      <c r="BD1008" s="16"/>
      <c r="BE1008" s="16"/>
      <c r="BF1008" s="16"/>
      <c r="BG1008" s="16"/>
      <c r="BH1008" s="16"/>
      <c r="BI1008" s="16">
        <v>0.28333333879709244</v>
      </c>
      <c r="BJ1008" s="16"/>
      <c r="BK1008" s="16"/>
      <c r="BL1008" s="16"/>
      <c r="BM1008" s="16"/>
      <c r="BN1008" s="16"/>
      <c r="BO1008" s="16"/>
      <c r="BP1008" s="16"/>
      <c r="BQ1008" s="16"/>
      <c r="BR1008" s="16"/>
      <c r="BS1008" s="16"/>
      <c r="BT1008" s="16"/>
      <c r="BU1008" s="16"/>
      <c r="BV1008" s="16"/>
      <c r="BW1008" s="16"/>
      <c r="BX1008" s="16"/>
      <c r="BY1008" s="16"/>
      <c r="BZ1008" s="16"/>
      <c r="CA1008" s="16"/>
      <c r="CB1008" s="16"/>
      <c r="CC1008" s="16"/>
      <c r="CD1008" s="16"/>
      <c r="CE1008" s="16"/>
      <c r="CF1008" s="16"/>
      <c r="CG1008" s="16"/>
      <c r="CH1008" s="16"/>
      <c r="CI1008" s="16"/>
      <c r="CJ1008" s="16"/>
      <c r="CK1008" s="16"/>
      <c r="CL1008" s="16"/>
      <c r="CM1008" s="16">
        <v>0.30000001192092896</v>
      </c>
      <c r="CN1008" s="16"/>
      <c r="CO1008" s="16"/>
      <c r="CP1008" s="16"/>
      <c r="CQ1008" s="16"/>
      <c r="CR1008" s="16"/>
      <c r="CS1008" s="16">
        <v>0.5</v>
      </c>
      <c r="CT1008" s="16"/>
      <c r="CU1008" s="16"/>
      <c r="CV1008" s="16"/>
      <c r="CW1008" s="16"/>
      <c r="CX1008" s="16"/>
      <c r="CY1008" s="16"/>
      <c r="CZ1008" s="16"/>
      <c r="DA1008" s="16"/>
      <c r="DB1008" s="16">
        <v>1.0166666805744171</v>
      </c>
      <c r="DC1008" s="16"/>
      <c r="DD1008" s="24"/>
      <c r="DE1008" s="24"/>
      <c r="DF1008" s="24">
        <v>0.1666666716337204</v>
      </c>
      <c r="DG1008" s="24"/>
      <c r="DH1008" s="24"/>
      <c r="DI1008" s="24"/>
      <c r="DJ1008" s="24">
        <v>0.18333333730697632</v>
      </c>
      <c r="DK1008" s="16"/>
      <c r="DL1008" s="24"/>
      <c r="DM1008" s="24"/>
      <c r="DN1008" s="24"/>
      <c r="DO1008" s="16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>
        <v>2</v>
      </c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27"/>
      <c r="EQ1008" s="27"/>
      <c r="ER1008" s="27"/>
    </row>
    <row r="1009" spans="1:148" s="9" customFormat="1" ht="20.25" x14ac:dyDescent="0.3">
      <c r="A1009" s="10" t="s">
        <v>626</v>
      </c>
      <c r="B1009" s="10" t="s">
        <v>231</v>
      </c>
      <c r="C1009" s="10" t="s">
        <v>231</v>
      </c>
      <c r="D1009" s="10" t="s">
        <v>262</v>
      </c>
      <c r="E1009" s="10" t="s">
        <v>218</v>
      </c>
      <c r="F1009" s="11">
        <v>18008</v>
      </c>
      <c r="G1009" s="11">
        <v>3999</v>
      </c>
      <c r="H1009" s="11">
        <v>3807</v>
      </c>
      <c r="I1009" s="10" t="s">
        <v>273</v>
      </c>
      <c r="J1009" s="12">
        <v>53.5</v>
      </c>
      <c r="K1009" s="10" t="s">
        <v>430</v>
      </c>
      <c r="L1009" s="10" t="s">
        <v>431</v>
      </c>
      <c r="M1009" s="10" t="s">
        <v>220</v>
      </c>
      <c r="N1009" s="13">
        <v>13</v>
      </c>
      <c r="O1009" s="13">
        <v>10</v>
      </c>
      <c r="P1009" s="13">
        <v>3</v>
      </c>
      <c r="Q1009" s="14">
        <v>23.076920000000001</v>
      </c>
      <c r="R1009" s="14">
        <v>10.34</v>
      </c>
      <c r="S1009" s="14">
        <v>4</v>
      </c>
      <c r="T1009" s="14">
        <v>1.723333</v>
      </c>
      <c r="U1009" s="14">
        <v>43.08334</v>
      </c>
      <c r="V1009" s="14">
        <v>0.5</v>
      </c>
      <c r="W1009" s="14">
        <v>203.2</v>
      </c>
      <c r="X1009" s="14">
        <f>10*S1009</f>
        <v>40</v>
      </c>
      <c r="Y1009" s="14">
        <v>0</v>
      </c>
      <c r="Z1009" s="14">
        <v>2.6833330000000002</v>
      </c>
      <c r="AA1009" s="14">
        <v>1.316667</v>
      </c>
      <c r="AB1009" s="14">
        <v>32.916670000000003</v>
      </c>
      <c r="AC1009" s="14">
        <v>0.4429999</v>
      </c>
      <c r="AD1009" s="14">
        <v>11.074999999999999</v>
      </c>
      <c r="AE1009" s="14">
        <v>101.6</v>
      </c>
      <c r="AF1009" s="14">
        <v>45</v>
      </c>
      <c r="AG1009" s="14">
        <v>0.51700000000000002</v>
      </c>
      <c r="AH1009" s="14">
        <v>12.925000000000001</v>
      </c>
      <c r="AI1009" s="14">
        <v>2.2403330000000001</v>
      </c>
      <c r="AJ1009" s="14">
        <v>2.6833330000000002</v>
      </c>
      <c r="AK1009" s="15">
        <v>0.67083329999999997</v>
      </c>
      <c r="AL1009" s="15">
        <v>0.83490679999999995</v>
      </c>
      <c r="AM1009" s="15">
        <v>0.76923079999999999</v>
      </c>
      <c r="AN1009" s="15">
        <v>0.43083329999999997</v>
      </c>
      <c r="AO1009" s="16"/>
      <c r="AP1009" s="16"/>
      <c r="AQ1009" s="16"/>
      <c r="AR1009" s="16"/>
      <c r="AS1009" s="16"/>
      <c r="AT1009" s="16"/>
      <c r="AU1009" s="16"/>
      <c r="AV1009" s="16"/>
      <c r="AW1009" s="16"/>
      <c r="AX1009" s="16"/>
      <c r="AY1009" s="16"/>
      <c r="AZ1009" s="16"/>
      <c r="BA1009" s="16"/>
      <c r="BB1009" s="16"/>
      <c r="BC1009" s="16"/>
      <c r="BD1009" s="16"/>
      <c r="BE1009" s="16"/>
      <c r="BF1009" s="16"/>
      <c r="BG1009" s="16"/>
      <c r="BH1009" s="16"/>
      <c r="BI1009" s="16">
        <v>0.1666666716337204</v>
      </c>
      <c r="BJ1009" s="16"/>
      <c r="BK1009" s="16"/>
      <c r="BL1009" s="16"/>
      <c r="BM1009" s="16"/>
      <c r="BN1009" s="16"/>
      <c r="BO1009" s="16"/>
      <c r="BP1009" s="16"/>
      <c r="BQ1009" s="16"/>
      <c r="BR1009" s="16"/>
      <c r="BS1009" s="16"/>
      <c r="BT1009" s="16"/>
      <c r="BU1009" s="16"/>
      <c r="BV1009" s="16"/>
      <c r="BW1009" s="16"/>
      <c r="BX1009" s="16"/>
      <c r="BY1009" s="16"/>
      <c r="BZ1009" s="16"/>
      <c r="CA1009" s="16"/>
      <c r="CB1009" s="16"/>
      <c r="CC1009" s="16"/>
      <c r="CD1009" s="16"/>
      <c r="CE1009" s="16"/>
      <c r="CF1009" s="16"/>
      <c r="CG1009" s="16"/>
      <c r="CH1009" s="16"/>
      <c r="CI1009" s="16"/>
      <c r="CJ1009" s="16"/>
      <c r="CK1009" s="16"/>
      <c r="CL1009" s="16"/>
      <c r="CM1009" s="16">
        <v>0.13333334028720856</v>
      </c>
      <c r="CN1009" s="16"/>
      <c r="CO1009" s="16"/>
      <c r="CP1009" s="16"/>
      <c r="CQ1009" s="16"/>
      <c r="CR1009" s="16"/>
      <c r="CS1009" s="16">
        <v>0.23333333432674408</v>
      </c>
      <c r="CT1009" s="16"/>
      <c r="CU1009" s="16"/>
      <c r="CV1009" s="16"/>
      <c r="CW1009" s="16"/>
      <c r="CX1009" s="16"/>
      <c r="CY1009" s="16"/>
      <c r="CZ1009" s="16"/>
      <c r="DA1009" s="16"/>
      <c r="DB1009" s="16">
        <v>0.66666668653488159</v>
      </c>
      <c r="DC1009" s="16"/>
      <c r="DD1009" s="24"/>
      <c r="DE1009" s="24"/>
      <c r="DF1009" s="24"/>
      <c r="DG1009" s="24"/>
      <c r="DH1009" s="24"/>
      <c r="DI1009" s="24"/>
      <c r="DJ1009" s="24">
        <v>0.11666666716337204</v>
      </c>
      <c r="DK1009" s="16"/>
      <c r="DL1009" s="24"/>
      <c r="DM1009" s="24"/>
      <c r="DN1009" s="24"/>
      <c r="DO1009" s="16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>
        <v>1</v>
      </c>
      <c r="DZ1009" s="17"/>
      <c r="EA1009" s="17"/>
      <c r="EB1009" s="17"/>
      <c r="EC1009" s="17"/>
      <c r="ED1009" s="17"/>
      <c r="EE1009" s="17">
        <v>1</v>
      </c>
      <c r="EF1009" s="17"/>
      <c r="EG1009" s="17"/>
      <c r="EH1009" s="17"/>
      <c r="EI1009" s="17"/>
      <c r="EJ1009" s="17"/>
      <c r="EK1009" s="17">
        <v>1</v>
      </c>
      <c r="EL1009" s="17"/>
      <c r="EM1009" s="17"/>
      <c r="EN1009" s="17"/>
      <c r="EO1009" s="17"/>
      <c r="EP1009" s="27"/>
      <c r="EQ1009" s="27"/>
      <c r="ER1009" s="27"/>
    </row>
    <row r="1010" spans="1:148" s="9" customFormat="1" ht="20.25" x14ac:dyDescent="0.3">
      <c r="A1010" s="10" t="s">
        <v>626</v>
      </c>
      <c r="B1010" s="10" t="s">
        <v>244</v>
      </c>
      <c r="C1010" s="10" t="s">
        <v>231</v>
      </c>
      <c r="D1010" s="10" t="s">
        <v>262</v>
      </c>
      <c r="E1010" s="10" t="s">
        <v>218</v>
      </c>
      <c r="F1010" s="11">
        <v>18008</v>
      </c>
      <c r="G1010" s="11">
        <v>4079</v>
      </c>
      <c r="H1010" s="11">
        <v>3975</v>
      </c>
      <c r="I1010" s="10" t="s">
        <v>273</v>
      </c>
      <c r="J1010" s="12">
        <v>53.5</v>
      </c>
      <c r="K1010" s="10" t="s">
        <v>430</v>
      </c>
      <c r="L1010" s="10" t="s">
        <v>431</v>
      </c>
      <c r="M1010" s="10" t="s">
        <v>220</v>
      </c>
      <c r="N1010" s="13">
        <v>8</v>
      </c>
      <c r="O1010" s="13">
        <v>7</v>
      </c>
      <c r="P1010" s="13">
        <v>1</v>
      </c>
      <c r="Q1010" s="14">
        <v>12.5</v>
      </c>
      <c r="R1010" s="14">
        <v>10.34</v>
      </c>
      <c r="S1010" s="14">
        <v>4</v>
      </c>
      <c r="T1010" s="14">
        <v>1.2063330000000001</v>
      </c>
      <c r="U1010" s="14">
        <v>30.158329999999999</v>
      </c>
      <c r="V1010" s="14">
        <v>0.5</v>
      </c>
      <c r="W1010" s="14">
        <v>142.24</v>
      </c>
      <c r="X1010" s="14">
        <f>10*S1010</f>
        <v>40</v>
      </c>
      <c r="Y1010" s="14">
        <v>0</v>
      </c>
      <c r="Z1010" s="14">
        <v>1.8333330000000001</v>
      </c>
      <c r="AA1010" s="14">
        <v>2.1666669999999999</v>
      </c>
      <c r="AB1010" s="14">
        <v>54.166670000000003</v>
      </c>
      <c r="AC1010" s="14">
        <v>0.45466649999999997</v>
      </c>
      <c r="AD1010" s="14">
        <v>11.36666</v>
      </c>
      <c r="AE1010" s="14">
        <v>71.12</v>
      </c>
      <c r="AF1010" s="14">
        <v>31.5</v>
      </c>
      <c r="AG1010" s="14">
        <v>0.17233329999999999</v>
      </c>
      <c r="AH1010" s="14">
        <v>4.3083330000000002</v>
      </c>
      <c r="AI1010" s="14">
        <v>1.3786670000000001</v>
      </c>
      <c r="AJ1010" s="14">
        <v>1.8333330000000001</v>
      </c>
      <c r="AK1010" s="15">
        <v>0.4583333</v>
      </c>
      <c r="AL1010" s="15">
        <v>0.752</v>
      </c>
      <c r="AM1010" s="15">
        <v>0.875</v>
      </c>
      <c r="AN1010" s="15">
        <v>0.3015833</v>
      </c>
      <c r="AO1010" s="16"/>
      <c r="AP1010" s="16"/>
      <c r="AQ1010" s="16"/>
      <c r="AR1010" s="16"/>
      <c r="AS1010" s="16"/>
      <c r="AT1010" s="16"/>
      <c r="AU1010" s="16"/>
      <c r="AV1010" s="16"/>
      <c r="AW1010" s="16"/>
      <c r="AX1010" s="16"/>
      <c r="AY1010" s="16"/>
      <c r="AZ1010" s="16"/>
      <c r="BA1010" s="16"/>
      <c r="BB1010" s="16"/>
      <c r="BC1010" s="16"/>
      <c r="BD1010" s="16"/>
      <c r="BE1010" s="16"/>
      <c r="BF1010" s="16"/>
      <c r="BG1010" s="16"/>
      <c r="BH1010" s="16"/>
      <c r="BI1010" s="16"/>
      <c r="BJ1010" s="16"/>
      <c r="BK1010" s="16"/>
      <c r="BL1010" s="16"/>
      <c r="BM1010" s="16"/>
      <c r="BN1010" s="16"/>
      <c r="BO1010" s="16"/>
      <c r="BP1010" s="16"/>
      <c r="BQ1010" s="16"/>
      <c r="BR1010" s="16"/>
      <c r="BS1010" s="16"/>
      <c r="BT1010" s="16"/>
      <c r="BU1010" s="16"/>
      <c r="BV1010" s="16"/>
      <c r="BW1010" s="16"/>
      <c r="BX1010" s="16"/>
      <c r="BY1010" s="16"/>
      <c r="BZ1010" s="16"/>
      <c r="CA1010" s="16"/>
      <c r="CB1010" s="16"/>
      <c r="CC1010" s="16"/>
      <c r="CD1010" s="16"/>
      <c r="CE1010" s="16"/>
      <c r="CF1010" s="16"/>
      <c r="CG1010" s="16"/>
      <c r="CH1010" s="16"/>
      <c r="CI1010" s="16"/>
      <c r="CJ1010" s="16"/>
      <c r="CK1010" s="16"/>
      <c r="CL1010" s="16">
        <v>1.0333333611488342</v>
      </c>
      <c r="CM1010" s="16">
        <v>8.3333335816860199E-2</v>
      </c>
      <c r="CN1010" s="16"/>
      <c r="CO1010" s="16"/>
      <c r="CP1010" s="16"/>
      <c r="CQ1010" s="16"/>
      <c r="CR1010" s="16"/>
      <c r="CS1010" s="16">
        <v>0.11666666716337204</v>
      </c>
      <c r="CT1010" s="16"/>
      <c r="CU1010" s="16"/>
      <c r="CV1010" s="16"/>
      <c r="CW1010" s="16"/>
      <c r="CX1010" s="16"/>
      <c r="CY1010" s="16"/>
      <c r="CZ1010" s="16"/>
      <c r="DA1010" s="16"/>
      <c r="DB1010" s="16">
        <v>0.68333333730697632</v>
      </c>
      <c r="DC1010" s="16"/>
      <c r="DD1010" s="24"/>
      <c r="DE1010" s="24"/>
      <c r="DF1010" s="24">
        <v>0.1666666716337204</v>
      </c>
      <c r="DG1010" s="24"/>
      <c r="DH1010" s="24"/>
      <c r="DI1010" s="24"/>
      <c r="DJ1010" s="24">
        <v>8.3333335816860199E-2</v>
      </c>
      <c r="DK1010" s="16"/>
      <c r="DL1010" s="24"/>
      <c r="DM1010" s="24"/>
      <c r="DN1010" s="24"/>
      <c r="DO1010" s="16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>
        <v>1</v>
      </c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27"/>
      <c r="EQ1010" s="27"/>
      <c r="ER1010" s="27"/>
    </row>
    <row r="1011" spans="1:148" s="9" customFormat="1" ht="20.25" x14ac:dyDescent="0.3">
      <c r="A1011" s="10" t="s">
        <v>626</v>
      </c>
      <c r="B1011" s="10" t="s">
        <v>240</v>
      </c>
      <c r="C1011" s="10" t="s">
        <v>231</v>
      </c>
      <c r="D1011" s="10" t="s">
        <v>262</v>
      </c>
      <c r="E1011" s="10" t="s">
        <v>218</v>
      </c>
      <c r="F1011" s="11">
        <v>18008</v>
      </c>
      <c r="G1011" s="11">
        <v>4079</v>
      </c>
      <c r="H1011" s="11">
        <v>3975</v>
      </c>
      <c r="I1011" s="10" t="s">
        <v>273</v>
      </c>
      <c r="J1011" s="12">
        <v>53.5</v>
      </c>
      <c r="K1011" s="10" t="s">
        <v>430</v>
      </c>
      <c r="L1011" s="10" t="s">
        <v>431</v>
      </c>
      <c r="M1011" s="10" t="s">
        <v>220</v>
      </c>
      <c r="N1011" s="13">
        <v>22</v>
      </c>
      <c r="O1011" s="13">
        <v>22</v>
      </c>
      <c r="P1011" s="13">
        <v>0</v>
      </c>
      <c r="Q1011" s="14">
        <v>0</v>
      </c>
      <c r="R1011" s="14">
        <v>10.34</v>
      </c>
      <c r="S1011" s="14">
        <v>8</v>
      </c>
      <c r="T1011" s="14">
        <v>3.7913329999999998</v>
      </c>
      <c r="U1011" s="14">
        <v>47.391669999999998</v>
      </c>
      <c r="V1011" s="14">
        <v>1</v>
      </c>
      <c r="W1011" s="14">
        <v>223.52</v>
      </c>
      <c r="X1011" s="14">
        <v>56</v>
      </c>
      <c r="Y1011" s="14">
        <v>0.56565656565656597</v>
      </c>
      <c r="Z1011" s="14">
        <v>4.3833330000000004</v>
      </c>
      <c r="AA1011" s="14">
        <v>3.6166670000000001</v>
      </c>
      <c r="AB1011" s="14">
        <v>45.20834</v>
      </c>
      <c r="AC1011" s="14">
        <v>0.59199999999999997</v>
      </c>
      <c r="AD1011" s="14">
        <v>7.4</v>
      </c>
      <c r="AE1011" s="14">
        <v>223.52</v>
      </c>
      <c r="AF1011" s="14">
        <v>99</v>
      </c>
      <c r="AG1011" s="14">
        <v>0</v>
      </c>
      <c r="AH1011" s="14">
        <v>0</v>
      </c>
      <c r="AI1011" s="14">
        <v>3.7913329999999998</v>
      </c>
      <c r="AJ1011" s="14">
        <v>4.3833330000000004</v>
      </c>
      <c r="AK1011" s="15">
        <v>0.54791670000000003</v>
      </c>
      <c r="AL1011" s="15">
        <v>0.86494300000000002</v>
      </c>
      <c r="AM1011" s="15">
        <v>1</v>
      </c>
      <c r="AN1011" s="15">
        <v>0.47391670000000002</v>
      </c>
      <c r="AO1011" s="16">
        <v>1</v>
      </c>
      <c r="AP1011" s="16"/>
      <c r="AQ1011" s="16"/>
      <c r="AR1011" s="16"/>
      <c r="AS1011" s="16"/>
      <c r="AT1011" s="16"/>
      <c r="AU1011" s="16"/>
      <c r="AV1011" s="16"/>
      <c r="AW1011" s="16"/>
      <c r="AX1011" s="16"/>
      <c r="AY1011" s="16"/>
      <c r="AZ1011" s="16"/>
      <c r="BA1011" s="16"/>
      <c r="BB1011" s="16"/>
      <c r="BC1011" s="16"/>
      <c r="BD1011" s="16"/>
      <c r="BE1011" s="16"/>
      <c r="BF1011" s="16"/>
      <c r="BG1011" s="16"/>
      <c r="BH1011" s="16"/>
      <c r="BI1011" s="16">
        <v>0.1666666716337204</v>
      </c>
      <c r="BJ1011" s="16">
        <v>0.5</v>
      </c>
      <c r="BK1011" s="16"/>
      <c r="BL1011" s="16"/>
      <c r="BM1011" s="16"/>
      <c r="BN1011" s="16"/>
      <c r="BO1011" s="16"/>
      <c r="BP1011" s="16"/>
      <c r="BQ1011" s="16"/>
      <c r="BR1011" s="16"/>
      <c r="BS1011" s="16"/>
      <c r="BT1011" s="16"/>
      <c r="BU1011" s="16"/>
      <c r="BV1011" s="16"/>
      <c r="BW1011" s="16"/>
      <c r="BX1011" s="16"/>
      <c r="BY1011" s="16"/>
      <c r="BZ1011" s="16"/>
      <c r="CA1011" s="16"/>
      <c r="CB1011" s="16"/>
      <c r="CC1011" s="16"/>
      <c r="CD1011" s="16"/>
      <c r="CE1011" s="16"/>
      <c r="CF1011" s="16"/>
      <c r="CG1011" s="16"/>
      <c r="CH1011" s="16"/>
      <c r="CI1011" s="16"/>
      <c r="CJ1011" s="16"/>
      <c r="CK1011" s="16"/>
      <c r="CL1011" s="16"/>
      <c r="CM1011" s="16">
        <v>0.36666667461395264</v>
      </c>
      <c r="CN1011" s="16"/>
      <c r="CO1011" s="16"/>
      <c r="CP1011" s="16"/>
      <c r="CQ1011" s="16"/>
      <c r="CR1011" s="16"/>
      <c r="CS1011" s="16">
        <v>0.3333333432674408</v>
      </c>
      <c r="CT1011" s="16"/>
      <c r="CU1011" s="16"/>
      <c r="CV1011" s="16"/>
      <c r="CW1011" s="16"/>
      <c r="CX1011" s="16"/>
      <c r="CY1011" s="16"/>
      <c r="CZ1011" s="16"/>
      <c r="DA1011" s="16"/>
      <c r="DB1011" s="16">
        <v>0.9166666716337204</v>
      </c>
      <c r="DC1011" s="16"/>
      <c r="DD1011" s="24"/>
      <c r="DE1011" s="24"/>
      <c r="DF1011" s="24"/>
      <c r="DG1011" s="24"/>
      <c r="DH1011" s="24"/>
      <c r="DI1011" s="24">
        <v>8.3333335816860199E-2</v>
      </c>
      <c r="DJ1011" s="24">
        <v>0.25</v>
      </c>
      <c r="DK1011" s="16"/>
      <c r="DL1011" s="24"/>
      <c r="DM1011" s="24"/>
      <c r="DN1011" s="24"/>
      <c r="DO1011" s="16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27"/>
      <c r="EQ1011" s="27"/>
      <c r="ER1011" s="27"/>
    </row>
    <row r="1012" spans="1:148" s="9" customFormat="1" ht="20.25" x14ac:dyDescent="0.3">
      <c r="A1012" s="10" t="s">
        <v>621</v>
      </c>
      <c r="B1012" s="10" t="s">
        <v>232</v>
      </c>
      <c r="C1012" s="10" t="s">
        <v>231</v>
      </c>
      <c r="D1012" s="10" t="s">
        <v>262</v>
      </c>
      <c r="E1012" s="10" t="s">
        <v>218</v>
      </c>
      <c r="F1012" s="11">
        <v>18008</v>
      </c>
      <c r="G1012" s="11">
        <v>3999</v>
      </c>
      <c r="H1012" s="11">
        <v>3698</v>
      </c>
      <c r="I1012" s="10" t="s">
        <v>273</v>
      </c>
      <c r="J1012" s="12">
        <v>53.5</v>
      </c>
      <c r="K1012" s="10" t="s">
        <v>430</v>
      </c>
      <c r="L1012" s="10" t="s">
        <v>431</v>
      </c>
      <c r="M1012" s="10" t="s">
        <v>220</v>
      </c>
      <c r="N1012" s="13">
        <v>29</v>
      </c>
      <c r="O1012" s="13">
        <v>28</v>
      </c>
      <c r="P1012" s="13">
        <v>1</v>
      </c>
      <c r="Q1012" s="14">
        <v>3.4482759999999999</v>
      </c>
      <c r="R1012" s="14">
        <v>10.34</v>
      </c>
      <c r="S1012" s="14">
        <v>8</v>
      </c>
      <c r="T1012" s="14">
        <v>4.8253339999999998</v>
      </c>
      <c r="U1012" s="14">
        <v>60.316670000000002</v>
      </c>
      <c r="V1012" s="14">
        <v>1</v>
      </c>
      <c r="W1012" s="14">
        <v>284.48</v>
      </c>
      <c r="X1012" s="14">
        <v>56</v>
      </c>
      <c r="Y1012" s="14">
        <v>0.44444444444444398</v>
      </c>
      <c r="Z1012" s="14">
        <v>5.6</v>
      </c>
      <c r="AA1012" s="14">
        <v>2.4</v>
      </c>
      <c r="AB1012" s="14">
        <v>30</v>
      </c>
      <c r="AC1012" s="14">
        <v>0.60233289999999995</v>
      </c>
      <c r="AD1012" s="14">
        <v>7.5291620000000004</v>
      </c>
      <c r="AE1012" s="14">
        <v>284.48</v>
      </c>
      <c r="AF1012" s="14">
        <v>126</v>
      </c>
      <c r="AG1012" s="14">
        <v>0.17233329999999999</v>
      </c>
      <c r="AH1012" s="14">
        <v>2.1541670000000002</v>
      </c>
      <c r="AI1012" s="14">
        <v>4.9976669999999999</v>
      </c>
      <c r="AJ1012" s="14">
        <v>5.6</v>
      </c>
      <c r="AK1012" s="15">
        <v>0.7</v>
      </c>
      <c r="AL1012" s="15">
        <v>0.89244049999999997</v>
      </c>
      <c r="AM1012" s="15">
        <v>0.96551719999999996</v>
      </c>
      <c r="AN1012" s="15">
        <v>0.60316669999999994</v>
      </c>
      <c r="AO1012" s="16"/>
      <c r="AP1012" s="16"/>
      <c r="AQ1012" s="16"/>
      <c r="AR1012" s="16"/>
      <c r="AS1012" s="16"/>
      <c r="AT1012" s="16"/>
      <c r="AU1012" s="16"/>
      <c r="AV1012" s="16"/>
      <c r="AW1012" s="16"/>
      <c r="AX1012" s="16"/>
      <c r="AY1012" s="16"/>
      <c r="AZ1012" s="16"/>
      <c r="BA1012" s="16"/>
      <c r="BB1012" s="16"/>
      <c r="BC1012" s="16"/>
      <c r="BD1012" s="16"/>
      <c r="BE1012" s="16"/>
      <c r="BF1012" s="16"/>
      <c r="BG1012" s="16"/>
      <c r="BH1012" s="16"/>
      <c r="BI1012" s="16"/>
      <c r="BJ1012" s="16">
        <v>0.20000000298023224</v>
      </c>
      <c r="BK1012" s="16"/>
      <c r="BL1012" s="16"/>
      <c r="BM1012" s="16"/>
      <c r="BN1012" s="16"/>
      <c r="BO1012" s="16"/>
      <c r="BP1012" s="16"/>
      <c r="BQ1012" s="16"/>
      <c r="BR1012" s="16"/>
      <c r="BS1012" s="16"/>
      <c r="BT1012" s="16"/>
      <c r="BU1012" s="16"/>
      <c r="BV1012" s="16"/>
      <c r="BW1012" s="16"/>
      <c r="BX1012" s="16"/>
      <c r="BY1012" s="16"/>
      <c r="BZ1012" s="16"/>
      <c r="CA1012" s="16"/>
      <c r="CB1012" s="16"/>
      <c r="CC1012" s="16"/>
      <c r="CD1012" s="16"/>
      <c r="CE1012" s="16"/>
      <c r="CF1012" s="16"/>
      <c r="CG1012" s="16"/>
      <c r="CH1012" s="16"/>
      <c r="CI1012" s="16"/>
      <c r="CJ1012" s="16"/>
      <c r="CK1012" s="16"/>
      <c r="CL1012" s="16"/>
      <c r="CM1012" s="16">
        <v>0.25</v>
      </c>
      <c r="CN1012" s="16"/>
      <c r="CO1012" s="16"/>
      <c r="CP1012" s="16"/>
      <c r="CQ1012" s="16"/>
      <c r="CR1012" s="16"/>
      <c r="CS1012" s="16">
        <v>0.43333333730697632</v>
      </c>
      <c r="CT1012" s="16"/>
      <c r="CU1012" s="16"/>
      <c r="CV1012" s="16"/>
      <c r="CW1012" s="16"/>
      <c r="CX1012" s="16"/>
      <c r="CY1012" s="16"/>
      <c r="CZ1012" s="16"/>
      <c r="DA1012" s="16"/>
      <c r="DB1012" s="16">
        <v>1.1333333253860474</v>
      </c>
      <c r="DC1012" s="16"/>
      <c r="DD1012" s="24"/>
      <c r="DE1012" s="24"/>
      <c r="DF1012" s="24">
        <v>0.1666666716337204</v>
      </c>
      <c r="DG1012" s="24"/>
      <c r="DH1012" s="24"/>
      <c r="DI1012" s="24"/>
      <c r="DJ1012" s="24">
        <v>0.21666666865348816</v>
      </c>
      <c r="DK1012" s="16"/>
      <c r="DL1012" s="24"/>
      <c r="DM1012" s="24"/>
      <c r="DN1012" s="24"/>
      <c r="DO1012" s="16"/>
      <c r="DP1012" s="17"/>
      <c r="DQ1012" s="17"/>
      <c r="DR1012" s="17">
        <v>1</v>
      </c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27"/>
      <c r="EQ1012" s="27"/>
      <c r="ER1012" s="27"/>
    </row>
    <row r="1013" spans="1:148" s="9" customFormat="1" ht="20.25" x14ac:dyDescent="0.3">
      <c r="A1013" s="10" t="s">
        <v>621</v>
      </c>
      <c r="B1013" s="10" t="s">
        <v>231</v>
      </c>
      <c r="C1013" s="10" t="s">
        <v>231</v>
      </c>
      <c r="D1013" s="10" t="s">
        <v>262</v>
      </c>
      <c r="E1013" s="10" t="s">
        <v>218</v>
      </c>
      <c r="F1013" s="11">
        <v>18008</v>
      </c>
      <c r="G1013" s="11">
        <v>3999</v>
      </c>
      <c r="H1013" s="11">
        <v>3698</v>
      </c>
      <c r="I1013" s="10" t="s">
        <v>273</v>
      </c>
      <c r="J1013" s="12">
        <v>53.5</v>
      </c>
      <c r="K1013" s="10" t="s">
        <v>430</v>
      </c>
      <c r="L1013" s="10" t="s">
        <v>431</v>
      </c>
      <c r="M1013" s="10" t="s">
        <v>220</v>
      </c>
      <c r="N1013" s="13">
        <v>9</v>
      </c>
      <c r="O1013" s="13">
        <v>9</v>
      </c>
      <c r="P1013" s="13">
        <v>0</v>
      </c>
      <c r="Q1013" s="14">
        <v>0</v>
      </c>
      <c r="R1013" s="14">
        <v>10.34</v>
      </c>
      <c r="S1013" s="14">
        <v>4</v>
      </c>
      <c r="T1013" s="14">
        <v>1.5509999999999999</v>
      </c>
      <c r="U1013" s="14">
        <v>38.774999999999999</v>
      </c>
      <c r="V1013" s="14">
        <v>0.5</v>
      </c>
      <c r="W1013" s="14">
        <v>182.88</v>
      </c>
      <c r="X1013" s="14">
        <v>28</v>
      </c>
      <c r="Y1013" s="14">
        <v>0.69135802469135799</v>
      </c>
      <c r="Z1013" s="14">
        <v>1.933333</v>
      </c>
      <c r="AA1013" s="14">
        <v>2.0666669999999998</v>
      </c>
      <c r="AB1013" s="14">
        <v>51.66666</v>
      </c>
      <c r="AC1013" s="14">
        <v>0.38233329999999999</v>
      </c>
      <c r="AD1013" s="14">
        <v>9.5583320000000001</v>
      </c>
      <c r="AE1013" s="14">
        <v>91.44</v>
      </c>
      <c r="AF1013" s="14">
        <v>40.5</v>
      </c>
      <c r="AG1013" s="14">
        <v>0</v>
      </c>
      <c r="AH1013" s="14">
        <v>0</v>
      </c>
      <c r="AI1013" s="14">
        <v>1.5509999999999999</v>
      </c>
      <c r="AJ1013" s="14">
        <v>1.933333</v>
      </c>
      <c r="AK1013" s="15">
        <v>0.48333330000000002</v>
      </c>
      <c r="AL1013" s="15">
        <v>0.80224130000000005</v>
      </c>
      <c r="AM1013" s="15">
        <v>1</v>
      </c>
      <c r="AN1013" s="15">
        <v>0.38774999999999998</v>
      </c>
      <c r="AO1013" s="16">
        <v>0.5</v>
      </c>
      <c r="AP1013" s="16"/>
      <c r="AQ1013" s="16"/>
      <c r="AR1013" s="16"/>
      <c r="AS1013" s="16"/>
      <c r="AT1013" s="16"/>
      <c r="AU1013" s="16"/>
      <c r="AV1013" s="16"/>
      <c r="AW1013" s="16"/>
      <c r="AX1013" s="16"/>
      <c r="AY1013" s="16"/>
      <c r="AZ1013" s="16"/>
      <c r="BA1013" s="16"/>
      <c r="BB1013" s="16"/>
      <c r="BC1013" s="16"/>
      <c r="BD1013" s="16"/>
      <c r="BE1013" s="16"/>
      <c r="BF1013" s="16"/>
      <c r="BG1013" s="16"/>
      <c r="BH1013" s="16"/>
      <c r="BI1013" s="16">
        <v>8.3333335816860199E-2</v>
      </c>
      <c r="BJ1013" s="16"/>
      <c r="BK1013" s="16"/>
      <c r="BL1013" s="16"/>
      <c r="BM1013" s="16"/>
      <c r="BN1013" s="16"/>
      <c r="BO1013" s="16"/>
      <c r="BP1013" s="16"/>
      <c r="BQ1013" s="16"/>
      <c r="BR1013" s="16"/>
      <c r="BS1013" s="16"/>
      <c r="BT1013" s="16"/>
      <c r="BU1013" s="16"/>
      <c r="BV1013" s="16"/>
      <c r="BW1013" s="16"/>
      <c r="BX1013" s="16"/>
      <c r="BY1013" s="16"/>
      <c r="BZ1013" s="16"/>
      <c r="CA1013" s="16"/>
      <c r="CB1013" s="16"/>
      <c r="CC1013" s="16"/>
      <c r="CD1013" s="16"/>
      <c r="CE1013" s="16"/>
      <c r="CF1013" s="16"/>
      <c r="CG1013" s="16"/>
      <c r="CH1013" s="16"/>
      <c r="CI1013" s="16"/>
      <c r="CJ1013" s="16"/>
      <c r="CK1013" s="16"/>
      <c r="CL1013" s="16"/>
      <c r="CM1013" s="16">
        <v>0.25</v>
      </c>
      <c r="CN1013" s="16"/>
      <c r="CO1013" s="16"/>
      <c r="CP1013" s="16"/>
      <c r="CQ1013" s="16"/>
      <c r="CR1013" s="16"/>
      <c r="CS1013" s="16">
        <v>0.15000000596046448</v>
      </c>
      <c r="CT1013" s="16"/>
      <c r="CU1013" s="16"/>
      <c r="CV1013" s="16"/>
      <c r="CW1013" s="16"/>
      <c r="CX1013" s="16"/>
      <c r="CY1013" s="16"/>
      <c r="CZ1013" s="16"/>
      <c r="DA1013" s="16"/>
      <c r="DB1013" s="16">
        <v>0.96666668355464935</v>
      </c>
      <c r="DC1013" s="16"/>
      <c r="DD1013" s="24"/>
      <c r="DE1013" s="24"/>
      <c r="DF1013" s="24"/>
      <c r="DG1013" s="24"/>
      <c r="DH1013" s="24"/>
      <c r="DI1013" s="24"/>
      <c r="DJ1013" s="24">
        <v>0.11666666716337204</v>
      </c>
      <c r="DK1013" s="16"/>
      <c r="DL1013" s="24"/>
      <c r="DM1013" s="24"/>
      <c r="DN1013" s="24"/>
      <c r="DO1013" s="16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27"/>
      <c r="EQ1013" s="27"/>
      <c r="ER1013" s="27"/>
    </row>
    <row r="1014" spans="1:148" s="9" customFormat="1" ht="20.25" x14ac:dyDescent="0.3">
      <c r="A1014" s="10" t="s">
        <v>621</v>
      </c>
      <c r="B1014" s="10" t="s">
        <v>244</v>
      </c>
      <c r="C1014" s="10" t="s">
        <v>231</v>
      </c>
      <c r="D1014" s="10" t="s">
        <v>262</v>
      </c>
      <c r="E1014" s="10" t="s">
        <v>218</v>
      </c>
      <c r="F1014" s="11">
        <v>18008</v>
      </c>
      <c r="G1014" s="11">
        <v>4079</v>
      </c>
      <c r="H1014" s="11">
        <v>3975</v>
      </c>
      <c r="I1014" s="10" t="s">
        <v>273</v>
      </c>
      <c r="J1014" s="12">
        <v>53.5</v>
      </c>
      <c r="K1014" s="10" t="s">
        <v>430</v>
      </c>
      <c r="L1014" s="10" t="s">
        <v>431</v>
      </c>
      <c r="M1014" s="10" t="s">
        <v>220</v>
      </c>
      <c r="N1014" s="13">
        <v>14</v>
      </c>
      <c r="O1014" s="13">
        <v>14</v>
      </c>
      <c r="P1014" s="13">
        <v>0</v>
      </c>
      <c r="Q1014" s="14">
        <v>0</v>
      </c>
      <c r="R1014" s="14">
        <v>10.34</v>
      </c>
      <c r="S1014" s="14">
        <v>4</v>
      </c>
      <c r="T1014" s="14">
        <v>2.4126669999999999</v>
      </c>
      <c r="U1014" s="14">
        <v>60.316670000000002</v>
      </c>
      <c r="V1014" s="14">
        <v>0.5</v>
      </c>
      <c r="W1014" s="14">
        <v>284.48</v>
      </c>
      <c r="X1014" s="14">
        <v>28</v>
      </c>
      <c r="Y1014" s="14">
        <v>0.44444444444444398</v>
      </c>
      <c r="Z1014" s="14">
        <v>2.6</v>
      </c>
      <c r="AA1014" s="14">
        <v>1.4</v>
      </c>
      <c r="AB1014" s="14">
        <v>35</v>
      </c>
      <c r="AC1014" s="14">
        <v>0.18733320000000001</v>
      </c>
      <c r="AD1014" s="14">
        <v>4.6833309999999999</v>
      </c>
      <c r="AE1014" s="14">
        <v>142.24</v>
      </c>
      <c r="AF1014" s="14">
        <v>63</v>
      </c>
      <c r="AG1014" s="14">
        <v>0</v>
      </c>
      <c r="AH1014" s="14">
        <v>0</v>
      </c>
      <c r="AI1014" s="14">
        <v>2.4126669999999999</v>
      </c>
      <c r="AJ1014" s="14">
        <v>2.6</v>
      </c>
      <c r="AK1014" s="15">
        <v>0.65</v>
      </c>
      <c r="AL1014" s="15">
        <v>0.92794880000000002</v>
      </c>
      <c r="AM1014" s="15">
        <v>1</v>
      </c>
      <c r="AN1014" s="15">
        <v>0.60316669999999994</v>
      </c>
      <c r="AO1014" s="16"/>
      <c r="AP1014" s="16"/>
      <c r="AQ1014" s="16"/>
      <c r="AR1014" s="16"/>
      <c r="AS1014" s="16"/>
      <c r="AT1014" s="16"/>
      <c r="AU1014" s="16"/>
      <c r="AV1014" s="16"/>
      <c r="AW1014" s="16"/>
      <c r="AX1014" s="16"/>
      <c r="AY1014" s="16"/>
      <c r="AZ1014" s="16"/>
      <c r="BA1014" s="16"/>
      <c r="BB1014" s="16"/>
      <c r="BC1014" s="16"/>
      <c r="BD1014" s="16"/>
      <c r="BE1014" s="16"/>
      <c r="BF1014" s="16"/>
      <c r="BG1014" s="16"/>
      <c r="BH1014" s="16"/>
      <c r="BI1014" s="16"/>
      <c r="BJ1014" s="16"/>
      <c r="BK1014" s="16"/>
      <c r="BL1014" s="16"/>
      <c r="BM1014" s="16"/>
      <c r="BN1014" s="16"/>
      <c r="BO1014" s="16"/>
      <c r="BP1014" s="16"/>
      <c r="BQ1014" s="16"/>
      <c r="BR1014" s="16"/>
      <c r="BS1014" s="16"/>
      <c r="BT1014" s="16"/>
      <c r="BU1014" s="16"/>
      <c r="BV1014" s="16"/>
      <c r="BW1014" s="16"/>
      <c r="BX1014" s="16"/>
      <c r="BY1014" s="16"/>
      <c r="BZ1014" s="16"/>
      <c r="CA1014" s="16"/>
      <c r="CB1014" s="16"/>
      <c r="CC1014" s="16"/>
      <c r="CD1014" s="16"/>
      <c r="CE1014" s="16"/>
      <c r="CF1014" s="16"/>
      <c r="CG1014" s="16"/>
      <c r="CH1014" s="16"/>
      <c r="CI1014" s="16"/>
      <c r="CJ1014" s="16"/>
      <c r="CK1014" s="16"/>
      <c r="CL1014" s="16"/>
      <c r="CM1014" s="16">
        <v>0.23333333432674408</v>
      </c>
      <c r="CN1014" s="16"/>
      <c r="CO1014" s="16"/>
      <c r="CP1014" s="16"/>
      <c r="CQ1014" s="16"/>
      <c r="CR1014" s="16"/>
      <c r="CS1014" s="16">
        <v>0.23333333432674408</v>
      </c>
      <c r="CT1014" s="16"/>
      <c r="CU1014" s="16"/>
      <c r="CV1014" s="16"/>
      <c r="CW1014" s="16"/>
      <c r="CX1014" s="16"/>
      <c r="CY1014" s="16"/>
      <c r="CZ1014" s="16"/>
      <c r="DA1014" s="16"/>
      <c r="DB1014" s="16">
        <v>0.48333333432674408</v>
      </c>
      <c r="DC1014" s="16"/>
      <c r="DD1014" s="24"/>
      <c r="DE1014" s="24"/>
      <c r="DF1014" s="24">
        <v>0.1666666716337204</v>
      </c>
      <c r="DG1014" s="24"/>
      <c r="DH1014" s="24"/>
      <c r="DI1014" s="24">
        <v>8.3333335816860199E-2</v>
      </c>
      <c r="DJ1014" s="24">
        <v>0.20000000298023224</v>
      </c>
      <c r="DK1014" s="16"/>
      <c r="DL1014" s="24"/>
      <c r="DM1014" s="24"/>
      <c r="DN1014" s="24"/>
      <c r="DO1014" s="16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27"/>
      <c r="EQ1014" s="27"/>
      <c r="ER1014" s="27"/>
    </row>
    <row r="1015" spans="1:148" s="9" customFormat="1" ht="20.25" x14ac:dyDescent="0.3">
      <c r="A1015" s="10" t="s">
        <v>621</v>
      </c>
      <c r="B1015" s="10" t="s">
        <v>240</v>
      </c>
      <c r="C1015" s="10" t="s">
        <v>231</v>
      </c>
      <c r="D1015" s="10" t="s">
        <v>262</v>
      </c>
      <c r="E1015" s="10" t="s">
        <v>218</v>
      </c>
      <c r="F1015" s="11">
        <v>18008</v>
      </c>
      <c r="G1015" s="11">
        <v>4079</v>
      </c>
      <c r="H1015" s="11">
        <v>3975</v>
      </c>
      <c r="I1015" s="10" t="s">
        <v>273</v>
      </c>
      <c r="J1015" s="12">
        <v>53.5</v>
      </c>
      <c r="K1015" s="10" t="s">
        <v>430</v>
      </c>
      <c r="L1015" s="10" t="s">
        <v>431</v>
      </c>
      <c r="M1015" s="10" t="s">
        <v>220</v>
      </c>
      <c r="N1015" s="13">
        <v>22</v>
      </c>
      <c r="O1015" s="13">
        <v>22</v>
      </c>
      <c r="P1015" s="13">
        <v>0</v>
      </c>
      <c r="Q1015" s="14">
        <v>0</v>
      </c>
      <c r="R1015" s="14">
        <v>10.34</v>
      </c>
      <c r="S1015" s="14">
        <v>8</v>
      </c>
      <c r="T1015" s="14">
        <v>3.7913329999999998</v>
      </c>
      <c r="U1015" s="14">
        <v>47.391669999999998</v>
      </c>
      <c r="V1015" s="14">
        <v>1</v>
      </c>
      <c r="W1015" s="14">
        <v>223.52</v>
      </c>
      <c r="X1015" s="14">
        <v>56</v>
      </c>
      <c r="Y1015" s="14">
        <v>0.56565656565656597</v>
      </c>
      <c r="Z1015" s="14">
        <v>4.7</v>
      </c>
      <c r="AA1015" s="14">
        <v>3.3</v>
      </c>
      <c r="AB1015" s="14">
        <v>41.25</v>
      </c>
      <c r="AC1015" s="14">
        <v>0.9086668</v>
      </c>
      <c r="AD1015" s="14">
        <v>11.35834</v>
      </c>
      <c r="AE1015" s="14">
        <v>223.52</v>
      </c>
      <c r="AF1015" s="14">
        <v>99</v>
      </c>
      <c r="AG1015" s="14">
        <v>0</v>
      </c>
      <c r="AH1015" s="14">
        <v>0</v>
      </c>
      <c r="AI1015" s="14">
        <v>3.7913329999999998</v>
      </c>
      <c r="AJ1015" s="14">
        <v>4.7</v>
      </c>
      <c r="AK1015" s="15">
        <v>0.58750000000000002</v>
      </c>
      <c r="AL1015" s="15">
        <v>0.80666669999999996</v>
      </c>
      <c r="AM1015" s="15">
        <v>1</v>
      </c>
      <c r="AN1015" s="15">
        <v>0.47391670000000002</v>
      </c>
      <c r="AO1015" s="16">
        <v>1</v>
      </c>
      <c r="AP1015" s="16"/>
      <c r="AQ1015" s="16"/>
      <c r="AR1015" s="16"/>
      <c r="AS1015" s="16"/>
      <c r="AT1015" s="16"/>
      <c r="AU1015" s="16"/>
      <c r="AV1015" s="16"/>
      <c r="AW1015" s="16"/>
      <c r="AX1015" s="16"/>
      <c r="AY1015" s="16"/>
      <c r="AZ1015" s="16"/>
      <c r="BA1015" s="16"/>
      <c r="BB1015" s="16"/>
      <c r="BC1015" s="16"/>
      <c r="BD1015" s="16"/>
      <c r="BE1015" s="16"/>
      <c r="BF1015" s="16"/>
      <c r="BG1015" s="16"/>
      <c r="BH1015" s="16"/>
      <c r="BI1015" s="16">
        <v>0.1666666716337204</v>
      </c>
      <c r="BJ1015" s="16">
        <v>0.3333333432674408</v>
      </c>
      <c r="BK1015" s="16"/>
      <c r="BL1015" s="16"/>
      <c r="BM1015" s="16"/>
      <c r="BN1015" s="16"/>
      <c r="BO1015" s="16"/>
      <c r="BP1015" s="16"/>
      <c r="BQ1015" s="16"/>
      <c r="BR1015" s="16"/>
      <c r="BS1015" s="16"/>
      <c r="BT1015" s="16"/>
      <c r="BU1015" s="16"/>
      <c r="BV1015" s="16"/>
      <c r="BW1015" s="16"/>
      <c r="BX1015" s="16"/>
      <c r="BY1015" s="16"/>
      <c r="BZ1015" s="16"/>
      <c r="CA1015" s="16"/>
      <c r="CB1015" s="16"/>
      <c r="CC1015" s="16"/>
      <c r="CD1015" s="16"/>
      <c r="CE1015" s="16"/>
      <c r="CF1015" s="16"/>
      <c r="CG1015" s="16"/>
      <c r="CH1015" s="16"/>
      <c r="CI1015" s="16"/>
      <c r="CJ1015" s="16"/>
      <c r="CK1015" s="16"/>
      <c r="CL1015" s="16">
        <v>0.25</v>
      </c>
      <c r="CM1015" s="16">
        <v>0.36666667461395264</v>
      </c>
      <c r="CN1015" s="16"/>
      <c r="CO1015" s="16"/>
      <c r="CP1015" s="16"/>
      <c r="CQ1015" s="16"/>
      <c r="CR1015" s="16"/>
      <c r="CS1015" s="16">
        <v>0.36666667461395264</v>
      </c>
      <c r="CT1015" s="16"/>
      <c r="CU1015" s="16"/>
      <c r="CV1015" s="16"/>
      <c r="CW1015" s="16"/>
      <c r="CX1015" s="16"/>
      <c r="CY1015" s="16"/>
      <c r="CZ1015" s="16"/>
      <c r="DA1015" s="16"/>
      <c r="DB1015" s="16">
        <v>0.56666667759418488</v>
      </c>
      <c r="DC1015" s="16"/>
      <c r="DD1015" s="24"/>
      <c r="DE1015" s="24"/>
      <c r="DF1015" s="24"/>
      <c r="DG1015" s="24"/>
      <c r="DH1015" s="24"/>
      <c r="DI1015" s="24"/>
      <c r="DJ1015" s="24">
        <v>0.25</v>
      </c>
      <c r="DK1015" s="16"/>
      <c r="DL1015" s="24"/>
      <c r="DM1015" s="24"/>
      <c r="DN1015" s="24"/>
      <c r="DO1015" s="16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27"/>
      <c r="EQ1015" s="27"/>
      <c r="ER1015" s="27"/>
    </row>
    <row r="1016" spans="1:148" s="9" customFormat="1" ht="20.25" x14ac:dyDescent="0.3">
      <c r="A1016" s="10" t="s">
        <v>627</v>
      </c>
      <c r="B1016" s="10" t="s">
        <v>240</v>
      </c>
      <c r="C1016" s="10" t="s">
        <v>231</v>
      </c>
      <c r="D1016" s="10" t="s">
        <v>262</v>
      </c>
      <c r="E1016" s="10" t="s">
        <v>218</v>
      </c>
      <c r="F1016" s="11">
        <v>10568</v>
      </c>
      <c r="G1016" s="11">
        <v>4079</v>
      </c>
      <c r="H1016" s="11">
        <v>3975</v>
      </c>
      <c r="I1016" s="10" t="s">
        <v>260</v>
      </c>
      <c r="J1016" s="12">
        <v>39</v>
      </c>
      <c r="K1016" s="10" t="s">
        <v>248</v>
      </c>
      <c r="L1016" s="10" t="s">
        <v>261</v>
      </c>
      <c r="M1016" s="10" t="s">
        <v>220</v>
      </c>
      <c r="N1016" s="13">
        <v>30</v>
      </c>
      <c r="O1016" s="13">
        <v>30</v>
      </c>
      <c r="P1016" s="13">
        <v>0</v>
      </c>
      <c r="Q1016" s="14">
        <v>0</v>
      </c>
      <c r="R1016" s="14">
        <v>5.48</v>
      </c>
      <c r="S1016" s="14">
        <v>8</v>
      </c>
      <c r="T1016" s="14">
        <v>2.74</v>
      </c>
      <c r="U1016" s="14">
        <v>34.25</v>
      </c>
      <c r="V1016" s="14">
        <v>1</v>
      </c>
      <c r="W1016" s="14">
        <v>95.100009999999997</v>
      </c>
      <c r="X1016" s="14">
        <v>56</v>
      </c>
      <c r="Y1016" s="14">
        <v>0.87227408110663796</v>
      </c>
      <c r="Z1016" s="14">
        <v>3</v>
      </c>
      <c r="AA1016" s="14">
        <v>5</v>
      </c>
      <c r="AB1016" s="14">
        <v>62.5</v>
      </c>
      <c r="AC1016" s="14">
        <v>0.26000020000000001</v>
      </c>
      <c r="AD1016" s="14">
        <v>3.250003</v>
      </c>
      <c r="AE1016" s="14">
        <v>95.100009999999997</v>
      </c>
      <c r="AF1016" s="14">
        <v>64.2</v>
      </c>
      <c r="AG1016" s="14">
        <v>0</v>
      </c>
      <c r="AH1016" s="14">
        <v>0</v>
      </c>
      <c r="AI1016" s="14">
        <v>2.74</v>
      </c>
      <c r="AJ1016" s="14">
        <v>3</v>
      </c>
      <c r="AK1016" s="15">
        <v>0.375</v>
      </c>
      <c r="AL1016" s="15">
        <v>0.91333339999999996</v>
      </c>
      <c r="AM1016" s="15">
        <v>1</v>
      </c>
      <c r="AN1016" s="15">
        <v>0.34250000000000003</v>
      </c>
      <c r="AO1016" s="16">
        <v>0.5</v>
      </c>
      <c r="AP1016" s="16">
        <v>2</v>
      </c>
      <c r="AQ1016" s="16"/>
      <c r="AR1016" s="16">
        <v>8.3333335816860199E-2</v>
      </c>
      <c r="AS1016" s="16">
        <v>0.25</v>
      </c>
      <c r="AT1016" s="16">
        <v>0.1666666716337204</v>
      </c>
      <c r="AU1016" s="16"/>
      <c r="AV1016" s="16"/>
      <c r="AW1016" s="16"/>
      <c r="AX1016" s="16"/>
      <c r="AY1016" s="16"/>
      <c r="AZ1016" s="16"/>
      <c r="BA1016" s="16"/>
      <c r="BB1016" s="16"/>
      <c r="BC1016" s="16"/>
      <c r="BD1016" s="16"/>
      <c r="BE1016" s="16"/>
      <c r="BF1016" s="16"/>
      <c r="BG1016" s="16"/>
      <c r="BH1016" s="16"/>
      <c r="BI1016" s="16">
        <v>8.3333335816860199E-2</v>
      </c>
      <c r="BJ1016" s="16"/>
      <c r="BK1016" s="16"/>
      <c r="BL1016" s="16"/>
      <c r="BM1016" s="16"/>
      <c r="BN1016" s="16"/>
      <c r="BO1016" s="16"/>
      <c r="BP1016" s="16">
        <v>0.91666668653488159</v>
      </c>
      <c r="BQ1016" s="16"/>
      <c r="BR1016" s="16"/>
      <c r="BS1016" s="16"/>
      <c r="BT1016" s="16"/>
      <c r="BU1016" s="16"/>
      <c r="BV1016" s="16"/>
      <c r="BW1016" s="16"/>
      <c r="BX1016" s="16"/>
      <c r="BY1016" s="16"/>
      <c r="BZ1016" s="16"/>
      <c r="CA1016" s="16"/>
      <c r="CB1016" s="16"/>
      <c r="CC1016" s="16"/>
      <c r="CD1016" s="16"/>
      <c r="CE1016" s="16"/>
      <c r="CF1016" s="16"/>
      <c r="CG1016" s="16"/>
      <c r="CH1016" s="16"/>
      <c r="CI1016" s="16"/>
      <c r="CJ1016" s="16"/>
      <c r="CK1016" s="16"/>
      <c r="CL1016" s="16"/>
      <c r="CM1016" s="16">
        <v>0.8333333432674408</v>
      </c>
      <c r="CN1016" s="16"/>
      <c r="CO1016" s="16"/>
      <c r="CP1016" s="16"/>
      <c r="CQ1016" s="16"/>
      <c r="CR1016" s="16"/>
      <c r="CS1016" s="16"/>
      <c r="CT1016" s="16"/>
      <c r="CU1016" s="16"/>
      <c r="CV1016" s="16"/>
      <c r="CW1016" s="16"/>
      <c r="CX1016" s="16"/>
      <c r="CY1016" s="16"/>
      <c r="CZ1016" s="16"/>
      <c r="DA1016" s="16"/>
      <c r="DB1016" s="16"/>
      <c r="DC1016" s="16"/>
      <c r="DD1016" s="24"/>
      <c r="DE1016" s="24"/>
      <c r="DF1016" s="24"/>
      <c r="DG1016" s="24"/>
      <c r="DH1016" s="24"/>
      <c r="DI1016" s="24"/>
      <c r="DJ1016" s="24">
        <v>0.1666666716337204</v>
      </c>
      <c r="DK1016" s="16"/>
      <c r="DL1016" s="24"/>
      <c r="DM1016" s="24"/>
      <c r="DN1016" s="24"/>
      <c r="DO1016" s="16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27"/>
      <c r="EQ1016" s="27"/>
      <c r="ER1016" s="27"/>
    </row>
    <row r="1017" spans="1:148" s="9" customFormat="1" ht="20.25" x14ac:dyDescent="0.3">
      <c r="A1017" s="10" t="s">
        <v>627</v>
      </c>
      <c r="B1017" s="10" t="s">
        <v>232</v>
      </c>
      <c r="C1017" s="10" t="s">
        <v>231</v>
      </c>
      <c r="D1017" s="10" t="s">
        <v>262</v>
      </c>
      <c r="E1017" s="10" t="s">
        <v>218</v>
      </c>
      <c r="F1017" s="11">
        <v>18008</v>
      </c>
      <c r="G1017" s="11">
        <v>3999</v>
      </c>
      <c r="H1017" s="11">
        <v>3807</v>
      </c>
      <c r="I1017" s="10" t="s">
        <v>273</v>
      </c>
      <c r="J1017" s="12">
        <v>53.5</v>
      </c>
      <c r="K1017" s="10" t="s">
        <v>430</v>
      </c>
      <c r="L1017" s="10" t="s">
        <v>431</v>
      </c>
      <c r="M1017" s="10" t="s">
        <v>220</v>
      </c>
      <c r="N1017" s="13">
        <v>23</v>
      </c>
      <c r="O1017" s="13">
        <v>22</v>
      </c>
      <c r="P1017" s="13">
        <v>1</v>
      </c>
      <c r="Q1017" s="14">
        <v>4.3478260000000004</v>
      </c>
      <c r="R1017" s="14">
        <v>10.34</v>
      </c>
      <c r="S1017" s="14">
        <v>8</v>
      </c>
      <c r="T1017" s="14">
        <v>3.7913329999999998</v>
      </c>
      <c r="U1017" s="14">
        <v>47.391669999999998</v>
      </c>
      <c r="V1017" s="14">
        <v>1</v>
      </c>
      <c r="W1017" s="14">
        <v>223.52</v>
      </c>
      <c r="X1017" s="14">
        <v>56</v>
      </c>
      <c r="Y1017" s="14">
        <v>0.56565656565656597</v>
      </c>
      <c r="Z1017" s="14">
        <v>4.2833329999999998</v>
      </c>
      <c r="AA1017" s="14">
        <v>3.7166670000000002</v>
      </c>
      <c r="AB1017" s="14">
        <v>46.458329999999997</v>
      </c>
      <c r="AC1017" s="14">
        <v>0.31966679999999997</v>
      </c>
      <c r="AD1017" s="14">
        <v>3.995835</v>
      </c>
      <c r="AE1017" s="14">
        <v>223.52</v>
      </c>
      <c r="AF1017" s="14">
        <v>99</v>
      </c>
      <c r="AG1017" s="14">
        <v>0.17233329999999999</v>
      </c>
      <c r="AH1017" s="14">
        <v>2.1541670000000002</v>
      </c>
      <c r="AI1017" s="14">
        <v>3.9636670000000001</v>
      </c>
      <c r="AJ1017" s="14">
        <v>4.2833329999999998</v>
      </c>
      <c r="AK1017" s="15">
        <v>0.53541669999999997</v>
      </c>
      <c r="AL1017" s="15">
        <v>0.92536969999999996</v>
      </c>
      <c r="AM1017" s="15">
        <v>0.95652170000000003</v>
      </c>
      <c r="AN1017" s="15">
        <v>0.47391670000000002</v>
      </c>
      <c r="AO1017" s="16"/>
      <c r="AP1017" s="16"/>
      <c r="AQ1017" s="16"/>
      <c r="AR1017" s="16"/>
      <c r="AS1017" s="16"/>
      <c r="AT1017" s="16"/>
      <c r="AU1017" s="16"/>
      <c r="AV1017" s="16"/>
      <c r="AW1017" s="16"/>
      <c r="AX1017" s="16"/>
      <c r="AY1017" s="16"/>
      <c r="AZ1017" s="16"/>
      <c r="BA1017" s="16"/>
      <c r="BB1017" s="16"/>
      <c r="BC1017" s="16"/>
      <c r="BD1017" s="16"/>
      <c r="BE1017" s="16"/>
      <c r="BF1017" s="16"/>
      <c r="BG1017" s="16"/>
      <c r="BH1017" s="16"/>
      <c r="BI1017" s="16">
        <v>8.3333335816860199E-2</v>
      </c>
      <c r="BJ1017" s="16"/>
      <c r="BK1017" s="16"/>
      <c r="BL1017" s="16"/>
      <c r="BM1017" s="16"/>
      <c r="BN1017" s="16"/>
      <c r="BO1017" s="16"/>
      <c r="BP1017" s="16"/>
      <c r="BQ1017" s="16"/>
      <c r="BR1017" s="16"/>
      <c r="BS1017" s="16"/>
      <c r="BT1017" s="16"/>
      <c r="BU1017" s="16"/>
      <c r="BV1017" s="16"/>
      <c r="BW1017" s="16"/>
      <c r="BX1017" s="16"/>
      <c r="BY1017" s="16"/>
      <c r="BZ1017" s="16"/>
      <c r="CA1017" s="16"/>
      <c r="CB1017" s="16"/>
      <c r="CC1017" s="16"/>
      <c r="CD1017" s="16"/>
      <c r="CE1017" s="16"/>
      <c r="CF1017" s="16"/>
      <c r="CG1017" s="16"/>
      <c r="CH1017" s="16"/>
      <c r="CI1017" s="16"/>
      <c r="CJ1017" s="16"/>
      <c r="CK1017" s="16"/>
      <c r="CL1017" s="16"/>
      <c r="CM1017" s="16">
        <v>0.4166666567325592</v>
      </c>
      <c r="CN1017" s="16"/>
      <c r="CO1017" s="16"/>
      <c r="CP1017" s="16"/>
      <c r="CQ1017" s="16"/>
      <c r="CR1017" s="16"/>
      <c r="CS1017" s="16"/>
      <c r="CT1017" s="16"/>
      <c r="CU1017" s="16"/>
      <c r="CV1017" s="16"/>
      <c r="CW1017" s="16"/>
      <c r="CX1017" s="16"/>
      <c r="CY1017" s="16"/>
      <c r="CZ1017" s="16"/>
      <c r="DA1017" s="16"/>
      <c r="DB1017" s="16">
        <v>1.75</v>
      </c>
      <c r="DC1017" s="16"/>
      <c r="DD1017" s="24"/>
      <c r="DE1017" s="24">
        <v>1.0833333730697632</v>
      </c>
      <c r="DF1017" s="24">
        <v>0.1666666716337204</v>
      </c>
      <c r="DG1017" s="24"/>
      <c r="DH1017" s="24"/>
      <c r="DI1017" s="24"/>
      <c r="DJ1017" s="24">
        <v>0.21666666865348816</v>
      </c>
      <c r="DK1017" s="16"/>
      <c r="DL1017" s="24"/>
      <c r="DM1017" s="24"/>
      <c r="DN1017" s="24"/>
      <c r="DO1017" s="16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>
        <v>1</v>
      </c>
      <c r="EL1017" s="17"/>
      <c r="EM1017" s="17"/>
      <c r="EN1017" s="17"/>
      <c r="EO1017" s="17"/>
      <c r="EP1017" s="27"/>
      <c r="EQ1017" s="27"/>
      <c r="ER1017" s="27"/>
    </row>
    <row r="1018" spans="1:148" s="9" customFormat="1" ht="20.25" x14ac:dyDescent="0.3">
      <c r="A1018" s="10" t="s">
        <v>627</v>
      </c>
      <c r="B1018" s="10" t="s">
        <v>231</v>
      </c>
      <c r="C1018" s="10" t="s">
        <v>231</v>
      </c>
      <c r="D1018" s="10" t="s">
        <v>262</v>
      </c>
      <c r="E1018" s="10" t="s">
        <v>218</v>
      </c>
      <c r="F1018" s="11">
        <v>18008</v>
      </c>
      <c r="G1018" s="11">
        <v>3999</v>
      </c>
      <c r="H1018" s="11">
        <v>3807</v>
      </c>
      <c r="I1018" s="10" t="s">
        <v>273</v>
      </c>
      <c r="J1018" s="12">
        <v>53.5</v>
      </c>
      <c r="K1018" s="10" t="s">
        <v>430</v>
      </c>
      <c r="L1018" s="10" t="s">
        <v>431</v>
      </c>
      <c r="M1018" s="10" t="s">
        <v>220</v>
      </c>
      <c r="N1018" s="13">
        <v>13</v>
      </c>
      <c r="O1018" s="13">
        <v>11</v>
      </c>
      <c r="P1018" s="13">
        <v>2</v>
      </c>
      <c r="Q1018" s="14">
        <v>15.38461</v>
      </c>
      <c r="R1018" s="14">
        <v>10.34</v>
      </c>
      <c r="S1018" s="14">
        <v>4</v>
      </c>
      <c r="T1018" s="14">
        <v>1.895667</v>
      </c>
      <c r="U1018" s="14">
        <v>47.391669999999998</v>
      </c>
      <c r="V1018" s="14">
        <v>0.5</v>
      </c>
      <c r="W1018" s="14">
        <v>223.52</v>
      </c>
      <c r="X1018" s="14">
        <v>28</v>
      </c>
      <c r="Y1018" s="14">
        <v>0.56565656565656597</v>
      </c>
      <c r="Z1018" s="14">
        <v>2.4333330000000002</v>
      </c>
      <c r="AA1018" s="14">
        <v>1.566667</v>
      </c>
      <c r="AB1018" s="14">
        <v>39.16666</v>
      </c>
      <c r="AC1018" s="14">
        <v>0.19300010000000001</v>
      </c>
      <c r="AD1018" s="14">
        <v>4.8250039999999998</v>
      </c>
      <c r="AE1018" s="14">
        <v>111.76</v>
      </c>
      <c r="AF1018" s="14">
        <v>49.5</v>
      </c>
      <c r="AG1018" s="14">
        <v>0.34466669999999999</v>
      </c>
      <c r="AH1018" s="14">
        <v>8.6166669999999996</v>
      </c>
      <c r="AI1018" s="14">
        <v>2.2403330000000001</v>
      </c>
      <c r="AJ1018" s="14">
        <v>2.4333330000000002</v>
      </c>
      <c r="AK1018" s="15">
        <v>0.60833329999999997</v>
      </c>
      <c r="AL1018" s="15">
        <v>0.92068490000000003</v>
      </c>
      <c r="AM1018" s="15">
        <v>0.84615390000000001</v>
      </c>
      <c r="AN1018" s="15">
        <v>0.47391670000000002</v>
      </c>
      <c r="AO1018" s="16"/>
      <c r="AP1018" s="16"/>
      <c r="AQ1018" s="16"/>
      <c r="AR1018" s="16"/>
      <c r="AS1018" s="16"/>
      <c r="AT1018" s="16"/>
      <c r="AU1018" s="16"/>
      <c r="AV1018" s="16"/>
      <c r="AW1018" s="16"/>
      <c r="AX1018" s="16"/>
      <c r="AY1018" s="16"/>
      <c r="AZ1018" s="16"/>
      <c r="BA1018" s="16"/>
      <c r="BB1018" s="16"/>
      <c r="BC1018" s="16"/>
      <c r="BD1018" s="16"/>
      <c r="BE1018" s="16"/>
      <c r="BF1018" s="16"/>
      <c r="BG1018" s="16"/>
      <c r="BH1018" s="16"/>
      <c r="BI1018" s="16">
        <v>8.3333335816860199E-2</v>
      </c>
      <c r="BJ1018" s="16"/>
      <c r="BK1018" s="16"/>
      <c r="BL1018" s="16"/>
      <c r="BM1018" s="16"/>
      <c r="BN1018" s="16"/>
      <c r="BO1018" s="16"/>
      <c r="BP1018" s="16"/>
      <c r="BQ1018" s="16"/>
      <c r="BR1018" s="16"/>
      <c r="BS1018" s="16"/>
      <c r="BT1018" s="16"/>
      <c r="BU1018" s="16"/>
      <c r="BV1018" s="16"/>
      <c r="BW1018" s="16"/>
      <c r="BX1018" s="16"/>
      <c r="BY1018" s="16"/>
      <c r="BZ1018" s="16"/>
      <c r="CA1018" s="16"/>
      <c r="CB1018" s="16"/>
      <c r="CC1018" s="16"/>
      <c r="CD1018" s="16"/>
      <c r="CE1018" s="16"/>
      <c r="CF1018" s="16"/>
      <c r="CG1018" s="16"/>
      <c r="CH1018" s="16"/>
      <c r="CI1018" s="16"/>
      <c r="CJ1018" s="16"/>
      <c r="CK1018" s="16"/>
      <c r="CL1018" s="16"/>
      <c r="CM1018" s="16">
        <v>0.26666668057441711</v>
      </c>
      <c r="CN1018" s="16"/>
      <c r="CO1018" s="16"/>
      <c r="CP1018" s="16"/>
      <c r="CQ1018" s="16"/>
      <c r="CR1018" s="16"/>
      <c r="CS1018" s="16"/>
      <c r="CT1018" s="16"/>
      <c r="CU1018" s="16"/>
      <c r="CV1018" s="16"/>
      <c r="CW1018" s="16"/>
      <c r="CX1018" s="16"/>
      <c r="CY1018" s="16"/>
      <c r="CZ1018" s="16"/>
      <c r="DA1018" s="16"/>
      <c r="DB1018" s="16">
        <v>1.0499999523162842</v>
      </c>
      <c r="DC1018" s="16"/>
      <c r="DD1018" s="24"/>
      <c r="DE1018" s="24"/>
      <c r="DF1018" s="24"/>
      <c r="DG1018" s="24"/>
      <c r="DH1018" s="24"/>
      <c r="DI1018" s="24"/>
      <c r="DJ1018" s="24">
        <v>0.1666666716337204</v>
      </c>
      <c r="DK1018" s="16"/>
      <c r="DL1018" s="24"/>
      <c r="DM1018" s="24"/>
      <c r="DN1018" s="24"/>
      <c r="DO1018" s="16"/>
      <c r="DP1018" s="17"/>
      <c r="DQ1018" s="17"/>
      <c r="DR1018" s="17">
        <v>1</v>
      </c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>
        <v>1</v>
      </c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27"/>
      <c r="EQ1018" s="27"/>
      <c r="ER1018" s="27"/>
    </row>
    <row r="1019" spans="1:148" s="9" customFormat="1" ht="20.25" x14ac:dyDescent="0.3">
      <c r="A1019" s="10" t="s">
        <v>627</v>
      </c>
      <c r="B1019" s="10" t="s">
        <v>244</v>
      </c>
      <c r="C1019" s="10" t="s">
        <v>231</v>
      </c>
      <c r="D1019" s="10" t="s">
        <v>262</v>
      </c>
      <c r="E1019" s="10" t="s">
        <v>218</v>
      </c>
      <c r="F1019" s="11">
        <v>18008</v>
      </c>
      <c r="G1019" s="11">
        <v>4079</v>
      </c>
      <c r="H1019" s="11">
        <v>3975</v>
      </c>
      <c r="I1019" s="10" t="s">
        <v>273</v>
      </c>
      <c r="J1019" s="12">
        <v>53.5</v>
      </c>
      <c r="K1019" s="10" t="s">
        <v>430</v>
      </c>
      <c r="L1019" s="10" t="s">
        <v>431</v>
      </c>
      <c r="M1019" s="10" t="s">
        <v>220</v>
      </c>
      <c r="N1019" s="13">
        <v>14</v>
      </c>
      <c r="O1019" s="13">
        <v>14</v>
      </c>
      <c r="P1019" s="13">
        <v>0</v>
      </c>
      <c r="Q1019" s="14">
        <v>0</v>
      </c>
      <c r="R1019" s="14">
        <v>10.34</v>
      </c>
      <c r="S1019" s="14">
        <v>4</v>
      </c>
      <c r="T1019" s="14">
        <v>2.4126669999999999</v>
      </c>
      <c r="U1019" s="14">
        <v>60.316670000000002</v>
      </c>
      <c r="V1019" s="14">
        <v>0.5</v>
      </c>
      <c r="W1019" s="14">
        <v>284.48</v>
      </c>
      <c r="X1019" s="14">
        <v>28</v>
      </c>
      <c r="Y1019" s="14">
        <v>0.44444444444444398</v>
      </c>
      <c r="Z1019" s="14">
        <v>2.6166670000000001</v>
      </c>
      <c r="AA1019" s="14">
        <v>1.3833329999999999</v>
      </c>
      <c r="AB1019" s="14">
        <v>34.583329999999997</v>
      </c>
      <c r="AC1019" s="14">
        <v>0.20399990000000001</v>
      </c>
      <c r="AD1019" s="14">
        <v>5.0999970000000001</v>
      </c>
      <c r="AE1019" s="14">
        <v>142.24</v>
      </c>
      <c r="AF1019" s="14">
        <v>63</v>
      </c>
      <c r="AG1019" s="14">
        <v>0</v>
      </c>
      <c r="AH1019" s="14">
        <v>0</v>
      </c>
      <c r="AI1019" s="14">
        <v>2.4126669999999999</v>
      </c>
      <c r="AJ1019" s="14">
        <v>2.6166670000000001</v>
      </c>
      <c r="AK1019" s="15">
        <v>0.65416669999999999</v>
      </c>
      <c r="AL1019" s="15">
        <v>0.92203820000000003</v>
      </c>
      <c r="AM1019" s="15">
        <v>1</v>
      </c>
      <c r="AN1019" s="15">
        <v>0.60316669999999994</v>
      </c>
      <c r="AO1019" s="16"/>
      <c r="AP1019" s="16"/>
      <c r="AQ1019" s="16"/>
      <c r="AR1019" s="16"/>
      <c r="AS1019" s="16"/>
      <c r="AT1019" s="16"/>
      <c r="AU1019" s="16"/>
      <c r="AV1019" s="16"/>
      <c r="AW1019" s="16"/>
      <c r="AX1019" s="16"/>
      <c r="AY1019" s="16"/>
      <c r="AZ1019" s="16"/>
      <c r="BA1019" s="16"/>
      <c r="BB1019" s="16"/>
      <c r="BC1019" s="16"/>
      <c r="BD1019" s="16"/>
      <c r="BE1019" s="16"/>
      <c r="BF1019" s="16"/>
      <c r="BG1019" s="16"/>
      <c r="BH1019" s="16"/>
      <c r="BI1019" s="16"/>
      <c r="BJ1019" s="16"/>
      <c r="BK1019" s="16"/>
      <c r="BL1019" s="16"/>
      <c r="BM1019" s="16"/>
      <c r="BN1019" s="16"/>
      <c r="BO1019" s="16"/>
      <c r="BP1019" s="16"/>
      <c r="BQ1019" s="16"/>
      <c r="BR1019" s="16"/>
      <c r="BS1019" s="16"/>
      <c r="BT1019" s="16"/>
      <c r="BU1019" s="16"/>
      <c r="BV1019" s="16"/>
      <c r="BW1019" s="16"/>
      <c r="BX1019" s="16"/>
      <c r="BY1019" s="16"/>
      <c r="BZ1019" s="16"/>
      <c r="CA1019" s="16"/>
      <c r="CB1019" s="16"/>
      <c r="CC1019" s="16"/>
      <c r="CD1019" s="16"/>
      <c r="CE1019" s="16"/>
      <c r="CF1019" s="16"/>
      <c r="CG1019" s="16"/>
      <c r="CH1019" s="16"/>
      <c r="CI1019" s="16"/>
      <c r="CJ1019" s="16"/>
      <c r="CK1019" s="16"/>
      <c r="CL1019" s="16"/>
      <c r="CM1019" s="16">
        <v>0.23333333432674408</v>
      </c>
      <c r="CN1019" s="16"/>
      <c r="CO1019" s="16"/>
      <c r="CP1019" s="16"/>
      <c r="CQ1019" s="16"/>
      <c r="CR1019" s="16"/>
      <c r="CS1019" s="16">
        <v>0.23333333432674408</v>
      </c>
      <c r="CT1019" s="16"/>
      <c r="CU1019" s="16"/>
      <c r="CV1019" s="16"/>
      <c r="CW1019" s="16"/>
      <c r="CX1019" s="16"/>
      <c r="CY1019" s="16"/>
      <c r="CZ1019" s="16"/>
      <c r="DA1019" s="16"/>
      <c r="DB1019" s="16">
        <v>0.5000000074505806</v>
      </c>
      <c r="DC1019" s="16"/>
      <c r="DD1019" s="24"/>
      <c r="DE1019" s="24"/>
      <c r="DF1019" s="24">
        <v>0.1666666716337204</v>
      </c>
      <c r="DG1019" s="24"/>
      <c r="DH1019" s="24"/>
      <c r="DI1019" s="24">
        <v>8.3333335816860199E-2</v>
      </c>
      <c r="DJ1019" s="24">
        <v>0.1666666716337204</v>
      </c>
      <c r="DK1019" s="16"/>
      <c r="DL1019" s="24"/>
      <c r="DM1019" s="24"/>
      <c r="DN1019" s="24"/>
      <c r="DO1019" s="16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27"/>
      <c r="EQ1019" s="27"/>
      <c r="ER1019" s="27"/>
    </row>
    <row r="1020" spans="1:148" s="9" customFormat="1" ht="20.25" x14ac:dyDescent="0.3">
      <c r="A1020" s="10" t="s">
        <v>628</v>
      </c>
      <c r="B1020" s="10" t="s">
        <v>232</v>
      </c>
      <c r="C1020" s="10" t="s">
        <v>231</v>
      </c>
      <c r="D1020" s="10" t="s">
        <v>262</v>
      </c>
      <c r="E1020" s="10" t="s">
        <v>218</v>
      </c>
      <c r="F1020" s="11">
        <v>18008</v>
      </c>
      <c r="G1020" s="11">
        <v>3999</v>
      </c>
      <c r="H1020" s="11">
        <v>3807</v>
      </c>
      <c r="I1020" s="10" t="s">
        <v>273</v>
      </c>
      <c r="J1020" s="12">
        <v>53.5</v>
      </c>
      <c r="K1020" s="10" t="s">
        <v>430</v>
      </c>
      <c r="L1020" s="10" t="s">
        <v>431</v>
      </c>
      <c r="M1020" s="10" t="s">
        <v>220</v>
      </c>
      <c r="N1020" s="13">
        <v>19</v>
      </c>
      <c r="O1020" s="13">
        <v>17</v>
      </c>
      <c r="P1020" s="13">
        <v>2</v>
      </c>
      <c r="Q1020" s="14">
        <v>10.52632</v>
      </c>
      <c r="R1020" s="14">
        <v>10.34</v>
      </c>
      <c r="S1020" s="14">
        <v>8</v>
      </c>
      <c r="T1020" s="14">
        <v>2.9296669999999998</v>
      </c>
      <c r="U1020" s="14">
        <v>36.620829999999998</v>
      </c>
      <c r="V1020" s="14">
        <v>1</v>
      </c>
      <c r="W1020" s="14">
        <v>172.72</v>
      </c>
      <c r="X1020" s="14">
        <v>56</v>
      </c>
      <c r="Y1020" s="14">
        <v>0.73202614379084996</v>
      </c>
      <c r="Z1020" s="14">
        <v>4</v>
      </c>
      <c r="AA1020" s="14">
        <v>4</v>
      </c>
      <c r="AB1020" s="14">
        <v>50</v>
      </c>
      <c r="AC1020" s="14">
        <v>0.72566679999999995</v>
      </c>
      <c r="AD1020" s="14">
        <v>9.0708350000000006</v>
      </c>
      <c r="AE1020" s="14">
        <v>172.72</v>
      </c>
      <c r="AF1020" s="14">
        <v>76.5</v>
      </c>
      <c r="AG1020" s="14">
        <v>0.34466669999999999</v>
      </c>
      <c r="AH1020" s="14">
        <v>4.3083330000000002</v>
      </c>
      <c r="AI1020" s="14">
        <v>3.2743329999999999</v>
      </c>
      <c r="AJ1020" s="14">
        <v>4</v>
      </c>
      <c r="AK1020" s="15">
        <v>0.5</v>
      </c>
      <c r="AL1020" s="15">
        <v>0.81858339999999996</v>
      </c>
      <c r="AM1020" s="15">
        <v>0.8947368</v>
      </c>
      <c r="AN1020" s="15">
        <v>0.36620829999999999</v>
      </c>
      <c r="AO1020" s="16"/>
      <c r="AP1020" s="16">
        <v>0.5</v>
      </c>
      <c r="AQ1020" s="16"/>
      <c r="AR1020" s="16"/>
      <c r="AS1020" s="16">
        <v>0.25</v>
      </c>
      <c r="AT1020" s="16">
        <v>0.4166666567325592</v>
      </c>
      <c r="AU1020" s="16"/>
      <c r="AV1020" s="16"/>
      <c r="AW1020" s="16"/>
      <c r="AX1020" s="16">
        <v>0.1666666716337204</v>
      </c>
      <c r="AY1020" s="16"/>
      <c r="AZ1020" s="16"/>
      <c r="BA1020" s="16"/>
      <c r="BB1020" s="16"/>
      <c r="BC1020" s="16"/>
      <c r="BD1020" s="16"/>
      <c r="BE1020" s="16"/>
      <c r="BF1020" s="16"/>
      <c r="BG1020" s="16"/>
      <c r="BH1020" s="16"/>
      <c r="BI1020" s="16"/>
      <c r="BJ1020" s="16"/>
      <c r="BK1020" s="16"/>
      <c r="BL1020" s="16"/>
      <c r="BM1020" s="16"/>
      <c r="BN1020" s="16"/>
      <c r="BO1020" s="16"/>
      <c r="BP1020" s="16"/>
      <c r="BQ1020" s="16"/>
      <c r="BR1020" s="16"/>
      <c r="BS1020" s="16"/>
      <c r="BT1020" s="16"/>
      <c r="BU1020" s="16"/>
      <c r="BV1020" s="16"/>
      <c r="BW1020" s="16"/>
      <c r="BX1020" s="16"/>
      <c r="BY1020" s="16"/>
      <c r="BZ1020" s="16"/>
      <c r="CA1020" s="16"/>
      <c r="CB1020" s="16"/>
      <c r="CC1020" s="16"/>
      <c r="CD1020" s="16"/>
      <c r="CE1020" s="16"/>
      <c r="CF1020" s="16"/>
      <c r="CG1020" s="16"/>
      <c r="CH1020" s="16"/>
      <c r="CI1020" s="16"/>
      <c r="CJ1020" s="16"/>
      <c r="CK1020" s="16"/>
      <c r="CL1020" s="16"/>
      <c r="CM1020" s="16">
        <v>0.31666666269302368</v>
      </c>
      <c r="CN1020" s="16"/>
      <c r="CO1020" s="16"/>
      <c r="CP1020" s="16"/>
      <c r="CQ1020" s="16"/>
      <c r="CR1020" s="16"/>
      <c r="CS1020" s="16"/>
      <c r="CT1020" s="16"/>
      <c r="CU1020" s="16"/>
      <c r="CV1020" s="16"/>
      <c r="CW1020" s="16"/>
      <c r="CX1020" s="16"/>
      <c r="CY1020" s="16"/>
      <c r="CZ1020" s="16"/>
      <c r="DA1020" s="16"/>
      <c r="DB1020" s="16">
        <v>1.9666666388511658</v>
      </c>
      <c r="DC1020" s="16"/>
      <c r="DD1020" s="24"/>
      <c r="DE1020" s="24"/>
      <c r="DF1020" s="24">
        <v>0.1666666716337204</v>
      </c>
      <c r="DG1020" s="24"/>
      <c r="DH1020" s="24"/>
      <c r="DI1020" s="24"/>
      <c r="DJ1020" s="24">
        <v>0.21666666865348816</v>
      </c>
      <c r="DK1020" s="16"/>
      <c r="DL1020" s="24"/>
      <c r="DM1020" s="24"/>
      <c r="DN1020" s="24"/>
      <c r="DO1020" s="16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>
        <v>1</v>
      </c>
      <c r="EG1020" s="17"/>
      <c r="EH1020" s="17">
        <v>1</v>
      </c>
      <c r="EI1020" s="17"/>
      <c r="EJ1020" s="17"/>
      <c r="EK1020" s="17"/>
      <c r="EL1020" s="17"/>
      <c r="EM1020" s="17"/>
      <c r="EN1020" s="17"/>
      <c r="EO1020" s="17"/>
      <c r="EP1020" s="27"/>
      <c r="EQ1020" s="27"/>
      <c r="ER1020" s="27"/>
    </row>
    <row r="1021" spans="1:148" s="9" customFormat="1" ht="20.25" x14ac:dyDescent="0.3">
      <c r="A1021" s="10" t="s">
        <v>628</v>
      </c>
      <c r="B1021" s="10" t="s">
        <v>231</v>
      </c>
      <c r="C1021" s="10" t="s">
        <v>231</v>
      </c>
      <c r="D1021" s="10" t="s">
        <v>262</v>
      </c>
      <c r="E1021" s="10" t="s">
        <v>218</v>
      </c>
      <c r="F1021" s="11">
        <v>18008</v>
      </c>
      <c r="G1021" s="11">
        <v>3999</v>
      </c>
      <c r="H1021" s="11">
        <v>3807</v>
      </c>
      <c r="I1021" s="10" t="s">
        <v>273</v>
      </c>
      <c r="J1021" s="12">
        <v>53.5</v>
      </c>
      <c r="K1021" s="10" t="s">
        <v>430</v>
      </c>
      <c r="L1021" s="10" t="s">
        <v>431</v>
      </c>
      <c r="M1021" s="10" t="s">
        <v>220</v>
      </c>
      <c r="N1021" s="13">
        <v>14</v>
      </c>
      <c r="O1021" s="13">
        <v>11</v>
      </c>
      <c r="P1021" s="13">
        <v>3</v>
      </c>
      <c r="Q1021" s="14">
        <v>21.428570000000001</v>
      </c>
      <c r="R1021" s="14">
        <v>10.34</v>
      </c>
      <c r="S1021" s="14">
        <v>4</v>
      </c>
      <c r="T1021" s="14">
        <v>1.895667</v>
      </c>
      <c r="U1021" s="14">
        <v>47.391669999999998</v>
      </c>
      <c r="V1021" s="14">
        <v>0.5</v>
      </c>
      <c r="W1021" s="14">
        <v>223.52</v>
      </c>
      <c r="X1021" s="14">
        <v>28</v>
      </c>
      <c r="Y1021" s="14">
        <v>0.56565656565656597</v>
      </c>
      <c r="Z1021" s="14">
        <v>2.4666670000000002</v>
      </c>
      <c r="AA1021" s="14">
        <v>1.5333330000000001</v>
      </c>
      <c r="AB1021" s="14">
        <v>38.333329999999997</v>
      </c>
      <c r="AC1021" s="14">
        <v>5.4000079999999999E-2</v>
      </c>
      <c r="AD1021" s="14">
        <v>1.3500019999999999</v>
      </c>
      <c r="AE1021" s="14">
        <v>111.76</v>
      </c>
      <c r="AF1021" s="14">
        <v>49.5</v>
      </c>
      <c r="AG1021" s="14">
        <v>0.51700000000000002</v>
      </c>
      <c r="AH1021" s="14">
        <v>12.925000000000001</v>
      </c>
      <c r="AI1021" s="14">
        <v>2.4126669999999999</v>
      </c>
      <c r="AJ1021" s="14">
        <v>2.4666670000000002</v>
      </c>
      <c r="AK1021" s="15">
        <v>0.61666670000000001</v>
      </c>
      <c r="AL1021" s="15">
        <v>0.97810819999999998</v>
      </c>
      <c r="AM1021" s="15">
        <v>0.78571429999999998</v>
      </c>
      <c r="AN1021" s="15">
        <v>0.47391670000000002</v>
      </c>
      <c r="AO1021" s="16"/>
      <c r="AP1021" s="16"/>
      <c r="AQ1021" s="16"/>
      <c r="AR1021" s="16"/>
      <c r="AS1021" s="16"/>
      <c r="AT1021" s="16"/>
      <c r="AU1021" s="16"/>
      <c r="AV1021" s="16"/>
      <c r="AW1021" s="16"/>
      <c r="AX1021" s="16"/>
      <c r="AY1021" s="16"/>
      <c r="AZ1021" s="16"/>
      <c r="BA1021" s="16"/>
      <c r="BB1021" s="16"/>
      <c r="BC1021" s="16"/>
      <c r="BD1021" s="16"/>
      <c r="BE1021" s="16"/>
      <c r="BF1021" s="16"/>
      <c r="BG1021" s="16"/>
      <c r="BH1021" s="16"/>
      <c r="BI1021" s="16">
        <v>0.1666666716337204</v>
      </c>
      <c r="BJ1021" s="16"/>
      <c r="BK1021" s="16"/>
      <c r="BL1021" s="16"/>
      <c r="BM1021" s="16"/>
      <c r="BN1021" s="16"/>
      <c r="BO1021" s="16"/>
      <c r="BP1021" s="16"/>
      <c r="BQ1021" s="16"/>
      <c r="BR1021" s="16"/>
      <c r="BS1021" s="16"/>
      <c r="BT1021" s="16"/>
      <c r="BU1021" s="16"/>
      <c r="BV1021" s="16"/>
      <c r="BW1021" s="16"/>
      <c r="BX1021" s="16"/>
      <c r="BY1021" s="16"/>
      <c r="BZ1021" s="16"/>
      <c r="CA1021" s="16"/>
      <c r="CB1021" s="16"/>
      <c r="CC1021" s="16"/>
      <c r="CD1021" s="16"/>
      <c r="CE1021" s="16"/>
      <c r="CF1021" s="16"/>
      <c r="CG1021" s="16"/>
      <c r="CH1021" s="16"/>
      <c r="CI1021" s="16"/>
      <c r="CJ1021" s="16"/>
      <c r="CK1021" s="16"/>
      <c r="CL1021" s="16"/>
      <c r="CM1021" s="16">
        <v>0.23333333432674408</v>
      </c>
      <c r="CN1021" s="16"/>
      <c r="CO1021" s="16"/>
      <c r="CP1021" s="16"/>
      <c r="CQ1021" s="16"/>
      <c r="CR1021" s="16"/>
      <c r="CS1021" s="16"/>
      <c r="CT1021" s="16"/>
      <c r="CU1021" s="16"/>
      <c r="CV1021" s="16"/>
      <c r="CW1021" s="16"/>
      <c r="CX1021" s="16"/>
      <c r="CY1021" s="16"/>
      <c r="CZ1021" s="16"/>
      <c r="DA1021" s="16"/>
      <c r="DB1021" s="16">
        <v>1</v>
      </c>
      <c r="DC1021" s="16"/>
      <c r="DD1021" s="24"/>
      <c r="DE1021" s="24"/>
      <c r="DF1021" s="24"/>
      <c r="DG1021" s="24"/>
      <c r="DH1021" s="24"/>
      <c r="DI1021" s="24"/>
      <c r="DJ1021" s="24">
        <v>0.13333334028720856</v>
      </c>
      <c r="DK1021" s="16"/>
      <c r="DL1021" s="24"/>
      <c r="DM1021" s="24"/>
      <c r="DN1021" s="24"/>
      <c r="DO1021" s="16"/>
      <c r="DP1021" s="17"/>
      <c r="DQ1021" s="17"/>
      <c r="DR1021" s="17">
        <v>2</v>
      </c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>
        <v>1</v>
      </c>
      <c r="EL1021" s="17"/>
      <c r="EM1021" s="17"/>
      <c r="EN1021" s="17"/>
      <c r="EO1021" s="17"/>
      <c r="EP1021" s="27"/>
      <c r="EQ1021" s="27"/>
      <c r="ER1021" s="27"/>
    </row>
    <row r="1022" spans="1:148" s="9" customFormat="1" ht="20.25" x14ac:dyDescent="0.3">
      <c r="A1022" s="10" t="s">
        <v>628</v>
      </c>
      <c r="B1022" s="10" t="s">
        <v>244</v>
      </c>
      <c r="C1022" s="10" t="s">
        <v>231</v>
      </c>
      <c r="D1022" s="10" t="s">
        <v>262</v>
      </c>
      <c r="E1022" s="10" t="s">
        <v>218</v>
      </c>
      <c r="F1022" s="11">
        <v>18008</v>
      </c>
      <c r="G1022" s="11">
        <v>4079</v>
      </c>
      <c r="H1022" s="11">
        <v>3975</v>
      </c>
      <c r="I1022" s="10" t="s">
        <v>273</v>
      </c>
      <c r="J1022" s="12">
        <v>53.5</v>
      </c>
      <c r="K1022" s="10" t="s">
        <v>430</v>
      </c>
      <c r="L1022" s="10" t="s">
        <v>431</v>
      </c>
      <c r="M1022" s="10" t="s">
        <v>220</v>
      </c>
      <c r="N1022" s="13">
        <v>8</v>
      </c>
      <c r="O1022" s="13">
        <v>5</v>
      </c>
      <c r="P1022" s="13">
        <v>3</v>
      </c>
      <c r="Q1022" s="14">
        <v>37.5</v>
      </c>
      <c r="R1022" s="14">
        <v>10.34</v>
      </c>
      <c r="S1022" s="14">
        <v>4</v>
      </c>
      <c r="T1022" s="14">
        <v>0.86166670000000001</v>
      </c>
      <c r="U1022" s="14">
        <v>21.54167</v>
      </c>
      <c r="V1022" s="14">
        <v>0.5</v>
      </c>
      <c r="W1022" s="14">
        <v>101.6</v>
      </c>
      <c r="X1022" s="14">
        <v>28</v>
      </c>
      <c r="Y1022" s="14">
        <v>1.24444444444444</v>
      </c>
      <c r="Z1022" s="14">
        <v>1.3666670000000001</v>
      </c>
      <c r="AA1022" s="14">
        <v>2.6333329999999999</v>
      </c>
      <c r="AB1022" s="14">
        <v>65.833340000000007</v>
      </c>
      <c r="AC1022" s="14">
        <v>-1.2000139999999999E-2</v>
      </c>
      <c r="AD1022" s="14">
        <v>-0.30000359999999998</v>
      </c>
      <c r="AE1022" s="14">
        <v>50.8</v>
      </c>
      <c r="AF1022" s="14">
        <v>22.5</v>
      </c>
      <c r="AG1022" s="14">
        <v>0.51700000000000002</v>
      </c>
      <c r="AH1022" s="14">
        <v>12.925000000000001</v>
      </c>
      <c r="AI1022" s="14">
        <v>1.3786670000000001</v>
      </c>
      <c r="AJ1022" s="14">
        <v>1.3666670000000001</v>
      </c>
      <c r="AK1022" s="15">
        <v>0.34166659999999999</v>
      </c>
      <c r="AL1022" s="15">
        <v>1.0087809999999999</v>
      </c>
      <c r="AM1022" s="15">
        <v>0.625</v>
      </c>
      <c r="AN1022" s="15">
        <v>0.21541669999999999</v>
      </c>
      <c r="AO1022" s="16"/>
      <c r="AP1022" s="16"/>
      <c r="AQ1022" s="16"/>
      <c r="AR1022" s="16"/>
      <c r="AS1022" s="16"/>
      <c r="AT1022" s="16"/>
      <c r="AU1022" s="16"/>
      <c r="AV1022" s="16"/>
      <c r="AW1022" s="16">
        <v>8.3333335816860199E-2</v>
      </c>
      <c r="AX1022" s="16"/>
      <c r="AY1022" s="16"/>
      <c r="AZ1022" s="16"/>
      <c r="BA1022" s="16"/>
      <c r="BB1022" s="16"/>
      <c r="BC1022" s="16"/>
      <c r="BD1022" s="16"/>
      <c r="BE1022" s="16"/>
      <c r="BF1022" s="16"/>
      <c r="BG1022" s="16"/>
      <c r="BH1022" s="16"/>
      <c r="BI1022" s="16"/>
      <c r="BJ1022" s="16"/>
      <c r="BK1022" s="16"/>
      <c r="BL1022" s="16"/>
      <c r="BM1022" s="16"/>
      <c r="BN1022" s="16"/>
      <c r="BO1022" s="16"/>
      <c r="BP1022" s="16">
        <v>0.25</v>
      </c>
      <c r="BQ1022" s="16"/>
      <c r="BR1022" s="16"/>
      <c r="BS1022" s="16"/>
      <c r="BT1022" s="16"/>
      <c r="BU1022" s="16"/>
      <c r="BV1022" s="16"/>
      <c r="BW1022" s="16"/>
      <c r="BX1022" s="16"/>
      <c r="BY1022" s="16"/>
      <c r="BZ1022" s="16"/>
      <c r="CA1022" s="16"/>
      <c r="CB1022" s="16"/>
      <c r="CC1022" s="16"/>
      <c r="CD1022" s="16"/>
      <c r="CE1022" s="16"/>
      <c r="CF1022" s="16"/>
      <c r="CG1022" s="16"/>
      <c r="CH1022" s="16"/>
      <c r="CI1022" s="16"/>
      <c r="CJ1022" s="16"/>
      <c r="CK1022" s="16"/>
      <c r="CL1022" s="16"/>
      <c r="CM1022" s="16">
        <v>8.3333335816860199E-2</v>
      </c>
      <c r="CN1022" s="16"/>
      <c r="CO1022" s="16"/>
      <c r="CP1022" s="16"/>
      <c r="CQ1022" s="16"/>
      <c r="CR1022" s="16"/>
      <c r="CS1022" s="16">
        <v>0.13333334028720856</v>
      </c>
      <c r="CT1022" s="16"/>
      <c r="CU1022" s="16"/>
      <c r="CV1022" s="16"/>
      <c r="CW1022" s="16">
        <v>1.8333333283662796</v>
      </c>
      <c r="CX1022" s="16"/>
      <c r="CY1022" s="16"/>
      <c r="CZ1022" s="16"/>
      <c r="DA1022" s="16"/>
      <c r="DB1022" s="16"/>
      <c r="DC1022" s="16"/>
      <c r="DD1022" s="24"/>
      <c r="DE1022" s="24"/>
      <c r="DF1022" s="24">
        <v>0.1666666716337204</v>
      </c>
      <c r="DG1022" s="24"/>
      <c r="DH1022" s="24"/>
      <c r="DI1022" s="24"/>
      <c r="DJ1022" s="24">
        <v>8.3333335816860199E-2</v>
      </c>
      <c r="DK1022" s="16"/>
      <c r="DL1022" s="24"/>
      <c r="DM1022" s="24"/>
      <c r="DN1022" s="24"/>
      <c r="DO1022" s="16"/>
      <c r="DP1022" s="17"/>
      <c r="DQ1022" s="17"/>
      <c r="DR1022" s="17">
        <v>3</v>
      </c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27"/>
      <c r="EQ1022" s="27"/>
      <c r="ER1022" s="27"/>
    </row>
    <row r="1023" spans="1:148" s="9" customFormat="1" ht="20.25" x14ac:dyDescent="0.3">
      <c r="A1023" s="10" t="s">
        <v>628</v>
      </c>
      <c r="B1023" s="10" t="s">
        <v>240</v>
      </c>
      <c r="C1023" s="10" t="s">
        <v>231</v>
      </c>
      <c r="D1023" s="10" t="s">
        <v>262</v>
      </c>
      <c r="E1023" s="10" t="s">
        <v>218</v>
      </c>
      <c r="F1023" s="11">
        <v>18008</v>
      </c>
      <c r="G1023" s="11">
        <v>4079</v>
      </c>
      <c r="H1023" s="11">
        <v>3975</v>
      </c>
      <c r="I1023" s="10" t="s">
        <v>273</v>
      </c>
      <c r="J1023" s="12">
        <v>53.5</v>
      </c>
      <c r="K1023" s="10" t="s">
        <v>430</v>
      </c>
      <c r="L1023" s="10" t="s">
        <v>431</v>
      </c>
      <c r="M1023" s="10" t="s">
        <v>220</v>
      </c>
      <c r="N1023" s="13">
        <v>23</v>
      </c>
      <c r="O1023" s="13">
        <v>23</v>
      </c>
      <c r="P1023" s="13">
        <v>0</v>
      </c>
      <c r="Q1023" s="14">
        <v>0</v>
      </c>
      <c r="R1023" s="14">
        <v>10.34</v>
      </c>
      <c r="S1023" s="14">
        <v>8</v>
      </c>
      <c r="T1023" s="14">
        <v>3.9636670000000001</v>
      </c>
      <c r="U1023" s="14">
        <v>49.545830000000002</v>
      </c>
      <c r="V1023" s="14">
        <v>1</v>
      </c>
      <c r="W1023" s="14">
        <v>233.68</v>
      </c>
      <c r="X1023" s="14">
        <v>56</v>
      </c>
      <c r="Y1023" s="14">
        <v>0.541062801932367</v>
      </c>
      <c r="Z1023" s="14">
        <v>4.75</v>
      </c>
      <c r="AA1023" s="14">
        <v>3.25</v>
      </c>
      <c r="AB1023" s="14">
        <v>40.625</v>
      </c>
      <c r="AC1023" s="14">
        <v>0.78633310000000001</v>
      </c>
      <c r="AD1023" s="14">
        <v>9.8291640000000005</v>
      </c>
      <c r="AE1023" s="14">
        <v>233.68</v>
      </c>
      <c r="AF1023" s="14">
        <v>103.5</v>
      </c>
      <c r="AG1023" s="14">
        <v>0</v>
      </c>
      <c r="AH1023" s="14">
        <v>0</v>
      </c>
      <c r="AI1023" s="14">
        <v>3.9636670000000001</v>
      </c>
      <c r="AJ1023" s="14">
        <v>4.75</v>
      </c>
      <c r="AK1023" s="15">
        <v>0.59375</v>
      </c>
      <c r="AL1023" s="15">
        <v>0.83445610000000003</v>
      </c>
      <c r="AM1023" s="15">
        <v>1</v>
      </c>
      <c r="AN1023" s="15">
        <v>0.49545830000000002</v>
      </c>
      <c r="AO1023" s="16">
        <v>1</v>
      </c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  <c r="BA1023" s="16"/>
      <c r="BB1023" s="16"/>
      <c r="BC1023" s="16"/>
      <c r="BD1023" s="16"/>
      <c r="BE1023" s="16"/>
      <c r="BF1023" s="16"/>
      <c r="BG1023" s="16"/>
      <c r="BH1023" s="16"/>
      <c r="BI1023" s="16">
        <v>0.1666666716337204</v>
      </c>
      <c r="BJ1023" s="16"/>
      <c r="BK1023" s="16"/>
      <c r="BL1023" s="16"/>
      <c r="BM1023" s="16"/>
      <c r="BN1023" s="16"/>
      <c r="BO1023" s="16"/>
      <c r="BP1023" s="16"/>
      <c r="BQ1023" s="16"/>
      <c r="BR1023" s="16"/>
      <c r="BS1023" s="16"/>
      <c r="BT1023" s="16"/>
      <c r="BU1023" s="16"/>
      <c r="BV1023" s="16"/>
      <c r="BW1023" s="16"/>
      <c r="BX1023" s="16"/>
      <c r="BY1023" s="16"/>
      <c r="BZ1023" s="16"/>
      <c r="CA1023" s="16"/>
      <c r="CB1023" s="16"/>
      <c r="CC1023" s="16"/>
      <c r="CD1023" s="16"/>
      <c r="CE1023" s="16"/>
      <c r="CF1023" s="16"/>
      <c r="CG1023" s="16"/>
      <c r="CH1023" s="16"/>
      <c r="CI1023" s="16"/>
      <c r="CJ1023" s="16"/>
      <c r="CK1023" s="16"/>
      <c r="CL1023" s="16"/>
      <c r="CM1023" s="16">
        <v>0.3333333432674408</v>
      </c>
      <c r="CN1023" s="16"/>
      <c r="CO1023" s="16"/>
      <c r="CP1023" s="16"/>
      <c r="CQ1023" s="16"/>
      <c r="CR1023" s="16"/>
      <c r="CS1023" s="16">
        <v>0.3333333432674408</v>
      </c>
      <c r="CT1023" s="16"/>
      <c r="CU1023" s="16"/>
      <c r="CV1023" s="16"/>
      <c r="CW1023" s="16"/>
      <c r="CX1023" s="16"/>
      <c r="CY1023" s="16"/>
      <c r="CZ1023" s="16"/>
      <c r="DA1023" s="16"/>
      <c r="DB1023" s="16">
        <v>1.1666666865348816</v>
      </c>
      <c r="DC1023" s="16"/>
      <c r="DD1023" s="24"/>
      <c r="DE1023" s="24"/>
      <c r="DF1023" s="24"/>
      <c r="DG1023" s="24"/>
      <c r="DH1023" s="24"/>
      <c r="DI1023" s="24"/>
      <c r="DJ1023" s="24">
        <v>0.25</v>
      </c>
      <c r="DK1023" s="16"/>
      <c r="DL1023" s="24"/>
      <c r="DM1023" s="24"/>
      <c r="DN1023" s="24"/>
      <c r="DO1023" s="16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27"/>
      <c r="EQ1023" s="27"/>
      <c r="ER1023" s="27"/>
    </row>
    <row r="1024" spans="1:148" s="9" customFormat="1" ht="20.25" x14ac:dyDescent="0.3">
      <c r="A1024" s="10" t="s">
        <v>629</v>
      </c>
      <c r="B1024" s="10" t="s">
        <v>232</v>
      </c>
      <c r="C1024" s="10" t="s">
        <v>231</v>
      </c>
      <c r="D1024" s="10" t="s">
        <v>262</v>
      </c>
      <c r="E1024" s="10" t="s">
        <v>218</v>
      </c>
      <c r="F1024" s="11">
        <v>18008</v>
      </c>
      <c r="G1024" s="11">
        <v>3999</v>
      </c>
      <c r="H1024" s="11">
        <v>3807</v>
      </c>
      <c r="I1024" s="10" t="s">
        <v>273</v>
      </c>
      <c r="J1024" s="12">
        <v>53.5</v>
      </c>
      <c r="K1024" s="10" t="s">
        <v>430</v>
      </c>
      <c r="L1024" s="10" t="s">
        <v>431</v>
      </c>
      <c r="M1024" s="10" t="s">
        <v>220</v>
      </c>
      <c r="N1024" s="13">
        <v>28</v>
      </c>
      <c r="O1024" s="13">
        <v>27</v>
      </c>
      <c r="P1024" s="13">
        <v>1</v>
      </c>
      <c r="Q1024" s="14">
        <v>3.5714290000000002</v>
      </c>
      <c r="R1024" s="14">
        <v>10.34</v>
      </c>
      <c r="S1024" s="14">
        <v>8</v>
      </c>
      <c r="T1024" s="14">
        <v>4.6529999999999996</v>
      </c>
      <c r="U1024" s="14">
        <v>58.162500000000001</v>
      </c>
      <c r="V1024" s="14">
        <v>1</v>
      </c>
      <c r="W1024" s="14">
        <v>274.32</v>
      </c>
      <c r="X1024" s="14">
        <v>56</v>
      </c>
      <c r="Y1024" s="14">
        <v>0.46090534979423903</v>
      </c>
      <c r="Z1024" s="14">
        <v>5.0666669999999998</v>
      </c>
      <c r="AA1024" s="14">
        <v>2.9333330000000002</v>
      </c>
      <c r="AB1024" s="14">
        <v>36.666670000000003</v>
      </c>
      <c r="AC1024" s="14">
        <v>0.2413334</v>
      </c>
      <c r="AD1024" s="14">
        <v>3.016667</v>
      </c>
      <c r="AE1024" s="14">
        <v>274.32</v>
      </c>
      <c r="AF1024" s="14">
        <v>121.5</v>
      </c>
      <c r="AG1024" s="14">
        <v>0.17233329999999999</v>
      </c>
      <c r="AH1024" s="14">
        <v>2.1541670000000002</v>
      </c>
      <c r="AI1024" s="14">
        <v>4.8253339999999998</v>
      </c>
      <c r="AJ1024" s="14">
        <v>5.0666669999999998</v>
      </c>
      <c r="AK1024" s="15">
        <v>0.63333329999999999</v>
      </c>
      <c r="AL1024" s="15">
        <v>0.95236849999999995</v>
      </c>
      <c r="AM1024" s="15">
        <v>0.96428570000000002</v>
      </c>
      <c r="AN1024" s="15">
        <v>0.58162499999999995</v>
      </c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  <c r="BA1024" s="16"/>
      <c r="BB1024" s="16"/>
      <c r="BC1024" s="16"/>
      <c r="BD1024" s="16"/>
      <c r="BE1024" s="16"/>
      <c r="BF1024" s="16"/>
      <c r="BG1024" s="16"/>
      <c r="BH1024" s="16"/>
      <c r="BI1024" s="16"/>
      <c r="BJ1024" s="16"/>
      <c r="BK1024" s="16"/>
      <c r="BL1024" s="16"/>
      <c r="BM1024" s="16"/>
      <c r="BN1024" s="16"/>
      <c r="BO1024" s="16"/>
      <c r="BP1024" s="16"/>
      <c r="BQ1024" s="16"/>
      <c r="BR1024" s="16"/>
      <c r="BS1024" s="16"/>
      <c r="BT1024" s="16"/>
      <c r="BU1024" s="16"/>
      <c r="BV1024" s="16"/>
      <c r="BW1024" s="16"/>
      <c r="BX1024" s="16"/>
      <c r="BY1024" s="16"/>
      <c r="BZ1024" s="16"/>
      <c r="CA1024" s="16"/>
      <c r="CB1024" s="16"/>
      <c r="CC1024" s="16"/>
      <c r="CD1024" s="16"/>
      <c r="CE1024" s="16"/>
      <c r="CF1024" s="16"/>
      <c r="CG1024" s="16"/>
      <c r="CH1024" s="16"/>
      <c r="CI1024" s="16"/>
      <c r="CJ1024" s="16"/>
      <c r="CK1024" s="16"/>
      <c r="CL1024" s="16"/>
      <c r="CM1024" s="16">
        <v>0.44999998807907104</v>
      </c>
      <c r="CN1024" s="16"/>
      <c r="CO1024" s="16"/>
      <c r="CP1024" s="16"/>
      <c r="CQ1024" s="16"/>
      <c r="CR1024" s="16"/>
      <c r="CS1024" s="16"/>
      <c r="CT1024" s="16"/>
      <c r="CU1024" s="16"/>
      <c r="CV1024" s="16"/>
      <c r="CW1024" s="16"/>
      <c r="CX1024" s="16"/>
      <c r="CY1024" s="16"/>
      <c r="CZ1024" s="16"/>
      <c r="DA1024" s="16"/>
      <c r="DB1024" s="16">
        <v>2</v>
      </c>
      <c r="DC1024" s="16"/>
      <c r="DD1024" s="24"/>
      <c r="DE1024" s="24"/>
      <c r="DF1024" s="24">
        <v>0.1666666716337204</v>
      </c>
      <c r="DG1024" s="24"/>
      <c r="DH1024" s="24"/>
      <c r="DI1024" s="24"/>
      <c r="DJ1024" s="24">
        <v>0.31666667014360428</v>
      </c>
      <c r="DK1024" s="16"/>
      <c r="DL1024" s="24"/>
      <c r="DM1024" s="24"/>
      <c r="DN1024" s="24"/>
      <c r="DO1024" s="16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>
        <v>1</v>
      </c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27"/>
      <c r="EQ1024" s="27"/>
      <c r="ER1024" s="27"/>
    </row>
    <row r="1025" spans="1:148" s="9" customFormat="1" ht="20.25" x14ac:dyDescent="0.3">
      <c r="A1025" s="10" t="s">
        <v>629</v>
      </c>
      <c r="B1025" s="10" t="s">
        <v>231</v>
      </c>
      <c r="C1025" s="10" t="s">
        <v>231</v>
      </c>
      <c r="D1025" s="10" t="s">
        <v>262</v>
      </c>
      <c r="E1025" s="10" t="s">
        <v>218</v>
      </c>
      <c r="F1025" s="11">
        <v>18008</v>
      </c>
      <c r="G1025" s="11">
        <v>4079</v>
      </c>
      <c r="H1025" s="11">
        <v>3807</v>
      </c>
      <c r="I1025" s="10" t="s">
        <v>273</v>
      </c>
      <c r="J1025" s="12">
        <v>53.5</v>
      </c>
      <c r="K1025" s="10" t="s">
        <v>430</v>
      </c>
      <c r="L1025" s="10" t="s">
        <v>431</v>
      </c>
      <c r="M1025" s="10" t="s">
        <v>220</v>
      </c>
      <c r="N1025" s="13">
        <v>27</v>
      </c>
      <c r="O1025" s="13">
        <v>26</v>
      </c>
      <c r="P1025" s="13">
        <v>1</v>
      </c>
      <c r="Q1025" s="14">
        <v>3.7037040000000001</v>
      </c>
      <c r="R1025" s="14">
        <v>10.34</v>
      </c>
      <c r="S1025" s="14">
        <v>8</v>
      </c>
      <c r="T1025" s="14">
        <v>4.4806670000000004</v>
      </c>
      <c r="U1025" s="14">
        <v>56.008330000000001</v>
      </c>
      <c r="V1025" s="14">
        <v>1</v>
      </c>
      <c r="W1025" s="14">
        <v>264.16000000000003</v>
      </c>
      <c r="X1025" s="14">
        <v>48</v>
      </c>
      <c r="Y1025" s="14">
        <v>0.41025641025641002</v>
      </c>
      <c r="Z1025" s="14">
        <v>5.1666670000000003</v>
      </c>
      <c r="AA1025" s="14">
        <v>2.8333330000000001</v>
      </c>
      <c r="AB1025" s="14">
        <v>35.416670000000003</v>
      </c>
      <c r="AC1025" s="14">
        <v>0.51366650000000003</v>
      </c>
      <c r="AD1025" s="14">
        <v>6.4208309999999997</v>
      </c>
      <c r="AE1025" s="14">
        <v>264.16000000000003</v>
      </c>
      <c r="AF1025" s="14">
        <v>117</v>
      </c>
      <c r="AG1025" s="14">
        <v>0.17233329999999999</v>
      </c>
      <c r="AH1025" s="14">
        <v>2.1541670000000002</v>
      </c>
      <c r="AI1025" s="14">
        <v>4.6529999999999996</v>
      </c>
      <c r="AJ1025" s="14">
        <v>5.1666670000000003</v>
      </c>
      <c r="AK1025" s="15">
        <v>0.64583330000000005</v>
      </c>
      <c r="AL1025" s="15">
        <v>0.90058059999999995</v>
      </c>
      <c r="AM1025" s="15">
        <v>0.96296300000000001</v>
      </c>
      <c r="AN1025" s="15">
        <v>0.56008329999999995</v>
      </c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  <c r="BA1025" s="16"/>
      <c r="BB1025" s="16"/>
      <c r="BC1025" s="16"/>
      <c r="BD1025" s="16"/>
      <c r="BE1025" s="16"/>
      <c r="BF1025" s="16"/>
      <c r="BG1025" s="16"/>
      <c r="BH1025" s="16"/>
      <c r="BI1025" s="16"/>
      <c r="BJ1025" s="16"/>
      <c r="BK1025" s="16"/>
      <c r="BL1025" s="16"/>
      <c r="BM1025" s="16"/>
      <c r="BN1025" s="16"/>
      <c r="BO1025" s="16"/>
      <c r="BP1025" s="16"/>
      <c r="BQ1025" s="16"/>
      <c r="BR1025" s="16"/>
      <c r="BS1025" s="16"/>
      <c r="BT1025" s="16"/>
      <c r="BU1025" s="16"/>
      <c r="BV1025" s="16"/>
      <c r="BW1025" s="16"/>
      <c r="BX1025" s="16"/>
      <c r="BY1025" s="16"/>
      <c r="BZ1025" s="16"/>
      <c r="CA1025" s="16"/>
      <c r="CB1025" s="16"/>
      <c r="CC1025" s="16"/>
      <c r="CD1025" s="16"/>
      <c r="CE1025" s="16"/>
      <c r="CF1025" s="16"/>
      <c r="CG1025" s="16"/>
      <c r="CH1025" s="16"/>
      <c r="CI1025" s="16"/>
      <c r="CJ1025" s="16"/>
      <c r="CK1025" s="16"/>
      <c r="CL1025" s="16">
        <v>0.21666666865348816</v>
      </c>
      <c r="CM1025" s="16">
        <v>0.3333333432674408</v>
      </c>
      <c r="CN1025" s="16"/>
      <c r="CO1025" s="16"/>
      <c r="CP1025" s="16"/>
      <c r="CQ1025" s="16"/>
      <c r="CR1025" s="16"/>
      <c r="CS1025" s="16">
        <v>0.4166666567325592</v>
      </c>
      <c r="CT1025" s="16"/>
      <c r="CU1025" s="16"/>
      <c r="CV1025" s="16"/>
      <c r="CW1025" s="16"/>
      <c r="CX1025" s="16"/>
      <c r="CY1025" s="16"/>
      <c r="CZ1025" s="16"/>
      <c r="DA1025" s="16"/>
      <c r="DB1025" s="16">
        <v>1.4500000402331352</v>
      </c>
      <c r="DC1025" s="16"/>
      <c r="DD1025" s="24"/>
      <c r="DE1025" s="24"/>
      <c r="DF1025" s="24">
        <v>8.3333335816860199E-2</v>
      </c>
      <c r="DG1025" s="24"/>
      <c r="DH1025" s="24"/>
      <c r="DI1025" s="24"/>
      <c r="DJ1025" s="24">
        <v>0.3333333432674408</v>
      </c>
      <c r="DK1025" s="16"/>
      <c r="DL1025" s="24"/>
      <c r="DM1025" s="24"/>
      <c r="DN1025" s="24"/>
      <c r="DO1025" s="16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>
        <v>1</v>
      </c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27"/>
      <c r="EQ1025" s="27"/>
      <c r="ER1025" s="27"/>
    </row>
    <row r="1026" spans="1:148" s="9" customFormat="1" ht="20.25" x14ac:dyDescent="0.3">
      <c r="A1026" s="10" t="s">
        <v>629</v>
      </c>
      <c r="B1026" s="10" t="s">
        <v>240</v>
      </c>
      <c r="C1026" s="10" t="s">
        <v>231</v>
      </c>
      <c r="D1026" s="10" t="s">
        <v>262</v>
      </c>
      <c r="E1026" s="10" t="s">
        <v>218</v>
      </c>
      <c r="F1026" s="11">
        <v>18008</v>
      </c>
      <c r="G1026" s="11">
        <v>4079</v>
      </c>
      <c r="H1026" s="11">
        <v>3975</v>
      </c>
      <c r="I1026" s="10" t="s">
        <v>273</v>
      </c>
      <c r="J1026" s="12">
        <v>53.5</v>
      </c>
      <c r="K1026" s="10" t="s">
        <v>430</v>
      </c>
      <c r="L1026" s="10" t="s">
        <v>431</v>
      </c>
      <c r="M1026" s="10" t="s">
        <v>220</v>
      </c>
      <c r="N1026" s="13">
        <v>24</v>
      </c>
      <c r="O1026" s="13">
        <v>23</v>
      </c>
      <c r="P1026" s="13">
        <v>1</v>
      </c>
      <c r="Q1026" s="14">
        <v>4.1666670000000003</v>
      </c>
      <c r="R1026" s="14">
        <v>10.34</v>
      </c>
      <c r="S1026" s="14">
        <v>8</v>
      </c>
      <c r="T1026" s="14">
        <v>3.9636670000000001</v>
      </c>
      <c r="U1026" s="14">
        <v>49.545830000000002</v>
      </c>
      <c r="V1026" s="14">
        <v>1</v>
      </c>
      <c r="W1026" s="14">
        <v>233.68</v>
      </c>
      <c r="X1026" s="14">
        <v>56</v>
      </c>
      <c r="Y1026" s="14">
        <v>0.541062801932367</v>
      </c>
      <c r="Z1026" s="14">
        <v>4.5333329999999998</v>
      </c>
      <c r="AA1026" s="14">
        <v>3.4666670000000002</v>
      </c>
      <c r="AB1026" s="14">
        <v>43.333329999999997</v>
      </c>
      <c r="AC1026" s="14">
        <v>0.39733309999999999</v>
      </c>
      <c r="AD1026" s="14">
        <v>4.9666629999999996</v>
      </c>
      <c r="AE1026" s="14">
        <v>233.68</v>
      </c>
      <c r="AF1026" s="14">
        <v>103.5</v>
      </c>
      <c r="AG1026" s="14">
        <v>0.17233329999999999</v>
      </c>
      <c r="AH1026" s="14">
        <v>2.1541670000000002</v>
      </c>
      <c r="AI1026" s="14">
        <v>4.1360000000000001</v>
      </c>
      <c r="AJ1026" s="14">
        <v>4.5333329999999998</v>
      </c>
      <c r="AK1026" s="15">
        <v>0.56666669999999997</v>
      </c>
      <c r="AL1026" s="15">
        <v>0.91235299999999997</v>
      </c>
      <c r="AM1026" s="15">
        <v>0.95833330000000005</v>
      </c>
      <c r="AN1026" s="15">
        <v>0.49545830000000002</v>
      </c>
      <c r="AO1026" s="16">
        <v>1</v>
      </c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  <c r="BA1026" s="16"/>
      <c r="BB1026" s="16"/>
      <c r="BC1026" s="16"/>
      <c r="BD1026" s="16"/>
      <c r="BE1026" s="16"/>
      <c r="BF1026" s="16"/>
      <c r="BG1026" s="16"/>
      <c r="BH1026" s="16"/>
      <c r="BI1026" s="16">
        <v>0.25</v>
      </c>
      <c r="BJ1026" s="16">
        <v>0.25</v>
      </c>
      <c r="BK1026" s="16"/>
      <c r="BL1026" s="16"/>
      <c r="BM1026" s="16"/>
      <c r="BN1026" s="16"/>
      <c r="BO1026" s="16"/>
      <c r="BP1026" s="16"/>
      <c r="BQ1026" s="16"/>
      <c r="BR1026" s="16"/>
      <c r="BS1026" s="16"/>
      <c r="BT1026" s="16"/>
      <c r="BU1026" s="16"/>
      <c r="BV1026" s="16"/>
      <c r="BW1026" s="16"/>
      <c r="BX1026" s="16"/>
      <c r="BY1026" s="16"/>
      <c r="BZ1026" s="16"/>
      <c r="CA1026" s="16"/>
      <c r="CB1026" s="16"/>
      <c r="CC1026" s="16"/>
      <c r="CD1026" s="16"/>
      <c r="CE1026" s="16"/>
      <c r="CF1026" s="16"/>
      <c r="CG1026" s="16"/>
      <c r="CH1026" s="16"/>
      <c r="CI1026" s="16"/>
      <c r="CJ1026" s="16"/>
      <c r="CK1026" s="16"/>
      <c r="CL1026" s="16"/>
      <c r="CM1026" s="16">
        <v>0.30000001192092896</v>
      </c>
      <c r="CN1026" s="16"/>
      <c r="CO1026" s="16"/>
      <c r="CP1026" s="16"/>
      <c r="CQ1026" s="16"/>
      <c r="CR1026" s="16"/>
      <c r="CS1026" s="16">
        <v>0.3333333432674408</v>
      </c>
      <c r="CT1026" s="16"/>
      <c r="CU1026" s="16"/>
      <c r="CV1026" s="16"/>
      <c r="CW1026" s="16"/>
      <c r="CX1026" s="16"/>
      <c r="CY1026" s="16"/>
      <c r="CZ1026" s="16"/>
      <c r="DA1026" s="16"/>
      <c r="DB1026" s="16">
        <v>1.0833333432674408</v>
      </c>
      <c r="DC1026" s="16"/>
      <c r="DD1026" s="24"/>
      <c r="DE1026" s="24"/>
      <c r="DF1026" s="24"/>
      <c r="DG1026" s="24"/>
      <c r="DH1026" s="24"/>
      <c r="DI1026" s="24"/>
      <c r="DJ1026" s="24">
        <v>0.25</v>
      </c>
      <c r="DK1026" s="16"/>
      <c r="DL1026" s="24"/>
      <c r="DM1026" s="24"/>
      <c r="DN1026" s="24"/>
      <c r="DO1026" s="16"/>
      <c r="DP1026" s="17"/>
      <c r="DQ1026" s="17"/>
      <c r="DR1026" s="17">
        <v>1</v>
      </c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27"/>
      <c r="EQ1026" s="27"/>
      <c r="ER1026" s="27"/>
    </row>
    <row r="1027" spans="1:148" s="9" customFormat="1" ht="20.25" x14ac:dyDescent="0.3">
      <c r="A1027" s="10" t="s">
        <v>630</v>
      </c>
      <c r="B1027" s="10" t="s">
        <v>240</v>
      </c>
      <c r="C1027" s="10" t="s">
        <v>231</v>
      </c>
      <c r="D1027" s="10" t="s">
        <v>259</v>
      </c>
      <c r="E1027" s="10" t="s">
        <v>218</v>
      </c>
      <c r="F1027" s="11">
        <v>10675</v>
      </c>
      <c r="G1027" s="11">
        <v>4005</v>
      </c>
      <c r="H1027" s="11">
        <v>3807</v>
      </c>
      <c r="I1027" s="10" t="s">
        <v>260</v>
      </c>
      <c r="J1027" s="12">
        <v>45.3</v>
      </c>
      <c r="K1027" s="10" t="s">
        <v>243</v>
      </c>
      <c r="L1027" s="10" t="s">
        <v>261</v>
      </c>
      <c r="M1027" s="10" t="s">
        <v>220</v>
      </c>
      <c r="N1027" s="13">
        <v>20</v>
      </c>
      <c r="O1027" s="13">
        <v>19</v>
      </c>
      <c r="P1027" s="13">
        <v>1</v>
      </c>
      <c r="Q1027" s="14">
        <v>5</v>
      </c>
      <c r="R1027" s="14">
        <v>6.09</v>
      </c>
      <c r="S1027" s="14">
        <v>3</v>
      </c>
      <c r="T1027" s="14">
        <v>1.9285000000000001</v>
      </c>
      <c r="U1027" s="14">
        <v>64.283330000000007</v>
      </c>
      <c r="V1027" s="14">
        <v>0.375</v>
      </c>
      <c r="W1027" s="14">
        <v>173.28</v>
      </c>
      <c r="X1027" s="14">
        <v>30</v>
      </c>
      <c r="Y1027" s="14">
        <v>0.67476384655341304</v>
      </c>
      <c r="Z1027" s="14">
        <v>2.0499999999999998</v>
      </c>
      <c r="AA1027" s="14">
        <v>0.95</v>
      </c>
      <c r="AB1027" s="14">
        <v>31.66667</v>
      </c>
      <c r="AC1027" s="14">
        <v>1.9999949999999999E-2</v>
      </c>
      <c r="AD1027" s="14">
        <v>0.66666510000000001</v>
      </c>
      <c r="AE1027" s="14">
        <v>64.98</v>
      </c>
      <c r="AF1027" s="14">
        <v>44.46</v>
      </c>
      <c r="AG1027" s="14">
        <v>0.10150000000000001</v>
      </c>
      <c r="AH1027" s="14">
        <v>3.3833340000000001</v>
      </c>
      <c r="AI1027" s="14">
        <v>2.0299999999999998</v>
      </c>
      <c r="AJ1027" s="14">
        <v>2.0499999999999998</v>
      </c>
      <c r="AK1027" s="15">
        <v>0.68333330000000003</v>
      </c>
      <c r="AL1027" s="15">
        <v>0.99024389999999995</v>
      </c>
      <c r="AM1027" s="15">
        <v>0.95</v>
      </c>
      <c r="AN1027" s="15">
        <v>0.6428334</v>
      </c>
      <c r="AO1027" s="16"/>
      <c r="AP1027" s="16">
        <v>0.5</v>
      </c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  <c r="BA1027" s="16"/>
      <c r="BB1027" s="16"/>
      <c r="BC1027" s="16"/>
      <c r="BD1027" s="16"/>
      <c r="BE1027" s="16"/>
      <c r="BF1027" s="16"/>
      <c r="BG1027" s="16"/>
      <c r="BH1027" s="16"/>
      <c r="BI1027" s="16"/>
      <c r="BJ1027" s="16"/>
      <c r="BK1027" s="16"/>
      <c r="BL1027" s="16"/>
      <c r="BM1027" s="16"/>
      <c r="BN1027" s="16"/>
      <c r="BO1027" s="16"/>
      <c r="BP1027" s="16"/>
      <c r="BQ1027" s="16"/>
      <c r="BR1027" s="16"/>
      <c r="BS1027" s="16"/>
      <c r="BT1027" s="16"/>
      <c r="BU1027" s="16"/>
      <c r="BV1027" s="16"/>
      <c r="BW1027" s="16"/>
      <c r="BX1027" s="16"/>
      <c r="BY1027" s="16"/>
      <c r="BZ1027" s="16"/>
      <c r="CA1027" s="16"/>
      <c r="CB1027" s="16"/>
      <c r="CC1027" s="16"/>
      <c r="CD1027" s="16"/>
      <c r="CE1027" s="16"/>
      <c r="CF1027" s="16"/>
      <c r="CG1027" s="16"/>
      <c r="CH1027" s="16"/>
      <c r="CI1027" s="16"/>
      <c r="CJ1027" s="16"/>
      <c r="CK1027" s="16"/>
      <c r="CL1027" s="16"/>
      <c r="CM1027" s="16">
        <v>0.3333333432674408</v>
      </c>
      <c r="CN1027" s="16"/>
      <c r="CO1027" s="16"/>
      <c r="CP1027" s="16"/>
      <c r="CQ1027" s="16"/>
      <c r="CR1027" s="16"/>
      <c r="CS1027" s="16"/>
      <c r="CT1027" s="16"/>
      <c r="CU1027" s="16"/>
      <c r="CV1027" s="16"/>
      <c r="CW1027" s="16"/>
      <c r="CX1027" s="16"/>
      <c r="CY1027" s="16"/>
      <c r="CZ1027" s="16"/>
      <c r="DA1027" s="16"/>
      <c r="DB1027" s="16"/>
      <c r="DC1027" s="16"/>
      <c r="DD1027" s="24"/>
      <c r="DE1027" s="24"/>
      <c r="DF1027" s="24"/>
      <c r="DG1027" s="24"/>
      <c r="DH1027" s="24"/>
      <c r="DI1027" s="24"/>
      <c r="DJ1027" s="24">
        <v>0.11666666716337204</v>
      </c>
      <c r="DK1027" s="16"/>
      <c r="DL1027" s="24"/>
      <c r="DM1027" s="24"/>
      <c r="DN1027" s="24"/>
      <c r="DO1027" s="16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>
        <v>1</v>
      </c>
      <c r="EI1027" s="17"/>
      <c r="EJ1027" s="17"/>
      <c r="EK1027" s="17"/>
      <c r="EL1027" s="17"/>
      <c r="EM1027" s="17"/>
      <c r="EN1027" s="17"/>
      <c r="EO1027" s="17"/>
      <c r="EP1027" s="27"/>
      <c r="EQ1027" s="27"/>
      <c r="ER1027" s="27"/>
    </row>
    <row r="1028" spans="1:148" s="9" customFormat="1" ht="20.25" x14ac:dyDescent="0.3">
      <c r="A1028" s="10" t="s">
        <v>630</v>
      </c>
      <c r="B1028" s="10" t="s">
        <v>240</v>
      </c>
      <c r="C1028" s="10" t="s">
        <v>231</v>
      </c>
      <c r="D1028" s="10" t="s">
        <v>262</v>
      </c>
      <c r="E1028" s="10" t="s">
        <v>218</v>
      </c>
      <c r="F1028" s="11">
        <v>10675</v>
      </c>
      <c r="G1028" s="11">
        <v>3999</v>
      </c>
      <c r="H1028" s="11">
        <v>3866</v>
      </c>
      <c r="I1028" s="10" t="s">
        <v>260</v>
      </c>
      <c r="J1028" s="12">
        <v>45.3</v>
      </c>
      <c r="K1028" s="10" t="s">
        <v>243</v>
      </c>
      <c r="L1028" s="10" t="s">
        <v>261</v>
      </c>
      <c r="M1028" s="10" t="s">
        <v>220</v>
      </c>
      <c r="N1028" s="13">
        <v>14</v>
      </c>
      <c r="O1028" s="13">
        <v>14</v>
      </c>
      <c r="P1028" s="13">
        <v>0</v>
      </c>
      <c r="Q1028" s="14">
        <v>0</v>
      </c>
      <c r="R1028" s="14">
        <v>6.09</v>
      </c>
      <c r="S1028" s="14">
        <v>4</v>
      </c>
      <c r="T1028" s="14">
        <v>1.421</v>
      </c>
      <c r="U1028" s="14">
        <v>35.524999999999999</v>
      </c>
      <c r="V1028" s="14">
        <v>0.5</v>
      </c>
      <c r="W1028" s="14">
        <v>95.76</v>
      </c>
      <c r="X1028" s="14">
        <v>40</v>
      </c>
      <c r="Y1028" s="14">
        <v>1.2210012835595301</v>
      </c>
      <c r="Z1028" s="14">
        <v>1.9166669999999999</v>
      </c>
      <c r="AA1028" s="14">
        <v>2.0833330000000001</v>
      </c>
      <c r="AB1028" s="14">
        <v>52.083329999999997</v>
      </c>
      <c r="AC1028" s="14">
        <v>0.49566670000000002</v>
      </c>
      <c r="AD1028" s="14">
        <v>12.39167</v>
      </c>
      <c r="AE1028" s="14">
        <v>47.88</v>
      </c>
      <c r="AF1028" s="14">
        <v>32.76</v>
      </c>
      <c r="AG1028" s="14">
        <v>0</v>
      </c>
      <c r="AH1028" s="14">
        <v>0</v>
      </c>
      <c r="AI1028" s="14">
        <v>1.421</v>
      </c>
      <c r="AJ1028" s="14">
        <v>1.9166669999999999</v>
      </c>
      <c r="AK1028" s="15">
        <v>0.4791667</v>
      </c>
      <c r="AL1028" s="15">
        <v>0.74139129999999998</v>
      </c>
      <c r="AM1028" s="15">
        <v>1</v>
      </c>
      <c r="AN1028" s="15">
        <v>0.35525000000000001</v>
      </c>
      <c r="AO1028" s="16">
        <v>0.5</v>
      </c>
      <c r="AP1028" s="16">
        <v>0.75</v>
      </c>
      <c r="AQ1028" s="16"/>
      <c r="AR1028" s="16"/>
      <c r="AS1028" s="16">
        <v>0.25</v>
      </c>
      <c r="AT1028" s="16"/>
      <c r="AU1028" s="16"/>
      <c r="AV1028" s="16"/>
      <c r="AW1028" s="16"/>
      <c r="AX1028" s="16"/>
      <c r="AY1028" s="16"/>
      <c r="AZ1028" s="16"/>
      <c r="BA1028" s="16"/>
      <c r="BB1028" s="16"/>
      <c r="BC1028" s="16"/>
      <c r="BD1028" s="16"/>
      <c r="BE1028" s="16"/>
      <c r="BF1028" s="16"/>
      <c r="BG1028" s="16"/>
      <c r="BH1028" s="16"/>
      <c r="BI1028" s="16">
        <v>8.3333335816860199E-2</v>
      </c>
      <c r="BJ1028" s="16"/>
      <c r="BK1028" s="16"/>
      <c r="BL1028" s="16"/>
      <c r="BM1028" s="16"/>
      <c r="BN1028" s="16"/>
      <c r="BO1028" s="16"/>
      <c r="BP1028" s="16"/>
      <c r="BQ1028" s="16"/>
      <c r="BR1028" s="16"/>
      <c r="BS1028" s="16"/>
      <c r="BT1028" s="16"/>
      <c r="BU1028" s="16"/>
      <c r="BV1028" s="16"/>
      <c r="BW1028" s="16"/>
      <c r="BX1028" s="16"/>
      <c r="BY1028" s="16"/>
      <c r="BZ1028" s="16"/>
      <c r="CA1028" s="16"/>
      <c r="CB1028" s="16"/>
      <c r="CC1028" s="16"/>
      <c r="CD1028" s="16"/>
      <c r="CE1028" s="16"/>
      <c r="CF1028" s="16"/>
      <c r="CG1028" s="16"/>
      <c r="CH1028" s="16"/>
      <c r="CI1028" s="16"/>
      <c r="CJ1028" s="16"/>
      <c r="CK1028" s="16"/>
      <c r="CL1028" s="16"/>
      <c r="CM1028" s="16">
        <v>0.28333333134651184</v>
      </c>
      <c r="CN1028" s="16"/>
      <c r="CO1028" s="16"/>
      <c r="CP1028" s="16"/>
      <c r="CQ1028" s="16"/>
      <c r="CR1028" s="16"/>
      <c r="CS1028" s="16"/>
      <c r="CT1028" s="16"/>
      <c r="CU1028" s="16"/>
      <c r="CV1028" s="16"/>
      <c r="CW1028" s="16"/>
      <c r="CX1028" s="16"/>
      <c r="CY1028" s="16"/>
      <c r="CZ1028" s="16"/>
      <c r="DA1028" s="16"/>
      <c r="DB1028" s="16"/>
      <c r="DC1028" s="16"/>
      <c r="DD1028" s="24"/>
      <c r="DE1028" s="24"/>
      <c r="DF1028" s="24"/>
      <c r="DG1028" s="24"/>
      <c r="DH1028" s="24"/>
      <c r="DI1028" s="24"/>
      <c r="DJ1028" s="24">
        <v>0.21666666865348816</v>
      </c>
      <c r="DK1028" s="16"/>
      <c r="DL1028" s="24"/>
      <c r="DM1028" s="24"/>
      <c r="DN1028" s="24"/>
      <c r="DO1028" s="16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27"/>
      <c r="EQ1028" s="27"/>
      <c r="ER1028" s="27"/>
    </row>
    <row r="1029" spans="1:148" s="9" customFormat="1" ht="20.25" x14ac:dyDescent="0.3">
      <c r="A1029" s="10" t="s">
        <v>630</v>
      </c>
      <c r="B1029" s="10" t="s">
        <v>232</v>
      </c>
      <c r="C1029" s="10" t="s">
        <v>231</v>
      </c>
      <c r="D1029" s="10" t="s">
        <v>262</v>
      </c>
      <c r="E1029" s="10" t="s">
        <v>218</v>
      </c>
      <c r="F1029" s="11">
        <v>18008</v>
      </c>
      <c r="G1029" s="11">
        <v>3733</v>
      </c>
      <c r="H1029" s="11">
        <v>4076</v>
      </c>
      <c r="I1029" s="10" t="s">
        <v>273</v>
      </c>
      <c r="J1029" s="12">
        <v>53.5</v>
      </c>
      <c r="K1029" s="10" t="s">
        <v>430</v>
      </c>
      <c r="L1029" s="10" t="s">
        <v>431</v>
      </c>
      <c r="M1029" s="10" t="s">
        <v>220</v>
      </c>
      <c r="N1029" s="13">
        <v>24</v>
      </c>
      <c r="O1029" s="13">
        <v>23</v>
      </c>
      <c r="P1029" s="13">
        <v>1</v>
      </c>
      <c r="Q1029" s="14">
        <v>4.1666670000000003</v>
      </c>
      <c r="R1029" s="14">
        <v>10.34</v>
      </c>
      <c r="S1029" s="14">
        <v>8</v>
      </c>
      <c r="T1029" s="14">
        <v>3.9636670000000001</v>
      </c>
      <c r="U1029" s="14">
        <v>49.545830000000002</v>
      </c>
      <c r="V1029" s="14">
        <v>1</v>
      </c>
      <c r="W1029" s="14">
        <v>233.68</v>
      </c>
      <c r="X1029" s="14">
        <v>56</v>
      </c>
      <c r="Y1029" s="14">
        <v>0.541062801932367</v>
      </c>
      <c r="Z1029" s="14">
        <v>4.0833329999999997</v>
      </c>
      <c r="AA1029" s="14">
        <v>3.9166669999999999</v>
      </c>
      <c r="AB1029" s="14">
        <v>48.95834</v>
      </c>
      <c r="AC1029" s="14">
        <v>-5.2666989999999997E-2</v>
      </c>
      <c r="AD1029" s="14">
        <v>-0.65833739999999996</v>
      </c>
      <c r="AE1029" s="14">
        <v>233.68</v>
      </c>
      <c r="AF1029" s="14">
        <v>103.5</v>
      </c>
      <c r="AG1029" s="14">
        <v>0.17233329999999999</v>
      </c>
      <c r="AH1029" s="14">
        <v>2.1541670000000002</v>
      </c>
      <c r="AI1029" s="14">
        <v>4.1360000000000001</v>
      </c>
      <c r="AJ1029" s="14">
        <v>4.0833329999999997</v>
      </c>
      <c r="AK1029" s="15">
        <v>0.5104166</v>
      </c>
      <c r="AL1029" s="15">
        <v>1.0128980000000001</v>
      </c>
      <c r="AM1029" s="15">
        <v>0.95833330000000005</v>
      </c>
      <c r="AN1029" s="15">
        <v>0.49545830000000002</v>
      </c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  <c r="BA1029" s="16"/>
      <c r="BB1029" s="16"/>
      <c r="BC1029" s="16"/>
      <c r="BD1029" s="16"/>
      <c r="BE1029" s="16"/>
      <c r="BF1029" s="16"/>
      <c r="BG1029" s="16"/>
      <c r="BH1029" s="16"/>
      <c r="BI1029" s="16"/>
      <c r="BJ1029" s="16"/>
      <c r="BK1029" s="16"/>
      <c r="BL1029" s="16"/>
      <c r="BM1029" s="16"/>
      <c r="BN1029" s="16"/>
      <c r="BO1029" s="16"/>
      <c r="BP1029" s="16"/>
      <c r="BQ1029" s="16"/>
      <c r="BR1029" s="16"/>
      <c r="BS1029" s="16"/>
      <c r="BT1029" s="16"/>
      <c r="BU1029" s="16"/>
      <c r="BV1029" s="16"/>
      <c r="BW1029" s="16"/>
      <c r="BX1029" s="16"/>
      <c r="BY1029" s="16"/>
      <c r="BZ1029" s="16"/>
      <c r="CA1029" s="16">
        <v>0.1666666716337204</v>
      </c>
      <c r="CB1029" s="16"/>
      <c r="CC1029" s="16"/>
      <c r="CD1029" s="16"/>
      <c r="CE1029" s="16"/>
      <c r="CF1029" s="16"/>
      <c r="CG1029" s="16"/>
      <c r="CH1029" s="16"/>
      <c r="CI1029" s="16"/>
      <c r="CJ1029" s="16"/>
      <c r="CK1029" s="16"/>
      <c r="CL1029" s="16"/>
      <c r="CM1029" s="16">
        <v>0.3333333432674408</v>
      </c>
      <c r="CN1029" s="16"/>
      <c r="CO1029" s="16"/>
      <c r="CP1029" s="16"/>
      <c r="CQ1029" s="16"/>
      <c r="CR1029" s="16"/>
      <c r="CS1029" s="16">
        <v>0.4166666567325592</v>
      </c>
      <c r="CT1029" s="16"/>
      <c r="CU1029" s="16"/>
      <c r="CV1029" s="16"/>
      <c r="CW1029" s="16"/>
      <c r="CX1029" s="16"/>
      <c r="CY1029" s="16"/>
      <c r="CZ1029" s="16"/>
      <c r="DA1029" s="16"/>
      <c r="DB1029" s="16">
        <v>2</v>
      </c>
      <c r="DC1029" s="16"/>
      <c r="DD1029" s="24"/>
      <c r="DE1029" s="24"/>
      <c r="DF1029" s="24">
        <v>0.25</v>
      </c>
      <c r="DG1029" s="24"/>
      <c r="DH1029" s="24"/>
      <c r="DI1029" s="24">
        <v>8.3333335816860199E-2</v>
      </c>
      <c r="DJ1029" s="24">
        <v>0.66666668653488159</v>
      </c>
      <c r="DK1029" s="16"/>
      <c r="DL1029" s="24"/>
      <c r="DM1029" s="24"/>
      <c r="DN1029" s="24"/>
      <c r="DO1029" s="16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>
        <v>1</v>
      </c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27"/>
      <c r="EQ1029" s="27"/>
      <c r="ER1029" s="27"/>
    </row>
    <row r="1030" spans="1:148" s="9" customFormat="1" ht="20.25" x14ac:dyDescent="0.3">
      <c r="A1030" s="10" t="s">
        <v>630</v>
      </c>
      <c r="B1030" s="10" t="s">
        <v>231</v>
      </c>
      <c r="C1030" s="10" t="s">
        <v>231</v>
      </c>
      <c r="D1030" s="10" t="s">
        <v>262</v>
      </c>
      <c r="E1030" s="10" t="s">
        <v>218</v>
      </c>
      <c r="F1030" s="11">
        <v>18008</v>
      </c>
      <c r="G1030" s="11">
        <v>3733</v>
      </c>
      <c r="H1030" s="11">
        <v>4076</v>
      </c>
      <c r="I1030" s="10" t="s">
        <v>273</v>
      </c>
      <c r="J1030" s="12">
        <v>53.5</v>
      </c>
      <c r="K1030" s="10" t="s">
        <v>430</v>
      </c>
      <c r="L1030" s="10" t="s">
        <v>431</v>
      </c>
      <c r="M1030" s="10" t="s">
        <v>220</v>
      </c>
      <c r="N1030" s="13">
        <v>9</v>
      </c>
      <c r="O1030" s="13">
        <v>9</v>
      </c>
      <c r="P1030" s="13">
        <v>0</v>
      </c>
      <c r="Q1030" s="14">
        <v>0</v>
      </c>
      <c r="R1030" s="14">
        <v>10.34</v>
      </c>
      <c r="S1030" s="14">
        <v>4</v>
      </c>
      <c r="T1030" s="14">
        <v>1.5509999999999999</v>
      </c>
      <c r="U1030" s="14">
        <v>38.774999999999999</v>
      </c>
      <c r="V1030" s="14">
        <v>0.5</v>
      </c>
      <c r="W1030" s="14">
        <v>182.88</v>
      </c>
      <c r="X1030" s="14">
        <v>28</v>
      </c>
      <c r="Y1030" s="14">
        <v>0.69135802469135799</v>
      </c>
      <c r="Z1030" s="14">
        <v>1.65</v>
      </c>
      <c r="AA1030" s="14">
        <v>2.35</v>
      </c>
      <c r="AB1030" s="14">
        <v>58.75</v>
      </c>
      <c r="AC1030" s="14">
        <v>9.8999740000000003E-2</v>
      </c>
      <c r="AD1030" s="14">
        <v>2.474993</v>
      </c>
      <c r="AE1030" s="14">
        <v>91.44</v>
      </c>
      <c r="AF1030" s="14">
        <v>40.5</v>
      </c>
      <c r="AG1030" s="14">
        <v>0</v>
      </c>
      <c r="AH1030" s="14">
        <v>0</v>
      </c>
      <c r="AI1030" s="14">
        <v>1.5509999999999999</v>
      </c>
      <c r="AJ1030" s="14">
        <v>1.65</v>
      </c>
      <c r="AK1030" s="15">
        <v>0.41249999999999998</v>
      </c>
      <c r="AL1030" s="15">
        <v>0.94000010000000001</v>
      </c>
      <c r="AM1030" s="15">
        <v>1</v>
      </c>
      <c r="AN1030" s="15">
        <v>0.38774999999999998</v>
      </c>
      <c r="AO1030" s="16">
        <v>0.5</v>
      </c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  <c r="BA1030" s="16"/>
      <c r="BB1030" s="16"/>
      <c r="BC1030" s="16"/>
      <c r="BD1030" s="16"/>
      <c r="BE1030" s="16"/>
      <c r="BF1030" s="16"/>
      <c r="BG1030" s="16"/>
      <c r="BH1030" s="16"/>
      <c r="BI1030" s="16"/>
      <c r="BJ1030" s="16"/>
      <c r="BK1030" s="16"/>
      <c r="BL1030" s="16"/>
      <c r="BM1030" s="16"/>
      <c r="BN1030" s="16"/>
      <c r="BO1030" s="16"/>
      <c r="BP1030" s="16"/>
      <c r="BQ1030" s="16"/>
      <c r="BR1030" s="16"/>
      <c r="BS1030" s="16"/>
      <c r="BT1030" s="16"/>
      <c r="BU1030" s="16"/>
      <c r="BV1030" s="16"/>
      <c r="BW1030" s="16"/>
      <c r="BX1030" s="16"/>
      <c r="BY1030" s="16"/>
      <c r="BZ1030" s="16"/>
      <c r="CA1030" s="16"/>
      <c r="CB1030" s="16"/>
      <c r="CC1030" s="16"/>
      <c r="CD1030" s="16"/>
      <c r="CE1030" s="16"/>
      <c r="CF1030" s="16"/>
      <c r="CG1030" s="16"/>
      <c r="CH1030" s="16"/>
      <c r="CI1030" s="16"/>
      <c r="CJ1030" s="16"/>
      <c r="CK1030" s="16"/>
      <c r="CL1030" s="16"/>
      <c r="CM1030" s="16">
        <v>0.1666666716337204</v>
      </c>
      <c r="CN1030" s="16"/>
      <c r="CO1030" s="16"/>
      <c r="CP1030" s="16"/>
      <c r="CQ1030" s="16"/>
      <c r="CR1030" s="16"/>
      <c r="CS1030" s="16"/>
      <c r="CT1030" s="16"/>
      <c r="CU1030" s="16"/>
      <c r="CV1030" s="16"/>
      <c r="CW1030" s="16"/>
      <c r="CX1030" s="16"/>
      <c r="CY1030" s="16"/>
      <c r="CZ1030" s="16"/>
      <c r="DA1030" s="16"/>
      <c r="DB1030" s="16">
        <v>1.0833333730697632</v>
      </c>
      <c r="DC1030" s="16"/>
      <c r="DD1030" s="24">
        <v>0.26666668057441711</v>
      </c>
      <c r="DE1030" s="24"/>
      <c r="DF1030" s="24"/>
      <c r="DG1030" s="24"/>
      <c r="DH1030" s="24"/>
      <c r="DI1030" s="24">
        <v>8.3333335816860199E-2</v>
      </c>
      <c r="DJ1030" s="24">
        <v>0.25</v>
      </c>
      <c r="DK1030" s="16"/>
      <c r="DL1030" s="24"/>
      <c r="DM1030" s="24"/>
      <c r="DN1030" s="24"/>
      <c r="DO1030" s="16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27"/>
      <c r="EQ1030" s="27"/>
      <c r="ER1030" s="27"/>
    </row>
    <row r="1031" spans="1:148" s="9" customFormat="1" ht="20.25" x14ac:dyDescent="0.3">
      <c r="A1031" s="10" t="s">
        <v>630</v>
      </c>
      <c r="B1031" s="10" t="s">
        <v>244</v>
      </c>
      <c r="C1031" s="10" t="s">
        <v>231</v>
      </c>
      <c r="D1031" s="10" t="s">
        <v>262</v>
      </c>
      <c r="E1031" s="10" t="s">
        <v>218</v>
      </c>
      <c r="F1031" s="11">
        <v>18008</v>
      </c>
      <c r="G1031" s="11">
        <v>3999</v>
      </c>
      <c r="H1031" s="11">
        <v>3866</v>
      </c>
      <c r="I1031" s="10" t="s">
        <v>273</v>
      </c>
      <c r="J1031" s="12">
        <v>53.5</v>
      </c>
      <c r="K1031" s="10" t="s">
        <v>430</v>
      </c>
      <c r="L1031" s="10" t="s">
        <v>431</v>
      </c>
      <c r="M1031" s="10" t="s">
        <v>220</v>
      </c>
      <c r="N1031" s="13">
        <v>12</v>
      </c>
      <c r="O1031" s="13">
        <v>12</v>
      </c>
      <c r="P1031" s="13">
        <v>0</v>
      </c>
      <c r="Q1031" s="14">
        <v>0</v>
      </c>
      <c r="R1031" s="14">
        <v>10.34</v>
      </c>
      <c r="S1031" s="14">
        <v>4</v>
      </c>
      <c r="T1031" s="14">
        <v>2.0680000000000001</v>
      </c>
      <c r="U1031" s="14">
        <v>51.7</v>
      </c>
      <c r="V1031" s="14">
        <v>0.5</v>
      </c>
      <c r="W1031" s="14">
        <v>243.84</v>
      </c>
      <c r="X1031" s="14">
        <v>28</v>
      </c>
      <c r="Y1031" s="14">
        <v>0.51851851851851805</v>
      </c>
      <c r="Z1031" s="14">
        <v>2.35</v>
      </c>
      <c r="AA1031" s="14">
        <v>1.65</v>
      </c>
      <c r="AB1031" s="14">
        <v>41.25</v>
      </c>
      <c r="AC1031" s="14">
        <v>0.28199980000000002</v>
      </c>
      <c r="AD1031" s="14">
        <v>7.049995</v>
      </c>
      <c r="AE1031" s="14">
        <v>121.92</v>
      </c>
      <c r="AF1031" s="14">
        <v>54</v>
      </c>
      <c r="AG1031" s="14">
        <v>0</v>
      </c>
      <c r="AH1031" s="14">
        <v>0</v>
      </c>
      <c r="AI1031" s="14">
        <v>2.0680000000000001</v>
      </c>
      <c r="AJ1031" s="14">
        <v>2.35</v>
      </c>
      <c r="AK1031" s="15">
        <v>0.58750000000000002</v>
      </c>
      <c r="AL1031" s="15">
        <v>0.88000009999999995</v>
      </c>
      <c r="AM1031" s="15">
        <v>1</v>
      </c>
      <c r="AN1031" s="15">
        <v>0.51700000000000002</v>
      </c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  <c r="BA1031" s="16"/>
      <c r="BB1031" s="16"/>
      <c r="BC1031" s="16"/>
      <c r="BD1031" s="16"/>
      <c r="BE1031" s="16"/>
      <c r="BF1031" s="16"/>
      <c r="BG1031" s="16"/>
      <c r="BH1031" s="16"/>
      <c r="BI1031" s="16">
        <v>8.3333335816860199E-2</v>
      </c>
      <c r="BJ1031" s="16"/>
      <c r="BK1031" s="16"/>
      <c r="BL1031" s="16"/>
      <c r="BM1031" s="16"/>
      <c r="BN1031" s="16"/>
      <c r="BO1031" s="16"/>
      <c r="BP1031" s="16"/>
      <c r="BQ1031" s="16"/>
      <c r="BR1031" s="16"/>
      <c r="BS1031" s="16"/>
      <c r="BT1031" s="16"/>
      <c r="BU1031" s="16"/>
      <c r="BV1031" s="16"/>
      <c r="BW1031" s="16"/>
      <c r="BX1031" s="16"/>
      <c r="BY1031" s="16"/>
      <c r="BZ1031" s="16"/>
      <c r="CA1031" s="16"/>
      <c r="CB1031" s="16"/>
      <c r="CC1031" s="16"/>
      <c r="CD1031" s="16"/>
      <c r="CE1031" s="16"/>
      <c r="CF1031" s="16"/>
      <c r="CG1031" s="16"/>
      <c r="CH1031" s="16"/>
      <c r="CI1031" s="16"/>
      <c r="CJ1031" s="16"/>
      <c r="CK1031" s="16"/>
      <c r="CL1031" s="16"/>
      <c r="CM1031" s="16">
        <v>0.10000000149011612</v>
      </c>
      <c r="CN1031" s="16"/>
      <c r="CO1031" s="16"/>
      <c r="CP1031" s="16"/>
      <c r="CQ1031" s="16"/>
      <c r="CR1031" s="16"/>
      <c r="CS1031" s="16"/>
      <c r="CT1031" s="16"/>
      <c r="CU1031" s="16"/>
      <c r="CV1031" s="16"/>
      <c r="CW1031" s="16"/>
      <c r="CX1031" s="16"/>
      <c r="CY1031" s="16"/>
      <c r="CZ1031" s="16"/>
      <c r="DA1031" s="16"/>
      <c r="DB1031" s="16">
        <v>1.3333333730697632</v>
      </c>
      <c r="DC1031" s="16"/>
      <c r="DD1031" s="24"/>
      <c r="DE1031" s="24"/>
      <c r="DF1031" s="24"/>
      <c r="DG1031" s="24"/>
      <c r="DH1031" s="24"/>
      <c r="DI1031" s="24"/>
      <c r="DJ1031" s="24">
        <v>0.13333334028720856</v>
      </c>
      <c r="DK1031" s="16"/>
      <c r="DL1031" s="24"/>
      <c r="DM1031" s="24"/>
      <c r="DN1031" s="24"/>
      <c r="DO1031" s="16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27"/>
      <c r="EQ1031" s="27"/>
      <c r="ER1031" s="27"/>
    </row>
    <row r="1032" spans="1:148" s="9" customFormat="1" ht="20.25" x14ac:dyDescent="0.3">
      <c r="A1032" s="10" t="s">
        <v>630</v>
      </c>
      <c r="B1032" s="10" t="s">
        <v>240</v>
      </c>
      <c r="C1032" s="10" t="s">
        <v>231</v>
      </c>
      <c r="D1032" s="10" t="s">
        <v>262</v>
      </c>
      <c r="E1032" s="10" t="s">
        <v>218</v>
      </c>
      <c r="F1032" s="11">
        <v>18008</v>
      </c>
      <c r="G1032" s="11">
        <v>3999</v>
      </c>
      <c r="H1032" s="11">
        <v>3866</v>
      </c>
      <c r="I1032" s="10" t="s">
        <v>273</v>
      </c>
      <c r="J1032" s="12">
        <v>53.5</v>
      </c>
      <c r="K1032" s="10" t="s">
        <v>430</v>
      </c>
      <c r="L1032" s="10" t="s">
        <v>431</v>
      </c>
      <c r="M1032" s="10" t="s">
        <v>220</v>
      </c>
      <c r="N1032" s="13">
        <v>10</v>
      </c>
      <c r="O1032" s="13">
        <v>10</v>
      </c>
      <c r="P1032" s="13">
        <v>0</v>
      </c>
      <c r="Q1032" s="14">
        <v>0</v>
      </c>
      <c r="R1032" s="14">
        <v>10.34</v>
      </c>
      <c r="S1032" s="14">
        <v>4</v>
      </c>
      <c r="T1032" s="14">
        <v>1.723333</v>
      </c>
      <c r="U1032" s="14">
        <v>43.08334</v>
      </c>
      <c r="V1032" s="14">
        <v>0.5</v>
      </c>
      <c r="W1032" s="14">
        <v>203.2</v>
      </c>
      <c r="X1032" s="14">
        <v>40</v>
      </c>
      <c r="Y1032" s="14">
        <v>0.88888888888888895</v>
      </c>
      <c r="Z1032" s="14">
        <v>1.933333</v>
      </c>
      <c r="AA1032" s="14">
        <v>2.0666669999999998</v>
      </c>
      <c r="AB1032" s="14">
        <v>51.66666</v>
      </c>
      <c r="AC1032" s="14">
        <v>0.21</v>
      </c>
      <c r="AD1032" s="14">
        <v>5.2500010000000001</v>
      </c>
      <c r="AE1032" s="14">
        <v>101.6</v>
      </c>
      <c r="AF1032" s="14">
        <v>45</v>
      </c>
      <c r="AG1032" s="14">
        <v>0</v>
      </c>
      <c r="AH1032" s="14">
        <v>0</v>
      </c>
      <c r="AI1032" s="14">
        <v>1.723333</v>
      </c>
      <c r="AJ1032" s="14">
        <v>1.933333</v>
      </c>
      <c r="AK1032" s="15">
        <v>0.48333330000000002</v>
      </c>
      <c r="AL1032" s="15">
        <v>0.89137929999999999</v>
      </c>
      <c r="AM1032" s="15">
        <v>1</v>
      </c>
      <c r="AN1032" s="15">
        <v>0.43083329999999997</v>
      </c>
      <c r="AO1032" s="16">
        <v>0.5</v>
      </c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  <c r="BA1032" s="16"/>
      <c r="BB1032" s="16"/>
      <c r="BC1032" s="16"/>
      <c r="BD1032" s="16"/>
      <c r="BE1032" s="16"/>
      <c r="BF1032" s="16"/>
      <c r="BG1032" s="16"/>
      <c r="BH1032" s="16"/>
      <c r="BI1032" s="16"/>
      <c r="BJ1032" s="16">
        <v>0.20000000298023224</v>
      </c>
      <c r="BK1032" s="16"/>
      <c r="BL1032" s="16"/>
      <c r="BM1032" s="16"/>
      <c r="BN1032" s="16"/>
      <c r="BO1032" s="16"/>
      <c r="BP1032" s="16"/>
      <c r="BQ1032" s="16"/>
      <c r="BR1032" s="16"/>
      <c r="BS1032" s="16"/>
      <c r="BT1032" s="16"/>
      <c r="BU1032" s="16"/>
      <c r="BV1032" s="16"/>
      <c r="BW1032" s="16"/>
      <c r="BX1032" s="16"/>
      <c r="BY1032" s="16"/>
      <c r="BZ1032" s="16"/>
      <c r="CA1032" s="16"/>
      <c r="CB1032" s="16"/>
      <c r="CC1032" s="16"/>
      <c r="CD1032" s="16"/>
      <c r="CE1032" s="16"/>
      <c r="CF1032" s="16"/>
      <c r="CG1032" s="16"/>
      <c r="CH1032" s="16"/>
      <c r="CI1032" s="16"/>
      <c r="CJ1032" s="16"/>
      <c r="CK1032" s="16"/>
      <c r="CL1032" s="16"/>
      <c r="CM1032" s="16"/>
      <c r="CN1032" s="16"/>
      <c r="CO1032" s="16"/>
      <c r="CP1032" s="16"/>
      <c r="CQ1032" s="16"/>
      <c r="CR1032" s="16"/>
      <c r="CS1032" s="16"/>
      <c r="CT1032" s="16"/>
      <c r="CU1032" s="16"/>
      <c r="CV1032" s="16"/>
      <c r="CW1032" s="16"/>
      <c r="CX1032" s="16"/>
      <c r="CY1032" s="16"/>
      <c r="CZ1032" s="16"/>
      <c r="DA1032" s="16"/>
      <c r="DB1032" s="16">
        <v>1.3166666328907013</v>
      </c>
      <c r="DC1032" s="16"/>
      <c r="DD1032" s="24"/>
      <c r="DE1032" s="24"/>
      <c r="DF1032" s="24"/>
      <c r="DG1032" s="24"/>
      <c r="DH1032" s="24"/>
      <c r="DI1032" s="24"/>
      <c r="DJ1032" s="24">
        <v>5.000000074505806E-2</v>
      </c>
      <c r="DK1032" s="16"/>
      <c r="DL1032" s="24"/>
      <c r="DM1032" s="24"/>
      <c r="DN1032" s="24"/>
      <c r="DO1032" s="16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27"/>
      <c r="EQ1032" s="27"/>
      <c r="ER1032" s="27"/>
    </row>
    <row r="1033" spans="1:148" s="9" customFormat="1" ht="20.25" x14ac:dyDescent="0.3">
      <c r="A1033" s="10" t="s">
        <v>622</v>
      </c>
      <c r="B1033" s="10" t="s">
        <v>232</v>
      </c>
      <c r="C1033" s="10" t="s">
        <v>231</v>
      </c>
      <c r="D1033" s="10" t="s">
        <v>259</v>
      </c>
      <c r="E1033" s="10" t="s">
        <v>218</v>
      </c>
      <c r="F1033" s="11">
        <v>10579</v>
      </c>
      <c r="G1033" s="11">
        <v>4061</v>
      </c>
      <c r="H1033" s="11">
        <v>3975</v>
      </c>
      <c r="I1033" s="10" t="s">
        <v>266</v>
      </c>
      <c r="J1033" s="12">
        <v>38</v>
      </c>
      <c r="K1033" s="10" t="s">
        <v>267</v>
      </c>
      <c r="L1033" s="10" t="s">
        <v>261</v>
      </c>
      <c r="M1033" s="10" t="s">
        <v>220</v>
      </c>
      <c r="N1033" s="13">
        <v>3</v>
      </c>
      <c r="O1033" s="13">
        <v>2</v>
      </c>
      <c r="P1033" s="13">
        <v>1</v>
      </c>
      <c r="Q1033" s="14">
        <v>33.333329999999997</v>
      </c>
      <c r="R1033" s="14">
        <v>7.23</v>
      </c>
      <c r="S1033" s="14">
        <v>1.1666669999999999</v>
      </c>
      <c r="T1033" s="14">
        <v>0.24099999999999999</v>
      </c>
      <c r="U1033" s="14">
        <v>20.657139999999998</v>
      </c>
      <c r="V1033" s="14">
        <v>0.1458334</v>
      </c>
      <c r="W1033" s="14">
        <v>56.914270000000002</v>
      </c>
      <c r="X1033" s="14">
        <v>11.666669845581101</v>
      </c>
      <c r="Y1033" s="14">
        <v>1.9640858136692201</v>
      </c>
      <c r="Z1033" s="14">
        <v>0.36666700000000002</v>
      </c>
      <c r="AA1033" s="14">
        <v>0.8</v>
      </c>
      <c r="AB1033" s="14">
        <v>68.57141</v>
      </c>
      <c r="AC1033" s="14">
        <v>5.166978E-3</v>
      </c>
      <c r="AD1033" s="14">
        <v>0.44288369999999999</v>
      </c>
      <c r="AE1033" s="14">
        <v>8.3000000000000007</v>
      </c>
      <c r="AF1033" s="14">
        <v>5.94</v>
      </c>
      <c r="AG1033" s="14">
        <v>0.1205</v>
      </c>
      <c r="AH1033" s="14">
        <v>10.328569999999999</v>
      </c>
      <c r="AI1033" s="14">
        <v>0.36149999999999999</v>
      </c>
      <c r="AJ1033" s="14">
        <v>0.36666700000000002</v>
      </c>
      <c r="AK1033" s="15">
        <v>0.31428590000000001</v>
      </c>
      <c r="AL1033" s="15">
        <v>0.98590829999999996</v>
      </c>
      <c r="AM1033" s="15">
        <v>0.66666669999999995</v>
      </c>
      <c r="AN1033" s="15">
        <v>0.20657139999999999</v>
      </c>
      <c r="AO1033" s="16"/>
      <c r="AP1033" s="16">
        <v>8.3333335816860199E-2</v>
      </c>
      <c r="AQ1033" s="16"/>
      <c r="AR1033" s="16"/>
      <c r="AS1033" s="16">
        <v>0.13333334028720856</v>
      </c>
      <c r="AT1033" s="16"/>
      <c r="AU1033" s="16"/>
      <c r="AV1033" s="16"/>
      <c r="AW1033" s="16"/>
      <c r="AX1033" s="16"/>
      <c r="AY1033" s="16"/>
      <c r="AZ1033" s="16"/>
      <c r="BA1033" s="16"/>
      <c r="BB1033" s="16"/>
      <c r="BC1033" s="16"/>
      <c r="BD1033" s="16"/>
      <c r="BE1033" s="16"/>
      <c r="BF1033" s="16"/>
      <c r="BG1033" s="16"/>
      <c r="BH1033" s="16"/>
      <c r="BI1033" s="16"/>
      <c r="BJ1033" s="16"/>
      <c r="BK1033" s="16"/>
      <c r="BL1033" s="16"/>
      <c r="BM1033" s="16"/>
      <c r="BN1033" s="16"/>
      <c r="BO1033" s="16"/>
      <c r="BP1033" s="16"/>
      <c r="BQ1033" s="16"/>
      <c r="BR1033" s="16"/>
      <c r="BS1033" s="16"/>
      <c r="BT1033" s="16"/>
      <c r="BU1033" s="16"/>
      <c r="BV1033" s="16"/>
      <c r="BW1033" s="16"/>
      <c r="BX1033" s="16"/>
      <c r="BY1033" s="16"/>
      <c r="BZ1033" s="16"/>
      <c r="CA1033" s="16"/>
      <c r="CB1033" s="16"/>
      <c r="CC1033" s="16">
        <v>0.11666666716337204</v>
      </c>
      <c r="CD1033" s="16"/>
      <c r="CE1033" s="16"/>
      <c r="CF1033" s="16"/>
      <c r="CG1033" s="16"/>
      <c r="CH1033" s="16"/>
      <c r="CI1033" s="16"/>
      <c r="CJ1033" s="16"/>
      <c r="CK1033" s="16"/>
      <c r="CL1033" s="16"/>
      <c r="CM1033" s="16"/>
      <c r="CN1033" s="16"/>
      <c r="CO1033" s="16"/>
      <c r="CP1033" s="16"/>
      <c r="CQ1033" s="16"/>
      <c r="CR1033" s="16"/>
      <c r="CS1033" s="16"/>
      <c r="CT1033" s="16"/>
      <c r="CU1033" s="16">
        <v>0.46666666865348816</v>
      </c>
      <c r="CV1033" s="16"/>
      <c r="CW1033" s="16"/>
      <c r="CX1033" s="16"/>
      <c r="CY1033" s="16"/>
      <c r="CZ1033" s="16"/>
      <c r="DA1033" s="16"/>
      <c r="DB1033" s="16"/>
      <c r="DC1033" s="16"/>
      <c r="DD1033" s="24"/>
      <c r="DE1033" s="24"/>
      <c r="DF1033" s="24"/>
      <c r="DG1033" s="24"/>
      <c r="DH1033" s="24"/>
      <c r="DI1033" s="24"/>
      <c r="DJ1033" s="24"/>
      <c r="DK1033" s="16"/>
      <c r="DL1033" s="24"/>
      <c r="DM1033" s="24"/>
      <c r="DN1033" s="24"/>
      <c r="DO1033" s="16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>
        <v>1</v>
      </c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27"/>
      <c r="EQ1033" s="27"/>
      <c r="ER1033" s="27"/>
    </row>
    <row r="1034" spans="1:148" s="9" customFormat="1" ht="20.25" x14ac:dyDescent="0.3">
      <c r="A1034" s="10" t="s">
        <v>622</v>
      </c>
      <c r="B1034" s="10" t="s">
        <v>231</v>
      </c>
      <c r="C1034" s="10" t="s">
        <v>231</v>
      </c>
      <c r="D1034" s="10" t="s">
        <v>259</v>
      </c>
      <c r="E1034" s="10" t="s">
        <v>218</v>
      </c>
      <c r="F1034" s="11">
        <v>10579</v>
      </c>
      <c r="G1034" s="11">
        <v>4061</v>
      </c>
      <c r="H1034" s="11">
        <v>3975</v>
      </c>
      <c r="I1034" s="10" t="s">
        <v>266</v>
      </c>
      <c r="J1034" s="12">
        <v>38</v>
      </c>
      <c r="K1034" s="10" t="s">
        <v>267</v>
      </c>
      <c r="L1034" s="10" t="s">
        <v>261</v>
      </c>
      <c r="M1034" s="10" t="s">
        <v>220</v>
      </c>
      <c r="N1034" s="13">
        <v>17</v>
      </c>
      <c r="O1034" s="13">
        <v>17</v>
      </c>
      <c r="P1034" s="13">
        <v>0</v>
      </c>
      <c r="Q1034" s="14">
        <v>0</v>
      </c>
      <c r="R1034" s="14">
        <v>7.23</v>
      </c>
      <c r="S1034" s="14">
        <v>4</v>
      </c>
      <c r="T1034" s="14">
        <v>2.0485000000000002</v>
      </c>
      <c r="U1034" s="14">
        <v>51.212499999999999</v>
      </c>
      <c r="V1034" s="14">
        <v>0.5</v>
      </c>
      <c r="W1034" s="14">
        <v>141.1</v>
      </c>
      <c r="X1034" s="14">
        <v>40</v>
      </c>
      <c r="Y1034" s="14">
        <v>0.79223606001699498</v>
      </c>
      <c r="Z1034" s="14">
        <v>2.266667</v>
      </c>
      <c r="AA1034" s="14">
        <v>1.733333</v>
      </c>
      <c r="AB1034" s="14">
        <v>43.333329999999997</v>
      </c>
      <c r="AC1034" s="14">
        <v>0.21816659999999999</v>
      </c>
      <c r="AD1034" s="14">
        <v>5.4541649999999997</v>
      </c>
      <c r="AE1034" s="14">
        <v>70.55</v>
      </c>
      <c r="AF1034" s="14">
        <v>50.49</v>
      </c>
      <c r="AG1034" s="14">
        <v>0</v>
      </c>
      <c r="AH1034" s="14">
        <v>0</v>
      </c>
      <c r="AI1034" s="14">
        <v>2.0485000000000002</v>
      </c>
      <c r="AJ1034" s="14">
        <v>2.266667</v>
      </c>
      <c r="AK1034" s="15">
        <v>0.56666669999999997</v>
      </c>
      <c r="AL1034" s="15">
        <v>0.9037501</v>
      </c>
      <c r="AM1034" s="15">
        <v>1</v>
      </c>
      <c r="AN1034" s="15">
        <v>0.51212500000000005</v>
      </c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  <c r="BG1034" s="16"/>
      <c r="BH1034" s="16"/>
      <c r="BI1034" s="16"/>
      <c r="BJ1034" s="16"/>
      <c r="BK1034" s="16">
        <v>0.23333333432674408</v>
      </c>
      <c r="BL1034" s="16"/>
      <c r="BM1034" s="16"/>
      <c r="BN1034" s="16"/>
      <c r="BO1034" s="16">
        <v>0.98333334922790527</v>
      </c>
      <c r="BP1034" s="16"/>
      <c r="BQ1034" s="16"/>
      <c r="BR1034" s="16"/>
      <c r="BS1034" s="16"/>
      <c r="BT1034" s="16"/>
      <c r="BU1034" s="16"/>
      <c r="BV1034" s="16"/>
      <c r="BW1034" s="16"/>
      <c r="BX1034" s="16"/>
      <c r="BY1034" s="16"/>
      <c r="BZ1034" s="16"/>
      <c r="CA1034" s="16"/>
      <c r="CB1034" s="16"/>
      <c r="CC1034" s="16"/>
      <c r="CD1034" s="16"/>
      <c r="CE1034" s="16">
        <v>0.1666666716337204</v>
      </c>
      <c r="CF1034" s="16"/>
      <c r="CG1034" s="16"/>
      <c r="CH1034" s="16"/>
      <c r="CI1034" s="16"/>
      <c r="CJ1034" s="16"/>
      <c r="CK1034" s="16"/>
      <c r="CL1034" s="16"/>
      <c r="CM1034" s="16">
        <v>0.28333333134651184</v>
      </c>
      <c r="CN1034" s="16"/>
      <c r="CO1034" s="16"/>
      <c r="CP1034" s="16"/>
      <c r="CQ1034" s="16"/>
      <c r="CR1034" s="16"/>
      <c r="CS1034" s="16"/>
      <c r="CT1034" s="16"/>
      <c r="CU1034" s="16"/>
      <c r="CV1034" s="16"/>
      <c r="CW1034" s="16"/>
      <c r="CX1034" s="16"/>
      <c r="CY1034" s="16"/>
      <c r="CZ1034" s="16"/>
      <c r="DA1034" s="16"/>
      <c r="DB1034" s="16"/>
      <c r="DC1034" s="16"/>
      <c r="DD1034" s="24"/>
      <c r="DE1034" s="24"/>
      <c r="DF1034" s="24"/>
      <c r="DG1034" s="24"/>
      <c r="DH1034" s="24"/>
      <c r="DI1034" s="24"/>
      <c r="DJ1034" s="24">
        <v>6.6666670143604279E-2</v>
      </c>
      <c r="DK1034" s="16"/>
      <c r="DL1034" s="24"/>
      <c r="DM1034" s="24"/>
      <c r="DN1034" s="24"/>
      <c r="DO1034" s="16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27"/>
      <c r="EQ1034" s="27"/>
      <c r="ER1034" s="27"/>
    </row>
    <row r="1035" spans="1:148" s="9" customFormat="1" ht="20.25" x14ac:dyDescent="0.3">
      <c r="A1035" s="10" t="s">
        <v>622</v>
      </c>
      <c r="B1035" s="10" t="s">
        <v>231</v>
      </c>
      <c r="C1035" s="10" t="s">
        <v>231</v>
      </c>
      <c r="D1035" s="10" t="s">
        <v>262</v>
      </c>
      <c r="E1035" s="10" t="s">
        <v>218</v>
      </c>
      <c r="F1035" s="11">
        <v>10579</v>
      </c>
      <c r="G1035" s="11">
        <v>3733</v>
      </c>
      <c r="H1035" s="11">
        <v>4076</v>
      </c>
      <c r="I1035" s="10" t="s">
        <v>266</v>
      </c>
      <c r="J1035" s="12">
        <v>38</v>
      </c>
      <c r="K1035" s="10" t="s">
        <v>267</v>
      </c>
      <c r="L1035" s="10" t="s">
        <v>261</v>
      </c>
      <c r="M1035" s="10" t="s">
        <v>220</v>
      </c>
      <c r="N1035" s="13">
        <v>8</v>
      </c>
      <c r="O1035" s="13">
        <v>8</v>
      </c>
      <c r="P1035" s="13">
        <v>0</v>
      </c>
      <c r="Q1035" s="14">
        <v>0</v>
      </c>
      <c r="R1035" s="14">
        <v>7.23</v>
      </c>
      <c r="S1035" s="14">
        <v>2.0833330000000001</v>
      </c>
      <c r="T1035" s="14">
        <v>0.96399999999999997</v>
      </c>
      <c r="U1035" s="14">
        <v>46.272010000000002</v>
      </c>
      <c r="V1035" s="14">
        <v>0.2604166</v>
      </c>
      <c r="W1035" s="14">
        <v>127.488</v>
      </c>
      <c r="X1035" s="14">
        <v>20.833330154418899</v>
      </c>
      <c r="Y1035" s="14">
        <v>0.87682365125126005</v>
      </c>
      <c r="Z1035" s="14">
        <v>1.0833330000000001</v>
      </c>
      <c r="AA1035" s="14">
        <v>1</v>
      </c>
      <c r="AB1035" s="14">
        <v>48.000010000000003</v>
      </c>
      <c r="AC1035" s="14">
        <v>0.11933299999999999</v>
      </c>
      <c r="AD1035" s="14">
        <v>5.7279859999999996</v>
      </c>
      <c r="AE1035" s="14">
        <v>33.200000000000003</v>
      </c>
      <c r="AF1035" s="14">
        <v>23.76</v>
      </c>
      <c r="AG1035" s="14">
        <v>0</v>
      </c>
      <c r="AH1035" s="14">
        <v>0</v>
      </c>
      <c r="AI1035" s="14">
        <v>0.96399999999999997</v>
      </c>
      <c r="AJ1035" s="14">
        <v>1.0833330000000001</v>
      </c>
      <c r="AK1035" s="15">
        <v>0.51999989999999996</v>
      </c>
      <c r="AL1035" s="15">
        <v>0.88984640000000004</v>
      </c>
      <c r="AM1035" s="15">
        <v>1</v>
      </c>
      <c r="AN1035" s="15">
        <v>0.46272000000000002</v>
      </c>
      <c r="AO1035" s="16"/>
      <c r="AP1035" s="16">
        <v>0.11666666716337204</v>
      </c>
      <c r="AQ1035" s="16"/>
      <c r="AR1035" s="16">
        <v>0.10000000149011612</v>
      </c>
      <c r="AS1035" s="16">
        <v>0.13333334028720856</v>
      </c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  <c r="BG1035" s="16"/>
      <c r="BH1035" s="16"/>
      <c r="BI1035" s="16">
        <v>8.3333335816860199E-2</v>
      </c>
      <c r="BJ1035" s="16"/>
      <c r="BK1035" s="16"/>
      <c r="BL1035" s="16"/>
      <c r="BM1035" s="16"/>
      <c r="BN1035" s="16"/>
      <c r="BO1035" s="16"/>
      <c r="BP1035" s="16"/>
      <c r="BQ1035" s="16"/>
      <c r="BR1035" s="16"/>
      <c r="BS1035" s="16"/>
      <c r="BT1035" s="16"/>
      <c r="BU1035" s="16"/>
      <c r="BV1035" s="16"/>
      <c r="BW1035" s="16"/>
      <c r="BX1035" s="16"/>
      <c r="BY1035" s="16"/>
      <c r="BZ1035" s="16"/>
      <c r="CA1035" s="16"/>
      <c r="CB1035" s="16"/>
      <c r="CC1035" s="16"/>
      <c r="CD1035" s="16"/>
      <c r="CE1035" s="16"/>
      <c r="CF1035" s="16"/>
      <c r="CG1035" s="16"/>
      <c r="CH1035" s="16"/>
      <c r="CI1035" s="16"/>
      <c r="CJ1035" s="16"/>
      <c r="CK1035" s="16"/>
      <c r="CL1035" s="16"/>
      <c r="CM1035" s="16">
        <v>0.25</v>
      </c>
      <c r="CN1035" s="16"/>
      <c r="CO1035" s="16"/>
      <c r="CP1035" s="16"/>
      <c r="CQ1035" s="16"/>
      <c r="CR1035" s="16"/>
      <c r="CS1035" s="16">
        <v>0.1666666716337204</v>
      </c>
      <c r="CT1035" s="16"/>
      <c r="CU1035" s="16"/>
      <c r="CV1035" s="16"/>
      <c r="CW1035" s="16"/>
      <c r="CX1035" s="16"/>
      <c r="CY1035" s="16"/>
      <c r="CZ1035" s="16"/>
      <c r="DA1035" s="16"/>
      <c r="DB1035" s="16"/>
      <c r="DC1035" s="16"/>
      <c r="DD1035" s="24"/>
      <c r="DE1035" s="24"/>
      <c r="DF1035" s="24"/>
      <c r="DG1035" s="24"/>
      <c r="DH1035" s="24"/>
      <c r="DI1035" s="24"/>
      <c r="DJ1035" s="24">
        <v>0.15000000596046448</v>
      </c>
      <c r="DK1035" s="16"/>
      <c r="DL1035" s="24"/>
      <c r="DM1035" s="24"/>
      <c r="DN1035" s="24"/>
      <c r="DO1035" s="16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27"/>
      <c r="EQ1035" s="27"/>
      <c r="ER1035" s="27"/>
    </row>
    <row r="1036" spans="1:148" s="9" customFormat="1" ht="20.25" x14ac:dyDescent="0.3">
      <c r="A1036" s="10" t="s">
        <v>622</v>
      </c>
      <c r="B1036" s="10" t="s">
        <v>232</v>
      </c>
      <c r="C1036" s="10" t="s">
        <v>231</v>
      </c>
      <c r="D1036" s="10" t="s">
        <v>259</v>
      </c>
      <c r="E1036" s="10" t="s">
        <v>218</v>
      </c>
      <c r="F1036" s="11">
        <v>10654</v>
      </c>
      <c r="G1036" s="11">
        <v>4061</v>
      </c>
      <c r="H1036" s="11">
        <v>3975</v>
      </c>
      <c r="I1036" s="10" t="s">
        <v>266</v>
      </c>
      <c r="J1036" s="12">
        <v>42.7</v>
      </c>
      <c r="K1036" s="10" t="s">
        <v>267</v>
      </c>
      <c r="L1036" s="10" t="s">
        <v>261</v>
      </c>
      <c r="M1036" s="10" t="s">
        <v>220</v>
      </c>
      <c r="N1036" s="13">
        <v>23</v>
      </c>
      <c r="O1036" s="13">
        <v>23</v>
      </c>
      <c r="P1036" s="13">
        <v>0</v>
      </c>
      <c r="Q1036" s="14">
        <v>0</v>
      </c>
      <c r="R1036" s="14">
        <v>8.5500000000000007</v>
      </c>
      <c r="S1036" s="14">
        <v>6.7166670000000002</v>
      </c>
      <c r="T1036" s="14">
        <v>3.2774999999999999</v>
      </c>
      <c r="U1036" s="14">
        <v>48.796520000000001</v>
      </c>
      <c r="V1036" s="14">
        <v>0.83958339999999998</v>
      </c>
      <c r="W1036" s="14">
        <v>119.9881</v>
      </c>
      <c r="X1036" s="14">
        <v>67.166671752929702</v>
      </c>
      <c r="Y1036" s="14">
        <v>0.89305508004980805</v>
      </c>
      <c r="Z1036" s="14">
        <v>3.533334</v>
      </c>
      <c r="AA1036" s="14">
        <v>3.1833330000000002</v>
      </c>
      <c r="AB1036" s="14">
        <v>47.394539999999999</v>
      </c>
      <c r="AC1036" s="14">
        <v>0.25583359999999999</v>
      </c>
      <c r="AD1036" s="14">
        <v>3.8089369999999998</v>
      </c>
      <c r="AE1036" s="14">
        <v>100.74</v>
      </c>
      <c r="AF1036" s="14">
        <v>75.209999999999994</v>
      </c>
      <c r="AG1036" s="14">
        <v>0</v>
      </c>
      <c r="AH1036" s="14">
        <v>0</v>
      </c>
      <c r="AI1036" s="14">
        <v>3.2774999999999999</v>
      </c>
      <c r="AJ1036" s="14">
        <v>3.533334</v>
      </c>
      <c r="AK1036" s="15">
        <v>0.52605460000000004</v>
      </c>
      <c r="AL1036" s="15">
        <v>0.92759420000000004</v>
      </c>
      <c r="AM1036" s="15">
        <v>1</v>
      </c>
      <c r="AN1036" s="15">
        <v>0.48796519999999999</v>
      </c>
      <c r="AO1036" s="16">
        <v>0.5</v>
      </c>
      <c r="AP1036" s="16">
        <v>0.21666666865348816</v>
      </c>
      <c r="AQ1036" s="16"/>
      <c r="AR1036" s="16"/>
      <c r="AS1036" s="16">
        <v>0.1666666716337204</v>
      </c>
      <c r="AT1036" s="16">
        <v>0.58333331346511841</v>
      </c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  <c r="BG1036" s="16"/>
      <c r="BH1036" s="16"/>
      <c r="BI1036" s="16"/>
      <c r="BJ1036" s="16"/>
      <c r="BK1036" s="16"/>
      <c r="BL1036" s="16"/>
      <c r="BM1036" s="16"/>
      <c r="BN1036" s="16"/>
      <c r="BO1036" s="16"/>
      <c r="BP1036" s="16"/>
      <c r="BQ1036" s="16"/>
      <c r="BR1036" s="16"/>
      <c r="BS1036" s="16"/>
      <c r="BT1036" s="16"/>
      <c r="BU1036" s="16"/>
      <c r="BV1036" s="16"/>
      <c r="BW1036" s="16"/>
      <c r="BX1036" s="16"/>
      <c r="BY1036" s="16"/>
      <c r="BZ1036" s="16"/>
      <c r="CA1036" s="16"/>
      <c r="CB1036" s="16"/>
      <c r="CC1036" s="16">
        <v>0.25</v>
      </c>
      <c r="CD1036" s="16"/>
      <c r="CE1036" s="16"/>
      <c r="CF1036" s="16">
        <v>0.66666668653488159</v>
      </c>
      <c r="CG1036" s="16"/>
      <c r="CH1036" s="16"/>
      <c r="CI1036" s="16"/>
      <c r="CJ1036" s="16"/>
      <c r="CK1036" s="16"/>
      <c r="CL1036" s="16"/>
      <c r="CM1036" s="16">
        <v>0.1666666716337204</v>
      </c>
      <c r="CN1036" s="16"/>
      <c r="CO1036" s="16"/>
      <c r="CP1036" s="16"/>
      <c r="CQ1036" s="16"/>
      <c r="CR1036" s="16"/>
      <c r="CS1036" s="16"/>
      <c r="CT1036" s="16">
        <v>0.30000001192092896</v>
      </c>
      <c r="CU1036" s="16"/>
      <c r="CV1036" s="16"/>
      <c r="CW1036" s="16"/>
      <c r="CX1036" s="16"/>
      <c r="CY1036" s="16"/>
      <c r="CZ1036" s="16"/>
      <c r="DA1036" s="16"/>
      <c r="DB1036" s="16"/>
      <c r="DC1036" s="16"/>
      <c r="DD1036" s="24"/>
      <c r="DE1036" s="24"/>
      <c r="DF1036" s="24">
        <v>0.1666666716337204</v>
      </c>
      <c r="DG1036" s="24"/>
      <c r="DH1036" s="24"/>
      <c r="DI1036" s="24">
        <v>8.3333335816860199E-2</v>
      </c>
      <c r="DJ1036" s="24">
        <v>8.3333335816860199E-2</v>
      </c>
      <c r="DK1036" s="16"/>
      <c r="DL1036" s="24"/>
      <c r="DM1036" s="24"/>
      <c r="DN1036" s="24"/>
      <c r="DO1036" s="16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27"/>
      <c r="EQ1036" s="27"/>
      <c r="ER1036" s="27"/>
    </row>
    <row r="1037" spans="1:148" s="9" customFormat="1" ht="20.25" x14ac:dyDescent="0.3">
      <c r="A1037" s="10" t="s">
        <v>622</v>
      </c>
      <c r="B1037" s="10" t="s">
        <v>232</v>
      </c>
      <c r="C1037" s="10" t="s">
        <v>231</v>
      </c>
      <c r="D1037" s="10" t="s">
        <v>262</v>
      </c>
      <c r="E1037" s="10" t="s">
        <v>218</v>
      </c>
      <c r="F1037" s="11">
        <v>10654</v>
      </c>
      <c r="G1037" s="11">
        <v>3733</v>
      </c>
      <c r="H1037" s="11">
        <v>4076</v>
      </c>
      <c r="I1037" s="10" t="s">
        <v>266</v>
      </c>
      <c r="J1037" s="12">
        <v>42.7</v>
      </c>
      <c r="K1037" s="10" t="s">
        <v>267</v>
      </c>
      <c r="L1037" s="10" t="s">
        <v>261</v>
      </c>
      <c r="M1037" s="10" t="s">
        <v>220</v>
      </c>
      <c r="N1037" s="13">
        <v>18</v>
      </c>
      <c r="O1037" s="13">
        <v>17</v>
      </c>
      <c r="P1037" s="13">
        <v>1</v>
      </c>
      <c r="Q1037" s="14">
        <v>5.555555</v>
      </c>
      <c r="R1037" s="14">
        <v>8.5500000000000007</v>
      </c>
      <c r="S1037" s="14">
        <v>5</v>
      </c>
      <c r="T1037" s="14">
        <v>2.4224999999999999</v>
      </c>
      <c r="U1037" s="14">
        <v>48.45</v>
      </c>
      <c r="V1037" s="14">
        <v>0.625</v>
      </c>
      <c r="W1037" s="14">
        <v>119.136</v>
      </c>
      <c r="X1037" s="14">
        <v>50</v>
      </c>
      <c r="Y1037" s="14">
        <v>0.89944234327677597</v>
      </c>
      <c r="Z1037" s="14">
        <v>2.733333</v>
      </c>
      <c r="AA1037" s="14">
        <v>2.266667</v>
      </c>
      <c r="AB1037" s="14">
        <v>45.333329999999997</v>
      </c>
      <c r="AC1037" s="14">
        <v>0.16833319999999999</v>
      </c>
      <c r="AD1037" s="14">
        <v>3.3666640000000001</v>
      </c>
      <c r="AE1037" s="14">
        <v>74.459999999999994</v>
      </c>
      <c r="AF1037" s="14">
        <v>55.59</v>
      </c>
      <c r="AG1037" s="14">
        <v>0.14249999999999999</v>
      </c>
      <c r="AH1037" s="14">
        <v>2.85</v>
      </c>
      <c r="AI1037" s="14">
        <v>2.5649999999999999</v>
      </c>
      <c r="AJ1037" s="14">
        <v>2.733333</v>
      </c>
      <c r="AK1037" s="15">
        <v>0.54666669999999995</v>
      </c>
      <c r="AL1037" s="15">
        <v>0.93841459999999999</v>
      </c>
      <c r="AM1037" s="15">
        <v>0.94444439999999996</v>
      </c>
      <c r="AN1037" s="15">
        <v>0.48449999999999999</v>
      </c>
      <c r="AO1037" s="16"/>
      <c r="AP1037" s="16">
        <v>0.25</v>
      </c>
      <c r="AQ1037" s="16"/>
      <c r="AR1037" s="16">
        <v>0.10000000149011612</v>
      </c>
      <c r="AS1037" s="16">
        <v>0.1666666716337204</v>
      </c>
      <c r="AT1037" s="16">
        <v>0.23333333432674408</v>
      </c>
      <c r="AU1037" s="16"/>
      <c r="AV1037" s="16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  <c r="BG1037" s="16"/>
      <c r="BH1037" s="16"/>
      <c r="BI1037" s="16">
        <v>0.13333334028720856</v>
      </c>
      <c r="BJ1037" s="16"/>
      <c r="BK1037" s="16"/>
      <c r="BL1037" s="16"/>
      <c r="BM1037" s="16"/>
      <c r="BN1037" s="16"/>
      <c r="BO1037" s="16"/>
      <c r="BP1037" s="16"/>
      <c r="BQ1037" s="16"/>
      <c r="BR1037" s="16"/>
      <c r="BS1037" s="16"/>
      <c r="BT1037" s="16"/>
      <c r="BU1037" s="16"/>
      <c r="BV1037" s="16"/>
      <c r="BW1037" s="16"/>
      <c r="BX1037" s="16"/>
      <c r="BY1037" s="16"/>
      <c r="BZ1037" s="16"/>
      <c r="CA1037" s="16"/>
      <c r="CB1037" s="16"/>
      <c r="CC1037" s="16"/>
      <c r="CD1037" s="16"/>
      <c r="CE1037" s="16"/>
      <c r="CF1037" s="16"/>
      <c r="CG1037" s="16"/>
      <c r="CH1037" s="16"/>
      <c r="CI1037" s="16"/>
      <c r="CJ1037" s="16"/>
      <c r="CK1037" s="16">
        <v>0.20000000298023224</v>
      </c>
      <c r="CL1037" s="16">
        <v>0.25</v>
      </c>
      <c r="CM1037" s="16">
        <v>0.50000001490116119</v>
      </c>
      <c r="CN1037" s="16">
        <v>0.18333333730697632</v>
      </c>
      <c r="CO1037" s="16"/>
      <c r="CP1037" s="16"/>
      <c r="CQ1037" s="16"/>
      <c r="CR1037" s="16"/>
      <c r="CS1037" s="16"/>
      <c r="CT1037" s="16"/>
      <c r="CU1037" s="16"/>
      <c r="CV1037" s="16"/>
      <c r="CW1037" s="16"/>
      <c r="CX1037" s="16"/>
      <c r="CY1037" s="16"/>
      <c r="CZ1037" s="16"/>
      <c r="DA1037" s="16"/>
      <c r="DB1037" s="16"/>
      <c r="DC1037" s="16"/>
      <c r="DD1037" s="24"/>
      <c r="DE1037" s="24"/>
      <c r="DF1037" s="24"/>
      <c r="DG1037" s="24"/>
      <c r="DH1037" s="24"/>
      <c r="DI1037" s="24"/>
      <c r="DJ1037" s="24">
        <v>0.25</v>
      </c>
      <c r="DK1037" s="16"/>
      <c r="DL1037" s="24"/>
      <c r="DM1037" s="24"/>
      <c r="DN1037" s="24"/>
      <c r="DO1037" s="16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>
        <v>1</v>
      </c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27"/>
      <c r="EQ1037" s="27"/>
      <c r="ER1037" s="27"/>
    </row>
    <row r="1038" spans="1:148" s="9" customFormat="1" ht="20.25" x14ac:dyDescent="0.3">
      <c r="A1038" s="10" t="s">
        <v>622</v>
      </c>
      <c r="B1038" s="10" t="s">
        <v>231</v>
      </c>
      <c r="C1038" s="10" t="s">
        <v>231</v>
      </c>
      <c r="D1038" s="10" t="s">
        <v>262</v>
      </c>
      <c r="E1038" s="10" t="s">
        <v>218</v>
      </c>
      <c r="F1038" s="11">
        <v>10654</v>
      </c>
      <c r="G1038" s="11">
        <v>3733</v>
      </c>
      <c r="H1038" s="11">
        <v>4076</v>
      </c>
      <c r="I1038" s="10" t="s">
        <v>266</v>
      </c>
      <c r="J1038" s="12">
        <v>42.7</v>
      </c>
      <c r="K1038" s="10" t="s">
        <v>267</v>
      </c>
      <c r="L1038" s="10" t="s">
        <v>261</v>
      </c>
      <c r="M1038" s="10" t="s">
        <v>220</v>
      </c>
      <c r="N1038" s="13">
        <v>5</v>
      </c>
      <c r="O1038" s="13">
        <v>5</v>
      </c>
      <c r="P1038" s="13">
        <v>0</v>
      </c>
      <c r="Q1038" s="14">
        <v>0</v>
      </c>
      <c r="R1038" s="14">
        <v>8.5500000000000007</v>
      </c>
      <c r="S1038" s="14">
        <v>1.9166669999999999</v>
      </c>
      <c r="T1038" s="14">
        <v>0.71250000000000002</v>
      </c>
      <c r="U1038" s="14">
        <v>37.173900000000003</v>
      </c>
      <c r="V1038" s="14">
        <v>0.2395834</v>
      </c>
      <c r="W1038" s="14">
        <v>91.408680000000004</v>
      </c>
      <c r="X1038" s="14">
        <v>19.166669845581101</v>
      </c>
      <c r="Y1038" s="14">
        <v>1.17227335769995</v>
      </c>
      <c r="Z1038" s="14">
        <v>0.75000040000000001</v>
      </c>
      <c r="AA1038" s="14">
        <v>1.1666669999999999</v>
      </c>
      <c r="AB1038" s="14">
        <v>60.869549999999997</v>
      </c>
      <c r="AC1038" s="14">
        <v>3.750038E-2</v>
      </c>
      <c r="AD1038" s="14">
        <v>1.9565410000000001</v>
      </c>
      <c r="AE1038" s="14">
        <v>21.9</v>
      </c>
      <c r="AF1038" s="14">
        <v>16.350000000000001</v>
      </c>
      <c r="AG1038" s="14">
        <v>0</v>
      </c>
      <c r="AH1038" s="14">
        <v>0</v>
      </c>
      <c r="AI1038" s="14">
        <v>0.71250000000000002</v>
      </c>
      <c r="AJ1038" s="14">
        <v>0.75000040000000001</v>
      </c>
      <c r="AK1038" s="15">
        <v>0.3913045</v>
      </c>
      <c r="AL1038" s="15">
        <v>0.9499995</v>
      </c>
      <c r="AM1038" s="15">
        <v>1</v>
      </c>
      <c r="AN1038" s="15">
        <v>0.37173909999999999</v>
      </c>
      <c r="AO1038" s="16">
        <v>0.5</v>
      </c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  <c r="BG1038" s="16"/>
      <c r="BH1038" s="16"/>
      <c r="BI1038" s="16"/>
      <c r="BJ1038" s="16"/>
      <c r="BK1038" s="16"/>
      <c r="BL1038" s="16"/>
      <c r="BM1038" s="16"/>
      <c r="BN1038" s="16"/>
      <c r="BO1038" s="16"/>
      <c r="BP1038" s="16"/>
      <c r="BQ1038" s="16"/>
      <c r="BR1038" s="16"/>
      <c r="BS1038" s="16"/>
      <c r="BT1038" s="16"/>
      <c r="BU1038" s="16"/>
      <c r="BV1038" s="16"/>
      <c r="BW1038" s="16"/>
      <c r="BX1038" s="16"/>
      <c r="BY1038" s="16"/>
      <c r="BZ1038" s="16"/>
      <c r="CA1038" s="16">
        <v>0.4166666567325592</v>
      </c>
      <c r="CB1038" s="16"/>
      <c r="CC1038" s="16"/>
      <c r="CD1038" s="16"/>
      <c r="CE1038" s="16"/>
      <c r="CF1038" s="16"/>
      <c r="CG1038" s="16"/>
      <c r="CH1038" s="16"/>
      <c r="CI1038" s="16"/>
      <c r="CJ1038" s="16"/>
      <c r="CK1038" s="16"/>
      <c r="CL1038" s="16"/>
      <c r="CM1038" s="16">
        <v>0.11666666716337204</v>
      </c>
      <c r="CN1038" s="16"/>
      <c r="CO1038" s="16"/>
      <c r="CP1038" s="16"/>
      <c r="CQ1038" s="16"/>
      <c r="CR1038" s="16"/>
      <c r="CS1038" s="16"/>
      <c r="CT1038" s="16"/>
      <c r="CU1038" s="16"/>
      <c r="CV1038" s="16"/>
      <c r="CW1038" s="16"/>
      <c r="CX1038" s="16"/>
      <c r="CY1038" s="16"/>
      <c r="CZ1038" s="16"/>
      <c r="DA1038" s="16"/>
      <c r="DB1038" s="16"/>
      <c r="DC1038" s="16"/>
      <c r="DD1038" s="24"/>
      <c r="DE1038" s="24"/>
      <c r="DF1038" s="24"/>
      <c r="DG1038" s="24"/>
      <c r="DH1038" s="24"/>
      <c r="DI1038" s="24">
        <v>8.3333335816860199E-2</v>
      </c>
      <c r="DJ1038" s="24">
        <v>5.000000074505806E-2</v>
      </c>
      <c r="DK1038" s="16"/>
      <c r="DL1038" s="24"/>
      <c r="DM1038" s="24"/>
      <c r="DN1038" s="24"/>
      <c r="DO1038" s="16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27"/>
      <c r="EQ1038" s="27"/>
      <c r="ER1038" s="27"/>
    </row>
    <row r="1039" spans="1:148" s="9" customFormat="1" ht="20.25" x14ac:dyDescent="0.3">
      <c r="A1039" s="10" t="s">
        <v>622</v>
      </c>
      <c r="B1039" s="10" t="s">
        <v>232</v>
      </c>
      <c r="C1039" s="10" t="s">
        <v>231</v>
      </c>
      <c r="D1039" s="10" t="s">
        <v>259</v>
      </c>
      <c r="E1039" s="10" t="s">
        <v>218</v>
      </c>
      <c r="F1039" s="11">
        <v>10675</v>
      </c>
      <c r="G1039" s="11">
        <v>4061</v>
      </c>
      <c r="H1039" s="11">
        <v>3975</v>
      </c>
      <c r="I1039" s="10" t="s">
        <v>260</v>
      </c>
      <c r="J1039" s="12">
        <v>45.3</v>
      </c>
      <c r="K1039" s="10" t="s">
        <v>243</v>
      </c>
      <c r="L1039" s="10" t="s">
        <v>261</v>
      </c>
      <c r="M1039" s="10" t="s">
        <v>220</v>
      </c>
      <c r="N1039" s="13">
        <v>1</v>
      </c>
      <c r="O1039" s="13">
        <v>1</v>
      </c>
      <c r="P1039" s="13">
        <v>0</v>
      </c>
      <c r="Q1039" s="14">
        <v>0</v>
      </c>
      <c r="R1039" s="14">
        <v>6.09</v>
      </c>
      <c r="S1039" s="14">
        <v>0.1166667</v>
      </c>
      <c r="T1039" s="14">
        <v>0.10150000000000001</v>
      </c>
      <c r="U1039" s="14">
        <v>86.999979999999994</v>
      </c>
      <c r="V1039" s="14">
        <v>1.458334E-2</v>
      </c>
      <c r="W1039" s="14">
        <v>234.51419999999999</v>
      </c>
      <c r="X1039" s="14">
        <v>1.1666669696569401</v>
      </c>
      <c r="Y1039" s="14">
        <v>0.49857564634616902</v>
      </c>
      <c r="Z1039" s="14">
        <v>0.1166667</v>
      </c>
      <c r="AA1039" s="14">
        <v>0</v>
      </c>
      <c r="AB1039" s="14">
        <v>0</v>
      </c>
      <c r="AC1039" s="14">
        <v>1.516669E-2</v>
      </c>
      <c r="AD1039" s="14">
        <v>13.000019999999999</v>
      </c>
      <c r="AE1039" s="14">
        <v>3.42</v>
      </c>
      <c r="AF1039" s="14">
        <v>2.34</v>
      </c>
      <c r="AG1039" s="14">
        <v>0</v>
      </c>
      <c r="AH1039" s="14">
        <v>0</v>
      </c>
      <c r="AI1039" s="14">
        <v>0.10150000000000001</v>
      </c>
      <c r="AJ1039" s="14">
        <v>0.1166667</v>
      </c>
      <c r="AK1039" s="15">
        <v>1</v>
      </c>
      <c r="AL1039" s="15">
        <v>0.86999979999999999</v>
      </c>
      <c r="AM1039" s="15">
        <v>1</v>
      </c>
      <c r="AN1039" s="15">
        <v>0.86999979999999999</v>
      </c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  <c r="BG1039" s="16"/>
      <c r="BH1039" s="16"/>
      <c r="BI1039" s="16"/>
      <c r="BJ1039" s="16"/>
      <c r="BK1039" s="16"/>
      <c r="BL1039" s="16"/>
      <c r="BM1039" s="16"/>
      <c r="BN1039" s="16"/>
      <c r="BO1039" s="16"/>
      <c r="BP1039" s="16"/>
      <c r="BQ1039" s="16"/>
      <c r="BR1039" s="16"/>
      <c r="BS1039" s="16"/>
      <c r="BT1039" s="16"/>
      <c r="BU1039" s="16"/>
      <c r="BV1039" s="16"/>
      <c r="BW1039" s="16"/>
      <c r="BX1039" s="16"/>
      <c r="BY1039" s="16"/>
      <c r="BZ1039" s="16"/>
      <c r="CA1039" s="16"/>
      <c r="CB1039" s="16"/>
      <c r="CC1039" s="16"/>
      <c r="CD1039" s="16"/>
      <c r="CE1039" s="16"/>
      <c r="CF1039" s="16"/>
      <c r="CG1039" s="16"/>
      <c r="CH1039" s="16"/>
      <c r="CI1039" s="16"/>
      <c r="CJ1039" s="16"/>
      <c r="CK1039" s="16"/>
      <c r="CL1039" s="16"/>
      <c r="CM1039" s="16"/>
      <c r="CN1039" s="16"/>
      <c r="CO1039" s="16"/>
      <c r="CP1039" s="16"/>
      <c r="CQ1039" s="16"/>
      <c r="CR1039" s="16"/>
      <c r="CS1039" s="16"/>
      <c r="CT1039" s="16"/>
      <c r="CU1039" s="16"/>
      <c r="CV1039" s="16"/>
      <c r="CW1039" s="16"/>
      <c r="CX1039" s="16"/>
      <c r="CY1039" s="16"/>
      <c r="CZ1039" s="16"/>
      <c r="DA1039" s="16"/>
      <c r="DB1039" s="16"/>
      <c r="DC1039" s="16"/>
      <c r="DD1039" s="24"/>
      <c r="DE1039" s="24"/>
      <c r="DF1039" s="24"/>
      <c r="DG1039" s="24"/>
      <c r="DH1039" s="24"/>
      <c r="DI1039" s="24"/>
      <c r="DJ1039" s="24"/>
      <c r="DK1039" s="16"/>
      <c r="DL1039" s="24"/>
      <c r="DM1039" s="24"/>
      <c r="DN1039" s="24"/>
      <c r="DO1039" s="16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27"/>
      <c r="EQ1039" s="27"/>
      <c r="ER1039" s="27"/>
    </row>
    <row r="1040" spans="1:148" s="9" customFormat="1" ht="20.25" x14ac:dyDescent="0.3">
      <c r="A1040" s="10" t="s">
        <v>622</v>
      </c>
      <c r="B1040" s="10" t="s">
        <v>232</v>
      </c>
      <c r="C1040" s="10" t="s">
        <v>231</v>
      </c>
      <c r="D1040" s="10" t="s">
        <v>262</v>
      </c>
      <c r="E1040" s="10" t="s">
        <v>218</v>
      </c>
      <c r="F1040" s="11">
        <v>10675</v>
      </c>
      <c r="G1040" s="11">
        <v>3733</v>
      </c>
      <c r="H1040" s="11">
        <v>4076</v>
      </c>
      <c r="I1040" s="10" t="s">
        <v>260</v>
      </c>
      <c r="J1040" s="12">
        <v>45.3</v>
      </c>
      <c r="K1040" s="10" t="s">
        <v>243</v>
      </c>
      <c r="L1040" s="10" t="s">
        <v>261</v>
      </c>
      <c r="M1040" s="10" t="s">
        <v>220</v>
      </c>
      <c r="N1040" s="13">
        <v>11</v>
      </c>
      <c r="O1040" s="13">
        <v>11</v>
      </c>
      <c r="P1040" s="13">
        <v>0</v>
      </c>
      <c r="Q1040" s="14">
        <v>0</v>
      </c>
      <c r="R1040" s="14">
        <v>6.09</v>
      </c>
      <c r="S1040" s="14">
        <v>3</v>
      </c>
      <c r="T1040" s="14">
        <v>1.1165</v>
      </c>
      <c r="U1040" s="14">
        <v>37.216670000000001</v>
      </c>
      <c r="V1040" s="14">
        <v>0.375</v>
      </c>
      <c r="W1040" s="14">
        <v>100.32</v>
      </c>
      <c r="X1040" s="14">
        <v>30</v>
      </c>
      <c r="Y1040" s="14">
        <v>1.1655011758648799</v>
      </c>
      <c r="Z1040" s="14">
        <v>1.1666669999999999</v>
      </c>
      <c r="AA1040" s="14">
        <v>1.8333330000000001</v>
      </c>
      <c r="AB1040" s="14">
        <v>61.111109999999996</v>
      </c>
      <c r="AC1040" s="14">
        <v>5.0166490000000001E-2</v>
      </c>
      <c r="AD1040" s="14">
        <v>1.6722159999999999</v>
      </c>
      <c r="AE1040" s="14">
        <v>37.619999999999997</v>
      </c>
      <c r="AF1040" s="14">
        <v>25.74</v>
      </c>
      <c r="AG1040" s="14">
        <v>0</v>
      </c>
      <c r="AH1040" s="14">
        <v>0</v>
      </c>
      <c r="AI1040" s="14">
        <v>1.1165</v>
      </c>
      <c r="AJ1040" s="14">
        <v>1.1666669999999999</v>
      </c>
      <c r="AK1040" s="15">
        <v>0.38888889999999998</v>
      </c>
      <c r="AL1040" s="15">
        <v>0.95700010000000002</v>
      </c>
      <c r="AM1040" s="15">
        <v>1</v>
      </c>
      <c r="AN1040" s="15">
        <v>0.37216670000000002</v>
      </c>
      <c r="AO1040" s="16">
        <v>0.5</v>
      </c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16"/>
      <c r="BC1040" s="16"/>
      <c r="BD1040" s="16"/>
      <c r="BE1040" s="16"/>
      <c r="BF1040" s="16"/>
      <c r="BG1040" s="16"/>
      <c r="BH1040" s="16"/>
      <c r="BI1040" s="16"/>
      <c r="BJ1040" s="16"/>
      <c r="BK1040" s="16"/>
      <c r="BL1040" s="16"/>
      <c r="BM1040" s="16"/>
      <c r="BN1040" s="16"/>
      <c r="BO1040" s="16"/>
      <c r="BP1040" s="16"/>
      <c r="BQ1040" s="16">
        <v>0.3333333432674408</v>
      </c>
      <c r="BR1040" s="16"/>
      <c r="BS1040" s="16"/>
      <c r="BT1040" s="16"/>
      <c r="BU1040" s="16"/>
      <c r="BV1040" s="16"/>
      <c r="BW1040" s="16"/>
      <c r="BX1040" s="16"/>
      <c r="BY1040" s="16"/>
      <c r="BZ1040" s="16"/>
      <c r="CA1040" s="16"/>
      <c r="CB1040" s="16"/>
      <c r="CC1040" s="16"/>
      <c r="CD1040" s="16"/>
      <c r="CE1040" s="16"/>
      <c r="CF1040" s="16"/>
      <c r="CG1040" s="16"/>
      <c r="CH1040" s="16"/>
      <c r="CI1040" s="16"/>
      <c r="CJ1040" s="16"/>
      <c r="CK1040" s="16"/>
      <c r="CL1040" s="16"/>
      <c r="CM1040" s="16">
        <v>0.58333331346511841</v>
      </c>
      <c r="CN1040" s="16"/>
      <c r="CO1040" s="16"/>
      <c r="CP1040" s="16"/>
      <c r="CQ1040" s="16"/>
      <c r="CR1040" s="16"/>
      <c r="CS1040" s="16"/>
      <c r="CT1040" s="16"/>
      <c r="CU1040" s="16"/>
      <c r="CV1040" s="16"/>
      <c r="CW1040" s="16"/>
      <c r="CX1040" s="16"/>
      <c r="CY1040" s="16"/>
      <c r="CZ1040" s="16"/>
      <c r="DA1040" s="16"/>
      <c r="DB1040" s="16"/>
      <c r="DC1040" s="16"/>
      <c r="DD1040" s="24"/>
      <c r="DE1040" s="24"/>
      <c r="DF1040" s="24">
        <v>0.1666666716337204</v>
      </c>
      <c r="DG1040" s="24"/>
      <c r="DH1040" s="24"/>
      <c r="DI1040" s="24">
        <v>8.3333335816860199E-2</v>
      </c>
      <c r="DJ1040" s="24">
        <v>0.1666666716337204</v>
      </c>
      <c r="DK1040" s="16"/>
      <c r="DL1040" s="24"/>
      <c r="DM1040" s="24"/>
      <c r="DN1040" s="24"/>
      <c r="DO1040" s="16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27"/>
      <c r="EQ1040" s="27"/>
      <c r="ER1040" s="27"/>
    </row>
    <row r="1041" spans="1:148" s="9" customFormat="1" ht="20.25" x14ac:dyDescent="0.3">
      <c r="A1041" s="10" t="s">
        <v>631</v>
      </c>
      <c r="B1041" s="10" t="s">
        <v>232</v>
      </c>
      <c r="C1041" s="10" t="s">
        <v>231</v>
      </c>
      <c r="D1041" s="10" t="s">
        <v>259</v>
      </c>
      <c r="E1041" s="10" t="s">
        <v>218</v>
      </c>
      <c r="F1041" s="11">
        <v>10579</v>
      </c>
      <c r="G1041" s="11">
        <v>4061</v>
      </c>
      <c r="H1041" s="11">
        <v>3975</v>
      </c>
      <c r="I1041" s="10" t="s">
        <v>266</v>
      </c>
      <c r="J1041" s="12">
        <v>38</v>
      </c>
      <c r="K1041" s="10" t="s">
        <v>267</v>
      </c>
      <c r="L1041" s="10" t="s">
        <v>261</v>
      </c>
      <c r="M1041" s="10" t="s">
        <v>220</v>
      </c>
      <c r="N1041" s="13">
        <v>23</v>
      </c>
      <c r="O1041" s="13">
        <v>23</v>
      </c>
      <c r="P1041" s="13">
        <v>0</v>
      </c>
      <c r="Q1041" s="14">
        <v>0</v>
      </c>
      <c r="R1041" s="14">
        <v>7.23</v>
      </c>
      <c r="S1041" s="14">
        <v>3.5833330000000001</v>
      </c>
      <c r="T1041" s="14">
        <v>2.7715000000000001</v>
      </c>
      <c r="U1041" s="14">
        <v>77.344189999999998</v>
      </c>
      <c r="V1041" s="14">
        <v>0.4479166</v>
      </c>
      <c r="W1041" s="14">
        <v>213.0977</v>
      </c>
      <c r="X1041" s="14">
        <v>35.833330154418903</v>
      </c>
      <c r="Y1041" s="14">
        <v>0.52456933736064704</v>
      </c>
      <c r="Z1041" s="14">
        <v>3.25</v>
      </c>
      <c r="AA1041" s="14">
        <v>0.3333333</v>
      </c>
      <c r="AB1041" s="14">
        <v>9.302327</v>
      </c>
      <c r="AC1041" s="14">
        <v>0.47849979999999998</v>
      </c>
      <c r="AD1041" s="14">
        <v>13.353479999999999</v>
      </c>
      <c r="AE1041" s="14">
        <v>95.45</v>
      </c>
      <c r="AF1041" s="14">
        <v>68.31</v>
      </c>
      <c r="AG1041" s="14">
        <v>0</v>
      </c>
      <c r="AH1041" s="14">
        <v>0</v>
      </c>
      <c r="AI1041" s="14">
        <v>2.7715000000000001</v>
      </c>
      <c r="AJ1041" s="14">
        <v>3.25</v>
      </c>
      <c r="AK1041" s="15">
        <v>0.90697680000000003</v>
      </c>
      <c r="AL1041" s="15">
        <v>0.85276929999999995</v>
      </c>
      <c r="AM1041" s="15">
        <v>1</v>
      </c>
      <c r="AN1041" s="15">
        <v>0.77344190000000002</v>
      </c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  <c r="BG1041" s="16"/>
      <c r="BH1041" s="16"/>
      <c r="BI1041" s="16"/>
      <c r="BJ1041" s="16"/>
      <c r="BK1041" s="16"/>
      <c r="BL1041" s="16"/>
      <c r="BM1041" s="16"/>
      <c r="BN1041" s="16"/>
      <c r="BO1041" s="16"/>
      <c r="BP1041" s="16"/>
      <c r="BQ1041" s="16"/>
      <c r="BR1041" s="16"/>
      <c r="BS1041" s="16"/>
      <c r="BT1041" s="16"/>
      <c r="BU1041" s="16"/>
      <c r="BV1041" s="16"/>
      <c r="BW1041" s="16"/>
      <c r="BX1041" s="16"/>
      <c r="BY1041" s="16"/>
      <c r="BZ1041" s="16"/>
      <c r="CA1041" s="16"/>
      <c r="CB1041" s="16"/>
      <c r="CC1041" s="16"/>
      <c r="CD1041" s="16"/>
      <c r="CE1041" s="16"/>
      <c r="CF1041" s="16"/>
      <c r="CG1041" s="16"/>
      <c r="CH1041" s="16"/>
      <c r="CI1041" s="16"/>
      <c r="CJ1041" s="16"/>
      <c r="CK1041" s="16"/>
      <c r="CL1041" s="16"/>
      <c r="CM1041" s="16">
        <v>0.3333333432674408</v>
      </c>
      <c r="CN1041" s="16"/>
      <c r="CO1041" s="16"/>
      <c r="CP1041" s="16"/>
      <c r="CQ1041" s="16"/>
      <c r="CR1041" s="16"/>
      <c r="CS1041" s="16"/>
      <c r="CT1041" s="16"/>
      <c r="CU1041" s="16"/>
      <c r="CV1041" s="16"/>
      <c r="CW1041" s="16"/>
      <c r="CX1041" s="16"/>
      <c r="CY1041" s="16"/>
      <c r="CZ1041" s="16"/>
      <c r="DA1041" s="16"/>
      <c r="DB1041" s="16"/>
      <c r="DC1041" s="16"/>
      <c r="DD1041" s="24"/>
      <c r="DE1041" s="24"/>
      <c r="DF1041" s="24"/>
      <c r="DG1041" s="24"/>
      <c r="DH1041" s="24"/>
      <c r="DI1041" s="24"/>
      <c r="DJ1041" s="24"/>
      <c r="DK1041" s="16"/>
      <c r="DL1041" s="24"/>
      <c r="DM1041" s="24"/>
      <c r="DN1041" s="24"/>
      <c r="DO1041" s="16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27"/>
      <c r="EQ1041" s="27"/>
      <c r="ER1041" s="27"/>
    </row>
    <row r="1042" spans="1:148" s="9" customFormat="1" ht="20.25" x14ac:dyDescent="0.3">
      <c r="A1042" s="10" t="s">
        <v>631</v>
      </c>
      <c r="B1042" s="10" t="s">
        <v>232</v>
      </c>
      <c r="C1042" s="10" t="s">
        <v>231</v>
      </c>
      <c r="D1042" s="10" t="s">
        <v>262</v>
      </c>
      <c r="E1042" s="10" t="s">
        <v>218</v>
      </c>
      <c r="F1042" s="11">
        <v>10579</v>
      </c>
      <c r="G1042" s="11">
        <v>3733</v>
      </c>
      <c r="H1042" s="11">
        <v>4076</v>
      </c>
      <c r="I1042" s="10" t="s">
        <v>266</v>
      </c>
      <c r="J1042" s="12">
        <v>38</v>
      </c>
      <c r="K1042" s="10" t="s">
        <v>267</v>
      </c>
      <c r="L1042" s="10" t="s">
        <v>261</v>
      </c>
      <c r="M1042" s="10" t="s">
        <v>220</v>
      </c>
      <c r="N1042" s="13">
        <v>37</v>
      </c>
      <c r="O1042" s="13">
        <v>37</v>
      </c>
      <c r="P1042" s="13">
        <v>0</v>
      </c>
      <c r="Q1042" s="14">
        <v>0</v>
      </c>
      <c r="R1042" s="14">
        <v>7.23</v>
      </c>
      <c r="S1042" s="14">
        <v>5.5</v>
      </c>
      <c r="T1042" s="14">
        <v>4.4584999999999999</v>
      </c>
      <c r="U1042" s="14">
        <v>81.063640000000007</v>
      </c>
      <c r="V1042" s="14">
        <v>0.6875</v>
      </c>
      <c r="W1042" s="14">
        <v>223.34549999999999</v>
      </c>
      <c r="X1042" s="14">
        <v>55</v>
      </c>
      <c r="Y1042" s="14">
        <v>0.50050050328038298</v>
      </c>
      <c r="Z1042" s="14">
        <v>4.5666669999999998</v>
      </c>
      <c r="AA1042" s="14">
        <v>0.93333330000000003</v>
      </c>
      <c r="AB1042" s="14">
        <v>16.9697</v>
      </c>
      <c r="AC1042" s="14">
        <v>0.10816630000000001</v>
      </c>
      <c r="AD1042" s="14">
        <v>1.9666600000000001</v>
      </c>
      <c r="AE1042" s="14">
        <v>153.55000000000001</v>
      </c>
      <c r="AF1042" s="14">
        <v>109.89</v>
      </c>
      <c r="AG1042" s="14">
        <v>0</v>
      </c>
      <c r="AH1042" s="14">
        <v>0</v>
      </c>
      <c r="AI1042" s="14">
        <v>4.4584999999999999</v>
      </c>
      <c r="AJ1042" s="14">
        <v>4.5666669999999998</v>
      </c>
      <c r="AK1042" s="15">
        <v>0.83030300000000001</v>
      </c>
      <c r="AL1042" s="15">
        <v>0.97631389999999996</v>
      </c>
      <c r="AM1042" s="15">
        <v>1</v>
      </c>
      <c r="AN1042" s="15">
        <v>0.81063640000000003</v>
      </c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  <c r="BG1042" s="16"/>
      <c r="BH1042" s="16"/>
      <c r="BI1042" s="16"/>
      <c r="BJ1042" s="16"/>
      <c r="BK1042" s="16"/>
      <c r="BL1042" s="16"/>
      <c r="BM1042" s="16"/>
      <c r="BN1042" s="16"/>
      <c r="BO1042" s="16"/>
      <c r="BP1042" s="16"/>
      <c r="BQ1042" s="16"/>
      <c r="BR1042" s="16"/>
      <c r="BS1042" s="16"/>
      <c r="BT1042" s="16"/>
      <c r="BU1042" s="16"/>
      <c r="BV1042" s="16"/>
      <c r="BW1042" s="16"/>
      <c r="BX1042" s="16"/>
      <c r="BY1042" s="16"/>
      <c r="BZ1042" s="16"/>
      <c r="CA1042" s="16"/>
      <c r="CB1042" s="16"/>
      <c r="CC1042" s="16"/>
      <c r="CD1042" s="16"/>
      <c r="CE1042" s="16"/>
      <c r="CF1042" s="16"/>
      <c r="CG1042" s="16"/>
      <c r="CH1042" s="16"/>
      <c r="CI1042" s="16"/>
      <c r="CJ1042" s="16"/>
      <c r="CK1042" s="16"/>
      <c r="CL1042" s="16"/>
      <c r="CM1042" s="16">
        <v>0.43333333730697632</v>
      </c>
      <c r="CN1042" s="16"/>
      <c r="CO1042" s="16"/>
      <c r="CP1042" s="16"/>
      <c r="CQ1042" s="16"/>
      <c r="CR1042" s="16"/>
      <c r="CS1042" s="16"/>
      <c r="CT1042" s="16"/>
      <c r="CU1042" s="16"/>
      <c r="CV1042" s="16"/>
      <c r="CW1042" s="16"/>
      <c r="CX1042" s="16"/>
      <c r="CY1042" s="16"/>
      <c r="CZ1042" s="16"/>
      <c r="DA1042" s="16"/>
      <c r="DB1042" s="16"/>
      <c r="DC1042" s="16"/>
      <c r="DD1042" s="24"/>
      <c r="DE1042" s="24"/>
      <c r="DF1042" s="24">
        <v>0.1666666716337204</v>
      </c>
      <c r="DG1042" s="24"/>
      <c r="DH1042" s="24"/>
      <c r="DI1042" s="24"/>
      <c r="DJ1042" s="24">
        <v>0.3333333432674408</v>
      </c>
      <c r="DK1042" s="16"/>
      <c r="DL1042" s="24"/>
      <c r="DM1042" s="24"/>
      <c r="DN1042" s="24"/>
      <c r="DO1042" s="16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27"/>
      <c r="EQ1042" s="27"/>
      <c r="ER1042" s="27"/>
    </row>
    <row r="1043" spans="1:148" s="9" customFormat="1" ht="20.25" x14ac:dyDescent="0.3">
      <c r="A1043" s="10" t="s">
        <v>631</v>
      </c>
      <c r="B1043" s="10" t="s">
        <v>240</v>
      </c>
      <c r="C1043" s="10" t="s">
        <v>231</v>
      </c>
      <c r="D1043" s="10" t="s">
        <v>259</v>
      </c>
      <c r="E1043" s="10" t="s">
        <v>218</v>
      </c>
      <c r="F1043" s="11">
        <v>10579</v>
      </c>
      <c r="G1043" s="11">
        <v>4005</v>
      </c>
      <c r="H1043" s="11">
        <v>3807</v>
      </c>
      <c r="I1043" s="10" t="s">
        <v>266</v>
      </c>
      <c r="J1043" s="12">
        <v>38</v>
      </c>
      <c r="K1043" s="10" t="s">
        <v>267</v>
      </c>
      <c r="L1043" s="10" t="s">
        <v>261</v>
      </c>
      <c r="M1043" s="10" t="s">
        <v>220</v>
      </c>
      <c r="N1043" s="13">
        <v>28</v>
      </c>
      <c r="O1043" s="13">
        <v>28</v>
      </c>
      <c r="P1043" s="13">
        <v>0</v>
      </c>
      <c r="Q1043" s="14">
        <v>0</v>
      </c>
      <c r="R1043" s="14">
        <v>7.23</v>
      </c>
      <c r="S1043" s="14">
        <v>5.0833329999999997</v>
      </c>
      <c r="T1043" s="14">
        <v>3.3740000000000001</v>
      </c>
      <c r="U1043" s="14">
        <v>66.373779999999996</v>
      </c>
      <c r="V1043" s="14">
        <v>0.6354166</v>
      </c>
      <c r="W1043" s="14">
        <v>182.87209999999999</v>
      </c>
      <c r="X1043" s="14">
        <v>50.833330154418903</v>
      </c>
      <c r="Y1043" s="14">
        <v>0.61127137945979204</v>
      </c>
      <c r="Z1043" s="14">
        <v>2.733333</v>
      </c>
      <c r="AA1043" s="14">
        <v>2.35</v>
      </c>
      <c r="AB1043" s="14">
        <v>46.229509999999998</v>
      </c>
      <c r="AC1043" s="14">
        <v>-0.64066699999999999</v>
      </c>
      <c r="AD1043" s="14">
        <v>-12.603289999999999</v>
      </c>
      <c r="AE1043" s="14">
        <v>116.2</v>
      </c>
      <c r="AF1043" s="14">
        <v>83.16</v>
      </c>
      <c r="AG1043" s="14">
        <v>0</v>
      </c>
      <c r="AH1043" s="14">
        <v>0</v>
      </c>
      <c r="AI1043" s="14">
        <v>3.3740000000000001</v>
      </c>
      <c r="AJ1043" s="14">
        <v>2.733333</v>
      </c>
      <c r="AK1043" s="15">
        <v>0.53770490000000004</v>
      </c>
      <c r="AL1043" s="15">
        <v>1.2343900000000001</v>
      </c>
      <c r="AM1043" s="15">
        <v>1</v>
      </c>
      <c r="AN1043" s="15">
        <v>0.66373769999999999</v>
      </c>
      <c r="AO1043" s="16"/>
      <c r="AP1043" s="16">
        <v>0.28333333134651184</v>
      </c>
      <c r="AQ1043" s="16"/>
      <c r="AR1043" s="16"/>
      <c r="AS1043" s="16">
        <v>0.11666666716337204</v>
      </c>
      <c r="AT1043" s="16">
        <v>0.1666666716337204</v>
      </c>
      <c r="AU1043" s="16"/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  <c r="BG1043" s="16"/>
      <c r="BH1043" s="16"/>
      <c r="BI1043" s="16"/>
      <c r="BJ1043" s="16"/>
      <c r="BK1043" s="16"/>
      <c r="BL1043" s="16"/>
      <c r="BM1043" s="16"/>
      <c r="BN1043" s="16"/>
      <c r="BO1043" s="16"/>
      <c r="BP1043" s="16"/>
      <c r="BQ1043" s="16"/>
      <c r="BR1043" s="16"/>
      <c r="BS1043" s="16"/>
      <c r="BT1043" s="16"/>
      <c r="BU1043" s="16"/>
      <c r="BV1043" s="16"/>
      <c r="BW1043" s="16"/>
      <c r="BX1043" s="16"/>
      <c r="BY1043" s="16"/>
      <c r="BZ1043" s="16"/>
      <c r="CA1043" s="16"/>
      <c r="CB1043" s="16"/>
      <c r="CC1043" s="16"/>
      <c r="CD1043" s="16"/>
      <c r="CE1043" s="16"/>
      <c r="CF1043" s="16"/>
      <c r="CG1043" s="16"/>
      <c r="CH1043" s="16"/>
      <c r="CI1043" s="16"/>
      <c r="CJ1043" s="16"/>
      <c r="CK1043" s="16"/>
      <c r="CL1043" s="16"/>
      <c r="CM1043" s="16">
        <v>0.60000002384185791</v>
      </c>
      <c r="CN1043" s="16"/>
      <c r="CO1043" s="16"/>
      <c r="CP1043" s="16"/>
      <c r="CQ1043" s="16"/>
      <c r="CR1043" s="16"/>
      <c r="CS1043" s="16"/>
      <c r="CT1043" s="16"/>
      <c r="CU1043" s="16"/>
      <c r="CV1043" s="16"/>
      <c r="CW1043" s="16"/>
      <c r="CX1043" s="16"/>
      <c r="CY1043" s="16"/>
      <c r="CZ1043" s="16"/>
      <c r="DA1043" s="16"/>
      <c r="DB1043" s="16"/>
      <c r="DC1043" s="16"/>
      <c r="DD1043" s="24"/>
      <c r="DE1043" s="24"/>
      <c r="DF1043" s="24"/>
      <c r="DG1043" s="24"/>
      <c r="DH1043" s="24"/>
      <c r="DI1043" s="24"/>
      <c r="DJ1043" s="24">
        <v>1.1833332777023315</v>
      </c>
      <c r="DK1043" s="16"/>
      <c r="DL1043" s="24"/>
      <c r="DM1043" s="24"/>
      <c r="DN1043" s="24"/>
      <c r="DO1043" s="16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27"/>
      <c r="EQ1043" s="27"/>
      <c r="ER1043" s="27"/>
    </row>
    <row r="1044" spans="1:148" s="9" customFormat="1" ht="20.25" x14ac:dyDescent="0.3">
      <c r="A1044" s="10" t="s">
        <v>631</v>
      </c>
      <c r="B1044" s="10" t="s">
        <v>240</v>
      </c>
      <c r="C1044" s="10" t="s">
        <v>231</v>
      </c>
      <c r="D1044" s="10" t="s">
        <v>262</v>
      </c>
      <c r="E1044" s="10" t="s">
        <v>218</v>
      </c>
      <c r="F1044" s="11">
        <v>10579</v>
      </c>
      <c r="G1044" s="11">
        <v>3999</v>
      </c>
      <c r="H1044" s="11">
        <v>3866</v>
      </c>
      <c r="I1044" s="10" t="s">
        <v>266</v>
      </c>
      <c r="J1044" s="12">
        <v>38</v>
      </c>
      <c r="K1044" s="10" t="s">
        <v>267</v>
      </c>
      <c r="L1044" s="10" t="s">
        <v>261</v>
      </c>
      <c r="M1044" s="10" t="s">
        <v>220</v>
      </c>
      <c r="N1044" s="13">
        <v>19</v>
      </c>
      <c r="O1044" s="13">
        <v>19</v>
      </c>
      <c r="P1044" s="13">
        <v>0</v>
      </c>
      <c r="Q1044" s="14">
        <v>0</v>
      </c>
      <c r="R1044" s="14">
        <v>7.23</v>
      </c>
      <c r="S1044" s="14">
        <v>4</v>
      </c>
      <c r="T1044" s="14">
        <v>2.2894999999999999</v>
      </c>
      <c r="U1044" s="14">
        <v>57.237499999999997</v>
      </c>
      <c r="V1044" s="14">
        <v>0.5</v>
      </c>
      <c r="W1044" s="14">
        <v>157.69999999999999</v>
      </c>
      <c r="X1044" s="14">
        <v>40</v>
      </c>
      <c r="Y1044" s="14">
        <v>0.70884281027252105</v>
      </c>
      <c r="Z1044" s="14">
        <v>2.4666670000000002</v>
      </c>
      <c r="AA1044" s="14">
        <v>1.5333330000000001</v>
      </c>
      <c r="AB1044" s="14">
        <v>38.333329999999997</v>
      </c>
      <c r="AC1044" s="14">
        <v>0.17716670000000001</v>
      </c>
      <c r="AD1044" s="14">
        <v>4.4291679999999998</v>
      </c>
      <c r="AE1044" s="14">
        <v>78.849999999999994</v>
      </c>
      <c r="AF1044" s="14">
        <v>56.43</v>
      </c>
      <c r="AG1044" s="14">
        <v>0</v>
      </c>
      <c r="AH1044" s="14">
        <v>0</v>
      </c>
      <c r="AI1044" s="14">
        <v>2.2894999999999999</v>
      </c>
      <c r="AJ1044" s="14">
        <v>2.4666670000000002</v>
      </c>
      <c r="AK1044" s="15">
        <v>0.61666670000000001</v>
      </c>
      <c r="AL1044" s="15">
        <v>0.92817570000000005</v>
      </c>
      <c r="AM1044" s="15">
        <v>1</v>
      </c>
      <c r="AN1044" s="15">
        <v>0.57237499999999997</v>
      </c>
      <c r="AO1044" s="16">
        <v>0.5</v>
      </c>
      <c r="AP1044" s="16">
        <v>0.3333333432674408</v>
      </c>
      <c r="AQ1044" s="16"/>
      <c r="AR1044" s="16"/>
      <c r="AS1044" s="16"/>
      <c r="AT1044" s="16">
        <v>0.1666666716337204</v>
      </c>
      <c r="AU1044" s="16"/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  <c r="BG1044" s="16"/>
      <c r="BH1044" s="16"/>
      <c r="BI1044" s="16">
        <v>0.1666666716337204</v>
      </c>
      <c r="BJ1044" s="16"/>
      <c r="BK1044" s="16"/>
      <c r="BL1044" s="16"/>
      <c r="BM1044" s="16"/>
      <c r="BN1044" s="16"/>
      <c r="BO1044" s="16"/>
      <c r="BP1044" s="16">
        <v>0.1666666716337204</v>
      </c>
      <c r="BQ1044" s="16"/>
      <c r="BR1044" s="16"/>
      <c r="BS1044" s="16"/>
      <c r="BT1044" s="16"/>
      <c r="BU1044" s="16"/>
      <c r="BV1044" s="16"/>
      <c r="BW1044" s="16"/>
      <c r="BX1044" s="16"/>
      <c r="BY1044" s="16"/>
      <c r="BZ1044" s="16"/>
      <c r="CA1044" s="16"/>
      <c r="CB1044" s="16"/>
      <c r="CC1044" s="16"/>
      <c r="CD1044" s="16"/>
      <c r="CE1044" s="16"/>
      <c r="CF1044" s="16"/>
      <c r="CG1044" s="16"/>
      <c r="CH1044" s="16"/>
      <c r="CI1044" s="16"/>
      <c r="CJ1044" s="16"/>
      <c r="CK1044" s="16"/>
      <c r="CL1044" s="16"/>
      <c r="CM1044" s="16"/>
      <c r="CN1044" s="16"/>
      <c r="CO1044" s="16"/>
      <c r="CP1044" s="16"/>
      <c r="CQ1044" s="16"/>
      <c r="CR1044" s="16"/>
      <c r="CS1044" s="16"/>
      <c r="CT1044" s="16"/>
      <c r="CU1044" s="16"/>
      <c r="CV1044" s="16"/>
      <c r="CW1044" s="16"/>
      <c r="CX1044" s="16"/>
      <c r="CY1044" s="16"/>
      <c r="CZ1044" s="16"/>
      <c r="DA1044" s="16"/>
      <c r="DB1044" s="16"/>
      <c r="DC1044" s="16"/>
      <c r="DD1044" s="24"/>
      <c r="DE1044" s="24"/>
      <c r="DF1044" s="24"/>
      <c r="DG1044" s="24"/>
      <c r="DH1044" s="24"/>
      <c r="DI1044" s="24"/>
      <c r="DJ1044" s="24">
        <v>0.20000000298023224</v>
      </c>
      <c r="DK1044" s="16"/>
      <c r="DL1044" s="24"/>
      <c r="DM1044" s="24"/>
      <c r="DN1044" s="24"/>
      <c r="DO1044" s="16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27"/>
      <c r="EQ1044" s="27"/>
      <c r="ER1044" s="27"/>
    </row>
    <row r="1045" spans="1:148" s="9" customFormat="1" ht="20.25" x14ac:dyDescent="0.3">
      <c r="A1045" s="10" t="s">
        <v>631</v>
      </c>
      <c r="B1045" s="10" t="s">
        <v>232</v>
      </c>
      <c r="C1045" s="10" t="s">
        <v>231</v>
      </c>
      <c r="D1045" s="10" t="s">
        <v>259</v>
      </c>
      <c r="E1045" s="10" t="s">
        <v>218</v>
      </c>
      <c r="F1045" s="11">
        <v>10675</v>
      </c>
      <c r="G1045" s="11">
        <v>4061</v>
      </c>
      <c r="H1045" s="11">
        <v>3975</v>
      </c>
      <c r="I1045" s="10" t="s">
        <v>260</v>
      </c>
      <c r="J1045" s="12">
        <v>45.3</v>
      </c>
      <c r="K1045" s="10" t="s">
        <v>243</v>
      </c>
      <c r="L1045" s="10" t="s">
        <v>261</v>
      </c>
      <c r="M1045" s="10" t="s">
        <v>220</v>
      </c>
      <c r="N1045" s="13">
        <v>21</v>
      </c>
      <c r="O1045" s="13">
        <v>21</v>
      </c>
      <c r="P1045" s="13">
        <v>0</v>
      </c>
      <c r="Q1045" s="14">
        <v>0</v>
      </c>
      <c r="R1045" s="14">
        <v>6.09</v>
      </c>
      <c r="S1045" s="14">
        <v>4.4166670000000003</v>
      </c>
      <c r="T1045" s="14">
        <v>2.1315</v>
      </c>
      <c r="U1045" s="14">
        <v>48.260370000000002</v>
      </c>
      <c r="V1045" s="14">
        <v>0.5520834</v>
      </c>
      <c r="W1045" s="14">
        <v>130.0891</v>
      </c>
      <c r="X1045" s="14">
        <v>44.166669845581097</v>
      </c>
      <c r="Y1045" s="14">
        <v>0.89879264131380798</v>
      </c>
      <c r="Z1045" s="14">
        <v>2.283334</v>
      </c>
      <c r="AA1045" s="14">
        <v>2.1333329999999999</v>
      </c>
      <c r="AB1045" s="14">
        <v>48.30189</v>
      </c>
      <c r="AC1045" s="14">
        <v>0.15183350000000001</v>
      </c>
      <c r="AD1045" s="14">
        <v>3.4377399999999998</v>
      </c>
      <c r="AE1045" s="14">
        <v>71.819999999999993</v>
      </c>
      <c r="AF1045" s="14">
        <v>49.14</v>
      </c>
      <c r="AG1045" s="14">
        <v>0</v>
      </c>
      <c r="AH1045" s="14">
        <v>0</v>
      </c>
      <c r="AI1045" s="14">
        <v>2.1315</v>
      </c>
      <c r="AJ1045" s="14">
        <v>2.283334</v>
      </c>
      <c r="AK1045" s="15">
        <v>0.51698109999999997</v>
      </c>
      <c r="AL1045" s="15">
        <v>0.93350359999999999</v>
      </c>
      <c r="AM1045" s="15">
        <v>1</v>
      </c>
      <c r="AN1045" s="15">
        <v>0.48260370000000002</v>
      </c>
      <c r="AO1045" s="16"/>
      <c r="AP1045" s="16">
        <v>0.25</v>
      </c>
      <c r="AQ1045" s="16"/>
      <c r="AR1045" s="16">
        <v>3.3333335071802139E-2</v>
      </c>
      <c r="AS1045" s="16">
        <v>8.3333335816860199E-2</v>
      </c>
      <c r="AT1045" s="16">
        <v>0.3333333432674408</v>
      </c>
      <c r="AU1045" s="16"/>
      <c r="AV1045" s="16"/>
      <c r="AW1045" s="16"/>
      <c r="AX1045" s="16"/>
      <c r="AY1045" s="16"/>
      <c r="AZ1045" s="16"/>
      <c r="BA1045" s="16"/>
      <c r="BB1045" s="16"/>
      <c r="BC1045" s="16">
        <v>0.43333333730697632</v>
      </c>
      <c r="BD1045" s="16"/>
      <c r="BE1045" s="16"/>
      <c r="BF1045" s="16"/>
      <c r="BG1045" s="16"/>
      <c r="BH1045" s="16"/>
      <c r="BI1045" s="16"/>
      <c r="BJ1045" s="16"/>
      <c r="BK1045" s="16"/>
      <c r="BL1045" s="16"/>
      <c r="BM1045" s="16"/>
      <c r="BN1045" s="16"/>
      <c r="BO1045" s="16"/>
      <c r="BP1045" s="16"/>
      <c r="BQ1045" s="16"/>
      <c r="BR1045" s="16"/>
      <c r="BS1045" s="16"/>
      <c r="BT1045" s="16"/>
      <c r="BU1045" s="16"/>
      <c r="BV1045" s="16"/>
      <c r="BW1045" s="16"/>
      <c r="BX1045" s="16"/>
      <c r="BY1045" s="16"/>
      <c r="BZ1045" s="16"/>
      <c r="CA1045" s="16"/>
      <c r="CB1045" s="16"/>
      <c r="CC1045" s="16"/>
      <c r="CD1045" s="16"/>
      <c r="CE1045" s="16">
        <v>0.25</v>
      </c>
      <c r="CF1045" s="16"/>
      <c r="CG1045" s="16"/>
      <c r="CH1045" s="16"/>
      <c r="CI1045" s="16"/>
      <c r="CJ1045" s="16"/>
      <c r="CK1045" s="16"/>
      <c r="CL1045" s="16"/>
      <c r="CM1045" s="16">
        <v>0.66666668653488159</v>
      </c>
      <c r="CN1045" s="16"/>
      <c r="CO1045" s="16"/>
      <c r="CP1045" s="16"/>
      <c r="CQ1045" s="16"/>
      <c r="CR1045" s="16"/>
      <c r="CS1045" s="16"/>
      <c r="CT1045" s="16"/>
      <c r="CU1045" s="16"/>
      <c r="CV1045" s="16"/>
      <c r="CW1045" s="16"/>
      <c r="CX1045" s="16"/>
      <c r="CY1045" s="16"/>
      <c r="CZ1045" s="16"/>
      <c r="DA1045" s="16"/>
      <c r="DB1045" s="16"/>
      <c r="DC1045" s="16"/>
      <c r="DD1045" s="24"/>
      <c r="DE1045" s="24"/>
      <c r="DF1045" s="24"/>
      <c r="DG1045" s="24"/>
      <c r="DH1045" s="24"/>
      <c r="DI1045" s="24"/>
      <c r="DJ1045" s="24">
        <v>8.3333335816860199E-2</v>
      </c>
      <c r="DK1045" s="16"/>
      <c r="DL1045" s="24"/>
      <c r="DM1045" s="24"/>
      <c r="DN1045" s="24"/>
      <c r="DO1045" s="16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27"/>
      <c r="EQ1045" s="27"/>
      <c r="ER1045" s="27"/>
    </row>
    <row r="1046" spans="1:148" s="9" customFormat="1" ht="20.25" x14ac:dyDescent="0.3">
      <c r="A1046" s="10" t="s">
        <v>631</v>
      </c>
      <c r="B1046" s="10" t="s">
        <v>232</v>
      </c>
      <c r="C1046" s="10" t="s">
        <v>231</v>
      </c>
      <c r="D1046" s="10" t="s">
        <v>262</v>
      </c>
      <c r="E1046" s="10" t="s">
        <v>218</v>
      </c>
      <c r="F1046" s="11">
        <v>10675</v>
      </c>
      <c r="G1046" s="11">
        <v>3733</v>
      </c>
      <c r="H1046" s="11">
        <v>4076</v>
      </c>
      <c r="I1046" s="10" t="s">
        <v>260</v>
      </c>
      <c r="J1046" s="12">
        <v>45.3</v>
      </c>
      <c r="K1046" s="10" t="s">
        <v>243</v>
      </c>
      <c r="L1046" s="10" t="s">
        <v>261</v>
      </c>
      <c r="M1046" s="10" t="s">
        <v>220</v>
      </c>
      <c r="N1046" s="13">
        <v>8</v>
      </c>
      <c r="O1046" s="13">
        <v>8</v>
      </c>
      <c r="P1046" s="13">
        <v>0</v>
      </c>
      <c r="Q1046" s="14">
        <v>0</v>
      </c>
      <c r="R1046" s="14">
        <v>6.09</v>
      </c>
      <c r="S1046" s="14">
        <v>2.5</v>
      </c>
      <c r="T1046" s="14">
        <v>0.81200000000000006</v>
      </c>
      <c r="U1046" s="14">
        <v>32.479999999999997</v>
      </c>
      <c r="V1046" s="14">
        <v>0.3125</v>
      </c>
      <c r="W1046" s="14">
        <v>87.552000000000007</v>
      </c>
      <c r="X1046" s="14">
        <v>25</v>
      </c>
      <c r="Y1046" s="14">
        <v>1.3354701344548401</v>
      </c>
      <c r="Z1046" s="14">
        <v>0.83333330000000005</v>
      </c>
      <c r="AA1046" s="14">
        <v>1.6666669999999999</v>
      </c>
      <c r="AB1046" s="14">
        <v>66.666669999999996</v>
      </c>
      <c r="AC1046" s="14">
        <v>2.133322E-2</v>
      </c>
      <c r="AD1046" s="14">
        <v>0.85332870000000005</v>
      </c>
      <c r="AE1046" s="14">
        <v>27.36</v>
      </c>
      <c r="AF1046" s="14">
        <v>18.72</v>
      </c>
      <c r="AG1046" s="14">
        <v>0</v>
      </c>
      <c r="AH1046" s="14">
        <v>0</v>
      </c>
      <c r="AI1046" s="14">
        <v>0.81200000000000006</v>
      </c>
      <c r="AJ1046" s="14">
        <v>0.83333330000000005</v>
      </c>
      <c r="AK1046" s="15">
        <v>0.3333333</v>
      </c>
      <c r="AL1046" s="15">
        <v>0.97440020000000005</v>
      </c>
      <c r="AM1046" s="15">
        <v>1</v>
      </c>
      <c r="AN1046" s="15">
        <v>0.32479999999999998</v>
      </c>
      <c r="AO1046" s="16"/>
      <c r="AP1046" s="16">
        <v>0.1666666716337204</v>
      </c>
      <c r="AQ1046" s="16"/>
      <c r="AR1046" s="16">
        <v>0.10000000149011612</v>
      </c>
      <c r="AS1046" s="16">
        <v>0.11666666716337204</v>
      </c>
      <c r="AT1046" s="16">
        <v>0.18333333730697632</v>
      </c>
      <c r="AU1046" s="16"/>
      <c r="AV1046" s="16"/>
      <c r="AW1046" s="16"/>
      <c r="AX1046" s="16">
        <v>0.3333333432674408</v>
      </c>
      <c r="AY1046" s="16"/>
      <c r="AZ1046" s="16"/>
      <c r="BA1046" s="16"/>
      <c r="BB1046" s="16"/>
      <c r="BC1046" s="16">
        <v>0.3333333432674408</v>
      </c>
      <c r="BD1046" s="16"/>
      <c r="BE1046" s="16"/>
      <c r="BF1046" s="16"/>
      <c r="BG1046" s="16"/>
      <c r="BH1046" s="16"/>
      <c r="BI1046" s="16"/>
      <c r="BJ1046" s="16"/>
      <c r="BK1046" s="16"/>
      <c r="BL1046" s="16"/>
      <c r="BM1046" s="16"/>
      <c r="BN1046" s="16"/>
      <c r="BO1046" s="16"/>
      <c r="BP1046" s="16"/>
      <c r="BQ1046" s="16"/>
      <c r="BR1046" s="16"/>
      <c r="BS1046" s="16"/>
      <c r="BT1046" s="16"/>
      <c r="BU1046" s="16"/>
      <c r="BV1046" s="16"/>
      <c r="BW1046" s="16"/>
      <c r="BX1046" s="16"/>
      <c r="BY1046" s="16"/>
      <c r="BZ1046" s="16"/>
      <c r="CA1046" s="16"/>
      <c r="CB1046" s="16"/>
      <c r="CC1046" s="16"/>
      <c r="CD1046" s="16"/>
      <c r="CE1046" s="16"/>
      <c r="CF1046" s="16"/>
      <c r="CG1046" s="16"/>
      <c r="CH1046" s="16"/>
      <c r="CI1046" s="16"/>
      <c r="CJ1046" s="16"/>
      <c r="CK1046" s="16"/>
      <c r="CL1046" s="16"/>
      <c r="CM1046" s="16">
        <v>0.3333333432674408</v>
      </c>
      <c r="CN1046" s="16"/>
      <c r="CO1046" s="16"/>
      <c r="CP1046" s="16"/>
      <c r="CQ1046" s="16"/>
      <c r="CR1046" s="16"/>
      <c r="CS1046" s="16"/>
      <c r="CT1046" s="16"/>
      <c r="CU1046" s="16"/>
      <c r="CV1046" s="16"/>
      <c r="CW1046" s="16"/>
      <c r="CX1046" s="16"/>
      <c r="CY1046" s="16"/>
      <c r="CZ1046" s="16"/>
      <c r="DA1046" s="16"/>
      <c r="DB1046" s="16"/>
      <c r="DC1046" s="16"/>
      <c r="DD1046" s="24"/>
      <c r="DE1046" s="24"/>
      <c r="DF1046" s="24"/>
      <c r="DG1046" s="24"/>
      <c r="DH1046" s="24"/>
      <c r="DI1046" s="24"/>
      <c r="DJ1046" s="24">
        <v>0.10000000149011612</v>
      </c>
      <c r="DK1046" s="16"/>
      <c r="DL1046" s="24"/>
      <c r="DM1046" s="24"/>
      <c r="DN1046" s="24"/>
      <c r="DO1046" s="16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27"/>
      <c r="EQ1046" s="27"/>
      <c r="ER1046" s="27"/>
    </row>
    <row r="1047" spans="1:148" s="9" customFormat="1" ht="20.25" x14ac:dyDescent="0.3">
      <c r="A1047" s="10" t="s">
        <v>631</v>
      </c>
      <c r="B1047" s="10" t="s">
        <v>231</v>
      </c>
      <c r="C1047" s="10" t="s">
        <v>231</v>
      </c>
      <c r="D1047" s="10" t="s">
        <v>259</v>
      </c>
      <c r="E1047" s="10" t="s">
        <v>218</v>
      </c>
      <c r="F1047" s="11">
        <v>10675</v>
      </c>
      <c r="G1047" s="11">
        <v>4061</v>
      </c>
      <c r="H1047" s="11">
        <v>3975</v>
      </c>
      <c r="I1047" s="10" t="s">
        <v>260</v>
      </c>
      <c r="J1047" s="12">
        <v>45.3</v>
      </c>
      <c r="K1047" s="10" t="s">
        <v>243</v>
      </c>
      <c r="L1047" s="10" t="s">
        <v>261</v>
      </c>
      <c r="M1047" s="10" t="s">
        <v>220</v>
      </c>
      <c r="N1047" s="13">
        <v>18</v>
      </c>
      <c r="O1047" s="13">
        <v>18</v>
      </c>
      <c r="P1047" s="13">
        <v>0</v>
      </c>
      <c r="Q1047" s="14">
        <v>0</v>
      </c>
      <c r="R1047" s="14">
        <v>6.09</v>
      </c>
      <c r="S1047" s="14">
        <v>4</v>
      </c>
      <c r="T1047" s="14">
        <v>1.827</v>
      </c>
      <c r="U1047" s="14">
        <v>45.674999999999997</v>
      </c>
      <c r="V1047" s="14">
        <v>0.5</v>
      </c>
      <c r="W1047" s="14">
        <v>123.12</v>
      </c>
      <c r="X1047" s="14">
        <v>40</v>
      </c>
      <c r="Y1047" s="14">
        <v>0.94966764041677298</v>
      </c>
      <c r="Z1047" s="14">
        <v>2.5333329999999998</v>
      </c>
      <c r="AA1047" s="14">
        <v>1.4666669999999999</v>
      </c>
      <c r="AB1047" s="14">
        <v>36.666670000000003</v>
      </c>
      <c r="AC1047" s="14">
        <v>0.70633319999999999</v>
      </c>
      <c r="AD1047" s="14">
        <v>17.658329999999999</v>
      </c>
      <c r="AE1047" s="14">
        <v>61.56</v>
      </c>
      <c r="AF1047" s="14">
        <v>42.12</v>
      </c>
      <c r="AG1047" s="14">
        <v>0</v>
      </c>
      <c r="AH1047" s="14">
        <v>0</v>
      </c>
      <c r="AI1047" s="14">
        <v>1.827</v>
      </c>
      <c r="AJ1047" s="14">
        <v>2.5333329999999998</v>
      </c>
      <c r="AK1047" s="15">
        <v>0.63333329999999999</v>
      </c>
      <c r="AL1047" s="15">
        <v>0.7211843</v>
      </c>
      <c r="AM1047" s="15">
        <v>1</v>
      </c>
      <c r="AN1047" s="15">
        <v>0.45674999999999999</v>
      </c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>
        <v>0.3333333432674408</v>
      </c>
      <c r="BD1047" s="16"/>
      <c r="BE1047" s="16"/>
      <c r="BF1047" s="16"/>
      <c r="BG1047" s="16"/>
      <c r="BH1047" s="16"/>
      <c r="BI1047" s="16"/>
      <c r="BJ1047" s="16"/>
      <c r="BK1047" s="16"/>
      <c r="BL1047" s="16"/>
      <c r="BM1047" s="16"/>
      <c r="BN1047" s="16"/>
      <c r="BO1047" s="16"/>
      <c r="BP1047" s="16">
        <v>0.90000000596046448</v>
      </c>
      <c r="BQ1047" s="16"/>
      <c r="BR1047" s="16"/>
      <c r="BS1047" s="16"/>
      <c r="BT1047" s="16"/>
      <c r="BU1047" s="16"/>
      <c r="BV1047" s="16"/>
      <c r="BW1047" s="16"/>
      <c r="BX1047" s="16"/>
      <c r="BY1047" s="16"/>
      <c r="BZ1047" s="16"/>
      <c r="CA1047" s="16"/>
      <c r="CB1047" s="16"/>
      <c r="CC1047" s="16"/>
      <c r="CD1047" s="16"/>
      <c r="CE1047" s="16">
        <v>0.1666666716337204</v>
      </c>
      <c r="CF1047" s="16"/>
      <c r="CG1047" s="16"/>
      <c r="CH1047" s="16"/>
      <c r="CI1047" s="16"/>
      <c r="CJ1047" s="16"/>
      <c r="CK1047" s="16"/>
      <c r="CL1047" s="16"/>
      <c r="CM1047" s="16"/>
      <c r="CN1047" s="16"/>
      <c r="CO1047" s="16"/>
      <c r="CP1047" s="16"/>
      <c r="CQ1047" s="16"/>
      <c r="CR1047" s="16"/>
      <c r="CS1047" s="16"/>
      <c r="CT1047" s="16"/>
      <c r="CU1047" s="16"/>
      <c r="CV1047" s="16"/>
      <c r="CW1047" s="16"/>
      <c r="CX1047" s="16"/>
      <c r="CY1047" s="16"/>
      <c r="CZ1047" s="16"/>
      <c r="DA1047" s="16"/>
      <c r="DB1047" s="16"/>
      <c r="DC1047" s="16"/>
      <c r="DD1047" s="24"/>
      <c r="DE1047" s="24"/>
      <c r="DF1047" s="24"/>
      <c r="DG1047" s="24"/>
      <c r="DH1047" s="24"/>
      <c r="DI1047" s="24"/>
      <c r="DJ1047" s="24">
        <v>6.6666670143604279E-2</v>
      </c>
      <c r="DK1047" s="16"/>
      <c r="DL1047" s="24"/>
      <c r="DM1047" s="24"/>
      <c r="DN1047" s="24"/>
      <c r="DO1047" s="16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27"/>
      <c r="EQ1047" s="27"/>
      <c r="ER1047" s="27"/>
    </row>
    <row r="1048" spans="1:148" s="9" customFormat="1" ht="20.25" x14ac:dyDescent="0.3">
      <c r="A1048" s="10" t="s">
        <v>631</v>
      </c>
      <c r="B1048" s="10" t="s">
        <v>231</v>
      </c>
      <c r="C1048" s="10" t="s">
        <v>231</v>
      </c>
      <c r="D1048" s="10" t="s">
        <v>262</v>
      </c>
      <c r="E1048" s="10" t="s">
        <v>218</v>
      </c>
      <c r="F1048" s="11">
        <v>10675</v>
      </c>
      <c r="G1048" s="11">
        <v>3733</v>
      </c>
      <c r="H1048" s="11">
        <v>4076</v>
      </c>
      <c r="I1048" s="10" t="s">
        <v>260</v>
      </c>
      <c r="J1048" s="12">
        <v>45.3</v>
      </c>
      <c r="K1048" s="10" t="s">
        <v>243</v>
      </c>
      <c r="L1048" s="10" t="s">
        <v>261</v>
      </c>
      <c r="M1048" s="10" t="s">
        <v>220</v>
      </c>
      <c r="N1048" s="13">
        <v>25</v>
      </c>
      <c r="O1048" s="13">
        <v>25</v>
      </c>
      <c r="P1048" s="13">
        <v>0</v>
      </c>
      <c r="Q1048" s="14">
        <v>0</v>
      </c>
      <c r="R1048" s="14">
        <v>6.09</v>
      </c>
      <c r="S1048" s="14">
        <v>4</v>
      </c>
      <c r="T1048" s="14">
        <v>2.5375000000000001</v>
      </c>
      <c r="U1048" s="14">
        <v>63.4375</v>
      </c>
      <c r="V1048" s="14">
        <v>0.5</v>
      </c>
      <c r="W1048" s="14">
        <v>171</v>
      </c>
      <c r="X1048" s="14">
        <v>40</v>
      </c>
      <c r="Y1048" s="14">
        <v>0.68376072834769497</v>
      </c>
      <c r="Z1048" s="14">
        <v>2.6166670000000001</v>
      </c>
      <c r="AA1048" s="14">
        <v>1.3833329999999999</v>
      </c>
      <c r="AB1048" s="14">
        <v>34.583329999999997</v>
      </c>
      <c r="AC1048" s="14">
        <v>7.9166769999999997E-2</v>
      </c>
      <c r="AD1048" s="14">
        <v>1.979169</v>
      </c>
      <c r="AE1048" s="14">
        <v>85.5</v>
      </c>
      <c r="AF1048" s="14">
        <v>58.5</v>
      </c>
      <c r="AG1048" s="14">
        <v>0</v>
      </c>
      <c r="AH1048" s="14">
        <v>0</v>
      </c>
      <c r="AI1048" s="14">
        <v>2.5375000000000001</v>
      </c>
      <c r="AJ1048" s="14">
        <v>2.6166670000000001</v>
      </c>
      <c r="AK1048" s="15">
        <v>0.65416669999999999</v>
      </c>
      <c r="AL1048" s="15">
        <v>0.96974519999999997</v>
      </c>
      <c r="AM1048" s="15">
        <v>1</v>
      </c>
      <c r="AN1048" s="15">
        <v>0.63437500000000002</v>
      </c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  <c r="BG1048" s="16"/>
      <c r="BH1048" s="16"/>
      <c r="BI1048" s="16">
        <v>8.3333335816860199E-2</v>
      </c>
      <c r="BJ1048" s="16">
        <v>0.25</v>
      </c>
      <c r="BK1048" s="16"/>
      <c r="BL1048" s="16"/>
      <c r="BM1048" s="16"/>
      <c r="BN1048" s="16"/>
      <c r="BO1048" s="16"/>
      <c r="BP1048" s="16"/>
      <c r="BQ1048" s="16"/>
      <c r="BR1048" s="16"/>
      <c r="BS1048" s="16"/>
      <c r="BT1048" s="16"/>
      <c r="BU1048" s="16"/>
      <c r="BV1048" s="16"/>
      <c r="BW1048" s="16"/>
      <c r="BX1048" s="16"/>
      <c r="BY1048" s="16"/>
      <c r="BZ1048" s="16"/>
      <c r="CA1048" s="16"/>
      <c r="CB1048" s="16"/>
      <c r="CC1048" s="16"/>
      <c r="CD1048" s="16"/>
      <c r="CE1048" s="16"/>
      <c r="CF1048" s="16"/>
      <c r="CG1048" s="16"/>
      <c r="CH1048" s="16"/>
      <c r="CI1048" s="16"/>
      <c r="CJ1048" s="16"/>
      <c r="CK1048" s="16"/>
      <c r="CL1048" s="16"/>
      <c r="CM1048" s="16">
        <v>0.69999998807907104</v>
      </c>
      <c r="CN1048" s="16"/>
      <c r="CO1048" s="16"/>
      <c r="CP1048" s="16"/>
      <c r="CQ1048" s="16"/>
      <c r="CR1048" s="16"/>
      <c r="CS1048" s="16"/>
      <c r="CT1048" s="16"/>
      <c r="CU1048" s="16"/>
      <c r="CV1048" s="16"/>
      <c r="CW1048" s="16"/>
      <c r="CX1048" s="16"/>
      <c r="CY1048" s="16"/>
      <c r="CZ1048" s="16"/>
      <c r="DA1048" s="16"/>
      <c r="DB1048" s="16"/>
      <c r="DC1048" s="16"/>
      <c r="DD1048" s="24"/>
      <c r="DE1048" s="24"/>
      <c r="DF1048" s="24"/>
      <c r="DG1048" s="24"/>
      <c r="DH1048" s="24"/>
      <c r="DI1048" s="24">
        <v>8.3333335816860199E-2</v>
      </c>
      <c r="DJ1048" s="24">
        <v>0.26666668057441711</v>
      </c>
      <c r="DK1048" s="16"/>
      <c r="DL1048" s="24"/>
      <c r="DM1048" s="24"/>
      <c r="DN1048" s="24"/>
      <c r="DO1048" s="16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27"/>
      <c r="EQ1048" s="27"/>
      <c r="ER1048" s="27"/>
    </row>
    <row r="1049" spans="1:148" s="9" customFormat="1" ht="20.25" x14ac:dyDescent="0.3">
      <c r="A1049" s="10" t="s">
        <v>612</v>
      </c>
      <c r="B1049" s="10" t="s">
        <v>244</v>
      </c>
      <c r="C1049" s="10" t="s">
        <v>231</v>
      </c>
      <c r="D1049" s="10" t="s">
        <v>259</v>
      </c>
      <c r="E1049" s="10" t="s">
        <v>218</v>
      </c>
      <c r="F1049" s="11">
        <v>10476</v>
      </c>
      <c r="G1049" s="11">
        <v>4189</v>
      </c>
      <c r="H1049" s="11">
        <v>4161</v>
      </c>
      <c r="I1049" s="10" t="s">
        <v>266</v>
      </c>
      <c r="J1049" s="12">
        <v>29</v>
      </c>
      <c r="K1049" s="10" t="s">
        <v>235</v>
      </c>
      <c r="L1049" s="10" t="s">
        <v>261</v>
      </c>
      <c r="M1049" s="10" t="s">
        <v>220</v>
      </c>
      <c r="N1049" s="13">
        <v>3</v>
      </c>
      <c r="O1049" s="13">
        <v>3</v>
      </c>
      <c r="P1049" s="13">
        <v>0</v>
      </c>
      <c r="Q1049" s="14">
        <v>0</v>
      </c>
      <c r="R1049" s="14">
        <v>5.08</v>
      </c>
      <c r="S1049" s="14">
        <v>1.1666669999999999</v>
      </c>
      <c r="T1049" s="14">
        <v>0.254</v>
      </c>
      <c r="U1049" s="14">
        <v>21.771419999999999</v>
      </c>
      <c r="V1049" s="14">
        <v>0.1458334</v>
      </c>
      <c r="W1049" s="14">
        <v>65.828559999999996</v>
      </c>
      <c r="X1049" s="14">
        <v>11.666669845581101</v>
      </c>
      <c r="Y1049" s="14">
        <v>1.54935860017323</v>
      </c>
      <c r="Z1049" s="14">
        <v>0.33333370000000001</v>
      </c>
      <c r="AA1049" s="14">
        <v>0.83333330000000005</v>
      </c>
      <c r="AB1049" s="14">
        <v>71.428550000000001</v>
      </c>
      <c r="AC1049" s="14">
        <v>7.933366E-2</v>
      </c>
      <c r="AD1049" s="14">
        <v>6.8000259999999999</v>
      </c>
      <c r="AE1049" s="14">
        <v>9.6</v>
      </c>
      <c r="AF1049" s="14">
        <v>7.53</v>
      </c>
      <c r="AG1049" s="14">
        <v>0</v>
      </c>
      <c r="AH1049" s="14">
        <v>0</v>
      </c>
      <c r="AI1049" s="14">
        <v>0.254</v>
      </c>
      <c r="AJ1049" s="14">
        <v>0.33333370000000001</v>
      </c>
      <c r="AK1049" s="15">
        <v>0.28571449999999998</v>
      </c>
      <c r="AL1049" s="15">
        <v>0.76199919999999999</v>
      </c>
      <c r="AM1049" s="15">
        <v>1</v>
      </c>
      <c r="AN1049" s="15">
        <v>0.2177142</v>
      </c>
      <c r="AO1049" s="16"/>
      <c r="AP1049" s="16">
        <v>0.4166666567325592</v>
      </c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  <c r="BG1049" s="16"/>
      <c r="BH1049" s="16"/>
      <c r="BI1049" s="16"/>
      <c r="BJ1049" s="16"/>
      <c r="BK1049" s="16"/>
      <c r="BL1049" s="16"/>
      <c r="BM1049" s="16"/>
      <c r="BN1049" s="16"/>
      <c r="BO1049" s="16"/>
      <c r="BP1049" s="16">
        <v>0.4166666567325592</v>
      </c>
      <c r="BQ1049" s="16"/>
      <c r="BR1049" s="16"/>
      <c r="BS1049" s="16"/>
      <c r="BT1049" s="16"/>
      <c r="BU1049" s="16"/>
      <c r="BV1049" s="16"/>
      <c r="BW1049" s="16"/>
      <c r="BX1049" s="16"/>
      <c r="BY1049" s="16"/>
      <c r="BZ1049" s="16"/>
      <c r="CA1049" s="16"/>
      <c r="CB1049" s="16"/>
      <c r="CC1049" s="16"/>
      <c r="CD1049" s="16"/>
      <c r="CE1049" s="16"/>
      <c r="CF1049" s="16"/>
      <c r="CG1049" s="16"/>
      <c r="CH1049" s="16"/>
      <c r="CI1049" s="16"/>
      <c r="CJ1049" s="16"/>
      <c r="CK1049" s="16"/>
      <c r="CL1049" s="16"/>
      <c r="CM1049" s="16"/>
      <c r="CN1049" s="16"/>
      <c r="CO1049" s="16"/>
      <c r="CP1049" s="16"/>
      <c r="CQ1049" s="16"/>
      <c r="CR1049" s="16"/>
      <c r="CS1049" s="16"/>
      <c r="CT1049" s="16"/>
      <c r="CU1049" s="16"/>
      <c r="CV1049" s="16"/>
      <c r="CW1049" s="16"/>
      <c r="CX1049" s="16"/>
      <c r="CY1049" s="16"/>
      <c r="CZ1049" s="16"/>
      <c r="DA1049" s="16"/>
      <c r="DB1049" s="16"/>
      <c r="DC1049" s="16"/>
      <c r="DD1049" s="24"/>
      <c r="DE1049" s="24"/>
      <c r="DF1049" s="24"/>
      <c r="DG1049" s="24"/>
      <c r="DH1049" s="24"/>
      <c r="DI1049" s="24"/>
      <c r="DJ1049" s="24"/>
      <c r="DK1049" s="16"/>
      <c r="DL1049" s="24"/>
      <c r="DM1049" s="24"/>
      <c r="DN1049" s="24"/>
      <c r="DO1049" s="16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27"/>
      <c r="EQ1049" s="27"/>
      <c r="ER1049" s="27"/>
    </row>
    <row r="1050" spans="1:148" s="9" customFormat="1" ht="20.25" x14ac:dyDescent="0.3">
      <c r="A1050" s="10" t="s">
        <v>612</v>
      </c>
      <c r="B1050" s="10" t="s">
        <v>240</v>
      </c>
      <c r="C1050" s="10" t="s">
        <v>231</v>
      </c>
      <c r="D1050" s="10" t="s">
        <v>259</v>
      </c>
      <c r="E1050" s="10" t="s">
        <v>218</v>
      </c>
      <c r="F1050" s="11">
        <v>10476</v>
      </c>
      <c r="G1050" s="11">
        <v>4189</v>
      </c>
      <c r="H1050" s="11">
        <v>4161</v>
      </c>
      <c r="I1050" s="10" t="s">
        <v>266</v>
      </c>
      <c r="J1050" s="12">
        <v>29</v>
      </c>
      <c r="K1050" s="10" t="s">
        <v>235</v>
      </c>
      <c r="L1050" s="10" t="s">
        <v>261</v>
      </c>
      <c r="M1050" s="10" t="s">
        <v>220</v>
      </c>
      <c r="N1050" s="13">
        <v>67</v>
      </c>
      <c r="O1050" s="13">
        <v>67</v>
      </c>
      <c r="P1050" s="13">
        <v>0</v>
      </c>
      <c r="Q1050" s="14">
        <v>0</v>
      </c>
      <c r="R1050" s="14">
        <v>5.08</v>
      </c>
      <c r="S1050" s="14">
        <v>8</v>
      </c>
      <c r="T1050" s="14">
        <v>5.6726669999999997</v>
      </c>
      <c r="U1050" s="14">
        <v>70.908330000000007</v>
      </c>
      <c r="V1050" s="14">
        <v>1</v>
      </c>
      <c r="W1050" s="14">
        <v>214.4</v>
      </c>
      <c r="X1050" s="14">
        <f>10*S1050</f>
        <v>80</v>
      </c>
      <c r="Y1050" s="14">
        <v>0</v>
      </c>
      <c r="Z1050" s="14">
        <v>5.8666669999999996</v>
      </c>
      <c r="AA1050" s="14">
        <v>2.1333329999999999</v>
      </c>
      <c r="AB1050" s="14">
        <v>26.66666</v>
      </c>
      <c r="AC1050" s="14">
        <v>0.19400020000000001</v>
      </c>
      <c r="AD1050" s="14">
        <v>2.4250029999999998</v>
      </c>
      <c r="AE1050" s="14">
        <v>214.4</v>
      </c>
      <c r="AF1050" s="14">
        <v>168.17</v>
      </c>
      <c r="AG1050" s="14">
        <v>0</v>
      </c>
      <c r="AH1050" s="14">
        <v>0</v>
      </c>
      <c r="AI1050" s="14">
        <v>5.6726669999999997</v>
      </c>
      <c r="AJ1050" s="14">
        <v>5.8666669999999996</v>
      </c>
      <c r="AK1050" s="15">
        <v>0.73333329999999997</v>
      </c>
      <c r="AL1050" s="15">
        <v>0.96693180000000001</v>
      </c>
      <c r="AM1050" s="15">
        <v>1</v>
      </c>
      <c r="AN1050" s="15">
        <v>0.70908329999999997</v>
      </c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  <c r="BG1050" s="16"/>
      <c r="BH1050" s="16"/>
      <c r="BI1050" s="16">
        <v>0.1666666716337204</v>
      </c>
      <c r="BJ1050" s="16"/>
      <c r="BK1050" s="16"/>
      <c r="BL1050" s="16"/>
      <c r="BM1050" s="16"/>
      <c r="BN1050" s="16"/>
      <c r="BO1050" s="16"/>
      <c r="BP1050" s="16"/>
      <c r="BQ1050" s="16"/>
      <c r="BR1050" s="16"/>
      <c r="BS1050" s="16">
        <v>0.25</v>
      </c>
      <c r="BT1050" s="16"/>
      <c r="BU1050" s="16"/>
      <c r="BV1050" s="16"/>
      <c r="BW1050" s="16"/>
      <c r="BX1050" s="16"/>
      <c r="BY1050" s="16"/>
      <c r="BZ1050" s="16"/>
      <c r="CA1050" s="16"/>
      <c r="CB1050" s="16"/>
      <c r="CC1050" s="16"/>
      <c r="CD1050" s="16"/>
      <c r="CE1050" s="16"/>
      <c r="CF1050" s="16"/>
      <c r="CG1050" s="16"/>
      <c r="CH1050" s="16"/>
      <c r="CI1050" s="16"/>
      <c r="CJ1050" s="16"/>
      <c r="CK1050" s="16"/>
      <c r="CL1050" s="16"/>
      <c r="CM1050" s="16">
        <v>0.83333331346511841</v>
      </c>
      <c r="CN1050" s="16"/>
      <c r="CO1050" s="16"/>
      <c r="CP1050" s="16"/>
      <c r="CQ1050" s="16"/>
      <c r="CR1050" s="16"/>
      <c r="CS1050" s="16"/>
      <c r="CT1050" s="16"/>
      <c r="CU1050" s="16">
        <v>0.1666666716337204</v>
      </c>
      <c r="CV1050" s="16"/>
      <c r="CW1050" s="16"/>
      <c r="CX1050" s="16"/>
      <c r="CY1050" s="16"/>
      <c r="CZ1050" s="16"/>
      <c r="DA1050" s="16"/>
      <c r="DB1050" s="16">
        <v>0.13333334028720856</v>
      </c>
      <c r="DC1050" s="16"/>
      <c r="DD1050" s="24"/>
      <c r="DE1050" s="24"/>
      <c r="DF1050" s="24">
        <v>0.1666666716337204</v>
      </c>
      <c r="DG1050" s="24"/>
      <c r="DH1050" s="24"/>
      <c r="DI1050" s="24"/>
      <c r="DJ1050" s="24">
        <v>0.4166666567325592</v>
      </c>
      <c r="DK1050" s="16"/>
      <c r="DL1050" s="24"/>
      <c r="DM1050" s="24"/>
      <c r="DN1050" s="24"/>
      <c r="DO1050" s="16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27"/>
      <c r="EQ1050" s="27"/>
      <c r="ER1050" s="27"/>
    </row>
    <row r="1051" spans="1:148" s="9" customFormat="1" ht="20.25" x14ac:dyDescent="0.3">
      <c r="A1051" s="10" t="s">
        <v>612</v>
      </c>
      <c r="B1051" s="10" t="s">
        <v>240</v>
      </c>
      <c r="C1051" s="10" t="s">
        <v>231</v>
      </c>
      <c r="D1051" s="10" t="s">
        <v>262</v>
      </c>
      <c r="E1051" s="10" t="s">
        <v>218</v>
      </c>
      <c r="F1051" s="11">
        <v>10476</v>
      </c>
      <c r="G1051" s="11">
        <v>4062</v>
      </c>
      <c r="H1051" s="11">
        <v>3807</v>
      </c>
      <c r="I1051" s="10" t="s">
        <v>266</v>
      </c>
      <c r="J1051" s="12">
        <v>29</v>
      </c>
      <c r="K1051" s="10" t="s">
        <v>235</v>
      </c>
      <c r="L1051" s="10" t="s">
        <v>261</v>
      </c>
      <c r="M1051" s="10" t="s">
        <v>220</v>
      </c>
      <c r="N1051" s="13">
        <v>63</v>
      </c>
      <c r="O1051" s="13">
        <v>62</v>
      </c>
      <c r="P1051" s="13">
        <v>1</v>
      </c>
      <c r="Q1051" s="14">
        <v>1.587302</v>
      </c>
      <c r="R1051" s="14">
        <v>5.08</v>
      </c>
      <c r="S1051" s="14">
        <v>8</v>
      </c>
      <c r="T1051" s="14">
        <v>5.249333</v>
      </c>
      <c r="U1051" s="14">
        <v>65.616669999999999</v>
      </c>
      <c r="V1051" s="14">
        <v>1</v>
      </c>
      <c r="W1051" s="14">
        <v>198.4</v>
      </c>
      <c r="X1051" s="14">
        <f>10*S1051</f>
        <v>80</v>
      </c>
      <c r="Y1051" s="14">
        <v>0</v>
      </c>
      <c r="Z1051" s="14">
        <v>5.9</v>
      </c>
      <c r="AA1051" s="14">
        <v>2.1</v>
      </c>
      <c r="AB1051" s="14">
        <v>26.25</v>
      </c>
      <c r="AC1051" s="14">
        <v>0.56599999999999995</v>
      </c>
      <c r="AD1051" s="14">
        <v>7.0750010000000003</v>
      </c>
      <c r="AE1051" s="14">
        <v>198.4</v>
      </c>
      <c r="AF1051" s="14">
        <v>155.62</v>
      </c>
      <c r="AG1051" s="14">
        <v>8.4666660000000005E-2</v>
      </c>
      <c r="AH1051" s="14">
        <v>1.058333</v>
      </c>
      <c r="AI1051" s="14">
        <v>5.3339999999999996</v>
      </c>
      <c r="AJ1051" s="14">
        <v>5.9</v>
      </c>
      <c r="AK1051" s="15">
        <v>0.73750000000000004</v>
      </c>
      <c r="AL1051" s="15">
        <v>0.90406779999999998</v>
      </c>
      <c r="AM1051" s="15">
        <v>0.98412699999999997</v>
      </c>
      <c r="AN1051" s="15">
        <v>0.65616669999999999</v>
      </c>
      <c r="AO1051" s="16">
        <v>0.5</v>
      </c>
      <c r="AP1051" s="16">
        <v>0.30000001192092896</v>
      </c>
      <c r="AQ1051" s="16"/>
      <c r="AR1051" s="16">
        <v>3.3333335071802139E-2</v>
      </c>
      <c r="AS1051" s="16">
        <v>5.000000074505806E-2</v>
      </c>
      <c r="AT1051" s="16">
        <v>0.11666666716337204</v>
      </c>
      <c r="AU1051" s="16"/>
      <c r="AV1051" s="16"/>
      <c r="AW1051" s="16"/>
      <c r="AX1051" s="16"/>
      <c r="AY1051" s="16"/>
      <c r="AZ1051" s="16"/>
      <c r="BA1051" s="16"/>
      <c r="BB1051" s="16"/>
      <c r="BC1051" s="16"/>
      <c r="BD1051" s="16"/>
      <c r="BE1051" s="16"/>
      <c r="BF1051" s="16"/>
      <c r="BG1051" s="16"/>
      <c r="BH1051" s="16"/>
      <c r="BI1051" s="16"/>
      <c r="BJ1051" s="16"/>
      <c r="BK1051" s="16"/>
      <c r="BL1051" s="16"/>
      <c r="BM1051" s="16"/>
      <c r="BN1051" s="16"/>
      <c r="BO1051" s="16"/>
      <c r="BP1051" s="16"/>
      <c r="BQ1051" s="16"/>
      <c r="BR1051" s="16"/>
      <c r="BS1051" s="16"/>
      <c r="BT1051" s="16"/>
      <c r="BU1051" s="16"/>
      <c r="BV1051" s="16"/>
      <c r="BW1051" s="16"/>
      <c r="BX1051" s="16"/>
      <c r="BY1051" s="16"/>
      <c r="BZ1051" s="16"/>
      <c r="CA1051" s="16"/>
      <c r="CB1051" s="16"/>
      <c r="CC1051" s="16">
        <v>0.25</v>
      </c>
      <c r="CD1051" s="16"/>
      <c r="CE1051" s="16">
        <v>0.20000000298023224</v>
      </c>
      <c r="CF1051" s="16"/>
      <c r="CG1051" s="16"/>
      <c r="CH1051" s="16"/>
      <c r="CI1051" s="16"/>
      <c r="CJ1051" s="16"/>
      <c r="CK1051" s="16"/>
      <c r="CL1051" s="16"/>
      <c r="CM1051" s="16">
        <v>0.4166666567325592</v>
      </c>
      <c r="CN1051" s="16"/>
      <c r="CO1051" s="16"/>
      <c r="CP1051" s="16"/>
      <c r="CQ1051" s="16"/>
      <c r="CR1051" s="16"/>
      <c r="CS1051" s="16"/>
      <c r="CT1051" s="16"/>
      <c r="CU1051" s="16"/>
      <c r="CV1051" s="16"/>
      <c r="CW1051" s="16"/>
      <c r="CX1051" s="16"/>
      <c r="CY1051" s="16"/>
      <c r="CZ1051" s="16"/>
      <c r="DA1051" s="16"/>
      <c r="DB1051" s="16"/>
      <c r="DC1051" s="16"/>
      <c r="DD1051" s="24"/>
      <c r="DE1051" s="24"/>
      <c r="DF1051" s="24"/>
      <c r="DG1051" s="24"/>
      <c r="DH1051" s="24"/>
      <c r="DI1051" s="24"/>
      <c r="DJ1051" s="24">
        <v>0.23333333432674408</v>
      </c>
      <c r="DK1051" s="16"/>
      <c r="DL1051" s="24"/>
      <c r="DM1051" s="24"/>
      <c r="DN1051" s="24"/>
      <c r="DO1051" s="16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>
        <v>1</v>
      </c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27"/>
      <c r="EQ1051" s="27"/>
      <c r="ER1051" s="27"/>
    </row>
    <row r="1052" spans="1:148" s="9" customFormat="1" ht="20.25" x14ac:dyDescent="0.3">
      <c r="A1052" s="10" t="s">
        <v>612</v>
      </c>
      <c r="B1052" s="10" t="s">
        <v>232</v>
      </c>
      <c r="C1052" s="10" t="s">
        <v>231</v>
      </c>
      <c r="D1052" s="10" t="s">
        <v>259</v>
      </c>
      <c r="E1052" s="10" t="s">
        <v>218</v>
      </c>
      <c r="F1052" s="11">
        <v>10568</v>
      </c>
      <c r="G1052" s="11">
        <v>3733</v>
      </c>
      <c r="H1052" s="11">
        <v>4091</v>
      </c>
      <c r="I1052" s="10" t="s">
        <v>260</v>
      </c>
      <c r="J1052" s="12">
        <v>39</v>
      </c>
      <c r="K1052" s="10" t="s">
        <v>248</v>
      </c>
      <c r="L1052" s="10" t="s">
        <v>261</v>
      </c>
      <c r="M1052" s="10" t="s">
        <v>220</v>
      </c>
      <c r="N1052" s="13">
        <v>8</v>
      </c>
      <c r="O1052" s="13">
        <v>8</v>
      </c>
      <c r="P1052" s="13">
        <v>0</v>
      </c>
      <c r="Q1052" s="14">
        <v>0</v>
      </c>
      <c r="R1052" s="14">
        <v>5.48</v>
      </c>
      <c r="S1052" s="14">
        <v>1.6666669999999999</v>
      </c>
      <c r="T1052" s="14">
        <v>0.7306667</v>
      </c>
      <c r="U1052" s="14">
        <v>43.83999</v>
      </c>
      <c r="V1052" s="14">
        <v>0.2083334</v>
      </c>
      <c r="W1052" s="14">
        <v>121.72799999999999</v>
      </c>
      <c r="X1052" s="14">
        <f>10*S1052</f>
        <v>16.66667</v>
      </c>
      <c r="Y1052" s="14">
        <v>0</v>
      </c>
      <c r="Z1052" s="14">
        <v>0.76666690000000004</v>
      </c>
      <c r="AA1052" s="14">
        <v>0.9</v>
      </c>
      <c r="AB1052" s="14">
        <v>53.999989999999997</v>
      </c>
      <c r="AC1052" s="14">
        <v>3.6000249999999998E-2</v>
      </c>
      <c r="AD1052" s="14">
        <v>2.160015</v>
      </c>
      <c r="AE1052" s="14">
        <v>25.36</v>
      </c>
      <c r="AF1052" s="14">
        <v>17.12</v>
      </c>
      <c r="AG1052" s="14">
        <v>0</v>
      </c>
      <c r="AH1052" s="14">
        <v>0</v>
      </c>
      <c r="AI1052" s="14">
        <v>0.7306667</v>
      </c>
      <c r="AJ1052" s="14">
        <v>0.76666690000000004</v>
      </c>
      <c r="AK1052" s="15">
        <v>0.46000010000000002</v>
      </c>
      <c r="AL1052" s="15">
        <v>0.95304319999999998</v>
      </c>
      <c r="AM1052" s="15">
        <v>1</v>
      </c>
      <c r="AN1052" s="15">
        <v>0.43839990000000001</v>
      </c>
      <c r="AO1052" s="16">
        <v>0.5</v>
      </c>
      <c r="AP1052" s="16">
        <v>0.10000000149011612</v>
      </c>
      <c r="AQ1052" s="16"/>
      <c r="AR1052" s="16">
        <v>6.6666670143604279E-2</v>
      </c>
      <c r="AS1052" s="16">
        <v>6.6666670143604279E-2</v>
      </c>
      <c r="AT1052" s="16"/>
      <c r="AU1052" s="16"/>
      <c r="AV1052" s="16"/>
      <c r="AW1052" s="16"/>
      <c r="AX1052" s="16"/>
      <c r="AY1052" s="16"/>
      <c r="AZ1052" s="16"/>
      <c r="BA1052" s="16"/>
      <c r="BB1052" s="16"/>
      <c r="BC1052" s="16"/>
      <c r="BD1052" s="16"/>
      <c r="BE1052" s="16"/>
      <c r="BF1052" s="16"/>
      <c r="BG1052" s="16"/>
      <c r="BH1052" s="16"/>
      <c r="BI1052" s="16"/>
      <c r="BJ1052" s="16"/>
      <c r="BK1052" s="16"/>
      <c r="BL1052" s="16"/>
      <c r="BM1052" s="16"/>
      <c r="BN1052" s="16"/>
      <c r="BO1052" s="16"/>
      <c r="BP1052" s="16"/>
      <c r="BQ1052" s="16"/>
      <c r="BR1052" s="16"/>
      <c r="BS1052" s="16"/>
      <c r="BT1052" s="16"/>
      <c r="BU1052" s="16"/>
      <c r="BV1052" s="16"/>
      <c r="BW1052" s="16"/>
      <c r="BX1052" s="16"/>
      <c r="BY1052" s="16"/>
      <c r="BZ1052" s="16"/>
      <c r="CA1052" s="16"/>
      <c r="CB1052" s="16"/>
      <c r="CC1052" s="16"/>
      <c r="CD1052" s="16"/>
      <c r="CE1052" s="16"/>
      <c r="CF1052" s="16"/>
      <c r="CG1052" s="16"/>
      <c r="CH1052" s="16"/>
      <c r="CI1052" s="16"/>
      <c r="CJ1052" s="16"/>
      <c r="CK1052" s="16"/>
      <c r="CL1052" s="16"/>
      <c r="CM1052" s="16">
        <v>0.1666666716337204</v>
      </c>
      <c r="CN1052" s="16"/>
      <c r="CO1052" s="16"/>
      <c r="CP1052" s="16"/>
      <c r="CQ1052" s="16"/>
      <c r="CR1052" s="16"/>
      <c r="CS1052" s="16"/>
      <c r="CT1052" s="16"/>
      <c r="CU1052" s="16"/>
      <c r="CV1052" s="16"/>
      <c r="CW1052" s="16"/>
      <c r="CX1052" s="16"/>
      <c r="CY1052" s="16"/>
      <c r="CZ1052" s="16"/>
      <c r="DA1052" s="16"/>
      <c r="DB1052" s="16"/>
      <c r="DC1052" s="16"/>
      <c r="DD1052" s="24"/>
      <c r="DE1052" s="24"/>
      <c r="DF1052" s="24"/>
      <c r="DG1052" s="24"/>
      <c r="DH1052" s="24"/>
      <c r="DI1052" s="24"/>
      <c r="DJ1052" s="24"/>
      <c r="DK1052" s="16"/>
      <c r="DL1052" s="24"/>
      <c r="DM1052" s="24"/>
      <c r="DN1052" s="24"/>
      <c r="DO1052" s="16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27"/>
      <c r="EQ1052" s="27"/>
      <c r="ER1052" s="27"/>
    </row>
    <row r="1053" spans="1:148" s="9" customFormat="1" ht="20.25" x14ac:dyDescent="0.3">
      <c r="A1053" s="10" t="s">
        <v>612</v>
      </c>
      <c r="B1053" s="10" t="s">
        <v>232</v>
      </c>
      <c r="C1053" s="10" t="s">
        <v>231</v>
      </c>
      <c r="D1053" s="10" t="s">
        <v>262</v>
      </c>
      <c r="E1053" s="10" t="s">
        <v>218</v>
      </c>
      <c r="F1053" s="11">
        <v>10568</v>
      </c>
      <c r="G1053" s="11">
        <v>4124</v>
      </c>
      <c r="H1053" s="11">
        <v>4103</v>
      </c>
      <c r="I1053" s="10" t="s">
        <v>260</v>
      </c>
      <c r="J1053" s="12">
        <v>39</v>
      </c>
      <c r="K1053" s="10" t="s">
        <v>248</v>
      </c>
      <c r="L1053" s="10" t="s">
        <v>261</v>
      </c>
      <c r="M1053" s="10" t="s">
        <v>220</v>
      </c>
      <c r="N1053" s="13">
        <v>6</v>
      </c>
      <c r="O1053" s="13">
        <v>6</v>
      </c>
      <c r="P1053" s="13">
        <v>0</v>
      </c>
      <c r="Q1053" s="14">
        <v>0</v>
      </c>
      <c r="R1053" s="14">
        <v>5.48</v>
      </c>
      <c r="S1053" s="14">
        <v>1.5</v>
      </c>
      <c r="T1053" s="14">
        <v>0.54800000000000004</v>
      </c>
      <c r="U1053" s="14">
        <v>36.533340000000003</v>
      </c>
      <c r="V1053" s="14">
        <v>0.1875</v>
      </c>
      <c r="W1053" s="14">
        <v>101.44</v>
      </c>
      <c r="X1053" s="14">
        <f>10*S1053</f>
        <v>15</v>
      </c>
      <c r="Y1053" s="14">
        <v>0</v>
      </c>
      <c r="Z1053" s="14">
        <v>0.61666670000000001</v>
      </c>
      <c r="AA1053" s="14">
        <v>0.88333329999999999</v>
      </c>
      <c r="AB1053" s="14">
        <v>58.888890000000004</v>
      </c>
      <c r="AC1053" s="14">
        <v>6.8666640000000001E-2</v>
      </c>
      <c r="AD1053" s="14">
        <v>4.5777749999999999</v>
      </c>
      <c r="AE1053" s="14">
        <v>19.02</v>
      </c>
      <c r="AF1053" s="14">
        <v>12.84</v>
      </c>
      <c r="AG1053" s="14">
        <v>0</v>
      </c>
      <c r="AH1053" s="14">
        <v>0</v>
      </c>
      <c r="AI1053" s="14">
        <v>0.54800000000000004</v>
      </c>
      <c r="AJ1053" s="14">
        <v>0.61666670000000001</v>
      </c>
      <c r="AK1053" s="15">
        <v>0.41111110000000001</v>
      </c>
      <c r="AL1053" s="15">
        <v>0.88864869999999996</v>
      </c>
      <c r="AM1053" s="15">
        <v>1</v>
      </c>
      <c r="AN1053" s="15">
        <v>0.36533330000000003</v>
      </c>
      <c r="AO1053" s="16">
        <v>0.5</v>
      </c>
      <c r="AP1053" s="16">
        <v>0.25</v>
      </c>
      <c r="AQ1053" s="16"/>
      <c r="AR1053" s="16">
        <v>5.000000074505806E-2</v>
      </c>
      <c r="AS1053" s="16">
        <v>8.3333335816860199E-2</v>
      </c>
      <c r="AT1053" s="16"/>
      <c r="AU1053" s="16"/>
      <c r="AV1053" s="16"/>
      <c r="AW1053" s="16"/>
      <c r="AX1053" s="16"/>
      <c r="AY1053" s="16"/>
      <c r="AZ1053" s="16"/>
      <c r="BA1053" s="16"/>
      <c r="BB1053" s="16"/>
      <c r="BC1053" s="16"/>
      <c r="BD1053" s="16"/>
      <c r="BE1053" s="16"/>
      <c r="BF1053" s="16"/>
      <c r="BG1053" s="16"/>
      <c r="BH1053" s="16"/>
      <c r="BI1053" s="16"/>
      <c r="BJ1053" s="16"/>
      <c r="BK1053" s="16"/>
      <c r="BL1053" s="16"/>
      <c r="BM1053" s="16"/>
      <c r="BN1053" s="16"/>
      <c r="BO1053" s="16"/>
      <c r="BP1053" s="16"/>
      <c r="BQ1053" s="16"/>
      <c r="BR1053" s="16"/>
      <c r="BS1053" s="16"/>
      <c r="BT1053" s="16"/>
      <c r="BU1053" s="16"/>
      <c r="BV1053" s="16"/>
      <c r="BW1053" s="16"/>
      <c r="BX1053" s="16"/>
      <c r="BY1053" s="16"/>
      <c r="BZ1053" s="16"/>
      <c r="CA1053" s="16"/>
      <c r="CB1053" s="16"/>
      <c r="CC1053" s="16"/>
      <c r="CD1053" s="16"/>
      <c r="CE1053" s="16"/>
      <c r="CF1053" s="16"/>
      <c r="CG1053" s="16"/>
      <c r="CH1053" s="16"/>
      <c r="CI1053" s="16"/>
      <c r="CJ1053" s="16"/>
      <c r="CK1053" s="16"/>
      <c r="CL1053" s="16"/>
      <c r="CM1053" s="16"/>
      <c r="CN1053" s="16"/>
      <c r="CO1053" s="16"/>
      <c r="CP1053" s="16"/>
      <c r="CQ1053" s="16"/>
      <c r="CR1053" s="16"/>
      <c r="CS1053" s="16"/>
      <c r="CT1053" s="16"/>
      <c r="CU1053" s="16"/>
      <c r="CV1053" s="16"/>
      <c r="CW1053" s="16"/>
      <c r="CX1053" s="16"/>
      <c r="CY1053" s="16"/>
      <c r="CZ1053" s="16"/>
      <c r="DA1053" s="16"/>
      <c r="DB1053" s="16"/>
      <c r="DC1053" s="16"/>
      <c r="DD1053" s="24"/>
      <c r="DE1053" s="24"/>
      <c r="DF1053" s="24"/>
      <c r="DG1053" s="24"/>
      <c r="DH1053" s="24"/>
      <c r="DI1053" s="24"/>
      <c r="DJ1053" s="24"/>
      <c r="DK1053" s="16"/>
      <c r="DL1053" s="24"/>
      <c r="DM1053" s="24"/>
      <c r="DN1053" s="24"/>
      <c r="DO1053" s="16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27"/>
      <c r="EQ1053" s="27"/>
      <c r="ER1053" s="27"/>
    </row>
    <row r="1054" spans="1:148" s="9" customFormat="1" ht="20.25" x14ac:dyDescent="0.3">
      <c r="A1054" s="10" t="s">
        <v>612</v>
      </c>
      <c r="B1054" s="10" t="s">
        <v>231</v>
      </c>
      <c r="C1054" s="10" t="s">
        <v>231</v>
      </c>
      <c r="D1054" s="10" t="s">
        <v>259</v>
      </c>
      <c r="E1054" s="10" t="s">
        <v>218</v>
      </c>
      <c r="F1054" s="11">
        <v>10568</v>
      </c>
      <c r="G1054" s="11">
        <v>3733</v>
      </c>
      <c r="H1054" s="11">
        <v>4091</v>
      </c>
      <c r="I1054" s="10" t="s">
        <v>260</v>
      </c>
      <c r="J1054" s="12">
        <v>39</v>
      </c>
      <c r="K1054" s="10" t="s">
        <v>248</v>
      </c>
      <c r="L1054" s="10" t="s">
        <v>261</v>
      </c>
      <c r="M1054" s="10" t="s">
        <v>220</v>
      </c>
      <c r="N1054" s="13">
        <v>29</v>
      </c>
      <c r="O1054" s="13">
        <v>29</v>
      </c>
      <c r="P1054" s="13">
        <v>0</v>
      </c>
      <c r="Q1054" s="14">
        <v>0</v>
      </c>
      <c r="R1054" s="14">
        <v>5.48</v>
      </c>
      <c r="S1054" s="14">
        <v>4</v>
      </c>
      <c r="T1054" s="14">
        <v>2.6486670000000001</v>
      </c>
      <c r="U1054" s="14">
        <v>66.216669999999993</v>
      </c>
      <c r="V1054" s="14">
        <v>0.5</v>
      </c>
      <c r="W1054" s="14">
        <v>183.86</v>
      </c>
      <c r="X1054" s="14">
        <v>40</v>
      </c>
      <c r="Y1054" s="14">
        <v>0.644537530049346</v>
      </c>
      <c r="Z1054" s="14">
        <v>2.6833330000000002</v>
      </c>
      <c r="AA1054" s="14">
        <v>1.316667</v>
      </c>
      <c r="AB1054" s="14">
        <v>32.916670000000003</v>
      </c>
      <c r="AC1054" s="14">
        <v>3.4666660000000002E-2</v>
      </c>
      <c r="AD1054" s="14">
        <v>0.86666639999999995</v>
      </c>
      <c r="AE1054" s="14">
        <v>91.93</v>
      </c>
      <c r="AF1054" s="14">
        <v>62.06</v>
      </c>
      <c r="AG1054" s="14">
        <v>0</v>
      </c>
      <c r="AH1054" s="14">
        <v>0</v>
      </c>
      <c r="AI1054" s="14">
        <v>2.6486670000000001</v>
      </c>
      <c r="AJ1054" s="14">
        <v>2.6833330000000002</v>
      </c>
      <c r="AK1054" s="15">
        <v>0.67083329999999997</v>
      </c>
      <c r="AL1054" s="15">
        <v>0.98708070000000003</v>
      </c>
      <c r="AM1054" s="15">
        <v>1</v>
      </c>
      <c r="AN1054" s="15">
        <v>0.6621667</v>
      </c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  <c r="BB1054" s="16"/>
      <c r="BC1054" s="16"/>
      <c r="BD1054" s="16"/>
      <c r="BE1054" s="16"/>
      <c r="BF1054" s="16"/>
      <c r="BG1054" s="16"/>
      <c r="BH1054" s="16"/>
      <c r="BI1054" s="16"/>
      <c r="BJ1054" s="16"/>
      <c r="BK1054" s="16"/>
      <c r="BL1054" s="16"/>
      <c r="BM1054" s="16"/>
      <c r="BN1054" s="16"/>
      <c r="BO1054" s="16"/>
      <c r="BP1054" s="16">
        <v>0.66666668653488159</v>
      </c>
      <c r="BQ1054" s="16"/>
      <c r="BR1054" s="16"/>
      <c r="BS1054" s="16"/>
      <c r="BT1054" s="16"/>
      <c r="BU1054" s="16"/>
      <c r="BV1054" s="16"/>
      <c r="BW1054" s="16"/>
      <c r="BX1054" s="16"/>
      <c r="BY1054" s="16"/>
      <c r="BZ1054" s="16"/>
      <c r="CA1054" s="16"/>
      <c r="CB1054" s="16"/>
      <c r="CC1054" s="16"/>
      <c r="CD1054" s="16"/>
      <c r="CE1054" s="16"/>
      <c r="CF1054" s="16"/>
      <c r="CG1054" s="16"/>
      <c r="CH1054" s="16"/>
      <c r="CI1054" s="16"/>
      <c r="CJ1054" s="16"/>
      <c r="CK1054" s="16"/>
      <c r="CL1054" s="16"/>
      <c r="CM1054" s="16">
        <v>0.43333333730697632</v>
      </c>
      <c r="CN1054" s="16"/>
      <c r="CO1054" s="16"/>
      <c r="CP1054" s="16"/>
      <c r="CQ1054" s="16"/>
      <c r="CR1054" s="16"/>
      <c r="CS1054" s="16"/>
      <c r="CT1054" s="16"/>
      <c r="CU1054" s="16"/>
      <c r="CV1054" s="16"/>
      <c r="CW1054" s="16"/>
      <c r="CX1054" s="16"/>
      <c r="CY1054" s="16"/>
      <c r="CZ1054" s="16"/>
      <c r="DA1054" s="16"/>
      <c r="DB1054" s="16"/>
      <c r="DC1054" s="16"/>
      <c r="DD1054" s="24"/>
      <c r="DE1054" s="24"/>
      <c r="DF1054" s="24"/>
      <c r="DG1054" s="24"/>
      <c r="DH1054" s="24"/>
      <c r="DI1054" s="24">
        <v>8.3333335816860199E-2</v>
      </c>
      <c r="DJ1054" s="24">
        <v>0.13333334028720856</v>
      </c>
      <c r="DK1054" s="16"/>
      <c r="DL1054" s="24"/>
      <c r="DM1054" s="24"/>
      <c r="DN1054" s="24"/>
      <c r="DO1054" s="16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27"/>
      <c r="EQ1054" s="27"/>
      <c r="ER1054" s="27"/>
    </row>
    <row r="1055" spans="1:148" s="9" customFormat="1" ht="20.25" x14ac:dyDescent="0.3">
      <c r="A1055" s="10" t="s">
        <v>612</v>
      </c>
      <c r="B1055" s="10" t="s">
        <v>231</v>
      </c>
      <c r="C1055" s="10" t="s">
        <v>231</v>
      </c>
      <c r="D1055" s="10" t="s">
        <v>262</v>
      </c>
      <c r="E1055" s="10" t="s">
        <v>218</v>
      </c>
      <c r="F1055" s="11">
        <v>10568</v>
      </c>
      <c r="G1055" s="11">
        <v>4124</v>
      </c>
      <c r="H1055" s="11">
        <v>4103</v>
      </c>
      <c r="I1055" s="10" t="s">
        <v>260</v>
      </c>
      <c r="J1055" s="12">
        <v>39</v>
      </c>
      <c r="K1055" s="10" t="s">
        <v>248</v>
      </c>
      <c r="L1055" s="10" t="s">
        <v>261</v>
      </c>
      <c r="M1055" s="10" t="s">
        <v>220</v>
      </c>
      <c r="N1055" s="13">
        <v>27</v>
      </c>
      <c r="O1055" s="13">
        <v>27</v>
      </c>
      <c r="P1055" s="13">
        <v>0</v>
      </c>
      <c r="Q1055" s="14">
        <v>0</v>
      </c>
      <c r="R1055" s="14">
        <v>5.48</v>
      </c>
      <c r="S1055" s="14">
        <v>4</v>
      </c>
      <c r="T1055" s="14">
        <v>2.4660000000000002</v>
      </c>
      <c r="U1055" s="14">
        <v>61.65</v>
      </c>
      <c r="V1055" s="14">
        <v>0.5</v>
      </c>
      <c r="W1055" s="14">
        <v>171.18</v>
      </c>
      <c r="X1055" s="14">
        <v>40</v>
      </c>
      <c r="Y1055" s="14">
        <v>0.69228103503335103</v>
      </c>
      <c r="Z1055" s="14">
        <v>2.6833330000000002</v>
      </c>
      <c r="AA1055" s="14">
        <v>1.316667</v>
      </c>
      <c r="AB1055" s="14">
        <v>32.916670000000003</v>
      </c>
      <c r="AC1055" s="14">
        <v>0.2173332</v>
      </c>
      <c r="AD1055" s="14">
        <v>5.4333299999999998</v>
      </c>
      <c r="AE1055" s="14">
        <v>85.59</v>
      </c>
      <c r="AF1055" s="14">
        <v>57.78</v>
      </c>
      <c r="AG1055" s="14">
        <v>0</v>
      </c>
      <c r="AH1055" s="14">
        <v>0</v>
      </c>
      <c r="AI1055" s="14">
        <v>2.4660000000000002</v>
      </c>
      <c r="AJ1055" s="14">
        <v>2.6833330000000002</v>
      </c>
      <c r="AK1055" s="15">
        <v>0.67083329999999997</v>
      </c>
      <c r="AL1055" s="15">
        <v>0.9190062</v>
      </c>
      <c r="AM1055" s="15">
        <v>1</v>
      </c>
      <c r="AN1055" s="15">
        <v>0.61650000000000005</v>
      </c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  <c r="BA1055" s="16"/>
      <c r="BB1055" s="16"/>
      <c r="BC1055" s="16"/>
      <c r="BD1055" s="16"/>
      <c r="BE1055" s="16"/>
      <c r="BF1055" s="16"/>
      <c r="BG1055" s="16"/>
      <c r="BH1055" s="16"/>
      <c r="BI1055" s="16"/>
      <c r="BJ1055" s="16"/>
      <c r="BK1055" s="16"/>
      <c r="BL1055" s="16"/>
      <c r="BM1055" s="16"/>
      <c r="BN1055" s="16"/>
      <c r="BO1055" s="16"/>
      <c r="BP1055" s="16"/>
      <c r="BQ1055" s="16"/>
      <c r="BR1055" s="16"/>
      <c r="BS1055" s="16"/>
      <c r="BT1055" s="16">
        <v>0.66666668653488159</v>
      </c>
      <c r="BU1055" s="16"/>
      <c r="BV1055" s="16"/>
      <c r="BW1055" s="16"/>
      <c r="BX1055" s="16"/>
      <c r="BY1055" s="16"/>
      <c r="BZ1055" s="16"/>
      <c r="CA1055" s="16"/>
      <c r="CB1055" s="16"/>
      <c r="CC1055" s="16"/>
      <c r="CD1055" s="16"/>
      <c r="CE1055" s="16"/>
      <c r="CF1055" s="16"/>
      <c r="CG1055" s="16"/>
      <c r="CH1055" s="16"/>
      <c r="CI1055" s="16"/>
      <c r="CJ1055" s="16"/>
      <c r="CK1055" s="16"/>
      <c r="CL1055" s="16"/>
      <c r="CM1055" s="16">
        <v>0.5833333283662796</v>
      </c>
      <c r="CN1055" s="16"/>
      <c r="CO1055" s="16"/>
      <c r="CP1055" s="16"/>
      <c r="CQ1055" s="16"/>
      <c r="CR1055" s="16"/>
      <c r="CS1055" s="16"/>
      <c r="CT1055" s="16"/>
      <c r="CU1055" s="16"/>
      <c r="CV1055" s="16"/>
      <c r="CW1055" s="16"/>
      <c r="CX1055" s="16"/>
      <c r="CY1055" s="16"/>
      <c r="CZ1055" s="16"/>
      <c r="DA1055" s="16"/>
      <c r="DB1055" s="16"/>
      <c r="DC1055" s="16"/>
      <c r="DD1055" s="24"/>
      <c r="DE1055" s="24"/>
      <c r="DF1055" s="24"/>
      <c r="DG1055" s="24"/>
      <c r="DH1055" s="24"/>
      <c r="DI1055" s="24"/>
      <c r="DJ1055" s="24">
        <v>6.6666670143604279E-2</v>
      </c>
      <c r="DK1055" s="16"/>
      <c r="DL1055" s="24"/>
      <c r="DM1055" s="24"/>
      <c r="DN1055" s="24"/>
      <c r="DO1055" s="16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27"/>
      <c r="EQ1055" s="27"/>
      <c r="ER1055" s="27"/>
    </row>
    <row r="1056" spans="1:148" s="9" customFormat="1" ht="20.25" x14ac:dyDescent="0.3">
      <c r="A1056" s="10" t="s">
        <v>612</v>
      </c>
      <c r="B1056" s="10" t="s">
        <v>244</v>
      </c>
      <c r="C1056" s="10" t="s">
        <v>231</v>
      </c>
      <c r="D1056" s="10" t="s">
        <v>259</v>
      </c>
      <c r="E1056" s="10" t="s">
        <v>218</v>
      </c>
      <c r="F1056" s="11">
        <v>10568</v>
      </c>
      <c r="G1056" s="11">
        <v>4189</v>
      </c>
      <c r="H1056" s="11">
        <v>4161</v>
      </c>
      <c r="I1056" s="10" t="s">
        <v>260</v>
      </c>
      <c r="J1056" s="12">
        <v>39</v>
      </c>
      <c r="K1056" s="10" t="s">
        <v>248</v>
      </c>
      <c r="L1056" s="10" t="s">
        <v>261</v>
      </c>
      <c r="M1056" s="10" t="s">
        <v>220</v>
      </c>
      <c r="N1056" s="13">
        <v>23</v>
      </c>
      <c r="O1056" s="13">
        <v>23</v>
      </c>
      <c r="P1056" s="13">
        <v>0</v>
      </c>
      <c r="Q1056" s="14">
        <v>0</v>
      </c>
      <c r="R1056" s="14">
        <v>5.48</v>
      </c>
      <c r="S1056" s="14">
        <v>2.8333330000000001</v>
      </c>
      <c r="T1056" s="14">
        <v>2.1006670000000001</v>
      </c>
      <c r="U1056" s="14">
        <v>74.141189999999995</v>
      </c>
      <c r="V1056" s="14">
        <v>0.3541666</v>
      </c>
      <c r="W1056" s="14">
        <v>205.86359999999999</v>
      </c>
      <c r="X1056" s="14">
        <v>28.333330154418899</v>
      </c>
      <c r="Y1056" s="14">
        <v>0.57564667719880602</v>
      </c>
      <c r="Z1056" s="14">
        <v>2.216666</v>
      </c>
      <c r="AA1056" s="14">
        <v>0.61666670000000001</v>
      </c>
      <c r="AB1056" s="14">
        <v>21.764710000000001</v>
      </c>
      <c r="AC1056" s="14">
        <v>0.11599959999999999</v>
      </c>
      <c r="AD1056" s="14">
        <v>4.0941029999999996</v>
      </c>
      <c r="AE1056" s="14">
        <v>72.91</v>
      </c>
      <c r="AF1056" s="14">
        <v>49.22</v>
      </c>
      <c r="AG1056" s="14">
        <v>0</v>
      </c>
      <c r="AH1056" s="14">
        <v>0</v>
      </c>
      <c r="AI1056" s="14">
        <v>2.1006670000000001</v>
      </c>
      <c r="AJ1056" s="14">
        <v>2.216666</v>
      </c>
      <c r="AK1056" s="15">
        <v>0.78235290000000002</v>
      </c>
      <c r="AL1056" s="15">
        <v>0.9476694</v>
      </c>
      <c r="AM1056" s="15">
        <v>1</v>
      </c>
      <c r="AN1056" s="15">
        <v>0.74141190000000001</v>
      </c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  <c r="BA1056" s="16"/>
      <c r="BB1056" s="16"/>
      <c r="BC1056" s="16"/>
      <c r="BD1056" s="16"/>
      <c r="BE1056" s="16"/>
      <c r="BF1056" s="16"/>
      <c r="BG1056" s="16"/>
      <c r="BH1056" s="16"/>
      <c r="BI1056" s="16"/>
      <c r="BJ1056" s="16"/>
      <c r="BK1056" s="16"/>
      <c r="BL1056" s="16"/>
      <c r="BM1056" s="16"/>
      <c r="BN1056" s="16"/>
      <c r="BO1056" s="16"/>
      <c r="BP1056" s="16"/>
      <c r="BQ1056" s="16"/>
      <c r="BR1056" s="16"/>
      <c r="BS1056" s="16"/>
      <c r="BT1056" s="16"/>
      <c r="BU1056" s="16"/>
      <c r="BV1056" s="16"/>
      <c r="BW1056" s="16"/>
      <c r="BX1056" s="16"/>
      <c r="BY1056" s="16"/>
      <c r="BZ1056" s="16"/>
      <c r="CA1056" s="16"/>
      <c r="CB1056" s="16"/>
      <c r="CC1056" s="16"/>
      <c r="CD1056" s="16"/>
      <c r="CE1056" s="16"/>
      <c r="CF1056" s="16"/>
      <c r="CG1056" s="16"/>
      <c r="CH1056" s="16"/>
      <c r="CI1056" s="16"/>
      <c r="CJ1056" s="16"/>
      <c r="CK1056" s="16"/>
      <c r="CL1056" s="16"/>
      <c r="CM1056" s="16">
        <v>0.3333333432674408</v>
      </c>
      <c r="CN1056" s="16"/>
      <c r="CO1056" s="16"/>
      <c r="CP1056" s="16"/>
      <c r="CQ1056" s="16"/>
      <c r="CR1056" s="16"/>
      <c r="CS1056" s="16"/>
      <c r="CT1056" s="16"/>
      <c r="CU1056" s="16"/>
      <c r="CV1056" s="16"/>
      <c r="CW1056" s="16"/>
      <c r="CX1056" s="16"/>
      <c r="CY1056" s="16"/>
      <c r="CZ1056" s="16"/>
      <c r="DA1056" s="16"/>
      <c r="DB1056" s="16">
        <v>0.1666666716337204</v>
      </c>
      <c r="DC1056" s="16"/>
      <c r="DD1056" s="24"/>
      <c r="DE1056" s="24"/>
      <c r="DF1056" s="24"/>
      <c r="DG1056" s="24"/>
      <c r="DH1056" s="24"/>
      <c r="DI1056" s="24"/>
      <c r="DJ1056" s="24">
        <v>0.11666666716337204</v>
      </c>
      <c r="DK1056" s="16"/>
      <c r="DL1056" s="24"/>
      <c r="DM1056" s="24"/>
      <c r="DN1056" s="24"/>
      <c r="DO1056" s="16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27"/>
      <c r="EQ1056" s="27"/>
      <c r="ER1056" s="27"/>
    </row>
    <row r="1057" spans="1:148" s="9" customFormat="1" ht="20.25" x14ac:dyDescent="0.3">
      <c r="A1057" s="10" t="s">
        <v>612</v>
      </c>
      <c r="B1057" s="10" t="s">
        <v>244</v>
      </c>
      <c r="C1057" s="10" t="s">
        <v>231</v>
      </c>
      <c r="D1057" s="10" t="s">
        <v>262</v>
      </c>
      <c r="E1057" s="10" t="s">
        <v>218</v>
      </c>
      <c r="F1057" s="11">
        <v>10568</v>
      </c>
      <c r="G1057" s="11">
        <v>4062</v>
      </c>
      <c r="H1057" s="11">
        <v>3807</v>
      </c>
      <c r="I1057" s="10" t="s">
        <v>260</v>
      </c>
      <c r="J1057" s="12">
        <v>39</v>
      </c>
      <c r="K1057" s="10" t="s">
        <v>248</v>
      </c>
      <c r="L1057" s="10" t="s">
        <v>261</v>
      </c>
      <c r="M1057" s="10" t="s">
        <v>220</v>
      </c>
      <c r="N1057" s="13">
        <v>25</v>
      </c>
      <c r="O1057" s="13">
        <v>25</v>
      </c>
      <c r="P1057" s="13">
        <v>0</v>
      </c>
      <c r="Q1057" s="14">
        <v>0</v>
      </c>
      <c r="R1057" s="14">
        <v>5.48</v>
      </c>
      <c r="S1057" s="14">
        <v>4</v>
      </c>
      <c r="T1057" s="14">
        <v>2.2833329999999998</v>
      </c>
      <c r="U1057" s="14">
        <v>57.083329999999997</v>
      </c>
      <c r="V1057" s="14">
        <v>0.5</v>
      </c>
      <c r="W1057" s="14">
        <v>158.5</v>
      </c>
      <c r="X1057" s="14">
        <v>40</v>
      </c>
      <c r="Y1057" s="14">
        <v>0.74766349809140398</v>
      </c>
      <c r="Z1057" s="14">
        <v>2.5</v>
      </c>
      <c r="AA1057" s="14">
        <v>1.5</v>
      </c>
      <c r="AB1057" s="14">
        <v>37.5</v>
      </c>
      <c r="AC1057" s="14">
        <v>0.21666669999999999</v>
      </c>
      <c r="AD1057" s="14">
        <v>5.4166670000000003</v>
      </c>
      <c r="AE1057" s="14">
        <v>79.25</v>
      </c>
      <c r="AF1057" s="14">
        <v>53.5</v>
      </c>
      <c r="AG1057" s="14">
        <v>0</v>
      </c>
      <c r="AH1057" s="14">
        <v>0</v>
      </c>
      <c r="AI1057" s="14">
        <v>2.2833329999999998</v>
      </c>
      <c r="AJ1057" s="14">
        <v>2.5</v>
      </c>
      <c r="AK1057" s="15">
        <v>0.625</v>
      </c>
      <c r="AL1057" s="15">
        <v>0.91333330000000001</v>
      </c>
      <c r="AM1057" s="15">
        <v>1</v>
      </c>
      <c r="AN1057" s="15">
        <v>0.57083329999999999</v>
      </c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  <c r="BB1057" s="16"/>
      <c r="BC1057" s="16"/>
      <c r="BD1057" s="16"/>
      <c r="BE1057" s="16"/>
      <c r="BF1057" s="16"/>
      <c r="BG1057" s="16"/>
      <c r="BH1057" s="16"/>
      <c r="BI1057" s="16"/>
      <c r="BJ1057" s="16"/>
      <c r="BK1057" s="16"/>
      <c r="BL1057" s="16"/>
      <c r="BM1057" s="16"/>
      <c r="BN1057" s="16"/>
      <c r="BO1057" s="16"/>
      <c r="BP1057" s="16"/>
      <c r="BQ1057" s="16"/>
      <c r="BR1057" s="16"/>
      <c r="BS1057" s="16"/>
      <c r="BT1057" s="16"/>
      <c r="BU1057" s="16"/>
      <c r="BV1057" s="16"/>
      <c r="BW1057" s="16"/>
      <c r="BX1057" s="16"/>
      <c r="BY1057" s="16"/>
      <c r="BZ1057" s="16"/>
      <c r="CA1057" s="16"/>
      <c r="CB1057" s="16"/>
      <c r="CC1057" s="16"/>
      <c r="CD1057" s="16"/>
      <c r="CE1057" s="16">
        <v>0.25</v>
      </c>
      <c r="CF1057" s="16">
        <v>0.8333333432674408</v>
      </c>
      <c r="CG1057" s="16"/>
      <c r="CH1057" s="16"/>
      <c r="CI1057" s="16"/>
      <c r="CJ1057" s="16"/>
      <c r="CK1057" s="16"/>
      <c r="CL1057" s="16"/>
      <c r="CM1057" s="16">
        <v>0.3333333432674408</v>
      </c>
      <c r="CN1057" s="16"/>
      <c r="CO1057" s="16"/>
      <c r="CP1057" s="16"/>
      <c r="CQ1057" s="16"/>
      <c r="CR1057" s="16"/>
      <c r="CS1057" s="16"/>
      <c r="CT1057" s="16"/>
      <c r="CU1057" s="16"/>
      <c r="CV1057" s="16"/>
      <c r="CW1057" s="16"/>
      <c r="CX1057" s="16"/>
      <c r="CY1057" s="16"/>
      <c r="CZ1057" s="16"/>
      <c r="DA1057" s="16"/>
      <c r="DB1057" s="16"/>
      <c r="DC1057" s="16"/>
      <c r="DD1057" s="24"/>
      <c r="DE1057" s="24"/>
      <c r="DF1057" s="24"/>
      <c r="DG1057" s="24"/>
      <c r="DH1057" s="24"/>
      <c r="DI1057" s="24"/>
      <c r="DJ1057" s="24">
        <v>8.3333335816860199E-2</v>
      </c>
      <c r="DK1057" s="16"/>
      <c r="DL1057" s="24"/>
      <c r="DM1057" s="24"/>
      <c r="DN1057" s="24"/>
      <c r="DO1057" s="16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27"/>
      <c r="EQ1057" s="27"/>
      <c r="ER1057" s="27"/>
    </row>
    <row r="1058" spans="1:148" s="9" customFormat="1" ht="20.25" x14ac:dyDescent="0.3">
      <c r="A1058" s="10" t="s">
        <v>614</v>
      </c>
      <c r="B1058" s="10" t="s">
        <v>232</v>
      </c>
      <c r="C1058" s="10" t="s">
        <v>231</v>
      </c>
      <c r="D1058" s="10" t="s">
        <v>259</v>
      </c>
      <c r="E1058" s="10" t="s">
        <v>218</v>
      </c>
      <c r="F1058" s="11">
        <v>10476</v>
      </c>
      <c r="G1058" s="11">
        <v>3733</v>
      </c>
      <c r="H1058" s="11">
        <v>4091</v>
      </c>
      <c r="I1058" s="10" t="s">
        <v>266</v>
      </c>
      <c r="J1058" s="12">
        <v>29</v>
      </c>
      <c r="K1058" s="10" t="s">
        <v>235</v>
      </c>
      <c r="L1058" s="10" t="s">
        <v>261</v>
      </c>
      <c r="M1058" s="10" t="s">
        <v>220</v>
      </c>
      <c r="N1058" s="13">
        <v>81</v>
      </c>
      <c r="O1058" s="13">
        <v>80</v>
      </c>
      <c r="P1058" s="13">
        <v>1</v>
      </c>
      <c r="Q1058" s="14">
        <v>1.2345680000000001</v>
      </c>
      <c r="R1058" s="14">
        <v>5.08</v>
      </c>
      <c r="S1058" s="14">
        <v>8</v>
      </c>
      <c r="T1058" s="14">
        <v>6.773333</v>
      </c>
      <c r="U1058" s="14">
        <v>84.666659999999993</v>
      </c>
      <c r="V1058" s="14">
        <v>1</v>
      </c>
      <c r="W1058" s="14">
        <v>256</v>
      </c>
      <c r="X1058" s="14">
        <v>80</v>
      </c>
      <c r="Y1058" s="14">
        <v>0.39840636844701299</v>
      </c>
      <c r="Z1058" s="14">
        <v>6.8166669999999998</v>
      </c>
      <c r="AA1058" s="14">
        <v>1.183333</v>
      </c>
      <c r="AB1058" s="14">
        <v>14.79167</v>
      </c>
      <c r="AC1058" s="14">
        <v>-4.1333130000000003E-2</v>
      </c>
      <c r="AD1058" s="14">
        <v>-0.51666409999999996</v>
      </c>
      <c r="AE1058" s="14">
        <v>256</v>
      </c>
      <c r="AF1058" s="14">
        <v>200.8</v>
      </c>
      <c r="AG1058" s="14">
        <v>8.4666660000000005E-2</v>
      </c>
      <c r="AH1058" s="14">
        <v>1.058333</v>
      </c>
      <c r="AI1058" s="14">
        <v>6.8579999999999997</v>
      </c>
      <c r="AJ1058" s="14">
        <v>6.8166669999999998</v>
      </c>
      <c r="AK1058" s="15">
        <v>0.85208329999999999</v>
      </c>
      <c r="AL1058" s="15">
        <v>1.0060640000000001</v>
      </c>
      <c r="AM1058" s="15">
        <v>0.98765429999999999</v>
      </c>
      <c r="AN1058" s="15">
        <v>0.84666660000000005</v>
      </c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  <c r="BA1058" s="16"/>
      <c r="BB1058" s="16"/>
      <c r="BC1058" s="16"/>
      <c r="BD1058" s="16"/>
      <c r="BE1058" s="16"/>
      <c r="BF1058" s="16"/>
      <c r="BG1058" s="16"/>
      <c r="BH1058" s="16"/>
      <c r="BI1058" s="16"/>
      <c r="BJ1058" s="16"/>
      <c r="BK1058" s="16"/>
      <c r="BL1058" s="16"/>
      <c r="BM1058" s="16"/>
      <c r="BN1058" s="16"/>
      <c r="BO1058" s="16"/>
      <c r="BP1058" s="16"/>
      <c r="BQ1058" s="16"/>
      <c r="BR1058" s="16"/>
      <c r="BS1058" s="16"/>
      <c r="BT1058" s="16"/>
      <c r="BU1058" s="16"/>
      <c r="BV1058" s="16"/>
      <c r="BW1058" s="16"/>
      <c r="BX1058" s="16"/>
      <c r="BY1058" s="16"/>
      <c r="BZ1058" s="16"/>
      <c r="CA1058" s="16"/>
      <c r="CB1058" s="16"/>
      <c r="CC1058" s="16"/>
      <c r="CD1058" s="16"/>
      <c r="CE1058" s="16"/>
      <c r="CF1058" s="16"/>
      <c r="CG1058" s="16"/>
      <c r="CH1058" s="16"/>
      <c r="CI1058" s="16"/>
      <c r="CJ1058" s="16"/>
      <c r="CK1058" s="16"/>
      <c r="CL1058" s="16"/>
      <c r="CM1058" s="16">
        <v>0.60000002384185791</v>
      </c>
      <c r="CN1058" s="16"/>
      <c r="CO1058" s="16"/>
      <c r="CP1058" s="16"/>
      <c r="CQ1058" s="16"/>
      <c r="CR1058" s="16"/>
      <c r="CS1058" s="16"/>
      <c r="CT1058" s="16"/>
      <c r="CU1058" s="16"/>
      <c r="CV1058" s="16"/>
      <c r="CW1058" s="16"/>
      <c r="CX1058" s="16"/>
      <c r="CY1058" s="16"/>
      <c r="CZ1058" s="16"/>
      <c r="DA1058" s="16"/>
      <c r="DB1058" s="16"/>
      <c r="DC1058" s="16"/>
      <c r="DD1058" s="24"/>
      <c r="DE1058" s="24"/>
      <c r="DF1058" s="24">
        <v>0.1666666716337204</v>
      </c>
      <c r="DG1058" s="24"/>
      <c r="DH1058" s="24"/>
      <c r="DI1058" s="24"/>
      <c r="DJ1058" s="24">
        <v>0.4166666567325592</v>
      </c>
      <c r="DK1058" s="16"/>
      <c r="DL1058" s="24"/>
      <c r="DM1058" s="24"/>
      <c r="DN1058" s="24"/>
      <c r="DO1058" s="16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>
        <v>1</v>
      </c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27"/>
      <c r="EQ1058" s="27"/>
      <c r="ER1058" s="27"/>
    </row>
    <row r="1059" spans="1:148" s="9" customFormat="1" ht="20.25" x14ac:dyDescent="0.3">
      <c r="A1059" s="10" t="s">
        <v>614</v>
      </c>
      <c r="B1059" s="10" t="s">
        <v>232</v>
      </c>
      <c r="C1059" s="10" t="s">
        <v>231</v>
      </c>
      <c r="D1059" s="10" t="s">
        <v>262</v>
      </c>
      <c r="E1059" s="10" t="s">
        <v>218</v>
      </c>
      <c r="F1059" s="11">
        <v>10476</v>
      </c>
      <c r="G1059" s="11">
        <v>4124</v>
      </c>
      <c r="H1059" s="11">
        <v>4103</v>
      </c>
      <c r="I1059" s="10" t="s">
        <v>266</v>
      </c>
      <c r="J1059" s="12">
        <v>29</v>
      </c>
      <c r="K1059" s="10" t="s">
        <v>235</v>
      </c>
      <c r="L1059" s="10" t="s">
        <v>261</v>
      </c>
      <c r="M1059" s="10" t="s">
        <v>220</v>
      </c>
      <c r="N1059" s="13">
        <v>78</v>
      </c>
      <c r="O1059" s="13">
        <v>76</v>
      </c>
      <c r="P1059" s="13">
        <v>2</v>
      </c>
      <c r="Q1059" s="14">
        <v>2.5641029999999998</v>
      </c>
      <c r="R1059" s="14">
        <v>5.08</v>
      </c>
      <c r="S1059" s="14">
        <v>8</v>
      </c>
      <c r="T1059" s="14">
        <v>6.4346670000000001</v>
      </c>
      <c r="U1059" s="14">
        <v>80.433329999999998</v>
      </c>
      <c r="V1059" s="14">
        <v>1</v>
      </c>
      <c r="W1059" s="14">
        <v>243.2</v>
      </c>
      <c r="X1059" s="14">
        <v>80</v>
      </c>
      <c r="Y1059" s="14">
        <v>0.41937514313114099</v>
      </c>
      <c r="Z1059" s="14">
        <v>6.8333329999999997</v>
      </c>
      <c r="AA1059" s="14">
        <v>1.1666669999999999</v>
      </c>
      <c r="AB1059" s="14">
        <v>14.58333</v>
      </c>
      <c r="AC1059" s="14">
        <v>0.22933339999999999</v>
      </c>
      <c r="AD1059" s="14">
        <v>2.8666680000000002</v>
      </c>
      <c r="AE1059" s="14">
        <v>243.2</v>
      </c>
      <c r="AF1059" s="14">
        <v>190.76</v>
      </c>
      <c r="AG1059" s="14">
        <v>0.16933329999999999</v>
      </c>
      <c r="AH1059" s="14">
        <v>2.1166670000000001</v>
      </c>
      <c r="AI1059" s="14">
        <v>6.6040000000000001</v>
      </c>
      <c r="AJ1059" s="14">
        <v>6.8333329999999997</v>
      </c>
      <c r="AK1059" s="15">
        <v>0.85416669999999995</v>
      </c>
      <c r="AL1059" s="15">
        <v>0.96643889999999999</v>
      </c>
      <c r="AM1059" s="15">
        <v>0.97435899999999998</v>
      </c>
      <c r="AN1059" s="15">
        <v>0.80433330000000003</v>
      </c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  <c r="BA1059" s="16"/>
      <c r="BB1059" s="16"/>
      <c r="BC1059" s="16"/>
      <c r="BD1059" s="16"/>
      <c r="BE1059" s="16"/>
      <c r="BF1059" s="16"/>
      <c r="BG1059" s="16"/>
      <c r="BH1059" s="16"/>
      <c r="BI1059" s="16"/>
      <c r="BJ1059" s="16"/>
      <c r="BK1059" s="16"/>
      <c r="BL1059" s="16"/>
      <c r="BM1059" s="16"/>
      <c r="BN1059" s="16"/>
      <c r="BO1059" s="16"/>
      <c r="BP1059" s="16"/>
      <c r="BQ1059" s="16"/>
      <c r="BR1059" s="16"/>
      <c r="BS1059" s="16"/>
      <c r="BT1059" s="16"/>
      <c r="BU1059" s="16"/>
      <c r="BV1059" s="16"/>
      <c r="BW1059" s="16"/>
      <c r="BX1059" s="16"/>
      <c r="BY1059" s="16"/>
      <c r="BZ1059" s="16"/>
      <c r="CA1059" s="16"/>
      <c r="CB1059" s="16"/>
      <c r="CC1059" s="16"/>
      <c r="CD1059" s="16"/>
      <c r="CE1059" s="16"/>
      <c r="CF1059" s="16"/>
      <c r="CG1059" s="16"/>
      <c r="CH1059" s="16"/>
      <c r="CI1059" s="16"/>
      <c r="CJ1059" s="16"/>
      <c r="CK1059" s="16"/>
      <c r="CL1059" s="16"/>
      <c r="CM1059" s="16">
        <v>0.66666668653488159</v>
      </c>
      <c r="CN1059" s="16"/>
      <c r="CO1059" s="16"/>
      <c r="CP1059" s="16"/>
      <c r="CQ1059" s="16"/>
      <c r="CR1059" s="16"/>
      <c r="CS1059" s="16"/>
      <c r="CT1059" s="16"/>
      <c r="CU1059" s="16"/>
      <c r="CV1059" s="16"/>
      <c r="CW1059" s="16"/>
      <c r="CX1059" s="16"/>
      <c r="CY1059" s="16"/>
      <c r="CZ1059" s="16"/>
      <c r="DA1059" s="16"/>
      <c r="DB1059" s="16">
        <v>8.3333335816860199E-2</v>
      </c>
      <c r="DC1059" s="16"/>
      <c r="DD1059" s="24"/>
      <c r="DE1059" s="24"/>
      <c r="DF1059" s="24"/>
      <c r="DG1059" s="24"/>
      <c r="DH1059" s="24"/>
      <c r="DI1059" s="24"/>
      <c r="DJ1059" s="24">
        <v>0.4166666567325592</v>
      </c>
      <c r="DK1059" s="16"/>
      <c r="DL1059" s="24"/>
      <c r="DM1059" s="24"/>
      <c r="DN1059" s="24"/>
      <c r="DO1059" s="16"/>
      <c r="DP1059" s="17"/>
      <c r="DQ1059" s="17"/>
      <c r="DR1059" s="17"/>
      <c r="DS1059" s="17"/>
      <c r="DT1059" s="17"/>
      <c r="DU1059" s="17"/>
      <c r="DV1059" s="17">
        <v>1</v>
      </c>
      <c r="DW1059" s="17"/>
      <c r="DX1059" s="17"/>
      <c r="DY1059" s="17"/>
      <c r="DZ1059" s="17"/>
      <c r="EA1059" s="17"/>
      <c r="EB1059" s="17"/>
      <c r="EC1059" s="17"/>
      <c r="ED1059" s="17"/>
      <c r="EE1059" s="17">
        <v>1</v>
      </c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27"/>
      <c r="EQ1059" s="27"/>
      <c r="ER1059" s="27"/>
    </row>
    <row r="1060" spans="1:148" s="9" customFormat="1" ht="20.25" x14ac:dyDescent="0.3">
      <c r="A1060" s="10" t="s">
        <v>614</v>
      </c>
      <c r="B1060" s="10" t="s">
        <v>231</v>
      </c>
      <c r="C1060" s="10" t="s">
        <v>231</v>
      </c>
      <c r="D1060" s="10" t="s">
        <v>259</v>
      </c>
      <c r="E1060" s="10" t="s">
        <v>218</v>
      </c>
      <c r="F1060" s="11">
        <v>10476</v>
      </c>
      <c r="G1060" s="11">
        <v>3733</v>
      </c>
      <c r="H1060" s="11">
        <v>4091</v>
      </c>
      <c r="I1060" s="10" t="s">
        <v>266</v>
      </c>
      <c r="J1060" s="12">
        <v>29</v>
      </c>
      <c r="K1060" s="10" t="s">
        <v>235</v>
      </c>
      <c r="L1060" s="10" t="s">
        <v>261</v>
      </c>
      <c r="M1060" s="10" t="s">
        <v>220</v>
      </c>
      <c r="N1060" s="13">
        <v>16</v>
      </c>
      <c r="O1060" s="13">
        <v>16</v>
      </c>
      <c r="P1060" s="13">
        <v>0</v>
      </c>
      <c r="Q1060" s="14">
        <v>0</v>
      </c>
      <c r="R1060" s="14">
        <v>5.08</v>
      </c>
      <c r="S1060" s="14">
        <v>4</v>
      </c>
      <c r="T1060" s="14">
        <v>1.3546670000000001</v>
      </c>
      <c r="U1060" s="14">
        <v>33.866660000000003</v>
      </c>
      <c r="V1060" s="14">
        <v>0.5</v>
      </c>
      <c r="W1060" s="14">
        <v>102.4</v>
      </c>
      <c r="X1060" s="14">
        <v>40</v>
      </c>
      <c r="Y1060" s="14">
        <v>0.99601594003934202</v>
      </c>
      <c r="Z1060" s="14">
        <v>1.4166669999999999</v>
      </c>
      <c r="AA1060" s="14">
        <v>2.5833330000000001</v>
      </c>
      <c r="AB1060" s="14">
        <v>64.583330000000004</v>
      </c>
      <c r="AC1060" s="14">
        <v>6.2000039999999999E-2</v>
      </c>
      <c r="AD1060" s="14">
        <v>1.550001</v>
      </c>
      <c r="AE1060" s="14">
        <v>51.2</v>
      </c>
      <c r="AF1060" s="14">
        <v>40.159999999999997</v>
      </c>
      <c r="AG1060" s="14">
        <v>0</v>
      </c>
      <c r="AH1060" s="14">
        <v>0</v>
      </c>
      <c r="AI1060" s="14">
        <v>1.3546670000000001</v>
      </c>
      <c r="AJ1060" s="14">
        <v>1.4166669999999999</v>
      </c>
      <c r="AK1060" s="15">
        <v>0.3541667</v>
      </c>
      <c r="AL1060" s="15">
        <v>0.95623519999999995</v>
      </c>
      <c r="AM1060" s="15">
        <v>1</v>
      </c>
      <c r="AN1060" s="15">
        <v>0.33866659999999998</v>
      </c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  <c r="BA1060" s="16"/>
      <c r="BB1060" s="16"/>
      <c r="BC1060" s="16"/>
      <c r="BD1060" s="16"/>
      <c r="BE1060" s="16"/>
      <c r="BF1060" s="16"/>
      <c r="BG1060" s="16"/>
      <c r="BH1060" s="16"/>
      <c r="BI1060" s="16"/>
      <c r="BJ1060" s="16"/>
      <c r="BK1060" s="16"/>
      <c r="BL1060" s="16"/>
      <c r="BM1060" s="16"/>
      <c r="BN1060" s="16"/>
      <c r="BO1060" s="16"/>
      <c r="BP1060" s="16"/>
      <c r="BQ1060" s="16"/>
      <c r="BR1060" s="16"/>
      <c r="BS1060" s="16"/>
      <c r="BT1060" s="16"/>
      <c r="BU1060" s="16"/>
      <c r="BV1060" s="16"/>
      <c r="BW1060" s="16"/>
      <c r="BX1060" s="16"/>
      <c r="BY1060" s="16"/>
      <c r="BZ1060" s="16"/>
      <c r="CA1060" s="16"/>
      <c r="CB1060" s="16"/>
      <c r="CC1060" s="16">
        <v>2.0833332538604736</v>
      </c>
      <c r="CD1060" s="16"/>
      <c r="CE1060" s="16"/>
      <c r="CF1060" s="16"/>
      <c r="CG1060" s="16"/>
      <c r="CH1060" s="16"/>
      <c r="CI1060" s="16"/>
      <c r="CJ1060" s="16"/>
      <c r="CK1060" s="16"/>
      <c r="CL1060" s="16"/>
      <c r="CM1060" s="16">
        <v>0.25</v>
      </c>
      <c r="CN1060" s="16"/>
      <c r="CO1060" s="16"/>
      <c r="CP1060" s="16"/>
      <c r="CQ1060" s="16"/>
      <c r="CR1060" s="16"/>
      <c r="CS1060" s="16"/>
      <c r="CT1060" s="16"/>
      <c r="CU1060" s="16"/>
      <c r="CV1060" s="16"/>
      <c r="CW1060" s="16"/>
      <c r="CX1060" s="16"/>
      <c r="CY1060" s="16"/>
      <c r="CZ1060" s="16"/>
      <c r="DA1060" s="16"/>
      <c r="DB1060" s="16"/>
      <c r="DC1060" s="16"/>
      <c r="DD1060" s="24"/>
      <c r="DE1060" s="24"/>
      <c r="DF1060" s="24"/>
      <c r="DG1060" s="24"/>
      <c r="DH1060" s="24"/>
      <c r="DI1060" s="24">
        <v>8.3333335816860199E-2</v>
      </c>
      <c r="DJ1060" s="24">
        <v>0.1666666716337204</v>
      </c>
      <c r="DK1060" s="16"/>
      <c r="DL1060" s="24"/>
      <c r="DM1060" s="24"/>
      <c r="DN1060" s="24"/>
      <c r="DO1060" s="16"/>
      <c r="DP1060" s="17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  <c r="EM1060" s="17"/>
      <c r="EN1060" s="17"/>
      <c r="EO1060" s="17"/>
      <c r="EP1060" s="27"/>
      <c r="EQ1060" s="27"/>
      <c r="ER1060" s="27"/>
    </row>
    <row r="1061" spans="1:148" s="9" customFormat="1" ht="20.25" x14ac:dyDescent="0.3">
      <c r="A1061" s="10" t="s">
        <v>614</v>
      </c>
      <c r="B1061" s="10" t="s">
        <v>231</v>
      </c>
      <c r="C1061" s="10" t="s">
        <v>231</v>
      </c>
      <c r="D1061" s="10" t="s">
        <v>262</v>
      </c>
      <c r="E1061" s="10" t="s">
        <v>218</v>
      </c>
      <c r="F1061" s="11">
        <v>10476</v>
      </c>
      <c r="G1061" s="11">
        <v>4124</v>
      </c>
      <c r="H1061" s="11">
        <v>4103</v>
      </c>
      <c r="I1061" s="10" t="s">
        <v>266</v>
      </c>
      <c r="J1061" s="12">
        <v>29</v>
      </c>
      <c r="K1061" s="10" t="s">
        <v>235</v>
      </c>
      <c r="L1061" s="10" t="s">
        <v>261</v>
      </c>
      <c r="M1061" s="10" t="s">
        <v>220</v>
      </c>
      <c r="N1061" s="13">
        <v>29</v>
      </c>
      <c r="O1061" s="13">
        <v>29</v>
      </c>
      <c r="P1061" s="13">
        <v>0</v>
      </c>
      <c r="Q1061" s="14">
        <v>0</v>
      </c>
      <c r="R1061" s="14">
        <v>5.08</v>
      </c>
      <c r="S1061" s="14">
        <v>4</v>
      </c>
      <c r="T1061" s="14">
        <v>2.455333</v>
      </c>
      <c r="U1061" s="14">
        <v>61.383330000000001</v>
      </c>
      <c r="V1061" s="14">
        <v>0.5</v>
      </c>
      <c r="W1061" s="14">
        <v>185.6</v>
      </c>
      <c r="X1061" s="14">
        <v>40</v>
      </c>
      <c r="Y1061" s="14">
        <v>0.54952602688410401</v>
      </c>
      <c r="Z1061" s="14">
        <v>2.6666669999999999</v>
      </c>
      <c r="AA1061" s="14">
        <v>1.3333330000000001</v>
      </c>
      <c r="AB1061" s="14">
        <v>33.33334</v>
      </c>
      <c r="AC1061" s="14">
        <v>0.2113334</v>
      </c>
      <c r="AD1061" s="14">
        <v>5.2833350000000001</v>
      </c>
      <c r="AE1061" s="14">
        <v>92.8</v>
      </c>
      <c r="AF1061" s="14">
        <v>72.790000000000006</v>
      </c>
      <c r="AG1061" s="14">
        <v>0</v>
      </c>
      <c r="AH1061" s="14">
        <v>0</v>
      </c>
      <c r="AI1061" s="14">
        <v>2.455333</v>
      </c>
      <c r="AJ1061" s="14">
        <v>2.6666669999999999</v>
      </c>
      <c r="AK1061" s="15">
        <v>0.6666666</v>
      </c>
      <c r="AL1061" s="15">
        <v>0.92074999999999996</v>
      </c>
      <c r="AM1061" s="15">
        <v>1</v>
      </c>
      <c r="AN1061" s="15">
        <v>0.61383330000000003</v>
      </c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  <c r="BA1061" s="16"/>
      <c r="BB1061" s="16"/>
      <c r="BC1061" s="16"/>
      <c r="BD1061" s="16"/>
      <c r="BE1061" s="16"/>
      <c r="BF1061" s="16"/>
      <c r="BG1061" s="16"/>
      <c r="BH1061" s="16"/>
      <c r="BI1061" s="16">
        <v>0.1666666716337204</v>
      </c>
      <c r="BJ1061" s="16"/>
      <c r="BK1061" s="16"/>
      <c r="BL1061" s="16"/>
      <c r="BM1061" s="16"/>
      <c r="BN1061" s="16"/>
      <c r="BO1061" s="16"/>
      <c r="BP1061" s="16"/>
      <c r="BQ1061" s="16"/>
      <c r="BR1061" s="16"/>
      <c r="BS1061" s="16"/>
      <c r="BT1061" s="16"/>
      <c r="BU1061" s="16"/>
      <c r="BV1061" s="16"/>
      <c r="BW1061" s="16"/>
      <c r="BX1061" s="16"/>
      <c r="BY1061" s="16"/>
      <c r="BZ1061" s="16"/>
      <c r="CA1061" s="16">
        <v>0.25</v>
      </c>
      <c r="CB1061" s="16"/>
      <c r="CC1061" s="16"/>
      <c r="CD1061" s="16"/>
      <c r="CE1061" s="16"/>
      <c r="CF1061" s="16">
        <v>0.25</v>
      </c>
      <c r="CG1061" s="16"/>
      <c r="CH1061" s="16"/>
      <c r="CI1061" s="16"/>
      <c r="CJ1061" s="16"/>
      <c r="CK1061" s="16"/>
      <c r="CL1061" s="16"/>
      <c r="CM1061" s="16">
        <v>0.4166666567325592</v>
      </c>
      <c r="CN1061" s="16"/>
      <c r="CO1061" s="16"/>
      <c r="CP1061" s="16"/>
      <c r="CQ1061" s="16"/>
      <c r="CR1061" s="16"/>
      <c r="CS1061" s="16"/>
      <c r="CT1061" s="16"/>
      <c r="CU1061" s="16"/>
      <c r="CV1061" s="16"/>
      <c r="CW1061" s="16"/>
      <c r="CX1061" s="16"/>
      <c r="CY1061" s="16"/>
      <c r="CZ1061" s="16"/>
      <c r="DA1061" s="16"/>
      <c r="DB1061" s="16">
        <v>8.3333335816860199E-2</v>
      </c>
      <c r="DC1061" s="16"/>
      <c r="DD1061" s="24"/>
      <c r="DE1061" s="24"/>
      <c r="DF1061" s="24"/>
      <c r="DG1061" s="24"/>
      <c r="DH1061" s="24"/>
      <c r="DI1061" s="24"/>
      <c r="DJ1061" s="24">
        <v>0.1666666716337204</v>
      </c>
      <c r="DK1061" s="16"/>
      <c r="DL1061" s="24"/>
      <c r="DM1061" s="24"/>
      <c r="DN1061" s="24"/>
      <c r="DO1061" s="16"/>
      <c r="DP1061" s="17"/>
      <c r="DQ1061" s="17"/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  <c r="EM1061" s="17"/>
      <c r="EN1061" s="17"/>
      <c r="EO1061" s="17"/>
      <c r="EP1061" s="27"/>
      <c r="EQ1061" s="27"/>
      <c r="ER1061" s="27"/>
    </row>
    <row r="1062" spans="1:148" s="9" customFormat="1" ht="20.25" x14ac:dyDescent="0.3">
      <c r="A1062" s="10" t="s">
        <v>614</v>
      </c>
      <c r="B1062" s="10" t="s">
        <v>231</v>
      </c>
      <c r="C1062" s="10" t="s">
        <v>231</v>
      </c>
      <c r="D1062" s="10" t="s">
        <v>259</v>
      </c>
      <c r="E1062" s="10" t="s">
        <v>218</v>
      </c>
      <c r="F1062" s="11">
        <v>10568</v>
      </c>
      <c r="G1062" s="11">
        <v>4189</v>
      </c>
      <c r="H1062" s="11">
        <v>3866</v>
      </c>
      <c r="I1062" s="10" t="s">
        <v>260</v>
      </c>
      <c r="J1062" s="12">
        <v>39</v>
      </c>
      <c r="K1062" s="10" t="s">
        <v>248</v>
      </c>
      <c r="L1062" s="10" t="s">
        <v>261</v>
      </c>
      <c r="M1062" s="10" t="s">
        <v>220</v>
      </c>
      <c r="N1062" s="13">
        <v>20</v>
      </c>
      <c r="O1062" s="13">
        <v>20</v>
      </c>
      <c r="P1062" s="13">
        <v>0</v>
      </c>
      <c r="Q1062" s="14">
        <v>0</v>
      </c>
      <c r="R1062" s="14">
        <v>5.48</v>
      </c>
      <c r="S1062" s="14">
        <v>4</v>
      </c>
      <c r="T1062" s="14">
        <v>1.826667</v>
      </c>
      <c r="U1062" s="14">
        <v>45.66666</v>
      </c>
      <c r="V1062" s="14">
        <v>0.5</v>
      </c>
      <c r="W1062" s="14">
        <v>126.8</v>
      </c>
      <c r="X1062" s="14">
        <v>40</v>
      </c>
      <c r="Y1062" s="14">
        <v>0.93457937261425506</v>
      </c>
      <c r="Z1062" s="14">
        <v>2</v>
      </c>
      <c r="AA1062" s="14">
        <v>2</v>
      </c>
      <c r="AB1062" s="14">
        <v>50</v>
      </c>
      <c r="AC1062" s="14">
        <v>0.1733334</v>
      </c>
      <c r="AD1062" s="14">
        <v>4.3333349999999999</v>
      </c>
      <c r="AE1062" s="14">
        <v>63.4</v>
      </c>
      <c r="AF1062" s="14">
        <v>42.8</v>
      </c>
      <c r="AG1062" s="14">
        <v>0</v>
      </c>
      <c r="AH1062" s="14">
        <v>0</v>
      </c>
      <c r="AI1062" s="14">
        <v>1.826667</v>
      </c>
      <c r="AJ1062" s="14">
        <v>2</v>
      </c>
      <c r="AK1062" s="15">
        <v>0.5</v>
      </c>
      <c r="AL1062" s="15">
        <v>0.91333330000000001</v>
      </c>
      <c r="AM1062" s="15">
        <v>1</v>
      </c>
      <c r="AN1062" s="15">
        <v>0.45666659999999998</v>
      </c>
      <c r="AO1062" s="16"/>
      <c r="AP1062" s="16">
        <v>0.5</v>
      </c>
      <c r="AQ1062" s="16"/>
      <c r="AR1062" s="16"/>
      <c r="AS1062" s="16">
        <v>0.1666666716337204</v>
      </c>
      <c r="AT1062" s="16">
        <v>0.25</v>
      </c>
      <c r="AU1062" s="16"/>
      <c r="AV1062" s="16"/>
      <c r="AW1062" s="16"/>
      <c r="AX1062" s="16"/>
      <c r="AY1062" s="16"/>
      <c r="AZ1062" s="16"/>
      <c r="BA1062" s="16"/>
      <c r="BB1062" s="16"/>
      <c r="BC1062" s="16"/>
      <c r="BD1062" s="16"/>
      <c r="BE1062" s="16"/>
      <c r="BF1062" s="16"/>
      <c r="BG1062" s="16"/>
      <c r="BH1062" s="16"/>
      <c r="BI1062" s="16"/>
      <c r="BJ1062" s="16"/>
      <c r="BK1062" s="16"/>
      <c r="BL1062" s="16"/>
      <c r="BM1062" s="16"/>
      <c r="BN1062" s="16"/>
      <c r="BO1062" s="16"/>
      <c r="BP1062" s="16"/>
      <c r="BQ1062" s="16"/>
      <c r="BR1062" s="16"/>
      <c r="BS1062" s="16"/>
      <c r="BT1062" s="16"/>
      <c r="BU1062" s="16"/>
      <c r="BV1062" s="16"/>
      <c r="BW1062" s="16"/>
      <c r="BX1062" s="16"/>
      <c r="BY1062" s="16"/>
      <c r="BZ1062" s="16"/>
      <c r="CA1062" s="16"/>
      <c r="CB1062" s="16"/>
      <c r="CC1062" s="16">
        <v>0.75</v>
      </c>
      <c r="CD1062" s="16"/>
      <c r="CE1062" s="16"/>
      <c r="CF1062" s="16"/>
      <c r="CG1062" s="16"/>
      <c r="CH1062" s="16"/>
      <c r="CI1062" s="16"/>
      <c r="CJ1062" s="16"/>
      <c r="CK1062" s="16"/>
      <c r="CL1062" s="16"/>
      <c r="CM1062" s="16">
        <v>0.25</v>
      </c>
      <c r="CN1062" s="16"/>
      <c r="CO1062" s="16"/>
      <c r="CP1062" s="16"/>
      <c r="CQ1062" s="16"/>
      <c r="CR1062" s="16"/>
      <c r="CS1062" s="16"/>
      <c r="CT1062" s="16"/>
      <c r="CU1062" s="16"/>
      <c r="CV1062" s="16"/>
      <c r="CW1062" s="16"/>
      <c r="CX1062" s="16"/>
      <c r="CY1062" s="16"/>
      <c r="CZ1062" s="16"/>
      <c r="DA1062" s="16"/>
      <c r="DB1062" s="16"/>
      <c r="DC1062" s="16"/>
      <c r="DD1062" s="24"/>
      <c r="DE1062" s="24"/>
      <c r="DF1062" s="24"/>
      <c r="DG1062" s="24"/>
      <c r="DH1062" s="24"/>
      <c r="DI1062" s="24"/>
      <c r="DJ1062" s="24">
        <v>8.3333335816860199E-2</v>
      </c>
      <c r="DK1062" s="16"/>
      <c r="DL1062" s="24"/>
      <c r="DM1062" s="24"/>
      <c r="DN1062" s="24"/>
      <c r="DO1062" s="16"/>
      <c r="DP1062" s="17"/>
      <c r="DQ1062" s="17"/>
      <c r="DR1062" s="17"/>
      <c r="DS1062" s="17"/>
      <c r="DT1062" s="17"/>
      <c r="DU1062" s="17"/>
      <c r="DV1062" s="17"/>
      <c r="DW1062" s="17"/>
      <c r="DX1062" s="17"/>
      <c r="DY1062" s="17"/>
      <c r="DZ1062" s="17"/>
      <c r="EA1062" s="17"/>
      <c r="EB1062" s="17"/>
      <c r="EC1062" s="17"/>
      <c r="ED1062" s="17"/>
      <c r="EE1062" s="17"/>
      <c r="EF1062" s="17"/>
      <c r="EG1062" s="17"/>
      <c r="EH1062" s="17"/>
      <c r="EI1062" s="17"/>
      <c r="EJ1062" s="17"/>
      <c r="EK1062" s="17"/>
      <c r="EL1062" s="17"/>
      <c r="EM1062" s="17"/>
      <c r="EN1062" s="17"/>
      <c r="EO1062" s="17"/>
      <c r="EP1062" s="27"/>
      <c r="EQ1062" s="27"/>
      <c r="ER1062" s="27"/>
    </row>
    <row r="1063" spans="1:148" s="9" customFormat="1" ht="20.25" x14ac:dyDescent="0.3">
      <c r="A1063" s="10" t="s">
        <v>614</v>
      </c>
      <c r="B1063" s="10" t="s">
        <v>231</v>
      </c>
      <c r="C1063" s="10" t="s">
        <v>231</v>
      </c>
      <c r="D1063" s="10" t="s">
        <v>262</v>
      </c>
      <c r="E1063" s="10" t="s">
        <v>218</v>
      </c>
      <c r="F1063" s="11">
        <v>10568</v>
      </c>
      <c r="G1063" s="11">
        <v>4062</v>
      </c>
      <c r="H1063" s="11">
        <v>3807</v>
      </c>
      <c r="I1063" s="10" t="s">
        <v>260</v>
      </c>
      <c r="J1063" s="12">
        <v>39</v>
      </c>
      <c r="K1063" s="10" t="s">
        <v>248</v>
      </c>
      <c r="L1063" s="10" t="s">
        <v>261</v>
      </c>
      <c r="M1063" s="10" t="s">
        <v>220</v>
      </c>
      <c r="N1063" s="13">
        <v>11</v>
      </c>
      <c r="O1063" s="13">
        <v>11</v>
      </c>
      <c r="P1063" s="13">
        <v>0</v>
      </c>
      <c r="Q1063" s="14">
        <v>0</v>
      </c>
      <c r="R1063" s="14">
        <v>5.48</v>
      </c>
      <c r="S1063" s="14">
        <v>4</v>
      </c>
      <c r="T1063" s="14">
        <v>1.004667</v>
      </c>
      <c r="U1063" s="14">
        <v>25.116669999999999</v>
      </c>
      <c r="V1063" s="14">
        <v>0.5</v>
      </c>
      <c r="W1063" s="14">
        <v>69.740009999999998</v>
      </c>
      <c r="X1063" s="14">
        <v>40</v>
      </c>
      <c r="Y1063" s="14">
        <v>1.6992352780077999</v>
      </c>
      <c r="Z1063" s="14">
        <v>1.066667</v>
      </c>
      <c r="AA1063" s="14">
        <v>2.9333330000000002</v>
      </c>
      <c r="AB1063" s="14">
        <v>73.333340000000007</v>
      </c>
      <c r="AC1063" s="14">
        <v>6.1999800000000001E-2</v>
      </c>
      <c r="AD1063" s="14">
        <v>1.549995</v>
      </c>
      <c r="AE1063" s="14">
        <v>34.869999999999997</v>
      </c>
      <c r="AF1063" s="14">
        <v>23.54</v>
      </c>
      <c r="AG1063" s="14">
        <v>0</v>
      </c>
      <c r="AH1063" s="14">
        <v>0</v>
      </c>
      <c r="AI1063" s="14">
        <v>1.004667</v>
      </c>
      <c r="AJ1063" s="14">
        <v>1.066667</v>
      </c>
      <c r="AK1063" s="15">
        <v>0.26666669999999998</v>
      </c>
      <c r="AL1063" s="15">
        <v>0.94187509999999997</v>
      </c>
      <c r="AM1063" s="15">
        <v>1</v>
      </c>
      <c r="AN1063" s="15">
        <v>0.25116670000000002</v>
      </c>
      <c r="AO1063" s="16"/>
      <c r="AP1063" s="16">
        <v>0.25</v>
      </c>
      <c r="AQ1063" s="16"/>
      <c r="AR1063" s="16">
        <v>3.3333335071802139E-2</v>
      </c>
      <c r="AS1063" s="16">
        <v>8.3333335816860199E-2</v>
      </c>
      <c r="AT1063" s="16">
        <v>0.1666666716337204</v>
      </c>
      <c r="AU1063" s="16"/>
      <c r="AV1063" s="16"/>
      <c r="AW1063" s="16"/>
      <c r="AX1063" s="16"/>
      <c r="AY1063" s="16"/>
      <c r="AZ1063" s="16"/>
      <c r="BA1063" s="16"/>
      <c r="BB1063" s="16"/>
      <c r="BC1063" s="16"/>
      <c r="BD1063" s="16"/>
      <c r="BE1063" s="16"/>
      <c r="BF1063" s="16"/>
      <c r="BG1063" s="16"/>
      <c r="BH1063" s="16"/>
      <c r="BI1063" s="16"/>
      <c r="BJ1063" s="16"/>
      <c r="BK1063" s="16"/>
      <c r="BL1063" s="16"/>
      <c r="BM1063" s="16"/>
      <c r="BN1063" s="16"/>
      <c r="BO1063" s="16"/>
      <c r="BP1063" s="16"/>
      <c r="BQ1063" s="16"/>
      <c r="BR1063" s="16"/>
      <c r="BS1063" s="16"/>
      <c r="BT1063" s="16"/>
      <c r="BU1063" s="16"/>
      <c r="BV1063" s="16"/>
      <c r="BW1063" s="16"/>
      <c r="BX1063" s="16"/>
      <c r="BY1063" s="16"/>
      <c r="BZ1063" s="16"/>
      <c r="CA1063" s="16"/>
      <c r="CB1063" s="16"/>
      <c r="CC1063" s="16">
        <v>2.2000000476837158</v>
      </c>
      <c r="CD1063" s="16"/>
      <c r="CE1063" s="16"/>
      <c r="CF1063" s="16"/>
      <c r="CG1063" s="16"/>
      <c r="CH1063" s="16"/>
      <c r="CI1063" s="16"/>
      <c r="CJ1063" s="16"/>
      <c r="CK1063" s="16"/>
      <c r="CL1063" s="16"/>
      <c r="CM1063" s="16">
        <v>0.1666666716337204</v>
      </c>
      <c r="CN1063" s="16"/>
      <c r="CO1063" s="16"/>
      <c r="CP1063" s="16"/>
      <c r="CQ1063" s="16"/>
      <c r="CR1063" s="16"/>
      <c r="CS1063" s="16"/>
      <c r="CT1063" s="16"/>
      <c r="CU1063" s="16"/>
      <c r="CV1063" s="16"/>
      <c r="CW1063" s="16"/>
      <c r="CX1063" s="16"/>
      <c r="CY1063" s="16"/>
      <c r="CZ1063" s="16"/>
      <c r="DA1063" s="16"/>
      <c r="DB1063" s="16"/>
      <c r="DC1063" s="16"/>
      <c r="DD1063" s="24"/>
      <c r="DE1063" s="24"/>
      <c r="DF1063" s="24"/>
      <c r="DG1063" s="24"/>
      <c r="DH1063" s="24"/>
      <c r="DI1063" s="24"/>
      <c r="DJ1063" s="24">
        <v>3.3333335071802139E-2</v>
      </c>
      <c r="DK1063" s="16"/>
      <c r="DL1063" s="24"/>
      <c r="DM1063" s="24"/>
      <c r="DN1063" s="24"/>
      <c r="DO1063" s="16"/>
      <c r="DP1063" s="17"/>
      <c r="DQ1063" s="17"/>
      <c r="DR1063" s="17"/>
      <c r="DS1063" s="17"/>
      <c r="DT1063" s="17"/>
      <c r="DU1063" s="17"/>
      <c r="DV1063" s="17"/>
      <c r="DW1063" s="17"/>
      <c r="DX1063" s="17"/>
      <c r="DY1063" s="17"/>
      <c r="DZ1063" s="17"/>
      <c r="EA1063" s="17"/>
      <c r="EB1063" s="17"/>
      <c r="EC1063" s="17"/>
      <c r="ED1063" s="17"/>
      <c r="EE1063" s="17"/>
      <c r="EF1063" s="17"/>
      <c r="EG1063" s="17"/>
      <c r="EH1063" s="17"/>
      <c r="EI1063" s="17"/>
      <c r="EJ1063" s="17"/>
      <c r="EK1063" s="17"/>
      <c r="EL1063" s="17"/>
      <c r="EM1063" s="17"/>
      <c r="EN1063" s="17"/>
      <c r="EO1063" s="17"/>
      <c r="EP1063" s="27"/>
      <c r="EQ1063" s="27"/>
      <c r="ER1063" s="27"/>
    </row>
    <row r="1064" spans="1:148" s="9" customFormat="1" ht="20.25" x14ac:dyDescent="0.3">
      <c r="A1064" s="10" t="s">
        <v>614</v>
      </c>
      <c r="B1064" s="10" t="s">
        <v>240</v>
      </c>
      <c r="C1064" s="10" t="s">
        <v>231</v>
      </c>
      <c r="D1064" s="10" t="s">
        <v>259</v>
      </c>
      <c r="E1064" s="10" t="s">
        <v>218</v>
      </c>
      <c r="F1064" s="11">
        <v>10568</v>
      </c>
      <c r="G1064" s="11">
        <v>4062</v>
      </c>
      <c r="H1064" s="11">
        <v>4161</v>
      </c>
      <c r="I1064" s="10" t="s">
        <v>260</v>
      </c>
      <c r="J1064" s="12">
        <v>39</v>
      </c>
      <c r="K1064" s="10" t="s">
        <v>248</v>
      </c>
      <c r="L1064" s="10" t="s">
        <v>261</v>
      </c>
      <c r="M1064" s="10" t="s">
        <v>220</v>
      </c>
      <c r="N1064" s="13">
        <v>8</v>
      </c>
      <c r="O1064" s="13">
        <v>8</v>
      </c>
      <c r="P1064" s="13">
        <v>0</v>
      </c>
      <c r="Q1064" s="14">
        <v>0</v>
      </c>
      <c r="R1064" s="14">
        <v>5.48</v>
      </c>
      <c r="S1064" s="14">
        <v>4</v>
      </c>
      <c r="T1064" s="14">
        <v>0.7306667</v>
      </c>
      <c r="U1064" s="14">
        <v>18.266670000000001</v>
      </c>
      <c r="V1064" s="14">
        <v>0.5</v>
      </c>
      <c r="W1064" s="14">
        <v>50.72</v>
      </c>
      <c r="X1064" s="14">
        <v>36</v>
      </c>
      <c r="Y1064" s="14">
        <v>2.1028036352369699</v>
      </c>
      <c r="Z1064" s="14">
        <v>0.75</v>
      </c>
      <c r="AA1064" s="14">
        <v>3.25</v>
      </c>
      <c r="AB1064" s="14">
        <v>81.25</v>
      </c>
      <c r="AC1064" s="14">
        <v>1.9333360000000001E-2</v>
      </c>
      <c r="AD1064" s="14">
        <v>0.48333409999999999</v>
      </c>
      <c r="AE1064" s="14">
        <v>25.36</v>
      </c>
      <c r="AF1064" s="14">
        <v>17.12</v>
      </c>
      <c r="AG1064" s="14">
        <v>0</v>
      </c>
      <c r="AH1064" s="14">
        <v>0</v>
      </c>
      <c r="AI1064" s="14">
        <v>0.7306667</v>
      </c>
      <c r="AJ1064" s="14">
        <v>0.75</v>
      </c>
      <c r="AK1064" s="15">
        <v>0.1875</v>
      </c>
      <c r="AL1064" s="15">
        <v>0.97422220000000004</v>
      </c>
      <c r="AM1064" s="15">
        <v>1</v>
      </c>
      <c r="AN1064" s="15">
        <v>0.18266669999999999</v>
      </c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>
        <v>3.0999999046325684</v>
      </c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6"/>
      <c r="CF1064" s="16"/>
      <c r="CG1064" s="16"/>
      <c r="CH1064" s="16"/>
      <c r="CI1064" s="16"/>
      <c r="CJ1064" s="16"/>
      <c r="CK1064" s="16"/>
      <c r="CL1064" s="16"/>
      <c r="CM1064" s="16">
        <v>8.3333335816860199E-2</v>
      </c>
      <c r="CN1064" s="16"/>
      <c r="CO1064" s="16"/>
      <c r="CP1064" s="16"/>
      <c r="CQ1064" s="16"/>
      <c r="CR1064" s="16"/>
      <c r="CS1064" s="16"/>
      <c r="CT1064" s="16"/>
      <c r="CU1064" s="16"/>
      <c r="CV1064" s="16"/>
      <c r="CW1064" s="16"/>
      <c r="CX1064" s="16"/>
      <c r="CY1064" s="16"/>
      <c r="CZ1064" s="16"/>
      <c r="DA1064" s="16"/>
      <c r="DB1064" s="16"/>
      <c r="DC1064" s="16"/>
      <c r="DD1064" s="24"/>
      <c r="DE1064" s="24"/>
      <c r="DF1064" s="24"/>
      <c r="DG1064" s="24"/>
      <c r="DH1064" s="24"/>
      <c r="DI1064" s="24"/>
      <c r="DJ1064" s="24">
        <v>6.6666670143604279E-2</v>
      </c>
      <c r="DK1064" s="16"/>
      <c r="DL1064" s="24"/>
      <c r="DM1064" s="24"/>
      <c r="DN1064" s="24"/>
      <c r="DO1064" s="16"/>
      <c r="DP1064" s="17"/>
      <c r="DQ1064" s="17"/>
      <c r="DR1064" s="17"/>
      <c r="DS1064" s="17"/>
      <c r="DT1064" s="17"/>
      <c r="DU1064" s="17"/>
      <c r="DV1064" s="17"/>
      <c r="DW1064" s="17"/>
      <c r="DX1064" s="17"/>
      <c r="DY1064" s="17"/>
      <c r="DZ1064" s="17"/>
      <c r="EA1064" s="17"/>
      <c r="EB1064" s="17"/>
      <c r="EC1064" s="17"/>
      <c r="ED1064" s="17"/>
      <c r="EE1064" s="17"/>
      <c r="EF1064" s="17"/>
      <c r="EG1064" s="17"/>
      <c r="EH1064" s="17"/>
      <c r="EI1064" s="17"/>
      <c r="EJ1064" s="17"/>
      <c r="EK1064" s="17"/>
      <c r="EL1064" s="17"/>
      <c r="EM1064" s="17"/>
      <c r="EN1064" s="17"/>
      <c r="EO1064" s="17"/>
      <c r="EP1064" s="27"/>
      <c r="EQ1064" s="27"/>
      <c r="ER1064" s="27"/>
    </row>
    <row r="1065" spans="1:148" s="9" customFormat="1" ht="20.25" x14ac:dyDescent="0.3">
      <c r="A1065" s="10" t="s">
        <v>614</v>
      </c>
      <c r="B1065" s="10" t="s">
        <v>240</v>
      </c>
      <c r="C1065" s="10" t="s">
        <v>231</v>
      </c>
      <c r="D1065" s="10" t="s">
        <v>262</v>
      </c>
      <c r="E1065" s="10" t="s">
        <v>218</v>
      </c>
      <c r="F1065" s="11">
        <v>10568</v>
      </c>
      <c r="G1065" s="11">
        <v>4062</v>
      </c>
      <c r="H1065" s="11">
        <v>3807</v>
      </c>
      <c r="I1065" s="10" t="s">
        <v>260</v>
      </c>
      <c r="J1065" s="12">
        <v>39</v>
      </c>
      <c r="K1065" s="10" t="s">
        <v>248</v>
      </c>
      <c r="L1065" s="10" t="s">
        <v>261</v>
      </c>
      <c r="M1065" s="10" t="s">
        <v>220</v>
      </c>
      <c r="N1065" s="13">
        <v>16</v>
      </c>
      <c r="O1065" s="13">
        <v>16</v>
      </c>
      <c r="P1065" s="13">
        <v>0</v>
      </c>
      <c r="Q1065" s="14">
        <v>0</v>
      </c>
      <c r="R1065" s="14">
        <v>5.48</v>
      </c>
      <c r="S1065" s="14">
        <v>6</v>
      </c>
      <c r="T1065" s="14">
        <v>1.461333</v>
      </c>
      <c r="U1065" s="14">
        <v>24.355560000000001</v>
      </c>
      <c r="V1065" s="14">
        <v>0.75</v>
      </c>
      <c r="W1065" s="14">
        <v>67.626670000000004</v>
      </c>
      <c r="X1065" s="14">
        <v>54</v>
      </c>
      <c r="Y1065" s="14">
        <v>1.57710272642773</v>
      </c>
      <c r="Z1065" s="14">
        <v>1.6</v>
      </c>
      <c r="AA1065" s="14">
        <v>4.4000000000000004</v>
      </c>
      <c r="AB1065" s="14">
        <v>73.333330000000004</v>
      </c>
      <c r="AC1065" s="14">
        <v>0.13866709999999999</v>
      </c>
      <c r="AD1065" s="14">
        <v>2.3111190000000001</v>
      </c>
      <c r="AE1065" s="14">
        <v>50.72</v>
      </c>
      <c r="AF1065" s="14">
        <v>34.24</v>
      </c>
      <c r="AG1065" s="14">
        <v>0</v>
      </c>
      <c r="AH1065" s="14">
        <v>0</v>
      </c>
      <c r="AI1065" s="14">
        <v>1.461333</v>
      </c>
      <c r="AJ1065" s="14">
        <v>1.6</v>
      </c>
      <c r="AK1065" s="15">
        <v>0.26666669999999998</v>
      </c>
      <c r="AL1065" s="15">
        <v>0.91333319999999996</v>
      </c>
      <c r="AM1065" s="15">
        <v>1</v>
      </c>
      <c r="AN1065" s="15">
        <v>0.24355560000000001</v>
      </c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>
        <v>4.1666665077209473</v>
      </c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6"/>
      <c r="CF1065" s="16"/>
      <c r="CG1065" s="16"/>
      <c r="CH1065" s="16"/>
      <c r="CI1065" s="16"/>
      <c r="CJ1065" s="16"/>
      <c r="CK1065" s="16"/>
      <c r="CL1065" s="16"/>
      <c r="CM1065" s="16">
        <v>0.1666666716337204</v>
      </c>
      <c r="CN1065" s="16"/>
      <c r="CO1065" s="16"/>
      <c r="CP1065" s="16"/>
      <c r="CQ1065" s="16"/>
      <c r="CR1065" s="16"/>
      <c r="CS1065" s="16"/>
      <c r="CT1065" s="16"/>
      <c r="CU1065" s="16"/>
      <c r="CV1065" s="16"/>
      <c r="CW1065" s="16"/>
      <c r="CX1065" s="16"/>
      <c r="CY1065" s="16"/>
      <c r="CZ1065" s="16"/>
      <c r="DA1065" s="16"/>
      <c r="DB1065" s="16"/>
      <c r="DC1065" s="16"/>
      <c r="DD1065" s="24"/>
      <c r="DE1065" s="24"/>
      <c r="DF1065" s="24"/>
      <c r="DG1065" s="24"/>
      <c r="DH1065" s="24"/>
      <c r="DI1065" s="24"/>
      <c r="DJ1065" s="24">
        <v>6.6666670143604279E-2</v>
      </c>
      <c r="DK1065" s="16"/>
      <c r="DL1065" s="24"/>
      <c r="DM1065" s="24"/>
      <c r="DN1065" s="24"/>
      <c r="DO1065" s="16"/>
      <c r="DP1065" s="17"/>
      <c r="DQ1065" s="17"/>
      <c r="DR1065" s="17"/>
      <c r="DS1065" s="17"/>
      <c r="DT1065" s="17"/>
      <c r="DU1065" s="17"/>
      <c r="DV1065" s="17"/>
      <c r="DW1065" s="17"/>
      <c r="DX1065" s="17"/>
      <c r="DY1065" s="17"/>
      <c r="DZ1065" s="17"/>
      <c r="EA1065" s="17"/>
      <c r="EB1065" s="17"/>
      <c r="EC1065" s="17"/>
      <c r="ED1065" s="17"/>
      <c r="EE1065" s="17"/>
      <c r="EF1065" s="17"/>
      <c r="EG1065" s="17"/>
      <c r="EH1065" s="17"/>
      <c r="EI1065" s="17"/>
      <c r="EJ1065" s="17"/>
      <c r="EK1065" s="17"/>
      <c r="EL1065" s="17"/>
      <c r="EM1065" s="17"/>
      <c r="EN1065" s="17"/>
      <c r="EO1065" s="17"/>
      <c r="EP1065" s="27"/>
      <c r="EQ1065" s="27"/>
      <c r="ER1065" s="27"/>
    </row>
    <row r="1066" spans="1:148" s="9" customFormat="1" ht="20.25" x14ac:dyDescent="0.3">
      <c r="A1066" s="10" t="s">
        <v>614</v>
      </c>
      <c r="B1066" s="10" t="s">
        <v>240</v>
      </c>
      <c r="C1066" s="10" t="s">
        <v>231</v>
      </c>
      <c r="D1066" s="10" t="s">
        <v>259</v>
      </c>
      <c r="E1066" s="10" t="s">
        <v>218</v>
      </c>
      <c r="F1066" s="11">
        <v>10675</v>
      </c>
      <c r="G1066" s="11">
        <v>4062</v>
      </c>
      <c r="H1066" s="11">
        <v>4161</v>
      </c>
      <c r="I1066" s="10" t="s">
        <v>260</v>
      </c>
      <c r="J1066" s="12">
        <v>45.3</v>
      </c>
      <c r="K1066" s="10" t="s">
        <v>243</v>
      </c>
      <c r="L1066" s="10" t="s">
        <v>261</v>
      </c>
      <c r="M1066" s="10" t="s">
        <v>220</v>
      </c>
      <c r="N1066" s="13">
        <v>5</v>
      </c>
      <c r="O1066" s="13">
        <v>5</v>
      </c>
      <c r="P1066" s="13">
        <v>0</v>
      </c>
      <c r="Q1066" s="14">
        <v>0</v>
      </c>
      <c r="R1066" s="14">
        <v>6.09</v>
      </c>
      <c r="S1066" s="14">
        <v>4</v>
      </c>
      <c r="T1066" s="14">
        <v>0.50749999999999995</v>
      </c>
      <c r="U1066" s="14">
        <v>12.6875</v>
      </c>
      <c r="V1066" s="14">
        <v>0.5</v>
      </c>
      <c r="W1066" s="14">
        <v>34.200000000000003</v>
      </c>
      <c r="X1066" s="14">
        <v>36</v>
      </c>
      <c r="Y1066" s="14">
        <v>3.0769231270834601</v>
      </c>
      <c r="Z1066" s="14">
        <v>0.53333330000000001</v>
      </c>
      <c r="AA1066" s="14">
        <v>3.4666670000000002</v>
      </c>
      <c r="AB1066" s="14">
        <v>86.666659999999993</v>
      </c>
      <c r="AC1066" s="14">
        <v>2.5833370000000001E-2</v>
      </c>
      <c r="AD1066" s="14">
        <v>0.64583420000000002</v>
      </c>
      <c r="AE1066" s="14">
        <v>17.100000000000001</v>
      </c>
      <c r="AF1066" s="14">
        <v>11.7</v>
      </c>
      <c r="AG1066" s="14">
        <v>0</v>
      </c>
      <c r="AH1066" s="14">
        <v>0</v>
      </c>
      <c r="AI1066" s="14">
        <v>0.50749999999999995</v>
      </c>
      <c r="AJ1066" s="14">
        <v>0.53333330000000001</v>
      </c>
      <c r="AK1066" s="15">
        <v>0.13333329999999999</v>
      </c>
      <c r="AL1066" s="15">
        <v>0.95156249999999998</v>
      </c>
      <c r="AM1066" s="15">
        <v>1</v>
      </c>
      <c r="AN1066" s="15">
        <v>0.12687499999999999</v>
      </c>
      <c r="AO1066" s="16"/>
      <c r="AP1066" s="16">
        <v>0.25</v>
      </c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>
        <v>3.1666667461395264</v>
      </c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  <c r="CC1066" s="16"/>
      <c r="CD1066" s="16"/>
      <c r="CE1066" s="16"/>
      <c r="CF1066" s="16"/>
      <c r="CG1066" s="16"/>
      <c r="CH1066" s="16"/>
      <c r="CI1066" s="16"/>
      <c r="CJ1066" s="16"/>
      <c r="CK1066" s="16"/>
      <c r="CL1066" s="16"/>
      <c r="CM1066" s="16">
        <v>5.000000074505806E-2</v>
      </c>
      <c r="CN1066" s="16"/>
      <c r="CO1066" s="16"/>
      <c r="CP1066" s="16"/>
      <c r="CQ1066" s="16"/>
      <c r="CR1066" s="16"/>
      <c r="CS1066" s="16"/>
      <c r="CT1066" s="16"/>
      <c r="CU1066" s="16"/>
      <c r="CV1066" s="16"/>
      <c r="CW1066" s="16"/>
      <c r="CX1066" s="16"/>
      <c r="CY1066" s="16"/>
      <c r="CZ1066" s="16"/>
      <c r="DA1066" s="16"/>
      <c r="DB1066" s="16"/>
      <c r="DC1066" s="16"/>
      <c r="DD1066" s="24"/>
      <c r="DE1066" s="24"/>
      <c r="DF1066" s="24"/>
      <c r="DG1066" s="24"/>
      <c r="DH1066" s="24"/>
      <c r="DI1066" s="24"/>
      <c r="DJ1066" s="24"/>
      <c r="DK1066" s="16"/>
      <c r="DL1066" s="24"/>
      <c r="DM1066" s="24"/>
      <c r="DN1066" s="24"/>
      <c r="DO1066" s="16"/>
      <c r="DP1066" s="17"/>
      <c r="DQ1066" s="17"/>
      <c r="DR1066" s="17"/>
      <c r="DS1066" s="17"/>
      <c r="DT1066" s="17"/>
      <c r="DU1066" s="17"/>
      <c r="DV1066" s="17"/>
      <c r="DW1066" s="17"/>
      <c r="DX1066" s="17"/>
      <c r="DY1066" s="17"/>
      <c r="DZ1066" s="17"/>
      <c r="EA1066" s="17"/>
      <c r="EB1066" s="17"/>
      <c r="EC1066" s="17"/>
      <c r="ED1066" s="17"/>
      <c r="EE1066" s="17"/>
      <c r="EF1066" s="17"/>
      <c r="EG1066" s="17"/>
      <c r="EH1066" s="17"/>
      <c r="EI1066" s="17"/>
      <c r="EJ1066" s="17"/>
      <c r="EK1066" s="17"/>
      <c r="EL1066" s="17"/>
      <c r="EM1066" s="17"/>
      <c r="EN1066" s="17"/>
      <c r="EO1066" s="17"/>
      <c r="EP1066" s="27"/>
      <c r="EQ1066" s="27"/>
      <c r="ER1066" s="27"/>
    </row>
    <row r="1067" spans="1:148" s="9" customFormat="1" ht="20.25" x14ac:dyDescent="0.3">
      <c r="A1067" s="10" t="s">
        <v>614</v>
      </c>
      <c r="B1067" s="10" t="s">
        <v>240</v>
      </c>
      <c r="C1067" s="10" t="s">
        <v>231</v>
      </c>
      <c r="D1067" s="10" t="s">
        <v>262</v>
      </c>
      <c r="E1067" s="10" t="s">
        <v>218</v>
      </c>
      <c r="F1067" s="11">
        <v>10675</v>
      </c>
      <c r="G1067" s="11">
        <v>4062</v>
      </c>
      <c r="H1067" s="11">
        <v>3807</v>
      </c>
      <c r="I1067" s="10" t="s">
        <v>260</v>
      </c>
      <c r="J1067" s="12">
        <v>45.3</v>
      </c>
      <c r="K1067" s="10" t="s">
        <v>243</v>
      </c>
      <c r="L1067" s="10" t="s">
        <v>261</v>
      </c>
      <c r="M1067" s="10" t="s">
        <v>220</v>
      </c>
      <c r="N1067" s="13">
        <v>1</v>
      </c>
      <c r="O1067" s="13">
        <v>1</v>
      </c>
      <c r="P1067" s="13">
        <v>0</v>
      </c>
      <c r="Q1067" s="14">
        <v>0</v>
      </c>
      <c r="R1067" s="14">
        <v>6.09</v>
      </c>
      <c r="S1067" s="14">
        <v>2</v>
      </c>
      <c r="T1067" s="14">
        <v>0.10150000000000001</v>
      </c>
      <c r="U1067" s="14">
        <v>5.0750000000000002</v>
      </c>
      <c r="V1067" s="14">
        <v>0.25</v>
      </c>
      <c r="W1067" s="14">
        <v>13.68</v>
      </c>
      <c r="X1067" s="14">
        <v>18</v>
      </c>
      <c r="Y1067" s="14">
        <v>7.6923079744598697</v>
      </c>
      <c r="Z1067" s="14">
        <v>0.1166667</v>
      </c>
      <c r="AA1067" s="14">
        <v>1.8833329999999999</v>
      </c>
      <c r="AB1067" s="14">
        <v>94.166659999999993</v>
      </c>
      <c r="AC1067" s="14">
        <v>1.516664E-2</v>
      </c>
      <c r="AD1067" s="14">
        <v>0.75833200000000001</v>
      </c>
      <c r="AE1067" s="14">
        <v>3.42</v>
      </c>
      <c r="AF1067" s="14">
        <v>2.34</v>
      </c>
      <c r="AG1067" s="14">
        <v>0</v>
      </c>
      <c r="AH1067" s="14">
        <v>0</v>
      </c>
      <c r="AI1067" s="14">
        <v>0.10150000000000001</v>
      </c>
      <c r="AJ1067" s="14">
        <v>0.1166667</v>
      </c>
      <c r="AK1067" s="15">
        <v>5.8333339999999997E-2</v>
      </c>
      <c r="AL1067" s="15">
        <v>0.87</v>
      </c>
      <c r="AM1067" s="15">
        <v>1</v>
      </c>
      <c r="AN1067" s="15">
        <v>5.0750000000000003E-2</v>
      </c>
      <c r="AO1067" s="16"/>
      <c r="AP1067" s="16">
        <v>0.25</v>
      </c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>
        <v>1.6333333253860474</v>
      </c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  <c r="CC1067" s="16"/>
      <c r="CD1067" s="16"/>
      <c r="CE1067" s="16"/>
      <c r="CF1067" s="16"/>
      <c r="CG1067" s="16"/>
      <c r="CH1067" s="16"/>
      <c r="CI1067" s="16"/>
      <c r="CJ1067" s="16"/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CU1067" s="16"/>
      <c r="CV1067" s="16"/>
      <c r="CW1067" s="16"/>
      <c r="CX1067" s="16"/>
      <c r="CY1067" s="16"/>
      <c r="CZ1067" s="16"/>
      <c r="DA1067" s="16"/>
      <c r="DB1067" s="16"/>
      <c r="DC1067" s="16"/>
      <c r="DD1067" s="24"/>
      <c r="DE1067" s="24"/>
      <c r="DF1067" s="24"/>
      <c r="DG1067" s="24"/>
      <c r="DH1067" s="24"/>
      <c r="DI1067" s="24"/>
      <c r="DJ1067" s="24"/>
      <c r="DK1067" s="16"/>
      <c r="DL1067" s="24"/>
      <c r="DM1067" s="24"/>
      <c r="DN1067" s="24"/>
      <c r="DO1067" s="16"/>
      <c r="DP1067" s="17"/>
      <c r="DQ1067" s="17"/>
      <c r="DR1067" s="17"/>
      <c r="DS1067" s="17"/>
      <c r="DT1067" s="17"/>
      <c r="DU1067" s="17"/>
      <c r="DV1067" s="17"/>
      <c r="DW1067" s="17"/>
      <c r="DX1067" s="17"/>
      <c r="DY1067" s="17"/>
      <c r="DZ1067" s="17"/>
      <c r="EA1067" s="17"/>
      <c r="EB1067" s="17"/>
      <c r="EC1067" s="17"/>
      <c r="ED1067" s="17"/>
      <c r="EE1067" s="17"/>
      <c r="EF1067" s="17"/>
      <c r="EG1067" s="17"/>
      <c r="EH1067" s="17"/>
      <c r="EI1067" s="17"/>
      <c r="EJ1067" s="17"/>
      <c r="EK1067" s="17"/>
      <c r="EL1067" s="17"/>
      <c r="EM1067" s="17"/>
      <c r="EN1067" s="17"/>
      <c r="EO1067" s="17"/>
      <c r="EP1067" s="27"/>
      <c r="EQ1067" s="27"/>
      <c r="ER1067" s="27"/>
    </row>
    <row r="1068" spans="1:148" s="9" customFormat="1" ht="20.25" x14ac:dyDescent="0.3">
      <c r="A1068" s="10" t="s">
        <v>632</v>
      </c>
      <c r="B1068" s="10" t="s">
        <v>232</v>
      </c>
      <c r="C1068" s="10" t="s">
        <v>231</v>
      </c>
      <c r="D1068" s="10" t="s">
        <v>259</v>
      </c>
      <c r="E1068" s="10" t="s">
        <v>218</v>
      </c>
      <c r="F1068" s="11">
        <v>18008</v>
      </c>
      <c r="G1068" s="11">
        <v>3962</v>
      </c>
      <c r="H1068" s="11">
        <v>3962</v>
      </c>
      <c r="I1068" s="10" t="s">
        <v>273</v>
      </c>
      <c r="J1068" s="12">
        <v>53.5</v>
      </c>
      <c r="K1068" s="10" t="s">
        <v>430</v>
      </c>
      <c r="L1068" s="10" t="s">
        <v>431</v>
      </c>
      <c r="M1068" s="10" t="s">
        <v>220</v>
      </c>
      <c r="N1068" s="13">
        <v>0</v>
      </c>
      <c r="O1068" s="13">
        <v>0</v>
      </c>
      <c r="P1068" s="13">
        <v>0</v>
      </c>
      <c r="Q1068" s="14">
        <v>0</v>
      </c>
      <c r="R1068" s="14">
        <v>10.34</v>
      </c>
      <c r="S1068" s="14">
        <v>8</v>
      </c>
      <c r="T1068" s="14">
        <v>0</v>
      </c>
      <c r="U1068" s="14">
        <v>0</v>
      </c>
      <c r="V1068" s="14">
        <v>1</v>
      </c>
      <c r="W1068" s="14">
        <v>0</v>
      </c>
      <c r="X1068" s="14">
        <v>48</v>
      </c>
      <c r="Y1068" s="14">
        <v>0</v>
      </c>
      <c r="Z1068" s="14">
        <v>0</v>
      </c>
      <c r="AA1068" s="14">
        <v>8</v>
      </c>
      <c r="AB1068" s="14">
        <v>100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  <c r="AK1068" s="15">
        <v>0</v>
      </c>
      <c r="AL1068" s="15">
        <v>0</v>
      </c>
      <c r="AM1068" s="15">
        <v>0</v>
      </c>
      <c r="AN1068" s="15">
        <v>0</v>
      </c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>
        <v>8</v>
      </c>
      <c r="BT1068" s="16"/>
      <c r="BU1068" s="16"/>
      <c r="BV1068" s="16"/>
      <c r="BW1068" s="16"/>
      <c r="BX1068" s="16"/>
      <c r="BY1068" s="16"/>
      <c r="BZ1068" s="16"/>
      <c r="CA1068" s="16"/>
      <c r="CB1068" s="16"/>
      <c r="CC1068" s="16"/>
      <c r="CD1068" s="16"/>
      <c r="CE1068" s="16"/>
      <c r="CF1068" s="16"/>
      <c r="CG1068" s="16"/>
      <c r="CH1068" s="16"/>
      <c r="CI1068" s="16"/>
      <c r="CJ1068" s="16"/>
      <c r="CK1068" s="16"/>
      <c r="CL1068" s="16"/>
      <c r="CM1068" s="16"/>
      <c r="CN1068" s="16"/>
      <c r="CO1068" s="16"/>
      <c r="CP1068" s="16"/>
      <c r="CQ1068" s="16"/>
      <c r="CR1068" s="16"/>
      <c r="CS1068" s="16"/>
      <c r="CT1068" s="16"/>
      <c r="CU1068" s="16"/>
      <c r="CV1068" s="16"/>
      <c r="CW1068" s="16"/>
      <c r="CX1068" s="16"/>
      <c r="CY1068" s="16"/>
      <c r="CZ1068" s="16"/>
      <c r="DA1068" s="16"/>
      <c r="DB1068" s="16"/>
      <c r="DC1068" s="16"/>
      <c r="DD1068" s="24"/>
      <c r="DE1068" s="24"/>
      <c r="DF1068" s="24"/>
      <c r="DG1068" s="24"/>
      <c r="DH1068" s="24"/>
      <c r="DI1068" s="24"/>
      <c r="DJ1068" s="24"/>
      <c r="DK1068" s="16"/>
      <c r="DL1068" s="24"/>
      <c r="DM1068" s="24"/>
      <c r="DN1068" s="24"/>
      <c r="DO1068" s="16"/>
      <c r="DP1068" s="17"/>
      <c r="DQ1068" s="17"/>
      <c r="DR1068" s="17"/>
      <c r="DS1068" s="17"/>
      <c r="DT1068" s="17"/>
      <c r="DU1068" s="17"/>
      <c r="DV1068" s="17"/>
      <c r="DW1068" s="17"/>
      <c r="DX1068" s="17"/>
      <c r="DY1068" s="17"/>
      <c r="DZ1068" s="17"/>
      <c r="EA1068" s="17"/>
      <c r="EB1068" s="17"/>
      <c r="EC1068" s="17"/>
      <c r="ED1068" s="17"/>
      <c r="EE1068" s="17"/>
      <c r="EF1068" s="17"/>
      <c r="EG1068" s="17"/>
      <c r="EH1068" s="17"/>
      <c r="EI1068" s="17"/>
      <c r="EJ1068" s="17"/>
      <c r="EK1068" s="17"/>
      <c r="EL1068" s="17"/>
      <c r="EM1068" s="17"/>
      <c r="EN1068" s="17"/>
      <c r="EO1068" s="17"/>
      <c r="EP1068" s="27"/>
      <c r="EQ1068" s="27"/>
      <c r="ER1068" s="27"/>
    </row>
    <row r="1069" spans="1:148" s="9" customFormat="1" ht="20.25" x14ac:dyDescent="0.3">
      <c r="A1069" s="10" t="s">
        <v>632</v>
      </c>
      <c r="B1069" s="10" t="s">
        <v>232</v>
      </c>
      <c r="C1069" s="10" t="s">
        <v>231</v>
      </c>
      <c r="D1069" s="10" t="s">
        <v>262</v>
      </c>
      <c r="E1069" s="10" t="s">
        <v>218</v>
      </c>
      <c r="F1069" s="11">
        <v>18008</v>
      </c>
      <c r="G1069" s="11">
        <v>4079</v>
      </c>
      <c r="H1069" s="11">
        <v>3698</v>
      </c>
      <c r="I1069" s="10" t="s">
        <v>273</v>
      </c>
      <c r="J1069" s="12">
        <v>53.5</v>
      </c>
      <c r="K1069" s="10" t="s">
        <v>430</v>
      </c>
      <c r="L1069" s="10" t="s">
        <v>431</v>
      </c>
      <c r="M1069" s="10" t="s">
        <v>220</v>
      </c>
      <c r="N1069" s="13">
        <v>13</v>
      </c>
      <c r="O1069" s="13">
        <v>11</v>
      </c>
      <c r="P1069" s="13">
        <v>2</v>
      </c>
      <c r="Q1069" s="14">
        <v>15.38461</v>
      </c>
      <c r="R1069" s="14">
        <v>10.34</v>
      </c>
      <c r="S1069" s="14">
        <v>8</v>
      </c>
      <c r="T1069" s="14">
        <v>1.895667</v>
      </c>
      <c r="U1069" s="14">
        <v>23.695830000000001</v>
      </c>
      <c r="V1069" s="14">
        <v>1</v>
      </c>
      <c r="W1069" s="14">
        <v>111.76</v>
      </c>
      <c r="X1069" s="14">
        <v>48</v>
      </c>
      <c r="Y1069" s="14">
        <v>0.96969696969696995</v>
      </c>
      <c r="Z1069" s="14">
        <v>2.0833330000000001</v>
      </c>
      <c r="AA1069" s="14">
        <v>5.9166670000000003</v>
      </c>
      <c r="AB1069" s="14">
        <v>73.958330000000004</v>
      </c>
      <c r="AC1069" s="14">
        <v>-0.15699979999999999</v>
      </c>
      <c r="AD1069" s="14">
        <v>-1.9624969999999999</v>
      </c>
      <c r="AE1069" s="14">
        <v>111.76</v>
      </c>
      <c r="AF1069" s="14">
        <v>49.5</v>
      </c>
      <c r="AG1069" s="14">
        <v>0.34466669999999999</v>
      </c>
      <c r="AH1069" s="14">
        <v>4.3083330000000002</v>
      </c>
      <c r="AI1069" s="14">
        <v>2.2403330000000001</v>
      </c>
      <c r="AJ1069" s="14">
        <v>2.0833330000000001</v>
      </c>
      <c r="AK1069" s="15">
        <v>0.2604167</v>
      </c>
      <c r="AL1069" s="15">
        <v>1.0753600000000001</v>
      </c>
      <c r="AM1069" s="15">
        <v>0.84615390000000001</v>
      </c>
      <c r="AN1069" s="15">
        <v>0.23695830000000001</v>
      </c>
      <c r="AO1069" s="16">
        <v>0.5</v>
      </c>
      <c r="AP1069" s="16">
        <v>0.58333331346511841</v>
      </c>
      <c r="AQ1069" s="16"/>
      <c r="AR1069" s="16">
        <v>2.3333334177732468</v>
      </c>
      <c r="AS1069" s="16">
        <v>1.5</v>
      </c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/>
      <c r="CK1069" s="16"/>
      <c r="CL1069" s="16"/>
      <c r="CM1069" s="16">
        <v>0.25</v>
      </c>
      <c r="CN1069" s="16"/>
      <c r="CO1069" s="16"/>
      <c r="CP1069" s="16"/>
      <c r="CQ1069" s="16"/>
      <c r="CR1069" s="16"/>
      <c r="CS1069" s="16">
        <v>0.25</v>
      </c>
      <c r="CT1069" s="16"/>
      <c r="CU1069" s="16"/>
      <c r="CV1069" s="16"/>
      <c r="CW1069" s="16"/>
      <c r="CX1069" s="16"/>
      <c r="CY1069" s="16"/>
      <c r="CZ1069" s="16"/>
      <c r="DA1069" s="16"/>
      <c r="DB1069" s="16"/>
      <c r="DC1069" s="16"/>
      <c r="DD1069" s="24"/>
      <c r="DE1069" s="24"/>
      <c r="DF1069" s="24">
        <v>0.25</v>
      </c>
      <c r="DG1069" s="24"/>
      <c r="DH1069" s="24"/>
      <c r="DI1069" s="24"/>
      <c r="DJ1069" s="24">
        <v>0.25</v>
      </c>
      <c r="DK1069" s="16"/>
      <c r="DL1069" s="24"/>
      <c r="DM1069" s="24"/>
      <c r="DN1069" s="24"/>
      <c r="DO1069" s="16"/>
      <c r="DP1069" s="17"/>
      <c r="DQ1069" s="17"/>
      <c r="DR1069" s="17"/>
      <c r="DS1069" s="17"/>
      <c r="DT1069" s="17"/>
      <c r="DU1069" s="17"/>
      <c r="DV1069" s="17"/>
      <c r="DW1069" s="17"/>
      <c r="DX1069" s="17"/>
      <c r="DY1069" s="17">
        <v>1</v>
      </c>
      <c r="DZ1069" s="17"/>
      <c r="EA1069" s="17"/>
      <c r="EB1069" s="17"/>
      <c r="EC1069" s="17"/>
      <c r="ED1069" s="17"/>
      <c r="EE1069" s="17"/>
      <c r="EF1069" s="17"/>
      <c r="EG1069" s="17"/>
      <c r="EH1069" s="17">
        <v>1</v>
      </c>
      <c r="EI1069" s="17"/>
      <c r="EJ1069" s="17"/>
      <c r="EK1069" s="17"/>
      <c r="EL1069" s="17"/>
      <c r="EM1069" s="17"/>
      <c r="EN1069" s="17"/>
      <c r="EO1069" s="17"/>
      <c r="EP1069" s="27"/>
      <c r="EQ1069" s="27"/>
      <c r="ER1069" s="27"/>
    </row>
    <row r="1070" spans="1:148" s="9" customFormat="1" ht="20.25" x14ac:dyDescent="0.3">
      <c r="A1070" s="10" t="s">
        <v>632</v>
      </c>
      <c r="B1070" s="10" t="s">
        <v>231</v>
      </c>
      <c r="C1070" s="10" t="s">
        <v>231</v>
      </c>
      <c r="D1070" s="10" t="s">
        <v>259</v>
      </c>
      <c r="E1070" s="10" t="s">
        <v>218</v>
      </c>
      <c r="F1070" s="11">
        <v>18008</v>
      </c>
      <c r="G1070" s="11">
        <v>3962</v>
      </c>
      <c r="H1070" s="11">
        <v>3962</v>
      </c>
      <c r="I1070" s="10" t="s">
        <v>273</v>
      </c>
      <c r="J1070" s="12">
        <v>53.5</v>
      </c>
      <c r="K1070" s="10" t="s">
        <v>430</v>
      </c>
      <c r="L1070" s="10" t="s">
        <v>431</v>
      </c>
      <c r="M1070" s="10" t="s">
        <v>220</v>
      </c>
      <c r="N1070" s="13">
        <v>0</v>
      </c>
      <c r="O1070" s="13">
        <v>0</v>
      </c>
      <c r="P1070" s="13">
        <v>0</v>
      </c>
      <c r="Q1070" s="14">
        <v>0</v>
      </c>
      <c r="R1070" s="14">
        <v>10.34</v>
      </c>
      <c r="S1070" s="14">
        <v>8</v>
      </c>
      <c r="T1070" s="14">
        <v>0</v>
      </c>
      <c r="U1070" s="14">
        <v>0</v>
      </c>
      <c r="V1070" s="14">
        <v>1</v>
      </c>
      <c r="W1070" s="14">
        <v>0</v>
      </c>
      <c r="X1070" s="14">
        <v>64</v>
      </c>
      <c r="Y1070" s="14">
        <v>0</v>
      </c>
      <c r="Z1070" s="14">
        <v>0</v>
      </c>
      <c r="AA1070" s="14">
        <v>8</v>
      </c>
      <c r="AB1070" s="14">
        <v>100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  <c r="AK1070" s="15">
        <v>0</v>
      </c>
      <c r="AL1070" s="15">
        <v>0</v>
      </c>
      <c r="AM1070" s="15">
        <v>0</v>
      </c>
      <c r="AN1070" s="15">
        <v>0</v>
      </c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>
        <v>8</v>
      </c>
      <c r="BT1070" s="16"/>
      <c r="BU1070" s="16"/>
      <c r="BV1070" s="16"/>
      <c r="BW1070" s="16"/>
      <c r="BX1070" s="16"/>
      <c r="BY1070" s="16"/>
      <c r="BZ1070" s="16"/>
      <c r="CA1070" s="16"/>
      <c r="CB1070" s="16"/>
      <c r="CC1070" s="16"/>
      <c r="CD1070" s="16"/>
      <c r="CE1070" s="16"/>
      <c r="CF1070" s="16"/>
      <c r="CG1070" s="16"/>
      <c r="CH1070" s="16"/>
      <c r="CI1070" s="16"/>
      <c r="CJ1070" s="16"/>
      <c r="CK1070" s="16"/>
      <c r="CL1070" s="16"/>
      <c r="CM1070" s="16"/>
      <c r="CN1070" s="16"/>
      <c r="CO1070" s="16"/>
      <c r="CP1070" s="16"/>
      <c r="CQ1070" s="16"/>
      <c r="CR1070" s="16"/>
      <c r="CS1070" s="16"/>
      <c r="CT1070" s="16"/>
      <c r="CU1070" s="16"/>
      <c r="CV1070" s="16"/>
      <c r="CW1070" s="16"/>
      <c r="CX1070" s="16"/>
      <c r="CY1070" s="16"/>
      <c r="CZ1070" s="16"/>
      <c r="DA1070" s="16"/>
      <c r="DB1070" s="16"/>
      <c r="DC1070" s="16"/>
      <c r="DD1070" s="24"/>
      <c r="DE1070" s="24"/>
      <c r="DF1070" s="24"/>
      <c r="DG1070" s="24"/>
      <c r="DH1070" s="24"/>
      <c r="DI1070" s="24"/>
      <c r="DJ1070" s="24"/>
      <c r="DK1070" s="16"/>
      <c r="DL1070" s="24"/>
      <c r="DM1070" s="24"/>
      <c r="DN1070" s="24"/>
      <c r="DO1070" s="16"/>
      <c r="DP1070" s="17"/>
      <c r="DQ1070" s="17"/>
      <c r="DR1070" s="17"/>
      <c r="DS1070" s="17"/>
      <c r="DT1070" s="17"/>
      <c r="DU1070" s="17"/>
      <c r="DV1070" s="17"/>
      <c r="DW1070" s="17"/>
      <c r="DX1070" s="17"/>
      <c r="DY1070" s="17"/>
      <c r="DZ1070" s="17"/>
      <c r="EA1070" s="17"/>
      <c r="EB1070" s="17"/>
      <c r="EC1070" s="17"/>
      <c r="ED1070" s="17"/>
      <c r="EE1070" s="17"/>
      <c r="EF1070" s="17"/>
      <c r="EG1070" s="17"/>
      <c r="EH1070" s="17"/>
      <c r="EI1070" s="17"/>
      <c r="EJ1070" s="17"/>
      <c r="EK1070" s="17"/>
      <c r="EL1070" s="17"/>
      <c r="EM1070" s="17"/>
      <c r="EN1070" s="17"/>
      <c r="EO1070" s="17"/>
      <c r="EP1070" s="27"/>
      <c r="EQ1070" s="27"/>
      <c r="ER1070" s="27"/>
    </row>
    <row r="1071" spans="1:148" s="9" customFormat="1" ht="20.25" x14ac:dyDescent="0.3">
      <c r="A1071" s="10" t="s">
        <v>632</v>
      </c>
      <c r="B1071" s="10" t="s">
        <v>231</v>
      </c>
      <c r="C1071" s="10" t="s">
        <v>231</v>
      </c>
      <c r="D1071" s="10" t="s">
        <v>262</v>
      </c>
      <c r="E1071" s="10" t="s">
        <v>218</v>
      </c>
      <c r="F1071" s="11">
        <v>18008</v>
      </c>
      <c r="G1071" s="11">
        <v>4079</v>
      </c>
      <c r="H1071" s="11">
        <v>3698</v>
      </c>
      <c r="I1071" s="10" t="s">
        <v>273</v>
      </c>
      <c r="J1071" s="12">
        <v>53.5</v>
      </c>
      <c r="K1071" s="10" t="s">
        <v>430</v>
      </c>
      <c r="L1071" s="10" t="s">
        <v>431</v>
      </c>
      <c r="M1071" s="10" t="s">
        <v>220</v>
      </c>
      <c r="N1071" s="13">
        <v>13</v>
      </c>
      <c r="O1071" s="13">
        <v>12</v>
      </c>
      <c r="P1071" s="13">
        <v>1</v>
      </c>
      <c r="Q1071" s="14">
        <v>7.6923069999999996</v>
      </c>
      <c r="R1071" s="14">
        <v>10.34</v>
      </c>
      <c r="S1071" s="14">
        <v>4</v>
      </c>
      <c r="T1071" s="14">
        <v>2.0680000000000001</v>
      </c>
      <c r="U1071" s="14">
        <v>51.7</v>
      </c>
      <c r="V1071" s="14">
        <v>0.5</v>
      </c>
      <c r="W1071" s="14">
        <v>243.84</v>
      </c>
      <c r="X1071" s="14">
        <v>32</v>
      </c>
      <c r="Y1071" s="14">
        <v>0.592592592592593</v>
      </c>
      <c r="Z1071" s="14">
        <v>2.4500000000000002</v>
      </c>
      <c r="AA1071" s="14">
        <v>1.55</v>
      </c>
      <c r="AB1071" s="14">
        <v>38.75</v>
      </c>
      <c r="AC1071" s="14">
        <v>0.20966650000000001</v>
      </c>
      <c r="AD1071" s="14">
        <v>5.241663</v>
      </c>
      <c r="AE1071" s="14">
        <v>121.92</v>
      </c>
      <c r="AF1071" s="14">
        <v>54</v>
      </c>
      <c r="AG1071" s="14">
        <v>0.17233329999999999</v>
      </c>
      <c r="AH1071" s="14">
        <v>4.3083330000000002</v>
      </c>
      <c r="AI1071" s="14">
        <v>2.2403330000000001</v>
      </c>
      <c r="AJ1071" s="14">
        <v>2.4500000000000002</v>
      </c>
      <c r="AK1071" s="15">
        <v>0.61250000000000004</v>
      </c>
      <c r="AL1071" s="15">
        <v>0.91442190000000001</v>
      </c>
      <c r="AM1071" s="15">
        <v>0.92307689999999998</v>
      </c>
      <c r="AN1071" s="15">
        <v>0.51700000000000002</v>
      </c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>
        <v>0.1666666716337204</v>
      </c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  <c r="CJ1071" s="16"/>
      <c r="CK1071" s="16"/>
      <c r="CL1071" s="16">
        <v>0.75000001490116119</v>
      </c>
      <c r="CM1071" s="16">
        <v>0.25</v>
      </c>
      <c r="CN1071" s="16"/>
      <c r="CO1071" s="16"/>
      <c r="CP1071" s="16"/>
      <c r="CQ1071" s="16"/>
      <c r="CR1071" s="16"/>
      <c r="CS1071" s="16">
        <v>0.25</v>
      </c>
      <c r="CT1071" s="16"/>
      <c r="CU1071" s="16"/>
      <c r="CV1071" s="16"/>
      <c r="CW1071" s="16"/>
      <c r="CX1071" s="16"/>
      <c r="CY1071" s="16"/>
      <c r="CZ1071" s="16"/>
      <c r="DA1071" s="16"/>
      <c r="DB1071" s="16">
        <v>0.13333334028720856</v>
      </c>
      <c r="DC1071" s="16"/>
      <c r="DD1071" s="24"/>
      <c r="DE1071" s="24"/>
      <c r="DF1071" s="24"/>
      <c r="DG1071" s="24"/>
      <c r="DH1071" s="24"/>
      <c r="DI1071" s="24"/>
      <c r="DJ1071" s="24"/>
      <c r="DK1071" s="16"/>
      <c r="DL1071" s="24"/>
      <c r="DM1071" s="24"/>
      <c r="DN1071" s="24"/>
      <c r="DO1071" s="16"/>
      <c r="DP1071" s="17"/>
      <c r="DQ1071" s="17"/>
      <c r="DR1071" s="17"/>
      <c r="DS1071" s="17"/>
      <c r="DT1071" s="17"/>
      <c r="DU1071" s="17"/>
      <c r="DV1071" s="17"/>
      <c r="DW1071" s="17"/>
      <c r="DX1071" s="17"/>
      <c r="DY1071" s="17"/>
      <c r="DZ1071" s="17"/>
      <c r="EA1071" s="17"/>
      <c r="EB1071" s="17"/>
      <c r="EC1071" s="17"/>
      <c r="ED1071" s="17"/>
      <c r="EE1071" s="17">
        <v>1</v>
      </c>
      <c r="EF1071" s="17"/>
      <c r="EG1071" s="17"/>
      <c r="EH1071" s="17"/>
      <c r="EI1071" s="17"/>
      <c r="EJ1071" s="17"/>
      <c r="EK1071" s="17"/>
      <c r="EL1071" s="17"/>
      <c r="EM1071" s="17"/>
      <c r="EN1071" s="17"/>
      <c r="EO1071" s="17"/>
      <c r="EP1071" s="27"/>
      <c r="EQ1071" s="27"/>
      <c r="ER1071" s="27"/>
    </row>
    <row r="1072" spans="1:148" s="9" customFormat="1" ht="20.25" x14ac:dyDescent="0.3">
      <c r="A1072" s="10" t="s">
        <v>632</v>
      </c>
      <c r="B1072" s="10" t="s">
        <v>244</v>
      </c>
      <c r="C1072" s="10" t="s">
        <v>231</v>
      </c>
      <c r="D1072" s="10" t="s">
        <v>262</v>
      </c>
      <c r="E1072" s="10" t="s">
        <v>218</v>
      </c>
      <c r="F1072" s="11">
        <v>18008</v>
      </c>
      <c r="G1072" s="11">
        <v>3999</v>
      </c>
      <c r="H1072" s="11">
        <v>3866</v>
      </c>
      <c r="I1072" s="10" t="s">
        <v>273</v>
      </c>
      <c r="J1072" s="12">
        <v>53.5</v>
      </c>
      <c r="K1072" s="10" t="s">
        <v>430</v>
      </c>
      <c r="L1072" s="10" t="s">
        <v>431</v>
      </c>
      <c r="M1072" s="10" t="s">
        <v>220</v>
      </c>
      <c r="N1072" s="13">
        <v>11</v>
      </c>
      <c r="O1072" s="13">
        <v>9</v>
      </c>
      <c r="P1072" s="13">
        <v>2</v>
      </c>
      <c r="Q1072" s="14">
        <v>18.181819999999998</v>
      </c>
      <c r="R1072" s="14">
        <v>10.34</v>
      </c>
      <c r="S1072" s="14">
        <v>4</v>
      </c>
      <c r="T1072" s="14">
        <v>1.5509999999999999</v>
      </c>
      <c r="U1072" s="14">
        <v>38.774999999999999</v>
      </c>
      <c r="V1072" s="14">
        <v>0.5</v>
      </c>
      <c r="W1072" s="14">
        <v>182.88</v>
      </c>
      <c r="X1072" s="14">
        <v>32</v>
      </c>
      <c r="Y1072" s="14">
        <v>0.79012345679012297</v>
      </c>
      <c r="Z1072" s="14">
        <v>2.65</v>
      </c>
      <c r="AA1072" s="14">
        <v>1.35</v>
      </c>
      <c r="AB1072" s="14">
        <v>33.75</v>
      </c>
      <c r="AC1072" s="14">
        <v>0.75433320000000004</v>
      </c>
      <c r="AD1072" s="14">
        <v>18.858329999999999</v>
      </c>
      <c r="AE1072" s="14">
        <v>91.44</v>
      </c>
      <c r="AF1072" s="14">
        <v>40.5</v>
      </c>
      <c r="AG1072" s="14">
        <v>0.34466669999999999</v>
      </c>
      <c r="AH1072" s="14">
        <v>8.6166669999999996</v>
      </c>
      <c r="AI1072" s="14">
        <v>1.895667</v>
      </c>
      <c r="AJ1072" s="14">
        <v>2.65</v>
      </c>
      <c r="AK1072" s="15">
        <v>0.66249999999999998</v>
      </c>
      <c r="AL1072" s="15">
        <v>0.71534589999999998</v>
      </c>
      <c r="AM1072" s="15">
        <v>0.81818179999999996</v>
      </c>
      <c r="AN1072" s="15">
        <v>0.38774999999999998</v>
      </c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  <c r="CC1072" s="16"/>
      <c r="CD1072" s="16"/>
      <c r="CE1072" s="16"/>
      <c r="CF1072" s="16"/>
      <c r="CG1072" s="16"/>
      <c r="CH1072" s="16"/>
      <c r="CI1072" s="16"/>
      <c r="CJ1072" s="16"/>
      <c r="CK1072" s="16"/>
      <c r="CL1072" s="16"/>
      <c r="CM1072" s="16">
        <v>0.18333333730697632</v>
      </c>
      <c r="CN1072" s="16"/>
      <c r="CO1072" s="16"/>
      <c r="CP1072" s="16"/>
      <c r="CQ1072" s="16"/>
      <c r="CR1072" s="16"/>
      <c r="CS1072" s="16">
        <v>0.18333333730697632</v>
      </c>
      <c r="CT1072" s="16"/>
      <c r="CU1072" s="16"/>
      <c r="CV1072" s="16"/>
      <c r="CW1072" s="16"/>
      <c r="CX1072" s="16"/>
      <c r="CY1072" s="16"/>
      <c r="CZ1072" s="16"/>
      <c r="DA1072" s="16"/>
      <c r="DB1072" s="16">
        <v>0.65000000596046448</v>
      </c>
      <c r="DC1072" s="16"/>
      <c r="DD1072" s="24"/>
      <c r="DE1072" s="24"/>
      <c r="DF1072" s="24">
        <v>0.25</v>
      </c>
      <c r="DG1072" s="24"/>
      <c r="DH1072" s="24"/>
      <c r="DI1072" s="24"/>
      <c r="DJ1072" s="24">
        <v>8.3333335816860199E-2</v>
      </c>
      <c r="DK1072" s="16"/>
      <c r="DL1072" s="24"/>
      <c r="DM1072" s="24"/>
      <c r="DN1072" s="24"/>
      <c r="DO1072" s="16"/>
      <c r="DP1072" s="17"/>
      <c r="DQ1072" s="17">
        <v>1</v>
      </c>
      <c r="DR1072" s="17"/>
      <c r="DS1072" s="17"/>
      <c r="DT1072" s="17"/>
      <c r="DU1072" s="17"/>
      <c r="DV1072" s="17"/>
      <c r="DW1072" s="17"/>
      <c r="DX1072" s="17"/>
      <c r="DY1072" s="17"/>
      <c r="DZ1072" s="17"/>
      <c r="EA1072" s="17"/>
      <c r="EB1072" s="17"/>
      <c r="EC1072" s="17"/>
      <c r="ED1072" s="17"/>
      <c r="EE1072" s="17"/>
      <c r="EF1072" s="17">
        <v>1</v>
      </c>
      <c r="EG1072" s="17"/>
      <c r="EH1072" s="17"/>
      <c r="EI1072" s="17"/>
      <c r="EJ1072" s="17"/>
      <c r="EK1072" s="17"/>
      <c r="EL1072" s="17"/>
      <c r="EM1072" s="17"/>
      <c r="EN1072" s="17"/>
      <c r="EO1072" s="17"/>
      <c r="EP1072" s="27"/>
      <c r="EQ1072" s="27"/>
      <c r="ER1072" s="27"/>
    </row>
    <row r="1073" spans="1:148" s="9" customFormat="1" ht="20.25" x14ac:dyDescent="0.3">
      <c r="A1073" s="10" t="s">
        <v>632</v>
      </c>
      <c r="B1073" s="10" t="s">
        <v>240</v>
      </c>
      <c r="C1073" s="10" t="s">
        <v>231</v>
      </c>
      <c r="D1073" s="10" t="s">
        <v>259</v>
      </c>
      <c r="E1073" s="10" t="s">
        <v>218</v>
      </c>
      <c r="F1073" s="11">
        <v>18008</v>
      </c>
      <c r="G1073" s="11">
        <v>3962</v>
      </c>
      <c r="H1073" s="11">
        <v>3962</v>
      </c>
      <c r="I1073" s="10" t="s">
        <v>273</v>
      </c>
      <c r="J1073" s="12">
        <v>53.5</v>
      </c>
      <c r="K1073" s="10" t="s">
        <v>430</v>
      </c>
      <c r="L1073" s="10" t="s">
        <v>431</v>
      </c>
      <c r="M1073" s="10" t="s">
        <v>220</v>
      </c>
      <c r="N1073" s="13">
        <v>0</v>
      </c>
      <c r="O1073" s="13">
        <v>0</v>
      </c>
      <c r="P1073" s="13">
        <v>0</v>
      </c>
      <c r="Q1073" s="14">
        <v>0</v>
      </c>
      <c r="R1073" s="14">
        <v>10.34</v>
      </c>
      <c r="S1073" s="14">
        <v>8</v>
      </c>
      <c r="T1073" s="14">
        <v>0</v>
      </c>
      <c r="U1073" s="14">
        <v>0</v>
      </c>
      <c r="V1073" s="14">
        <v>1</v>
      </c>
      <c r="W1073" s="14">
        <v>0</v>
      </c>
      <c r="X1073" s="14">
        <v>72</v>
      </c>
      <c r="Y1073" s="14">
        <v>0</v>
      </c>
      <c r="Z1073" s="14">
        <v>0</v>
      </c>
      <c r="AA1073" s="14">
        <v>8</v>
      </c>
      <c r="AB1073" s="14">
        <v>100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0</v>
      </c>
      <c r="AH1073" s="14">
        <v>0</v>
      </c>
      <c r="AI1073" s="14">
        <v>0</v>
      </c>
      <c r="AJ1073" s="14">
        <v>0</v>
      </c>
      <c r="AK1073" s="15">
        <v>0</v>
      </c>
      <c r="AL1073" s="15">
        <v>0</v>
      </c>
      <c r="AM1073" s="15">
        <v>0</v>
      </c>
      <c r="AN1073" s="15">
        <v>0</v>
      </c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>
        <v>8</v>
      </c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6"/>
      <c r="CF1073" s="16"/>
      <c r="CG1073" s="16"/>
      <c r="CH1073" s="16"/>
      <c r="CI1073" s="16"/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16"/>
      <c r="CV1073" s="16"/>
      <c r="CW1073" s="16"/>
      <c r="CX1073" s="16"/>
      <c r="CY1073" s="16"/>
      <c r="CZ1073" s="16"/>
      <c r="DA1073" s="16"/>
      <c r="DB1073" s="16"/>
      <c r="DC1073" s="16"/>
      <c r="DD1073" s="24"/>
      <c r="DE1073" s="24"/>
      <c r="DF1073" s="24"/>
      <c r="DG1073" s="24"/>
      <c r="DH1073" s="24"/>
      <c r="DI1073" s="24"/>
      <c r="DJ1073" s="24"/>
      <c r="DK1073" s="16"/>
      <c r="DL1073" s="24"/>
      <c r="DM1073" s="24"/>
      <c r="DN1073" s="24"/>
      <c r="DO1073" s="16"/>
      <c r="DP1073" s="17"/>
      <c r="DQ1073" s="17"/>
      <c r="DR1073" s="17"/>
      <c r="DS1073" s="17"/>
      <c r="DT1073" s="17"/>
      <c r="DU1073" s="17"/>
      <c r="DV1073" s="17"/>
      <c r="DW1073" s="17"/>
      <c r="DX1073" s="17"/>
      <c r="DY1073" s="17"/>
      <c r="DZ1073" s="17"/>
      <c r="EA1073" s="17"/>
      <c r="EB1073" s="17"/>
      <c r="EC1073" s="17"/>
      <c r="ED1073" s="17"/>
      <c r="EE1073" s="17"/>
      <c r="EF1073" s="17"/>
      <c r="EG1073" s="17"/>
      <c r="EH1073" s="17"/>
      <c r="EI1073" s="17"/>
      <c r="EJ1073" s="17"/>
      <c r="EK1073" s="17"/>
      <c r="EL1073" s="17"/>
      <c r="EM1073" s="17"/>
      <c r="EN1073" s="17"/>
      <c r="EO1073" s="17"/>
      <c r="EP1073" s="27"/>
      <c r="EQ1073" s="27"/>
      <c r="ER1073" s="27"/>
    </row>
    <row r="1074" spans="1:148" s="9" customFormat="1" ht="20.25" x14ac:dyDescent="0.3">
      <c r="A1074" s="10" t="s">
        <v>632</v>
      </c>
      <c r="B1074" s="10" t="s">
        <v>240</v>
      </c>
      <c r="C1074" s="10" t="s">
        <v>231</v>
      </c>
      <c r="D1074" s="10" t="s">
        <v>262</v>
      </c>
      <c r="E1074" s="10" t="s">
        <v>218</v>
      </c>
      <c r="F1074" s="11">
        <v>18008</v>
      </c>
      <c r="G1074" s="11">
        <v>3999</v>
      </c>
      <c r="H1074" s="11">
        <v>3866</v>
      </c>
      <c r="I1074" s="10" t="s">
        <v>273</v>
      </c>
      <c r="J1074" s="12">
        <v>53.5</v>
      </c>
      <c r="K1074" s="10" t="s">
        <v>430</v>
      </c>
      <c r="L1074" s="10" t="s">
        <v>431</v>
      </c>
      <c r="M1074" s="10" t="s">
        <v>220</v>
      </c>
      <c r="N1074" s="13">
        <v>29</v>
      </c>
      <c r="O1074" s="13">
        <v>27</v>
      </c>
      <c r="P1074" s="13">
        <v>2</v>
      </c>
      <c r="Q1074" s="14">
        <v>6.8965519999999998</v>
      </c>
      <c r="R1074" s="14">
        <v>10.34</v>
      </c>
      <c r="S1074" s="14">
        <v>8</v>
      </c>
      <c r="T1074" s="14">
        <v>4.6529999999999996</v>
      </c>
      <c r="U1074" s="14">
        <v>58.162500000000001</v>
      </c>
      <c r="V1074" s="14">
        <v>1</v>
      </c>
      <c r="W1074" s="14">
        <v>274.32</v>
      </c>
      <c r="X1074" s="14">
        <v>72</v>
      </c>
      <c r="Y1074" s="14">
        <v>0.592592592592593</v>
      </c>
      <c r="Z1074" s="14">
        <v>5.3833330000000004</v>
      </c>
      <c r="AA1074" s="14">
        <v>2.6166670000000001</v>
      </c>
      <c r="AB1074" s="14">
        <v>32.70834</v>
      </c>
      <c r="AC1074" s="14">
        <v>0.38566669999999997</v>
      </c>
      <c r="AD1074" s="14">
        <v>4.8208330000000004</v>
      </c>
      <c r="AE1074" s="14">
        <v>274.32</v>
      </c>
      <c r="AF1074" s="14">
        <v>121.5</v>
      </c>
      <c r="AG1074" s="14">
        <v>0.34466669999999999</v>
      </c>
      <c r="AH1074" s="14">
        <v>4.3083330000000002</v>
      </c>
      <c r="AI1074" s="14">
        <v>4.9976669999999999</v>
      </c>
      <c r="AJ1074" s="14">
        <v>5.3833330000000004</v>
      </c>
      <c r="AK1074" s="15">
        <v>0.67291670000000003</v>
      </c>
      <c r="AL1074" s="15">
        <v>0.92835920000000005</v>
      </c>
      <c r="AM1074" s="15">
        <v>0.93103449999999999</v>
      </c>
      <c r="AN1074" s="15">
        <v>0.58162499999999995</v>
      </c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>
        <v>0.1666666716337204</v>
      </c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6"/>
      <c r="CF1074" s="16"/>
      <c r="CG1074" s="16"/>
      <c r="CH1074" s="16"/>
      <c r="CI1074" s="16"/>
      <c r="CJ1074" s="16"/>
      <c r="CK1074" s="16"/>
      <c r="CL1074" s="16"/>
      <c r="CM1074" s="16">
        <v>0.58333331346511841</v>
      </c>
      <c r="CN1074" s="16"/>
      <c r="CO1074" s="16"/>
      <c r="CP1074" s="16"/>
      <c r="CQ1074" s="16"/>
      <c r="CR1074" s="16"/>
      <c r="CS1074" s="16">
        <v>0.46666666865348816</v>
      </c>
      <c r="CT1074" s="16"/>
      <c r="CU1074" s="16"/>
      <c r="CV1074" s="16"/>
      <c r="CW1074" s="16"/>
      <c r="CX1074" s="16"/>
      <c r="CY1074" s="16"/>
      <c r="CZ1074" s="16"/>
      <c r="DA1074" s="16"/>
      <c r="DB1074" s="16">
        <v>1.1500000208616257</v>
      </c>
      <c r="DC1074" s="16"/>
      <c r="DD1074" s="24"/>
      <c r="DE1074" s="24"/>
      <c r="DF1074" s="24"/>
      <c r="DG1074" s="24"/>
      <c r="DH1074" s="24"/>
      <c r="DI1074" s="24"/>
      <c r="DJ1074" s="24">
        <v>0.25</v>
      </c>
      <c r="DK1074" s="16"/>
      <c r="DL1074" s="24"/>
      <c r="DM1074" s="24"/>
      <c r="DN1074" s="24"/>
      <c r="DO1074" s="16"/>
      <c r="DP1074" s="17"/>
      <c r="DQ1074" s="17"/>
      <c r="DR1074" s="17"/>
      <c r="DS1074" s="17"/>
      <c r="DT1074" s="17"/>
      <c r="DU1074" s="17"/>
      <c r="DV1074" s="17"/>
      <c r="DW1074" s="17"/>
      <c r="DX1074" s="17"/>
      <c r="DY1074" s="17"/>
      <c r="DZ1074" s="17"/>
      <c r="EA1074" s="17"/>
      <c r="EB1074" s="17"/>
      <c r="EC1074" s="17"/>
      <c r="ED1074" s="17"/>
      <c r="EE1074" s="17"/>
      <c r="EF1074" s="17">
        <v>1</v>
      </c>
      <c r="EG1074" s="17"/>
      <c r="EH1074" s="17"/>
      <c r="EI1074" s="17"/>
      <c r="EJ1074" s="17"/>
      <c r="EK1074" s="17">
        <v>1</v>
      </c>
      <c r="EL1074" s="17"/>
      <c r="EM1074" s="17"/>
      <c r="EN1074" s="17"/>
      <c r="EO1074" s="17"/>
      <c r="EP1074" s="27"/>
      <c r="EQ1074" s="27"/>
      <c r="ER1074" s="27"/>
    </row>
    <row r="1075" spans="1:148" s="9" customFormat="1" ht="20.25" x14ac:dyDescent="0.3">
      <c r="A1075" s="10" t="s">
        <v>633</v>
      </c>
      <c r="B1075" s="10" t="s">
        <v>232</v>
      </c>
      <c r="C1075" s="10" t="s">
        <v>231</v>
      </c>
      <c r="D1075" s="10" t="s">
        <v>259</v>
      </c>
      <c r="E1075" s="10" t="s">
        <v>218</v>
      </c>
      <c r="F1075" s="11">
        <v>18008</v>
      </c>
      <c r="G1075" s="11">
        <v>3962</v>
      </c>
      <c r="H1075" s="11">
        <v>3962</v>
      </c>
      <c r="I1075" s="10" t="s">
        <v>273</v>
      </c>
      <c r="J1075" s="12">
        <v>53.5</v>
      </c>
      <c r="K1075" s="10" t="s">
        <v>430</v>
      </c>
      <c r="L1075" s="10" t="s">
        <v>431</v>
      </c>
      <c r="M1075" s="10" t="s">
        <v>220</v>
      </c>
      <c r="N1075" s="13">
        <v>0</v>
      </c>
      <c r="O1075" s="13">
        <v>0</v>
      </c>
      <c r="P1075" s="13">
        <v>0</v>
      </c>
      <c r="Q1075" s="14">
        <v>0</v>
      </c>
      <c r="R1075" s="14">
        <v>10.34</v>
      </c>
      <c r="S1075" s="14">
        <v>8</v>
      </c>
      <c r="T1075" s="14">
        <v>0</v>
      </c>
      <c r="U1075" s="14">
        <v>0</v>
      </c>
      <c r="V1075" s="14">
        <v>1</v>
      </c>
      <c r="W1075" s="14">
        <v>0</v>
      </c>
      <c r="X1075" s="14">
        <v>64</v>
      </c>
      <c r="Y1075" s="14">
        <v>0</v>
      </c>
      <c r="Z1075" s="14">
        <v>0</v>
      </c>
      <c r="AA1075" s="14">
        <v>8</v>
      </c>
      <c r="AB1075" s="14">
        <v>100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  <c r="AK1075" s="15">
        <v>0</v>
      </c>
      <c r="AL1075" s="15">
        <v>0</v>
      </c>
      <c r="AM1075" s="15">
        <v>0</v>
      </c>
      <c r="AN1075" s="15">
        <v>0</v>
      </c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>
        <v>8</v>
      </c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/>
      <c r="CE1075" s="16"/>
      <c r="CF1075" s="16"/>
      <c r="CG1075" s="16"/>
      <c r="CH1075" s="16"/>
      <c r="CI1075" s="16"/>
      <c r="CJ1075" s="16"/>
      <c r="CK1075" s="16"/>
      <c r="CL1075" s="16"/>
      <c r="CM1075" s="16"/>
      <c r="CN1075" s="16"/>
      <c r="CO1075" s="16"/>
      <c r="CP1075" s="16"/>
      <c r="CQ1075" s="16"/>
      <c r="CR1075" s="16"/>
      <c r="CS1075" s="16"/>
      <c r="CT1075" s="16"/>
      <c r="CU1075" s="16"/>
      <c r="CV1075" s="16"/>
      <c r="CW1075" s="16"/>
      <c r="CX1075" s="16"/>
      <c r="CY1075" s="16"/>
      <c r="CZ1075" s="16"/>
      <c r="DA1075" s="16"/>
      <c r="DB1075" s="16"/>
      <c r="DC1075" s="16"/>
      <c r="DD1075" s="24"/>
      <c r="DE1075" s="24"/>
      <c r="DF1075" s="24"/>
      <c r="DG1075" s="24"/>
      <c r="DH1075" s="24"/>
      <c r="DI1075" s="24"/>
      <c r="DJ1075" s="24"/>
      <c r="DK1075" s="16"/>
      <c r="DL1075" s="24"/>
      <c r="DM1075" s="24"/>
      <c r="DN1075" s="24"/>
      <c r="DO1075" s="16"/>
      <c r="DP1075" s="17"/>
      <c r="DQ1075" s="17"/>
      <c r="DR1075" s="17"/>
      <c r="DS1075" s="17"/>
      <c r="DT1075" s="17"/>
      <c r="DU1075" s="17"/>
      <c r="DV1075" s="17"/>
      <c r="DW1075" s="17"/>
      <c r="DX1075" s="17"/>
      <c r="DY1075" s="17"/>
      <c r="DZ1075" s="17"/>
      <c r="EA1075" s="17"/>
      <c r="EB1075" s="17"/>
      <c r="EC1075" s="17"/>
      <c r="ED1075" s="17"/>
      <c r="EE1075" s="17"/>
      <c r="EF1075" s="17"/>
      <c r="EG1075" s="17"/>
      <c r="EH1075" s="17"/>
      <c r="EI1075" s="17"/>
      <c r="EJ1075" s="17"/>
      <c r="EK1075" s="17"/>
      <c r="EL1075" s="17"/>
      <c r="EM1075" s="17"/>
      <c r="EN1075" s="17"/>
      <c r="EO1075" s="17"/>
      <c r="EP1075" s="27"/>
      <c r="EQ1075" s="27"/>
      <c r="ER1075" s="27"/>
    </row>
    <row r="1076" spans="1:148" s="9" customFormat="1" ht="20.25" x14ac:dyDescent="0.3">
      <c r="A1076" s="10" t="s">
        <v>633</v>
      </c>
      <c r="B1076" s="10" t="s">
        <v>232</v>
      </c>
      <c r="C1076" s="10" t="s">
        <v>231</v>
      </c>
      <c r="D1076" s="10" t="s">
        <v>262</v>
      </c>
      <c r="E1076" s="10" t="s">
        <v>218</v>
      </c>
      <c r="F1076" s="11">
        <v>18008</v>
      </c>
      <c r="G1076" s="11">
        <v>4079</v>
      </c>
      <c r="H1076" s="11">
        <v>3698</v>
      </c>
      <c r="I1076" s="10" t="s">
        <v>273</v>
      </c>
      <c r="J1076" s="12">
        <v>53.5</v>
      </c>
      <c r="K1076" s="10" t="s">
        <v>430</v>
      </c>
      <c r="L1076" s="10" t="s">
        <v>431</v>
      </c>
      <c r="M1076" s="10" t="s">
        <v>220</v>
      </c>
      <c r="N1076" s="13">
        <v>29</v>
      </c>
      <c r="O1076" s="13">
        <v>27</v>
      </c>
      <c r="P1076" s="13">
        <v>2</v>
      </c>
      <c r="Q1076" s="14">
        <v>6.8965519999999998</v>
      </c>
      <c r="R1076" s="14">
        <v>10.34</v>
      </c>
      <c r="S1076" s="14">
        <v>8</v>
      </c>
      <c r="T1076" s="14">
        <v>4.6529999999999996</v>
      </c>
      <c r="U1076" s="14">
        <v>58.162500000000001</v>
      </c>
      <c r="V1076" s="14">
        <v>1</v>
      </c>
      <c r="W1076" s="14">
        <v>274.32</v>
      </c>
      <c r="X1076" s="14">
        <v>64</v>
      </c>
      <c r="Y1076" s="14">
        <v>0.52674897119341602</v>
      </c>
      <c r="Z1076" s="14">
        <v>5.2166670000000002</v>
      </c>
      <c r="AA1076" s="14">
        <v>2.7833329999999998</v>
      </c>
      <c r="AB1076" s="14">
        <v>34.791670000000003</v>
      </c>
      <c r="AC1076" s="14">
        <v>0.21900020000000001</v>
      </c>
      <c r="AD1076" s="14">
        <v>2.7375020000000001</v>
      </c>
      <c r="AE1076" s="14">
        <v>274.32</v>
      </c>
      <c r="AF1076" s="14">
        <v>121.5</v>
      </c>
      <c r="AG1076" s="14">
        <v>0.34466669999999999</v>
      </c>
      <c r="AH1076" s="14">
        <v>4.3083330000000002</v>
      </c>
      <c r="AI1076" s="14">
        <v>4.9976669999999999</v>
      </c>
      <c r="AJ1076" s="14">
        <v>5.2166670000000002</v>
      </c>
      <c r="AK1076" s="15">
        <v>0.65208330000000003</v>
      </c>
      <c r="AL1076" s="15">
        <v>0.95801919999999996</v>
      </c>
      <c r="AM1076" s="15">
        <v>0.93103449999999999</v>
      </c>
      <c r="AN1076" s="15">
        <v>0.58162499999999995</v>
      </c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>
        <v>0.36666667461395264</v>
      </c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6"/>
      <c r="CF1076" s="16"/>
      <c r="CG1076" s="16"/>
      <c r="CH1076" s="16"/>
      <c r="CI1076" s="16"/>
      <c r="CJ1076" s="16"/>
      <c r="CK1076" s="16"/>
      <c r="CL1076" s="16">
        <v>0.8333333432674408</v>
      </c>
      <c r="CM1076" s="16">
        <v>0.3333333432674408</v>
      </c>
      <c r="CN1076" s="16"/>
      <c r="CO1076" s="16"/>
      <c r="CP1076" s="16"/>
      <c r="CQ1076" s="16"/>
      <c r="CR1076" s="16"/>
      <c r="CS1076" s="16">
        <v>0.4166666567325592</v>
      </c>
      <c r="CT1076" s="16"/>
      <c r="CU1076" s="16"/>
      <c r="CV1076" s="16"/>
      <c r="CW1076" s="16"/>
      <c r="CX1076" s="16"/>
      <c r="CY1076" s="16"/>
      <c r="CZ1076" s="16"/>
      <c r="DA1076" s="16"/>
      <c r="DB1076" s="16">
        <v>0.4166666716337204</v>
      </c>
      <c r="DC1076" s="16"/>
      <c r="DD1076" s="24"/>
      <c r="DE1076" s="24"/>
      <c r="DF1076" s="24">
        <v>0.1666666716337204</v>
      </c>
      <c r="DG1076" s="24"/>
      <c r="DH1076" s="24"/>
      <c r="DI1076" s="24">
        <v>8.3333335816860199E-2</v>
      </c>
      <c r="DJ1076" s="24">
        <v>0.1666666716337204</v>
      </c>
      <c r="DK1076" s="16"/>
      <c r="DL1076" s="24"/>
      <c r="DM1076" s="24"/>
      <c r="DN1076" s="24"/>
      <c r="DO1076" s="16"/>
      <c r="DP1076" s="17"/>
      <c r="DQ1076" s="17"/>
      <c r="DR1076" s="17"/>
      <c r="DS1076" s="17"/>
      <c r="DT1076" s="17"/>
      <c r="DU1076" s="17"/>
      <c r="DV1076" s="17"/>
      <c r="DW1076" s="17"/>
      <c r="DX1076" s="17"/>
      <c r="DY1076" s="17"/>
      <c r="DZ1076" s="17"/>
      <c r="EA1076" s="17"/>
      <c r="EB1076" s="17"/>
      <c r="EC1076" s="17"/>
      <c r="ED1076" s="17"/>
      <c r="EE1076" s="17">
        <v>2</v>
      </c>
      <c r="EF1076" s="17"/>
      <c r="EG1076" s="17"/>
      <c r="EH1076" s="17"/>
      <c r="EI1076" s="17"/>
      <c r="EJ1076" s="17"/>
      <c r="EK1076" s="17"/>
      <c r="EL1076" s="17"/>
      <c r="EM1076" s="17"/>
      <c r="EN1076" s="17"/>
      <c r="EO1076" s="17"/>
      <c r="EP1076" s="27"/>
      <c r="EQ1076" s="27"/>
      <c r="ER1076" s="27"/>
    </row>
    <row r="1077" spans="1:148" s="9" customFormat="1" ht="20.25" x14ac:dyDescent="0.3">
      <c r="A1077" s="10" t="s">
        <v>633</v>
      </c>
      <c r="B1077" s="10" t="s">
        <v>231</v>
      </c>
      <c r="C1077" s="10" t="s">
        <v>231</v>
      </c>
      <c r="D1077" s="10" t="s">
        <v>259</v>
      </c>
      <c r="E1077" s="10" t="s">
        <v>218</v>
      </c>
      <c r="F1077" s="11">
        <v>18008</v>
      </c>
      <c r="G1077" s="11">
        <v>3962</v>
      </c>
      <c r="H1077" s="11">
        <v>3962</v>
      </c>
      <c r="I1077" s="10" t="s">
        <v>273</v>
      </c>
      <c r="J1077" s="12">
        <v>53.5</v>
      </c>
      <c r="K1077" s="10" t="s">
        <v>430</v>
      </c>
      <c r="L1077" s="10" t="s">
        <v>431</v>
      </c>
      <c r="M1077" s="10" t="s">
        <v>220</v>
      </c>
      <c r="N1077" s="13">
        <v>0</v>
      </c>
      <c r="O1077" s="13">
        <v>0</v>
      </c>
      <c r="P1077" s="13">
        <v>0</v>
      </c>
      <c r="Q1077" s="14">
        <v>0</v>
      </c>
      <c r="R1077" s="14">
        <v>10.34</v>
      </c>
      <c r="S1077" s="14">
        <v>8</v>
      </c>
      <c r="T1077" s="14">
        <v>0</v>
      </c>
      <c r="U1077" s="14">
        <v>0</v>
      </c>
      <c r="V1077" s="14">
        <v>1</v>
      </c>
      <c r="W1077" s="14">
        <v>0</v>
      </c>
      <c r="X1077" s="14">
        <v>64</v>
      </c>
      <c r="Y1077" s="14">
        <v>0</v>
      </c>
      <c r="Z1077" s="14">
        <v>0</v>
      </c>
      <c r="AA1077" s="14">
        <v>8</v>
      </c>
      <c r="AB1077" s="14">
        <v>100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0</v>
      </c>
      <c r="AH1077" s="14">
        <v>0</v>
      </c>
      <c r="AI1077" s="14">
        <v>0</v>
      </c>
      <c r="AJ1077" s="14">
        <v>0</v>
      </c>
      <c r="AK1077" s="15">
        <v>0</v>
      </c>
      <c r="AL1077" s="15">
        <v>0</v>
      </c>
      <c r="AM1077" s="15">
        <v>0</v>
      </c>
      <c r="AN1077" s="15">
        <v>0</v>
      </c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  <c r="BA1077" s="16"/>
      <c r="BB1077" s="16"/>
      <c r="BC1077" s="16"/>
      <c r="BD1077" s="16"/>
      <c r="BE1077" s="16"/>
      <c r="BF1077" s="16"/>
      <c r="BG1077" s="16"/>
      <c r="BH1077" s="16"/>
      <c r="BI1077" s="16"/>
      <c r="BJ1077" s="16"/>
      <c r="BK1077" s="16"/>
      <c r="BL1077" s="16"/>
      <c r="BM1077" s="16"/>
      <c r="BN1077" s="16"/>
      <c r="BO1077" s="16"/>
      <c r="BP1077" s="16"/>
      <c r="BQ1077" s="16"/>
      <c r="BR1077" s="16"/>
      <c r="BS1077" s="16">
        <v>8</v>
      </c>
      <c r="BT1077" s="16"/>
      <c r="BU1077" s="16"/>
      <c r="BV1077" s="16"/>
      <c r="BW1077" s="16"/>
      <c r="BX1077" s="16"/>
      <c r="BY1077" s="16"/>
      <c r="BZ1077" s="16"/>
      <c r="CA1077" s="16"/>
      <c r="CB1077" s="16"/>
      <c r="CC1077" s="16"/>
      <c r="CD1077" s="16"/>
      <c r="CE1077" s="16"/>
      <c r="CF1077" s="16"/>
      <c r="CG1077" s="16"/>
      <c r="CH1077" s="16"/>
      <c r="CI1077" s="16"/>
      <c r="CJ1077" s="16"/>
      <c r="CK1077" s="16"/>
      <c r="CL1077" s="16"/>
      <c r="CM1077" s="16"/>
      <c r="CN1077" s="16"/>
      <c r="CO1077" s="16"/>
      <c r="CP1077" s="16"/>
      <c r="CQ1077" s="16"/>
      <c r="CR1077" s="16"/>
      <c r="CS1077" s="16"/>
      <c r="CT1077" s="16"/>
      <c r="CU1077" s="16"/>
      <c r="CV1077" s="16"/>
      <c r="CW1077" s="16"/>
      <c r="CX1077" s="16"/>
      <c r="CY1077" s="16"/>
      <c r="CZ1077" s="16"/>
      <c r="DA1077" s="16"/>
      <c r="DB1077" s="16"/>
      <c r="DC1077" s="16"/>
      <c r="DD1077" s="24"/>
      <c r="DE1077" s="24"/>
      <c r="DF1077" s="24"/>
      <c r="DG1077" s="24"/>
      <c r="DH1077" s="24"/>
      <c r="DI1077" s="24"/>
      <c r="DJ1077" s="24"/>
      <c r="DK1077" s="16"/>
      <c r="DL1077" s="24"/>
      <c r="DM1077" s="24"/>
      <c r="DN1077" s="24"/>
      <c r="DO1077" s="16"/>
      <c r="DP1077" s="17"/>
      <c r="DQ1077" s="17"/>
      <c r="DR1077" s="17"/>
      <c r="DS1077" s="17"/>
      <c r="DT1077" s="17"/>
      <c r="DU1077" s="17"/>
      <c r="DV1077" s="17"/>
      <c r="DW1077" s="17"/>
      <c r="DX1077" s="17"/>
      <c r="DY1077" s="17"/>
      <c r="DZ1077" s="17"/>
      <c r="EA1077" s="17"/>
      <c r="EB1077" s="17"/>
      <c r="EC1077" s="17"/>
      <c r="ED1077" s="17"/>
      <c r="EE1077" s="17"/>
      <c r="EF1077" s="17"/>
      <c r="EG1077" s="17"/>
      <c r="EH1077" s="17"/>
      <c r="EI1077" s="17"/>
      <c r="EJ1077" s="17"/>
      <c r="EK1077" s="17"/>
      <c r="EL1077" s="17"/>
      <c r="EM1077" s="17"/>
      <c r="EN1077" s="17"/>
      <c r="EO1077" s="17"/>
      <c r="EP1077" s="27"/>
      <c r="EQ1077" s="27"/>
      <c r="ER1077" s="27"/>
    </row>
    <row r="1078" spans="1:148" s="9" customFormat="1" ht="20.25" x14ac:dyDescent="0.3">
      <c r="A1078" s="10" t="s">
        <v>633</v>
      </c>
      <c r="B1078" s="10" t="s">
        <v>231</v>
      </c>
      <c r="C1078" s="10" t="s">
        <v>231</v>
      </c>
      <c r="D1078" s="10" t="s">
        <v>262</v>
      </c>
      <c r="E1078" s="10" t="s">
        <v>218</v>
      </c>
      <c r="F1078" s="11">
        <v>18008</v>
      </c>
      <c r="G1078" s="11">
        <v>4079</v>
      </c>
      <c r="H1078" s="11">
        <v>3698</v>
      </c>
      <c r="I1078" s="10" t="s">
        <v>273</v>
      </c>
      <c r="J1078" s="12">
        <v>53.5</v>
      </c>
      <c r="K1078" s="10" t="s">
        <v>430</v>
      </c>
      <c r="L1078" s="10" t="s">
        <v>431</v>
      </c>
      <c r="M1078" s="10" t="s">
        <v>220</v>
      </c>
      <c r="N1078" s="13">
        <v>10</v>
      </c>
      <c r="O1078" s="13">
        <v>9</v>
      </c>
      <c r="P1078" s="13">
        <v>1</v>
      </c>
      <c r="Q1078" s="14">
        <v>10</v>
      </c>
      <c r="R1078" s="14">
        <v>10.34</v>
      </c>
      <c r="S1078" s="14">
        <v>4</v>
      </c>
      <c r="T1078" s="14">
        <v>1.5509999999999999</v>
      </c>
      <c r="U1078" s="14">
        <v>38.774999999999999</v>
      </c>
      <c r="V1078" s="14">
        <v>0.5</v>
      </c>
      <c r="W1078" s="14">
        <v>182.88</v>
      </c>
      <c r="X1078" s="14">
        <v>32</v>
      </c>
      <c r="Y1078" s="14">
        <v>0.79012345679012297</v>
      </c>
      <c r="Z1078" s="14">
        <v>1.8833329999999999</v>
      </c>
      <c r="AA1078" s="14">
        <v>2.1166670000000001</v>
      </c>
      <c r="AB1078" s="14">
        <v>52.916670000000003</v>
      </c>
      <c r="AC1078" s="14">
        <v>0.1599998</v>
      </c>
      <c r="AD1078" s="14">
        <v>3.999994</v>
      </c>
      <c r="AE1078" s="14">
        <v>91.44</v>
      </c>
      <c r="AF1078" s="14">
        <v>40.5</v>
      </c>
      <c r="AG1078" s="14">
        <v>0.17233329999999999</v>
      </c>
      <c r="AH1078" s="14">
        <v>4.3083330000000002</v>
      </c>
      <c r="AI1078" s="14">
        <v>1.723333</v>
      </c>
      <c r="AJ1078" s="14">
        <v>1.8833329999999999</v>
      </c>
      <c r="AK1078" s="15">
        <v>0.47083330000000001</v>
      </c>
      <c r="AL1078" s="15">
        <v>0.91504430000000003</v>
      </c>
      <c r="AM1078" s="15">
        <v>0.9</v>
      </c>
      <c r="AN1078" s="15">
        <v>0.38774999999999998</v>
      </c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  <c r="BA1078" s="16"/>
      <c r="BB1078" s="16"/>
      <c r="BC1078" s="16"/>
      <c r="BD1078" s="16"/>
      <c r="BE1078" s="16"/>
      <c r="BF1078" s="16"/>
      <c r="BG1078" s="16"/>
      <c r="BH1078" s="16"/>
      <c r="BI1078" s="16">
        <v>8.3333335816860199E-2</v>
      </c>
      <c r="BJ1078" s="16"/>
      <c r="BK1078" s="16"/>
      <c r="BL1078" s="16"/>
      <c r="BM1078" s="16"/>
      <c r="BN1078" s="16"/>
      <c r="BO1078" s="16"/>
      <c r="BP1078" s="16"/>
      <c r="BQ1078" s="16"/>
      <c r="BR1078" s="16"/>
      <c r="BS1078" s="16"/>
      <c r="BT1078" s="16"/>
      <c r="BU1078" s="16"/>
      <c r="BV1078" s="16"/>
      <c r="BW1078" s="16"/>
      <c r="BX1078" s="16"/>
      <c r="BY1078" s="16"/>
      <c r="BZ1078" s="16"/>
      <c r="CA1078" s="16"/>
      <c r="CB1078" s="16"/>
      <c r="CC1078" s="16"/>
      <c r="CD1078" s="16"/>
      <c r="CE1078" s="16"/>
      <c r="CF1078" s="16"/>
      <c r="CG1078" s="16"/>
      <c r="CH1078" s="16"/>
      <c r="CI1078" s="16"/>
      <c r="CJ1078" s="16"/>
      <c r="CK1078" s="16"/>
      <c r="CL1078" s="16">
        <v>1</v>
      </c>
      <c r="CM1078" s="16">
        <v>0.10000000149011612</v>
      </c>
      <c r="CN1078" s="16"/>
      <c r="CO1078" s="16"/>
      <c r="CP1078" s="16"/>
      <c r="CQ1078" s="16"/>
      <c r="CR1078" s="16"/>
      <c r="CS1078" s="16">
        <v>0.1666666716337204</v>
      </c>
      <c r="CT1078" s="16"/>
      <c r="CU1078" s="16"/>
      <c r="CV1078" s="16"/>
      <c r="CW1078" s="16"/>
      <c r="CX1078" s="16"/>
      <c r="CY1078" s="16"/>
      <c r="CZ1078" s="16"/>
      <c r="DA1078" s="16"/>
      <c r="DB1078" s="16">
        <v>0.68333336710929871</v>
      </c>
      <c r="DC1078" s="16"/>
      <c r="DD1078" s="24"/>
      <c r="DE1078" s="24"/>
      <c r="DF1078" s="24"/>
      <c r="DG1078" s="24"/>
      <c r="DH1078" s="24"/>
      <c r="DI1078" s="24"/>
      <c r="DJ1078" s="24">
        <v>8.3333335816860199E-2</v>
      </c>
      <c r="DK1078" s="16"/>
      <c r="DL1078" s="24"/>
      <c r="DM1078" s="24"/>
      <c r="DN1078" s="24"/>
      <c r="DO1078" s="16"/>
      <c r="DP1078" s="17"/>
      <c r="DQ1078" s="17"/>
      <c r="DR1078" s="17"/>
      <c r="DS1078" s="17"/>
      <c r="DT1078" s="17"/>
      <c r="DU1078" s="17"/>
      <c r="DV1078" s="17"/>
      <c r="DW1078" s="17"/>
      <c r="DX1078" s="17"/>
      <c r="DY1078" s="17"/>
      <c r="DZ1078" s="17"/>
      <c r="EA1078" s="17"/>
      <c r="EB1078" s="17"/>
      <c r="EC1078" s="17"/>
      <c r="ED1078" s="17"/>
      <c r="EE1078" s="17">
        <v>1</v>
      </c>
      <c r="EF1078" s="17"/>
      <c r="EG1078" s="17"/>
      <c r="EH1078" s="17"/>
      <c r="EI1078" s="17"/>
      <c r="EJ1078" s="17"/>
      <c r="EK1078" s="17"/>
      <c r="EL1078" s="17"/>
      <c r="EM1078" s="17"/>
      <c r="EN1078" s="17"/>
      <c r="EO1078" s="17"/>
      <c r="EP1078" s="27"/>
      <c r="EQ1078" s="27"/>
      <c r="ER1078" s="27"/>
    </row>
    <row r="1079" spans="1:148" s="9" customFormat="1" ht="20.25" x14ac:dyDescent="0.3">
      <c r="A1079" s="10" t="s">
        <v>633</v>
      </c>
      <c r="B1079" s="10" t="s">
        <v>244</v>
      </c>
      <c r="C1079" s="10" t="s">
        <v>231</v>
      </c>
      <c r="D1079" s="10" t="s">
        <v>262</v>
      </c>
      <c r="E1079" s="10" t="s">
        <v>218</v>
      </c>
      <c r="F1079" s="11">
        <v>18008</v>
      </c>
      <c r="G1079" s="11">
        <v>3999</v>
      </c>
      <c r="H1079" s="11">
        <v>3866</v>
      </c>
      <c r="I1079" s="10" t="s">
        <v>273</v>
      </c>
      <c r="J1079" s="12">
        <v>53.5</v>
      </c>
      <c r="K1079" s="10" t="s">
        <v>430</v>
      </c>
      <c r="L1079" s="10" t="s">
        <v>431</v>
      </c>
      <c r="M1079" s="10" t="s">
        <v>220</v>
      </c>
      <c r="N1079" s="13">
        <v>13</v>
      </c>
      <c r="O1079" s="13">
        <v>13</v>
      </c>
      <c r="P1079" s="13">
        <v>0</v>
      </c>
      <c r="Q1079" s="14">
        <v>0</v>
      </c>
      <c r="R1079" s="14">
        <v>10.34</v>
      </c>
      <c r="S1079" s="14">
        <v>4</v>
      </c>
      <c r="T1079" s="14">
        <v>2.2403330000000001</v>
      </c>
      <c r="U1079" s="14">
        <v>56.008330000000001</v>
      </c>
      <c r="V1079" s="14">
        <v>0.5</v>
      </c>
      <c r="W1079" s="14">
        <v>264.16000000000003</v>
      </c>
      <c r="X1079" s="14">
        <v>32</v>
      </c>
      <c r="Y1079" s="14">
        <v>0.54700854700854695</v>
      </c>
      <c r="Z1079" s="14">
        <v>2.6166670000000001</v>
      </c>
      <c r="AA1079" s="14">
        <v>1.3833329999999999</v>
      </c>
      <c r="AB1079" s="14">
        <v>34.583329999999997</v>
      </c>
      <c r="AC1079" s="14">
        <v>0.37633339999999998</v>
      </c>
      <c r="AD1079" s="14">
        <v>9.408334</v>
      </c>
      <c r="AE1079" s="14">
        <v>132.08000000000001</v>
      </c>
      <c r="AF1079" s="14">
        <v>58.5</v>
      </c>
      <c r="AG1079" s="14">
        <v>0</v>
      </c>
      <c r="AH1079" s="14">
        <v>0</v>
      </c>
      <c r="AI1079" s="14">
        <v>2.2403330000000001</v>
      </c>
      <c r="AJ1079" s="14">
        <v>2.6166670000000001</v>
      </c>
      <c r="AK1079" s="15">
        <v>0.65416669999999999</v>
      </c>
      <c r="AL1079" s="15">
        <v>0.85617829999999995</v>
      </c>
      <c r="AM1079" s="15">
        <v>1</v>
      </c>
      <c r="AN1079" s="15">
        <v>0.56008329999999995</v>
      </c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  <c r="BA1079" s="16"/>
      <c r="BB1079" s="16"/>
      <c r="BC1079" s="16"/>
      <c r="BD1079" s="16"/>
      <c r="BE1079" s="16"/>
      <c r="BF1079" s="16"/>
      <c r="BG1079" s="16"/>
      <c r="BH1079" s="16"/>
      <c r="BI1079" s="16"/>
      <c r="BJ1079" s="16"/>
      <c r="BK1079" s="16"/>
      <c r="BL1079" s="16"/>
      <c r="BM1079" s="16"/>
      <c r="BN1079" s="16"/>
      <c r="BO1079" s="16"/>
      <c r="BP1079" s="16"/>
      <c r="BQ1079" s="16"/>
      <c r="BR1079" s="16"/>
      <c r="BS1079" s="16"/>
      <c r="BT1079" s="16"/>
      <c r="BU1079" s="16"/>
      <c r="BV1079" s="16"/>
      <c r="BW1079" s="16"/>
      <c r="BX1079" s="16"/>
      <c r="BY1079" s="16"/>
      <c r="BZ1079" s="16"/>
      <c r="CA1079" s="16"/>
      <c r="CB1079" s="16"/>
      <c r="CC1079" s="16"/>
      <c r="CD1079" s="16"/>
      <c r="CE1079" s="16"/>
      <c r="CF1079" s="16"/>
      <c r="CG1079" s="16"/>
      <c r="CH1079" s="16"/>
      <c r="CI1079" s="16"/>
      <c r="CJ1079" s="16"/>
      <c r="CK1079" s="16"/>
      <c r="CL1079" s="16"/>
      <c r="CM1079" s="16">
        <v>0.30000001192092896</v>
      </c>
      <c r="CN1079" s="16"/>
      <c r="CO1079" s="16"/>
      <c r="CP1079" s="16"/>
      <c r="CQ1079" s="16"/>
      <c r="CR1079" s="16"/>
      <c r="CS1079" s="16">
        <v>0.25</v>
      </c>
      <c r="CT1079" s="16"/>
      <c r="CU1079" s="16"/>
      <c r="CV1079" s="16"/>
      <c r="CW1079" s="16"/>
      <c r="CX1079" s="16"/>
      <c r="CY1079" s="16"/>
      <c r="CZ1079" s="16"/>
      <c r="DA1079" s="16"/>
      <c r="DB1079" s="16">
        <v>0.50000001490116119</v>
      </c>
      <c r="DC1079" s="16"/>
      <c r="DD1079" s="24"/>
      <c r="DE1079" s="24"/>
      <c r="DF1079" s="24">
        <v>0.1666666716337204</v>
      </c>
      <c r="DG1079" s="24"/>
      <c r="DH1079" s="24"/>
      <c r="DI1079" s="24"/>
      <c r="DJ1079" s="24">
        <v>0.1666666716337204</v>
      </c>
      <c r="DK1079" s="16"/>
      <c r="DL1079" s="24"/>
      <c r="DM1079" s="24"/>
      <c r="DN1079" s="24"/>
      <c r="DO1079" s="16"/>
      <c r="DP1079" s="17"/>
      <c r="DQ1079" s="17"/>
      <c r="DR1079" s="17"/>
      <c r="DS1079" s="17"/>
      <c r="DT1079" s="17"/>
      <c r="DU1079" s="17"/>
      <c r="DV1079" s="17"/>
      <c r="DW1079" s="17"/>
      <c r="DX1079" s="17"/>
      <c r="DY1079" s="17"/>
      <c r="DZ1079" s="17"/>
      <c r="EA1079" s="17"/>
      <c r="EB1079" s="17"/>
      <c r="EC1079" s="17"/>
      <c r="ED1079" s="17"/>
      <c r="EE1079" s="17"/>
      <c r="EF1079" s="17"/>
      <c r="EG1079" s="17"/>
      <c r="EH1079" s="17"/>
      <c r="EI1079" s="17"/>
      <c r="EJ1079" s="17"/>
      <c r="EK1079" s="17"/>
      <c r="EL1079" s="17"/>
      <c r="EM1079" s="17"/>
      <c r="EN1079" s="17"/>
      <c r="EO1079" s="17"/>
      <c r="EP1079" s="27"/>
      <c r="EQ1079" s="27"/>
      <c r="ER1079" s="27"/>
    </row>
    <row r="1080" spans="1:148" s="9" customFormat="1" ht="20.25" x14ac:dyDescent="0.3">
      <c r="A1080" s="10" t="s">
        <v>633</v>
      </c>
      <c r="B1080" s="10" t="s">
        <v>240</v>
      </c>
      <c r="C1080" s="10" t="s">
        <v>231</v>
      </c>
      <c r="D1080" s="10" t="s">
        <v>259</v>
      </c>
      <c r="E1080" s="10" t="s">
        <v>218</v>
      </c>
      <c r="F1080" s="11">
        <v>18008</v>
      </c>
      <c r="G1080" s="11">
        <v>3962</v>
      </c>
      <c r="H1080" s="11">
        <v>3962</v>
      </c>
      <c r="I1080" s="10" t="s">
        <v>273</v>
      </c>
      <c r="J1080" s="12">
        <v>53.5</v>
      </c>
      <c r="K1080" s="10" t="s">
        <v>430</v>
      </c>
      <c r="L1080" s="10" t="s">
        <v>431</v>
      </c>
      <c r="M1080" s="10" t="s">
        <v>220</v>
      </c>
      <c r="N1080" s="13">
        <v>0</v>
      </c>
      <c r="O1080" s="13">
        <v>0</v>
      </c>
      <c r="P1080" s="13">
        <v>0</v>
      </c>
      <c r="Q1080" s="14">
        <v>0</v>
      </c>
      <c r="R1080" s="14">
        <v>10.34</v>
      </c>
      <c r="S1080" s="14">
        <v>8</v>
      </c>
      <c r="T1080" s="14">
        <v>0</v>
      </c>
      <c r="U1080" s="14">
        <v>0</v>
      </c>
      <c r="V1080" s="14">
        <v>1</v>
      </c>
      <c r="W1080" s="14">
        <v>0</v>
      </c>
      <c r="X1080" s="14">
        <v>64</v>
      </c>
      <c r="Y1080" s="14">
        <v>0</v>
      </c>
      <c r="Z1080" s="14">
        <v>0</v>
      </c>
      <c r="AA1080" s="14">
        <v>8</v>
      </c>
      <c r="AB1080" s="14">
        <v>100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  <c r="AK1080" s="15">
        <v>0</v>
      </c>
      <c r="AL1080" s="15">
        <v>0</v>
      </c>
      <c r="AM1080" s="15">
        <v>0</v>
      </c>
      <c r="AN1080" s="15">
        <v>0</v>
      </c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  <c r="BA1080" s="16"/>
      <c r="BB1080" s="16"/>
      <c r="BC1080" s="16"/>
      <c r="BD1080" s="16"/>
      <c r="BE1080" s="16"/>
      <c r="BF1080" s="16"/>
      <c r="BG1080" s="16"/>
      <c r="BH1080" s="16"/>
      <c r="BI1080" s="16"/>
      <c r="BJ1080" s="16"/>
      <c r="BK1080" s="16"/>
      <c r="BL1080" s="16"/>
      <c r="BM1080" s="16"/>
      <c r="BN1080" s="16"/>
      <c r="BO1080" s="16"/>
      <c r="BP1080" s="16"/>
      <c r="BQ1080" s="16"/>
      <c r="BR1080" s="16"/>
      <c r="BS1080" s="16">
        <v>8</v>
      </c>
      <c r="BT1080" s="16"/>
      <c r="BU1080" s="16"/>
      <c r="BV1080" s="16"/>
      <c r="BW1080" s="16"/>
      <c r="BX1080" s="16"/>
      <c r="BY1080" s="16"/>
      <c r="BZ1080" s="16"/>
      <c r="CA1080" s="16"/>
      <c r="CB1080" s="16"/>
      <c r="CC1080" s="16"/>
      <c r="CD1080" s="16"/>
      <c r="CE1080" s="16"/>
      <c r="CF1080" s="16"/>
      <c r="CG1080" s="16"/>
      <c r="CH1080" s="16"/>
      <c r="CI1080" s="16"/>
      <c r="CJ1080" s="16"/>
      <c r="CK1080" s="16"/>
      <c r="CL1080" s="16"/>
      <c r="CM1080" s="16"/>
      <c r="CN1080" s="16"/>
      <c r="CO1080" s="16"/>
      <c r="CP1080" s="16"/>
      <c r="CQ1080" s="16"/>
      <c r="CR1080" s="16"/>
      <c r="CS1080" s="16"/>
      <c r="CT1080" s="16"/>
      <c r="CU1080" s="16"/>
      <c r="CV1080" s="16"/>
      <c r="CW1080" s="16"/>
      <c r="CX1080" s="16"/>
      <c r="CY1080" s="16"/>
      <c r="CZ1080" s="16"/>
      <c r="DA1080" s="16"/>
      <c r="DB1080" s="16"/>
      <c r="DC1080" s="16"/>
      <c r="DD1080" s="24"/>
      <c r="DE1080" s="24"/>
      <c r="DF1080" s="24"/>
      <c r="DG1080" s="24"/>
      <c r="DH1080" s="24"/>
      <c r="DI1080" s="24"/>
      <c r="DJ1080" s="24"/>
      <c r="DK1080" s="16"/>
      <c r="DL1080" s="24"/>
      <c r="DM1080" s="24"/>
      <c r="DN1080" s="24"/>
      <c r="DO1080" s="16"/>
      <c r="DP1080" s="17"/>
      <c r="DQ1080" s="17"/>
      <c r="DR1080" s="17"/>
      <c r="DS1080" s="17"/>
      <c r="DT1080" s="17"/>
      <c r="DU1080" s="17"/>
      <c r="DV1080" s="17"/>
      <c r="DW1080" s="17"/>
      <c r="DX1080" s="17"/>
      <c r="DY1080" s="17"/>
      <c r="DZ1080" s="17"/>
      <c r="EA1080" s="17"/>
      <c r="EB1080" s="17"/>
      <c r="EC1080" s="17"/>
      <c r="ED1080" s="17"/>
      <c r="EE1080" s="17"/>
      <c r="EF1080" s="17"/>
      <c r="EG1080" s="17"/>
      <c r="EH1080" s="17"/>
      <c r="EI1080" s="17"/>
      <c r="EJ1080" s="17"/>
      <c r="EK1080" s="17"/>
      <c r="EL1080" s="17"/>
      <c r="EM1080" s="17"/>
      <c r="EN1080" s="17"/>
      <c r="EO1080" s="17"/>
      <c r="EP1080" s="27"/>
      <c r="EQ1080" s="27"/>
      <c r="ER1080" s="27"/>
    </row>
    <row r="1081" spans="1:148" s="9" customFormat="1" ht="20.25" x14ac:dyDescent="0.3">
      <c r="A1081" s="10" t="s">
        <v>633</v>
      </c>
      <c r="B1081" s="10" t="s">
        <v>240</v>
      </c>
      <c r="C1081" s="10" t="s">
        <v>231</v>
      </c>
      <c r="D1081" s="10" t="s">
        <v>262</v>
      </c>
      <c r="E1081" s="10" t="s">
        <v>218</v>
      </c>
      <c r="F1081" s="11">
        <v>18008</v>
      </c>
      <c r="G1081" s="11">
        <v>3999</v>
      </c>
      <c r="H1081" s="11">
        <v>3866</v>
      </c>
      <c r="I1081" s="10" t="s">
        <v>273</v>
      </c>
      <c r="J1081" s="12">
        <v>53.5</v>
      </c>
      <c r="K1081" s="10" t="s">
        <v>430</v>
      </c>
      <c r="L1081" s="10" t="s">
        <v>431</v>
      </c>
      <c r="M1081" s="10" t="s">
        <v>220</v>
      </c>
      <c r="N1081" s="13">
        <v>27</v>
      </c>
      <c r="O1081" s="13">
        <v>26</v>
      </c>
      <c r="P1081" s="13">
        <v>1</v>
      </c>
      <c r="Q1081" s="14">
        <v>3.7037040000000001</v>
      </c>
      <c r="R1081" s="14">
        <v>10.34</v>
      </c>
      <c r="S1081" s="14">
        <v>8</v>
      </c>
      <c r="T1081" s="14">
        <v>4.4806670000000004</v>
      </c>
      <c r="U1081" s="14">
        <v>56.008330000000001</v>
      </c>
      <c r="V1081" s="14">
        <v>1</v>
      </c>
      <c r="W1081" s="14">
        <v>264.16000000000003</v>
      </c>
      <c r="X1081" s="14">
        <v>64</v>
      </c>
      <c r="Y1081" s="14">
        <v>0.54700854700854695</v>
      </c>
      <c r="Z1081" s="14">
        <v>5.5666669999999998</v>
      </c>
      <c r="AA1081" s="14">
        <v>2.4333330000000002</v>
      </c>
      <c r="AB1081" s="14">
        <v>30.41667</v>
      </c>
      <c r="AC1081" s="14">
        <v>0.9136666</v>
      </c>
      <c r="AD1081" s="14">
        <v>11.42083</v>
      </c>
      <c r="AE1081" s="14">
        <v>264.16000000000003</v>
      </c>
      <c r="AF1081" s="14">
        <v>117</v>
      </c>
      <c r="AG1081" s="14">
        <v>0.17233329999999999</v>
      </c>
      <c r="AH1081" s="14">
        <v>2.1541670000000002</v>
      </c>
      <c r="AI1081" s="14">
        <v>4.6529999999999996</v>
      </c>
      <c r="AJ1081" s="14">
        <v>5.5666669999999998</v>
      </c>
      <c r="AK1081" s="15">
        <v>0.69583329999999999</v>
      </c>
      <c r="AL1081" s="15">
        <v>0.83586819999999995</v>
      </c>
      <c r="AM1081" s="15">
        <v>0.96296300000000001</v>
      </c>
      <c r="AN1081" s="15">
        <v>0.56008329999999995</v>
      </c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  <c r="BA1081" s="16"/>
      <c r="BB1081" s="16"/>
      <c r="BC1081" s="16"/>
      <c r="BD1081" s="16"/>
      <c r="BE1081" s="16"/>
      <c r="BF1081" s="16"/>
      <c r="BG1081" s="16"/>
      <c r="BH1081" s="16"/>
      <c r="BI1081" s="16">
        <v>0.1666666716337204</v>
      </c>
      <c r="BJ1081" s="16"/>
      <c r="BK1081" s="16"/>
      <c r="BL1081" s="16"/>
      <c r="BM1081" s="16"/>
      <c r="BN1081" s="16"/>
      <c r="BO1081" s="16"/>
      <c r="BP1081" s="16"/>
      <c r="BQ1081" s="16"/>
      <c r="BR1081" s="16"/>
      <c r="BS1081" s="16"/>
      <c r="BT1081" s="16"/>
      <c r="BU1081" s="16"/>
      <c r="BV1081" s="16"/>
      <c r="BW1081" s="16"/>
      <c r="BX1081" s="16"/>
      <c r="BY1081" s="16"/>
      <c r="BZ1081" s="16"/>
      <c r="CA1081" s="16"/>
      <c r="CB1081" s="16"/>
      <c r="CC1081" s="16"/>
      <c r="CD1081" s="16"/>
      <c r="CE1081" s="16"/>
      <c r="CF1081" s="16"/>
      <c r="CG1081" s="16"/>
      <c r="CH1081" s="16"/>
      <c r="CI1081" s="16"/>
      <c r="CJ1081" s="16"/>
      <c r="CK1081" s="16"/>
      <c r="CL1081" s="16"/>
      <c r="CM1081" s="16">
        <v>0.5</v>
      </c>
      <c r="CN1081" s="16"/>
      <c r="CO1081" s="16"/>
      <c r="CP1081" s="16"/>
      <c r="CQ1081" s="16"/>
      <c r="CR1081" s="16"/>
      <c r="CS1081" s="16">
        <v>0.51666665077209473</v>
      </c>
      <c r="CT1081" s="16"/>
      <c r="CU1081" s="16"/>
      <c r="CV1081" s="16"/>
      <c r="CW1081" s="16"/>
      <c r="CX1081" s="16"/>
      <c r="CY1081" s="16"/>
      <c r="CZ1081" s="16"/>
      <c r="DA1081" s="16"/>
      <c r="DB1081" s="16">
        <v>1.0666666924953461</v>
      </c>
      <c r="DC1081" s="16"/>
      <c r="DD1081" s="24"/>
      <c r="DE1081" s="24"/>
      <c r="DF1081" s="24"/>
      <c r="DG1081" s="24"/>
      <c r="DH1081" s="24"/>
      <c r="DI1081" s="24"/>
      <c r="DJ1081" s="24">
        <v>0.18333333730697632</v>
      </c>
      <c r="DK1081" s="16"/>
      <c r="DL1081" s="24"/>
      <c r="DM1081" s="24"/>
      <c r="DN1081" s="24"/>
      <c r="DO1081" s="16"/>
      <c r="DP1081" s="17"/>
      <c r="DQ1081" s="17"/>
      <c r="DR1081" s="17"/>
      <c r="DS1081" s="17"/>
      <c r="DT1081" s="17"/>
      <c r="DU1081" s="17"/>
      <c r="DV1081" s="17"/>
      <c r="DW1081" s="17"/>
      <c r="DX1081" s="17"/>
      <c r="DY1081" s="17"/>
      <c r="DZ1081" s="17"/>
      <c r="EA1081" s="17"/>
      <c r="EB1081" s="17"/>
      <c r="EC1081" s="17"/>
      <c r="ED1081" s="17"/>
      <c r="EE1081" s="17"/>
      <c r="EF1081" s="17"/>
      <c r="EG1081" s="17"/>
      <c r="EH1081" s="17"/>
      <c r="EI1081" s="17"/>
      <c r="EJ1081" s="17"/>
      <c r="EK1081" s="17">
        <v>1</v>
      </c>
      <c r="EL1081" s="17"/>
      <c r="EM1081" s="17"/>
      <c r="EN1081" s="17"/>
      <c r="EO1081" s="17"/>
      <c r="EP1081" s="27"/>
      <c r="EQ1081" s="27"/>
      <c r="ER1081" s="27"/>
    </row>
    <row r="1082" spans="1:148" s="9" customFormat="1" ht="20.25" x14ac:dyDescent="0.3">
      <c r="A1082" s="10" t="s">
        <v>634</v>
      </c>
      <c r="B1082" s="10" t="s">
        <v>232</v>
      </c>
      <c r="C1082" s="10" t="s">
        <v>231</v>
      </c>
      <c r="D1082" s="10" t="s">
        <v>259</v>
      </c>
      <c r="E1082" s="10" t="s">
        <v>218</v>
      </c>
      <c r="F1082" s="11">
        <v>18008</v>
      </c>
      <c r="G1082" s="11">
        <v>3962</v>
      </c>
      <c r="H1082" s="11">
        <v>3962</v>
      </c>
      <c r="I1082" s="10" t="s">
        <v>273</v>
      </c>
      <c r="J1082" s="12">
        <v>53.5</v>
      </c>
      <c r="K1082" s="10" t="s">
        <v>430</v>
      </c>
      <c r="L1082" s="10" t="s">
        <v>431</v>
      </c>
      <c r="M1082" s="10" t="s">
        <v>220</v>
      </c>
      <c r="N1082" s="13">
        <v>0</v>
      </c>
      <c r="O1082" s="13">
        <v>0</v>
      </c>
      <c r="P1082" s="13">
        <v>0</v>
      </c>
      <c r="Q1082" s="14">
        <v>0</v>
      </c>
      <c r="R1082" s="14">
        <v>10.34</v>
      </c>
      <c r="S1082" s="14">
        <v>8</v>
      </c>
      <c r="T1082" s="14">
        <v>0</v>
      </c>
      <c r="U1082" s="14">
        <v>0</v>
      </c>
      <c r="V1082" s="14">
        <v>1</v>
      </c>
      <c r="W1082" s="14">
        <v>0</v>
      </c>
      <c r="X1082" s="14">
        <v>56</v>
      </c>
      <c r="Y1082" s="14">
        <v>0</v>
      </c>
      <c r="Z1082" s="14">
        <v>0</v>
      </c>
      <c r="AA1082" s="14">
        <v>8</v>
      </c>
      <c r="AB1082" s="14">
        <v>100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  <c r="AK1082" s="15">
        <v>0</v>
      </c>
      <c r="AL1082" s="15">
        <v>0</v>
      </c>
      <c r="AM1082" s="15">
        <v>0</v>
      </c>
      <c r="AN1082" s="15">
        <v>0</v>
      </c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  <c r="BA1082" s="16"/>
      <c r="BB1082" s="16"/>
      <c r="BC1082" s="16"/>
      <c r="BD1082" s="16"/>
      <c r="BE1082" s="16"/>
      <c r="BF1082" s="16"/>
      <c r="BG1082" s="16"/>
      <c r="BH1082" s="16"/>
      <c r="BI1082" s="16"/>
      <c r="BJ1082" s="16"/>
      <c r="BK1082" s="16"/>
      <c r="BL1082" s="16"/>
      <c r="BM1082" s="16"/>
      <c r="BN1082" s="16"/>
      <c r="BO1082" s="16"/>
      <c r="BP1082" s="16"/>
      <c r="BQ1082" s="16"/>
      <c r="BR1082" s="16"/>
      <c r="BS1082" s="16">
        <v>8</v>
      </c>
      <c r="BT1082" s="16"/>
      <c r="BU1082" s="16"/>
      <c r="BV1082" s="16"/>
      <c r="BW1082" s="16"/>
      <c r="BX1082" s="16"/>
      <c r="BY1082" s="16"/>
      <c r="BZ1082" s="16"/>
      <c r="CA1082" s="16"/>
      <c r="CB1082" s="16"/>
      <c r="CC1082" s="16"/>
      <c r="CD1082" s="16"/>
      <c r="CE1082" s="16"/>
      <c r="CF1082" s="16"/>
      <c r="CG1082" s="16"/>
      <c r="CH1082" s="16"/>
      <c r="CI1082" s="16"/>
      <c r="CJ1082" s="16"/>
      <c r="CK1082" s="16"/>
      <c r="CL1082" s="16"/>
      <c r="CM1082" s="16"/>
      <c r="CN1082" s="16"/>
      <c r="CO1082" s="16"/>
      <c r="CP1082" s="16"/>
      <c r="CQ1082" s="16"/>
      <c r="CR1082" s="16"/>
      <c r="CS1082" s="16"/>
      <c r="CT1082" s="16"/>
      <c r="CU1082" s="16"/>
      <c r="CV1082" s="16"/>
      <c r="CW1082" s="16"/>
      <c r="CX1082" s="16"/>
      <c r="CY1082" s="16"/>
      <c r="CZ1082" s="16"/>
      <c r="DA1082" s="16"/>
      <c r="DB1082" s="16"/>
      <c r="DC1082" s="16"/>
      <c r="DD1082" s="24"/>
      <c r="DE1082" s="24"/>
      <c r="DF1082" s="24"/>
      <c r="DG1082" s="24"/>
      <c r="DH1082" s="24"/>
      <c r="DI1082" s="24"/>
      <c r="DJ1082" s="24"/>
      <c r="DK1082" s="16"/>
      <c r="DL1082" s="24"/>
      <c r="DM1082" s="24"/>
      <c r="DN1082" s="24"/>
      <c r="DO1082" s="16"/>
      <c r="DP1082" s="17"/>
      <c r="DQ1082" s="17"/>
      <c r="DR1082" s="17"/>
      <c r="DS1082" s="17"/>
      <c r="DT1082" s="17"/>
      <c r="DU1082" s="17"/>
      <c r="DV1082" s="17"/>
      <c r="DW1082" s="17"/>
      <c r="DX1082" s="17"/>
      <c r="DY1082" s="17"/>
      <c r="DZ1082" s="17"/>
      <c r="EA1082" s="17"/>
      <c r="EB1082" s="17"/>
      <c r="EC1082" s="17"/>
      <c r="ED1082" s="17"/>
      <c r="EE1082" s="17"/>
      <c r="EF1082" s="17"/>
      <c r="EG1082" s="17"/>
      <c r="EH1082" s="17"/>
      <c r="EI1082" s="17"/>
      <c r="EJ1082" s="17"/>
      <c r="EK1082" s="17"/>
      <c r="EL1082" s="17"/>
      <c r="EM1082" s="17"/>
      <c r="EN1082" s="17"/>
      <c r="EO1082" s="17"/>
      <c r="EP1082" s="27"/>
      <c r="EQ1082" s="27"/>
      <c r="ER1082" s="27"/>
    </row>
    <row r="1083" spans="1:148" s="9" customFormat="1" ht="20.25" x14ac:dyDescent="0.3">
      <c r="A1083" s="10" t="s">
        <v>634</v>
      </c>
      <c r="B1083" s="10" t="s">
        <v>232</v>
      </c>
      <c r="C1083" s="10" t="s">
        <v>231</v>
      </c>
      <c r="D1083" s="10" t="s">
        <v>262</v>
      </c>
      <c r="E1083" s="10" t="s">
        <v>218</v>
      </c>
      <c r="F1083" s="11">
        <v>18008</v>
      </c>
      <c r="G1083" s="11">
        <v>4079</v>
      </c>
      <c r="H1083" s="11">
        <v>3698</v>
      </c>
      <c r="I1083" s="10" t="s">
        <v>273</v>
      </c>
      <c r="J1083" s="12">
        <v>53.5</v>
      </c>
      <c r="K1083" s="10" t="s">
        <v>430</v>
      </c>
      <c r="L1083" s="10" t="s">
        <v>431</v>
      </c>
      <c r="M1083" s="10" t="s">
        <v>220</v>
      </c>
      <c r="N1083" s="13">
        <v>30</v>
      </c>
      <c r="O1083" s="13">
        <v>29</v>
      </c>
      <c r="P1083" s="13">
        <v>1</v>
      </c>
      <c r="Q1083" s="14">
        <v>3.3333330000000001</v>
      </c>
      <c r="R1083" s="14">
        <v>10.34</v>
      </c>
      <c r="S1083" s="14">
        <v>8</v>
      </c>
      <c r="T1083" s="14">
        <v>4.9976669999999999</v>
      </c>
      <c r="U1083" s="14">
        <v>62.470840000000003</v>
      </c>
      <c r="V1083" s="14">
        <v>1</v>
      </c>
      <c r="W1083" s="14">
        <v>294.64</v>
      </c>
      <c r="X1083" s="14">
        <v>56</v>
      </c>
      <c r="Y1083" s="14">
        <v>0.42911877394636</v>
      </c>
      <c r="Z1083" s="14">
        <v>5.8</v>
      </c>
      <c r="AA1083" s="14">
        <v>2.2000000000000002</v>
      </c>
      <c r="AB1083" s="14">
        <v>27.5</v>
      </c>
      <c r="AC1083" s="14">
        <v>0.6299998</v>
      </c>
      <c r="AD1083" s="14">
        <v>7.8749969999999996</v>
      </c>
      <c r="AE1083" s="14">
        <v>294.64</v>
      </c>
      <c r="AF1083" s="14">
        <v>130.5</v>
      </c>
      <c r="AG1083" s="14">
        <v>0.17233329999999999</v>
      </c>
      <c r="AH1083" s="14">
        <v>2.1541670000000002</v>
      </c>
      <c r="AI1083" s="14">
        <v>5.17</v>
      </c>
      <c r="AJ1083" s="14">
        <v>5.8</v>
      </c>
      <c r="AK1083" s="15">
        <v>0.72499999999999998</v>
      </c>
      <c r="AL1083" s="15">
        <v>0.89137929999999999</v>
      </c>
      <c r="AM1083" s="15">
        <v>0.96666660000000004</v>
      </c>
      <c r="AN1083" s="15">
        <v>0.62470829999999999</v>
      </c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  <c r="BA1083" s="16"/>
      <c r="BB1083" s="16"/>
      <c r="BC1083" s="16"/>
      <c r="BD1083" s="16"/>
      <c r="BE1083" s="16"/>
      <c r="BF1083" s="16"/>
      <c r="BG1083" s="16"/>
      <c r="BH1083" s="16"/>
      <c r="BI1083" s="16"/>
      <c r="BJ1083" s="16">
        <v>0.4166666567325592</v>
      </c>
      <c r="BK1083" s="16"/>
      <c r="BL1083" s="16"/>
      <c r="BM1083" s="16"/>
      <c r="BN1083" s="16"/>
      <c r="BO1083" s="16"/>
      <c r="BP1083" s="16"/>
      <c r="BQ1083" s="16"/>
      <c r="BR1083" s="16"/>
      <c r="BS1083" s="16"/>
      <c r="BT1083" s="16"/>
      <c r="BU1083" s="16"/>
      <c r="BV1083" s="16"/>
      <c r="BW1083" s="16"/>
      <c r="BX1083" s="16"/>
      <c r="BY1083" s="16"/>
      <c r="BZ1083" s="16"/>
      <c r="CA1083" s="16"/>
      <c r="CB1083" s="16"/>
      <c r="CC1083" s="16"/>
      <c r="CD1083" s="16"/>
      <c r="CE1083" s="16"/>
      <c r="CF1083" s="16"/>
      <c r="CG1083" s="16"/>
      <c r="CH1083" s="16"/>
      <c r="CI1083" s="16"/>
      <c r="CJ1083" s="16"/>
      <c r="CK1083" s="16"/>
      <c r="CL1083" s="16"/>
      <c r="CM1083" s="16">
        <v>0.36666667461395264</v>
      </c>
      <c r="CN1083" s="16"/>
      <c r="CO1083" s="16"/>
      <c r="CP1083" s="16"/>
      <c r="CQ1083" s="16"/>
      <c r="CR1083" s="16"/>
      <c r="CS1083" s="16">
        <v>0.4166666567325592</v>
      </c>
      <c r="CT1083" s="16"/>
      <c r="CU1083" s="16"/>
      <c r="CV1083" s="16"/>
      <c r="CW1083" s="16"/>
      <c r="CX1083" s="16"/>
      <c r="CY1083" s="16"/>
      <c r="CZ1083" s="16"/>
      <c r="DA1083" s="16"/>
      <c r="DB1083" s="16">
        <v>0.5000000074505806</v>
      </c>
      <c r="DC1083" s="16"/>
      <c r="DD1083" s="24"/>
      <c r="DE1083" s="24"/>
      <c r="DF1083" s="24">
        <v>0.1666666716337204</v>
      </c>
      <c r="DG1083" s="24"/>
      <c r="DH1083" s="24"/>
      <c r="DI1083" s="24">
        <v>8.3333335816860199E-2</v>
      </c>
      <c r="DJ1083" s="24">
        <v>0.25</v>
      </c>
      <c r="DK1083" s="16"/>
      <c r="DL1083" s="24"/>
      <c r="DM1083" s="24"/>
      <c r="DN1083" s="24"/>
      <c r="DO1083" s="16"/>
      <c r="DP1083" s="17"/>
      <c r="DQ1083" s="17">
        <v>1</v>
      </c>
      <c r="DR1083" s="17"/>
      <c r="DS1083" s="17"/>
      <c r="DT1083" s="17"/>
      <c r="DU1083" s="17"/>
      <c r="DV1083" s="17"/>
      <c r="DW1083" s="17"/>
      <c r="DX1083" s="17"/>
      <c r="DY1083" s="17"/>
      <c r="DZ1083" s="17"/>
      <c r="EA1083" s="17"/>
      <c r="EB1083" s="17"/>
      <c r="EC1083" s="17"/>
      <c r="ED1083" s="17"/>
      <c r="EE1083" s="17"/>
      <c r="EF1083" s="17"/>
      <c r="EG1083" s="17"/>
      <c r="EH1083" s="17"/>
      <c r="EI1083" s="17"/>
      <c r="EJ1083" s="17"/>
      <c r="EK1083" s="17"/>
      <c r="EL1083" s="17"/>
      <c r="EM1083" s="17"/>
      <c r="EN1083" s="17"/>
      <c r="EO1083" s="17"/>
      <c r="EP1083" s="27"/>
      <c r="EQ1083" s="27"/>
      <c r="ER1083" s="27"/>
    </row>
    <row r="1084" spans="1:148" s="9" customFormat="1" ht="20.25" x14ac:dyDescent="0.3">
      <c r="A1084" s="10" t="s">
        <v>634</v>
      </c>
      <c r="B1084" s="10" t="s">
        <v>231</v>
      </c>
      <c r="C1084" s="10" t="s">
        <v>231</v>
      </c>
      <c r="D1084" s="10" t="s">
        <v>259</v>
      </c>
      <c r="E1084" s="10" t="s">
        <v>218</v>
      </c>
      <c r="F1084" s="11">
        <v>18008</v>
      </c>
      <c r="G1084" s="11">
        <v>3962</v>
      </c>
      <c r="H1084" s="11">
        <v>3962</v>
      </c>
      <c r="I1084" s="10" t="s">
        <v>273</v>
      </c>
      <c r="J1084" s="12">
        <v>53.5</v>
      </c>
      <c r="K1084" s="10" t="s">
        <v>430</v>
      </c>
      <c r="L1084" s="10" t="s">
        <v>431</v>
      </c>
      <c r="M1084" s="10" t="s">
        <v>220</v>
      </c>
      <c r="N1084" s="13">
        <v>0</v>
      </c>
      <c r="O1084" s="13">
        <v>0</v>
      </c>
      <c r="P1084" s="13">
        <v>0</v>
      </c>
      <c r="Q1084" s="14">
        <v>0</v>
      </c>
      <c r="R1084" s="14">
        <v>10.34</v>
      </c>
      <c r="S1084" s="14">
        <v>8</v>
      </c>
      <c r="T1084" s="14">
        <v>0</v>
      </c>
      <c r="U1084" s="14">
        <v>0</v>
      </c>
      <c r="V1084" s="14">
        <v>1</v>
      </c>
      <c r="W1084" s="14">
        <v>0</v>
      </c>
      <c r="X1084" s="14">
        <v>48</v>
      </c>
      <c r="Y1084" s="14">
        <v>0</v>
      </c>
      <c r="Z1084" s="14">
        <v>0</v>
      </c>
      <c r="AA1084" s="14">
        <v>8</v>
      </c>
      <c r="AB1084" s="14">
        <v>100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  <c r="AK1084" s="15">
        <v>0</v>
      </c>
      <c r="AL1084" s="15">
        <v>0</v>
      </c>
      <c r="AM1084" s="15">
        <v>0</v>
      </c>
      <c r="AN1084" s="15">
        <v>0</v>
      </c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  <c r="BB1084" s="16"/>
      <c r="BC1084" s="16"/>
      <c r="BD1084" s="16"/>
      <c r="BE1084" s="16"/>
      <c r="BF1084" s="16"/>
      <c r="BG1084" s="16"/>
      <c r="BH1084" s="16"/>
      <c r="BI1084" s="16"/>
      <c r="BJ1084" s="16"/>
      <c r="BK1084" s="16"/>
      <c r="BL1084" s="16"/>
      <c r="BM1084" s="16"/>
      <c r="BN1084" s="16"/>
      <c r="BO1084" s="16"/>
      <c r="BP1084" s="16"/>
      <c r="BQ1084" s="16"/>
      <c r="BR1084" s="16"/>
      <c r="BS1084" s="16">
        <v>8</v>
      </c>
      <c r="BT1084" s="16"/>
      <c r="BU1084" s="16"/>
      <c r="BV1084" s="16"/>
      <c r="BW1084" s="16"/>
      <c r="BX1084" s="16"/>
      <c r="BY1084" s="16"/>
      <c r="BZ1084" s="16"/>
      <c r="CA1084" s="16"/>
      <c r="CB1084" s="16"/>
      <c r="CC1084" s="16"/>
      <c r="CD1084" s="16"/>
      <c r="CE1084" s="16"/>
      <c r="CF1084" s="16"/>
      <c r="CG1084" s="16"/>
      <c r="CH1084" s="16"/>
      <c r="CI1084" s="16"/>
      <c r="CJ1084" s="16"/>
      <c r="CK1084" s="16"/>
      <c r="CL1084" s="16"/>
      <c r="CM1084" s="16"/>
      <c r="CN1084" s="16"/>
      <c r="CO1084" s="16"/>
      <c r="CP1084" s="16"/>
      <c r="CQ1084" s="16"/>
      <c r="CR1084" s="16"/>
      <c r="CS1084" s="16"/>
      <c r="CT1084" s="16"/>
      <c r="CU1084" s="16"/>
      <c r="CV1084" s="16"/>
      <c r="CW1084" s="16"/>
      <c r="CX1084" s="16"/>
      <c r="CY1084" s="16"/>
      <c r="CZ1084" s="16"/>
      <c r="DA1084" s="16"/>
      <c r="DB1084" s="16"/>
      <c r="DC1084" s="16"/>
      <c r="DD1084" s="24"/>
      <c r="DE1084" s="24"/>
      <c r="DF1084" s="24"/>
      <c r="DG1084" s="24"/>
      <c r="DH1084" s="24"/>
      <c r="DI1084" s="24"/>
      <c r="DJ1084" s="24"/>
      <c r="DK1084" s="16"/>
      <c r="DL1084" s="24"/>
      <c r="DM1084" s="24"/>
      <c r="DN1084" s="24"/>
      <c r="DO1084" s="16"/>
      <c r="DP1084" s="17"/>
      <c r="DQ1084" s="17"/>
      <c r="DR1084" s="17"/>
      <c r="DS1084" s="17"/>
      <c r="DT1084" s="17"/>
      <c r="DU1084" s="17"/>
      <c r="DV1084" s="17"/>
      <c r="DW1084" s="17"/>
      <c r="DX1084" s="17"/>
      <c r="DY1084" s="17"/>
      <c r="DZ1084" s="17"/>
      <c r="EA1084" s="17"/>
      <c r="EB1084" s="17"/>
      <c r="EC1084" s="17"/>
      <c r="ED1084" s="17"/>
      <c r="EE1084" s="17"/>
      <c r="EF1084" s="17"/>
      <c r="EG1084" s="17"/>
      <c r="EH1084" s="17"/>
      <c r="EI1084" s="17"/>
      <c r="EJ1084" s="17"/>
      <c r="EK1084" s="17"/>
      <c r="EL1084" s="17"/>
      <c r="EM1084" s="17"/>
      <c r="EN1084" s="17"/>
      <c r="EO1084" s="17"/>
      <c r="EP1084" s="27"/>
      <c r="EQ1084" s="27"/>
      <c r="ER1084" s="27"/>
    </row>
    <row r="1085" spans="1:148" s="9" customFormat="1" ht="20.25" x14ac:dyDescent="0.3">
      <c r="A1085" s="10" t="s">
        <v>634</v>
      </c>
      <c r="B1085" s="10" t="s">
        <v>231</v>
      </c>
      <c r="C1085" s="10" t="s">
        <v>231</v>
      </c>
      <c r="D1085" s="10" t="s">
        <v>262</v>
      </c>
      <c r="E1085" s="10" t="s">
        <v>218</v>
      </c>
      <c r="F1085" s="11">
        <v>18008</v>
      </c>
      <c r="G1085" s="11">
        <v>4079</v>
      </c>
      <c r="H1085" s="11">
        <v>3698</v>
      </c>
      <c r="I1085" s="10" t="s">
        <v>273</v>
      </c>
      <c r="J1085" s="12">
        <v>53.5</v>
      </c>
      <c r="K1085" s="10" t="s">
        <v>430</v>
      </c>
      <c r="L1085" s="10" t="s">
        <v>431</v>
      </c>
      <c r="M1085" s="10" t="s">
        <v>220</v>
      </c>
      <c r="N1085" s="13">
        <v>13</v>
      </c>
      <c r="O1085" s="13">
        <v>13</v>
      </c>
      <c r="P1085" s="13">
        <v>0</v>
      </c>
      <c r="Q1085" s="14">
        <v>0</v>
      </c>
      <c r="R1085" s="14">
        <v>10.34</v>
      </c>
      <c r="S1085" s="14">
        <v>4</v>
      </c>
      <c r="T1085" s="14">
        <v>2.2403330000000001</v>
      </c>
      <c r="U1085" s="14">
        <v>56.008330000000001</v>
      </c>
      <c r="V1085" s="14">
        <v>0.5</v>
      </c>
      <c r="W1085" s="14">
        <v>264.16000000000003</v>
      </c>
      <c r="X1085" s="14">
        <v>24</v>
      </c>
      <c r="Y1085" s="14">
        <v>0.41025641025641002</v>
      </c>
      <c r="Z1085" s="14">
        <v>2.5833330000000001</v>
      </c>
      <c r="AA1085" s="14">
        <v>1.4166669999999999</v>
      </c>
      <c r="AB1085" s="14">
        <v>35.41666</v>
      </c>
      <c r="AC1085" s="14">
        <v>0.34300009999999997</v>
      </c>
      <c r="AD1085" s="14">
        <v>8.5750019999999996</v>
      </c>
      <c r="AE1085" s="14">
        <v>132.08000000000001</v>
      </c>
      <c r="AF1085" s="14">
        <v>58.5</v>
      </c>
      <c r="AG1085" s="14">
        <v>0</v>
      </c>
      <c r="AH1085" s="14">
        <v>0</v>
      </c>
      <c r="AI1085" s="14">
        <v>2.2403330000000001</v>
      </c>
      <c r="AJ1085" s="14">
        <v>2.5833330000000001</v>
      </c>
      <c r="AK1085" s="15">
        <v>0.6458334</v>
      </c>
      <c r="AL1085" s="15">
        <v>0.86722580000000005</v>
      </c>
      <c r="AM1085" s="15">
        <v>1</v>
      </c>
      <c r="AN1085" s="15">
        <v>0.56008329999999995</v>
      </c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  <c r="BA1085" s="16"/>
      <c r="BB1085" s="16"/>
      <c r="BC1085" s="16"/>
      <c r="BD1085" s="16"/>
      <c r="BE1085" s="16"/>
      <c r="BF1085" s="16"/>
      <c r="BG1085" s="16"/>
      <c r="BH1085" s="16"/>
      <c r="BI1085" s="16">
        <v>8.3333335816860199E-2</v>
      </c>
      <c r="BJ1085" s="16">
        <v>0.25</v>
      </c>
      <c r="BK1085" s="16"/>
      <c r="BL1085" s="16"/>
      <c r="BM1085" s="16"/>
      <c r="BN1085" s="16"/>
      <c r="BO1085" s="16"/>
      <c r="BP1085" s="16"/>
      <c r="BQ1085" s="16"/>
      <c r="BR1085" s="16"/>
      <c r="BS1085" s="16"/>
      <c r="BT1085" s="16"/>
      <c r="BU1085" s="16"/>
      <c r="BV1085" s="16"/>
      <c r="BW1085" s="16"/>
      <c r="BX1085" s="16"/>
      <c r="BY1085" s="16"/>
      <c r="BZ1085" s="16"/>
      <c r="CA1085" s="16"/>
      <c r="CB1085" s="16"/>
      <c r="CC1085" s="16"/>
      <c r="CD1085" s="16"/>
      <c r="CE1085" s="16"/>
      <c r="CF1085" s="16"/>
      <c r="CG1085" s="16"/>
      <c r="CH1085" s="16"/>
      <c r="CI1085" s="16"/>
      <c r="CJ1085" s="16"/>
      <c r="CK1085" s="16"/>
      <c r="CL1085" s="16"/>
      <c r="CM1085" s="16">
        <v>0.1666666716337204</v>
      </c>
      <c r="CN1085" s="16"/>
      <c r="CO1085" s="16"/>
      <c r="CP1085" s="16"/>
      <c r="CQ1085" s="16"/>
      <c r="CR1085" s="16"/>
      <c r="CS1085" s="16">
        <v>0.21666666865348816</v>
      </c>
      <c r="CT1085" s="16"/>
      <c r="CU1085" s="16"/>
      <c r="CV1085" s="16"/>
      <c r="CW1085" s="16"/>
      <c r="CX1085" s="16"/>
      <c r="CY1085" s="16"/>
      <c r="CZ1085" s="16"/>
      <c r="DA1085" s="16"/>
      <c r="DB1085" s="16">
        <v>0.56666665524244308</v>
      </c>
      <c r="DC1085" s="16"/>
      <c r="DD1085" s="24"/>
      <c r="DE1085" s="24"/>
      <c r="DF1085" s="24"/>
      <c r="DG1085" s="24"/>
      <c r="DH1085" s="24"/>
      <c r="DI1085" s="24"/>
      <c r="DJ1085" s="24">
        <v>0.13333334028720856</v>
      </c>
      <c r="DK1085" s="16"/>
      <c r="DL1085" s="24"/>
      <c r="DM1085" s="24"/>
      <c r="DN1085" s="24"/>
      <c r="DO1085" s="16"/>
      <c r="DP1085" s="17"/>
      <c r="DQ1085" s="17"/>
      <c r="DR1085" s="17"/>
      <c r="DS1085" s="17"/>
      <c r="DT1085" s="17"/>
      <c r="DU1085" s="17"/>
      <c r="DV1085" s="17"/>
      <c r="DW1085" s="17"/>
      <c r="DX1085" s="17"/>
      <c r="DY1085" s="17"/>
      <c r="DZ1085" s="17"/>
      <c r="EA1085" s="17"/>
      <c r="EB1085" s="17"/>
      <c r="EC1085" s="17"/>
      <c r="ED1085" s="17"/>
      <c r="EE1085" s="17"/>
      <c r="EF1085" s="17"/>
      <c r="EG1085" s="17"/>
      <c r="EH1085" s="17"/>
      <c r="EI1085" s="17"/>
      <c r="EJ1085" s="17"/>
      <c r="EK1085" s="17"/>
      <c r="EL1085" s="17"/>
      <c r="EM1085" s="17"/>
      <c r="EN1085" s="17"/>
      <c r="EO1085" s="17"/>
      <c r="EP1085" s="27"/>
      <c r="EQ1085" s="27"/>
      <c r="ER1085" s="27"/>
    </row>
    <row r="1086" spans="1:148" s="9" customFormat="1" ht="20.25" x14ac:dyDescent="0.3">
      <c r="A1086" s="10" t="s">
        <v>634</v>
      </c>
      <c r="B1086" s="10" t="s">
        <v>244</v>
      </c>
      <c r="C1086" s="10" t="s">
        <v>231</v>
      </c>
      <c r="D1086" s="10" t="s">
        <v>262</v>
      </c>
      <c r="E1086" s="10" t="s">
        <v>218</v>
      </c>
      <c r="F1086" s="11">
        <v>18008</v>
      </c>
      <c r="G1086" s="11">
        <v>3999</v>
      </c>
      <c r="H1086" s="11">
        <v>3866</v>
      </c>
      <c r="I1086" s="10" t="s">
        <v>273</v>
      </c>
      <c r="J1086" s="12">
        <v>53.5</v>
      </c>
      <c r="K1086" s="10" t="s">
        <v>430</v>
      </c>
      <c r="L1086" s="10" t="s">
        <v>431</v>
      </c>
      <c r="M1086" s="10" t="s">
        <v>220</v>
      </c>
      <c r="N1086" s="13">
        <v>13</v>
      </c>
      <c r="O1086" s="13">
        <v>13</v>
      </c>
      <c r="P1086" s="13">
        <v>0</v>
      </c>
      <c r="Q1086" s="14">
        <v>0</v>
      </c>
      <c r="R1086" s="14">
        <v>10.34</v>
      </c>
      <c r="S1086" s="14">
        <v>4</v>
      </c>
      <c r="T1086" s="14">
        <v>2.2403330000000001</v>
      </c>
      <c r="U1086" s="14">
        <v>56.008330000000001</v>
      </c>
      <c r="V1086" s="14">
        <v>0.5</v>
      </c>
      <c r="W1086" s="14">
        <v>264.16000000000003</v>
      </c>
      <c r="X1086" s="14">
        <v>24</v>
      </c>
      <c r="Y1086" s="14">
        <v>0.41025641025641002</v>
      </c>
      <c r="Z1086" s="14">
        <v>2.8333330000000001</v>
      </c>
      <c r="AA1086" s="14">
        <v>1.1666669999999999</v>
      </c>
      <c r="AB1086" s="14">
        <v>29.16667</v>
      </c>
      <c r="AC1086" s="14">
        <v>0.59300010000000003</v>
      </c>
      <c r="AD1086" s="14">
        <v>14.824999999999999</v>
      </c>
      <c r="AE1086" s="14">
        <v>132.08000000000001</v>
      </c>
      <c r="AF1086" s="14">
        <v>58.5</v>
      </c>
      <c r="AG1086" s="14">
        <v>0</v>
      </c>
      <c r="AH1086" s="14">
        <v>0</v>
      </c>
      <c r="AI1086" s="14">
        <v>2.2403330000000001</v>
      </c>
      <c r="AJ1086" s="14">
        <v>2.8333330000000001</v>
      </c>
      <c r="AK1086" s="15">
        <v>0.7083334</v>
      </c>
      <c r="AL1086" s="15">
        <v>0.79070589999999996</v>
      </c>
      <c r="AM1086" s="15">
        <v>1</v>
      </c>
      <c r="AN1086" s="15">
        <v>0.56008329999999995</v>
      </c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  <c r="BA1086" s="16"/>
      <c r="BB1086" s="16"/>
      <c r="BC1086" s="16"/>
      <c r="BD1086" s="16"/>
      <c r="BE1086" s="16"/>
      <c r="BF1086" s="16"/>
      <c r="BG1086" s="16"/>
      <c r="BH1086" s="16"/>
      <c r="BI1086" s="16"/>
      <c r="BJ1086" s="16"/>
      <c r="BK1086" s="16"/>
      <c r="BL1086" s="16"/>
      <c r="BM1086" s="16"/>
      <c r="BN1086" s="16"/>
      <c r="BO1086" s="16"/>
      <c r="BP1086" s="16"/>
      <c r="BQ1086" s="16"/>
      <c r="BR1086" s="16"/>
      <c r="BS1086" s="16"/>
      <c r="BT1086" s="16"/>
      <c r="BU1086" s="16"/>
      <c r="BV1086" s="16"/>
      <c r="BW1086" s="16"/>
      <c r="BX1086" s="16"/>
      <c r="BY1086" s="16"/>
      <c r="BZ1086" s="16"/>
      <c r="CA1086" s="16"/>
      <c r="CB1086" s="16"/>
      <c r="CC1086" s="16"/>
      <c r="CD1086" s="16"/>
      <c r="CE1086" s="16"/>
      <c r="CF1086" s="16"/>
      <c r="CG1086" s="16"/>
      <c r="CH1086" s="16"/>
      <c r="CI1086" s="16"/>
      <c r="CJ1086" s="16"/>
      <c r="CK1086" s="16"/>
      <c r="CL1086" s="16"/>
      <c r="CM1086" s="16">
        <v>0.25</v>
      </c>
      <c r="CN1086" s="16"/>
      <c r="CO1086" s="16"/>
      <c r="CP1086" s="16"/>
      <c r="CQ1086" s="16"/>
      <c r="CR1086" s="16"/>
      <c r="CS1086" s="16">
        <v>0.25</v>
      </c>
      <c r="CT1086" s="16"/>
      <c r="CU1086" s="16"/>
      <c r="CV1086" s="16"/>
      <c r="CW1086" s="16"/>
      <c r="CX1086" s="16"/>
      <c r="CY1086" s="16"/>
      <c r="CZ1086" s="16"/>
      <c r="DA1086" s="16"/>
      <c r="DB1086" s="16">
        <v>0.4166666716337204</v>
      </c>
      <c r="DC1086" s="16"/>
      <c r="DD1086" s="24"/>
      <c r="DE1086" s="24"/>
      <c r="DF1086" s="24">
        <v>0.1666666716337204</v>
      </c>
      <c r="DG1086" s="24"/>
      <c r="DH1086" s="24"/>
      <c r="DI1086" s="24"/>
      <c r="DJ1086" s="24">
        <v>8.3333335816860199E-2</v>
      </c>
      <c r="DK1086" s="16"/>
      <c r="DL1086" s="24"/>
      <c r="DM1086" s="24"/>
      <c r="DN1086" s="24"/>
      <c r="DO1086" s="16"/>
      <c r="DP1086" s="17"/>
      <c r="DQ1086" s="17"/>
      <c r="DR1086" s="17"/>
      <c r="DS1086" s="17"/>
      <c r="DT1086" s="17"/>
      <c r="DU1086" s="17"/>
      <c r="DV1086" s="17"/>
      <c r="DW1086" s="17"/>
      <c r="DX1086" s="17"/>
      <c r="DY1086" s="17"/>
      <c r="DZ1086" s="17"/>
      <c r="EA1086" s="17"/>
      <c r="EB1086" s="17"/>
      <c r="EC1086" s="17"/>
      <c r="ED1086" s="17"/>
      <c r="EE1086" s="17"/>
      <c r="EF1086" s="17"/>
      <c r="EG1086" s="17"/>
      <c r="EH1086" s="17"/>
      <c r="EI1086" s="17"/>
      <c r="EJ1086" s="17"/>
      <c r="EK1086" s="17"/>
      <c r="EL1086" s="17"/>
      <c r="EM1086" s="17"/>
      <c r="EN1086" s="17"/>
      <c r="EO1086" s="17"/>
      <c r="EP1086" s="27"/>
      <c r="EQ1086" s="27"/>
      <c r="ER1086" s="27"/>
    </row>
    <row r="1087" spans="1:148" s="9" customFormat="1" ht="20.25" x14ac:dyDescent="0.3">
      <c r="A1087" s="10" t="s">
        <v>634</v>
      </c>
      <c r="B1087" s="10" t="s">
        <v>240</v>
      </c>
      <c r="C1087" s="10" t="s">
        <v>231</v>
      </c>
      <c r="D1087" s="10" t="s">
        <v>259</v>
      </c>
      <c r="E1087" s="10" t="s">
        <v>218</v>
      </c>
      <c r="F1087" s="11">
        <v>18008</v>
      </c>
      <c r="G1087" s="11">
        <v>3962</v>
      </c>
      <c r="H1087" s="11">
        <v>3962</v>
      </c>
      <c r="I1087" s="10" t="s">
        <v>273</v>
      </c>
      <c r="J1087" s="12">
        <v>53.5</v>
      </c>
      <c r="K1087" s="10" t="s">
        <v>430</v>
      </c>
      <c r="L1087" s="10" t="s">
        <v>431</v>
      </c>
      <c r="M1087" s="10" t="s">
        <v>220</v>
      </c>
      <c r="N1087" s="13">
        <v>0</v>
      </c>
      <c r="O1087" s="13">
        <v>0</v>
      </c>
      <c r="P1087" s="13">
        <v>0</v>
      </c>
      <c r="Q1087" s="14">
        <v>0</v>
      </c>
      <c r="R1087" s="14">
        <v>10.34</v>
      </c>
      <c r="S1087" s="14">
        <v>8</v>
      </c>
      <c r="T1087" s="14">
        <v>0</v>
      </c>
      <c r="U1087" s="14">
        <v>0</v>
      </c>
      <c r="V1087" s="14">
        <v>1</v>
      </c>
      <c r="W1087" s="14">
        <v>0</v>
      </c>
      <c r="X1087" s="14">
        <v>56</v>
      </c>
      <c r="Y1087" s="14">
        <v>0</v>
      </c>
      <c r="Z1087" s="14">
        <v>0</v>
      </c>
      <c r="AA1087" s="14">
        <v>8</v>
      </c>
      <c r="AB1087" s="14">
        <v>100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  <c r="AK1087" s="15">
        <v>0</v>
      </c>
      <c r="AL1087" s="15">
        <v>0</v>
      </c>
      <c r="AM1087" s="15">
        <v>0</v>
      </c>
      <c r="AN1087" s="15">
        <v>0</v>
      </c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  <c r="BA1087" s="16"/>
      <c r="BB1087" s="16"/>
      <c r="BC1087" s="16"/>
      <c r="BD1087" s="16"/>
      <c r="BE1087" s="16"/>
      <c r="BF1087" s="16"/>
      <c r="BG1087" s="16"/>
      <c r="BH1087" s="16"/>
      <c r="BI1087" s="16"/>
      <c r="BJ1087" s="16"/>
      <c r="BK1087" s="16"/>
      <c r="BL1087" s="16"/>
      <c r="BM1087" s="16"/>
      <c r="BN1087" s="16"/>
      <c r="BO1087" s="16"/>
      <c r="BP1087" s="16"/>
      <c r="BQ1087" s="16"/>
      <c r="BR1087" s="16"/>
      <c r="BS1087" s="16">
        <v>8</v>
      </c>
      <c r="BT1087" s="16"/>
      <c r="BU1087" s="16"/>
      <c r="BV1087" s="16"/>
      <c r="BW1087" s="16"/>
      <c r="BX1087" s="16"/>
      <c r="BY1087" s="16"/>
      <c r="BZ1087" s="16"/>
      <c r="CA1087" s="16"/>
      <c r="CB1087" s="16"/>
      <c r="CC1087" s="16"/>
      <c r="CD1087" s="16"/>
      <c r="CE1087" s="16"/>
      <c r="CF1087" s="16"/>
      <c r="CG1087" s="16"/>
      <c r="CH1087" s="16"/>
      <c r="CI1087" s="16"/>
      <c r="CJ1087" s="16"/>
      <c r="CK1087" s="16"/>
      <c r="CL1087" s="16"/>
      <c r="CM1087" s="16"/>
      <c r="CN1087" s="16"/>
      <c r="CO1087" s="16"/>
      <c r="CP1087" s="16"/>
      <c r="CQ1087" s="16"/>
      <c r="CR1087" s="16"/>
      <c r="CS1087" s="16"/>
      <c r="CT1087" s="16"/>
      <c r="CU1087" s="16"/>
      <c r="CV1087" s="16"/>
      <c r="CW1087" s="16"/>
      <c r="CX1087" s="16"/>
      <c r="CY1087" s="16"/>
      <c r="CZ1087" s="16"/>
      <c r="DA1087" s="16"/>
      <c r="DB1087" s="16"/>
      <c r="DC1087" s="16"/>
      <c r="DD1087" s="24"/>
      <c r="DE1087" s="24"/>
      <c r="DF1087" s="24"/>
      <c r="DG1087" s="24"/>
      <c r="DH1087" s="24"/>
      <c r="DI1087" s="24"/>
      <c r="DJ1087" s="24"/>
      <c r="DK1087" s="16"/>
      <c r="DL1087" s="24"/>
      <c r="DM1087" s="24"/>
      <c r="DN1087" s="24"/>
      <c r="DO1087" s="16"/>
      <c r="DP1087" s="17"/>
      <c r="DQ1087" s="17"/>
      <c r="DR1087" s="17"/>
      <c r="DS1087" s="17"/>
      <c r="DT1087" s="17"/>
      <c r="DU1087" s="17"/>
      <c r="DV1087" s="17"/>
      <c r="DW1087" s="17"/>
      <c r="DX1087" s="17"/>
      <c r="DY1087" s="17"/>
      <c r="DZ1087" s="17"/>
      <c r="EA1087" s="17"/>
      <c r="EB1087" s="17"/>
      <c r="EC1087" s="17"/>
      <c r="ED1087" s="17"/>
      <c r="EE1087" s="17"/>
      <c r="EF1087" s="17"/>
      <c r="EG1087" s="17"/>
      <c r="EH1087" s="17"/>
      <c r="EI1087" s="17"/>
      <c r="EJ1087" s="17"/>
      <c r="EK1087" s="17"/>
      <c r="EL1087" s="17"/>
      <c r="EM1087" s="17"/>
      <c r="EN1087" s="17"/>
      <c r="EO1087" s="17"/>
      <c r="EP1087" s="27"/>
      <c r="EQ1087" s="27"/>
      <c r="ER1087" s="27"/>
    </row>
    <row r="1088" spans="1:148" s="9" customFormat="1" ht="20.25" x14ac:dyDescent="0.3">
      <c r="A1088" s="10" t="s">
        <v>634</v>
      </c>
      <c r="B1088" s="10" t="s">
        <v>240</v>
      </c>
      <c r="C1088" s="10" t="s">
        <v>231</v>
      </c>
      <c r="D1088" s="10" t="s">
        <v>262</v>
      </c>
      <c r="E1088" s="10" t="s">
        <v>218</v>
      </c>
      <c r="F1088" s="11">
        <v>18008</v>
      </c>
      <c r="G1088" s="11">
        <v>3999</v>
      </c>
      <c r="H1088" s="11">
        <v>3866</v>
      </c>
      <c r="I1088" s="10" t="s">
        <v>273</v>
      </c>
      <c r="J1088" s="12">
        <v>53.5</v>
      </c>
      <c r="K1088" s="10" t="s">
        <v>430</v>
      </c>
      <c r="L1088" s="10" t="s">
        <v>431</v>
      </c>
      <c r="M1088" s="10" t="s">
        <v>220</v>
      </c>
      <c r="N1088" s="13">
        <v>27</v>
      </c>
      <c r="O1088" s="13">
        <v>25</v>
      </c>
      <c r="P1088" s="13">
        <v>2</v>
      </c>
      <c r="Q1088" s="14">
        <v>7.4074070000000001</v>
      </c>
      <c r="R1088" s="14">
        <v>10.34</v>
      </c>
      <c r="S1088" s="14">
        <v>8</v>
      </c>
      <c r="T1088" s="14">
        <v>4.3083330000000002</v>
      </c>
      <c r="U1088" s="14">
        <v>53.854170000000003</v>
      </c>
      <c r="V1088" s="14">
        <v>1</v>
      </c>
      <c r="W1088" s="14">
        <v>254</v>
      </c>
      <c r="X1088" s="14">
        <v>56</v>
      </c>
      <c r="Y1088" s="14">
        <v>0.49777777777777799</v>
      </c>
      <c r="Z1088" s="14">
        <v>5.7666659999999998</v>
      </c>
      <c r="AA1088" s="14">
        <v>2.233333</v>
      </c>
      <c r="AB1088" s="14">
        <v>27.91667</v>
      </c>
      <c r="AC1088" s="14">
        <v>1.113667</v>
      </c>
      <c r="AD1088" s="14">
        <v>13.92083</v>
      </c>
      <c r="AE1088" s="14">
        <v>254</v>
      </c>
      <c r="AF1088" s="14">
        <v>112.5</v>
      </c>
      <c r="AG1088" s="14">
        <v>0.34466669999999999</v>
      </c>
      <c r="AH1088" s="14">
        <v>4.3083330000000002</v>
      </c>
      <c r="AI1088" s="14">
        <v>4.6529999999999996</v>
      </c>
      <c r="AJ1088" s="14">
        <v>5.7666659999999998</v>
      </c>
      <c r="AK1088" s="15">
        <v>0.72083330000000001</v>
      </c>
      <c r="AL1088" s="15">
        <v>0.8068786</v>
      </c>
      <c r="AM1088" s="15">
        <v>0.92592589999999997</v>
      </c>
      <c r="AN1088" s="15">
        <v>0.53854159999999995</v>
      </c>
      <c r="AO1088" s="16">
        <v>0.5</v>
      </c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  <c r="BA1088" s="16"/>
      <c r="BB1088" s="16"/>
      <c r="BC1088" s="16"/>
      <c r="BD1088" s="16"/>
      <c r="BE1088" s="16"/>
      <c r="BF1088" s="16"/>
      <c r="BG1088" s="16"/>
      <c r="BH1088" s="16"/>
      <c r="BI1088" s="16">
        <v>8.3333335816860199E-2</v>
      </c>
      <c r="BJ1088" s="16">
        <v>0.18333333730697632</v>
      </c>
      <c r="BK1088" s="16"/>
      <c r="BL1088" s="16"/>
      <c r="BM1088" s="16"/>
      <c r="BN1088" s="16"/>
      <c r="BO1088" s="16"/>
      <c r="BP1088" s="16"/>
      <c r="BQ1088" s="16"/>
      <c r="BR1088" s="16"/>
      <c r="BS1088" s="16"/>
      <c r="BT1088" s="16"/>
      <c r="BU1088" s="16"/>
      <c r="BV1088" s="16"/>
      <c r="BW1088" s="16"/>
      <c r="BX1088" s="16"/>
      <c r="BY1088" s="16"/>
      <c r="BZ1088" s="16"/>
      <c r="CA1088" s="16"/>
      <c r="CB1088" s="16"/>
      <c r="CC1088" s="16"/>
      <c r="CD1088" s="16"/>
      <c r="CE1088" s="16"/>
      <c r="CF1088" s="16"/>
      <c r="CG1088" s="16"/>
      <c r="CH1088" s="16"/>
      <c r="CI1088" s="16"/>
      <c r="CJ1088" s="16"/>
      <c r="CK1088" s="16"/>
      <c r="CL1088" s="16"/>
      <c r="CM1088" s="16">
        <v>0.34999999403953552</v>
      </c>
      <c r="CN1088" s="16"/>
      <c r="CO1088" s="16"/>
      <c r="CP1088" s="16"/>
      <c r="CQ1088" s="16"/>
      <c r="CR1088" s="16"/>
      <c r="CS1088" s="16">
        <v>0.44999998807907104</v>
      </c>
      <c r="CT1088" s="16"/>
      <c r="CU1088" s="16"/>
      <c r="CV1088" s="16"/>
      <c r="CW1088" s="16"/>
      <c r="CX1088" s="16"/>
      <c r="CY1088" s="16"/>
      <c r="CZ1088" s="16"/>
      <c r="DA1088" s="16"/>
      <c r="DB1088" s="16">
        <v>0.46666668355464935</v>
      </c>
      <c r="DC1088" s="16"/>
      <c r="DD1088" s="24"/>
      <c r="DE1088" s="24"/>
      <c r="DF1088" s="24"/>
      <c r="DG1088" s="24"/>
      <c r="DH1088" s="24"/>
      <c r="DI1088" s="24"/>
      <c r="DJ1088" s="24">
        <v>0.20000000298023224</v>
      </c>
      <c r="DK1088" s="16"/>
      <c r="DL1088" s="24"/>
      <c r="DM1088" s="24"/>
      <c r="DN1088" s="24"/>
      <c r="DO1088" s="16"/>
      <c r="DP1088" s="17"/>
      <c r="DQ1088" s="17">
        <v>1</v>
      </c>
      <c r="DR1088" s="17"/>
      <c r="DS1088" s="17"/>
      <c r="DT1088" s="17"/>
      <c r="DU1088" s="17"/>
      <c r="DV1088" s="17"/>
      <c r="DW1088" s="17"/>
      <c r="DX1088" s="17"/>
      <c r="DY1088" s="17"/>
      <c r="DZ1088" s="17"/>
      <c r="EA1088" s="17"/>
      <c r="EB1088" s="17"/>
      <c r="EC1088" s="17"/>
      <c r="ED1088" s="17"/>
      <c r="EE1088" s="17"/>
      <c r="EF1088" s="17"/>
      <c r="EG1088" s="17"/>
      <c r="EH1088" s="17"/>
      <c r="EI1088" s="17"/>
      <c r="EJ1088" s="17"/>
      <c r="EK1088" s="17">
        <v>1</v>
      </c>
      <c r="EL1088" s="17"/>
      <c r="EM1088" s="17"/>
      <c r="EN1088" s="17"/>
      <c r="EO1088" s="17"/>
      <c r="EP1088" s="27"/>
      <c r="EQ1088" s="27"/>
      <c r="ER1088" s="27"/>
    </row>
    <row r="1089" spans="1:148" s="9" customFormat="1" ht="20.25" x14ac:dyDescent="0.3">
      <c r="A1089" s="10" t="s">
        <v>619</v>
      </c>
      <c r="B1089" s="10" t="s">
        <v>232</v>
      </c>
      <c r="C1089" s="10" t="s">
        <v>231</v>
      </c>
      <c r="D1089" s="10" t="s">
        <v>259</v>
      </c>
      <c r="E1089" s="10" t="s">
        <v>218</v>
      </c>
      <c r="F1089" s="11">
        <v>18008</v>
      </c>
      <c r="G1089" s="11">
        <v>3962</v>
      </c>
      <c r="H1089" s="11">
        <v>3962</v>
      </c>
      <c r="I1089" s="10" t="s">
        <v>273</v>
      </c>
      <c r="J1089" s="12">
        <v>53.5</v>
      </c>
      <c r="K1089" s="10" t="s">
        <v>430</v>
      </c>
      <c r="L1089" s="10" t="s">
        <v>431</v>
      </c>
      <c r="M1089" s="10" t="s">
        <v>220</v>
      </c>
      <c r="N1089" s="13">
        <v>0</v>
      </c>
      <c r="O1089" s="13">
        <v>0</v>
      </c>
      <c r="P1089" s="13">
        <v>0</v>
      </c>
      <c r="Q1089" s="14">
        <v>0</v>
      </c>
      <c r="R1089" s="14">
        <v>10.34</v>
      </c>
      <c r="S1089" s="14">
        <v>8</v>
      </c>
      <c r="T1089" s="14">
        <v>0</v>
      </c>
      <c r="U1089" s="14">
        <v>0</v>
      </c>
      <c r="V1089" s="14">
        <v>1</v>
      </c>
      <c r="W1089" s="14">
        <v>0</v>
      </c>
      <c r="X1089" s="14">
        <v>56</v>
      </c>
      <c r="Y1089" s="14">
        <v>0</v>
      </c>
      <c r="Z1089" s="14">
        <v>0</v>
      </c>
      <c r="AA1089" s="14">
        <v>8</v>
      </c>
      <c r="AB1089" s="14">
        <v>100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  <c r="AK1089" s="15">
        <v>0</v>
      </c>
      <c r="AL1089" s="15">
        <v>0</v>
      </c>
      <c r="AM1089" s="15">
        <v>0</v>
      </c>
      <c r="AN1089" s="15">
        <v>0</v>
      </c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  <c r="BA1089" s="16"/>
      <c r="BB1089" s="16"/>
      <c r="BC1089" s="16"/>
      <c r="BD1089" s="16"/>
      <c r="BE1089" s="16"/>
      <c r="BF1089" s="16"/>
      <c r="BG1089" s="16"/>
      <c r="BH1089" s="16"/>
      <c r="BI1089" s="16"/>
      <c r="BJ1089" s="16"/>
      <c r="BK1089" s="16"/>
      <c r="BL1089" s="16"/>
      <c r="BM1089" s="16"/>
      <c r="BN1089" s="16"/>
      <c r="BO1089" s="16"/>
      <c r="BP1089" s="16"/>
      <c r="BQ1089" s="16"/>
      <c r="BR1089" s="16"/>
      <c r="BS1089" s="16">
        <v>8</v>
      </c>
      <c r="BT1089" s="16"/>
      <c r="BU1089" s="16"/>
      <c r="BV1089" s="16"/>
      <c r="BW1089" s="16"/>
      <c r="BX1089" s="16"/>
      <c r="BY1089" s="16"/>
      <c r="BZ1089" s="16"/>
      <c r="CA1089" s="16"/>
      <c r="CB1089" s="16"/>
      <c r="CC1089" s="16"/>
      <c r="CD1089" s="16"/>
      <c r="CE1089" s="16"/>
      <c r="CF1089" s="16"/>
      <c r="CG1089" s="16"/>
      <c r="CH1089" s="16"/>
      <c r="CI1089" s="16"/>
      <c r="CJ1089" s="16"/>
      <c r="CK1089" s="16"/>
      <c r="CL1089" s="16"/>
      <c r="CM1089" s="16"/>
      <c r="CN1089" s="16"/>
      <c r="CO1089" s="16"/>
      <c r="CP1089" s="16"/>
      <c r="CQ1089" s="16"/>
      <c r="CR1089" s="16"/>
      <c r="CS1089" s="16"/>
      <c r="CT1089" s="16"/>
      <c r="CU1089" s="16"/>
      <c r="CV1089" s="16"/>
      <c r="CW1089" s="16"/>
      <c r="CX1089" s="16"/>
      <c r="CY1089" s="16"/>
      <c r="CZ1089" s="16"/>
      <c r="DA1089" s="16"/>
      <c r="DB1089" s="16"/>
      <c r="DC1089" s="16"/>
      <c r="DD1089" s="24"/>
      <c r="DE1089" s="24"/>
      <c r="DF1089" s="24"/>
      <c r="DG1089" s="24"/>
      <c r="DH1089" s="24"/>
      <c r="DI1089" s="24"/>
      <c r="DJ1089" s="24"/>
      <c r="DK1089" s="16"/>
      <c r="DL1089" s="24"/>
      <c r="DM1089" s="24"/>
      <c r="DN1089" s="24"/>
      <c r="DO1089" s="16"/>
      <c r="DP1089" s="17"/>
      <c r="DQ1089" s="17"/>
      <c r="DR1089" s="17"/>
      <c r="DS1089" s="17"/>
      <c r="DT1089" s="17"/>
      <c r="DU1089" s="17"/>
      <c r="DV1089" s="17"/>
      <c r="DW1089" s="17"/>
      <c r="DX1089" s="17"/>
      <c r="DY1089" s="17"/>
      <c r="DZ1089" s="17"/>
      <c r="EA1089" s="17"/>
      <c r="EB1089" s="17"/>
      <c r="EC1089" s="17"/>
      <c r="ED1089" s="17"/>
      <c r="EE1089" s="17"/>
      <c r="EF1089" s="17"/>
      <c r="EG1089" s="17"/>
      <c r="EH1089" s="17"/>
      <c r="EI1089" s="17"/>
      <c r="EJ1089" s="17"/>
      <c r="EK1089" s="17"/>
      <c r="EL1089" s="17"/>
      <c r="EM1089" s="17"/>
      <c r="EN1089" s="17"/>
      <c r="EO1089" s="17"/>
      <c r="EP1089" s="27"/>
      <c r="EQ1089" s="27"/>
      <c r="ER1089" s="27"/>
    </row>
    <row r="1090" spans="1:148" s="9" customFormat="1" ht="20.25" x14ac:dyDescent="0.3">
      <c r="A1090" s="10" t="s">
        <v>619</v>
      </c>
      <c r="B1090" s="10" t="s">
        <v>232</v>
      </c>
      <c r="C1090" s="10" t="s">
        <v>231</v>
      </c>
      <c r="D1090" s="10" t="s">
        <v>262</v>
      </c>
      <c r="E1090" s="10" t="s">
        <v>218</v>
      </c>
      <c r="F1090" s="11">
        <v>18008</v>
      </c>
      <c r="G1090" s="11">
        <v>4079</v>
      </c>
      <c r="H1090" s="11">
        <v>3698</v>
      </c>
      <c r="I1090" s="10" t="s">
        <v>273</v>
      </c>
      <c r="J1090" s="12">
        <v>53.5</v>
      </c>
      <c r="K1090" s="10" t="s">
        <v>430</v>
      </c>
      <c r="L1090" s="10" t="s">
        <v>431</v>
      </c>
      <c r="M1090" s="10" t="s">
        <v>220</v>
      </c>
      <c r="N1090" s="13">
        <v>28</v>
      </c>
      <c r="O1090" s="13">
        <v>27</v>
      </c>
      <c r="P1090" s="13">
        <v>1</v>
      </c>
      <c r="Q1090" s="14">
        <v>3.5714290000000002</v>
      </c>
      <c r="R1090" s="14">
        <v>10.34</v>
      </c>
      <c r="S1090" s="14">
        <v>8</v>
      </c>
      <c r="T1090" s="14">
        <v>4.6529999999999996</v>
      </c>
      <c r="U1090" s="14">
        <v>58.162500000000001</v>
      </c>
      <c r="V1090" s="14">
        <v>1</v>
      </c>
      <c r="W1090" s="14">
        <v>274.32</v>
      </c>
      <c r="X1090" s="14">
        <v>56</v>
      </c>
      <c r="Y1090" s="14">
        <v>0.46090534979423903</v>
      </c>
      <c r="Z1090" s="14">
        <v>4.8833330000000004</v>
      </c>
      <c r="AA1090" s="14">
        <v>3.1166670000000001</v>
      </c>
      <c r="AB1090" s="14">
        <v>38.95834</v>
      </c>
      <c r="AC1090" s="14">
        <v>5.8000000000000003E-2</v>
      </c>
      <c r="AD1090" s="14">
        <v>0.72499999999999998</v>
      </c>
      <c r="AE1090" s="14">
        <v>274.32</v>
      </c>
      <c r="AF1090" s="14">
        <v>121.5</v>
      </c>
      <c r="AG1090" s="14">
        <v>0.17233329999999999</v>
      </c>
      <c r="AH1090" s="14">
        <v>2.1541670000000002</v>
      </c>
      <c r="AI1090" s="14">
        <v>4.8253339999999998</v>
      </c>
      <c r="AJ1090" s="14">
        <v>4.8833330000000004</v>
      </c>
      <c r="AK1090" s="15">
        <v>0.61041670000000003</v>
      </c>
      <c r="AL1090" s="15">
        <v>0.98812290000000003</v>
      </c>
      <c r="AM1090" s="15">
        <v>0.96428570000000002</v>
      </c>
      <c r="AN1090" s="15">
        <v>0.58162499999999995</v>
      </c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  <c r="BB1090" s="16"/>
      <c r="BC1090" s="16"/>
      <c r="BD1090" s="16"/>
      <c r="BE1090" s="16"/>
      <c r="BF1090" s="16"/>
      <c r="BG1090" s="16"/>
      <c r="BH1090" s="16"/>
      <c r="BI1090" s="16"/>
      <c r="BJ1090" s="16"/>
      <c r="BK1090" s="16"/>
      <c r="BL1090" s="16"/>
      <c r="BM1090" s="16"/>
      <c r="BN1090" s="16"/>
      <c r="BO1090" s="16"/>
      <c r="BP1090" s="16"/>
      <c r="BQ1090" s="16"/>
      <c r="BR1090" s="16"/>
      <c r="BS1090" s="16"/>
      <c r="BT1090" s="16"/>
      <c r="BU1090" s="16"/>
      <c r="BV1090" s="16"/>
      <c r="BW1090" s="16"/>
      <c r="BX1090" s="16"/>
      <c r="BY1090" s="16"/>
      <c r="BZ1090" s="16"/>
      <c r="CA1090" s="16"/>
      <c r="CB1090" s="16"/>
      <c r="CC1090" s="16"/>
      <c r="CD1090" s="16">
        <v>0.51666665077209473</v>
      </c>
      <c r="CE1090" s="16"/>
      <c r="CF1090" s="16"/>
      <c r="CG1090" s="16"/>
      <c r="CH1090" s="16"/>
      <c r="CI1090" s="16"/>
      <c r="CJ1090" s="16"/>
      <c r="CK1090" s="16"/>
      <c r="CL1090" s="16">
        <v>0.34999999403953552</v>
      </c>
      <c r="CM1090" s="16">
        <v>0.3333333432674408</v>
      </c>
      <c r="CN1090" s="16"/>
      <c r="CO1090" s="16"/>
      <c r="CP1090" s="16"/>
      <c r="CQ1090" s="16"/>
      <c r="CR1090" s="16"/>
      <c r="CS1090" s="16">
        <v>0.4166666567325592</v>
      </c>
      <c r="CT1090" s="16"/>
      <c r="CU1090" s="16"/>
      <c r="CV1090" s="16"/>
      <c r="CW1090" s="16"/>
      <c r="CX1090" s="16"/>
      <c r="CY1090" s="16"/>
      <c r="CZ1090" s="16"/>
      <c r="DA1090" s="16"/>
      <c r="DB1090" s="16">
        <v>1.0000000223517418</v>
      </c>
      <c r="DC1090" s="16"/>
      <c r="DD1090" s="24"/>
      <c r="DE1090" s="24"/>
      <c r="DF1090" s="24">
        <v>0.1666666716337204</v>
      </c>
      <c r="DG1090" s="24"/>
      <c r="DH1090" s="24"/>
      <c r="DI1090" s="24">
        <v>8.3333335816860199E-2</v>
      </c>
      <c r="DJ1090" s="24">
        <v>0.25</v>
      </c>
      <c r="DK1090" s="16"/>
      <c r="DL1090" s="24"/>
      <c r="DM1090" s="24"/>
      <c r="DN1090" s="24"/>
      <c r="DO1090" s="16"/>
      <c r="DP1090" s="17"/>
      <c r="DQ1090" s="17"/>
      <c r="DR1090" s="17"/>
      <c r="DS1090" s="17"/>
      <c r="DT1090" s="17"/>
      <c r="DU1090" s="17"/>
      <c r="DV1090" s="17"/>
      <c r="DW1090" s="17"/>
      <c r="DX1090" s="17"/>
      <c r="DY1090" s="17"/>
      <c r="DZ1090" s="17"/>
      <c r="EA1090" s="17"/>
      <c r="EB1090" s="17"/>
      <c r="EC1090" s="17"/>
      <c r="ED1090" s="17"/>
      <c r="EE1090" s="17">
        <v>1</v>
      </c>
      <c r="EF1090" s="17"/>
      <c r="EG1090" s="17"/>
      <c r="EH1090" s="17"/>
      <c r="EI1090" s="17"/>
      <c r="EJ1090" s="17"/>
      <c r="EK1090" s="17"/>
      <c r="EL1090" s="17"/>
      <c r="EM1090" s="17"/>
      <c r="EN1090" s="17"/>
      <c r="EO1090" s="17"/>
      <c r="EP1090" s="27"/>
      <c r="EQ1090" s="27"/>
      <c r="ER1090" s="27"/>
    </row>
    <row r="1091" spans="1:148" s="9" customFormat="1" ht="20.25" x14ac:dyDescent="0.3">
      <c r="A1091" s="10" t="s">
        <v>619</v>
      </c>
      <c r="B1091" s="10" t="s">
        <v>231</v>
      </c>
      <c r="C1091" s="10" t="s">
        <v>231</v>
      </c>
      <c r="D1091" s="10" t="s">
        <v>259</v>
      </c>
      <c r="E1091" s="10" t="s">
        <v>218</v>
      </c>
      <c r="F1091" s="11">
        <v>18008</v>
      </c>
      <c r="G1091" s="11">
        <v>3962</v>
      </c>
      <c r="H1091" s="11">
        <v>3962</v>
      </c>
      <c r="I1091" s="10" t="s">
        <v>273</v>
      </c>
      <c r="J1091" s="12">
        <v>53.5</v>
      </c>
      <c r="K1091" s="10" t="s">
        <v>430</v>
      </c>
      <c r="L1091" s="10" t="s">
        <v>431</v>
      </c>
      <c r="M1091" s="10" t="s">
        <v>220</v>
      </c>
      <c r="N1091" s="13">
        <v>0</v>
      </c>
      <c r="O1091" s="13">
        <v>0</v>
      </c>
      <c r="P1091" s="13">
        <v>0</v>
      </c>
      <c r="Q1091" s="14">
        <v>0</v>
      </c>
      <c r="R1091" s="14">
        <v>10.34</v>
      </c>
      <c r="S1091" s="14">
        <v>8</v>
      </c>
      <c r="T1091" s="14">
        <v>0</v>
      </c>
      <c r="U1091" s="14">
        <v>0</v>
      </c>
      <c r="V1091" s="14">
        <v>1</v>
      </c>
      <c r="W1091" s="14">
        <v>0</v>
      </c>
      <c r="X1091" s="14">
        <f>10*S1091</f>
        <v>80</v>
      </c>
      <c r="Y1091" s="14">
        <v>0</v>
      </c>
      <c r="Z1091" s="14">
        <v>0</v>
      </c>
      <c r="AA1091" s="14">
        <v>8</v>
      </c>
      <c r="AB1091" s="14">
        <v>100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0</v>
      </c>
      <c r="AH1091" s="14">
        <v>0</v>
      </c>
      <c r="AI1091" s="14">
        <v>0</v>
      </c>
      <c r="AJ1091" s="14">
        <v>0</v>
      </c>
      <c r="AK1091" s="15">
        <v>0</v>
      </c>
      <c r="AL1091" s="15">
        <v>0</v>
      </c>
      <c r="AM1091" s="15">
        <v>0</v>
      </c>
      <c r="AN1091" s="15">
        <v>0</v>
      </c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  <c r="BA1091" s="16"/>
      <c r="BB1091" s="16"/>
      <c r="BC1091" s="16"/>
      <c r="BD1091" s="16"/>
      <c r="BE1091" s="16"/>
      <c r="BF1091" s="16"/>
      <c r="BG1091" s="16"/>
      <c r="BH1091" s="16"/>
      <c r="BI1091" s="16"/>
      <c r="BJ1091" s="16"/>
      <c r="BK1091" s="16"/>
      <c r="BL1091" s="16"/>
      <c r="BM1091" s="16"/>
      <c r="BN1091" s="16"/>
      <c r="BO1091" s="16"/>
      <c r="BP1091" s="16"/>
      <c r="BQ1091" s="16"/>
      <c r="BR1091" s="16"/>
      <c r="BS1091" s="16">
        <v>8</v>
      </c>
      <c r="BT1091" s="16"/>
      <c r="BU1091" s="16"/>
      <c r="BV1091" s="16"/>
      <c r="BW1091" s="16"/>
      <c r="BX1091" s="16"/>
      <c r="BY1091" s="16"/>
      <c r="BZ1091" s="16"/>
      <c r="CA1091" s="16"/>
      <c r="CB1091" s="16"/>
      <c r="CC1091" s="16"/>
      <c r="CD1091" s="16"/>
      <c r="CE1091" s="16"/>
      <c r="CF1091" s="16"/>
      <c r="CG1091" s="16"/>
      <c r="CH1091" s="16"/>
      <c r="CI1091" s="16"/>
      <c r="CJ1091" s="16"/>
      <c r="CK1091" s="16"/>
      <c r="CL1091" s="16"/>
      <c r="CM1091" s="16"/>
      <c r="CN1091" s="16"/>
      <c r="CO1091" s="16"/>
      <c r="CP1091" s="16"/>
      <c r="CQ1091" s="16"/>
      <c r="CR1091" s="16"/>
      <c r="CS1091" s="16"/>
      <c r="CT1091" s="16"/>
      <c r="CU1091" s="16"/>
      <c r="CV1091" s="16"/>
      <c r="CW1091" s="16"/>
      <c r="CX1091" s="16"/>
      <c r="CY1091" s="16"/>
      <c r="CZ1091" s="16"/>
      <c r="DA1091" s="16"/>
      <c r="DB1091" s="16"/>
      <c r="DC1091" s="16"/>
      <c r="DD1091" s="24"/>
      <c r="DE1091" s="24"/>
      <c r="DF1091" s="24"/>
      <c r="DG1091" s="24"/>
      <c r="DH1091" s="24"/>
      <c r="DI1091" s="24"/>
      <c r="DJ1091" s="24"/>
      <c r="DK1091" s="16"/>
      <c r="DL1091" s="24"/>
      <c r="DM1091" s="24"/>
      <c r="DN1091" s="24"/>
      <c r="DO1091" s="16"/>
      <c r="DP1091" s="17"/>
      <c r="DQ1091" s="17"/>
      <c r="DR1091" s="17"/>
      <c r="DS1091" s="17"/>
      <c r="DT1091" s="17"/>
      <c r="DU1091" s="17"/>
      <c r="DV1091" s="17"/>
      <c r="DW1091" s="17"/>
      <c r="DX1091" s="17"/>
      <c r="DY1091" s="17"/>
      <c r="DZ1091" s="17"/>
      <c r="EA1091" s="17"/>
      <c r="EB1091" s="17"/>
      <c r="EC1091" s="17"/>
      <c r="ED1091" s="17"/>
      <c r="EE1091" s="17"/>
      <c r="EF1091" s="17"/>
      <c r="EG1091" s="17"/>
      <c r="EH1091" s="17"/>
      <c r="EI1091" s="17"/>
      <c r="EJ1091" s="17"/>
      <c r="EK1091" s="17"/>
      <c r="EL1091" s="17"/>
      <c r="EM1091" s="17"/>
      <c r="EN1091" s="17"/>
      <c r="EO1091" s="17"/>
      <c r="EP1091" s="27"/>
      <c r="EQ1091" s="27"/>
      <c r="ER1091" s="27"/>
    </row>
    <row r="1092" spans="1:148" s="9" customFormat="1" ht="20.25" x14ac:dyDescent="0.3">
      <c r="A1092" s="10" t="s">
        <v>619</v>
      </c>
      <c r="B1092" s="10" t="s">
        <v>231</v>
      </c>
      <c r="C1092" s="10" t="s">
        <v>231</v>
      </c>
      <c r="D1092" s="10" t="s">
        <v>262</v>
      </c>
      <c r="E1092" s="10" t="s">
        <v>218</v>
      </c>
      <c r="F1092" s="11">
        <v>18008</v>
      </c>
      <c r="G1092" s="11">
        <v>4079</v>
      </c>
      <c r="H1092" s="11">
        <v>3698</v>
      </c>
      <c r="I1092" s="10" t="s">
        <v>273</v>
      </c>
      <c r="J1092" s="12">
        <v>53.5</v>
      </c>
      <c r="K1092" s="10" t="s">
        <v>430</v>
      </c>
      <c r="L1092" s="10" t="s">
        <v>431</v>
      </c>
      <c r="M1092" s="10" t="s">
        <v>220</v>
      </c>
      <c r="N1092" s="13">
        <v>12</v>
      </c>
      <c r="O1092" s="13">
        <v>10</v>
      </c>
      <c r="P1092" s="13">
        <v>2</v>
      </c>
      <c r="Q1092" s="14">
        <v>16.66667</v>
      </c>
      <c r="R1092" s="14">
        <v>10.34</v>
      </c>
      <c r="S1092" s="14">
        <v>4</v>
      </c>
      <c r="T1092" s="14">
        <v>1.723333</v>
      </c>
      <c r="U1092" s="14">
        <v>43.08334</v>
      </c>
      <c r="V1092" s="14">
        <v>0.5</v>
      </c>
      <c r="W1092" s="14">
        <v>203.2</v>
      </c>
      <c r="X1092" s="14">
        <f>10*S1092</f>
        <v>40</v>
      </c>
      <c r="Y1092" s="14">
        <v>0</v>
      </c>
      <c r="Z1092" s="14">
        <v>2.0499999999999998</v>
      </c>
      <c r="AA1092" s="14">
        <v>1.95</v>
      </c>
      <c r="AB1092" s="14">
        <v>48.75</v>
      </c>
      <c r="AC1092" s="14">
        <v>-1.7999950000000001E-2</v>
      </c>
      <c r="AD1092" s="14">
        <v>-0.44999869999999997</v>
      </c>
      <c r="AE1092" s="14">
        <v>101.6</v>
      </c>
      <c r="AF1092" s="14">
        <v>45</v>
      </c>
      <c r="AG1092" s="14">
        <v>0.34466669999999999</v>
      </c>
      <c r="AH1092" s="14">
        <v>8.6166669999999996</v>
      </c>
      <c r="AI1092" s="14">
        <v>2.0680000000000001</v>
      </c>
      <c r="AJ1092" s="14">
        <v>2.0499999999999998</v>
      </c>
      <c r="AK1092" s="15">
        <v>0.51249999999999996</v>
      </c>
      <c r="AL1092" s="15">
        <v>1.00878</v>
      </c>
      <c r="AM1092" s="15">
        <v>0.83333330000000005</v>
      </c>
      <c r="AN1092" s="15">
        <v>0.43083329999999997</v>
      </c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  <c r="BA1092" s="16"/>
      <c r="BB1092" s="16"/>
      <c r="BC1092" s="16"/>
      <c r="BD1092" s="16"/>
      <c r="BE1092" s="16"/>
      <c r="BF1092" s="16"/>
      <c r="BG1092" s="16"/>
      <c r="BH1092" s="16"/>
      <c r="BI1092" s="16"/>
      <c r="BJ1092" s="16"/>
      <c r="BK1092" s="16"/>
      <c r="BL1092" s="16"/>
      <c r="BM1092" s="16"/>
      <c r="BN1092" s="16"/>
      <c r="BO1092" s="16"/>
      <c r="BP1092" s="16"/>
      <c r="BQ1092" s="16"/>
      <c r="BR1092" s="16"/>
      <c r="BS1092" s="16"/>
      <c r="BT1092" s="16"/>
      <c r="BU1092" s="16"/>
      <c r="BV1092" s="16"/>
      <c r="BW1092" s="16"/>
      <c r="BX1092" s="16"/>
      <c r="BY1092" s="16"/>
      <c r="BZ1092" s="16"/>
      <c r="CA1092" s="16"/>
      <c r="CB1092" s="16"/>
      <c r="CC1092" s="16"/>
      <c r="CD1092" s="16"/>
      <c r="CE1092" s="16"/>
      <c r="CF1092" s="16"/>
      <c r="CG1092" s="16"/>
      <c r="CH1092" s="16"/>
      <c r="CI1092" s="16"/>
      <c r="CJ1092" s="16"/>
      <c r="CK1092" s="16"/>
      <c r="CL1092" s="16">
        <v>1.2833333015441895</v>
      </c>
      <c r="CM1092" s="16">
        <v>0.1666666716337204</v>
      </c>
      <c r="CN1092" s="16"/>
      <c r="CO1092" s="16"/>
      <c r="CP1092" s="16"/>
      <c r="CQ1092" s="16"/>
      <c r="CR1092" s="16"/>
      <c r="CS1092" s="16">
        <v>0.1666666716337204</v>
      </c>
      <c r="CT1092" s="16"/>
      <c r="CU1092" s="16"/>
      <c r="CV1092" s="16"/>
      <c r="CW1092" s="16"/>
      <c r="CX1092" s="16"/>
      <c r="CY1092" s="16"/>
      <c r="CZ1092" s="16"/>
      <c r="DA1092" s="16"/>
      <c r="DB1092" s="16">
        <v>0.25</v>
      </c>
      <c r="DC1092" s="16"/>
      <c r="DD1092" s="24"/>
      <c r="DE1092" s="24"/>
      <c r="DF1092" s="24"/>
      <c r="DG1092" s="24"/>
      <c r="DH1092" s="24"/>
      <c r="DI1092" s="24"/>
      <c r="DJ1092" s="24">
        <v>8.3333335816860199E-2</v>
      </c>
      <c r="DK1092" s="16"/>
      <c r="DL1092" s="24"/>
      <c r="DM1092" s="24"/>
      <c r="DN1092" s="24"/>
      <c r="DO1092" s="16"/>
      <c r="DP1092" s="17"/>
      <c r="DQ1092" s="17"/>
      <c r="DR1092" s="17"/>
      <c r="DS1092" s="17"/>
      <c r="DT1092" s="17"/>
      <c r="DU1092" s="17"/>
      <c r="DV1092" s="17"/>
      <c r="DW1092" s="17"/>
      <c r="DX1092" s="17"/>
      <c r="DY1092" s="17"/>
      <c r="DZ1092" s="17"/>
      <c r="EA1092" s="17"/>
      <c r="EB1092" s="17"/>
      <c r="EC1092" s="17"/>
      <c r="ED1092" s="17"/>
      <c r="EE1092" s="17">
        <v>2</v>
      </c>
      <c r="EF1092" s="17"/>
      <c r="EG1092" s="17"/>
      <c r="EH1092" s="17"/>
      <c r="EI1092" s="17"/>
      <c r="EJ1092" s="17"/>
      <c r="EK1092" s="17"/>
      <c r="EL1092" s="17"/>
      <c r="EM1092" s="17"/>
      <c r="EN1092" s="17"/>
      <c r="EO1092" s="17"/>
      <c r="EP1092" s="27"/>
      <c r="EQ1092" s="27"/>
      <c r="ER1092" s="27"/>
    </row>
    <row r="1093" spans="1:148" s="9" customFormat="1" ht="20.25" x14ac:dyDescent="0.3">
      <c r="A1093" s="10" t="s">
        <v>619</v>
      </c>
      <c r="B1093" s="10" t="s">
        <v>244</v>
      </c>
      <c r="C1093" s="10" t="s">
        <v>231</v>
      </c>
      <c r="D1093" s="10" t="s">
        <v>262</v>
      </c>
      <c r="E1093" s="10" t="s">
        <v>218</v>
      </c>
      <c r="F1093" s="11">
        <v>18008</v>
      </c>
      <c r="G1093" s="11">
        <v>3999</v>
      </c>
      <c r="H1093" s="11">
        <v>3866</v>
      </c>
      <c r="I1093" s="10" t="s">
        <v>273</v>
      </c>
      <c r="J1093" s="12">
        <v>53.5</v>
      </c>
      <c r="K1093" s="10" t="s">
        <v>430</v>
      </c>
      <c r="L1093" s="10" t="s">
        <v>431</v>
      </c>
      <c r="M1093" s="10" t="s">
        <v>220</v>
      </c>
      <c r="N1093" s="13">
        <v>13</v>
      </c>
      <c r="O1093" s="13">
        <v>12</v>
      </c>
      <c r="P1093" s="13">
        <v>1</v>
      </c>
      <c r="Q1093" s="14">
        <v>7.6923069999999996</v>
      </c>
      <c r="R1093" s="14">
        <v>10.34</v>
      </c>
      <c r="S1093" s="14">
        <v>4</v>
      </c>
      <c r="T1093" s="14">
        <v>2.0680000000000001</v>
      </c>
      <c r="U1093" s="14">
        <v>51.7</v>
      </c>
      <c r="V1093" s="14">
        <v>0.5</v>
      </c>
      <c r="W1093" s="14">
        <v>243.84</v>
      </c>
      <c r="X1093" s="14">
        <f>10*S1093</f>
        <v>40</v>
      </c>
      <c r="Y1093" s="14">
        <v>0</v>
      </c>
      <c r="Z1093" s="14">
        <v>2.8</v>
      </c>
      <c r="AA1093" s="14">
        <v>1.2</v>
      </c>
      <c r="AB1093" s="14">
        <v>30</v>
      </c>
      <c r="AC1093" s="14">
        <v>0.55966649999999996</v>
      </c>
      <c r="AD1093" s="14">
        <v>13.99166</v>
      </c>
      <c r="AE1093" s="14">
        <v>121.92</v>
      </c>
      <c r="AF1093" s="14">
        <v>54</v>
      </c>
      <c r="AG1093" s="14">
        <v>0.17233329999999999</v>
      </c>
      <c r="AH1093" s="14">
        <v>4.3083330000000002</v>
      </c>
      <c r="AI1093" s="14">
        <v>2.2403330000000001</v>
      </c>
      <c r="AJ1093" s="14">
        <v>2.8</v>
      </c>
      <c r="AK1093" s="15">
        <v>0.7</v>
      </c>
      <c r="AL1093" s="15">
        <v>0.80011900000000002</v>
      </c>
      <c r="AM1093" s="15">
        <v>0.92307689999999998</v>
      </c>
      <c r="AN1093" s="15">
        <v>0.51700000000000002</v>
      </c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  <c r="BA1093" s="16"/>
      <c r="BB1093" s="16"/>
      <c r="BC1093" s="16"/>
      <c r="BD1093" s="16"/>
      <c r="BE1093" s="16"/>
      <c r="BF1093" s="16"/>
      <c r="BG1093" s="16"/>
      <c r="BH1093" s="16"/>
      <c r="BI1093" s="16"/>
      <c r="BJ1093" s="16">
        <v>0.20000000298023224</v>
      </c>
      <c r="BK1093" s="16"/>
      <c r="BL1093" s="16"/>
      <c r="BM1093" s="16"/>
      <c r="BN1093" s="16"/>
      <c r="BO1093" s="16"/>
      <c r="BP1093" s="16"/>
      <c r="BQ1093" s="16"/>
      <c r="BR1093" s="16"/>
      <c r="BS1093" s="16"/>
      <c r="BT1093" s="16"/>
      <c r="BU1093" s="16"/>
      <c r="BV1093" s="16"/>
      <c r="BW1093" s="16"/>
      <c r="BX1093" s="16"/>
      <c r="BY1093" s="16"/>
      <c r="BZ1093" s="16"/>
      <c r="CA1093" s="16"/>
      <c r="CB1093" s="16"/>
      <c r="CC1093" s="16"/>
      <c r="CD1093" s="16"/>
      <c r="CE1093" s="16"/>
      <c r="CF1093" s="16"/>
      <c r="CG1093" s="16"/>
      <c r="CH1093" s="16"/>
      <c r="CI1093" s="16"/>
      <c r="CJ1093" s="16"/>
      <c r="CK1093" s="16"/>
      <c r="CL1093" s="16"/>
      <c r="CM1093" s="16">
        <v>0.15000000596046448</v>
      </c>
      <c r="CN1093" s="16"/>
      <c r="CO1093" s="16"/>
      <c r="CP1093" s="16"/>
      <c r="CQ1093" s="16"/>
      <c r="CR1093" s="16"/>
      <c r="CS1093" s="16">
        <v>0.25</v>
      </c>
      <c r="CT1093" s="16"/>
      <c r="CU1093" s="16"/>
      <c r="CV1093" s="16"/>
      <c r="CW1093" s="16"/>
      <c r="CX1093" s="16"/>
      <c r="CY1093" s="16"/>
      <c r="CZ1093" s="16"/>
      <c r="DA1093" s="16"/>
      <c r="DB1093" s="16">
        <v>0.35000000894069672</v>
      </c>
      <c r="DC1093" s="16"/>
      <c r="DD1093" s="24"/>
      <c r="DE1093" s="24"/>
      <c r="DF1093" s="24">
        <v>0.1666666716337204</v>
      </c>
      <c r="DG1093" s="24"/>
      <c r="DH1093" s="24"/>
      <c r="DI1093" s="24"/>
      <c r="DJ1093" s="24">
        <v>8.3333335816860199E-2</v>
      </c>
      <c r="DK1093" s="16"/>
      <c r="DL1093" s="24"/>
      <c r="DM1093" s="24"/>
      <c r="DN1093" s="24"/>
      <c r="DO1093" s="16"/>
      <c r="DP1093" s="17"/>
      <c r="DQ1093" s="17"/>
      <c r="DR1093" s="17"/>
      <c r="DS1093" s="17"/>
      <c r="DT1093" s="17"/>
      <c r="DU1093" s="17"/>
      <c r="DV1093" s="17"/>
      <c r="DW1093" s="17"/>
      <c r="DX1093" s="17"/>
      <c r="DY1093" s="17"/>
      <c r="DZ1093" s="17"/>
      <c r="EA1093" s="17"/>
      <c r="EB1093" s="17"/>
      <c r="EC1093" s="17"/>
      <c r="ED1093" s="17"/>
      <c r="EE1093" s="17"/>
      <c r="EF1093" s="17"/>
      <c r="EG1093" s="17"/>
      <c r="EH1093" s="17"/>
      <c r="EI1093" s="17"/>
      <c r="EJ1093" s="17"/>
      <c r="EK1093" s="17">
        <v>1</v>
      </c>
      <c r="EL1093" s="17"/>
      <c r="EM1093" s="17"/>
      <c r="EN1093" s="17"/>
      <c r="EO1093" s="17"/>
      <c r="EP1093" s="27"/>
      <c r="EQ1093" s="27"/>
      <c r="ER1093" s="27"/>
    </row>
    <row r="1094" spans="1:148" s="9" customFormat="1" ht="20.25" x14ac:dyDescent="0.3">
      <c r="A1094" s="10" t="s">
        <v>619</v>
      </c>
      <c r="B1094" s="10" t="s">
        <v>240</v>
      </c>
      <c r="C1094" s="10" t="s">
        <v>231</v>
      </c>
      <c r="D1094" s="10" t="s">
        <v>259</v>
      </c>
      <c r="E1094" s="10" t="s">
        <v>218</v>
      </c>
      <c r="F1094" s="11">
        <v>18008</v>
      </c>
      <c r="G1094" s="11">
        <v>3962</v>
      </c>
      <c r="H1094" s="11">
        <v>3962</v>
      </c>
      <c r="I1094" s="10" t="s">
        <v>273</v>
      </c>
      <c r="J1094" s="12">
        <v>53.5</v>
      </c>
      <c r="K1094" s="10" t="s">
        <v>430</v>
      </c>
      <c r="L1094" s="10" t="s">
        <v>431</v>
      </c>
      <c r="M1094" s="10" t="s">
        <v>220</v>
      </c>
      <c r="N1094" s="13">
        <v>0</v>
      </c>
      <c r="O1094" s="13">
        <v>0</v>
      </c>
      <c r="P1094" s="13">
        <v>0</v>
      </c>
      <c r="Q1094" s="14">
        <v>0</v>
      </c>
      <c r="R1094" s="14">
        <v>10.34</v>
      </c>
      <c r="S1094" s="14">
        <v>8</v>
      </c>
      <c r="T1094" s="14">
        <v>0</v>
      </c>
      <c r="U1094" s="14">
        <v>0</v>
      </c>
      <c r="V1094" s="14">
        <v>1</v>
      </c>
      <c r="W1094" s="14">
        <v>0</v>
      </c>
      <c r="X1094" s="14">
        <v>56</v>
      </c>
      <c r="Y1094" s="14">
        <v>0</v>
      </c>
      <c r="Z1094" s="14">
        <v>0</v>
      </c>
      <c r="AA1094" s="14">
        <v>8</v>
      </c>
      <c r="AB1094" s="14">
        <v>100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  <c r="AK1094" s="15">
        <v>0</v>
      </c>
      <c r="AL1094" s="15">
        <v>0</v>
      </c>
      <c r="AM1094" s="15">
        <v>0</v>
      </c>
      <c r="AN1094" s="15">
        <v>0</v>
      </c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  <c r="BA1094" s="16"/>
      <c r="BB1094" s="16"/>
      <c r="BC1094" s="16"/>
      <c r="BD1094" s="16"/>
      <c r="BE1094" s="16"/>
      <c r="BF1094" s="16"/>
      <c r="BG1094" s="16"/>
      <c r="BH1094" s="16"/>
      <c r="BI1094" s="16"/>
      <c r="BJ1094" s="16"/>
      <c r="BK1094" s="16"/>
      <c r="BL1094" s="16"/>
      <c r="BM1094" s="16"/>
      <c r="BN1094" s="16"/>
      <c r="BO1094" s="16"/>
      <c r="BP1094" s="16"/>
      <c r="BQ1094" s="16"/>
      <c r="BR1094" s="16"/>
      <c r="BS1094" s="16">
        <v>8</v>
      </c>
      <c r="BT1094" s="16"/>
      <c r="BU1094" s="16"/>
      <c r="BV1094" s="16"/>
      <c r="BW1094" s="16"/>
      <c r="BX1094" s="16"/>
      <c r="BY1094" s="16"/>
      <c r="BZ1094" s="16"/>
      <c r="CA1094" s="16"/>
      <c r="CB1094" s="16"/>
      <c r="CC1094" s="16"/>
      <c r="CD1094" s="16"/>
      <c r="CE1094" s="16"/>
      <c r="CF1094" s="16"/>
      <c r="CG1094" s="16"/>
      <c r="CH1094" s="16"/>
      <c r="CI1094" s="16"/>
      <c r="CJ1094" s="16"/>
      <c r="CK1094" s="16"/>
      <c r="CL1094" s="16"/>
      <c r="CM1094" s="16"/>
      <c r="CN1094" s="16"/>
      <c r="CO1094" s="16"/>
      <c r="CP1094" s="16"/>
      <c r="CQ1094" s="16"/>
      <c r="CR1094" s="16"/>
      <c r="CS1094" s="16"/>
      <c r="CT1094" s="16"/>
      <c r="CU1094" s="16"/>
      <c r="CV1094" s="16"/>
      <c r="CW1094" s="16"/>
      <c r="CX1094" s="16"/>
      <c r="CY1094" s="16"/>
      <c r="CZ1094" s="16"/>
      <c r="DA1094" s="16"/>
      <c r="DB1094" s="16"/>
      <c r="DC1094" s="16"/>
      <c r="DD1094" s="24"/>
      <c r="DE1094" s="24"/>
      <c r="DF1094" s="24"/>
      <c r="DG1094" s="24"/>
      <c r="DH1094" s="24"/>
      <c r="DI1094" s="24"/>
      <c r="DJ1094" s="24"/>
      <c r="DK1094" s="16"/>
      <c r="DL1094" s="24"/>
      <c r="DM1094" s="24"/>
      <c r="DN1094" s="24"/>
      <c r="DO1094" s="16"/>
      <c r="DP1094" s="17"/>
      <c r="DQ1094" s="17"/>
      <c r="DR1094" s="17"/>
      <c r="DS1094" s="17"/>
      <c r="DT1094" s="17"/>
      <c r="DU1094" s="17"/>
      <c r="DV1094" s="17"/>
      <c r="DW1094" s="17"/>
      <c r="DX1094" s="17"/>
      <c r="DY1094" s="17"/>
      <c r="DZ1094" s="17"/>
      <c r="EA1094" s="17"/>
      <c r="EB1094" s="17"/>
      <c r="EC1094" s="17"/>
      <c r="ED1094" s="17"/>
      <c r="EE1094" s="17"/>
      <c r="EF1094" s="17"/>
      <c r="EG1094" s="17"/>
      <c r="EH1094" s="17"/>
      <c r="EI1094" s="17"/>
      <c r="EJ1094" s="17"/>
      <c r="EK1094" s="17"/>
      <c r="EL1094" s="17"/>
      <c r="EM1094" s="17"/>
      <c r="EN1094" s="17"/>
      <c r="EO1094" s="17"/>
      <c r="EP1094" s="27"/>
      <c r="EQ1094" s="27"/>
      <c r="ER1094" s="27"/>
    </row>
    <row r="1095" spans="1:148" s="9" customFormat="1" ht="20.25" x14ac:dyDescent="0.3">
      <c r="A1095" s="10" t="s">
        <v>619</v>
      </c>
      <c r="B1095" s="10" t="s">
        <v>240</v>
      </c>
      <c r="C1095" s="10" t="s">
        <v>231</v>
      </c>
      <c r="D1095" s="10" t="s">
        <v>262</v>
      </c>
      <c r="E1095" s="10" t="s">
        <v>218</v>
      </c>
      <c r="F1095" s="11">
        <v>18008</v>
      </c>
      <c r="G1095" s="11">
        <v>3999</v>
      </c>
      <c r="H1095" s="11">
        <v>3866</v>
      </c>
      <c r="I1095" s="10" t="s">
        <v>273</v>
      </c>
      <c r="J1095" s="12">
        <v>53.5</v>
      </c>
      <c r="K1095" s="10" t="s">
        <v>430</v>
      </c>
      <c r="L1095" s="10" t="s">
        <v>431</v>
      </c>
      <c r="M1095" s="10" t="s">
        <v>220</v>
      </c>
      <c r="N1095" s="13">
        <v>26</v>
      </c>
      <c r="O1095" s="13">
        <v>26</v>
      </c>
      <c r="P1095" s="13">
        <v>0</v>
      </c>
      <c r="Q1095" s="14">
        <v>0</v>
      </c>
      <c r="R1095" s="14">
        <v>10.34</v>
      </c>
      <c r="S1095" s="14">
        <v>8</v>
      </c>
      <c r="T1095" s="14">
        <v>4.4806670000000004</v>
      </c>
      <c r="U1095" s="14">
        <v>56.008330000000001</v>
      </c>
      <c r="V1095" s="14">
        <v>1</v>
      </c>
      <c r="W1095" s="14">
        <v>264.16000000000003</v>
      </c>
      <c r="X1095" s="14">
        <v>56</v>
      </c>
      <c r="Y1095" s="14">
        <v>0.47863247863247899</v>
      </c>
      <c r="Z1095" s="14">
        <v>5.35</v>
      </c>
      <c r="AA1095" s="14">
        <v>2.65</v>
      </c>
      <c r="AB1095" s="14">
        <v>33.125</v>
      </c>
      <c r="AC1095" s="14">
        <v>0.86933329999999998</v>
      </c>
      <c r="AD1095" s="14">
        <v>10.866669999999999</v>
      </c>
      <c r="AE1095" s="14">
        <v>264.16000000000003</v>
      </c>
      <c r="AF1095" s="14">
        <v>117</v>
      </c>
      <c r="AG1095" s="14">
        <v>0</v>
      </c>
      <c r="AH1095" s="14">
        <v>0</v>
      </c>
      <c r="AI1095" s="14">
        <v>4.4806670000000004</v>
      </c>
      <c r="AJ1095" s="14">
        <v>5.35</v>
      </c>
      <c r="AK1095" s="15">
        <v>0.66874999999999996</v>
      </c>
      <c r="AL1095" s="15">
        <v>0.83750780000000002</v>
      </c>
      <c r="AM1095" s="15">
        <v>1</v>
      </c>
      <c r="AN1095" s="15">
        <v>0.56008329999999995</v>
      </c>
      <c r="AO1095" s="16">
        <v>0.5</v>
      </c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  <c r="BA1095" s="16"/>
      <c r="BB1095" s="16"/>
      <c r="BC1095" s="16"/>
      <c r="BD1095" s="16"/>
      <c r="BE1095" s="16"/>
      <c r="BF1095" s="16"/>
      <c r="BG1095" s="16"/>
      <c r="BH1095" s="16"/>
      <c r="BI1095" s="16">
        <v>0.1666666716337204</v>
      </c>
      <c r="BJ1095" s="16">
        <v>0.25</v>
      </c>
      <c r="BK1095" s="16"/>
      <c r="BL1095" s="16"/>
      <c r="BM1095" s="16"/>
      <c r="BN1095" s="16"/>
      <c r="BO1095" s="16"/>
      <c r="BP1095" s="16"/>
      <c r="BQ1095" s="16"/>
      <c r="BR1095" s="16"/>
      <c r="BS1095" s="16"/>
      <c r="BT1095" s="16"/>
      <c r="BU1095" s="16"/>
      <c r="BV1095" s="16"/>
      <c r="BW1095" s="16"/>
      <c r="BX1095" s="16"/>
      <c r="BY1095" s="16"/>
      <c r="BZ1095" s="16"/>
      <c r="CA1095" s="16"/>
      <c r="CB1095" s="16"/>
      <c r="CC1095" s="16"/>
      <c r="CD1095" s="16"/>
      <c r="CE1095" s="16"/>
      <c r="CF1095" s="16"/>
      <c r="CG1095" s="16"/>
      <c r="CH1095" s="16"/>
      <c r="CI1095" s="16"/>
      <c r="CJ1095" s="16"/>
      <c r="CK1095" s="16"/>
      <c r="CL1095" s="16"/>
      <c r="CM1095" s="16">
        <v>0.34999999403953552</v>
      </c>
      <c r="CN1095" s="16"/>
      <c r="CO1095" s="16"/>
      <c r="CP1095" s="16"/>
      <c r="CQ1095" s="16"/>
      <c r="CR1095" s="16"/>
      <c r="CS1095" s="16">
        <v>0.5</v>
      </c>
      <c r="CT1095" s="16"/>
      <c r="CU1095" s="16"/>
      <c r="CV1095" s="16"/>
      <c r="CW1095" s="16"/>
      <c r="CX1095" s="16"/>
      <c r="CY1095" s="16"/>
      <c r="CZ1095" s="16"/>
      <c r="DA1095" s="16"/>
      <c r="DB1095" s="16">
        <v>0.66666668653488159</v>
      </c>
      <c r="DC1095" s="16"/>
      <c r="DD1095" s="24"/>
      <c r="DE1095" s="24"/>
      <c r="DF1095" s="24"/>
      <c r="DG1095" s="24"/>
      <c r="DH1095" s="24"/>
      <c r="DI1095" s="24"/>
      <c r="DJ1095" s="24">
        <v>0.21666666865348816</v>
      </c>
      <c r="DK1095" s="16"/>
      <c r="DL1095" s="24"/>
      <c r="DM1095" s="24"/>
      <c r="DN1095" s="24"/>
      <c r="DO1095" s="16"/>
      <c r="DP1095" s="17"/>
      <c r="DQ1095" s="17"/>
      <c r="DR1095" s="17"/>
      <c r="DS1095" s="17"/>
      <c r="DT1095" s="17"/>
      <c r="DU1095" s="17"/>
      <c r="DV1095" s="17"/>
      <c r="DW1095" s="17"/>
      <c r="DX1095" s="17"/>
      <c r="DY1095" s="17"/>
      <c r="DZ1095" s="17"/>
      <c r="EA1095" s="17"/>
      <c r="EB1095" s="17"/>
      <c r="EC1095" s="17"/>
      <c r="ED1095" s="17"/>
      <c r="EE1095" s="17"/>
      <c r="EF1095" s="17"/>
      <c r="EG1095" s="17"/>
      <c r="EH1095" s="17"/>
      <c r="EI1095" s="17"/>
      <c r="EJ1095" s="17"/>
      <c r="EK1095" s="17"/>
      <c r="EL1095" s="17"/>
      <c r="EM1095" s="17"/>
      <c r="EN1095" s="17"/>
      <c r="EO1095" s="17"/>
      <c r="EP1095" s="27"/>
      <c r="EQ1095" s="27"/>
      <c r="ER1095" s="27"/>
    </row>
    <row r="1096" spans="1:148" s="9" customFormat="1" ht="20.25" x14ac:dyDescent="0.3">
      <c r="A1096" s="10" t="s">
        <v>625</v>
      </c>
      <c r="B1096" s="10" t="s">
        <v>232</v>
      </c>
      <c r="C1096" s="10" t="s">
        <v>231</v>
      </c>
      <c r="D1096" s="10" t="s">
        <v>262</v>
      </c>
      <c r="E1096" s="10" t="s">
        <v>218</v>
      </c>
      <c r="F1096" s="11">
        <v>18008</v>
      </c>
      <c r="G1096" s="11">
        <v>4079</v>
      </c>
      <c r="H1096" s="11">
        <v>3698</v>
      </c>
      <c r="I1096" s="10" t="s">
        <v>273</v>
      </c>
      <c r="J1096" s="12">
        <v>53.5</v>
      </c>
      <c r="K1096" s="10" t="s">
        <v>430</v>
      </c>
      <c r="L1096" s="10" t="s">
        <v>431</v>
      </c>
      <c r="M1096" s="10" t="s">
        <v>220</v>
      </c>
      <c r="N1096" s="13">
        <v>29</v>
      </c>
      <c r="O1096" s="13">
        <v>29</v>
      </c>
      <c r="P1096" s="13">
        <v>0</v>
      </c>
      <c r="Q1096" s="14">
        <v>0</v>
      </c>
      <c r="R1096" s="14">
        <v>10.34</v>
      </c>
      <c r="S1096" s="14">
        <v>8</v>
      </c>
      <c r="T1096" s="14">
        <v>4.9976669999999999</v>
      </c>
      <c r="U1096" s="14">
        <v>62.470840000000003</v>
      </c>
      <c r="V1096" s="14">
        <v>1</v>
      </c>
      <c r="W1096" s="14">
        <v>294.64</v>
      </c>
      <c r="X1096" s="14">
        <v>56</v>
      </c>
      <c r="Y1096" s="14">
        <v>0.42911877394636</v>
      </c>
      <c r="Z1096" s="14">
        <v>5.3333329999999997</v>
      </c>
      <c r="AA1096" s="14">
        <v>2.6666669999999999</v>
      </c>
      <c r="AB1096" s="14">
        <v>33.33334</v>
      </c>
      <c r="AC1096" s="14">
        <v>0.33566639999999998</v>
      </c>
      <c r="AD1096" s="14">
        <v>4.1958299999999999</v>
      </c>
      <c r="AE1096" s="14">
        <v>294.64</v>
      </c>
      <c r="AF1096" s="14">
        <v>130.5</v>
      </c>
      <c r="AG1096" s="14">
        <v>0</v>
      </c>
      <c r="AH1096" s="14">
        <v>0</v>
      </c>
      <c r="AI1096" s="14">
        <v>4.9976669999999999</v>
      </c>
      <c r="AJ1096" s="14">
        <v>5.3333329999999997</v>
      </c>
      <c r="AK1096" s="15">
        <v>0.6666666</v>
      </c>
      <c r="AL1096" s="15">
        <v>0.93706259999999997</v>
      </c>
      <c r="AM1096" s="15">
        <v>1</v>
      </c>
      <c r="AN1096" s="15">
        <v>0.62470840000000005</v>
      </c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  <c r="BA1096" s="16"/>
      <c r="BB1096" s="16"/>
      <c r="BC1096" s="16"/>
      <c r="BD1096" s="16"/>
      <c r="BE1096" s="16"/>
      <c r="BF1096" s="16"/>
      <c r="BG1096" s="16"/>
      <c r="BH1096" s="16"/>
      <c r="BI1096" s="16">
        <v>0.25</v>
      </c>
      <c r="BJ1096" s="16">
        <v>0.3333333432674408</v>
      </c>
      <c r="BK1096" s="16"/>
      <c r="BL1096" s="16"/>
      <c r="BM1096" s="16"/>
      <c r="BN1096" s="16"/>
      <c r="BO1096" s="16"/>
      <c r="BP1096" s="16"/>
      <c r="BQ1096" s="16"/>
      <c r="BR1096" s="16"/>
      <c r="BS1096" s="16"/>
      <c r="BT1096" s="16"/>
      <c r="BU1096" s="16"/>
      <c r="BV1096" s="16"/>
      <c r="BW1096" s="16"/>
      <c r="BX1096" s="16"/>
      <c r="BY1096" s="16"/>
      <c r="BZ1096" s="16"/>
      <c r="CA1096" s="16"/>
      <c r="CB1096" s="16"/>
      <c r="CC1096" s="16"/>
      <c r="CD1096" s="16"/>
      <c r="CE1096" s="16"/>
      <c r="CF1096" s="16"/>
      <c r="CG1096" s="16"/>
      <c r="CH1096" s="16"/>
      <c r="CI1096" s="16"/>
      <c r="CJ1096" s="16"/>
      <c r="CK1096" s="16"/>
      <c r="CL1096" s="16"/>
      <c r="CM1096" s="16">
        <v>0.30000001192092896</v>
      </c>
      <c r="CN1096" s="16"/>
      <c r="CO1096" s="16"/>
      <c r="CP1096" s="16"/>
      <c r="CQ1096" s="16">
        <v>0.4166666567325592</v>
      </c>
      <c r="CR1096" s="16"/>
      <c r="CS1096" s="16"/>
      <c r="CT1096" s="16"/>
      <c r="CU1096" s="16"/>
      <c r="CV1096" s="16"/>
      <c r="CW1096" s="16"/>
      <c r="CX1096" s="16"/>
      <c r="CY1096" s="16"/>
      <c r="CZ1096" s="16"/>
      <c r="DA1096" s="16"/>
      <c r="DB1096" s="16">
        <v>0.86666667461395264</v>
      </c>
      <c r="DC1096" s="16"/>
      <c r="DD1096" s="24"/>
      <c r="DE1096" s="24"/>
      <c r="DF1096" s="24">
        <v>0.1666666716337204</v>
      </c>
      <c r="DG1096" s="24"/>
      <c r="DH1096" s="24"/>
      <c r="DI1096" s="24">
        <v>8.3333335816860199E-2</v>
      </c>
      <c r="DJ1096" s="24">
        <v>0.25</v>
      </c>
      <c r="DK1096" s="16"/>
      <c r="DL1096" s="24"/>
      <c r="DM1096" s="24"/>
      <c r="DN1096" s="24"/>
      <c r="DO1096" s="16"/>
      <c r="DP1096" s="17"/>
      <c r="DQ1096" s="17"/>
      <c r="DR1096" s="17"/>
      <c r="DS1096" s="17"/>
      <c r="DT1096" s="17"/>
      <c r="DU1096" s="17"/>
      <c r="DV1096" s="17"/>
      <c r="DW1096" s="17"/>
      <c r="DX1096" s="17"/>
      <c r="DY1096" s="17"/>
      <c r="DZ1096" s="17"/>
      <c r="EA1096" s="17"/>
      <c r="EB1096" s="17"/>
      <c r="EC1096" s="17"/>
      <c r="ED1096" s="17"/>
      <c r="EE1096" s="17"/>
      <c r="EF1096" s="17"/>
      <c r="EG1096" s="17"/>
      <c r="EH1096" s="17"/>
      <c r="EI1096" s="17"/>
      <c r="EJ1096" s="17"/>
      <c r="EK1096" s="17"/>
      <c r="EL1096" s="17"/>
      <c r="EM1096" s="17"/>
      <c r="EN1096" s="17"/>
      <c r="EO1096" s="17"/>
      <c r="EP1096" s="27"/>
      <c r="EQ1096" s="27"/>
      <c r="ER1096" s="27"/>
    </row>
    <row r="1097" spans="1:148" s="9" customFormat="1" ht="20.25" x14ac:dyDescent="0.3">
      <c r="A1097" s="10" t="s">
        <v>631</v>
      </c>
      <c r="B1097" s="10" t="s">
        <v>244</v>
      </c>
      <c r="C1097" s="10" t="s">
        <v>231</v>
      </c>
      <c r="D1097" s="10" t="s">
        <v>259</v>
      </c>
      <c r="E1097" s="10" t="s">
        <v>218</v>
      </c>
      <c r="F1097" s="11">
        <v>10675</v>
      </c>
      <c r="G1097" s="11">
        <v>4005</v>
      </c>
      <c r="H1097" s="11">
        <v>3807</v>
      </c>
      <c r="I1097" s="10" t="s">
        <v>260</v>
      </c>
      <c r="J1097" s="12">
        <v>45.3</v>
      </c>
      <c r="K1097" s="10" t="s">
        <v>243</v>
      </c>
      <c r="L1097" s="10" t="s">
        <v>261</v>
      </c>
      <c r="M1097" s="10" t="s">
        <v>220</v>
      </c>
      <c r="N1097" s="13">
        <v>27</v>
      </c>
      <c r="O1097" s="13">
        <v>25</v>
      </c>
      <c r="P1097" s="13">
        <v>2</v>
      </c>
      <c r="Q1097" s="14">
        <v>7.4074070000000001</v>
      </c>
      <c r="R1097" s="14">
        <v>6.09</v>
      </c>
      <c r="S1097" s="14">
        <v>4</v>
      </c>
      <c r="T1097" s="14">
        <v>2.5375000000000001</v>
      </c>
      <c r="U1097" s="14">
        <v>63.4375</v>
      </c>
      <c r="V1097" s="14">
        <v>0.5</v>
      </c>
      <c r="W1097" s="14">
        <v>171</v>
      </c>
      <c r="X1097" s="14">
        <v>40</v>
      </c>
      <c r="Y1097" s="14">
        <v>0.68376072834769497</v>
      </c>
      <c r="Z1097" s="14">
        <v>2.95</v>
      </c>
      <c r="AA1097" s="14">
        <v>1.05</v>
      </c>
      <c r="AB1097" s="14">
        <v>26.25</v>
      </c>
      <c r="AC1097" s="14">
        <v>0.20950009999999999</v>
      </c>
      <c r="AD1097" s="14">
        <v>5.2375040000000004</v>
      </c>
      <c r="AE1097" s="14">
        <v>85.5</v>
      </c>
      <c r="AF1097" s="14">
        <v>58.5</v>
      </c>
      <c r="AG1097" s="14">
        <v>0.20300000000000001</v>
      </c>
      <c r="AH1097" s="14">
        <v>5.0750000000000002</v>
      </c>
      <c r="AI1097" s="14">
        <v>2.7404999999999999</v>
      </c>
      <c r="AJ1097" s="14">
        <v>2.95</v>
      </c>
      <c r="AK1097" s="15">
        <v>0.73750000000000004</v>
      </c>
      <c r="AL1097" s="15">
        <v>0.92898309999999995</v>
      </c>
      <c r="AM1097" s="15">
        <v>0.92592589999999997</v>
      </c>
      <c r="AN1097" s="15">
        <v>0.63437500000000002</v>
      </c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  <c r="BA1097" s="16"/>
      <c r="BB1097" s="16"/>
      <c r="BC1097" s="16"/>
      <c r="BD1097" s="16"/>
      <c r="BE1097" s="16"/>
      <c r="BF1097" s="16"/>
      <c r="BG1097" s="16"/>
      <c r="BH1097" s="16"/>
      <c r="BI1097" s="16"/>
      <c r="BJ1097" s="16"/>
      <c r="BK1097" s="16"/>
      <c r="BL1097" s="16"/>
      <c r="BM1097" s="16"/>
      <c r="BN1097" s="16"/>
      <c r="BO1097" s="16"/>
      <c r="BP1097" s="16">
        <v>0.1666666716337204</v>
      </c>
      <c r="BQ1097" s="16"/>
      <c r="BR1097" s="16"/>
      <c r="BS1097" s="16"/>
      <c r="BT1097" s="16"/>
      <c r="BU1097" s="16"/>
      <c r="BV1097" s="16"/>
      <c r="BW1097" s="16"/>
      <c r="BX1097" s="16"/>
      <c r="BY1097" s="16"/>
      <c r="BZ1097" s="16"/>
      <c r="CA1097" s="16"/>
      <c r="CB1097" s="16"/>
      <c r="CC1097" s="16"/>
      <c r="CD1097" s="16"/>
      <c r="CE1097" s="16"/>
      <c r="CF1097" s="16"/>
      <c r="CG1097" s="16"/>
      <c r="CH1097" s="16"/>
      <c r="CI1097" s="16"/>
      <c r="CJ1097" s="16"/>
      <c r="CK1097" s="16"/>
      <c r="CL1097" s="16"/>
      <c r="CM1097" s="16">
        <v>0.58333331346511841</v>
      </c>
      <c r="CN1097" s="16"/>
      <c r="CO1097" s="16"/>
      <c r="CP1097" s="16"/>
      <c r="CQ1097" s="16"/>
      <c r="CR1097" s="16"/>
      <c r="CS1097" s="16"/>
      <c r="CT1097" s="16"/>
      <c r="CU1097" s="16"/>
      <c r="CV1097" s="16"/>
      <c r="CW1097" s="16"/>
      <c r="CX1097" s="16"/>
      <c r="CY1097" s="16"/>
      <c r="CZ1097" s="16"/>
      <c r="DA1097" s="16"/>
      <c r="DB1097" s="16"/>
      <c r="DC1097" s="16"/>
      <c r="DD1097" s="24"/>
      <c r="DE1097" s="24"/>
      <c r="DF1097" s="24">
        <v>0.1666666716337204</v>
      </c>
      <c r="DG1097" s="24"/>
      <c r="DH1097" s="24"/>
      <c r="DI1097" s="24"/>
      <c r="DJ1097" s="24">
        <v>0.13333334028720856</v>
      </c>
      <c r="DK1097" s="16"/>
      <c r="DL1097" s="24"/>
      <c r="DM1097" s="24"/>
      <c r="DN1097" s="24"/>
      <c r="DO1097" s="16"/>
      <c r="DP1097" s="17"/>
      <c r="DQ1097" s="17"/>
      <c r="DR1097" s="17"/>
      <c r="DS1097" s="17"/>
      <c r="DT1097" s="17"/>
      <c r="DU1097" s="17"/>
      <c r="DV1097" s="17"/>
      <c r="DW1097" s="17"/>
      <c r="DX1097" s="17"/>
      <c r="DY1097" s="17"/>
      <c r="DZ1097" s="17"/>
      <c r="EA1097" s="17"/>
      <c r="EB1097" s="17"/>
      <c r="EC1097" s="17"/>
      <c r="ED1097" s="17"/>
      <c r="EE1097" s="17">
        <v>2</v>
      </c>
      <c r="EF1097" s="17"/>
      <c r="EG1097" s="17"/>
      <c r="EH1097" s="17"/>
      <c r="EI1097" s="17"/>
      <c r="EJ1097" s="17"/>
      <c r="EK1097" s="17"/>
      <c r="EL1097" s="17"/>
      <c r="EM1097" s="17"/>
      <c r="EN1097" s="17"/>
      <c r="EO1097" s="17"/>
      <c r="EP1097" s="27"/>
      <c r="EQ1097" s="27"/>
      <c r="ER1097" s="27"/>
    </row>
    <row r="1098" spans="1:148" s="9" customFormat="1" ht="20.25" x14ac:dyDescent="0.3">
      <c r="A1098" s="10" t="s">
        <v>631</v>
      </c>
      <c r="B1098" s="10" t="s">
        <v>244</v>
      </c>
      <c r="C1098" s="10" t="s">
        <v>231</v>
      </c>
      <c r="D1098" s="10" t="s">
        <v>262</v>
      </c>
      <c r="E1098" s="10" t="s">
        <v>218</v>
      </c>
      <c r="F1098" s="11">
        <v>10675</v>
      </c>
      <c r="G1098" s="11">
        <v>3999</v>
      </c>
      <c r="H1098" s="11">
        <v>3866</v>
      </c>
      <c r="I1098" s="10" t="s">
        <v>260</v>
      </c>
      <c r="J1098" s="12">
        <v>45.3</v>
      </c>
      <c r="K1098" s="10" t="s">
        <v>243</v>
      </c>
      <c r="L1098" s="10" t="s">
        <v>261</v>
      </c>
      <c r="M1098" s="10" t="s">
        <v>220</v>
      </c>
      <c r="N1098" s="13">
        <v>25</v>
      </c>
      <c r="O1098" s="13">
        <v>24</v>
      </c>
      <c r="P1098" s="13">
        <v>1</v>
      </c>
      <c r="Q1098" s="14">
        <v>4</v>
      </c>
      <c r="R1098" s="14">
        <v>6.09</v>
      </c>
      <c r="S1098" s="14">
        <v>4</v>
      </c>
      <c r="T1098" s="14">
        <v>2.4359999999999999</v>
      </c>
      <c r="U1098" s="14">
        <v>60.9</v>
      </c>
      <c r="V1098" s="14">
        <v>0.5</v>
      </c>
      <c r="W1098" s="14">
        <v>164.16</v>
      </c>
      <c r="X1098" s="14">
        <v>40</v>
      </c>
      <c r="Y1098" s="14">
        <v>0.71225076256591702</v>
      </c>
      <c r="Z1098" s="14">
        <v>2.8666670000000001</v>
      </c>
      <c r="AA1098" s="14">
        <v>1.1333329999999999</v>
      </c>
      <c r="AB1098" s="14">
        <v>28.33333</v>
      </c>
      <c r="AC1098" s="14">
        <v>0.32916659999999998</v>
      </c>
      <c r="AD1098" s="14">
        <v>8.2291640000000008</v>
      </c>
      <c r="AE1098" s="14">
        <v>82.08</v>
      </c>
      <c r="AF1098" s="14">
        <v>56.16</v>
      </c>
      <c r="AG1098" s="14">
        <v>0.10150000000000001</v>
      </c>
      <c r="AH1098" s="14">
        <v>2.5375000000000001</v>
      </c>
      <c r="AI1098" s="14">
        <v>2.5375000000000001</v>
      </c>
      <c r="AJ1098" s="14">
        <v>2.8666670000000001</v>
      </c>
      <c r="AK1098" s="15">
        <v>0.71666669999999999</v>
      </c>
      <c r="AL1098" s="15">
        <v>0.88517429999999997</v>
      </c>
      <c r="AM1098" s="15">
        <v>0.96</v>
      </c>
      <c r="AN1098" s="15">
        <v>0.60899999999999999</v>
      </c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  <c r="BA1098" s="16"/>
      <c r="BB1098" s="16"/>
      <c r="BC1098" s="16"/>
      <c r="BD1098" s="16"/>
      <c r="BE1098" s="16"/>
      <c r="BF1098" s="16"/>
      <c r="BG1098" s="16"/>
      <c r="BH1098" s="16"/>
      <c r="BI1098" s="16"/>
      <c r="BJ1098" s="16"/>
      <c r="BK1098" s="16"/>
      <c r="BL1098" s="16"/>
      <c r="BM1098" s="16"/>
      <c r="BN1098" s="16"/>
      <c r="BO1098" s="16"/>
      <c r="BP1098" s="16"/>
      <c r="BQ1098" s="16"/>
      <c r="BR1098" s="16"/>
      <c r="BS1098" s="16"/>
      <c r="BT1098" s="16"/>
      <c r="BU1098" s="16"/>
      <c r="BV1098" s="16"/>
      <c r="BW1098" s="16"/>
      <c r="BX1098" s="16"/>
      <c r="BY1098" s="16"/>
      <c r="BZ1098" s="16"/>
      <c r="CA1098" s="16"/>
      <c r="CB1098" s="16"/>
      <c r="CC1098" s="16"/>
      <c r="CD1098" s="16"/>
      <c r="CE1098" s="16"/>
      <c r="CF1098" s="16"/>
      <c r="CG1098" s="16"/>
      <c r="CH1098" s="16"/>
      <c r="CI1098" s="16"/>
      <c r="CJ1098" s="16"/>
      <c r="CK1098" s="16"/>
      <c r="CL1098" s="16"/>
      <c r="CM1098" s="16">
        <v>0.93333333730697632</v>
      </c>
      <c r="CN1098" s="16"/>
      <c r="CO1098" s="16"/>
      <c r="CP1098" s="16"/>
      <c r="CQ1098" s="16"/>
      <c r="CR1098" s="16"/>
      <c r="CS1098" s="16"/>
      <c r="CT1098" s="16"/>
      <c r="CU1098" s="16"/>
      <c r="CV1098" s="16"/>
      <c r="CW1098" s="16"/>
      <c r="CX1098" s="16"/>
      <c r="CY1098" s="16"/>
      <c r="CZ1098" s="16"/>
      <c r="DA1098" s="16"/>
      <c r="DB1098" s="16"/>
      <c r="DC1098" s="16"/>
      <c r="DD1098" s="24"/>
      <c r="DE1098" s="24"/>
      <c r="DF1098" s="24"/>
      <c r="DG1098" s="24"/>
      <c r="DH1098" s="24"/>
      <c r="DI1098" s="24"/>
      <c r="DJ1098" s="24">
        <v>0.20000000298023224</v>
      </c>
      <c r="DK1098" s="16"/>
      <c r="DL1098" s="24"/>
      <c r="DM1098" s="24"/>
      <c r="DN1098" s="24"/>
      <c r="DO1098" s="16"/>
      <c r="DP1098" s="17"/>
      <c r="DQ1098" s="17"/>
      <c r="DR1098" s="17"/>
      <c r="DS1098" s="17"/>
      <c r="DT1098" s="17"/>
      <c r="DU1098" s="17"/>
      <c r="DV1098" s="17"/>
      <c r="DW1098" s="17"/>
      <c r="DX1098" s="17"/>
      <c r="DY1098" s="17"/>
      <c r="DZ1098" s="17"/>
      <c r="EA1098" s="17"/>
      <c r="EB1098" s="17"/>
      <c r="EC1098" s="17"/>
      <c r="ED1098" s="17"/>
      <c r="EE1098" s="17"/>
      <c r="EF1098" s="17"/>
      <c r="EG1098" s="17"/>
      <c r="EH1098" s="17"/>
      <c r="EI1098" s="17"/>
      <c r="EJ1098" s="17"/>
      <c r="EK1098" s="17"/>
      <c r="EL1098" s="17">
        <v>1</v>
      </c>
      <c r="EM1098" s="17"/>
      <c r="EN1098" s="17"/>
      <c r="EO1098" s="17"/>
      <c r="EP1098" s="27"/>
      <c r="EQ1098" s="27"/>
      <c r="ER1098" s="27"/>
    </row>
    <row r="1099" spans="1:148" s="9" customFormat="1" ht="20.25" x14ac:dyDescent="0.3">
      <c r="A1099" s="10" t="s">
        <v>631</v>
      </c>
      <c r="B1099" s="10" t="s">
        <v>240</v>
      </c>
      <c r="C1099" s="10" t="s">
        <v>231</v>
      </c>
      <c r="D1099" s="10" t="s">
        <v>259</v>
      </c>
      <c r="E1099" s="10" t="s">
        <v>218</v>
      </c>
      <c r="F1099" s="11">
        <v>10675</v>
      </c>
      <c r="G1099" s="11">
        <v>4005</v>
      </c>
      <c r="H1099" s="11">
        <v>3807</v>
      </c>
      <c r="I1099" s="10" t="s">
        <v>260</v>
      </c>
      <c r="J1099" s="12">
        <v>45.3</v>
      </c>
      <c r="K1099" s="10" t="s">
        <v>243</v>
      </c>
      <c r="L1099" s="10" t="s">
        <v>261</v>
      </c>
      <c r="M1099" s="10" t="s">
        <v>220</v>
      </c>
      <c r="N1099" s="13">
        <v>22</v>
      </c>
      <c r="O1099" s="13">
        <v>22</v>
      </c>
      <c r="P1099" s="13">
        <v>0</v>
      </c>
      <c r="Q1099" s="14">
        <v>0</v>
      </c>
      <c r="R1099" s="14">
        <v>6.09</v>
      </c>
      <c r="S1099" s="14">
        <v>2.9166669999999999</v>
      </c>
      <c r="T1099" s="14">
        <v>2.2330000000000001</v>
      </c>
      <c r="U1099" s="14">
        <v>76.560010000000005</v>
      </c>
      <c r="V1099" s="14">
        <v>0.3645834</v>
      </c>
      <c r="W1099" s="14">
        <v>206.37260000000001</v>
      </c>
      <c r="X1099" s="14">
        <v>29.166669845581101</v>
      </c>
      <c r="Y1099" s="14">
        <v>0.56656313335145803</v>
      </c>
      <c r="Z1099" s="14">
        <v>2.3333339999999998</v>
      </c>
      <c r="AA1099" s="14">
        <v>0.58333330000000005</v>
      </c>
      <c r="AB1099" s="14">
        <v>20</v>
      </c>
      <c r="AC1099" s="14">
        <v>0.1003334</v>
      </c>
      <c r="AD1099" s="14">
        <v>3.4400010000000001</v>
      </c>
      <c r="AE1099" s="14">
        <v>75.240009999999998</v>
      </c>
      <c r="AF1099" s="14">
        <v>51.48</v>
      </c>
      <c r="AG1099" s="14">
        <v>0</v>
      </c>
      <c r="AH1099" s="14">
        <v>0</v>
      </c>
      <c r="AI1099" s="14">
        <v>2.2330000000000001</v>
      </c>
      <c r="AJ1099" s="14">
        <v>2.3333339999999998</v>
      </c>
      <c r="AK1099" s="15">
        <v>0.80000009999999999</v>
      </c>
      <c r="AL1099" s="15">
        <v>0.95699999999999996</v>
      </c>
      <c r="AM1099" s="15">
        <v>1</v>
      </c>
      <c r="AN1099" s="15">
        <v>0.76559999999999995</v>
      </c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  <c r="BA1099" s="16"/>
      <c r="BB1099" s="16"/>
      <c r="BC1099" s="16"/>
      <c r="BD1099" s="16"/>
      <c r="BE1099" s="16"/>
      <c r="BF1099" s="16"/>
      <c r="BG1099" s="16"/>
      <c r="BH1099" s="16"/>
      <c r="BI1099" s="16"/>
      <c r="BJ1099" s="16"/>
      <c r="BK1099" s="16"/>
      <c r="BL1099" s="16"/>
      <c r="BM1099" s="16"/>
      <c r="BN1099" s="16"/>
      <c r="BO1099" s="16"/>
      <c r="BP1099" s="16"/>
      <c r="BQ1099" s="16"/>
      <c r="BR1099" s="16"/>
      <c r="BS1099" s="16"/>
      <c r="BT1099" s="16"/>
      <c r="BU1099" s="16"/>
      <c r="BV1099" s="16"/>
      <c r="BW1099" s="16"/>
      <c r="BX1099" s="16"/>
      <c r="BY1099" s="16"/>
      <c r="BZ1099" s="16"/>
      <c r="CA1099" s="16"/>
      <c r="CB1099" s="16"/>
      <c r="CC1099" s="16"/>
      <c r="CD1099" s="16"/>
      <c r="CE1099" s="16"/>
      <c r="CF1099" s="16"/>
      <c r="CG1099" s="16"/>
      <c r="CH1099" s="16"/>
      <c r="CI1099" s="16"/>
      <c r="CJ1099" s="16"/>
      <c r="CK1099" s="16"/>
      <c r="CL1099" s="16"/>
      <c r="CM1099" s="16">
        <v>0.5</v>
      </c>
      <c r="CN1099" s="16"/>
      <c r="CO1099" s="16"/>
      <c r="CP1099" s="16"/>
      <c r="CQ1099" s="16"/>
      <c r="CR1099" s="16"/>
      <c r="CS1099" s="16"/>
      <c r="CT1099" s="16"/>
      <c r="CU1099" s="16"/>
      <c r="CV1099" s="16"/>
      <c r="CW1099" s="16"/>
      <c r="CX1099" s="16"/>
      <c r="CY1099" s="16"/>
      <c r="CZ1099" s="16"/>
      <c r="DA1099" s="16"/>
      <c r="DB1099" s="16"/>
      <c r="DC1099" s="16"/>
      <c r="DD1099" s="24"/>
      <c r="DE1099" s="24"/>
      <c r="DF1099" s="24"/>
      <c r="DG1099" s="24"/>
      <c r="DH1099" s="24"/>
      <c r="DI1099" s="24"/>
      <c r="DJ1099" s="24">
        <v>8.3333335816860199E-2</v>
      </c>
      <c r="DK1099" s="16"/>
      <c r="DL1099" s="24"/>
      <c r="DM1099" s="24"/>
      <c r="DN1099" s="24"/>
      <c r="DO1099" s="16"/>
      <c r="DP1099" s="17"/>
      <c r="DQ1099" s="17"/>
      <c r="DR1099" s="17"/>
      <c r="DS1099" s="17"/>
      <c r="DT1099" s="17"/>
      <c r="DU1099" s="17"/>
      <c r="DV1099" s="17"/>
      <c r="DW1099" s="17"/>
      <c r="DX1099" s="17"/>
      <c r="DY1099" s="17"/>
      <c r="DZ1099" s="17"/>
      <c r="EA1099" s="17"/>
      <c r="EB1099" s="17"/>
      <c r="EC1099" s="17"/>
      <c r="ED1099" s="17"/>
      <c r="EE1099" s="17"/>
      <c r="EF1099" s="17"/>
      <c r="EG1099" s="17"/>
      <c r="EH1099" s="17"/>
      <c r="EI1099" s="17"/>
      <c r="EJ1099" s="17"/>
      <c r="EK1099" s="17"/>
      <c r="EL1099" s="17"/>
      <c r="EM1099" s="17"/>
      <c r="EN1099" s="17"/>
      <c r="EO1099" s="17"/>
      <c r="EP1099" s="27"/>
      <c r="EQ1099" s="27"/>
      <c r="ER1099" s="27"/>
    </row>
    <row r="1100" spans="1:148" s="9" customFormat="1" ht="20.25" x14ac:dyDescent="0.3">
      <c r="A1100" s="10" t="s">
        <v>631</v>
      </c>
      <c r="B1100" s="10" t="s">
        <v>240</v>
      </c>
      <c r="C1100" s="10" t="s">
        <v>231</v>
      </c>
      <c r="D1100" s="10" t="s">
        <v>262</v>
      </c>
      <c r="E1100" s="10" t="s">
        <v>218</v>
      </c>
      <c r="F1100" s="11">
        <v>10675</v>
      </c>
      <c r="G1100" s="11">
        <v>3999</v>
      </c>
      <c r="H1100" s="11">
        <v>3866</v>
      </c>
      <c r="I1100" s="10" t="s">
        <v>260</v>
      </c>
      <c r="J1100" s="12">
        <v>45.3</v>
      </c>
      <c r="K1100" s="10" t="s">
        <v>243</v>
      </c>
      <c r="L1100" s="10" t="s">
        <v>261</v>
      </c>
      <c r="M1100" s="10" t="s">
        <v>220</v>
      </c>
      <c r="N1100" s="13">
        <v>29</v>
      </c>
      <c r="O1100" s="13">
        <v>29</v>
      </c>
      <c r="P1100" s="13">
        <v>0</v>
      </c>
      <c r="Q1100" s="14">
        <v>0</v>
      </c>
      <c r="R1100" s="14">
        <v>6.09</v>
      </c>
      <c r="S1100" s="14">
        <v>4</v>
      </c>
      <c r="T1100" s="14">
        <v>2.9434999999999998</v>
      </c>
      <c r="U1100" s="14">
        <v>73.587500000000006</v>
      </c>
      <c r="V1100" s="14">
        <v>0.5</v>
      </c>
      <c r="W1100" s="14">
        <v>198.36</v>
      </c>
      <c r="X1100" s="14">
        <v>40</v>
      </c>
      <c r="Y1100" s="14">
        <v>0.58944886000926899</v>
      </c>
      <c r="Z1100" s="14">
        <v>3.2</v>
      </c>
      <c r="AA1100" s="14">
        <v>0.8</v>
      </c>
      <c r="AB1100" s="14">
        <v>20</v>
      </c>
      <c r="AC1100" s="14">
        <v>0.2564999</v>
      </c>
      <c r="AD1100" s="14">
        <v>6.4124980000000003</v>
      </c>
      <c r="AE1100" s="14">
        <v>99.18</v>
      </c>
      <c r="AF1100" s="14">
        <v>67.86</v>
      </c>
      <c r="AG1100" s="14">
        <v>0</v>
      </c>
      <c r="AH1100" s="14">
        <v>0</v>
      </c>
      <c r="AI1100" s="14">
        <v>2.9434999999999998</v>
      </c>
      <c r="AJ1100" s="14">
        <v>3.2</v>
      </c>
      <c r="AK1100" s="15">
        <v>0.8</v>
      </c>
      <c r="AL1100" s="15">
        <v>0.91984370000000004</v>
      </c>
      <c r="AM1100" s="15">
        <v>1</v>
      </c>
      <c r="AN1100" s="15">
        <v>0.73587499999999995</v>
      </c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  <c r="BA1100" s="16"/>
      <c r="BB1100" s="16"/>
      <c r="BC1100" s="16"/>
      <c r="BD1100" s="16"/>
      <c r="BE1100" s="16"/>
      <c r="BF1100" s="16"/>
      <c r="BG1100" s="16"/>
      <c r="BH1100" s="16"/>
      <c r="BI1100" s="16"/>
      <c r="BJ1100" s="16"/>
      <c r="BK1100" s="16"/>
      <c r="BL1100" s="16"/>
      <c r="BM1100" s="16"/>
      <c r="BN1100" s="16"/>
      <c r="BO1100" s="16"/>
      <c r="BP1100" s="16"/>
      <c r="BQ1100" s="16"/>
      <c r="BR1100" s="16"/>
      <c r="BS1100" s="16"/>
      <c r="BT1100" s="16"/>
      <c r="BU1100" s="16"/>
      <c r="BV1100" s="16"/>
      <c r="BW1100" s="16"/>
      <c r="BX1100" s="16"/>
      <c r="BY1100" s="16"/>
      <c r="BZ1100" s="16"/>
      <c r="CA1100" s="16"/>
      <c r="CB1100" s="16"/>
      <c r="CC1100" s="16"/>
      <c r="CD1100" s="16"/>
      <c r="CE1100" s="16"/>
      <c r="CF1100" s="16"/>
      <c r="CG1100" s="16"/>
      <c r="CH1100" s="16"/>
      <c r="CI1100" s="16"/>
      <c r="CJ1100" s="16"/>
      <c r="CK1100" s="16"/>
      <c r="CL1100" s="16"/>
      <c r="CM1100" s="16">
        <v>0.63333332538604736</v>
      </c>
      <c r="CN1100" s="16"/>
      <c r="CO1100" s="16"/>
      <c r="CP1100" s="16"/>
      <c r="CQ1100" s="16"/>
      <c r="CR1100" s="16"/>
      <c r="CS1100" s="16"/>
      <c r="CT1100" s="16"/>
      <c r="CU1100" s="16"/>
      <c r="CV1100" s="16"/>
      <c r="CW1100" s="16"/>
      <c r="CX1100" s="16"/>
      <c r="CY1100" s="16"/>
      <c r="CZ1100" s="16"/>
      <c r="DA1100" s="16"/>
      <c r="DB1100" s="16"/>
      <c r="DC1100" s="16"/>
      <c r="DD1100" s="24"/>
      <c r="DE1100" s="24"/>
      <c r="DF1100" s="24"/>
      <c r="DG1100" s="24"/>
      <c r="DH1100" s="24"/>
      <c r="DI1100" s="24"/>
      <c r="DJ1100" s="24">
        <v>0.1666666716337204</v>
      </c>
      <c r="DK1100" s="16"/>
      <c r="DL1100" s="24"/>
      <c r="DM1100" s="24"/>
      <c r="DN1100" s="24"/>
      <c r="DO1100" s="16"/>
      <c r="DP1100" s="17"/>
      <c r="DQ1100" s="17"/>
      <c r="DR1100" s="17"/>
      <c r="DS1100" s="17"/>
      <c r="DT1100" s="17"/>
      <c r="DU1100" s="17"/>
      <c r="DV1100" s="17"/>
      <c r="DW1100" s="17"/>
      <c r="DX1100" s="17"/>
      <c r="DY1100" s="17"/>
      <c r="DZ1100" s="17"/>
      <c r="EA1100" s="17"/>
      <c r="EB1100" s="17"/>
      <c r="EC1100" s="17"/>
      <c r="ED1100" s="17"/>
      <c r="EE1100" s="17"/>
      <c r="EF1100" s="17"/>
      <c r="EG1100" s="17"/>
      <c r="EH1100" s="17"/>
      <c r="EI1100" s="17"/>
      <c r="EJ1100" s="17"/>
      <c r="EK1100" s="17"/>
      <c r="EL1100" s="17"/>
      <c r="EM1100" s="17"/>
      <c r="EN1100" s="17"/>
      <c r="EO1100" s="17"/>
      <c r="EP1100" s="27"/>
      <c r="EQ1100" s="27"/>
      <c r="ER1100" s="27"/>
    </row>
    <row r="1101" spans="1:148" s="9" customFormat="1" ht="20.25" x14ac:dyDescent="0.3">
      <c r="A1101" s="10" t="s">
        <v>635</v>
      </c>
      <c r="B1101" s="10" t="s">
        <v>232</v>
      </c>
      <c r="C1101" s="10" t="s">
        <v>231</v>
      </c>
      <c r="D1101" s="10" t="s">
        <v>259</v>
      </c>
      <c r="E1101" s="10" t="s">
        <v>218</v>
      </c>
      <c r="F1101" s="11">
        <v>10579</v>
      </c>
      <c r="G1101" s="11">
        <v>4061</v>
      </c>
      <c r="H1101" s="11">
        <v>3975</v>
      </c>
      <c r="I1101" s="10" t="s">
        <v>266</v>
      </c>
      <c r="J1101" s="12">
        <v>38</v>
      </c>
      <c r="K1101" s="10" t="s">
        <v>267</v>
      </c>
      <c r="L1101" s="10" t="s">
        <v>261</v>
      </c>
      <c r="M1101" s="10" t="s">
        <v>220</v>
      </c>
      <c r="N1101" s="13">
        <v>51</v>
      </c>
      <c r="O1101" s="13">
        <v>51</v>
      </c>
      <c r="P1101" s="13">
        <v>0</v>
      </c>
      <c r="Q1101" s="14">
        <v>0</v>
      </c>
      <c r="R1101" s="14">
        <v>7.23</v>
      </c>
      <c r="S1101" s="14">
        <v>8</v>
      </c>
      <c r="T1101" s="14">
        <v>6.1455000000000002</v>
      </c>
      <c r="U1101" s="14">
        <v>76.818759999999997</v>
      </c>
      <c r="V1101" s="14">
        <v>1</v>
      </c>
      <c r="W1101" s="14">
        <v>211.65</v>
      </c>
      <c r="X1101" s="14">
        <v>80</v>
      </c>
      <c r="Y1101" s="14">
        <v>0.52815738664604595</v>
      </c>
      <c r="Z1101" s="14">
        <v>7.1666670000000003</v>
      </c>
      <c r="AA1101" s="14">
        <v>0.8333334</v>
      </c>
      <c r="AB1101" s="14">
        <v>10.41667</v>
      </c>
      <c r="AC1101" s="14">
        <v>1.021166</v>
      </c>
      <c r="AD1101" s="14">
        <v>12.76458</v>
      </c>
      <c r="AE1101" s="14">
        <v>211.65</v>
      </c>
      <c r="AF1101" s="14">
        <v>151.47</v>
      </c>
      <c r="AG1101" s="14">
        <v>0</v>
      </c>
      <c r="AH1101" s="14">
        <v>0</v>
      </c>
      <c r="AI1101" s="14">
        <v>6.1455000000000002</v>
      </c>
      <c r="AJ1101" s="14">
        <v>7.1666670000000003</v>
      </c>
      <c r="AK1101" s="15">
        <v>0.89583330000000005</v>
      </c>
      <c r="AL1101" s="15">
        <v>0.85751169999999999</v>
      </c>
      <c r="AM1101" s="15">
        <v>1</v>
      </c>
      <c r="AN1101" s="15">
        <v>0.76818750000000002</v>
      </c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  <c r="BA1101" s="16">
        <v>0.20000000298023224</v>
      </c>
      <c r="BB1101" s="16"/>
      <c r="BC1101" s="16"/>
      <c r="BD1101" s="16"/>
      <c r="BE1101" s="16"/>
      <c r="BF1101" s="16"/>
      <c r="BG1101" s="16"/>
      <c r="BH1101" s="16"/>
      <c r="BI1101" s="16"/>
      <c r="BJ1101" s="16"/>
      <c r="BK1101" s="16"/>
      <c r="BL1101" s="16"/>
      <c r="BM1101" s="16"/>
      <c r="BN1101" s="16"/>
      <c r="BO1101" s="16"/>
      <c r="BP1101" s="16"/>
      <c r="BQ1101" s="16"/>
      <c r="BR1101" s="16"/>
      <c r="BS1101" s="16"/>
      <c r="BT1101" s="16"/>
      <c r="BU1101" s="16"/>
      <c r="BV1101" s="16"/>
      <c r="BW1101" s="16"/>
      <c r="BX1101" s="16"/>
      <c r="BY1101" s="16"/>
      <c r="BZ1101" s="16"/>
      <c r="CA1101" s="16"/>
      <c r="CB1101" s="16"/>
      <c r="CC1101" s="16"/>
      <c r="CD1101" s="16"/>
      <c r="CE1101" s="16"/>
      <c r="CF1101" s="16"/>
      <c r="CG1101" s="16"/>
      <c r="CH1101" s="16"/>
      <c r="CI1101" s="16"/>
      <c r="CJ1101" s="16"/>
      <c r="CK1101" s="16"/>
      <c r="CL1101" s="16"/>
      <c r="CM1101" s="16">
        <v>0.13333334028720856</v>
      </c>
      <c r="CN1101" s="16"/>
      <c r="CO1101" s="16"/>
      <c r="CP1101" s="16"/>
      <c r="CQ1101" s="16"/>
      <c r="CR1101" s="16"/>
      <c r="CS1101" s="16"/>
      <c r="CT1101" s="16"/>
      <c r="CU1101" s="16"/>
      <c r="CV1101" s="16"/>
      <c r="CW1101" s="16"/>
      <c r="CX1101" s="16"/>
      <c r="CY1101" s="16"/>
      <c r="CZ1101" s="16"/>
      <c r="DA1101" s="16"/>
      <c r="DB1101" s="16"/>
      <c r="DC1101" s="16"/>
      <c r="DD1101" s="24"/>
      <c r="DE1101" s="24"/>
      <c r="DF1101" s="24">
        <v>0.1666666716337204</v>
      </c>
      <c r="DG1101" s="24"/>
      <c r="DH1101" s="24"/>
      <c r="DI1101" s="24">
        <v>8.3333335816860199E-2</v>
      </c>
      <c r="DJ1101" s="24">
        <v>0.25</v>
      </c>
      <c r="DK1101" s="16"/>
      <c r="DL1101" s="24"/>
      <c r="DM1101" s="24"/>
      <c r="DN1101" s="24"/>
      <c r="DO1101" s="16"/>
      <c r="DP1101" s="17"/>
      <c r="DQ1101" s="17"/>
      <c r="DR1101" s="17"/>
      <c r="DS1101" s="17"/>
      <c r="DT1101" s="17"/>
      <c r="DU1101" s="17"/>
      <c r="DV1101" s="17"/>
      <c r="DW1101" s="17"/>
      <c r="DX1101" s="17"/>
      <c r="DY1101" s="17"/>
      <c r="DZ1101" s="17"/>
      <c r="EA1101" s="17"/>
      <c r="EB1101" s="17"/>
      <c r="EC1101" s="17"/>
      <c r="ED1101" s="17"/>
      <c r="EE1101" s="17"/>
      <c r="EF1101" s="17"/>
      <c r="EG1101" s="17"/>
      <c r="EH1101" s="17"/>
      <c r="EI1101" s="17"/>
      <c r="EJ1101" s="17"/>
      <c r="EK1101" s="17"/>
      <c r="EL1101" s="17"/>
      <c r="EM1101" s="17"/>
      <c r="EN1101" s="17"/>
      <c r="EO1101" s="17"/>
      <c r="EP1101" s="27"/>
      <c r="EQ1101" s="27"/>
      <c r="ER1101" s="27"/>
    </row>
    <row r="1102" spans="1:148" s="9" customFormat="1" ht="20.25" x14ac:dyDescent="0.3">
      <c r="A1102" s="10" t="s">
        <v>635</v>
      </c>
      <c r="B1102" s="10" t="s">
        <v>232</v>
      </c>
      <c r="C1102" s="10" t="s">
        <v>231</v>
      </c>
      <c r="D1102" s="10" t="s">
        <v>262</v>
      </c>
      <c r="E1102" s="10" t="s">
        <v>218</v>
      </c>
      <c r="F1102" s="11">
        <v>10579</v>
      </c>
      <c r="G1102" s="11">
        <v>3733</v>
      </c>
      <c r="H1102" s="11">
        <v>3698</v>
      </c>
      <c r="I1102" s="10" t="s">
        <v>266</v>
      </c>
      <c r="J1102" s="12">
        <v>38</v>
      </c>
      <c r="K1102" s="10" t="s">
        <v>267</v>
      </c>
      <c r="L1102" s="10" t="s">
        <v>261</v>
      </c>
      <c r="M1102" s="10" t="s">
        <v>220</v>
      </c>
      <c r="N1102" s="13">
        <v>50</v>
      </c>
      <c r="O1102" s="13">
        <v>50</v>
      </c>
      <c r="P1102" s="13">
        <v>0</v>
      </c>
      <c r="Q1102" s="14">
        <v>0</v>
      </c>
      <c r="R1102" s="14">
        <v>7.23</v>
      </c>
      <c r="S1102" s="14">
        <v>8</v>
      </c>
      <c r="T1102" s="14">
        <v>6.0250000000000004</v>
      </c>
      <c r="U1102" s="14">
        <v>75.3125</v>
      </c>
      <c r="V1102" s="14">
        <v>1</v>
      </c>
      <c r="W1102" s="14">
        <v>207.5</v>
      </c>
      <c r="X1102" s="14">
        <v>80</v>
      </c>
      <c r="Y1102" s="14">
        <v>0.53872053872053904</v>
      </c>
      <c r="Z1102" s="14">
        <v>6.1666670000000003</v>
      </c>
      <c r="AA1102" s="14">
        <v>1.8333330000000001</v>
      </c>
      <c r="AB1102" s="14">
        <v>22.91667</v>
      </c>
      <c r="AC1102" s="14">
        <v>0.1416665</v>
      </c>
      <c r="AD1102" s="14">
        <v>1.770832</v>
      </c>
      <c r="AE1102" s="14">
        <v>207.5</v>
      </c>
      <c r="AF1102" s="14">
        <v>148.5</v>
      </c>
      <c r="AG1102" s="14">
        <v>0</v>
      </c>
      <c r="AH1102" s="14">
        <v>0</v>
      </c>
      <c r="AI1102" s="14">
        <v>6.0250000000000004</v>
      </c>
      <c r="AJ1102" s="14">
        <v>6.1666670000000003</v>
      </c>
      <c r="AK1102" s="15">
        <v>0.77083330000000005</v>
      </c>
      <c r="AL1102" s="15">
        <v>0.97702710000000004</v>
      </c>
      <c r="AM1102" s="15">
        <v>1</v>
      </c>
      <c r="AN1102" s="15">
        <v>0.75312500000000004</v>
      </c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>
        <v>0.25</v>
      </c>
      <c r="AY1102" s="16"/>
      <c r="AZ1102" s="16"/>
      <c r="BA1102" s="16"/>
      <c r="BB1102" s="16"/>
      <c r="BC1102" s="16"/>
      <c r="BD1102" s="16"/>
      <c r="BE1102" s="16"/>
      <c r="BF1102" s="16"/>
      <c r="BG1102" s="16"/>
      <c r="BH1102" s="16"/>
      <c r="BI1102" s="16"/>
      <c r="BJ1102" s="16"/>
      <c r="BK1102" s="16"/>
      <c r="BL1102" s="16"/>
      <c r="BM1102" s="16"/>
      <c r="BN1102" s="16"/>
      <c r="BO1102" s="16"/>
      <c r="BP1102" s="16"/>
      <c r="BQ1102" s="16"/>
      <c r="BR1102" s="16"/>
      <c r="BS1102" s="16">
        <v>0.25</v>
      </c>
      <c r="BT1102" s="16"/>
      <c r="BU1102" s="16"/>
      <c r="BV1102" s="16"/>
      <c r="BW1102" s="16"/>
      <c r="BX1102" s="16"/>
      <c r="BY1102" s="16"/>
      <c r="BZ1102" s="16"/>
      <c r="CA1102" s="16"/>
      <c r="CB1102" s="16"/>
      <c r="CC1102" s="16"/>
      <c r="CD1102" s="16"/>
      <c r="CE1102" s="16"/>
      <c r="CF1102" s="16"/>
      <c r="CG1102" s="16"/>
      <c r="CH1102" s="16"/>
      <c r="CI1102" s="16"/>
      <c r="CJ1102" s="16"/>
      <c r="CK1102" s="16"/>
      <c r="CL1102" s="16"/>
      <c r="CM1102" s="16">
        <v>0.5833333432674408</v>
      </c>
      <c r="CN1102" s="16"/>
      <c r="CO1102" s="16"/>
      <c r="CP1102" s="16"/>
      <c r="CQ1102" s="16"/>
      <c r="CR1102" s="16"/>
      <c r="CS1102" s="16"/>
      <c r="CT1102" s="16"/>
      <c r="CU1102" s="16"/>
      <c r="CV1102" s="16"/>
      <c r="CW1102" s="16"/>
      <c r="CX1102" s="16"/>
      <c r="CY1102" s="16"/>
      <c r="CZ1102" s="16"/>
      <c r="DA1102" s="16"/>
      <c r="DB1102" s="16"/>
      <c r="DC1102" s="16"/>
      <c r="DD1102" s="24"/>
      <c r="DE1102" s="24"/>
      <c r="DF1102" s="24">
        <v>0.1666666716337204</v>
      </c>
      <c r="DG1102" s="24"/>
      <c r="DH1102" s="24"/>
      <c r="DI1102" s="24"/>
      <c r="DJ1102" s="24">
        <v>0.58333331346511841</v>
      </c>
      <c r="DK1102" s="16"/>
      <c r="DL1102" s="24"/>
      <c r="DM1102" s="24"/>
      <c r="DN1102" s="24"/>
      <c r="DO1102" s="16"/>
      <c r="DP1102" s="17"/>
      <c r="DQ1102" s="17"/>
      <c r="DR1102" s="17"/>
      <c r="DS1102" s="17"/>
      <c r="DT1102" s="17"/>
      <c r="DU1102" s="17"/>
      <c r="DV1102" s="17"/>
      <c r="DW1102" s="17"/>
      <c r="DX1102" s="17"/>
      <c r="DY1102" s="17"/>
      <c r="DZ1102" s="17"/>
      <c r="EA1102" s="17"/>
      <c r="EB1102" s="17"/>
      <c r="EC1102" s="17"/>
      <c r="ED1102" s="17"/>
      <c r="EE1102" s="17"/>
      <c r="EF1102" s="17"/>
      <c r="EG1102" s="17"/>
      <c r="EH1102" s="17"/>
      <c r="EI1102" s="17"/>
      <c r="EJ1102" s="17"/>
      <c r="EK1102" s="17"/>
      <c r="EL1102" s="17"/>
      <c r="EM1102" s="17"/>
      <c r="EN1102" s="17"/>
      <c r="EO1102" s="17"/>
      <c r="EP1102" s="27"/>
      <c r="EQ1102" s="27"/>
      <c r="ER1102" s="27"/>
    </row>
    <row r="1103" spans="1:148" s="9" customFormat="1" ht="20.25" x14ac:dyDescent="0.3">
      <c r="A1103" s="10" t="s">
        <v>635</v>
      </c>
      <c r="B1103" s="10" t="s">
        <v>231</v>
      </c>
      <c r="C1103" s="10" t="s">
        <v>231</v>
      </c>
      <c r="D1103" s="10" t="s">
        <v>259</v>
      </c>
      <c r="E1103" s="10" t="s">
        <v>218</v>
      </c>
      <c r="F1103" s="11">
        <v>10579</v>
      </c>
      <c r="G1103" s="11">
        <v>4061</v>
      </c>
      <c r="H1103" s="11">
        <v>3975</v>
      </c>
      <c r="I1103" s="10" t="s">
        <v>266</v>
      </c>
      <c r="J1103" s="12">
        <v>38</v>
      </c>
      <c r="K1103" s="10" t="s">
        <v>267</v>
      </c>
      <c r="L1103" s="10" t="s">
        <v>261</v>
      </c>
      <c r="M1103" s="10" t="s">
        <v>220</v>
      </c>
      <c r="N1103" s="13">
        <v>25</v>
      </c>
      <c r="O1103" s="13">
        <v>25</v>
      </c>
      <c r="P1103" s="13">
        <v>0</v>
      </c>
      <c r="Q1103" s="14">
        <v>0</v>
      </c>
      <c r="R1103" s="14">
        <v>7.23</v>
      </c>
      <c r="S1103" s="14">
        <v>4</v>
      </c>
      <c r="T1103" s="14">
        <v>3.0125000000000002</v>
      </c>
      <c r="U1103" s="14">
        <v>75.3125</v>
      </c>
      <c r="V1103" s="14">
        <v>0.5</v>
      </c>
      <c r="W1103" s="14">
        <v>207.5</v>
      </c>
      <c r="X1103" s="14">
        <v>40</v>
      </c>
      <c r="Y1103" s="14">
        <v>0.53872053872053904</v>
      </c>
      <c r="Z1103" s="14">
        <v>3.0833330000000001</v>
      </c>
      <c r="AA1103" s="14">
        <v>0.91666669999999995</v>
      </c>
      <c r="AB1103" s="14">
        <v>22.91667</v>
      </c>
      <c r="AC1103" s="14">
        <v>7.0833270000000004E-2</v>
      </c>
      <c r="AD1103" s="14">
        <v>1.770832</v>
      </c>
      <c r="AE1103" s="14">
        <v>103.75</v>
      </c>
      <c r="AF1103" s="14">
        <v>74.25</v>
      </c>
      <c r="AG1103" s="14">
        <v>0</v>
      </c>
      <c r="AH1103" s="14">
        <v>0</v>
      </c>
      <c r="AI1103" s="14">
        <v>3.0125000000000002</v>
      </c>
      <c r="AJ1103" s="14">
        <v>3.0833330000000001</v>
      </c>
      <c r="AK1103" s="15">
        <v>0.77083330000000005</v>
      </c>
      <c r="AL1103" s="15">
        <v>0.97702710000000004</v>
      </c>
      <c r="AM1103" s="15">
        <v>1</v>
      </c>
      <c r="AN1103" s="15">
        <v>0.75312500000000004</v>
      </c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  <c r="BA1103" s="16"/>
      <c r="BB1103" s="16"/>
      <c r="BC1103" s="16"/>
      <c r="BD1103" s="16"/>
      <c r="BE1103" s="16"/>
      <c r="BF1103" s="16"/>
      <c r="BG1103" s="16"/>
      <c r="BH1103" s="16"/>
      <c r="BI1103" s="16">
        <v>0.30000001192092896</v>
      </c>
      <c r="BJ1103" s="16"/>
      <c r="BK1103" s="16"/>
      <c r="BL1103" s="16"/>
      <c r="BM1103" s="16"/>
      <c r="BN1103" s="16"/>
      <c r="BO1103" s="16"/>
      <c r="BP1103" s="16"/>
      <c r="BQ1103" s="16"/>
      <c r="BR1103" s="16"/>
      <c r="BS1103" s="16"/>
      <c r="BT1103" s="16"/>
      <c r="BU1103" s="16"/>
      <c r="BV1103" s="16"/>
      <c r="BW1103" s="16"/>
      <c r="BX1103" s="16"/>
      <c r="BY1103" s="16"/>
      <c r="BZ1103" s="16"/>
      <c r="CA1103" s="16">
        <v>0.10000000149011612</v>
      </c>
      <c r="CB1103" s="16"/>
      <c r="CC1103" s="16"/>
      <c r="CD1103" s="16"/>
      <c r="CE1103" s="16"/>
      <c r="CF1103" s="16"/>
      <c r="CG1103" s="16"/>
      <c r="CH1103" s="16"/>
      <c r="CI1103" s="16"/>
      <c r="CJ1103" s="16"/>
      <c r="CK1103" s="16"/>
      <c r="CL1103" s="16"/>
      <c r="CM1103" s="16">
        <v>0.4166666567325592</v>
      </c>
      <c r="CN1103" s="16"/>
      <c r="CO1103" s="16"/>
      <c r="CP1103" s="16"/>
      <c r="CQ1103" s="16"/>
      <c r="CR1103" s="16"/>
      <c r="CS1103" s="16"/>
      <c r="CT1103" s="16"/>
      <c r="CU1103" s="16"/>
      <c r="CV1103" s="16"/>
      <c r="CW1103" s="16"/>
      <c r="CX1103" s="16"/>
      <c r="CY1103" s="16"/>
      <c r="CZ1103" s="16"/>
      <c r="DA1103" s="16"/>
      <c r="DB1103" s="16"/>
      <c r="DC1103" s="16"/>
      <c r="DD1103" s="24"/>
      <c r="DE1103" s="24"/>
      <c r="DF1103" s="24"/>
      <c r="DG1103" s="24"/>
      <c r="DH1103" s="24"/>
      <c r="DI1103" s="24"/>
      <c r="DJ1103" s="24">
        <v>0.10000000149011612</v>
      </c>
      <c r="DK1103" s="16"/>
      <c r="DL1103" s="24"/>
      <c r="DM1103" s="24"/>
      <c r="DN1103" s="24"/>
      <c r="DO1103" s="16"/>
      <c r="DP1103" s="17"/>
      <c r="DQ1103" s="17"/>
      <c r="DR1103" s="17"/>
      <c r="DS1103" s="17"/>
      <c r="DT1103" s="17"/>
      <c r="DU1103" s="17"/>
      <c r="DV1103" s="17"/>
      <c r="DW1103" s="17"/>
      <c r="DX1103" s="17"/>
      <c r="DY1103" s="17"/>
      <c r="DZ1103" s="17"/>
      <c r="EA1103" s="17"/>
      <c r="EB1103" s="17"/>
      <c r="EC1103" s="17"/>
      <c r="ED1103" s="17"/>
      <c r="EE1103" s="17"/>
      <c r="EF1103" s="17"/>
      <c r="EG1103" s="17"/>
      <c r="EH1103" s="17"/>
      <c r="EI1103" s="17"/>
      <c r="EJ1103" s="17"/>
      <c r="EK1103" s="17"/>
      <c r="EL1103" s="17"/>
      <c r="EM1103" s="17"/>
      <c r="EN1103" s="17"/>
      <c r="EO1103" s="17"/>
      <c r="EP1103" s="27"/>
      <c r="EQ1103" s="27"/>
      <c r="ER1103" s="27"/>
    </row>
    <row r="1104" spans="1:148" s="9" customFormat="1" ht="20.25" x14ac:dyDescent="0.3">
      <c r="A1104" s="10" t="s">
        <v>635</v>
      </c>
      <c r="B1104" s="10" t="s">
        <v>231</v>
      </c>
      <c r="C1104" s="10" t="s">
        <v>231</v>
      </c>
      <c r="D1104" s="10" t="s">
        <v>262</v>
      </c>
      <c r="E1104" s="10" t="s">
        <v>218</v>
      </c>
      <c r="F1104" s="11">
        <v>10579</v>
      </c>
      <c r="G1104" s="11">
        <v>3733</v>
      </c>
      <c r="H1104" s="11">
        <v>3698</v>
      </c>
      <c r="I1104" s="10" t="s">
        <v>266</v>
      </c>
      <c r="J1104" s="12">
        <v>38</v>
      </c>
      <c r="K1104" s="10" t="s">
        <v>267</v>
      </c>
      <c r="L1104" s="10" t="s">
        <v>261</v>
      </c>
      <c r="M1104" s="10" t="s">
        <v>220</v>
      </c>
      <c r="N1104" s="13">
        <v>25</v>
      </c>
      <c r="O1104" s="13">
        <v>25</v>
      </c>
      <c r="P1104" s="13">
        <v>0</v>
      </c>
      <c r="Q1104" s="14">
        <v>0</v>
      </c>
      <c r="R1104" s="14">
        <v>7.23</v>
      </c>
      <c r="S1104" s="14">
        <v>4</v>
      </c>
      <c r="T1104" s="14">
        <v>3.0125000000000002</v>
      </c>
      <c r="U1104" s="14">
        <v>75.3125</v>
      </c>
      <c r="V1104" s="14">
        <v>0.5</v>
      </c>
      <c r="W1104" s="14">
        <v>207.5</v>
      </c>
      <c r="X1104" s="14">
        <v>40</v>
      </c>
      <c r="Y1104" s="14">
        <v>0.53872053872053904</v>
      </c>
      <c r="Z1104" s="14">
        <v>3.0833330000000001</v>
      </c>
      <c r="AA1104" s="14">
        <v>0.91666669999999995</v>
      </c>
      <c r="AB1104" s="14">
        <v>22.91667</v>
      </c>
      <c r="AC1104" s="14">
        <v>7.0833270000000004E-2</v>
      </c>
      <c r="AD1104" s="14">
        <v>1.770832</v>
      </c>
      <c r="AE1104" s="14">
        <v>103.75</v>
      </c>
      <c r="AF1104" s="14">
        <v>74.25</v>
      </c>
      <c r="AG1104" s="14">
        <v>0</v>
      </c>
      <c r="AH1104" s="14">
        <v>0</v>
      </c>
      <c r="AI1104" s="14">
        <v>3.0125000000000002</v>
      </c>
      <c r="AJ1104" s="14">
        <v>3.0833330000000001</v>
      </c>
      <c r="AK1104" s="15">
        <v>0.77083330000000005</v>
      </c>
      <c r="AL1104" s="15">
        <v>0.97702710000000004</v>
      </c>
      <c r="AM1104" s="15">
        <v>1</v>
      </c>
      <c r="AN1104" s="15">
        <v>0.75312500000000004</v>
      </c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  <c r="BA1104" s="16"/>
      <c r="BB1104" s="16"/>
      <c r="BC1104" s="16"/>
      <c r="BD1104" s="16"/>
      <c r="BE1104" s="16"/>
      <c r="BF1104" s="16"/>
      <c r="BG1104" s="16"/>
      <c r="BH1104" s="16"/>
      <c r="BI1104" s="16">
        <v>8.3333335816860199E-2</v>
      </c>
      <c r="BJ1104" s="16"/>
      <c r="BK1104" s="16"/>
      <c r="BL1104" s="16"/>
      <c r="BM1104" s="16"/>
      <c r="BN1104" s="16"/>
      <c r="BO1104" s="16"/>
      <c r="BP1104" s="16"/>
      <c r="BQ1104" s="16"/>
      <c r="BR1104" s="16"/>
      <c r="BS1104" s="16"/>
      <c r="BT1104" s="16"/>
      <c r="BU1104" s="16"/>
      <c r="BV1104" s="16"/>
      <c r="BW1104" s="16"/>
      <c r="BX1104" s="16"/>
      <c r="BY1104" s="16"/>
      <c r="BZ1104" s="16"/>
      <c r="CA1104" s="16"/>
      <c r="CB1104" s="16"/>
      <c r="CC1104" s="16"/>
      <c r="CD1104" s="16"/>
      <c r="CE1104" s="16"/>
      <c r="CF1104" s="16"/>
      <c r="CG1104" s="16"/>
      <c r="CH1104" s="16"/>
      <c r="CI1104" s="16"/>
      <c r="CJ1104" s="16"/>
      <c r="CK1104" s="16"/>
      <c r="CL1104" s="16"/>
      <c r="CM1104" s="16">
        <v>0.4166666567325592</v>
      </c>
      <c r="CN1104" s="16"/>
      <c r="CO1104" s="16"/>
      <c r="CP1104" s="16"/>
      <c r="CQ1104" s="16"/>
      <c r="CR1104" s="16"/>
      <c r="CS1104" s="16"/>
      <c r="CT1104" s="16"/>
      <c r="CU1104" s="16"/>
      <c r="CV1104" s="16"/>
      <c r="CW1104" s="16"/>
      <c r="CX1104" s="16"/>
      <c r="CY1104" s="16"/>
      <c r="CZ1104" s="16"/>
      <c r="DA1104" s="16"/>
      <c r="DB1104" s="16"/>
      <c r="DC1104" s="16"/>
      <c r="DD1104" s="24"/>
      <c r="DE1104" s="24"/>
      <c r="DF1104" s="24"/>
      <c r="DG1104" s="24"/>
      <c r="DH1104" s="24"/>
      <c r="DI1104" s="24">
        <v>8.3333335816860199E-2</v>
      </c>
      <c r="DJ1104" s="24">
        <v>0.3333333432674408</v>
      </c>
      <c r="DK1104" s="16"/>
      <c r="DL1104" s="24"/>
      <c r="DM1104" s="24"/>
      <c r="DN1104" s="24"/>
      <c r="DO1104" s="16"/>
      <c r="DP1104" s="17"/>
      <c r="DQ1104" s="17"/>
      <c r="DR1104" s="17"/>
      <c r="DS1104" s="17"/>
      <c r="DT1104" s="17"/>
      <c r="DU1104" s="17"/>
      <c r="DV1104" s="17"/>
      <c r="DW1104" s="17"/>
      <c r="DX1104" s="17"/>
      <c r="DY1104" s="17"/>
      <c r="DZ1104" s="17"/>
      <c r="EA1104" s="17"/>
      <c r="EB1104" s="17"/>
      <c r="EC1104" s="17"/>
      <c r="ED1104" s="17"/>
      <c r="EE1104" s="17"/>
      <c r="EF1104" s="17"/>
      <c r="EG1104" s="17"/>
      <c r="EH1104" s="17"/>
      <c r="EI1104" s="17"/>
      <c r="EJ1104" s="17"/>
      <c r="EK1104" s="17"/>
      <c r="EL1104" s="17"/>
      <c r="EM1104" s="17"/>
      <c r="EN1104" s="17"/>
      <c r="EO1104" s="17"/>
      <c r="EP1104" s="27"/>
      <c r="EQ1104" s="27"/>
      <c r="ER1104" s="27"/>
    </row>
    <row r="1105" spans="1:149" s="9" customFormat="1" ht="20.25" x14ac:dyDescent="0.3">
      <c r="A1105" s="10" t="s">
        <v>635</v>
      </c>
      <c r="B1105" s="10" t="s">
        <v>244</v>
      </c>
      <c r="C1105" s="10" t="s">
        <v>231</v>
      </c>
      <c r="D1105" s="10" t="s">
        <v>259</v>
      </c>
      <c r="E1105" s="10" t="s">
        <v>218</v>
      </c>
      <c r="F1105" s="11">
        <v>10579</v>
      </c>
      <c r="G1105" s="11">
        <v>4005</v>
      </c>
      <c r="H1105" s="11">
        <v>3807</v>
      </c>
      <c r="I1105" s="10" t="s">
        <v>266</v>
      </c>
      <c r="J1105" s="12">
        <v>38</v>
      </c>
      <c r="K1105" s="10" t="s">
        <v>267</v>
      </c>
      <c r="L1105" s="10" t="s">
        <v>261</v>
      </c>
      <c r="M1105" s="10" t="s">
        <v>220</v>
      </c>
      <c r="N1105" s="13">
        <v>27</v>
      </c>
      <c r="O1105" s="13">
        <v>27</v>
      </c>
      <c r="P1105" s="13">
        <v>0</v>
      </c>
      <c r="Q1105" s="14">
        <v>0</v>
      </c>
      <c r="R1105" s="14">
        <v>7.23</v>
      </c>
      <c r="S1105" s="14">
        <v>4</v>
      </c>
      <c r="T1105" s="14">
        <v>3.2534999999999998</v>
      </c>
      <c r="U1105" s="14">
        <v>81.337509999999995</v>
      </c>
      <c r="V1105" s="14">
        <v>0.5</v>
      </c>
      <c r="W1105" s="14">
        <v>224.1</v>
      </c>
      <c r="X1105" s="14">
        <v>40</v>
      </c>
      <c r="Y1105" s="14">
        <v>0.49881529844356198</v>
      </c>
      <c r="Z1105" s="14">
        <v>3.45</v>
      </c>
      <c r="AA1105" s="14">
        <v>0.55000000000000004</v>
      </c>
      <c r="AB1105" s="14">
        <v>13.75</v>
      </c>
      <c r="AC1105" s="14">
        <v>0.1964998</v>
      </c>
      <c r="AD1105" s="14">
        <v>4.9124939999999997</v>
      </c>
      <c r="AE1105" s="14">
        <v>112.05</v>
      </c>
      <c r="AF1105" s="14">
        <v>80.19</v>
      </c>
      <c r="AG1105" s="14">
        <v>0</v>
      </c>
      <c r="AH1105" s="14">
        <v>0</v>
      </c>
      <c r="AI1105" s="14">
        <v>3.2534999999999998</v>
      </c>
      <c r="AJ1105" s="14">
        <v>3.45</v>
      </c>
      <c r="AK1105" s="15">
        <v>0.86250000000000004</v>
      </c>
      <c r="AL1105" s="15">
        <v>0.94304350000000003</v>
      </c>
      <c r="AM1105" s="15">
        <v>1</v>
      </c>
      <c r="AN1105" s="15">
        <v>0.81337510000000002</v>
      </c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  <c r="BA1105" s="16"/>
      <c r="BB1105" s="16"/>
      <c r="BC1105" s="16"/>
      <c r="BD1105" s="16"/>
      <c r="BE1105" s="16"/>
      <c r="BF1105" s="16"/>
      <c r="BG1105" s="16"/>
      <c r="BH1105" s="16"/>
      <c r="BI1105" s="16"/>
      <c r="BJ1105" s="16"/>
      <c r="BK1105" s="16"/>
      <c r="BL1105" s="16"/>
      <c r="BM1105" s="16"/>
      <c r="BN1105" s="16"/>
      <c r="BO1105" s="16"/>
      <c r="BP1105" s="16"/>
      <c r="BQ1105" s="16"/>
      <c r="BR1105" s="16"/>
      <c r="BS1105" s="16"/>
      <c r="BT1105" s="16"/>
      <c r="BU1105" s="16"/>
      <c r="BV1105" s="16"/>
      <c r="BW1105" s="16"/>
      <c r="BX1105" s="16"/>
      <c r="BY1105" s="16"/>
      <c r="BZ1105" s="16"/>
      <c r="CA1105" s="16"/>
      <c r="CB1105" s="16"/>
      <c r="CC1105" s="16"/>
      <c r="CD1105" s="16"/>
      <c r="CE1105" s="16"/>
      <c r="CF1105" s="16"/>
      <c r="CG1105" s="16"/>
      <c r="CH1105" s="16"/>
      <c r="CI1105" s="16"/>
      <c r="CJ1105" s="16"/>
      <c r="CK1105" s="16"/>
      <c r="CL1105" s="16"/>
      <c r="CM1105" s="16">
        <v>0.4166666567325592</v>
      </c>
      <c r="CN1105" s="16"/>
      <c r="CO1105" s="16"/>
      <c r="CP1105" s="16"/>
      <c r="CQ1105" s="16"/>
      <c r="CR1105" s="16"/>
      <c r="CS1105" s="16"/>
      <c r="CT1105" s="16"/>
      <c r="CU1105" s="16"/>
      <c r="CV1105" s="16"/>
      <c r="CW1105" s="16"/>
      <c r="CX1105" s="16"/>
      <c r="CY1105" s="16"/>
      <c r="CZ1105" s="16"/>
      <c r="DA1105" s="16"/>
      <c r="DB1105" s="16"/>
      <c r="DC1105" s="16"/>
      <c r="DD1105" s="24"/>
      <c r="DE1105" s="24"/>
      <c r="DF1105" s="24"/>
      <c r="DG1105" s="24"/>
      <c r="DH1105" s="24"/>
      <c r="DI1105" s="24"/>
      <c r="DJ1105" s="24">
        <v>0.13333334028720856</v>
      </c>
      <c r="DK1105" s="16"/>
      <c r="DL1105" s="24"/>
      <c r="DM1105" s="24"/>
      <c r="DN1105" s="24"/>
      <c r="DO1105" s="16"/>
      <c r="DP1105" s="17"/>
      <c r="DQ1105" s="17"/>
      <c r="DR1105" s="17"/>
      <c r="DS1105" s="17"/>
      <c r="DT1105" s="17"/>
      <c r="DU1105" s="17"/>
      <c r="DV1105" s="17"/>
      <c r="DW1105" s="17"/>
      <c r="DX1105" s="17"/>
      <c r="DY1105" s="17"/>
      <c r="DZ1105" s="17"/>
      <c r="EA1105" s="17"/>
      <c r="EB1105" s="17"/>
      <c r="EC1105" s="17"/>
      <c r="ED1105" s="17"/>
      <c r="EE1105" s="17"/>
      <c r="EF1105" s="17"/>
      <c r="EG1105" s="17"/>
      <c r="EH1105" s="17"/>
      <c r="EI1105" s="17"/>
      <c r="EJ1105" s="17"/>
      <c r="EK1105" s="17"/>
      <c r="EL1105" s="17"/>
      <c r="EM1105" s="17"/>
      <c r="EN1105" s="17"/>
      <c r="EO1105" s="17"/>
      <c r="EP1105" s="27"/>
      <c r="EQ1105" s="27"/>
      <c r="ER1105" s="27"/>
    </row>
    <row r="1106" spans="1:149" s="9" customFormat="1" ht="20.25" x14ac:dyDescent="0.3">
      <c r="A1106" s="10" t="s">
        <v>635</v>
      </c>
      <c r="B1106" s="10" t="s">
        <v>244</v>
      </c>
      <c r="C1106" s="10" t="s">
        <v>231</v>
      </c>
      <c r="D1106" s="10" t="s">
        <v>262</v>
      </c>
      <c r="E1106" s="10" t="s">
        <v>218</v>
      </c>
      <c r="F1106" s="11">
        <v>10579</v>
      </c>
      <c r="G1106" s="11">
        <v>3999</v>
      </c>
      <c r="H1106" s="11">
        <v>3866</v>
      </c>
      <c r="I1106" s="10" t="s">
        <v>266</v>
      </c>
      <c r="J1106" s="12">
        <v>38</v>
      </c>
      <c r="K1106" s="10" t="s">
        <v>267</v>
      </c>
      <c r="L1106" s="10" t="s">
        <v>261</v>
      </c>
      <c r="M1106" s="10" t="s">
        <v>220</v>
      </c>
      <c r="N1106" s="13">
        <v>27</v>
      </c>
      <c r="O1106" s="13">
        <v>27</v>
      </c>
      <c r="P1106" s="13">
        <v>0</v>
      </c>
      <c r="Q1106" s="14">
        <v>0</v>
      </c>
      <c r="R1106" s="14">
        <v>7.23</v>
      </c>
      <c r="S1106" s="14">
        <v>4</v>
      </c>
      <c r="T1106" s="14">
        <v>3.2534999999999998</v>
      </c>
      <c r="U1106" s="14">
        <v>81.337509999999995</v>
      </c>
      <c r="V1106" s="14">
        <v>0.5</v>
      </c>
      <c r="W1106" s="14">
        <v>224.1</v>
      </c>
      <c r="X1106" s="14">
        <v>40</v>
      </c>
      <c r="Y1106" s="14">
        <v>0.49881529844356198</v>
      </c>
      <c r="Z1106" s="14">
        <v>3.5666669999999998</v>
      </c>
      <c r="AA1106" s="14">
        <v>0.43333329999999998</v>
      </c>
      <c r="AB1106" s="14">
        <v>10.83333</v>
      </c>
      <c r="AC1106" s="14">
        <v>0.31316640000000001</v>
      </c>
      <c r="AD1106" s="14">
        <v>7.829161</v>
      </c>
      <c r="AE1106" s="14">
        <v>112.05</v>
      </c>
      <c r="AF1106" s="14">
        <v>80.19</v>
      </c>
      <c r="AG1106" s="14">
        <v>0</v>
      </c>
      <c r="AH1106" s="14">
        <v>0</v>
      </c>
      <c r="AI1106" s="14">
        <v>3.2534999999999998</v>
      </c>
      <c r="AJ1106" s="14">
        <v>3.5666669999999998</v>
      </c>
      <c r="AK1106" s="15">
        <v>0.89166670000000003</v>
      </c>
      <c r="AL1106" s="15">
        <v>0.91219629999999996</v>
      </c>
      <c r="AM1106" s="15">
        <v>1</v>
      </c>
      <c r="AN1106" s="15">
        <v>0.81337510000000002</v>
      </c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  <c r="BA1106" s="16"/>
      <c r="BB1106" s="16"/>
      <c r="BC1106" s="16"/>
      <c r="BD1106" s="16"/>
      <c r="BE1106" s="16"/>
      <c r="BF1106" s="16"/>
      <c r="BG1106" s="16"/>
      <c r="BH1106" s="16"/>
      <c r="BI1106" s="16">
        <v>8.3333335816860199E-2</v>
      </c>
      <c r="BJ1106" s="16"/>
      <c r="BK1106" s="16"/>
      <c r="BL1106" s="16"/>
      <c r="BM1106" s="16"/>
      <c r="BN1106" s="16"/>
      <c r="BO1106" s="16"/>
      <c r="BP1106" s="16"/>
      <c r="BQ1106" s="16"/>
      <c r="BR1106" s="16"/>
      <c r="BS1106" s="16"/>
      <c r="BT1106" s="16"/>
      <c r="BU1106" s="16"/>
      <c r="BV1106" s="16"/>
      <c r="BW1106" s="16"/>
      <c r="BX1106" s="16"/>
      <c r="BY1106" s="16"/>
      <c r="BZ1106" s="16"/>
      <c r="CA1106" s="16"/>
      <c r="CB1106" s="16"/>
      <c r="CC1106" s="16"/>
      <c r="CD1106" s="16"/>
      <c r="CE1106" s="16"/>
      <c r="CF1106" s="16"/>
      <c r="CG1106" s="16"/>
      <c r="CH1106" s="16"/>
      <c r="CI1106" s="16"/>
      <c r="CJ1106" s="16"/>
      <c r="CK1106" s="16"/>
      <c r="CL1106" s="16"/>
      <c r="CM1106" s="16">
        <v>0.15000000596046448</v>
      </c>
      <c r="CN1106" s="16"/>
      <c r="CO1106" s="16"/>
      <c r="CP1106" s="16"/>
      <c r="CQ1106" s="16"/>
      <c r="CR1106" s="16"/>
      <c r="CS1106" s="16"/>
      <c r="CT1106" s="16"/>
      <c r="CU1106" s="16"/>
      <c r="CV1106" s="16"/>
      <c r="CW1106" s="16"/>
      <c r="CX1106" s="16"/>
      <c r="CY1106" s="16"/>
      <c r="CZ1106" s="16"/>
      <c r="DA1106" s="16"/>
      <c r="DB1106" s="16"/>
      <c r="DC1106" s="16"/>
      <c r="DD1106" s="24"/>
      <c r="DE1106" s="24"/>
      <c r="DF1106" s="24"/>
      <c r="DG1106" s="24"/>
      <c r="DH1106" s="24"/>
      <c r="DI1106" s="24"/>
      <c r="DJ1106" s="24">
        <v>0.20000000298023224</v>
      </c>
      <c r="DK1106" s="16"/>
      <c r="DL1106" s="24"/>
      <c r="DM1106" s="24"/>
      <c r="DN1106" s="24"/>
      <c r="DO1106" s="16"/>
      <c r="DP1106" s="17"/>
      <c r="DQ1106" s="17"/>
      <c r="DR1106" s="17"/>
      <c r="DS1106" s="17"/>
      <c r="DT1106" s="17"/>
      <c r="DU1106" s="17"/>
      <c r="DV1106" s="17"/>
      <c r="DW1106" s="17"/>
      <c r="DX1106" s="17"/>
      <c r="DY1106" s="17"/>
      <c r="DZ1106" s="17"/>
      <c r="EA1106" s="17"/>
      <c r="EB1106" s="17"/>
      <c r="EC1106" s="17"/>
      <c r="ED1106" s="17"/>
      <c r="EE1106" s="17"/>
      <c r="EF1106" s="17"/>
      <c r="EG1106" s="17"/>
      <c r="EH1106" s="17"/>
      <c r="EI1106" s="17"/>
      <c r="EJ1106" s="17"/>
      <c r="EK1106" s="17"/>
      <c r="EL1106" s="17"/>
      <c r="EM1106" s="17"/>
      <c r="EN1106" s="17"/>
      <c r="EO1106" s="17"/>
      <c r="EP1106" s="27"/>
      <c r="EQ1106" s="27"/>
      <c r="ER1106" s="27"/>
    </row>
    <row r="1107" spans="1:149" s="9" customFormat="1" ht="20.25" x14ac:dyDescent="0.3">
      <c r="A1107" s="10" t="s">
        <v>635</v>
      </c>
      <c r="B1107" s="10" t="s">
        <v>240</v>
      </c>
      <c r="C1107" s="10" t="s">
        <v>231</v>
      </c>
      <c r="D1107" s="10" t="s">
        <v>259</v>
      </c>
      <c r="E1107" s="10" t="s">
        <v>218</v>
      </c>
      <c r="F1107" s="11">
        <v>10579</v>
      </c>
      <c r="G1107" s="11">
        <v>4005</v>
      </c>
      <c r="H1107" s="11">
        <v>3807</v>
      </c>
      <c r="I1107" s="10" t="s">
        <v>266</v>
      </c>
      <c r="J1107" s="12">
        <v>38</v>
      </c>
      <c r="K1107" s="10" t="s">
        <v>267</v>
      </c>
      <c r="L1107" s="10" t="s">
        <v>261</v>
      </c>
      <c r="M1107" s="10" t="s">
        <v>220</v>
      </c>
      <c r="N1107" s="13">
        <v>55</v>
      </c>
      <c r="O1107" s="13">
        <v>54</v>
      </c>
      <c r="P1107" s="13">
        <v>1</v>
      </c>
      <c r="Q1107" s="14">
        <v>1.818182</v>
      </c>
      <c r="R1107" s="14">
        <v>7.23</v>
      </c>
      <c r="S1107" s="14">
        <v>8</v>
      </c>
      <c r="T1107" s="14">
        <v>6.5069999999999997</v>
      </c>
      <c r="U1107" s="14">
        <v>81.337509999999995</v>
      </c>
      <c r="V1107" s="14">
        <v>1</v>
      </c>
      <c r="W1107" s="14">
        <v>224.1</v>
      </c>
      <c r="X1107" s="14">
        <v>80</v>
      </c>
      <c r="Y1107" s="14">
        <v>0.49881529844356198</v>
      </c>
      <c r="Z1107" s="14">
        <v>6.7833329999999998</v>
      </c>
      <c r="AA1107" s="14">
        <v>1.2166669999999999</v>
      </c>
      <c r="AB1107" s="14">
        <v>15.20833</v>
      </c>
      <c r="AC1107" s="14">
        <v>0.1558329</v>
      </c>
      <c r="AD1107" s="14">
        <v>1.9479109999999999</v>
      </c>
      <c r="AE1107" s="14">
        <v>224.1</v>
      </c>
      <c r="AF1107" s="14">
        <v>160.38</v>
      </c>
      <c r="AG1107" s="14">
        <v>0.1205</v>
      </c>
      <c r="AH1107" s="14">
        <v>1.5062500000000001</v>
      </c>
      <c r="AI1107" s="14">
        <v>6.6275000000000004</v>
      </c>
      <c r="AJ1107" s="14">
        <v>6.7833329999999998</v>
      </c>
      <c r="AK1107" s="15">
        <v>0.84791669999999997</v>
      </c>
      <c r="AL1107" s="15">
        <v>0.97702710000000004</v>
      </c>
      <c r="AM1107" s="15">
        <v>0.98181819999999997</v>
      </c>
      <c r="AN1107" s="15">
        <v>0.81337499999999996</v>
      </c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  <c r="BA1107" s="16"/>
      <c r="BB1107" s="16"/>
      <c r="BC1107" s="16"/>
      <c r="BD1107" s="16"/>
      <c r="BE1107" s="16"/>
      <c r="BF1107" s="16"/>
      <c r="BG1107" s="16"/>
      <c r="BH1107" s="16"/>
      <c r="BI1107" s="16">
        <v>0.1666666716337204</v>
      </c>
      <c r="BJ1107" s="16"/>
      <c r="BK1107" s="16"/>
      <c r="BL1107" s="16"/>
      <c r="BM1107" s="16"/>
      <c r="BN1107" s="16"/>
      <c r="BO1107" s="16"/>
      <c r="BP1107" s="16"/>
      <c r="BQ1107" s="16"/>
      <c r="BR1107" s="16"/>
      <c r="BS1107" s="16"/>
      <c r="BT1107" s="16"/>
      <c r="BU1107" s="16"/>
      <c r="BV1107" s="16"/>
      <c r="BW1107" s="16"/>
      <c r="BX1107" s="16"/>
      <c r="BY1107" s="16"/>
      <c r="BZ1107" s="16"/>
      <c r="CA1107" s="16"/>
      <c r="CB1107" s="16"/>
      <c r="CC1107" s="16"/>
      <c r="CD1107" s="16"/>
      <c r="CE1107" s="16"/>
      <c r="CF1107" s="16"/>
      <c r="CG1107" s="16"/>
      <c r="CH1107" s="16"/>
      <c r="CI1107" s="16"/>
      <c r="CJ1107" s="16"/>
      <c r="CK1107" s="16"/>
      <c r="CL1107" s="16"/>
      <c r="CM1107" s="16">
        <v>0.75</v>
      </c>
      <c r="CN1107" s="16"/>
      <c r="CO1107" s="16"/>
      <c r="CP1107" s="16"/>
      <c r="CQ1107" s="16"/>
      <c r="CR1107" s="16"/>
      <c r="CS1107" s="16"/>
      <c r="CT1107" s="16"/>
      <c r="CU1107" s="16"/>
      <c r="CV1107" s="16"/>
      <c r="CW1107" s="16"/>
      <c r="CX1107" s="16"/>
      <c r="CY1107" s="16"/>
      <c r="CZ1107" s="16"/>
      <c r="DA1107" s="16"/>
      <c r="DB1107" s="16"/>
      <c r="DC1107" s="16"/>
      <c r="DD1107" s="24"/>
      <c r="DE1107" s="24"/>
      <c r="DF1107" s="24"/>
      <c r="DG1107" s="24"/>
      <c r="DH1107" s="24"/>
      <c r="DI1107" s="24"/>
      <c r="DJ1107" s="24">
        <v>0.30000001192092896</v>
      </c>
      <c r="DK1107" s="16"/>
      <c r="DL1107" s="24"/>
      <c r="DM1107" s="24"/>
      <c r="DN1107" s="24"/>
      <c r="DO1107" s="16"/>
      <c r="DP1107" s="17"/>
      <c r="DQ1107" s="17"/>
      <c r="DR1107" s="17"/>
      <c r="DS1107" s="17"/>
      <c r="DT1107" s="17"/>
      <c r="DU1107" s="17"/>
      <c r="DV1107" s="17"/>
      <c r="DW1107" s="17"/>
      <c r="DX1107" s="17"/>
      <c r="DY1107" s="17"/>
      <c r="DZ1107" s="17"/>
      <c r="EA1107" s="17"/>
      <c r="EB1107" s="17"/>
      <c r="EC1107" s="17"/>
      <c r="ED1107" s="17"/>
      <c r="EE1107" s="17">
        <v>1</v>
      </c>
      <c r="EF1107" s="17"/>
      <c r="EG1107" s="17"/>
      <c r="EH1107" s="17"/>
      <c r="EI1107" s="17"/>
      <c r="EJ1107" s="17"/>
      <c r="EK1107" s="17"/>
      <c r="EL1107" s="17"/>
      <c r="EM1107" s="17"/>
      <c r="EN1107" s="17"/>
      <c r="EO1107" s="17"/>
      <c r="EP1107" s="27"/>
      <c r="EQ1107" s="27"/>
      <c r="ER1107" s="27"/>
    </row>
    <row r="1108" spans="1:149" s="9" customFormat="1" ht="20.25" x14ac:dyDescent="0.3">
      <c r="A1108" s="10" t="s">
        <v>635</v>
      </c>
      <c r="B1108" s="10" t="s">
        <v>240</v>
      </c>
      <c r="C1108" s="10" t="s">
        <v>231</v>
      </c>
      <c r="D1108" s="10" t="s">
        <v>262</v>
      </c>
      <c r="E1108" s="10" t="s">
        <v>218</v>
      </c>
      <c r="F1108" s="11">
        <v>10579</v>
      </c>
      <c r="G1108" s="11">
        <v>3999</v>
      </c>
      <c r="H1108" s="11">
        <v>3866</v>
      </c>
      <c r="I1108" s="10" t="s">
        <v>266</v>
      </c>
      <c r="J1108" s="12">
        <v>38</v>
      </c>
      <c r="K1108" s="10" t="s">
        <v>267</v>
      </c>
      <c r="L1108" s="10" t="s">
        <v>261</v>
      </c>
      <c r="M1108" s="10" t="s">
        <v>220</v>
      </c>
      <c r="N1108" s="13">
        <v>55</v>
      </c>
      <c r="O1108" s="13">
        <v>55</v>
      </c>
      <c r="P1108" s="13">
        <v>0</v>
      </c>
      <c r="Q1108" s="14">
        <v>0</v>
      </c>
      <c r="R1108" s="14">
        <v>7.23</v>
      </c>
      <c r="S1108" s="14">
        <v>8</v>
      </c>
      <c r="T1108" s="14">
        <v>6.6275000000000004</v>
      </c>
      <c r="U1108" s="14">
        <v>82.84375</v>
      </c>
      <c r="V1108" s="14">
        <v>1</v>
      </c>
      <c r="W1108" s="14">
        <v>228.25</v>
      </c>
      <c r="X1108" s="14">
        <v>80</v>
      </c>
      <c r="Y1108" s="14">
        <v>0.489745925992214</v>
      </c>
      <c r="Z1108" s="14">
        <v>7.0666669999999998</v>
      </c>
      <c r="AA1108" s="14">
        <v>0.93333330000000003</v>
      </c>
      <c r="AB1108" s="14">
        <v>11.66667</v>
      </c>
      <c r="AC1108" s="14">
        <v>0.43916660000000002</v>
      </c>
      <c r="AD1108" s="14">
        <v>5.4895829999999997</v>
      </c>
      <c r="AE1108" s="14">
        <v>228.25</v>
      </c>
      <c r="AF1108" s="14">
        <v>163.35</v>
      </c>
      <c r="AG1108" s="14">
        <v>0</v>
      </c>
      <c r="AH1108" s="14">
        <v>0</v>
      </c>
      <c r="AI1108" s="14">
        <v>6.6275000000000004</v>
      </c>
      <c r="AJ1108" s="14">
        <v>7.0666669999999998</v>
      </c>
      <c r="AK1108" s="15">
        <v>0.88333329999999999</v>
      </c>
      <c r="AL1108" s="15">
        <v>0.93785379999999996</v>
      </c>
      <c r="AM1108" s="15">
        <v>1</v>
      </c>
      <c r="AN1108" s="15">
        <v>0.82843750000000005</v>
      </c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  <c r="BA1108" s="16"/>
      <c r="BB1108" s="16"/>
      <c r="BC1108" s="16"/>
      <c r="BD1108" s="16"/>
      <c r="BE1108" s="16"/>
      <c r="BF1108" s="16"/>
      <c r="BG1108" s="16"/>
      <c r="BH1108" s="16"/>
      <c r="BI1108" s="16">
        <v>0.1666666716337204</v>
      </c>
      <c r="BJ1108" s="16"/>
      <c r="BK1108" s="16"/>
      <c r="BL1108" s="16"/>
      <c r="BM1108" s="16"/>
      <c r="BN1108" s="16"/>
      <c r="BO1108" s="16"/>
      <c r="BP1108" s="16"/>
      <c r="BQ1108" s="16"/>
      <c r="BR1108" s="16"/>
      <c r="BS1108" s="16"/>
      <c r="BT1108" s="16"/>
      <c r="BU1108" s="16"/>
      <c r="BV1108" s="16"/>
      <c r="BW1108" s="16"/>
      <c r="BX1108" s="16"/>
      <c r="BY1108" s="16"/>
      <c r="BZ1108" s="16"/>
      <c r="CA1108" s="16"/>
      <c r="CB1108" s="16"/>
      <c r="CC1108" s="16"/>
      <c r="CD1108" s="16"/>
      <c r="CE1108" s="16"/>
      <c r="CF1108" s="16"/>
      <c r="CG1108" s="16"/>
      <c r="CH1108" s="16"/>
      <c r="CI1108" s="16"/>
      <c r="CJ1108" s="16"/>
      <c r="CK1108" s="16"/>
      <c r="CL1108" s="16"/>
      <c r="CM1108" s="16">
        <v>0.38333332538604736</v>
      </c>
      <c r="CN1108" s="16"/>
      <c r="CO1108" s="16"/>
      <c r="CP1108" s="16"/>
      <c r="CQ1108" s="16"/>
      <c r="CR1108" s="16"/>
      <c r="CS1108" s="16"/>
      <c r="CT1108" s="16"/>
      <c r="CU1108" s="16"/>
      <c r="CV1108" s="16"/>
      <c r="CW1108" s="16"/>
      <c r="CX1108" s="16"/>
      <c r="CY1108" s="16"/>
      <c r="CZ1108" s="16"/>
      <c r="DA1108" s="16"/>
      <c r="DB1108" s="16"/>
      <c r="DC1108" s="16"/>
      <c r="DD1108" s="24"/>
      <c r="DE1108" s="24"/>
      <c r="DF1108" s="24"/>
      <c r="DG1108" s="24"/>
      <c r="DH1108" s="24"/>
      <c r="DI1108" s="24"/>
      <c r="DJ1108" s="24">
        <v>0.38333332538604736</v>
      </c>
      <c r="DK1108" s="16"/>
      <c r="DL1108" s="24"/>
      <c r="DM1108" s="24"/>
      <c r="DN1108" s="24"/>
      <c r="DO1108" s="16"/>
      <c r="DP1108" s="17"/>
      <c r="DQ1108" s="17"/>
      <c r="DR1108" s="17"/>
      <c r="DS1108" s="17"/>
      <c r="DT1108" s="17"/>
      <c r="DU1108" s="17"/>
      <c r="DV1108" s="17"/>
      <c r="DW1108" s="17"/>
      <c r="DX1108" s="17"/>
      <c r="DY1108" s="17"/>
      <c r="DZ1108" s="17"/>
      <c r="EA1108" s="17"/>
      <c r="EB1108" s="17"/>
      <c r="EC1108" s="17"/>
      <c r="ED1108" s="17"/>
      <c r="EE1108" s="17"/>
      <c r="EF1108" s="17"/>
      <c r="EG1108" s="17"/>
      <c r="EH1108" s="17"/>
      <c r="EI1108" s="17"/>
      <c r="EJ1108" s="17"/>
      <c r="EK1108" s="17"/>
      <c r="EL1108" s="17"/>
      <c r="EM1108" s="17"/>
      <c r="EN1108" s="17"/>
      <c r="EO1108" s="17"/>
      <c r="EP1108" s="27"/>
      <c r="EQ1108" s="27"/>
      <c r="ER1108" s="27"/>
    </row>
    <row r="1109" spans="1:149" s="46" customFormat="1" ht="20.25" x14ac:dyDescent="0.3">
      <c r="A1109" s="39" t="s">
        <v>646</v>
      </c>
      <c r="B1109" s="39" t="s">
        <v>232</v>
      </c>
      <c r="C1109" s="39" t="s">
        <v>231</v>
      </c>
      <c r="D1109" s="39" t="s">
        <v>262</v>
      </c>
      <c r="E1109" s="39" t="s">
        <v>218</v>
      </c>
      <c r="F1109" s="40">
        <v>10337</v>
      </c>
      <c r="G1109" s="40">
        <v>4062</v>
      </c>
      <c r="H1109" s="40">
        <v>4161</v>
      </c>
      <c r="I1109" s="39" t="s">
        <v>273</v>
      </c>
      <c r="J1109" s="41">
        <v>53.5</v>
      </c>
      <c r="K1109" s="39" t="s">
        <v>243</v>
      </c>
      <c r="L1109" s="39" t="s">
        <v>261</v>
      </c>
      <c r="M1109" s="39" t="s">
        <v>220</v>
      </c>
      <c r="N1109" s="42">
        <v>8</v>
      </c>
      <c r="O1109" s="42">
        <v>8</v>
      </c>
      <c r="P1109" s="42">
        <v>0</v>
      </c>
      <c r="Q1109" s="25">
        <v>0</v>
      </c>
      <c r="R1109" s="25">
        <v>6.85</v>
      </c>
      <c r="S1109" s="25">
        <v>1.1666669999999999</v>
      </c>
      <c r="T1109" s="25">
        <v>0.91333330000000001</v>
      </c>
      <c r="U1109" s="25">
        <v>78.285690000000002</v>
      </c>
      <c r="V1109" s="25">
        <v>0.1458334</v>
      </c>
      <c r="W1109" s="25">
        <v>238.6285</v>
      </c>
      <c r="X1109" s="25">
        <v>11.666669845581101</v>
      </c>
      <c r="Y1109" s="25">
        <v>0.51713963305688904</v>
      </c>
      <c r="Z1109" s="25">
        <v>1.083334</v>
      </c>
      <c r="AA1109" s="25">
        <v>8.3333340000000006E-2</v>
      </c>
      <c r="AB1109" s="25">
        <v>7.1428560000000001</v>
      </c>
      <c r="AC1109" s="25">
        <v>0.17000029999999999</v>
      </c>
      <c r="AD1109" s="25">
        <v>14.57145</v>
      </c>
      <c r="AE1109" s="25">
        <v>34.799999999999997</v>
      </c>
      <c r="AF1109" s="25">
        <v>22.56</v>
      </c>
      <c r="AG1109" s="25">
        <v>0</v>
      </c>
      <c r="AH1109" s="25">
        <v>0</v>
      </c>
      <c r="AI1109" s="25">
        <v>0.91333330000000001</v>
      </c>
      <c r="AJ1109" s="25">
        <v>1.083334</v>
      </c>
      <c r="AK1109" s="26">
        <v>0.92857140000000005</v>
      </c>
      <c r="AL1109" s="26">
        <v>0.84307659999999995</v>
      </c>
      <c r="AM1109" s="26">
        <v>1</v>
      </c>
      <c r="AN1109" s="26">
        <v>0.78285689999999997</v>
      </c>
      <c r="AO1109" s="16"/>
      <c r="AP1109" s="16">
        <v>8.3333335816860199E-2</v>
      </c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  <c r="BA1109" s="16"/>
      <c r="BB1109" s="16"/>
      <c r="BC1109" s="43"/>
      <c r="BD1109" s="43"/>
      <c r="BE1109" s="43"/>
      <c r="BF1109" s="16"/>
      <c r="BG1109" s="16"/>
      <c r="BH1109" s="16"/>
      <c r="BI1109" s="16"/>
      <c r="BJ1109" s="16"/>
      <c r="BK1109" s="16"/>
      <c r="BL1109" s="16"/>
      <c r="BM1109" s="16"/>
      <c r="BN1109" s="16"/>
      <c r="BO1109" s="16"/>
      <c r="BP1109" s="16"/>
      <c r="BQ1109" s="43"/>
      <c r="BR1109" s="43"/>
      <c r="BS1109" s="43"/>
      <c r="BT1109" s="16"/>
      <c r="BU1109" s="16"/>
      <c r="BV1109" s="16"/>
      <c r="BW1109" s="16"/>
      <c r="BX1109" s="16"/>
      <c r="BY1109" s="16"/>
      <c r="BZ1109" s="16"/>
      <c r="CA1109" s="16"/>
      <c r="CB1109" s="16"/>
      <c r="CC1109" s="16"/>
      <c r="CD1109" s="16"/>
      <c r="CE1109" s="16"/>
      <c r="CF1109" s="16"/>
      <c r="CG1109" s="43"/>
      <c r="CH1109" s="43"/>
      <c r="CI1109" s="43"/>
      <c r="CJ1109" s="16"/>
      <c r="CK1109" s="16"/>
      <c r="CL1109" s="16"/>
      <c r="CM1109" s="16"/>
      <c r="CN1109" s="16"/>
      <c r="CO1109" s="16"/>
      <c r="CP1109" s="16"/>
      <c r="CQ1109" s="16"/>
      <c r="CR1109" s="16"/>
      <c r="CS1109" s="16"/>
      <c r="CT1109" s="16"/>
      <c r="CU1109" s="16"/>
      <c r="CV1109" s="43"/>
      <c r="CW1109" s="43"/>
      <c r="CX1109" s="16"/>
      <c r="CY1109" s="16"/>
      <c r="CZ1109" s="16"/>
      <c r="DA1109" s="16"/>
      <c r="DB1109" s="16"/>
      <c r="DC1109" s="16"/>
      <c r="DD1109" s="16"/>
      <c r="DE1109" s="24"/>
      <c r="DF1109" s="24"/>
      <c r="DG1109" s="24"/>
      <c r="DH1109" s="24"/>
      <c r="DI1109" s="24"/>
      <c r="DJ1109" s="24"/>
      <c r="DK1109" s="43"/>
      <c r="DL1109" s="44"/>
      <c r="DM1109" s="44"/>
      <c r="DN1109" s="16"/>
      <c r="DO1109" s="43"/>
      <c r="DP1109" s="45"/>
      <c r="DQ1109" s="45"/>
      <c r="DR1109" s="45"/>
      <c r="DS1109" s="17"/>
      <c r="DT1109" s="17"/>
      <c r="DU1109" s="17"/>
      <c r="DV1109" s="17"/>
      <c r="DW1109" s="17"/>
      <c r="DX1109" s="17"/>
      <c r="DY1109" s="17"/>
      <c r="DZ1109" s="45"/>
      <c r="EA1109" s="45"/>
      <c r="EB1109" s="45"/>
      <c r="EC1109" s="17"/>
      <c r="ED1109" s="17"/>
      <c r="EE1109" s="17"/>
      <c r="EF1109" s="17"/>
      <c r="EG1109" s="17"/>
      <c r="EH1109" s="17"/>
      <c r="EI1109" s="45"/>
      <c r="EJ1109" s="45"/>
      <c r="EK1109" s="45"/>
      <c r="EL1109" s="27"/>
      <c r="EM1109" s="45"/>
      <c r="EN1109" s="45"/>
      <c r="EO1109" s="45"/>
      <c r="EP1109" s="49"/>
      <c r="EQ1109" s="49"/>
      <c r="ER1109" s="49"/>
      <c r="ES1109" s="27"/>
    </row>
    <row r="1110" spans="1:149" s="9" customFormat="1" ht="20.25" x14ac:dyDescent="0.3">
      <c r="A1110" s="10" t="s">
        <v>646</v>
      </c>
      <c r="B1110" s="10" t="s">
        <v>232</v>
      </c>
      <c r="C1110" s="10" t="s">
        <v>231</v>
      </c>
      <c r="D1110" s="10" t="s">
        <v>259</v>
      </c>
      <c r="E1110" s="10" t="s">
        <v>218</v>
      </c>
      <c r="F1110" s="11">
        <v>10358</v>
      </c>
      <c r="G1110" s="11">
        <v>4061</v>
      </c>
      <c r="H1110" s="11">
        <v>3975</v>
      </c>
      <c r="I1110" s="10" t="s">
        <v>273</v>
      </c>
      <c r="J1110" s="12">
        <v>53.5</v>
      </c>
      <c r="K1110" s="10" t="s">
        <v>267</v>
      </c>
      <c r="L1110" s="10" t="s">
        <v>261</v>
      </c>
      <c r="M1110" s="10" t="s">
        <v>220</v>
      </c>
      <c r="N1110" s="13">
        <v>32</v>
      </c>
      <c r="O1110" s="13">
        <v>32</v>
      </c>
      <c r="P1110" s="13">
        <v>0</v>
      </c>
      <c r="Q1110" s="14">
        <v>0</v>
      </c>
      <c r="R1110" s="14">
        <v>8.4</v>
      </c>
      <c r="S1110" s="14">
        <v>7</v>
      </c>
      <c r="T1110" s="14">
        <v>4.4800000000000004</v>
      </c>
      <c r="U1110" s="14">
        <v>64</v>
      </c>
      <c r="V1110" s="14">
        <v>0.875</v>
      </c>
      <c r="W1110" s="14">
        <v>217.23429999999999</v>
      </c>
      <c r="X1110" s="14">
        <v>70</v>
      </c>
      <c r="Y1110" s="14">
        <v>0.53223842553248302</v>
      </c>
      <c r="Z1110" s="14">
        <v>5.3666669999999996</v>
      </c>
      <c r="AA1110" s="14">
        <v>1.6333329999999999</v>
      </c>
      <c r="AB1110" s="14">
        <v>23.33333</v>
      </c>
      <c r="AC1110" s="14">
        <v>0.88666670000000003</v>
      </c>
      <c r="AD1110" s="14">
        <v>12.66667</v>
      </c>
      <c r="AE1110" s="14">
        <v>190.08</v>
      </c>
      <c r="AF1110" s="14">
        <v>131.52000000000001</v>
      </c>
      <c r="AG1110" s="14">
        <v>0</v>
      </c>
      <c r="AH1110" s="14">
        <v>0</v>
      </c>
      <c r="AI1110" s="14">
        <v>4.4800000000000004</v>
      </c>
      <c r="AJ1110" s="14">
        <v>5.3666669999999996</v>
      </c>
      <c r="AK1110" s="15">
        <v>0.76666670000000003</v>
      </c>
      <c r="AL1110" s="15">
        <v>0.83478260000000004</v>
      </c>
      <c r="AM1110" s="15">
        <v>1</v>
      </c>
      <c r="AN1110" s="15">
        <v>0.64</v>
      </c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  <c r="BA1110" s="16"/>
      <c r="BB1110" s="16"/>
      <c r="BC1110" s="16"/>
      <c r="BD1110" s="16"/>
      <c r="BE1110" s="16"/>
      <c r="BF1110" s="16"/>
      <c r="BG1110" s="16"/>
      <c r="BH1110" s="16"/>
      <c r="BI1110" s="16"/>
      <c r="BJ1110" s="16"/>
      <c r="BK1110" s="16"/>
      <c r="BL1110" s="16"/>
      <c r="BM1110" s="16"/>
      <c r="BN1110" s="16"/>
      <c r="BO1110" s="16"/>
      <c r="BP1110" s="16"/>
      <c r="BQ1110" s="16"/>
      <c r="BR1110" s="16"/>
      <c r="BS1110" s="16"/>
      <c r="BT1110" s="16"/>
      <c r="BU1110" s="16"/>
      <c r="BV1110" s="16"/>
      <c r="BW1110" s="16"/>
      <c r="BX1110" s="16"/>
      <c r="BY1110" s="16"/>
      <c r="BZ1110" s="16"/>
      <c r="CA1110" s="16"/>
      <c r="CB1110" s="16"/>
      <c r="CC1110" s="16"/>
      <c r="CD1110" s="16"/>
      <c r="CE1110" s="16"/>
      <c r="CF1110" s="16"/>
      <c r="CG1110" s="16"/>
      <c r="CH1110" s="16"/>
      <c r="CI1110" s="16"/>
      <c r="CJ1110" s="16"/>
      <c r="CK1110" s="16"/>
      <c r="CL1110" s="16">
        <v>0.23333333432674408</v>
      </c>
      <c r="CM1110" s="16">
        <v>0.36666667461395264</v>
      </c>
      <c r="CN1110" s="16"/>
      <c r="CO1110" s="16"/>
      <c r="CP1110" s="16"/>
      <c r="CQ1110" s="16"/>
      <c r="CR1110" s="16"/>
      <c r="CS1110" s="16">
        <v>0.28333333134651184</v>
      </c>
      <c r="CT1110" s="16"/>
      <c r="CU1110" s="16"/>
      <c r="CV1110" s="16"/>
      <c r="CW1110" s="16"/>
      <c r="CX1110" s="16"/>
      <c r="CY1110" s="16"/>
      <c r="CZ1110" s="16"/>
      <c r="DA1110" s="16"/>
      <c r="DB1110" s="16">
        <v>8.3333335816860199E-2</v>
      </c>
      <c r="DC1110" s="16"/>
      <c r="DD1110" s="16"/>
      <c r="DE1110" s="24"/>
      <c r="DF1110" s="24">
        <v>0.4166666567325592</v>
      </c>
      <c r="DG1110" s="24"/>
      <c r="DH1110" s="24"/>
      <c r="DI1110" s="24"/>
      <c r="DJ1110" s="24">
        <v>0.25</v>
      </c>
      <c r="DK1110" s="16"/>
      <c r="DL1110" s="24"/>
      <c r="DM1110" s="24"/>
      <c r="DN1110" s="16"/>
      <c r="DO1110" s="16"/>
      <c r="DP1110" s="17"/>
      <c r="DQ1110" s="17"/>
      <c r="DR1110" s="17"/>
      <c r="DS1110" s="17"/>
      <c r="DT1110" s="17"/>
      <c r="DU1110" s="17"/>
      <c r="DV1110" s="17"/>
      <c r="DW1110" s="17"/>
      <c r="DX1110" s="17"/>
      <c r="DY1110" s="17"/>
      <c r="DZ1110" s="17"/>
      <c r="EA1110" s="17"/>
      <c r="EB1110" s="17"/>
      <c r="EC1110" s="17"/>
      <c r="ED1110" s="17"/>
      <c r="EE1110" s="17"/>
      <c r="EF1110" s="17"/>
      <c r="EG1110" s="17"/>
      <c r="EH1110" s="17"/>
      <c r="EI1110" s="17"/>
      <c r="EJ1110" s="17"/>
      <c r="EK1110" s="17"/>
      <c r="EL1110" s="27"/>
      <c r="EM1110" s="17"/>
      <c r="EN1110" s="17"/>
      <c r="EO1110" s="17"/>
      <c r="EP1110" s="27"/>
      <c r="EQ1110" s="27"/>
      <c r="ER1110" s="27"/>
      <c r="ES1110" s="27"/>
    </row>
    <row r="1111" spans="1:149" s="9" customFormat="1" ht="20.25" x14ac:dyDescent="0.3">
      <c r="A1111" s="10" t="s">
        <v>646</v>
      </c>
      <c r="B1111" s="10" t="s">
        <v>232</v>
      </c>
      <c r="C1111" s="10" t="s">
        <v>231</v>
      </c>
      <c r="D1111" s="10" t="s">
        <v>262</v>
      </c>
      <c r="E1111" s="10" t="s">
        <v>218</v>
      </c>
      <c r="F1111" s="11">
        <v>10358</v>
      </c>
      <c r="G1111" s="11">
        <v>4062</v>
      </c>
      <c r="H1111" s="11">
        <v>4161</v>
      </c>
      <c r="I1111" s="10" t="s">
        <v>273</v>
      </c>
      <c r="J1111" s="12">
        <v>53.5</v>
      </c>
      <c r="K1111" s="10" t="s">
        <v>267</v>
      </c>
      <c r="L1111" s="10" t="s">
        <v>261</v>
      </c>
      <c r="M1111" s="10" t="s">
        <v>220</v>
      </c>
      <c r="N1111" s="13">
        <v>32</v>
      </c>
      <c r="O1111" s="13">
        <v>32</v>
      </c>
      <c r="P1111" s="13">
        <v>0</v>
      </c>
      <c r="Q1111" s="14">
        <v>0</v>
      </c>
      <c r="R1111" s="14">
        <v>8.4</v>
      </c>
      <c r="S1111" s="14">
        <v>6.8333329999999997</v>
      </c>
      <c r="T1111" s="14">
        <v>4.4800000000000004</v>
      </c>
      <c r="U1111" s="14">
        <v>65.560969999999998</v>
      </c>
      <c r="V1111" s="14">
        <v>0.85416669999999995</v>
      </c>
      <c r="W1111" s="14">
        <v>222.53270000000001</v>
      </c>
      <c r="X1111" s="14">
        <v>68.333334922790499</v>
      </c>
      <c r="Y1111" s="14">
        <v>0.51956609415271204</v>
      </c>
      <c r="Z1111" s="14">
        <v>4.5999999999999996</v>
      </c>
      <c r="AA1111" s="14">
        <v>2.233333</v>
      </c>
      <c r="AB1111" s="14">
        <v>32.682929999999999</v>
      </c>
      <c r="AC1111" s="14">
        <v>0.1200001</v>
      </c>
      <c r="AD1111" s="14">
        <v>1.7560990000000001</v>
      </c>
      <c r="AE1111" s="14">
        <v>190.08</v>
      </c>
      <c r="AF1111" s="14">
        <v>131.52000000000001</v>
      </c>
      <c r="AG1111" s="14">
        <v>0</v>
      </c>
      <c r="AH1111" s="14">
        <v>0</v>
      </c>
      <c r="AI1111" s="14">
        <v>4.4800000000000004</v>
      </c>
      <c r="AJ1111" s="14">
        <v>4.5999999999999996</v>
      </c>
      <c r="AK1111" s="15">
        <v>0.67317070000000001</v>
      </c>
      <c r="AL1111" s="15">
        <v>0.97391300000000003</v>
      </c>
      <c r="AM1111" s="15">
        <v>1</v>
      </c>
      <c r="AN1111" s="15">
        <v>0.65560969999999996</v>
      </c>
      <c r="AO1111" s="16">
        <v>0.5</v>
      </c>
      <c r="AP1111" s="16">
        <v>0.25</v>
      </c>
      <c r="AQ1111" s="16"/>
      <c r="AR1111" s="16">
        <v>8.3333335816860199E-2</v>
      </c>
      <c r="AS1111" s="16">
        <v>8.3333335816860199E-2</v>
      </c>
      <c r="AT1111" s="16"/>
      <c r="AU1111" s="16"/>
      <c r="AV1111" s="16"/>
      <c r="AW1111" s="16"/>
      <c r="AX1111" s="16"/>
      <c r="AY1111" s="16"/>
      <c r="AZ1111" s="16"/>
      <c r="BA1111" s="16"/>
      <c r="BB1111" s="16"/>
      <c r="BC1111" s="16"/>
      <c r="BD1111" s="16"/>
      <c r="BE1111" s="16"/>
      <c r="BF1111" s="16">
        <v>8.3333335816860199E-2</v>
      </c>
      <c r="BG1111" s="16"/>
      <c r="BH1111" s="16"/>
      <c r="BI1111" s="16"/>
      <c r="BJ1111" s="16"/>
      <c r="BK1111" s="16"/>
      <c r="BL1111" s="16"/>
      <c r="BM1111" s="16"/>
      <c r="BN1111" s="16"/>
      <c r="BO1111" s="16"/>
      <c r="BP1111" s="16"/>
      <c r="BQ1111" s="16"/>
      <c r="BR1111" s="16"/>
      <c r="BS1111" s="16"/>
      <c r="BT1111" s="16"/>
      <c r="BU1111" s="16"/>
      <c r="BV1111" s="16"/>
      <c r="BW1111" s="16"/>
      <c r="BX1111" s="16"/>
      <c r="BY1111" s="16"/>
      <c r="BZ1111" s="16"/>
      <c r="CA1111" s="16"/>
      <c r="CB1111" s="16"/>
      <c r="CC1111" s="16"/>
      <c r="CD1111" s="16"/>
      <c r="CE1111" s="16"/>
      <c r="CF1111" s="16"/>
      <c r="CG1111" s="16"/>
      <c r="CH1111" s="16"/>
      <c r="CI1111" s="16"/>
      <c r="CJ1111" s="16"/>
      <c r="CK1111" s="16"/>
      <c r="CL1111" s="16"/>
      <c r="CM1111" s="16">
        <v>0.3333333432674408</v>
      </c>
      <c r="CN1111" s="16"/>
      <c r="CO1111" s="16"/>
      <c r="CP1111" s="16"/>
      <c r="CQ1111" s="16"/>
      <c r="CR1111" s="16"/>
      <c r="CS1111" s="16"/>
      <c r="CT1111" s="16"/>
      <c r="CU1111" s="16"/>
      <c r="CV1111" s="16"/>
      <c r="CW1111" s="16"/>
      <c r="CX1111" s="16"/>
      <c r="CY1111" s="16"/>
      <c r="CZ1111" s="16"/>
      <c r="DA1111" s="16"/>
      <c r="DB1111" s="16">
        <v>0.1666666716337204</v>
      </c>
      <c r="DC1111" s="16"/>
      <c r="DD1111" s="16"/>
      <c r="DE1111" s="24"/>
      <c r="DF1111" s="24">
        <v>0.4166666567325592</v>
      </c>
      <c r="DG1111" s="24"/>
      <c r="DH1111" s="24"/>
      <c r="DI1111" s="24"/>
      <c r="DJ1111" s="24">
        <v>0.31666666269302368</v>
      </c>
      <c r="DK1111" s="16"/>
      <c r="DL1111" s="24"/>
      <c r="DM1111" s="24"/>
      <c r="DN1111" s="16"/>
      <c r="DO1111" s="16"/>
      <c r="DP1111" s="17"/>
      <c r="DQ1111" s="17"/>
      <c r="DR1111" s="17"/>
      <c r="DS1111" s="17"/>
      <c r="DT1111" s="17"/>
      <c r="DU1111" s="17"/>
      <c r="DV1111" s="17"/>
      <c r="DW1111" s="17"/>
      <c r="DX1111" s="17"/>
      <c r="DY1111" s="17"/>
      <c r="DZ1111" s="17"/>
      <c r="EA1111" s="17"/>
      <c r="EB1111" s="17"/>
      <c r="EC1111" s="17"/>
      <c r="ED1111" s="17"/>
      <c r="EE1111" s="17"/>
      <c r="EF1111" s="17"/>
      <c r="EG1111" s="17"/>
      <c r="EH1111" s="17"/>
      <c r="EI1111" s="17"/>
      <c r="EJ1111" s="17"/>
      <c r="EK1111" s="17"/>
      <c r="EL1111" s="27"/>
      <c r="EM1111" s="17"/>
      <c r="EN1111" s="17"/>
      <c r="EO1111" s="17"/>
      <c r="EP1111" s="27"/>
      <c r="EQ1111" s="27"/>
      <c r="ER1111" s="27"/>
      <c r="ES1111" s="27"/>
    </row>
    <row r="1112" spans="1:149" s="9" customFormat="1" ht="20.25" x14ac:dyDescent="0.3">
      <c r="A1112" s="10" t="s">
        <v>646</v>
      </c>
      <c r="B1112" s="10" t="s">
        <v>231</v>
      </c>
      <c r="C1112" s="10" t="s">
        <v>231</v>
      </c>
      <c r="D1112" s="10" t="s">
        <v>259</v>
      </c>
      <c r="E1112" s="10" t="s">
        <v>218</v>
      </c>
      <c r="F1112" s="11">
        <v>10427</v>
      </c>
      <c r="G1112" s="11">
        <v>3999</v>
      </c>
      <c r="H1112" s="11">
        <v>3866</v>
      </c>
      <c r="I1112" s="10" t="s">
        <v>266</v>
      </c>
      <c r="J1112" s="12">
        <v>26</v>
      </c>
      <c r="K1112" s="10" t="s">
        <v>451</v>
      </c>
      <c r="L1112" s="10" t="s">
        <v>452</v>
      </c>
      <c r="M1112" s="10" t="s">
        <v>220</v>
      </c>
      <c r="N1112" s="13">
        <v>46</v>
      </c>
      <c r="O1112" s="13">
        <v>45</v>
      </c>
      <c r="P1112" s="13">
        <v>1</v>
      </c>
      <c r="Q1112" s="14">
        <v>2.1739130000000002</v>
      </c>
      <c r="R1112" s="14">
        <v>2.13</v>
      </c>
      <c r="S1112" s="14">
        <v>1.6333329999999999</v>
      </c>
      <c r="T1112" s="14">
        <v>1.5974999999999999</v>
      </c>
      <c r="U1112" s="14">
        <v>97.806139999999999</v>
      </c>
      <c r="V1112" s="14">
        <v>0.20416670000000001</v>
      </c>
      <c r="W1112" s="14">
        <v>335.0204</v>
      </c>
      <c r="X1112" s="14">
        <f>10*S1112</f>
        <v>16.33333</v>
      </c>
      <c r="Y1112" s="14">
        <v>0</v>
      </c>
      <c r="Z1112" s="14">
        <v>1.6333329999999999</v>
      </c>
      <c r="AA1112" s="14">
        <v>0</v>
      </c>
      <c r="AB1112" s="14">
        <v>0</v>
      </c>
      <c r="AC1112" s="14">
        <v>3.3311920000000001E-4</v>
      </c>
      <c r="AD1112" s="14">
        <v>2.0395050000000001E-2</v>
      </c>
      <c r="AE1112" s="14">
        <v>68.400000000000006</v>
      </c>
      <c r="AF1112" s="14">
        <v>25.2</v>
      </c>
      <c r="AG1112" s="14">
        <v>3.5499999999999997E-2</v>
      </c>
      <c r="AH1112" s="14">
        <v>2.17347</v>
      </c>
      <c r="AI1112" s="14">
        <v>1.633</v>
      </c>
      <c r="AJ1112" s="14">
        <v>1.6333329999999999</v>
      </c>
      <c r="AK1112" s="15">
        <v>1</v>
      </c>
      <c r="AL1112" s="15">
        <v>0.99979600000000002</v>
      </c>
      <c r="AM1112" s="15">
        <v>0.97826089999999999</v>
      </c>
      <c r="AN1112" s="15">
        <v>0.97806130000000002</v>
      </c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  <c r="BA1112" s="16"/>
      <c r="BB1112" s="16"/>
      <c r="BC1112" s="16"/>
      <c r="BD1112" s="16"/>
      <c r="BE1112" s="16"/>
      <c r="BF1112" s="16"/>
      <c r="BG1112" s="16"/>
      <c r="BH1112" s="16"/>
      <c r="BI1112" s="16"/>
      <c r="BJ1112" s="16"/>
      <c r="BK1112" s="16"/>
      <c r="BL1112" s="16"/>
      <c r="BM1112" s="16"/>
      <c r="BN1112" s="16"/>
      <c r="BO1112" s="16"/>
      <c r="BP1112" s="16"/>
      <c r="BQ1112" s="16"/>
      <c r="BR1112" s="16"/>
      <c r="BS1112" s="16"/>
      <c r="BT1112" s="16"/>
      <c r="BU1112" s="16"/>
      <c r="BV1112" s="16"/>
      <c r="BW1112" s="16"/>
      <c r="BX1112" s="16"/>
      <c r="BY1112" s="16"/>
      <c r="BZ1112" s="16"/>
      <c r="CA1112" s="16"/>
      <c r="CB1112" s="16"/>
      <c r="CC1112" s="16"/>
      <c r="CD1112" s="16"/>
      <c r="CE1112" s="16"/>
      <c r="CF1112" s="16"/>
      <c r="CG1112" s="16"/>
      <c r="CH1112" s="16"/>
      <c r="CI1112" s="16"/>
      <c r="CJ1112" s="16"/>
      <c r="CK1112" s="16"/>
      <c r="CL1112" s="16"/>
      <c r="CM1112" s="16"/>
      <c r="CN1112" s="16"/>
      <c r="CO1112" s="16"/>
      <c r="CP1112" s="16"/>
      <c r="CQ1112" s="16"/>
      <c r="CR1112" s="16"/>
      <c r="CS1112" s="16"/>
      <c r="CT1112" s="16"/>
      <c r="CU1112" s="16"/>
      <c r="CV1112" s="16"/>
      <c r="CW1112" s="16"/>
      <c r="CX1112" s="16"/>
      <c r="CY1112" s="16"/>
      <c r="CZ1112" s="16"/>
      <c r="DA1112" s="16"/>
      <c r="DB1112" s="16"/>
      <c r="DC1112" s="16"/>
      <c r="DD1112" s="16"/>
      <c r="DE1112" s="24"/>
      <c r="DF1112" s="24"/>
      <c r="DG1112" s="24"/>
      <c r="DH1112" s="24"/>
      <c r="DI1112" s="24"/>
      <c r="DJ1112" s="24"/>
      <c r="DK1112" s="16"/>
      <c r="DL1112" s="24"/>
      <c r="DM1112" s="24"/>
      <c r="DN1112" s="16">
        <v>6.3666667938232422</v>
      </c>
      <c r="DO1112" s="16"/>
      <c r="DP1112" s="17"/>
      <c r="DQ1112" s="17"/>
      <c r="DR1112" s="17"/>
      <c r="DS1112" s="17"/>
      <c r="DT1112" s="17"/>
      <c r="DU1112" s="17"/>
      <c r="DV1112" s="17">
        <v>1</v>
      </c>
      <c r="DW1112" s="17"/>
      <c r="DX1112" s="17"/>
      <c r="DY1112" s="17"/>
      <c r="DZ1112" s="17"/>
      <c r="EA1112" s="17"/>
      <c r="EB1112" s="17"/>
      <c r="EC1112" s="17"/>
      <c r="ED1112" s="17"/>
      <c r="EE1112" s="17"/>
      <c r="EF1112" s="17"/>
      <c r="EG1112" s="17"/>
      <c r="EH1112" s="17"/>
      <c r="EI1112" s="17"/>
      <c r="EJ1112" s="17"/>
      <c r="EK1112" s="17"/>
      <c r="EL1112" s="27"/>
      <c r="EM1112" s="17"/>
      <c r="EN1112" s="17"/>
      <c r="EO1112" s="17"/>
      <c r="EP1112" s="27"/>
      <c r="EQ1112" s="27"/>
      <c r="ER1112" s="27"/>
      <c r="ES1112" s="27"/>
    </row>
    <row r="1113" spans="1:149" s="9" customFormat="1" ht="20.25" x14ac:dyDescent="0.3">
      <c r="A1113" s="10" t="s">
        <v>646</v>
      </c>
      <c r="B1113" s="10" t="s">
        <v>231</v>
      </c>
      <c r="C1113" s="10" t="s">
        <v>231</v>
      </c>
      <c r="D1113" s="10" t="s">
        <v>262</v>
      </c>
      <c r="E1113" s="10" t="s">
        <v>218</v>
      </c>
      <c r="F1113" s="11">
        <v>10427</v>
      </c>
      <c r="G1113" s="11">
        <v>4017</v>
      </c>
      <c r="H1113" s="11">
        <v>4091</v>
      </c>
      <c r="I1113" s="10" t="s">
        <v>266</v>
      </c>
      <c r="J1113" s="12">
        <v>26</v>
      </c>
      <c r="K1113" s="10" t="s">
        <v>451</v>
      </c>
      <c r="L1113" s="10" t="s">
        <v>452</v>
      </c>
      <c r="M1113" s="10" t="s">
        <v>220</v>
      </c>
      <c r="N1113" s="13">
        <v>32</v>
      </c>
      <c r="O1113" s="13">
        <v>23</v>
      </c>
      <c r="P1113" s="13">
        <v>9</v>
      </c>
      <c r="Q1113" s="14">
        <v>28.125</v>
      </c>
      <c r="R1113" s="14">
        <v>2.13</v>
      </c>
      <c r="S1113" s="14">
        <v>1.25</v>
      </c>
      <c r="T1113" s="14">
        <v>0.8165</v>
      </c>
      <c r="U1113" s="14">
        <v>65.319999999999993</v>
      </c>
      <c r="V1113" s="14">
        <v>0.15625</v>
      </c>
      <c r="W1113" s="14">
        <v>223.744</v>
      </c>
      <c r="X1113" s="14">
        <f>10*S1113</f>
        <v>12.5</v>
      </c>
      <c r="Y1113" s="14">
        <v>0</v>
      </c>
      <c r="Z1113" s="14">
        <v>1.25</v>
      </c>
      <c r="AA1113" s="14">
        <v>0</v>
      </c>
      <c r="AB1113" s="14">
        <v>0</v>
      </c>
      <c r="AC1113" s="14">
        <v>0.114</v>
      </c>
      <c r="AD1113" s="14">
        <v>9.1199969999999997</v>
      </c>
      <c r="AE1113" s="14">
        <v>34.96</v>
      </c>
      <c r="AF1113" s="14">
        <v>12.88</v>
      </c>
      <c r="AG1113" s="14">
        <v>0.31950000000000001</v>
      </c>
      <c r="AH1113" s="14">
        <v>25.56</v>
      </c>
      <c r="AI1113" s="14">
        <v>1.1359999999999999</v>
      </c>
      <c r="AJ1113" s="14">
        <v>1.25</v>
      </c>
      <c r="AK1113" s="15">
        <v>1</v>
      </c>
      <c r="AL1113" s="15">
        <v>0.90880000000000005</v>
      </c>
      <c r="AM1113" s="15">
        <v>0.71875</v>
      </c>
      <c r="AN1113" s="15">
        <v>0.6532</v>
      </c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  <c r="BA1113" s="16"/>
      <c r="BB1113" s="16"/>
      <c r="BC1113" s="16"/>
      <c r="BD1113" s="16"/>
      <c r="BE1113" s="16"/>
      <c r="BF1113" s="16"/>
      <c r="BG1113" s="16"/>
      <c r="BH1113" s="16"/>
      <c r="BI1113" s="16"/>
      <c r="BJ1113" s="16"/>
      <c r="BK1113" s="16"/>
      <c r="BL1113" s="16"/>
      <c r="BM1113" s="16"/>
      <c r="BN1113" s="16"/>
      <c r="BO1113" s="16"/>
      <c r="BP1113" s="16"/>
      <c r="BQ1113" s="16"/>
      <c r="BR1113" s="16"/>
      <c r="BS1113" s="16"/>
      <c r="BT1113" s="16"/>
      <c r="BU1113" s="16"/>
      <c r="BV1113" s="16"/>
      <c r="BW1113" s="16"/>
      <c r="BX1113" s="16"/>
      <c r="BY1113" s="16"/>
      <c r="BZ1113" s="16"/>
      <c r="CA1113" s="16"/>
      <c r="CB1113" s="16"/>
      <c r="CC1113" s="16"/>
      <c r="CD1113" s="16"/>
      <c r="CE1113" s="16"/>
      <c r="CF1113" s="16"/>
      <c r="CG1113" s="16"/>
      <c r="CH1113" s="16"/>
      <c r="CI1113" s="16"/>
      <c r="CJ1113" s="16"/>
      <c r="CK1113" s="16"/>
      <c r="CL1113" s="16"/>
      <c r="CM1113" s="16"/>
      <c r="CN1113" s="16"/>
      <c r="CO1113" s="16"/>
      <c r="CP1113" s="16"/>
      <c r="CQ1113" s="16"/>
      <c r="CR1113" s="16"/>
      <c r="CS1113" s="16"/>
      <c r="CT1113" s="16"/>
      <c r="CU1113" s="16"/>
      <c r="CV1113" s="16"/>
      <c r="CW1113" s="16"/>
      <c r="CX1113" s="16"/>
      <c r="CY1113" s="16"/>
      <c r="CZ1113" s="16"/>
      <c r="DA1113" s="16"/>
      <c r="DB1113" s="16"/>
      <c r="DC1113" s="16"/>
      <c r="DD1113" s="16"/>
      <c r="DE1113" s="24"/>
      <c r="DF1113" s="24"/>
      <c r="DG1113" s="24"/>
      <c r="DH1113" s="24"/>
      <c r="DI1113" s="24"/>
      <c r="DJ1113" s="24"/>
      <c r="DK1113" s="16"/>
      <c r="DL1113" s="24"/>
      <c r="DM1113" s="24"/>
      <c r="DN1113" s="16">
        <v>6.75</v>
      </c>
      <c r="DO1113" s="16"/>
      <c r="DP1113" s="17"/>
      <c r="DQ1113" s="17"/>
      <c r="DR1113" s="17"/>
      <c r="DS1113" s="17"/>
      <c r="DT1113" s="17"/>
      <c r="DU1113" s="17"/>
      <c r="DV1113" s="17">
        <v>6</v>
      </c>
      <c r="DW1113" s="17"/>
      <c r="DX1113" s="17"/>
      <c r="DY1113" s="17">
        <v>2</v>
      </c>
      <c r="DZ1113" s="17"/>
      <c r="EA1113" s="17"/>
      <c r="EB1113" s="17"/>
      <c r="EC1113" s="17"/>
      <c r="ED1113" s="17"/>
      <c r="EE1113" s="17"/>
      <c r="EF1113" s="17"/>
      <c r="EG1113" s="17"/>
      <c r="EH1113" s="17">
        <v>1</v>
      </c>
      <c r="EI1113" s="17"/>
      <c r="EJ1113" s="17"/>
      <c r="EK1113" s="17"/>
      <c r="EL1113" s="27"/>
      <c r="EM1113" s="17"/>
      <c r="EN1113" s="17"/>
      <c r="EO1113" s="17"/>
      <c r="EP1113" s="27"/>
      <c r="EQ1113" s="27"/>
      <c r="ER1113" s="27"/>
      <c r="ES1113" s="27"/>
    </row>
    <row r="1114" spans="1:149" s="9" customFormat="1" ht="20.25" x14ac:dyDescent="0.3">
      <c r="A1114" s="10" t="s">
        <v>647</v>
      </c>
      <c r="B1114" s="10" t="s">
        <v>231</v>
      </c>
      <c r="C1114" s="10" t="s">
        <v>231</v>
      </c>
      <c r="D1114" s="10" t="s">
        <v>259</v>
      </c>
      <c r="E1114" s="10" t="s">
        <v>218</v>
      </c>
      <c r="F1114" s="11">
        <v>10337</v>
      </c>
      <c r="G1114" s="11">
        <v>3999</v>
      </c>
      <c r="H1114" s="11">
        <v>3866</v>
      </c>
      <c r="I1114" s="10" t="s">
        <v>273</v>
      </c>
      <c r="J1114" s="12">
        <v>53.5</v>
      </c>
      <c r="K1114" s="10" t="s">
        <v>243</v>
      </c>
      <c r="L1114" s="10" t="s">
        <v>261</v>
      </c>
      <c r="M1114" s="10" t="s">
        <v>220</v>
      </c>
      <c r="N1114" s="13">
        <v>11</v>
      </c>
      <c r="O1114" s="13">
        <v>11</v>
      </c>
      <c r="P1114" s="13">
        <v>0</v>
      </c>
      <c r="Q1114" s="14">
        <v>0</v>
      </c>
      <c r="R1114" s="14">
        <v>6.85</v>
      </c>
      <c r="S1114" s="14">
        <v>3.5</v>
      </c>
      <c r="T1114" s="14">
        <v>1.255833</v>
      </c>
      <c r="U1114" s="14">
        <v>35.880949999999999</v>
      </c>
      <c r="V1114" s="14">
        <v>0.4375</v>
      </c>
      <c r="W1114" s="14">
        <v>109.37139999999999</v>
      </c>
      <c r="X1114" s="14">
        <v>35</v>
      </c>
      <c r="Y1114" s="14">
        <v>1.1283043725200901</v>
      </c>
      <c r="Z1114" s="14">
        <v>1.483333</v>
      </c>
      <c r="AA1114" s="14">
        <v>2.016667</v>
      </c>
      <c r="AB1114" s="14">
        <v>57.619050000000001</v>
      </c>
      <c r="AC1114" s="14">
        <v>0.22750020000000001</v>
      </c>
      <c r="AD1114" s="14">
        <v>6.500006</v>
      </c>
      <c r="AE1114" s="14">
        <v>47.85</v>
      </c>
      <c r="AF1114" s="14">
        <v>31.02</v>
      </c>
      <c r="AG1114" s="14">
        <v>0</v>
      </c>
      <c r="AH1114" s="14">
        <v>0</v>
      </c>
      <c r="AI1114" s="14">
        <v>1.255833</v>
      </c>
      <c r="AJ1114" s="14">
        <v>1.483333</v>
      </c>
      <c r="AK1114" s="15">
        <v>0.42380950000000001</v>
      </c>
      <c r="AL1114" s="15">
        <v>0.84662910000000002</v>
      </c>
      <c r="AM1114" s="15">
        <v>1</v>
      </c>
      <c r="AN1114" s="15">
        <v>0.3588095</v>
      </c>
      <c r="AO1114" s="16">
        <v>0.5</v>
      </c>
      <c r="AP1114" s="16">
        <v>0.75</v>
      </c>
      <c r="AQ1114" s="16"/>
      <c r="AR1114" s="16"/>
      <c r="AS1114" s="16">
        <v>0.1666666716337204</v>
      </c>
      <c r="AT1114" s="16"/>
      <c r="AU1114" s="16"/>
      <c r="AV1114" s="16"/>
      <c r="AW1114" s="16"/>
      <c r="AX1114" s="16"/>
      <c r="AY1114" s="16"/>
      <c r="AZ1114" s="16"/>
      <c r="BA1114" s="16"/>
      <c r="BB1114" s="16"/>
      <c r="BC1114" s="16"/>
      <c r="BD1114" s="16"/>
      <c r="BE1114" s="16"/>
      <c r="BF1114" s="16"/>
      <c r="BG1114" s="16"/>
      <c r="BH1114" s="16"/>
      <c r="BI1114" s="16">
        <v>0.1666666716337204</v>
      </c>
      <c r="BJ1114" s="16"/>
      <c r="BK1114" s="16"/>
      <c r="BL1114" s="16"/>
      <c r="BM1114" s="16"/>
      <c r="BN1114" s="16"/>
      <c r="BO1114" s="16"/>
      <c r="BP1114" s="16"/>
      <c r="BQ1114" s="16"/>
      <c r="BR1114" s="16"/>
      <c r="BS1114" s="16"/>
      <c r="BT1114" s="16"/>
      <c r="BU1114" s="16"/>
      <c r="BV1114" s="16"/>
      <c r="BW1114" s="16"/>
      <c r="BX1114" s="16"/>
      <c r="BY1114" s="16"/>
      <c r="BZ1114" s="16"/>
      <c r="CA1114" s="16"/>
      <c r="CB1114" s="16"/>
      <c r="CC1114" s="16"/>
      <c r="CD1114" s="16"/>
      <c r="CE1114" s="16"/>
      <c r="CF1114" s="16"/>
      <c r="CG1114" s="16"/>
      <c r="CH1114" s="16"/>
      <c r="CI1114" s="16"/>
      <c r="CJ1114" s="16"/>
      <c r="CK1114" s="16"/>
      <c r="CL1114" s="16"/>
      <c r="CM1114" s="16">
        <v>0.25</v>
      </c>
      <c r="CN1114" s="16"/>
      <c r="CO1114" s="16"/>
      <c r="CP1114" s="16"/>
      <c r="CQ1114" s="16"/>
      <c r="CR1114" s="16"/>
      <c r="CS1114" s="16"/>
      <c r="CT1114" s="16"/>
      <c r="CU1114" s="16"/>
      <c r="CV1114" s="16"/>
      <c r="CW1114" s="16"/>
      <c r="CX1114" s="16"/>
      <c r="CY1114" s="16"/>
      <c r="CZ1114" s="16"/>
      <c r="DA1114" s="16"/>
      <c r="DB1114" s="16"/>
      <c r="DC1114" s="16"/>
      <c r="DD1114" s="16"/>
      <c r="DE1114" s="24"/>
      <c r="DF1114" s="24"/>
      <c r="DG1114" s="24"/>
      <c r="DH1114" s="24"/>
      <c r="DI1114" s="24"/>
      <c r="DJ1114" s="24">
        <v>0.18333333730697632</v>
      </c>
      <c r="DK1114" s="16"/>
      <c r="DL1114" s="24"/>
      <c r="DM1114" s="24"/>
      <c r="DN1114" s="16"/>
      <c r="DO1114" s="16"/>
      <c r="DP1114" s="17"/>
      <c r="DQ1114" s="17"/>
      <c r="DR1114" s="17"/>
      <c r="DS1114" s="17"/>
      <c r="DT1114" s="17"/>
      <c r="DU1114" s="17"/>
      <c r="DV1114" s="17"/>
      <c r="DW1114" s="17"/>
      <c r="DX1114" s="17"/>
      <c r="DY1114" s="17"/>
      <c r="DZ1114" s="17"/>
      <c r="EA1114" s="17"/>
      <c r="EB1114" s="17"/>
      <c r="EC1114" s="17"/>
      <c r="ED1114" s="17"/>
      <c r="EE1114" s="17"/>
      <c r="EF1114" s="17"/>
      <c r="EG1114" s="17"/>
      <c r="EH1114" s="17"/>
      <c r="EI1114" s="17"/>
      <c r="EJ1114" s="17"/>
      <c r="EK1114" s="17"/>
      <c r="EL1114" s="27"/>
      <c r="EM1114" s="17"/>
      <c r="EN1114" s="17"/>
      <c r="EO1114" s="17"/>
      <c r="EP1114" s="27"/>
      <c r="EQ1114" s="27"/>
      <c r="ER1114" s="27"/>
      <c r="ES1114" s="27"/>
    </row>
    <row r="1115" spans="1:149" s="9" customFormat="1" ht="20.25" x14ac:dyDescent="0.3">
      <c r="A1115" s="10" t="s">
        <v>647</v>
      </c>
      <c r="B1115" s="10" t="s">
        <v>231</v>
      </c>
      <c r="C1115" s="10" t="s">
        <v>231</v>
      </c>
      <c r="D1115" s="10" t="s">
        <v>262</v>
      </c>
      <c r="E1115" s="10" t="s">
        <v>218</v>
      </c>
      <c r="F1115" s="11">
        <v>10337</v>
      </c>
      <c r="G1115" s="11">
        <v>4079</v>
      </c>
      <c r="H1115" s="11">
        <v>4091</v>
      </c>
      <c r="I1115" s="10" t="s">
        <v>273</v>
      </c>
      <c r="J1115" s="12">
        <v>53.5</v>
      </c>
      <c r="K1115" s="10" t="s">
        <v>243</v>
      </c>
      <c r="L1115" s="10" t="s">
        <v>261</v>
      </c>
      <c r="M1115" s="10" t="s">
        <v>220</v>
      </c>
      <c r="N1115" s="13">
        <v>3</v>
      </c>
      <c r="O1115" s="13">
        <v>3</v>
      </c>
      <c r="P1115" s="13">
        <v>0</v>
      </c>
      <c r="Q1115" s="14">
        <v>0</v>
      </c>
      <c r="R1115" s="14">
        <v>6.85</v>
      </c>
      <c r="S1115" s="14">
        <v>1.1666669999999999</v>
      </c>
      <c r="T1115" s="14">
        <v>0.34250000000000003</v>
      </c>
      <c r="U1115" s="14">
        <v>29.357140000000001</v>
      </c>
      <c r="V1115" s="14">
        <v>0.1458334</v>
      </c>
      <c r="W1115" s="14">
        <v>89.485690000000005</v>
      </c>
      <c r="X1115" s="14">
        <v>11.666669845581101</v>
      </c>
      <c r="Y1115" s="14">
        <v>1.37903898262115</v>
      </c>
      <c r="Z1115" s="14">
        <v>0.33333370000000001</v>
      </c>
      <c r="AA1115" s="14">
        <v>0.83333330000000005</v>
      </c>
      <c r="AB1115" s="14">
        <v>71.428550000000001</v>
      </c>
      <c r="AC1115" s="14">
        <v>-9.1663000000000005E-3</v>
      </c>
      <c r="AD1115" s="14">
        <v>-0.78568260000000001</v>
      </c>
      <c r="AE1115" s="14">
        <v>13.05</v>
      </c>
      <c r="AF1115" s="14">
        <v>8.4600000000000009</v>
      </c>
      <c r="AG1115" s="14">
        <v>0</v>
      </c>
      <c r="AH1115" s="14">
        <v>0</v>
      </c>
      <c r="AI1115" s="14">
        <v>0.34250000000000003</v>
      </c>
      <c r="AJ1115" s="14">
        <v>0.33333370000000001</v>
      </c>
      <c r="AK1115" s="15">
        <v>0.28571449999999998</v>
      </c>
      <c r="AL1115" s="15">
        <v>1.0274989999999999</v>
      </c>
      <c r="AM1115" s="15">
        <v>1</v>
      </c>
      <c r="AN1115" s="15">
        <v>0.29357139999999998</v>
      </c>
      <c r="AO1115" s="16"/>
      <c r="AP1115" s="16">
        <v>0.5</v>
      </c>
      <c r="AQ1115" s="16"/>
      <c r="AR1115" s="16">
        <v>5.000000074505806E-2</v>
      </c>
      <c r="AS1115" s="16">
        <v>8.3333335816860199E-2</v>
      </c>
      <c r="AT1115" s="16">
        <v>8.3333335816860199E-2</v>
      </c>
      <c r="AU1115" s="16"/>
      <c r="AV1115" s="16"/>
      <c r="AW1115" s="16"/>
      <c r="AX1115" s="16"/>
      <c r="AY1115" s="16"/>
      <c r="AZ1115" s="16"/>
      <c r="BA1115" s="16"/>
      <c r="BB1115" s="16"/>
      <c r="BC1115" s="16"/>
      <c r="BD1115" s="16"/>
      <c r="BE1115" s="16"/>
      <c r="BF1115" s="16"/>
      <c r="BG1115" s="16"/>
      <c r="BH1115" s="16"/>
      <c r="BI1115" s="16">
        <v>0.11666666716337204</v>
      </c>
      <c r="BJ1115" s="16"/>
      <c r="BK1115" s="16"/>
      <c r="BL1115" s="16"/>
      <c r="BM1115" s="16"/>
      <c r="BN1115" s="16"/>
      <c r="BO1115" s="16"/>
      <c r="BP1115" s="16"/>
      <c r="BQ1115" s="16"/>
      <c r="BR1115" s="16"/>
      <c r="BS1115" s="16"/>
      <c r="BT1115" s="16"/>
      <c r="BU1115" s="16"/>
      <c r="BV1115" s="16"/>
      <c r="BW1115" s="16"/>
      <c r="BX1115" s="16"/>
      <c r="BY1115" s="16"/>
      <c r="BZ1115" s="16"/>
      <c r="CA1115" s="16"/>
      <c r="CB1115" s="16"/>
      <c r="CC1115" s="16"/>
      <c r="CD1115" s="16"/>
      <c r="CE1115" s="16"/>
      <c r="CF1115" s="16"/>
      <c r="CG1115" s="16"/>
      <c r="CH1115" s="16"/>
      <c r="CI1115" s="16"/>
      <c r="CJ1115" s="16"/>
      <c r="CK1115" s="16"/>
      <c r="CL1115" s="16"/>
      <c r="CM1115" s="16"/>
      <c r="CN1115" s="16"/>
      <c r="CO1115" s="16"/>
      <c r="CP1115" s="16"/>
      <c r="CQ1115" s="16"/>
      <c r="CR1115" s="16"/>
      <c r="CS1115" s="16"/>
      <c r="CT1115" s="16"/>
      <c r="CU1115" s="16"/>
      <c r="CV1115" s="16"/>
      <c r="CW1115" s="16"/>
      <c r="CX1115" s="16"/>
      <c r="CY1115" s="16"/>
      <c r="CZ1115" s="16"/>
      <c r="DA1115" s="16"/>
      <c r="DB1115" s="16"/>
      <c r="DC1115" s="16"/>
      <c r="DD1115" s="16"/>
      <c r="DE1115" s="24"/>
      <c r="DF1115" s="24"/>
      <c r="DG1115" s="24"/>
      <c r="DH1115" s="24"/>
      <c r="DI1115" s="24"/>
      <c r="DJ1115" s="24"/>
      <c r="DK1115" s="16"/>
      <c r="DL1115" s="24"/>
      <c r="DM1115" s="24"/>
      <c r="DN1115" s="16"/>
      <c r="DO1115" s="16"/>
      <c r="DP1115" s="17"/>
      <c r="DQ1115" s="17"/>
      <c r="DR1115" s="17"/>
      <c r="DS1115" s="17"/>
      <c r="DT1115" s="17"/>
      <c r="DU1115" s="17"/>
      <c r="DV1115" s="17"/>
      <c r="DW1115" s="17"/>
      <c r="DX1115" s="17"/>
      <c r="DY1115" s="17"/>
      <c r="DZ1115" s="17"/>
      <c r="EA1115" s="17"/>
      <c r="EB1115" s="17"/>
      <c r="EC1115" s="17"/>
      <c r="ED1115" s="17"/>
      <c r="EE1115" s="17"/>
      <c r="EF1115" s="17"/>
      <c r="EG1115" s="17"/>
      <c r="EH1115" s="17"/>
      <c r="EI1115" s="17"/>
      <c r="EJ1115" s="17"/>
      <c r="EK1115" s="17"/>
      <c r="EL1115" s="27"/>
      <c r="EM1115" s="17"/>
      <c r="EN1115" s="17"/>
      <c r="EO1115" s="17"/>
      <c r="EP1115" s="27"/>
      <c r="EQ1115" s="27"/>
      <c r="ER1115" s="27"/>
      <c r="ES1115" s="27"/>
    </row>
    <row r="1116" spans="1:149" s="9" customFormat="1" ht="20.25" x14ac:dyDescent="0.3">
      <c r="A1116" s="10" t="s">
        <v>647</v>
      </c>
      <c r="B1116" s="10" t="s">
        <v>231</v>
      </c>
      <c r="C1116" s="10" t="s">
        <v>231</v>
      </c>
      <c r="D1116" s="10" t="s">
        <v>259</v>
      </c>
      <c r="E1116" s="10" t="s">
        <v>218</v>
      </c>
      <c r="F1116" s="11">
        <v>10427</v>
      </c>
      <c r="G1116" s="11">
        <v>3999</v>
      </c>
      <c r="H1116" s="11">
        <v>3866</v>
      </c>
      <c r="I1116" s="10" t="s">
        <v>266</v>
      </c>
      <c r="J1116" s="12">
        <v>26</v>
      </c>
      <c r="K1116" s="10" t="s">
        <v>451</v>
      </c>
      <c r="L1116" s="10" t="s">
        <v>452</v>
      </c>
      <c r="M1116" s="10" t="s">
        <v>220</v>
      </c>
      <c r="N1116" s="13">
        <v>33</v>
      </c>
      <c r="O1116" s="13">
        <v>33</v>
      </c>
      <c r="P1116" s="13">
        <v>0</v>
      </c>
      <c r="Q1116" s="14">
        <v>0</v>
      </c>
      <c r="R1116" s="14">
        <v>2.13</v>
      </c>
      <c r="S1116" s="14">
        <v>4.4000000000000004</v>
      </c>
      <c r="T1116" s="14">
        <v>1.1715</v>
      </c>
      <c r="U1116" s="14">
        <v>26.625</v>
      </c>
      <c r="V1116" s="14">
        <v>0.55000000000000004</v>
      </c>
      <c r="W1116" s="14">
        <v>91.2</v>
      </c>
      <c r="X1116" s="14">
        <v>44.000000953674302</v>
      </c>
      <c r="Y1116" s="14">
        <v>2.38095249153614</v>
      </c>
      <c r="Z1116" s="14">
        <v>1.3833329999999999</v>
      </c>
      <c r="AA1116" s="14">
        <v>3.016667</v>
      </c>
      <c r="AB1116" s="14">
        <v>68.560609999999997</v>
      </c>
      <c r="AC1116" s="14">
        <v>0.21183350000000001</v>
      </c>
      <c r="AD1116" s="14">
        <v>4.8143969999999996</v>
      </c>
      <c r="AE1116" s="14">
        <v>50.16</v>
      </c>
      <c r="AF1116" s="14">
        <v>18.48</v>
      </c>
      <c r="AG1116" s="14">
        <v>0</v>
      </c>
      <c r="AH1116" s="14">
        <v>0</v>
      </c>
      <c r="AI1116" s="14">
        <v>1.1715</v>
      </c>
      <c r="AJ1116" s="14">
        <v>1.3833329999999999</v>
      </c>
      <c r="AK1116" s="15">
        <v>0.31439400000000001</v>
      </c>
      <c r="AL1116" s="15">
        <v>0.84686740000000005</v>
      </c>
      <c r="AM1116" s="15">
        <v>1</v>
      </c>
      <c r="AN1116" s="15">
        <v>0.26624999999999999</v>
      </c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  <c r="BA1116" s="16"/>
      <c r="BB1116" s="16">
        <v>0.5</v>
      </c>
      <c r="BC1116" s="16"/>
      <c r="BD1116" s="16"/>
      <c r="BE1116" s="16"/>
      <c r="BF1116" s="16"/>
      <c r="BG1116" s="16"/>
      <c r="BH1116" s="16"/>
      <c r="BI1116" s="16"/>
      <c r="BJ1116" s="16"/>
      <c r="BK1116" s="16"/>
      <c r="BL1116" s="16"/>
      <c r="BM1116" s="16"/>
      <c r="BN1116" s="16"/>
      <c r="BO1116" s="16"/>
      <c r="BP1116" s="16"/>
      <c r="BQ1116" s="16"/>
      <c r="BR1116" s="16"/>
      <c r="BS1116" s="16"/>
      <c r="BT1116" s="16"/>
      <c r="BU1116" s="16"/>
      <c r="BV1116" s="16"/>
      <c r="BW1116" s="16"/>
      <c r="BX1116" s="16"/>
      <c r="BY1116" s="16"/>
      <c r="BZ1116" s="16"/>
      <c r="CA1116" s="16"/>
      <c r="CB1116" s="16"/>
      <c r="CC1116" s="16"/>
      <c r="CD1116" s="16"/>
      <c r="CE1116" s="16">
        <v>0.63333335518836975</v>
      </c>
      <c r="CF1116" s="16"/>
      <c r="CG1116" s="16"/>
      <c r="CH1116" s="16"/>
      <c r="CI1116" s="16"/>
      <c r="CJ1116" s="16"/>
      <c r="CK1116" s="16"/>
      <c r="CL1116" s="16"/>
      <c r="CM1116" s="16">
        <v>0.3333333432674408</v>
      </c>
      <c r="CN1116" s="16"/>
      <c r="CO1116" s="16"/>
      <c r="CP1116" s="16"/>
      <c r="CQ1116" s="16"/>
      <c r="CR1116" s="16"/>
      <c r="CS1116" s="16"/>
      <c r="CT1116" s="16"/>
      <c r="CU1116" s="16"/>
      <c r="CV1116" s="16"/>
      <c r="CW1116" s="16"/>
      <c r="CX1116" s="16">
        <v>0.55000001192092896</v>
      </c>
      <c r="CY1116" s="16"/>
      <c r="CZ1116" s="16"/>
      <c r="DA1116" s="16"/>
      <c r="DB1116" s="16"/>
      <c r="DC1116" s="16"/>
      <c r="DD1116" s="16"/>
      <c r="DE1116" s="24">
        <v>1</v>
      </c>
      <c r="DF1116" s="24"/>
      <c r="DG1116" s="24"/>
      <c r="DH1116" s="24"/>
      <c r="DI1116" s="24"/>
      <c r="DJ1116" s="24"/>
      <c r="DK1116" s="16"/>
      <c r="DL1116" s="24"/>
      <c r="DM1116" s="24"/>
      <c r="DN1116" s="16"/>
      <c r="DO1116" s="16"/>
      <c r="DP1116" s="17"/>
      <c r="DQ1116" s="17"/>
      <c r="DR1116" s="17"/>
      <c r="DS1116" s="17"/>
      <c r="DT1116" s="17"/>
      <c r="DU1116" s="17"/>
      <c r="DV1116" s="17"/>
      <c r="DW1116" s="17"/>
      <c r="DX1116" s="17"/>
      <c r="DY1116" s="17"/>
      <c r="DZ1116" s="17"/>
      <c r="EA1116" s="17"/>
      <c r="EB1116" s="17"/>
      <c r="EC1116" s="17"/>
      <c r="ED1116" s="17"/>
      <c r="EE1116" s="17"/>
      <c r="EF1116" s="17"/>
      <c r="EG1116" s="17"/>
      <c r="EH1116" s="17"/>
      <c r="EI1116" s="17"/>
      <c r="EJ1116" s="17"/>
      <c r="EK1116" s="17"/>
      <c r="EL1116" s="27"/>
      <c r="EM1116" s="17"/>
      <c r="EN1116" s="17"/>
      <c r="EO1116" s="17"/>
      <c r="EP1116" s="27"/>
      <c r="EQ1116" s="27"/>
      <c r="ER1116" s="27"/>
      <c r="ES1116" s="27"/>
    </row>
    <row r="1117" spans="1:149" s="9" customFormat="1" ht="20.25" x14ac:dyDescent="0.3">
      <c r="A1117" s="10" t="s">
        <v>647</v>
      </c>
      <c r="B1117" s="10" t="s">
        <v>231</v>
      </c>
      <c r="C1117" s="10" t="s">
        <v>231</v>
      </c>
      <c r="D1117" s="10" t="s">
        <v>262</v>
      </c>
      <c r="E1117" s="10" t="s">
        <v>218</v>
      </c>
      <c r="F1117" s="11">
        <v>10427</v>
      </c>
      <c r="G1117" s="11">
        <v>4079</v>
      </c>
      <c r="H1117" s="11">
        <v>4091</v>
      </c>
      <c r="I1117" s="10" t="s">
        <v>266</v>
      </c>
      <c r="J1117" s="12">
        <v>26</v>
      </c>
      <c r="K1117" s="10" t="s">
        <v>451</v>
      </c>
      <c r="L1117" s="10" t="s">
        <v>452</v>
      </c>
      <c r="M1117" s="10" t="s">
        <v>220</v>
      </c>
      <c r="N1117" s="13">
        <v>50</v>
      </c>
      <c r="O1117" s="13">
        <v>50</v>
      </c>
      <c r="P1117" s="13">
        <v>0</v>
      </c>
      <c r="Q1117" s="14">
        <v>0</v>
      </c>
      <c r="R1117" s="14">
        <v>2.13</v>
      </c>
      <c r="S1117" s="14">
        <v>6.6666670000000003</v>
      </c>
      <c r="T1117" s="14">
        <v>1.7749999999999999</v>
      </c>
      <c r="U1117" s="14">
        <v>26.625</v>
      </c>
      <c r="V1117" s="14">
        <v>0.8333334</v>
      </c>
      <c r="W1117" s="14">
        <v>91.2</v>
      </c>
      <c r="X1117" s="14">
        <v>66.666669845581097</v>
      </c>
      <c r="Y1117" s="14">
        <v>2.3809524944850402</v>
      </c>
      <c r="Z1117" s="14">
        <v>2</v>
      </c>
      <c r="AA1117" s="14">
        <v>4.6666670000000003</v>
      </c>
      <c r="AB1117" s="14">
        <v>69.999989999999997</v>
      </c>
      <c r="AC1117" s="14">
        <v>0.22500039999999999</v>
      </c>
      <c r="AD1117" s="14">
        <v>3.375006</v>
      </c>
      <c r="AE1117" s="14">
        <v>76</v>
      </c>
      <c r="AF1117" s="14">
        <v>28</v>
      </c>
      <c r="AG1117" s="14">
        <v>0</v>
      </c>
      <c r="AH1117" s="14">
        <v>0</v>
      </c>
      <c r="AI1117" s="14">
        <v>1.7749999999999999</v>
      </c>
      <c r="AJ1117" s="14">
        <v>2</v>
      </c>
      <c r="AK1117" s="15">
        <v>0.30000009999999999</v>
      </c>
      <c r="AL1117" s="15">
        <v>0.88749979999999995</v>
      </c>
      <c r="AM1117" s="15">
        <v>1</v>
      </c>
      <c r="AN1117" s="15">
        <v>0.26624999999999999</v>
      </c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  <c r="BA1117" s="16"/>
      <c r="BB1117" s="16">
        <v>0.5</v>
      </c>
      <c r="BC1117" s="16"/>
      <c r="BD1117" s="16"/>
      <c r="BE1117" s="16"/>
      <c r="BF1117" s="16"/>
      <c r="BG1117" s="16"/>
      <c r="BH1117" s="16"/>
      <c r="BI1117" s="16"/>
      <c r="BJ1117" s="16"/>
      <c r="BK1117" s="16"/>
      <c r="BL1117" s="16"/>
      <c r="BM1117" s="16"/>
      <c r="BN1117" s="16"/>
      <c r="BO1117" s="16"/>
      <c r="BP1117" s="16"/>
      <c r="BQ1117" s="16"/>
      <c r="BR1117" s="16"/>
      <c r="BS1117" s="16"/>
      <c r="BT1117" s="16"/>
      <c r="BU1117" s="16"/>
      <c r="BV1117" s="16"/>
      <c r="BW1117" s="16"/>
      <c r="BX1117" s="16"/>
      <c r="BY1117" s="16"/>
      <c r="BZ1117" s="16"/>
      <c r="CA1117" s="16"/>
      <c r="CB1117" s="16"/>
      <c r="CC1117" s="16"/>
      <c r="CD1117" s="16"/>
      <c r="CE1117" s="16"/>
      <c r="CF1117" s="16"/>
      <c r="CG1117" s="16"/>
      <c r="CH1117" s="16"/>
      <c r="CI1117" s="16"/>
      <c r="CJ1117" s="16"/>
      <c r="CK1117" s="16"/>
      <c r="CL1117" s="16"/>
      <c r="CM1117" s="16">
        <v>1.0833333730697632</v>
      </c>
      <c r="CN1117" s="16"/>
      <c r="CO1117" s="16"/>
      <c r="CP1117" s="16"/>
      <c r="CQ1117" s="16"/>
      <c r="CR1117" s="16"/>
      <c r="CS1117" s="16">
        <v>0.83333331346511841</v>
      </c>
      <c r="CT1117" s="16"/>
      <c r="CU1117" s="16">
        <v>8.3333335816860199E-2</v>
      </c>
      <c r="CV1117" s="16"/>
      <c r="CW1117" s="16"/>
      <c r="CX1117" s="16">
        <v>0.83333331346511841</v>
      </c>
      <c r="CY1117" s="16"/>
      <c r="CZ1117" s="16"/>
      <c r="DA1117" s="16"/>
      <c r="DB1117" s="16">
        <v>0.1666666716337204</v>
      </c>
      <c r="DC1117" s="16"/>
      <c r="DD1117" s="16"/>
      <c r="DE1117" s="24">
        <v>1</v>
      </c>
      <c r="DF1117" s="24"/>
      <c r="DG1117" s="24"/>
      <c r="DH1117" s="24"/>
      <c r="DI1117" s="24"/>
      <c r="DJ1117" s="24">
        <v>0.1666666716337204</v>
      </c>
      <c r="DK1117" s="16"/>
      <c r="DL1117" s="24"/>
      <c r="DM1117" s="24"/>
      <c r="DN1117" s="16"/>
      <c r="DO1117" s="16"/>
      <c r="DP1117" s="17"/>
      <c r="DQ1117" s="17"/>
      <c r="DR1117" s="17"/>
      <c r="DS1117" s="17"/>
      <c r="DT1117" s="17"/>
      <c r="DU1117" s="17"/>
      <c r="DV1117" s="17"/>
      <c r="DW1117" s="17"/>
      <c r="DX1117" s="17"/>
      <c r="DY1117" s="17"/>
      <c r="DZ1117" s="17"/>
      <c r="EA1117" s="17"/>
      <c r="EB1117" s="17"/>
      <c r="EC1117" s="17"/>
      <c r="ED1117" s="17"/>
      <c r="EE1117" s="17"/>
      <c r="EF1117" s="17"/>
      <c r="EG1117" s="17"/>
      <c r="EH1117" s="17"/>
      <c r="EI1117" s="17"/>
      <c r="EJ1117" s="17"/>
      <c r="EK1117" s="17"/>
      <c r="EL1117" s="27"/>
      <c r="EM1117" s="17"/>
      <c r="EN1117" s="17"/>
      <c r="EO1117" s="17"/>
      <c r="EP1117" s="27"/>
      <c r="EQ1117" s="27"/>
      <c r="ER1117" s="27"/>
      <c r="ES1117" s="27"/>
    </row>
    <row r="1118" spans="1:149" s="9" customFormat="1" ht="20.25" x14ac:dyDescent="0.3">
      <c r="A1118" s="10" t="s">
        <v>647</v>
      </c>
      <c r="B1118" s="10" t="s">
        <v>231</v>
      </c>
      <c r="C1118" s="10" t="s">
        <v>231</v>
      </c>
      <c r="D1118" s="10" t="s">
        <v>259</v>
      </c>
      <c r="E1118" s="10" t="s">
        <v>222</v>
      </c>
      <c r="F1118" s="11">
        <v>15281</v>
      </c>
      <c r="G1118" s="11">
        <v>3999</v>
      </c>
      <c r="H1118" s="11">
        <v>3866</v>
      </c>
      <c r="I1118" s="10" t="s">
        <v>266</v>
      </c>
      <c r="J1118" s="12">
        <v>26</v>
      </c>
      <c r="K1118" s="10" t="s">
        <v>248</v>
      </c>
      <c r="L1118" s="10" t="s">
        <v>236</v>
      </c>
      <c r="M1118" s="10" t="s">
        <v>220</v>
      </c>
      <c r="N1118" s="13">
        <v>2</v>
      </c>
      <c r="O1118" s="13">
        <v>2</v>
      </c>
      <c r="P1118" s="13">
        <v>0</v>
      </c>
      <c r="Q1118" s="14">
        <v>0</v>
      </c>
      <c r="R1118" s="14">
        <v>2.19</v>
      </c>
      <c r="S1118" s="14">
        <v>0.1</v>
      </c>
      <c r="T1118" s="14">
        <v>7.2999999999999995E-2</v>
      </c>
      <c r="U1118" s="14">
        <v>72.999989999999997</v>
      </c>
      <c r="V1118" s="14">
        <v>1.2500000000000001E-2</v>
      </c>
      <c r="W1118" s="14">
        <v>265.60000000000002</v>
      </c>
      <c r="X1118" s="14">
        <v>1.0000000149011601</v>
      </c>
      <c r="Y1118" s="14">
        <v>0.87719300653465604</v>
      </c>
      <c r="Z1118" s="14">
        <v>0.1</v>
      </c>
      <c r="AA1118" s="14">
        <v>0</v>
      </c>
      <c r="AB1118" s="14">
        <v>0</v>
      </c>
      <c r="AC1118" s="14">
        <v>2.7E-2</v>
      </c>
      <c r="AD1118" s="14">
        <v>27</v>
      </c>
      <c r="AE1118" s="14">
        <v>3.32</v>
      </c>
      <c r="AF1118" s="14">
        <v>1.1399999999999999</v>
      </c>
      <c r="AG1118" s="14">
        <v>0</v>
      </c>
      <c r="AH1118" s="14">
        <v>0</v>
      </c>
      <c r="AI1118" s="14">
        <v>7.2999999999999995E-2</v>
      </c>
      <c r="AJ1118" s="14">
        <v>0.1</v>
      </c>
      <c r="AK1118" s="15">
        <v>1</v>
      </c>
      <c r="AL1118" s="15">
        <v>0.73</v>
      </c>
      <c r="AM1118" s="15">
        <v>1</v>
      </c>
      <c r="AN1118" s="15">
        <v>0.73</v>
      </c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  <c r="BA1118" s="16"/>
      <c r="BB1118" s="16"/>
      <c r="BC1118" s="16"/>
      <c r="BD1118" s="16"/>
      <c r="BE1118" s="16"/>
      <c r="BF1118" s="16"/>
      <c r="BG1118" s="16"/>
      <c r="BH1118" s="16"/>
      <c r="BI1118" s="16"/>
      <c r="BJ1118" s="16"/>
      <c r="BK1118" s="16"/>
      <c r="BL1118" s="16"/>
      <c r="BM1118" s="16"/>
      <c r="BN1118" s="16"/>
      <c r="BO1118" s="16"/>
      <c r="BP1118" s="16"/>
      <c r="BQ1118" s="16"/>
      <c r="BR1118" s="16"/>
      <c r="BS1118" s="16"/>
      <c r="BT1118" s="16"/>
      <c r="BU1118" s="16"/>
      <c r="BV1118" s="16"/>
      <c r="BW1118" s="16"/>
      <c r="BX1118" s="16"/>
      <c r="BY1118" s="16"/>
      <c r="BZ1118" s="16"/>
      <c r="CA1118" s="16"/>
      <c r="CB1118" s="16"/>
      <c r="CC1118" s="16"/>
      <c r="CD1118" s="16"/>
      <c r="CE1118" s="16"/>
      <c r="CF1118" s="16"/>
      <c r="CG1118" s="16"/>
      <c r="CH1118" s="16"/>
      <c r="CI1118" s="16"/>
      <c r="CJ1118" s="16"/>
      <c r="CK1118" s="16"/>
      <c r="CL1118" s="16"/>
      <c r="CM1118" s="16"/>
      <c r="CN1118" s="16"/>
      <c r="CO1118" s="16"/>
      <c r="CP1118" s="16"/>
      <c r="CQ1118" s="16"/>
      <c r="CR1118" s="16"/>
      <c r="CS1118" s="16"/>
      <c r="CT1118" s="16"/>
      <c r="CU1118" s="16"/>
      <c r="CV1118" s="16"/>
      <c r="CW1118" s="16"/>
      <c r="CX1118" s="16"/>
      <c r="CY1118" s="16"/>
      <c r="CZ1118" s="16"/>
      <c r="DA1118" s="16"/>
      <c r="DB1118" s="16"/>
      <c r="DC1118" s="16"/>
      <c r="DD1118" s="16"/>
      <c r="DE1118" s="24"/>
      <c r="DF1118" s="24"/>
      <c r="DG1118" s="24"/>
      <c r="DH1118" s="24"/>
      <c r="DI1118" s="24"/>
      <c r="DJ1118" s="24"/>
      <c r="DK1118" s="16"/>
      <c r="DL1118" s="24"/>
      <c r="DM1118" s="24"/>
      <c r="DN1118" s="16"/>
      <c r="DO1118" s="16"/>
      <c r="DP1118" s="17"/>
      <c r="DQ1118" s="17"/>
      <c r="DR1118" s="17"/>
      <c r="DS1118" s="17"/>
      <c r="DT1118" s="17"/>
      <c r="DU1118" s="17"/>
      <c r="DV1118" s="17"/>
      <c r="DW1118" s="17"/>
      <c r="DX1118" s="17"/>
      <c r="DY1118" s="17"/>
      <c r="DZ1118" s="17"/>
      <c r="EA1118" s="17"/>
      <c r="EB1118" s="17"/>
      <c r="EC1118" s="17"/>
      <c r="ED1118" s="17"/>
      <c r="EE1118" s="17"/>
      <c r="EF1118" s="17"/>
      <c r="EG1118" s="17"/>
      <c r="EH1118" s="17"/>
      <c r="EI1118" s="17"/>
      <c r="EJ1118" s="17"/>
      <c r="EK1118" s="17"/>
      <c r="EL1118" s="27"/>
      <c r="EM1118" s="17"/>
      <c r="EN1118" s="17"/>
      <c r="EO1118" s="17"/>
      <c r="EP1118" s="27"/>
      <c r="EQ1118" s="27"/>
      <c r="ER1118" s="27"/>
      <c r="ES1118" s="27"/>
    </row>
    <row r="1119" spans="1:149" s="9" customFormat="1" ht="20.25" x14ac:dyDescent="0.3">
      <c r="A1119" s="10" t="s">
        <v>647</v>
      </c>
      <c r="B1119" s="10" t="s">
        <v>231</v>
      </c>
      <c r="C1119" s="10" t="s">
        <v>231</v>
      </c>
      <c r="D1119" s="10" t="s">
        <v>262</v>
      </c>
      <c r="E1119" s="10" t="s">
        <v>222</v>
      </c>
      <c r="F1119" s="11">
        <v>15281</v>
      </c>
      <c r="G1119" s="11">
        <v>4079</v>
      </c>
      <c r="H1119" s="11">
        <v>4091</v>
      </c>
      <c r="I1119" s="10" t="s">
        <v>266</v>
      </c>
      <c r="J1119" s="12">
        <v>26</v>
      </c>
      <c r="K1119" s="10" t="s">
        <v>248</v>
      </c>
      <c r="L1119" s="10" t="s">
        <v>236</v>
      </c>
      <c r="M1119" s="10" t="s">
        <v>220</v>
      </c>
      <c r="N1119" s="13">
        <v>2</v>
      </c>
      <c r="O1119" s="13">
        <v>2</v>
      </c>
      <c r="P1119" s="13">
        <v>0</v>
      </c>
      <c r="Q1119" s="14">
        <v>0</v>
      </c>
      <c r="R1119" s="14">
        <v>2.19</v>
      </c>
      <c r="S1119" s="14">
        <v>0.1666667</v>
      </c>
      <c r="T1119" s="14">
        <v>7.2999999999999995E-2</v>
      </c>
      <c r="U1119" s="14">
        <v>43.799990000000001</v>
      </c>
      <c r="V1119" s="14">
        <v>2.0833339999999999E-2</v>
      </c>
      <c r="W1119" s="14">
        <v>159.36000000000001</v>
      </c>
      <c r="X1119" s="14">
        <v>1.6666670143604301</v>
      </c>
      <c r="Y1119" s="14">
        <v>1.46198862743363</v>
      </c>
      <c r="Z1119" s="14">
        <v>8.3333370000000004E-2</v>
      </c>
      <c r="AA1119" s="14">
        <v>8.3333340000000006E-2</v>
      </c>
      <c r="AB1119" s="14">
        <v>49.999989999999997</v>
      </c>
      <c r="AC1119" s="14">
        <v>1.033337E-2</v>
      </c>
      <c r="AD1119" s="14">
        <v>6.2000190000000002</v>
      </c>
      <c r="AE1119" s="14">
        <v>3.32</v>
      </c>
      <c r="AF1119" s="14">
        <v>1.1399999999999999</v>
      </c>
      <c r="AG1119" s="14">
        <v>0</v>
      </c>
      <c r="AH1119" s="14">
        <v>0</v>
      </c>
      <c r="AI1119" s="14">
        <v>7.2999999999999995E-2</v>
      </c>
      <c r="AJ1119" s="14">
        <v>8.3333370000000004E-2</v>
      </c>
      <c r="AK1119" s="15">
        <v>0.50000009999999995</v>
      </c>
      <c r="AL1119" s="15">
        <v>0.87599959999999999</v>
      </c>
      <c r="AM1119" s="15">
        <v>1</v>
      </c>
      <c r="AN1119" s="15">
        <v>0.4379999</v>
      </c>
      <c r="AO1119" s="16"/>
      <c r="AP1119" s="16">
        <v>3.3333335071802139E-2</v>
      </c>
      <c r="AQ1119" s="16"/>
      <c r="AR1119" s="16">
        <v>5.000000074505806E-2</v>
      </c>
      <c r="AS1119" s="16"/>
      <c r="AT1119" s="16"/>
      <c r="AU1119" s="16"/>
      <c r="AV1119" s="16"/>
      <c r="AW1119" s="16"/>
      <c r="AX1119" s="16"/>
      <c r="AY1119" s="16"/>
      <c r="AZ1119" s="16"/>
      <c r="BA1119" s="16"/>
      <c r="BB1119" s="16"/>
      <c r="BC1119" s="16"/>
      <c r="BD1119" s="16"/>
      <c r="BE1119" s="16"/>
      <c r="BF1119" s="16"/>
      <c r="BG1119" s="16"/>
      <c r="BH1119" s="16"/>
      <c r="BI1119" s="16"/>
      <c r="BJ1119" s="16"/>
      <c r="BK1119" s="16"/>
      <c r="BL1119" s="16"/>
      <c r="BM1119" s="16"/>
      <c r="BN1119" s="16"/>
      <c r="BO1119" s="16"/>
      <c r="BP1119" s="16"/>
      <c r="BQ1119" s="16"/>
      <c r="BR1119" s="16"/>
      <c r="BS1119" s="16"/>
      <c r="BT1119" s="16"/>
      <c r="BU1119" s="16"/>
      <c r="BV1119" s="16"/>
      <c r="BW1119" s="16"/>
      <c r="BX1119" s="16"/>
      <c r="BY1119" s="16"/>
      <c r="BZ1119" s="16"/>
      <c r="CA1119" s="16"/>
      <c r="CB1119" s="16"/>
      <c r="CC1119" s="16"/>
      <c r="CD1119" s="16"/>
      <c r="CE1119" s="16"/>
      <c r="CF1119" s="16"/>
      <c r="CG1119" s="16"/>
      <c r="CH1119" s="16"/>
      <c r="CI1119" s="16"/>
      <c r="CJ1119" s="16"/>
      <c r="CK1119" s="16"/>
      <c r="CL1119" s="16"/>
      <c r="CM1119" s="16"/>
      <c r="CN1119" s="16"/>
      <c r="CO1119" s="16"/>
      <c r="CP1119" s="16"/>
      <c r="CQ1119" s="16"/>
      <c r="CR1119" s="16"/>
      <c r="CS1119" s="16"/>
      <c r="CT1119" s="16"/>
      <c r="CU1119" s="16"/>
      <c r="CV1119" s="16"/>
      <c r="CW1119" s="16"/>
      <c r="CX1119" s="16"/>
      <c r="CY1119" s="16"/>
      <c r="CZ1119" s="16"/>
      <c r="DA1119" s="16"/>
      <c r="DB1119" s="16"/>
      <c r="DC1119" s="16"/>
      <c r="DD1119" s="16"/>
      <c r="DE1119" s="24"/>
      <c r="DF1119" s="24"/>
      <c r="DG1119" s="24"/>
      <c r="DH1119" s="24"/>
      <c r="DI1119" s="24"/>
      <c r="DJ1119" s="24"/>
      <c r="DK1119" s="16"/>
      <c r="DL1119" s="24"/>
      <c r="DM1119" s="24"/>
      <c r="DN1119" s="16"/>
      <c r="DO1119" s="16"/>
      <c r="DP1119" s="17"/>
      <c r="DQ1119" s="17"/>
      <c r="DR1119" s="17"/>
      <c r="DS1119" s="17"/>
      <c r="DT1119" s="17"/>
      <c r="DU1119" s="17"/>
      <c r="DV1119" s="17"/>
      <c r="DW1119" s="17"/>
      <c r="DX1119" s="17"/>
      <c r="DY1119" s="17"/>
      <c r="DZ1119" s="17"/>
      <c r="EA1119" s="17"/>
      <c r="EB1119" s="17"/>
      <c r="EC1119" s="17"/>
      <c r="ED1119" s="17"/>
      <c r="EE1119" s="17"/>
      <c r="EF1119" s="17"/>
      <c r="EG1119" s="17"/>
      <c r="EH1119" s="17"/>
      <c r="EI1119" s="17"/>
      <c r="EJ1119" s="17"/>
      <c r="EK1119" s="17"/>
      <c r="EL1119" s="27"/>
      <c r="EM1119" s="17"/>
      <c r="EN1119" s="17"/>
      <c r="EO1119" s="17"/>
      <c r="EP1119" s="27"/>
      <c r="EQ1119" s="27"/>
      <c r="ER1119" s="27"/>
      <c r="ES1119" s="27"/>
    </row>
    <row r="1120" spans="1:149" s="9" customFormat="1" ht="20.25" x14ac:dyDescent="0.3">
      <c r="A1120" s="10" t="s">
        <v>648</v>
      </c>
      <c r="B1120" s="10" t="s">
        <v>232</v>
      </c>
      <c r="C1120" s="10" t="s">
        <v>231</v>
      </c>
      <c r="D1120" s="10" t="s">
        <v>259</v>
      </c>
      <c r="E1120" s="10" t="s">
        <v>218</v>
      </c>
      <c r="F1120" s="11">
        <v>10335</v>
      </c>
      <c r="G1120" s="11">
        <v>4061</v>
      </c>
      <c r="H1120" s="11">
        <v>3975</v>
      </c>
      <c r="I1120" s="10" t="s">
        <v>273</v>
      </c>
      <c r="J1120" s="12">
        <v>53.5</v>
      </c>
      <c r="K1120" s="10" t="s">
        <v>248</v>
      </c>
      <c r="L1120" s="10" t="s">
        <v>261</v>
      </c>
      <c r="M1120" s="10" t="s">
        <v>220</v>
      </c>
      <c r="N1120" s="13">
        <v>32</v>
      </c>
      <c r="O1120" s="13">
        <v>32</v>
      </c>
      <c r="P1120" s="13">
        <v>0</v>
      </c>
      <c r="Q1120" s="14">
        <v>0</v>
      </c>
      <c r="R1120" s="14">
        <v>5.9020000000000001</v>
      </c>
      <c r="S1120" s="14">
        <v>4.5</v>
      </c>
      <c r="T1120" s="14">
        <v>3.1477330000000001</v>
      </c>
      <c r="U1120" s="14">
        <v>69.949629999999999</v>
      </c>
      <c r="V1120" s="14">
        <v>0.5625</v>
      </c>
      <c r="W1120" s="14">
        <v>228.12450000000001</v>
      </c>
      <c r="X1120" s="14">
        <v>45</v>
      </c>
      <c r="Y1120" s="14">
        <v>0.55364174059832905</v>
      </c>
      <c r="Z1120" s="14">
        <v>3.1333329999999999</v>
      </c>
      <c r="AA1120" s="14">
        <v>1.3666670000000001</v>
      </c>
      <c r="AB1120" s="14">
        <v>30.370370000000001</v>
      </c>
      <c r="AC1120" s="14">
        <v>-1.439989E-2</v>
      </c>
      <c r="AD1120" s="14">
        <v>-0.31999749999999999</v>
      </c>
      <c r="AE1120" s="14">
        <v>128.32</v>
      </c>
      <c r="AF1120" s="14">
        <v>81.28</v>
      </c>
      <c r="AG1120" s="14">
        <v>0</v>
      </c>
      <c r="AH1120" s="14">
        <v>0</v>
      </c>
      <c r="AI1120" s="14">
        <v>3.1477330000000001</v>
      </c>
      <c r="AJ1120" s="14">
        <v>3.1333329999999999</v>
      </c>
      <c r="AK1120" s="15">
        <v>0.69629629999999998</v>
      </c>
      <c r="AL1120" s="15">
        <v>1.004596</v>
      </c>
      <c r="AM1120" s="15">
        <v>1</v>
      </c>
      <c r="AN1120" s="15">
        <v>0.69949629999999996</v>
      </c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  <c r="BA1120" s="16">
        <v>0.58333331346511841</v>
      </c>
      <c r="BB1120" s="16"/>
      <c r="BC1120" s="16"/>
      <c r="BD1120" s="16"/>
      <c r="BE1120" s="16"/>
      <c r="BF1120" s="16"/>
      <c r="BG1120" s="16"/>
      <c r="BH1120" s="16"/>
      <c r="BI1120" s="16"/>
      <c r="BJ1120" s="16"/>
      <c r="BK1120" s="16"/>
      <c r="BL1120" s="16"/>
      <c r="BM1120" s="16"/>
      <c r="BN1120" s="16"/>
      <c r="BO1120" s="16"/>
      <c r="BP1120" s="16"/>
      <c r="BQ1120" s="16"/>
      <c r="BR1120" s="16"/>
      <c r="BS1120" s="16"/>
      <c r="BT1120" s="16"/>
      <c r="BU1120" s="16"/>
      <c r="BV1120" s="16"/>
      <c r="BW1120" s="16"/>
      <c r="BX1120" s="16"/>
      <c r="BY1120" s="16"/>
      <c r="BZ1120" s="16"/>
      <c r="CA1120" s="16">
        <v>0.26666667312383652</v>
      </c>
      <c r="CB1120" s="16"/>
      <c r="CC1120" s="16"/>
      <c r="CD1120" s="16"/>
      <c r="CE1120" s="16"/>
      <c r="CF1120" s="16"/>
      <c r="CG1120" s="16"/>
      <c r="CH1120" s="16"/>
      <c r="CI1120" s="16"/>
      <c r="CJ1120" s="16"/>
      <c r="CK1120" s="16"/>
      <c r="CL1120" s="16"/>
      <c r="CM1120" s="16">
        <v>0.36666667461395264</v>
      </c>
      <c r="CN1120" s="16"/>
      <c r="CO1120" s="16"/>
      <c r="CP1120" s="16"/>
      <c r="CQ1120" s="16"/>
      <c r="CR1120" s="16"/>
      <c r="CS1120" s="16"/>
      <c r="CT1120" s="16"/>
      <c r="CU1120" s="16"/>
      <c r="CV1120" s="16"/>
      <c r="CW1120" s="16"/>
      <c r="CX1120" s="16"/>
      <c r="CY1120" s="16"/>
      <c r="CZ1120" s="16"/>
      <c r="DA1120" s="16"/>
      <c r="DB1120" s="16"/>
      <c r="DC1120" s="16"/>
      <c r="DD1120" s="16"/>
      <c r="DE1120" s="24"/>
      <c r="DF1120" s="24"/>
      <c r="DG1120" s="24"/>
      <c r="DH1120" s="24"/>
      <c r="DI1120" s="24"/>
      <c r="DJ1120" s="24">
        <v>0.15000000596046448</v>
      </c>
      <c r="DK1120" s="16"/>
      <c r="DL1120" s="24"/>
      <c r="DM1120" s="24"/>
      <c r="DN1120" s="16"/>
      <c r="DO1120" s="16"/>
      <c r="DP1120" s="17"/>
      <c r="DQ1120" s="17"/>
      <c r="DR1120" s="17"/>
      <c r="DS1120" s="17"/>
      <c r="DT1120" s="17"/>
      <c r="DU1120" s="17"/>
      <c r="DV1120" s="17"/>
      <c r="DW1120" s="17"/>
      <c r="DX1120" s="17"/>
      <c r="DY1120" s="17"/>
      <c r="DZ1120" s="17"/>
      <c r="EA1120" s="17"/>
      <c r="EB1120" s="17"/>
      <c r="EC1120" s="17"/>
      <c r="ED1120" s="17"/>
      <c r="EE1120" s="17"/>
      <c r="EF1120" s="17"/>
      <c r="EG1120" s="17"/>
      <c r="EH1120" s="17"/>
      <c r="EI1120" s="17"/>
      <c r="EJ1120" s="17"/>
      <c r="EK1120" s="17"/>
      <c r="EL1120" s="27"/>
      <c r="EM1120" s="17"/>
      <c r="EN1120" s="17"/>
      <c r="EO1120" s="17"/>
      <c r="EP1120" s="27"/>
      <c r="EQ1120" s="27"/>
      <c r="ER1120" s="27"/>
      <c r="ES1120" s="27"/>
    </row>
    <row r="1121" spans="1:149" s="9" customFormat="1" ht="20.25" x14ac:dyDescent="0.3">
      <c r="A1121" s="10" t="s">
        <v>648</v>
      </c>
      <c r="B1121" s="10" t="s">
        <v>232</v>
      </c>
      <c r="C1121" s="10" t="s">
        <v>231</v>
      </c>
      <c r="D1121" s="10" t="s">
        <v>262</v>
      </c>
      <c r="E1121" s="10" t="s">
        <v>218</v>
      </c>
      <c r="F1121" s="11">
        <v>10335</v>
      </c>
      <c r="G1121" s="11">
        <v>4062</v>
      </c>
      <c r="H1121" s="11">
        <v>4161</v>
      </c>
      <c r="I1121" s="10" t="s">
        <v>273</v>
      </c>
      <c r="J1121" s="12">
        <v>53.5</v>
      </c>
      <c r="K1121" s="10" t="s">
        <v>248</v>
      </c>
      <c r="L1121" s="10" t="s">
        <v>261</v>
      </c>
      <c r="M1121" s="10" t="s">
        <v>220</v>
      </c>
      <c r="N1121" s="13">
        <v>24</v>
      </c>
      <c r="O1121" s="13">
        <v>24</v>
      </c>
      <c r="P1121" s="13">
        <v>0</v>
      </c>
      <c r="Q1121" s="14">
        <v>0</v>
      </c>
      <c r="R1121" s="14">
        <v>5.9020000000000001</v>
      </c>
      <c r="S1121" s="14">
        <v>3.3333330000000001</v>
      </c>
      <c r="T1121" s="14">
        <v>2.3607999999999998</v>
      </c>
      <c r="U1121" s="14">
        <v>70.824010000000001</v>
      </c>
      <c r="V1121" s="14">
        <v>0.4166666</v>
      </c>
      <c r="W1121" s="14">
        <v>230.976</v>
      </c>
      <c r="X1121" s="14">
        <v>33.333330154418903</v>
      </c>
      <c r="Y1121" s="14">
        <v>0.54680660523351898</v>
      </c>
      <c r="Z1121" s="14">
        <v>2.5833330000000001</v>
      </c>
      <c r="AA1121" s="14">
        <v>0.75</v>
      </c>
      <c r="AB1121" s="14">
        <v>22.5</v>
      </c>
      <c r="AC1121" s="14">
        <v>0.22253300000000001</v>
      </c>
      <c r="AD1121" s="14">
        <v>6.6759899999999996</v>
      </c>
      <c r="AE1121" s="14">
        <v>96.240009999999998</v>
      </c>
      <c r="AF1121" s="14">
        <v>60.96</v>
      </c>
      <c r="AG1121" s="14">
        <v>0</v>
      </c>
      <c r="AH1121" s="14">
        <v>0</v>
      </c>
      <c r="AI1121" s="14">
        <v>2.3607999999999998</v>
      </c>
      <c r="AJ1121" s="14">
        <v>2.5833330000000001</v>
      </c>
      <c r="AK1121" s="15">
        <v>0.77500000000000002</v>
      </c>
      <c r="AL1121" s="15">
        <v>0.91385819999999995</v>
      </c>
      <c r="AM1121" s="15">
        <v>1</v>
      </c>
      <c r="AN1121" s="15">
        <v>0.70824010000000004</v>
      </c>
      <c r="AO1121" s="16"/>
      <c r="AP1121" s="16">
        <v>8.3333335816860199E-2</v>
      </c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  <c r="BA1121" s="16"/>
      <c r="BB1121" s="16"/>
      <c r="BC1121" s="16"/>
      <c r="BD1121" s="16"/>
      <c r="BE1121" s="16"/>
      <c r="BF1121" s="16"/>
      <c r="BG1121" s="16"/>
      <c r="BH1121" s="16"/>
      <c r="BI1121" s="16">
        <v>0.1666666716337204</v>
      </c>
      <c r="BJ1121" s="16"/>
      <c r="BK1121" s="16"/>
      <c r="BL1121" s="16"/>
      <c r="BM1121" s="16"/>
      <c r="BN1121" s="16"/>
      <c r="BO1121" s="16"/>
      <c r="BP1121" s="16"/>
      <c r="BQ1121" s="16"/>
      <c r="BR1121" s="16"/>
      <c r="BS1121" s="16"/>
      <c r="BT1121" s="16"/>
      <c r="BU1121" s="16"/>
      <c r="BV1121" s="16"/>
      <c r="BW1121" s="16"/>
      <c r="BX1121" s="16"/>
      <c r="BY1121" s="16"/>
      <c r="BZ1121" s="16"/>
      <c r="CA1121" s="16"/>
      <c r="CB1121" s="16"/>
      <c r="CC1121" s="16"/>
      <c r="CD1121" s="16"/>
      <c r="CE1121" s="16"/>
      <c r="CF1121" s="16"/>
      <c r="CG1121" s="16"/>
      <c r="CH1121" s="16"/>
      <c r="CI1121" s="16"/>
      <c r="CJ1121" s="16"/>
      <c r="CK1121" s="16"/>
      <c r="CL1121" s="16"/>
      <c r="CM1121" s="16">
        <v>0.40000000596046448</v>
      </c>
      <c r="CN1121" s="16"/>
      <c r="CO1121" s="16"/>
      <c r="CP1121" s="16"/>
      <c r="CQ1121" s="16"/>
      <c r="CR1121" s="16"/>
      <c r="CS1121" s="16"/>
      <c r="CT1121" s="16"/>
      <c r="CU1121" s="16"/>
      <c r="CV1121" s="16"/>
      <c r="CW1121" s="16"/>
      <c r="CX1121" s="16"/>
      <c r="CY1121" s="16"/>
      <c r="CZ1121" s="16"/>
      <c r="DA1121" s="16"/>
      <c r="DB1121" s="16"/>
      <c r="DC1121" s="16"/>
      <c r="DD1121" s="16"/>
      <c r="DE1121" s="24"/>
      <c r="DF1121" s="24"/>
      <c r="DG1121" s="24"/>
      <c r="DH1121" s="24"/>
      <c r="DI1121" s="24"/>
      <c r="DJ1121" s="24">
        <v>0.10000000149011612</v>
      </c>
      <c r="DK1121" s="16"/>
      <c r="DL1121" s="24"/>
      <c r="DM1121" s="24"/>
      <c r="DN1121" s="16"/>
      <c r="DO1121" s="16"/>
      <c r="DP1121" s="17"/>
      <c r="DQ1121" s="17"/>
      <c r="DR1121" s="17"/>
      <c r="DS1121" s="17"/>
      <c r="DT1121" s="17"/>
      <c r="DU1121" s="17"/>
      <c r="DV1121" s="17"/>
      <c r="DW1121" s="17"/>
      <c r="DX1121" s="17"/>
      <c r="DY1121" s="17"/>
      <c r="DZ1121" s="17"/>
      <c r="EA1121" s="17"/>
      <c r="EB1121" s="17"/>
      <c r="EC1121" s="17"/>
      <c r="ED1121" s="17"/>
      <c r="EE1121" s="17"/>
      <c r="EF1121" s="17"/>
      <c r="EG1121" s="17"/>
      <c r="EH1121" s="17"/>
      <c r="EI1121" s="17"/>
      <c r="EJ1121" s="17"/>
      <c r="EK1121" s="17"/>
      <c r="EL1121" s="27"/>
      <c r="EM1121" s="17"/>
      <c r="EN1121" s="17"/>
      <c r="EO1121" s="17"/>
      <c r="EP1121" s="27"/>
      <c r="EQ1121" s="27"/>
      <c r="ER1121" s="27"/>
      <c r="ES1121" s="27"/>
    </row>
    <row r="1122" spans="1:149" s="9" customFormat="1" ht="20.25" x14ac:dyDescent="0.3">
      <c r="A1122" s="10" t="s">
        <v>648</v>
      </c>
      <c r="B1122" s="10" t="s">
        <v>231</v>
      </c>
      <c r="C1122" s="10" t="s">
        <v>231</v>
      </c>
      <c r="D1122" s="10" t="s">
        <v>259</v>
      </c>
      <c r="E1122" s="10" t="s">
        <v>218</v>
      </c>
      <c r="F1122" s="11">
        <v>10335</v>
      </c>
      <c r="G1122" s="11">
        <v>3999</v>
      </c>
      <c r="H1122" s="11">
        <v>3866</v>
      </c>
      <c r="I1122" s="10" t="s">
        <v>273</v>
      </c>
      <c r="J1122" s="12">
        <v>53.5</v>
      </c>
      <c r="K1122" s="10" t="s">
        <v>248</v>
      </c>
      <c r="L1122" s="10" t="s">
        <v>261</v>
      </c>
      <c r="M1122" s="10" t="s">
        <v>220</v>
      </c>
      <c r="N1122" s="13">
        <v>34</v>
      </c>
      <c r="O1122" s="13">
        <v>34</v>
      </c>
      <c r="P1122" s="13">
        <v>0</v>
      </c>
      <c r="Q1122" s="14">
        <v>0</v>
      </c>
      <c r="R1122" s="14">
        <v>5.9020000000000001</v>
      </c>
      <c r="S1122" s="14">
        <v>8</v>
      </c>
      <c r="T1122" s="14">
        <v>3.3444669999999999</v>
      </c>
      <c r="U1122" s="14">
        <v>41.80583</v>
      </c>
      <c r="V1122" s="14">
        <v>1</v>
      </c>
      <c r="W1122" s="14">
        <v>136.34</v>
      </c>
      <c r="X1122" s="14">
        <v>80</v>
      </c>
      <c r="Y1122" s="14">
        <v>0.92635478733902199</v>
      </c>
      <c r="Z1122" s="14">
        <v>3.65</v>
      </c>
      <c r="AA1122" s="14">
        <v>4.3499999999999996</v>
      </c>
      <c r="AB1122" s="14">
        <v>54.375</v>
      </c>
      <c r="AC1122" s="14">
        <v>0.30553340000000001</v>
      </c>
      <c r="AD1122" s="14">
        <v>3.8191679999999999</v>
      </c>
      <c r="AE1122" s="14">
        <v>136.34</v>
      </c>
      <c r="AF1122" s="14">
        <v>86.36</v>
      </c>
      <c r="AG1122" s="14">
        <v>0</v>
      </c>
      <c r="AH1122" s="14">
        <v>0</v>
      </c>
      <c r="AI1122" s="14">
        <v>3.3444669999999999</v>
      </c>
      <c r="AJ1122" s="14">
        <v>3.65</v>
      </c>
      <c r="AK1122" s="15">
        <v>0.45624999999999999</v>
      </c>
      <c r="AL1122" s="15">
        <v>0.9162922</v>
      </c>
      <c r="AM1122" s="15">
        <v>1</v>
      </c>
      <c r="AN1122" s="15">
        <v>0.41805829999999999</v>
      </c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  <c r="BA1122" s="16"/>
      <c r="BB1122" s="16">
        <v>2.7833333015441895</v>
      </c>
      <c r="BC1122" s="16"/>
      <c r="BD1122" s="16"/>
      <c r="BE1122" s="16"/>
      <c r="BF1122" s="16"/>
      <c r="BG1122" s="16"/>
      <c r="BH1122" s="16"/>
      <c r="BI1122" s="16">
        <v>0.1666666716337204</v>
      </c>
      <c r="BJ1122" s="16"/>
      <c r="BK1122" s="16"/>
      <c r="BL1122" s="16"/>
      <c r="BM1122" s="16"/>
      <c r="BN1122" s="16"/>
      <c r="BO1122" s="16"/>
      <c r="BP1122" s="16"/>
      <c r="BQ1122" s="16"/>
      <c r="BR1122" s="16"/>
      <c r="BS1122" s="16"/>
      <c r="BT1122" s="16"/>
      <c r="BU1122" s="16"/>
      <c r="BV1122" s="16"/>
      <c r="BW1122" s="16"/>
      <c r="BX1122" s="16"/>
      <c r="BY1122" s="16"/>
      <c r="BZ1122" s="16"/>
      <c r="CA1122" s="16"/>
      <c r="CB1122" s="16"/>
      <c r="CC1122" s="16"/>
      <c r="CD1122" s="16"/>
      <c r="CE1122" s="16"/>
      <c r="CF1122" s="16"/>
      <c r="CG1122" s="16"/>
      <c r="CH1122" s="16"/>
      <c r="CI1122" s="16"/>
      <c r="CJ1122" s="16"/>
      <c r="CK1122" s="16"/>
      <c r="CL1122" s="16"/>
      <c r="CM1122" s="16">
        <v>0.60000002384185791</v>
      </c>
      <c r="CN1122" s="16"/>
      <c r="CO1122" s="16"/>
      <c r="CP1122" s="16"/>
      <c r="CQ1122" s="16"/>
      <c r="CR1122" s="16"/>
      <c r="CS1122" s="16"/>
      <c r="CT1122" s="16"/>
      <c r="CU1122" s="16"/>
      <c r="CV1122" s="16"/>
      <c r="CW1122" s="16"/>
      <c r="CX1122" s="16"/>
      <c r="CY1122" s="16"/>
      <c r="CZ1122" s="16"/>
      <c r="DA1122" s="16"/>
      <c r="DB1122" s="16"/>
      <c r="DC1122" s="16"/>
      <c r="DD1122" s="16"/>
      <c r="DE1122" s="24"/>
      <c r="DF1122" s="24">
        <v>0.1666666716337204</v>
      </c>
      <c r="DG1122" s="24"/>
      <c r="DH1122" s="24"/>
      <c r="DI1122" s="24">
        <v>8.3333335816860199E-2</v>
      </c>
      <c r="DJ1122" s="24">
        <v>0.55000001192092896</v>
      </c>
      <c r="DK1122" s="16"/>
      <c r="DL1122" s="24"/>
      <c r="DM1122" s="24"/>
      <c r="DN1122" s="16"/>
      <c r="DO1122" s="16"/>
      <c r="DP1122" s="17"/>
      <c r="DQ1122" s="17"/>
      <c r="DR1122" s="17"/>
      <c r="DS1122" s="17"/>
      <c r="DT1122" s="17"/>
      <c r="DU1122" s="17"/>
      <c r="DV1122" s="17"/>
      <c r="DW1122" s="17"/>
      <c r="DX1122" s="17"/>
      <c r="DY1122" s="17"/>
      <c r="DZ1122" s="17"/>
      <c r="EA1122" s="17"/>
      <c r="EB1122" s="17"/>
      <c r="EC1122" s="17"/>
      <c r="ED1122" s="17"/>
      <c r="EE1122" s="17"/>
      <c r="EF1122" s="17"/>
      <c r="EG1122" s="17"/>
      <c r="EH1122" s="17"/>
      <c r="EI1122" s="17"/>
      <c r="EJ1122" s="17"/>
      <c r="EK1122" s="17"/>
      <c r="EL1122" s="27"/>
      <c r="EM1122" s="17"/>
      <c r="EN1122" s="17"/>
      <c r="EO1122" s="17"/>
      <c r="EP1122" s="27"/>
      <c r="EQ1122" s="27"/>
      <c r="ER1122" s="27"/>
      <c r="ES1122" s="27"/>
    </row>
    <row r="1123" spans="1:149" s="9" customFormat="1" ht="20.25" x14ac:dyDescent="0.3">
      <c r="A1123" s="10" t="s">
        <v>648</v>
      </c>
      <c r="B1123" s="10" t="s">
        <v>231</v>
      </c>
      <c r="C1123" s="10" t="s">
        <v>231</v>
      </c>
      <c r="D1123" s="10" t="s">
        <v>262</v>
      </c>
      <c r="E1123" s="10" t="s">
        <v>218</v>
      </c>
      <c r="F1123" s="11">
        <v>10335</v>
      </c>
      <c r="G1123" s="11">
        <v>4079</v>
      </c>
      <c r="H1123" s="11">
        <v>4091</v>
      </c>
      <c r="I1123" s="10" t="s">
        <v>273</v>
      </c>
      <c r="J1123" s="12">
        <v>53.5</v>
      </c>
      <c r="K1123" s="10" t="s">
        <v>248</v>
      </c>
      <c r="L1123" s="10" t="s">
        <v>261</v>
      </c>
      <c r="M1123" s="10" t="s">
        <v>220</v>
      </c>
      <c r="N1123" s="13">
        <v>31</v>
      </c>
      <c r="O1123" s="13">
        <v>31</v>
      </c>
      <c r="P1123" s="13">
        <v>0</v>
      </c>
      <c r="Q1123" s="14">
        <v>0</v>
      </c>
      <c r="R1123" s="14">
        <v>5.9020000000000001</v>
      </c>
      <c r="S1123" s="14">
        <v>8</v>
      </c>
      <c r="T1123" s="14">
        <v>3.0493670000000002</v>
      </c>
      <c r="U1123" s="14">
        <v>38.117080000000001</v>
      </c>
      <c r="V1123" s="14">
        <v>1</v>
      </c>
      <c r="W1123" s="14">
        <v>124.31</v>
      </c>
      <c r="X1123" s="14">
        <v>80</v>
      </c>
      <c r="Y1123" s="14">
        <v>1.0160020595683801</v>
      </c>
      <c r="Z1123" s="14">
        <v>3.7</v>
      </c>
      <c r="AA1123" s="14">
        <v>4.3</v>
      </c>
      <c r="AB1123" s="14">
        <v>53.75</v>
      </c>
      <c r="AC1123" s="14">
        <v>0.65063289999999996</v>
      </c>
      <c r="AD1123" s="14">
        <v>8.132911</v>
      </c>
      <c r="AE1123" s="14">
        <v>124.31</v>
      </c>
      <c r="AF1123" s="14">
        <v>78.739999999999995</v>
      </c>
      <c r="AG1123" s="14">
        <v>0</v>
      </c>
      <c r="AH1123" s="14">
        <v>0</v>
      </c>
      <c r="AI1123" s="14">
        <v>3.0493670000000002</v>
      </c>
      <c r="AJ1123" s="14">
        <v>3.7</v>
      </c>
      <c r="AK1123" s="15">
        <v>0.46250000000000002</v>
      </c>
      <c r="AL1123" s="15">
        <v>0.82415320000000003</v>
      </c>
      <c r="AM1123" s="15">
        <v>1</v>
      </c>
      <c r="AN1123" s="15">
        <v>0.38117079999999998</v>
      </c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  <c r="BA1123" s="16"/>
      <c r="BB1123" s="16">
        <v>2.5833332538604736</v>
      </c>
      <c r="BC1123" s="16"/>
      <c r="BD1123" s="16"/>
      <c r="BE1123" s="16"/>
      <c r="BF1123" s="16"/>
      <c r="BG1123" s="16"/>
      <c r="BH1123" s="16"/>
      <c r="BI1123" s="16">
        <v>0.1666666716337204</v>
      </c>
      <c r="BJ1123" s="16"/>
      <c r="BK1123" s="16"/>
      <c r="BL1123" s="16"/>
      <c r="BM1123" s="16"/>
      <c r="BN1123" s="16"/>
      <c r="BO1123" s="16"/>
      <c r="BP1123" s="16"/>
      <c r="BQ1123" s="16"/>
      <c r="BR1123" s="16"/>
      <c r="BS1123" s="16"/>
      <c r="BT1123" s="16"/>
      <c r="BU1123" s="16"/>
      <c r="BV1123" s="16"/>
      <c r="BW1123" s="16"/>
      <c r="BX1123" s="16"/>
      <c r="BY1123" s="16"/>
      <c r="BZ1123" s="16"/>
      <c r="CA1123" s="16"/>
      <c r="CB1123" s="16"/>
      <c r="CC1123" s="16"/>
      <c r="CD1123" s="16"/>
      <c r="CE1123" s="16"/>
      <c r="CF1123" s="16"/>
      <c r="CG1123" s="16"/>
      <c r="CH1123" s="16"/>
      <c r="CI1123" s="16"/>
      <c r="CJ1123" s="16"/>
      <c r="CK1123" s="16"/>
      <c r="CL1123" s="16"/>
      <c r="CM1123" s="16">
        <v>0.66666668653488159</v>
      </c>
      <c r="CN1123" s="16"/>
      <c r="CO1123" s="16"/>
      <c r="CP1123" s="16"/>
      <c r="CQ1123" s="16"/>
      <c r="CR1123" s="16"/>
      <c r="CS1123" s="16"/>
      <c r="CT1123" s="16"/>
      <c r="CU1123" s="16"/>
      <c r="CV1123" s="16"/>
      <c r="CW1123" s="16"/>
      <c r="CX1123" s="16"/>
      <c r="CY1123" s="16"/>
      <c r="CZ1123" s="16"/>
      <c r="DA1123" s="16"/>
      <c r="DB1123" s="16">
        <v>0.30000000447034836</v>
      </c>
      <c r="DC1123" s="16"/>
      <c r="DD1123" s="16"/>
      <c r="DE1123" s="24"/>
      <c r="DF1123" s="24">
        <v>0.1666666716337204</v>
      </c>
      <c r="DG1123" s="24"/>
      <c r="DH1123" s="24"/>
      <c r="DI1123" s="24">
        <v>0.1666666716337204</v>
      </c>
      <c r="DJ1123" s="24">
        <v>0.25</v>
      </c>
      <c r="DK1123" s="16"/>
      <c r="DL1123" s="24"/>
      <c r="DM1123" s="24"/>
      <c r="DN1123" s="16"/>
      <c r="DO1123" s="16"/>
      <c r="DP1123" s="17"/>
      <c r="DQ1123" s="17"/>
      <c r="DR1123" s="17"/>
      <c r="DS1123" s="17"/>
      <c r="DT1123" s="17"/>
      <c r="DU1123" s="17"/>
      <c r="DV1123" s="17"/>
      <c r="DW1123" s="17"/>
      <c r="DX1123" s="17"/>
      <c r="DY1123" s="17"/>
      <c r="DZ1123" s="17"/>
      <c r="EA1123" s="17"/>
      <c r="EB1123" s="17"/>
      <c r="EC1123" s="17"/>
      <c r="ED1123" s="17"/>
      <c r="EE1123" s="17"/>
      <c r="EF1123" s="17"/>
      <c r="EG1123" s="17"/>
      <c r="EH1123" s="17"/>
      <c r="EI1123" s="17"/>
      <c r="EJ1123" s="17"/>
      <c r="EK1123" s="17"/>
      <c r="EL1123" s="27"/>
      <c r="EM1123" s="17"/>
      <c r="EN1123" s="17"/>
      <c r="EO1123" s="17"/>
      <c r="EP1123" s="27"/>
      <c r="EQ1123" s="27"/>
      <c r="ER1123" s="27"/>
      <c r="ES1123" s="27"/>
    </row>
    <row r="1124" spans="1:149" s="9" customFormat="1" ht="20.25" x14ac:dyDescent="0.3">
      <c r="A1124" s="10" t="s">
        <v>648</v>
      </c>
      <c r="B1124" s="10" t="s">
        <v>232</v>
      </c>
      <c r="C1124" s="10" t="s">
        <v>231</v>
      </c>
      <c r="D1124" s="10" t="s">
        <v>259</v>
      </c>
      <c r="E1124" s="10" t="s">
        <v>218</v>
      </c>
      <c r="F1124" s="11">
        <v>10337</v>
      </c>
      <c r="G1124" s="11">
        <v>4061</v>
      </c>
      <c r="H1124" s="11">
        <v>3975</v>
      </c>
      <c r="I1124" s="10" t="s">
        <v>273</v>
      </c>
      <c r="J1124" s="12">
        <v>53.5</v>
      </c>
      <c r="K1124" s="10" t="s">
        <v>243</v>
      </c>
      <c r="L1124" s="10" t="s">
        <v>261</v>
      </c>
      <c r="M1124" s="10" t="s">
        <v>220</v>
      </c>
      <c r="N1124" s="13">
        <v>22</v>
      </c>
      <c r="O1124" s="13">
        <v>22</v>
      </c>
      <c r="P1124" s="13">
        <v>0</v>
      </c>
      <c r="Q1124" s="14">
        <v>0</v>
      </c>
      <c r="R1124" s="14">
        <v>6.85</v>
      </c>
      <c r="S1124" s="14">
        <v>3.5</v>
      </c>
      <c r="T1124" s="14">
        <v>2.5116670000000001</v>
      </c>
      <c r="U1124" s="14">
        <v>71.761899999999997</v>
      </c>
      <c r="V1124" s="14">
        <v>0.4375</v>
      </c>
      <c r="W1124" s="14">
        <v>218.74279999999999</v>
      </c>
      <c r="X1124" s="14">
        <v>35</v>
      </c>
      <c r="Y1124" s="14">
        <v>0.56415218626004304</v>
      </c>
      <c r="Z1124" s="14">
        <v>2.5499999999999998</v>
      </c>
      <c r="AA1124" s="14">
        <v>0.95</v>
      </c>
      <c r="AB1124" s="14">
        <v>27.142859999999999</v>
      </c>
      <c r="AC1124" s="14">
        <v>3.833342E-2</v>
      </c>
      <c r="AD1124" s="14">
        <v>1.09524</v>
      </c>
      <c r="AE1124" s="14">
        <v>95.7</v>
      </c>
      <c r="AF1124" s="14">
        <v>62.04</v>
      </c>
      <c r="AG1124" s="14">
        <v>0</v>
      </c>
      <c r="AH1124" s="14">
        <v>0</v>
      </c>
      <c r="AI1124" s="14">
        <v>2.5116670000000001</v>
      </c>
      <c r="AJ1124" s="14">
        <v>2.5499999999999998</v>
      </c>
      <c r="AK1124" s="15">
        <v>0.72857139999999998</v>
      </c>
      <c r="AL1124" s="15">
        <v>0.98496729999999999</v>
      </c>
      <c r="AM1124" s="15">
        <v>1</v>
      </c>
      <c r="AN1124" s="15">
        <v>0.71761900000000001</v>
      </c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  <c r="BA1124" s="16">
        <v>0.1666666716337204</v>
      </c>
      <c r="BB1124" s="16"/>
      <c r="BC1124" s="16"/>
      <c r="BD1124" s="16"/>
      <c r="BE1124" s="16"/>
      <c r="BF1124" s="16"/>
      <c r="BG1124" s="16"/>
      <c r="BH1124" s="16"/>
      <c r="BI1124" s="16"/>
      <c r="BJ1124" s="16"/>
      <c r="BK1124" s="16"/>
      <c r="BL1124" s="16"/>
      <c r="BM1124" s="16"/>
      <c r="BN1124" s="16"/>
      <c r="BO1124" s="16"/>
      <c r="BP1124" s="16"/>
      <c r="BQ1124" s="16"/>
      <c r="BR1124" s="16"/>
      <c r="BS1124" s="16"/>
      <c r="BT1124" s="16"/>
      <c r="BU1124" s="16"/>
      <c r="BV1124" s="16"/>
      <c r="BW1124" s="16"/>
      <c r="BX1124" s="16"/>
      <c r="BY1124" s="16"/>
      <c r="BZ1124" s="16"/>
      <c r="CA1124" s="16"/>
      <c r="CB1124" s="16"/>
      <c r="CC1124" s="16"/>
      <c r="CD1124" s="16"/>
      <c r="CE1124" s="16"/>
      <c r="CF1124" s="16"/>
      <c r="CG1124" s="16"/>
      <c r="CH1124" s="16"/>
      <c r="CI1124" s="16"/>
      <c r="CJ1124" s="16"/>
      <c r="CK1124" s="16"/>
      <c r="CL1124" s="16"/>
      <c r="CM1124" s="16">
        <v>0.36666667461395264</v>
      </c>
      <c r="CN1124" s="16"/>
      <c r="CO1124" s="16"/>
      <c r="CP1124" s="16"/>
      <c r="CQ1124" s="16"/>
      <c r="CR1124" s="16"/>
      <c r="CS1124" s="16"/>
      <c r="CT1124" s="16"/>
      <c r="CU1124" s="16"/>
      <c r="CV1124" s="16"/>
      <c r="CW1124" s="16"/>
      <c r="CX1124" s="16"/>
      <c r="CY1124" s="16"/>
      <c r="CZ1124" s="16"/>
      <c r="DA1124" s="16"/>
      <c r="DB1124" s="16"/>
      <c r="DC1124" s="16"/>
      <c r="DD1124" s="16"/>
      <c r="DE1124" s="24"/>
      <c r="DF1124" s="24">
        <v>0.1666666716337204</v>
      </c>
      <c r="DG1124" s="24"/>
      <c r="DH1124" s="24"/>
      <c r="DI1124" s="24">
        <v>8.3333335816860199E-2</v>
      </c>
      <c r="DJ1124" s="24">
        <v>0.1666666716337204</v>
      </c>
      <c r="DK1124" s="16"/>
      <c r="DL1124" s="24"/>
      <c r="DM1124" s="24"/>
      <c r="DN1124" s="16"/>
      <c r="DO1124" s="16"/>
      <c r="DP1124" s="17"/>
      <c r="DQ1124" s="17"/>
      <c r="DR1124" s="17"/>
      <c r="DS1124" s="17"/>
      <c r="DT1124" s="17"/>
      <c r="DU1124" s="17"/>
      <c r="DV1124" s="17"/>
      <c r="DW1124" s="17"/>
      <c r="DX1124" s="17"/>
      <c r="DY1124" s="17"/>
      <c r="DZ1124" s="17"/>
      <c r="EA1124" s="17"/>
      <c r="EB1124" s="17"/>
      <c r="EC1124" s="17"/>
      <c r="ED1124" s="17"/>
      <c r="EE1124" s="17"/>
      <c r="EF1124" s="17"/>
      <c r="EG1124" s="17"/>
      <c r="EH1124" s="17"/>
      <c r="EI1124" s="17"/>
      <c r="EJ1124" s="17"/>
      <c r="EK1124" s="17"/>
      <c r="EL1124" s="27"/>
      <c r="EM1124" s="17"/>
      <c r="EN1124" s="17"/>
      <c r="EO1124" s="17"/>
      <c r="EP1124" s="27"/>
      <c r="EQ1124" s="27"/>
      <c r="ER1124" s="27"/>
      <c r="ES1124" s="27"/>
    </row>
    <row r="1125" spans="1:149" s="9" customFormat="1" ht="20.25" x14ac:dyDescent="0.3">
      <c r="A1125" s="10" t="s">
        <v>648</v>
      </c>
      <c r="B1125" s="10" t="s">
        <v>232</v>
      </c>
      <c r="C1125" s="10" t="s">
        <v>231</v>
      </c>
      <c r="D1125" s="10" t="s">
        <v>262</v>
      </c>
      <c r="E1125" s="10" t="s">
        <v>218</v>
      </c>
      <c r="F1125" s="11">
        <v>10337</v>
      </c>
      <c r="G1125" s="11">
        <v>4062</v>
      </c>
      <c r="H1125" s="11">
        <v>4161</v>
      </c>
      <c r="I1125" s="10" t="s">
        <v>273</v>
      </c>
      <c r="J1125" s="12">
        <v>53.5</v>
      </c>
      <c r="K1125" s="10" t="s">
        <v>243</v>
      </c>
      <c r="L1125" s="10" t="s">
        <v>261</v>
      </c>
      <c r="M1125" s="10" t="s">
        <v>220</v>
      </c>
      <c r="N1125" s="13">
        <v>30</v>
      </c>
      <c r="O1125" s="13">
        <v>30</v>
      </c>
      <c r="P1125" s="13">
        <v>0</v>
      </c>
      <c r="Q1125" s="14">
        <v>0</v>
      </c>
      <c r="R1125" s="14">
        <v>6.85</v>
      </c>
      <c r="S1125" s="14">
        <v>4.6666670000000003</v>
      </c>
      <c r="T1125" s="14">
        <v>3.4249999999999998</v>
      </c>
      <c r="U1125" s="14">
        <v>73.392849999999996</v>
      </c>
      <c r="V1125" s="14">
        <v>0.58333330000000005</v>
      </c>
      <c r="W1125" s="14">
        <v>223.71430000000001</v>
      </c>
      <c r="X1125" s="14">
        <v>46.666665077209501</v>
      </c>
      <c r="Y1125" s="14">
        <v>0.55161543639371002</v>
      </c>
      <c r="Z1125" s="14">
        <v>3.6833330000000002</v>
      </c>
      <c r="AA1125" s="14">
        <v>0.98333329999999997</v>
      </c>
      <c r="AB1125" s="14">
        <v>21.071429999999999</v>
      </c>
      <c r="AC1125" s="14">
        <v>0.25833319999999999</v>
      </c>
      <c r="AD1125" s="14">
        <v>5.5357120000000002</v>
      </c>
      <c r="AE1125" s="14">
        <v>130.5</v>
      </c>
      <c r="AF1125" s="14">
        <v>84.6</v>
      </c>
      <c r="AG1125" s="14">
        <v>0</v>
      </c>
      <c r="AH1125" s="14">
        <v>0</v>
      </c>
      <c r="AI1125" s="14">
        <v>3.4249999999999998</v>
      </c>
      <c r="AJ1125" s="14">
        <v>3.6833330000000002</v>
      </c>
      <c r="AK1125" s="15">
        <v>0.78928569999999998</v>
      </c>
      <c r="AL1125" s="15">
        <v>0.92986429999999998</v>
      </c>
      <c r="AM1125" s="15">
        <v>1</v>
      </c>
      <c r="AN1125" s="15">
        <v>0.73392860000000004</v>
      </c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  <c r="BA1125" s="16"/>
      <c r="BB1125" s="16"/>
      <c r="BC1125" s="16"/>
      <c r="BD1125" s="16"/>
      <c r="BE1125" s="16"/>
      <c r="BF1125" s="16"/>
      <c r="BG1125" s="16"/>
      <c r="BH1125" s="16"/>
      <c r="BI1125" s="16"/>
      <c r="BJ1125" s="16"/>
      <c r="BK1125" s="16"/>
      <c r="BL1125" s="16"/>
      <c r="BM1125" s="16"/>
      <c r="BN1125" s="16"/>
      <c r="BO1125" s="16"/>
      <c r="BP1125" s="16"/>
      <c r="BQ1125" s="16"/>
      <c r="BR1125" s="16"/>
      <c r="BS1125" s="16"/>
      <c r="BT1125" s="16"/>
      <c r="BU1125" s="16"/>
      <c r="BV1125" s="16"/>
      <c r="BW1125" s="16"/>
      <c r="BX1125" s="16"/>
      <c r="BY1125" s="16"/>
      <c r="BZ1125" s="16"/>
      <c r="CA1125" s="16"/>
      <c r="CB1125" s="16"/>
      <c r="CC1125" s="16"/>
      <c r="CD1125" s="16"/>
      <c r="CE1125" s="16"/>
      <c r="CF1125" s="16"/>
      <c r="CG1125" s="16"/>
      <c r="CH1125" s="16"/>
      <c r="CI1125" s="16"/>
      <c r="CJ1125" s="16"/>
      <c r="CK1125" s="16"/>
      <c r="CL1125" s="16"/>
      <c r="CM1125" s="16">
        <v>0.5</v>
      </c>
      <c r="CN1125" s="16"/>
      <c r="CO1125" s="16"/>
      <c r="CP1125" s="16"/>
      <c r="CQ1125" s="16"/>
      <c r="CR1125" s="16"/>
      <c r="CS1125" s="16"/>
      <c r="CT1125" s="16"/>
      <c r="CU1125" s="16"/>
      <c r="CV1125" s="16"/>
      <c r="CW1125" s="16"/>
      <c r="CX1125" s="16"/>
      <c r="CY1125" s="16"/>
      <c r="CZ1125" s="16"/>
      <c r="DA1125" s="16"/>
      <c r="DB1125" s="16">
        <v>0.1666666716337204</v>
      </c>
      <c r="DC1125" s="16"/>
      <c r="DD1125" s="16"/>
      <c r="DE1125" s="24"/>
      <c r="DF1125" s="24">
        <v>0.1666666716337204</v>
      </c>
      <c r="DG1125" s="24"/>
      <c r="DH1125" s="24"/>
      <c r="DI1125" s="24"/>
      <c r="DJ1125" s="24">
        <v>0.15000000596046448</v>
      </c>
      <c r="DK1125" s="16"/>
      <c r="DL1125" s="24"/>
      <c r="DM1125" s="24"/>
      <c r="DN1125" s="16"/>
      <c r="DO1125" s="16"/>
      <c r="DP1125" s="17"/>
      <c r="DQ1125" s="17"/>
      <c r="DR1125" s="17"/>
      <c r="DS1125" s="17"/>
      <c r="DT1125" s="17"/>
      <c r="DU1125" s="17"/>
      <c r="DV1125" s="17"/>
      <c r="DW1125" s="17"/>
      <c r="DX1125" s="17"/>
      <c r="DY1125" s="17"/>
      <c r="DZ1125" s="17"/>
      <c r="EA1125" s="17"/>
      <c r="EB1125" s="17"/>
      <c r="EC1125" s="17"/>
      <c r="ED1125" s="17"/>
      <c r="EE1125" s="17"/>
      <c r="EF1125" s="17"/>
      <c r="EG1125" s="17"/>
      <c r="EH1125" s="17"/>
      <c r="EI1125" s="17"/>
      <c r="EJ1125" s="17"/>
      <c r="EK1125" s="17"/>
      <c r="EL1125" s="27"/>
      <c r="EM1125" s="17"/>
      <c r="EN1125" s="17"/>
      <c r="EO1125" s="17"/>
      <c r="EP1125" s="27"/>
      <c r="EQ1125" s="27"/>
      <c r="ER1125" s="27"/>
      <c r="ES1125" s="27"/>
    </row>
    <row r="1126" spans="1:149" s="9" customFormat="1" ht="20.25" x14ac:dyDescent="0.3">
      <c r="A1126" s="10" t="s">
        <v>649</v>
      </c>
      <c r="B1126" s="10" t="s">
        <v>232</v>
      </c>
      <c r="C1126" s="10" t="s">
        <v>231</v>
      </c>
      <c r="D1126" s="10" t="s">
        <v>259</v>
      </c>
      <c r="E1126" s="10" t="s">
        <v>218</v>
      </c>
      <c r="F1126" s="11">
        <v>10335</v>
      </c>
      <c r="G1126" s="11">
        <v>4061</v>
      </c>
      <c r="H1126" s="11">
        <v>3975</v>
      </c>
      <c r="I1126" s="10" t="s">
        <v>273</v>
      </c>
      <c r="J1126" s="12">
        <v>53.5</v>
      </c>
      <c r="K1126" s="10" t="s">
        <v>248</v>
      </c>
      <c r="L1126" s="10" t="s">
        <v>261</v>
      </c>
      <c r="M1126" s="10" t="s">
        <v>220</v>
      </c>
      <c r="N1126" s="13">
        <v>48</v>
      </c>
      <c r="O1126" s="13">
        <v>48</v>
      </c>
      <c r="P1126" s="13">
        <v>0</v>
      </c>
      <c r="Q1126" s="14">
        <v>0</v>
      </c>
      <c r="R1126" s="14">
        <v>5.9020000000000001</v>
      </c>
      <c r="S1126" s="14">
        <v>8</v>
      </c>
      <c r="T1126" s="14">
        <v>4.7215999999999996</v>
      </c>
      <c r="U1126" s="14">
        <v>59.02</v>
      </c>
      <c r="V1126" s="14">
        <v>1</v>
      </c>
      <c r="W1126" s="14">
        <v>192.48</v>
      </c>
      <c r="X1126" s="14">
        <v>80</v>
      </c>
      <c r="Y1126" s="14">
        <v>0.65616798885727901</v>
      </c>
      <c r="Z1126" s="14">
        <v>5.1666670000000003</v>
      </c>
      <c r="AA1126" s="14">
        <v>2.8333330000000001</v>
      </c>
      <c r="AB1126" s="14">
        <v>35.41666</v>
      </c>
      <c r="AC1126" s="14">
        <v>0.44506669999999998</v>
      </c>
      <c r="AD1126" s="14">
        <v>5.5633340000000002</v>
      </c>
      <c r="AE1126" s="14">
        <v>192.48</v>
      </c>
      <c r="AF1126" s="14">
        <v>121.92</v>
      </c>
      <c r="AG1126" s="14">
        <v>0</v>
      </c>
      <c r="AH1126" s="14">
        <v>0</v>
      </c>
      <c r="AI1126" s="14">
        <v>4.7215999999999996</v>
      </c>
      <c r="AJ1126" s="14">
        <v>5.1666670000000003</v>
      </c>
      <c r="AK1126" s="15">
        <v>0.6458334</v>
      </c>
      <c r="AL1126" s="15">
        <v>0.91385799999999995</v>
      </c>
      <c r="AM1126" s="15">
        <v>1</v>
      </c>
      <c r="AN1126" s="15">
        <v>0.59019999999999995</v>
      </c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  <c r="BA1126" s="16"/>
      <c r="BB1126" s="16"/>
      <c r="BC1126" s="16"/>
      <c r="BD1126" s="16"/>
      <c r="BE1126" s="16"/>
      <c r="BF1126" s="16"/>
      <c r="BG1126" s="16"/>
      <c r="BH1126" s="16"/>
      <c r="BI1126" s="16">
        <v>0.1666666716337204</v>
      </c>
      <c r="BJ1126" s="16"/>
      <c r="BK1126" s="16"/>
      <c r="BL1126" s="16"/>
      <c r="BM1126" s="16"/>
      <c r="BN1126" s="16"/>
      <c r="BO1126" s="16"/>
      <c r="BP1126" s="16"/>
      <c r="BQ1126" s="16"/>
      <c r="BR1126" s="16"/>
      <c r="BS1126" s="16"/>
      <c r="BT1126" s="16"/>
      <c r="BU1126" s="16"/>
      <c r="BV1126" s="16"/>
      <c r="BW1126" s="16"/>
      <c r="BX1126" s="16"/>
      <c r="BY1126" s="16"/>
      <c r="BZ1126" s="16"/>
      <c r="CA1126" s="16">
        <v>0.85000002384185791</v>
      </c>
      <c r="CB1126" s="16"/>
      <c r="CC1126" s="16"/>
      <c r="CD1126" s="16"/>
      <c r="CE1126" s="16">
        <v>0.6666666716337204</v>
      </c>
      <c r="CF1126" s="16"/>
      <c r="CG1126" s="16"/>
      <c r="CH1126" s="16"/>
      <c r="CI1126" s="16"/>
      <c r="CJ1126" s="16"/>
      <c r="CK1126" s="16"/>
      <c r="CL1126" s="16"/>
      <c r="CM1126" s="16">
        <v>0.83333331346511841</v>
      </c>
      <c r="CN1126" s="16"/>
      <c r="CO1126" s="16"/>
      <c r="CP1126" s="16"/>
      <c r="CQ1126" s="16"/>
      <c r="CR1126" s="16"/>
      <c r="CS1126" s="16"/>
      <c r="CT1126" s="16"/>
      <c r="CU1126" s="16"/>
      <c r="CV1126" s="16"/>
      <c r="CW1126" s="16"/>
      <c r="CX1126" s="16"/>
      <c r="CY1126" s="16"/>
      <c r="CZ1126" s="16"/>
      <c r="DA1126" s="16"/>
      <c r="DB1126" s="16">
        <v>8.3333335816860199E-2</v>
      </c>
      <c r="DC1126" s="16"/>
      <c r="DD1126" s="16"/>
      <c r="DE1126" s="24"/>
      <c r="DF1126" s="24"/>
      <c r="DG1126" s="24"/>
      <c r="DH1126" s="24"/>
      <c r="DI1126" s="24"/>
      <c r="DJ1126" s="24">
        <v>0.23333333432674408</v>
      </c>
      <c r="DK1126" s="16"/>
      <c r="DL1126" s="24"/>
      <c r="DM1126" s="24"/>
      <c r="DN1126" s="16"/>
      <c r="DO1126" s="16"/>
      <c r="DP1126" s="17"/>
      <c r="DQ1126" s="17"/>
      <c r="DR1126" s="17"/>
      <c r="DS1126" s="17"/>
      <c r="DT1126" s="17"/>
      <c r="DU1126" s="17"/>
      <c r="DV1126" s="17"/>
      <c r="DW1126" s="17"/>
      <c r="DX1126" s="17"/>
      <c r="DY1126" s="17"/>
      <c r="DZ1126" s="17"/>
      <c r="EA1126" s="17"/>
      <c r="EB1126" s="17"/>
      <c r="EC1126" s="17"/>
      <c r="ED1126" s="17"/>
      <c r="EE1126" s="17"/>
      <c r="EF1126" s="17"/>
      <c r="EG1126" s="17"/>
      <c r="EH1126" s="17"/>
      <c r="EI1126" s="17"/>
      <c r="EJ1126" s="17"/>
      <c r="EK1126" s="17"/>
      <c r="EL1126" s="27"/>
      <c r="EM1126" s="17"/>
      <c r="EN1126" s="17"/>
      <c r="EO1126" s="17"/>
      <c r="EP1126" s="27"/>
      <c r="EQ1126" s="27"/>
      <c r="ER1126" s="27"/>
      <c r="ES1126" s="27"/>
    </row>
    <row r="1127" spans="1:149" s="9" customFormat="1" ht="20.25" x14ac:dyDescent="0.3">
      <c r="A1127" s="10" t="s">
        <v>649</v>
      </c>
      <c r="B1127" s="10" t="s">
        <v>232</v>
      </c>
      <c r="C1127" s="10" t="s">
        <v>231</v>
      </c>
      <c r="D1127" s="10" t="s">
        <v>262</v>
      </c>
      <c r="E1127" s="10" t="s">
        <v>218</v>
      </c>
      <c r="F1127" s="11">
        <v>10335</v>
      </c>
      <c r="G1127" s="11">
        <v>4062</v>
      </c>
      <c r="H1127" s="11">
        <v>4161</v>
      </c>
      <c r="I1127" s="10" t="s">
        <v>273</v>
      </c>
      <c r="J1127" s="12">
        <v>53.5</v>
      </c>
      <c r="K1127" s="10" t="s">
        <v>248</v>
      </c>
      <c r="L1127" s="10" t="s">
        <v>261</v>
      </c>
      <c r="M1127" s="10" t="s">
        <v>220</v>
      </c>
      <c r="N1127" s="13">
        <v>55</v>
      </c>
      <c r="O1127" s="13">
        <v>55</v>
      </c>
      <c r="P1127" s="13">
        <v>0</v>
      </c>
      <c r="Q1127" s="14">
        <v>0</v>
      </c>
      <c r="R1127" s="14">
        <v>5.9020000000000001</v>
      </c>
      <c r="S1127" s="14">
        <v>8</v>
      </c>
      <c r="T1127" s="14">
        <v>5.4101660000000003</v>
      </c>
      <c r="U1127" s="14">
        <v>67.627080000000007</v>
      </c>
      <c r="V1127" s="14">
        <v>1</v>
      </c>
      <c r="W1127" s="14">
        <v>220.55</v>
      </c>
      <c r="X1127" s="14">
        <v>80</v>
      </c>
      <c r="Y1127" s="14">
        <v>0.57265570327563697</v>
      </c>
      <c r="Z1127" s="14">
        <v>5.9333330000000002</v>
      </c>
      <c r="AA1127" s="14">
        <v>2.0666669999999998</v>
      </c>
      <c r="AB1127" s="14">
        <v>25.83333</v>
      </c>
      <c r="AC1127" s="14">
        <v>0.5231671</v>
      </c>
      <c r="AD1127" s="14">
        <v>6.5395890000000003</v>
      </c>
      <c r="AE1127" s="14">
        <v>220.55</v>
      </c>
      <c r="AF1127" s="14">
        <v>139.69999999999999</v>
      </c>
      <c r="AG1127" s="14">
        <v>0</v>
      </c>
      <c r="AH1127" s="14">
        <v>0</v>
      </c>
      <c r="AI1127" s="14">
        <v>5.4101660000000003</v>
      </c>
      <c r="AJ1127" s="14">
        <v>5.9333330000000002</v>
      </c>
      <c r="AK1127" s="15">
        <v>0.74166670000000001</v>
      </c>
      <c r="AL1127" s="15">
        <v>0.91182580000000002</v>
      </c>
      <c r="AM1127" s="15">
        <v>1</v>
      </c>
      <c r="AN1127" s="15">
        <v>0.67627079999999995</v>
      </c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  <c r="BA1127" s="16"/>
      <c r="BB1127" s="16"/>
      <c r="BC1127" s="16"/>
      <c r="BD1127" s="16"/>
      <c r="BE1127" s="16"/>
      <c r="BF1127" s="16"/>
      <c r="BG1127" s="16"/>
      <c r="BH1127" s="16"/>
      <c r="BI1127" s="16">
        <v>8.3333335816860199E-2</v>
      </c>
      <c r="BJ1127" s="16"/>
      <c r="BK1127" s="16"/>
      <c r="BL1127" s="16"/>
      <c r="BM1127" s="16"/>
      <c r="BN1127" s="16"/>
      <c r="BO1127" s="16">
        <v>0.25</v>
      </c>
      <c r="BP1127" s="16"/>
      <c r="BQ1127" s="16"/>
      <c r="BR1127" s="16"/>
      <c r="BS1127" s="16"/>
      <c r="BT1127" s="16"/>
      <c r="BU1127" s="16"/>
      <c r="BV1127" s="16"/>
      <c r="BW1127" s="16"/>
      <c r="BX1127" s="16"/>
      <c r="BY1127" s="16"/>
      <c r="BZ1127" s="16"/>
      <c r="CA1127" s="16"/>
      <c r="CB1127" s="16"/>
      <c r="CC1127" s="16"/>
      <c r="CD1127" s="16"/>
      <c r="CE1127" s="16"/>
      <c r="CF1127" s="16"/>
      <c r="CG1127" s="16"/>
      <c r="CH1127" s="16"/>
      <c r="CI1127" s="16"/>
      <c r="CJ1127" s="16"/>
      <c r="CK1127" s="16"/>
      <c r="CL1127" s="16">
        <v>0.1666666716337204</v>
      </c>
      <c r="CM1127" s="16">
        <v>0.91666668653488159</v>
      </c>
      <c r="CN1127" s="16"/>
      <c r="CO1127" s="16"/>
      <c r="CP1127" s="16"/>
      <c r="CQ1127" s="16"/>
      <c r="CR1127" s="16"/>
      <c r="CS1127" s="16"/>
      <c r="CT1127" s="16"/>
      <c r="CU1127" s="16"/>
      <c r="CV1127" s="16"/>
      <c r="CW1127" s="16"/>
      <c r="CX1127" s="16"/>
      <c r="CY1127" s="16"/>
      <c r="CZ1127" s="16"/>
      <c r="DA1127" s="16"/>
      <c r="DB1127" s="16">
        <v>0.1666666716337204</v>
      </c>
      <c r="DC1127" s="16"/>
      <c r="DD1127" s="16"/>
      <c r="DE1127" s="24"/>
      <c r="DF1127" s="24">
        <v>0.1666666716337204</v>
      </c>
      <c r="DG1127" s="24"/>
      <c r="DH1127" s="24"/>
      <c r="DI1127" s="24"/>
      <c r="DJ1127" s="24">
        <v>0.31666666269302368</v>
      </c>
      <c r="DK1127" s="16"/>
      <c r="DL1127" s="24"/>
      <c r="DM1127" s="24"/>
      <c r="DN1127" s="16"/>
      <c r="DO1127" s="16"/>
      <c r="DP1127" s="17"/>
      <c r="DQ1127" s="17"/>
      <c r="DR1127" s="17"/>
      <c r="DS1127" s="17"/>
      <c r="DT1127" s="17"/>
      <c r="DU1127" s="17"/>
      <c r="DV1127" s="17"/>
      <c r="DW1127" s="17"/>
      <c r="DX1127" s="17"/>
      <c r="DY1127" s="17"/>
      <c r="DZ1127" s="17"/>
      <c r="EA1127" s="17"/>
      <c r="EB1127" s="17"/>
      <c r="EC1127" s="17"/>
      <c r="ED1127" s="17"/>
      <c r="EE1127" s="17"/>
      <c r="EF1127" s="17"/>
      <c r="EG1127" s="17"/>
      <c r="EH1127" s="17"/>
      <c r="EI1127" s="17"/>
      <c r="EJ1127" s="17"/>
      <c r="EK1127" s="17"/>
      <c r="EL1127" s="27"/>
      <c r="EM1127" s="17"/>
      <c r="EN1127" s="17"/>
      <c r="EO1127" s="17"/>
      <c r="EP1127" s="27"/>
      <c r="EQ1127" s="27"/>
      <c r="ER1127" s="27"/>
      <c r="ES1127" s="27"/>
    </row>
    <row r="1128" spans="1:149" s="9" customFormat="1" ht="20.25" x14ac:dyDescent="0.3">
      <c r="A1128" s="10" t="s">
        <v>649</v>
      </c>
      <c r="B1128" s="10" t="s">
        <v>231</v>
      </c>
      <c r="C1128" s="10" t="s">
        <v>231</v>
      </c>
      <c r="D1128" s="10" t="s">
        <v>259</v>
      </c>
      <c r="E1128" s="10" t="s">
        <v>218</v>
      </c>
      <c r="F1128" s="11">
        <v>10335</v>
      </c>
      <c r="G1128" s="11">
        <v>3999</v>
      </c>
      <c r="H1128" s="11">
        <v>3866</v>
      </c>
      <c r="I1128" s="10" t="s">
        <v>273</v>
      </c>
      <c r="J1128" s="12">
        <v>53.5</v>
      </c>
      <c r="K1128" s="10" t="s">
        <v>248</v>
      </c>
      <c r="L1128" s="10" t="s">
        <v>261</v>
      </c>
      <c r="M1128" s="10" t="s">
        <v>220</v>
      </c>
      <c r="N1128" s="13">
        <v>60</v>
      </c>
      <c r="O1128" s="13">
        <v>59</v>
      </c>
      <c r="P1128" s="13">
        <v>1</v>
      </c>
      <c r="Q1128" s="14">
        <v>1.6666669999999999</v>
      </c>
      <c r="R1128" s="14">
        <v>5.9020000000000001</v>
      </c>
      <c r="S1128" s="14">
        <v>8</v>
      </c>
      <c r="T1128" s="14">
        <v>5.8036329999999996</v>
      </c>
      <c r="U1128" s="14">
        <v>72.545419999999993</v>
      </c>
      <c r="V1128" s="14">
        <v>1</v>
      </c>
      <c r="W1128" s="14">
        <v>236.59</v>
      </c>
      <c r="X1128" s="14">
        <v>80</v>
      </c>
      <c r="Y1128" s="14">
        <v>0.53383157396353298</v>
      </c>
      <c r="Z1128" s="14">
        <v>6.2666659999999998</v>
      </c>
      <c r="AA1128" s="14">
        <v>1.733333</v>
      </c>
      <c r="AB1128" s="14">
        <v>21.66667</v>
      </c>
      <c r="AC1128" s="14">
        <v>0.36466680000000001</v>
      </c>
      <c r="AD1128" s="14">
        <v>4.5583340000000003</v>
      </c>
      <c r="AE1128" s="14">
        <v>236.59</v>
      </c>
      <c r="AF1128" s="14">
        <v>149.86000000000001</v>
      </c>
      <c r="AG1128" s="14">
        <v>9.8366659999999995E-2</v>
      </c>
      <c r="AH1128" s="14">
        <v>1.2295830000000001</v>
      </c>
      <c r="AI1128" s="14">
        <v>5.9020000000000001</v>
      </c>
      <c r="AJ1128" s="14">
        <v>6.2666659999999998</v>
      </c>
      <c r="AK1128" s="15">
        <v>0.78333330000000001</v>
      </c>
      <c r="AL1128" s="15">
        <v>0.94180850000000005</v>
      </c>
      <c r="AM1128" s="15">
        <v>0.98333329999999997</v>
      </c>
      <c r="AN1128" s="15">
        <v>0.72545420000000005</v>
      </c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  <c r="BA1128" s="16"/>
      <c r="BB1128" s="16"/>
      <c r="BC1128" s="16"/>
      <c r="BD1128" s="16"/>
      <c r="BE1128" s="16"/>
      <c r="BF1128" s="16"/>
      <c r="BG1128" s="16"/>
      <c r="BH1128" s="16"/>
      <c r="BI1128" s="16">
        <v>0.1666666716337204</v>
      </c>
      <c r="BJ1128" s="16"/>
      <c r="BK1128" s="16"/>
      <c r="BL1128" s="16"/>
      <c r="BM1128" s="16"/>
      <c r="BN1128" s="16"/>
      <c r="BO1128" s="16"/>
      <c r="BP1128" s="16"/>
      <c r="BQ1128" s="16"/>
      <c r="BR1128" s="16"/>
      <c r="BS1128" s="16"/>
      <c r="BT1128" s="16"/>
      <c r="BU1128" s="16"/>
      <c r="BV1128" s="16"/>
      <c r="BW1128" s="16"/>
      <c r="BX1128" s="16"/>
      <c r="BY1128" s="16"/>
      <c r="BZ1128" s="16"/>
      <c r="CA1128" s="16"/>
      <c r="CB1128" s="16"/>
      <c r="CC1128" s="16"/>
      <c r="CD1128" s="16"/>
      <c r="CE1128" s="16"/>
      <c r="CF1128" s="16"/>
      <c r="CG1128" s="16"/>
      <c r="CH1128" s="16"/>
      <c r="CI1128" s="16"/>
      <c r="CJ1128" s="16"/>
      <c r="CK1128" s="16"/>
      <c r="CL1128" s="16"/>
      <c r="CM1128" s="16">
        <v>1.0333333015441895</v>
      </c>
      <c r="CN1128" s="16"/>
      <c r="CO1128" s="16"/>
      <c r="CP1128" s="16"/>
      <c r="CQ1128" s="16"/>
      <c r="CR1128" s="16"/>
      <c r="CS1128" s="16"/>
      <c r="CT1128" s="16"/>
      <c r="CU1128" s="16"/>
      <c r="CV1128" s="16"/>
      <c r="CW1128" s="16"/>
      <c r="CX1128" s="16"/>
      <c r="CY1128" s="16"/>
      <c r="CZ1128" s="16"/>
      <c r="DA1128" s="16"/>
      <c r="DB1128" s="16"/>
      <c r="DC1128" s="16"/>
      <c r="DD1128" s="16"/>
      <c r="DE1128" s="24"/>
      <c r="DF1128" s="24">
        <v>0.1666666716337204</v>
      </c>
      <c r="DG1128" s="24"/>
      <c r="DH1128" s="24"/>
      <c r="DI1128" s="24"/>
      <c r="DJ1128" s="24">
        <v>0.36666667461395264</v>
      </c>
      <c r="DK1128" s="16"/>
      <c r="DL1128" s="24"/>
      <c r="DM1128" s="24"/>
      <c r="DN1128" s="16"/>
      <c r="DO1128" s="16"/>
      <c r="DP1128" s="17"/>
      <c r="DQ1128" s="17"/>
      <c r="DR1128" s="17"/>
      <c r="DS1128" s="17"/>
      <c r="DT1128" s="17"/>
      <c r="DU1128" s="17"/>
      <c r="DV1128" s="17"/>
      <c r="DW1128" s="17"/>
      <c r="DX1128" s="17"/>
      <c r="DY1128" s="17"/>
      <c r="DZ1128" s="17"/>
      <c r="EA1128" s="17"/>
      <c r="EB1128" s="17"/>
      <c r="EC1128" s="17"/>
      <c r="ED1128" s="17"/>
      <c r="EE1128" s="17">
        <v>1</v>
      </c>
      <c r="EF1128" s="17"/>
      <c r="EG1128" s="17"/>
      <c r="EH1128" s="17"/>
      <c r="EI1128" s="17"/>
      <c r="EJ1128" s="17"/>
      <c r="EK1128" s="17"/>
      <c r="EL1128" s="27"/>
      <c r="EM1128" s="17"/>
      <c r="EN1128" s="17"/>
      <c r="EO1128" s="17"/>
      <c r="EP1128" s="27"/>
      <c r="EQ1128" s="27"/>
      <c r="ER1128" s="27"/>
      <c r="ES1128" s="27"/>
    </row>
    <row r="1129" spans="1:149" s="9" customFormat="1" ht="20.25" x14ac:dyDescent="0.3">
      <c r="A1129" s="10" t="s">
        <v>649</v>
      </c>
      <c r="B1129" s="10" t="s">
        <v>231</v>
      </c>
      <c r="C1129" s="10" t="s">
        <v>231</v>
      </c>
      <c r="D1129" s="10" t="s">
        <v>262</v>
      </c>
      <c r="E1129" s="10" t="s">
        <v>218</v>
      </c>
      <c r="F1129" s="11">
        <v>10335</v>
      </c>
      <c r="G1129" s="11">
        <v>4017</v>
      </c>
      <c r="H1129" s="11">
        <v>4091</v>
      </c>
      <c r="I1129" s="10" t="s">
        <v>273</v>
      </c>
      <c r="J1129" s="12">
        <v>53.5</v>
      </c>
      <c r="K1129" s="10" t="s">
        <v>248</v>
      </c>
      <c r="L1129" s="10" t="s">
        <v>261</v>
      </c>
      <c r="M1129" s="10" t="s">
        <v>220</v>
      </c>
      <c r="N1129" s="13">
        <v>58</v>
      </c>
      <c r="O1129" s="13">
        <v>57</v>
      </c>
      <c r="P1129" s="13">
        <v>1</v>
      </c>
      <c r="Q1129" s="14">
        <v>1.7241379999999999</v>
      </c>
      <c r="R1129" s="14">
        <v>5.9020000000000001</v>
      </c>
      <c r="S1129" s="14">
        <v>8</v>
      </c>
      <c r="T1129" s="14">
        <v>5.6069000000000004</v>
      </c>
      <c r="U1129" s="14">
        <v>70.086250000000007</v>
      </c>
      <c r="V1129" s="14">
        <v>1</v>
      </c>
      <c r="W1129" s="14">
        <v>228.57</v>
      </c>
      <c r="X1129" s="14">
        <v>80</v>
      </c>
      <c r="Y1129" s="14">
        <v>0.55256251329268402</v>
      </c>
      <c r="Z1129" s="14">
        <v>5.9</v>
      </c>
      <c r="AA1129" s="14">
        <v>2.1</v>
      </c>
      <c r="AB1129" s="14">
        <v>26.25</v>
      </c>
      <c r="AC1129" s="14">
        <v>0.1947332</v>
      </c>
      <c r="AD1129" s="14">
        <v>2.4341650000000001</v>
      </c>
      <c r="AE1129" s="14">
        <v>228.57</v>
      </c>
      <c r="AF1129" s="14">
        <v>144.78</v>
      </c>
      <c r="AG1129" s="14">
        <v>9.8366659999999995E-2</v>
      </c>
      <c r="AH1129" s="14">
        <v>1.2295830000000001</v>
      </c>
      <c r="AI1129" s="14">
        <v>5.7052670000000001</v>
      </c>
      <c r="AJ1129" s="14">
        <v>5.9</v>
      </c>
      <c r="AK1129" s="15">
        <v>0.73750000000000004</v>
      </c>
      <c r="AL1129" s="15">
        <v>0.96699440000000003</v>
      </c>
      <c r="AM1129" s="15">
        <v>0.98275860000000004</v>
      </c>
      <c r="AN1129" s="15">
        <v>0.70086250000000005</v>
      </c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  <c r="BA1129" s="16"/>
      <c r="BB1129" s="16"/>
      <c r="BC1129" s="16"/>
      <c r="BD1129" s="16"/>
      <c r="BE1129" s="16"/>
      <c r="BF1129" s="16"/>
      <c r="BG1129" s="16"/>
      <c r="BH1129" s="16"/>
      <c r="BI1129" s="16">
        <v>0.1666666716337204</v>
      </c>
      <c r="BJ1129" s="16"/>
      <c r="BK1129" s="16"/>
      <c r="BL1129" s="16"/>
      <c r="BM1129" s="16"/>
      <c r="BN1129" s="16"/>
      <c r="BO1129" s="16"/>
      <c r="BP1129" s="16"/>
      <c r="BQ1129" s="16"/>
      <c r="BR1129" s="16"/>
      <c r="BS1129" s="16"/>
      <c r="BT1129" s="16"/>
      <c r="BU1129" s="16"/>
      <c r="BV1129" s="16"/>
      <c r="BW1129" s="16"/>
      <c r="BX1129" s="16"/>
      <c r="BY1129" s="16"/>
      <c r="BZ1129" s="16"/>
      <c r="CA1129" s="16"/>
      <c r="CB1129" s="16"/>
      <c r="CC1129" s="16"/>
      <c r="CD1129" s="16"/>
      <c r="CE1129" s="16"/>
      <c r="CF1129" s="16"/>
      <c r="CG1129" s="16"/>
      <c r="CH1129" s="16"/>
      <c r="CI1129" s="16"/>
      <c r="CJ1129" s="16"/>
      <c r="CK1129" s="16"/>
      <c r="CL1129" s="16"/>
      <c r="CM1129" s="16">
        <v>1.4333333298563957</v>
      </c>
      <c r="CN1129" s="16"/>
      <c r="CO1129" s="16"/>
      <c r="CP1129" s="16"/>
      <c r="CQ1129" s="16"/>
      <c r="CR1129" s="16"/>
      <c r="CS1129" s="16"/>
      <c r="CT1129" s="16"/>
      <c r="CU1129" s="16"/>
      <c r="CV1129" s="16"/>
      <c r="CW1129" s="16"/>
      <c r="CX1129" s="16"/>
      <c r="CY1129" s="16"/>
      <c r="CZ1129" s="16"/>
      <c r="DA1129" s="16"/>
      <c r="DB1129" s="16"/>
      <c r="DC1129" s="16"/>
      <c r="DD1129" s="16"/>
      <c r="DE1129" s="24"/>
      <c r="DF1129" s="24">
        <v>0.1666666716337204</v>
      </c>
      <c r="DG1129" s="24"/>
      <c r="DH1129" s="24"/>
      <c r="DI1129" s="24"/>
      <c r="DJ1129" s="24">
        <v>0.3333333432674408</v>
      </c>
      <c r="DK1129" s="16"/>
      <c r="DL1129" s="24"/>
      <c r="DM1129" s="24"/>
      <c r="DN1129" s="16"/>
      <c r="DO1129" s="16"/>
      <c r="DP1129" s="17"/>
      <c r="DQ1129" s="17"/>
      <c r="DR1129" s="17"/>
      <c r="DS1129" s="17"/>
      <c r="DT1129" s="17"/>
      <c r="DU1129" s="17"/>
      <c r="DV1129" s="17"/>
      <c r="DW1129" s="17"/>
      <c r="DX1129" s="17"/>
      <c r="DY1129" s="17"/>
      <c r="DZ1129" s="17"/>
      <c r="EA1129" s="17"/>
      <c r="EB1129" s="17"/>
      <c r="EC1129" s="17"/>
      <c r="ED1129" s="17"/>
      <c r="EE1129" s="17">
        <v>1</v>
      </c>
      <c r="EF1129" s="17"/>
      <c r="EG1129" s="17"/>
      <c r="EH1129" s="17"/>
      <c r="EI1129" s="17"/>
      <c r="EJ1129" s="17"/>
      <c r="EK1129" s="17"/>
      <c r="EL1129" s="27"/>
      <c r="EM1129" s="17"/>
      <c r="EN1129" s="17"/>
      <c r="EO1129" s="17"/>
      <c r="EP1129" s="27"/>
      <c r="EQ1129" s="27"/>
      <c r="ER1129" s="27"/>
      <c r="ES1129" s="27"/>
    </row>
    <row r="1130" spans="1:149" s="9" customFormat="1" ht="20.25" x14ac:dyDescent="0.3">
      <c r="A1130" s="10" t="s">
        <v>650</v>
      </c>
      <c r="B1130" s="10" t="s">
        <v>232</v>
      </c>
      <c r="C1130" s="10" t="s">
        <v>231</v>
      </c>
      <c r="D1130" s="10" t="s">
        <v>259</v>
      </c>
      <c r="E1130" s="10" t="s">
        <v>218</v>
      </c>
      <c r="F1130" s="11">
        <v>10335</v>
      </c>
      <c r="G1130" s="11">
        <v>4061</v>
      </c>
      <c r="H1130" s="11">
        <v>3975</v>
      </c>
      <c r="I1130" s="10" t="s">
        <v>273</v>
      </c>
      <c r="J1130" s="12">
        <v>53.5</v>
      </c>
      <c r="K1130" s="10" t="s">
        <v>248</v>
      </c>
      <c r="L1130" s="10" t="s">
        <v>261</v>
      </c>
      <c r="M1130" s="10" t="s">
        <v>220</v>
      </c>
      <c r="N1130" s="13">
        <v>57</v>
      </c>
      <c r="O1130" s="13">
        <v>57</v>
      </c>
      <c r="P1130" s="13">
        <v>0</v>
      </c>
      <c r="Q1130" s="14">
        <v>0</v>
      </c>
      <c r="R1130" s="14">
        <v>5.9020000000000001</v>
      </c>
      <c r="S1130" s="14">
        <v>8</v>
      </c>
      <c r="T1130" s="14">
        <v>5.6069000000000004</v>
      </c>
      <c r="U1130" s="14">
        <v>70.086250000000007</v>
      </c>
      <c r="V1130" s="14">
        <v>1</v>
      </c>
      <c r="W1130" s="14">
        <v>228.57</v>
      </c>
      <c r="X1130" s="14">
        <v>80</v>
      </c>
      <c r="Y1130" s="14">
        <v>0.55256251329268402</v>
      </c>
      <c r="Z1130" s="14">
        <v>6.1666670000000003</v>
      </c>
      <c r="AA1130" s="14">
        <v>1.8333330000000001</v>
      </c>
      <c r="AB1130" s="14">
        <v>22.91667</v>
      </c>
      <c r="AC1130" s="14">
        <v>0.5597664</v>
      </c>
      <c r="AD1130" s="14">
        <v>6.9970800000000004</v>
      </c>
      <c r="AE1130" s="14">
        <v>228.57</v>
      </c>
      <c r="AF1130" s="14">
        <v>144.78</v>
      </c>
      <c r="AG1130" s="14">
        <v>0</v>
      </c>
      <c r="AH1130" s="14">
        <v>0</v>
      </c>
      <c r="AI1130" s="14">
        <v>5.6069000000000004</v>
      </c>
      <c r="AJ1130" s="14">
        <v>6.1666670000000003</v>
      </c>
      <c r="AK1130" s="15">
        <v>0.77083330000000005</v>
      </c>
      <c r="AL1130" s="15">
        <v>0.90922709999999995</v>
      </c>
      <c r="AM1130" s="15">
        <v>1</v>
      </c>
      <c r="AN1130" s="15">
        <v>0.70086250000000005</v>
      </c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  <c r="BA1130" s="16"/>
      <c r="BB1130" s="16"/>
      <c r="BC1130" s="16"/>
      <c r="BD1130" s="16"/>
      <c r="BE1130" s="16"/>
      <c r="BF1130" s="16"/>
      <c r="BG1130" s="16"/>
      <c r="BH1130" s="16"/>
      <c r="BI1130" s="16"/>
      <c r="BJ1130" s="16"/>
      <c r="BK1130" s="16"/>
      <c r="BL1130" s="16"/>
      <c r="BM1130" s="16"/>
      <c r="BN1130" s="16"/>
      <c r="BO1130" s="16"/>
      <c r="BP1130" s="16"/>
      <c r="BQ1130" s="16"/>
      <c r="BR1130" s="16"/>
      <c r="BS1130" s="16"/>
      <c r="BT1130" s="16"/>
      <c r="BU1130" s="16"/>
      <c r="BV1130" s="16"/>
      <c r="BW1130" s="16"/>
      <c r="BX1130" s="16"/>
      <c r="BY1130" s="16"/>
      <c r="BZ1130" s="16"/>
      <c r="CA1130" s="16">
        <v>0.3333333358168602</v>
      </c>
      <c r="CB1130" s="16"/>
      <c r="CC1130" s="16"/>
      <c r="CD1130" s="16"/>
      <c r="CE1130" s="16">
        <v>0.1666666716337204</v>
      </c>
      <c r="CF1130" s="16"/>
      <c r="CG1130" s="16"/>
      <c r="CH1130" s="16"/>
      <c r="CI1130" s="16"/>
      <c r="CJ1130" s="16"/>
      <c r="CK1130" s="16"/>
      <c r="CL1130" s="16"/>
      <c r="CM1130" s="16">
        <v>0.83333331346511841</v>
      </c>
      <c r="CN1130" s="16"/>
      <c r="CO1130" s="16"/>
      <c r="CP1130" s="16"/>
      <c r="CQ1130" s="16"/>
      <c r="CR1130" s="16"/>
      <c r="CS1130" s="16"/>
      <c r="CT1130" s="16"/>
      <c r="CU1130" s="16"/>
      <c r="CV1130" s="16"/>
      <c r="CW1130" s="16"/>
      <c r="CX1130" s="16"/>
      <c r="CY1130" s="16"/>
      <c r="CZ1130" s="16"/>
      <c r="DA1130" s="16"/>
      <c r="DB1130" s="16"/>
      <c r="DC1130" s="16"/>
      <c r="DD1130" s="16"/>
      <c r="DE1130" s="24"/>
      <c r="DF1130" s="24">
        <v>0.1666666716337204</v>
      </c>
      <c r="DG1130" s="24"/>
      <c r="DH1130" s="24"/>
      <c r="DI1130" s="24">
        <v>8.3333335816860199E-2</v>
      </c>
      <c r="DJ1130" s="24">
        <v>0.25</v>
      </c>
      <c r="DK1130" s="16"/>
      <c r="DL1130" s="24"/>
      <c r="DM1130" s="24"/>
      <c r="DN1130" s="16"/>
      <c r="DO1130" s="16"/>
      <c r="DP1130" s="17"/>
      <c r="DQ1130" s="17"/>
      <c r="DR1130" s="17"/>
      <c r="DS1130" s="17"/>
      <c r="DT1130" s="17"/>
      <c r="DU1130" s="17"/>
      <c r="DV1130" s="17"/>
      <c r="DW1130" s="17"/>
      <c r="DX1130" s="17"/>
      <c r="DY1130" s="17"/>
      <c r="DZ1130" s="17"/>
      <c r="EA1130" s="17"/>
      <c r="EB1130" s="17"/>
      <c r="EC1130" s="17"/>
      <c r="ED1130" s="17"/>
      <c r="EE1130" s="17"/>
      <c r="EF1130" s="17"/>
      <c r="EG1130" s="17"/>
      <c r="EH1130" s="17"/>
      <c r="EI1130" s="17"/>
      <c r="EJ1130" s="17"/>
      <c r="EK1130" s="17"/>
      <c r="EL1130" s="27"/>
      <c r="EM1130" s="17"/>
      <c r="EN1130" s="17"/>
      <c r="EO1130" s="17"/>
      <c r="EP1130" s="27"/>
      <c r="EQ1130" s="27"/>
      <c r="ER1130" s="27"/>
      <c r="ES1130" s="27"/>
    </row>
    <row r="1131" spans="1:149" s="9" customFormat="1" ht="20.25" x14ac:dyDescent="0.3">
      <c r="A1131" s="10" t="s">
        <v>650</v>
      </c>
      <c r="B1131" s="10" t="s">
        <v>232</v>
      </c>
      <c r="C1131" s="10" t="s">
        <v>231</v>
      </c>
      <c r="D1131" s="10" t="s">
        <v>262</v>
      </c>
      <c r="E1131" s="10" t="s">
        <v>218</v>
      </c>
      <c r="F1131" s="11">
        <v>10335</v>
      </c>
      <c r="G1131" s="11">
        <v>4062</v>
      </c>
      <c r="H1131" s="11">
        <v>4161</v>
      </c>
      <c r="I1131" s="10" t="s">
        <v>273</v>
      </c>
      <c r="J1131" s="12">
        <v>53.5</v>
      </c>
      <c r="K1131" s="10" t="s">
        <v>248</v>
      </c>
      <c r="L1131" s="10" t="s">
        <v>261</v>
      </c>
      <c r="M1131" s="10" t="s">
        <v>220</v>
      </c>
      <c r="N1131" s="13">
        <v>57</v>
      </c>
      <c r="O1131" s="13">
        <v>57</v>
      </c>
      <c r="P1131" s="13">
        <v>0</v>
      </c>
      <c r="Q1131" s="14">
        <v>0</v>
      </c>
      <c r="R1131" s="14">
        <v>5.9020000000000001</v>
      </c>
      <c r="S1131" s="14">
        <v>8</v>
      </c>
      <c r="T1131" s="14">
        <v>5.6069000000000004</v>
      </c>
      <c r="U1131" s="14">
        <v>70.086250000000007</v>
      </c>
      <c r="V1131" s="14">
        <v>1</v>
      </c>
      <c r="W1131" s="14">
        <v>228.57</v>
      </c>
      <c r="X1131" s="14">
        <v>80</v>
      </c>
      <c r="Y1131" s="14">
        <v>0.55256251329268402</v>
      </c>
      <c r="Z1131" s="14">
        <v>6.1833330000000002</v>
      </c>
      <c r="AA1131" s="14">
        <v>1.816667</v>
      </c>
      <c r="AB1131" s="14">
        <v>22.70833</v>
      </c>
      <c r="AC1131" s="14">
        <v>0.57643310000000003</v>
      </c>
      <c r="AD1131" s="14">
        <v>7.2054130000000001</v>
      </c>
      <c r="AE1131" s="14">
        <v>228.57</v>
      </c>
      <c r="AF1131" s="14">
        <v>144.78</v>
      </c>
      <c r="AG1131" s="14">
        <v>0</v>
      </c>
      <c r="AH1131" s="14">
        <v>0</v>
      </c>
      <c r="AI1131" s="14">
        <v>5.6069000000000004</v>
      </c>
      <c r="AJ1131" s="14">
        <v>6.1833330000000002</v>
      </c>
      <c r="AK1131" s="15">
        <v>0.77291670000000001</v>
      </c>
      <c r="AL1131" s="15">
        <v>0.90677629999999998</v>
      </c>
      <c r="AM1131" s="15">
        <v>1</v>
      </c>
      <c r="AN1131" s="15">
        <v>0.70086250000000005</v>
      </c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  <c r="BA1131" s="16"/>
      <c r="BB1131" s="16"/>
      <c r="BC1131" s="16"/>
      <c r="BD1131" s="16"/>
      <c r="BE1131" s="16"/>
      <c r="BF1131" s="16"/>
      <c r="BG1131" s="16"/>
      <c r="BH1131" s="16"/>
      <c r="BI1131" s="16"/>
      <c r="BJ1131" s="16"/>
      <c r="BK1131" s="16"/>
      <c r="BL1131" s="16"/>
      <c r="BM1131" s="16"/>
      <c r="BN1131" s="16"/>
      <c r="BO1131" s="16"/>
      <c r="BP1131" s="16"/>
      <c r="BQ1131" s="16"/>
      <c r="BR1131" s="16"/>
      <c r="BS1131" s="16"/>
      <c r="BT1131" s="16"/>
      <c r="BU1131" s="16"/>
      <c r="BV1131" s="16"/>
      <c r="BW1131" s="16"/>
      <c r="BX1131" s="16"/>
      <c r="BY1131" s="16"/>
      <c r="BZ1131" s="16"/>
      <c r="CA1131" s="16"/>
      <c r="CB1131" s="16"/>
      <c r="CC1131" s="16"/>
      <c r="CD1131" s="16"/>
      <c r="CE1131" s="16">
        <v>0.25</v>
      </c>
      <c r="CF1131" s="16"/>
      <c r="CG1131" s="16"/>
      <c r="CH1131" s="16"/>
      <c r="CI1131" s="16"/>
      <c r="CJ1131" s="16"/>
      <c r="CK1131" s="16"/>
      <c r="CL1131" s="16"/>
      <c r="CM1131" s="16">
        <v>1</v>
      </c>
      <c r="CN1131" s="16"/>
      <c r="CO1131" s="16"/>
      <c r="CP1131" s="16"/>
      <c r="CQ1131" s="16"/>
      <c r="CR1131" s="16"/>
      <c r="CS1131" s="16"/>
      <c r="CT1131" s="16"/>
      <c r="CU1131" s="16"/>
      <c r="CV1131" s="16"/>
      <c r="CW1131" s="16"/>
      <c r="CX1131" s="16"/>
      <c r="CY1131" s="16"/>
      <c r="CZ1131" s="16"/>
      <c r="DA1131" s="16"/>
      <c r="DB1131" s="16">
        <v>0.13333334028720856</v>
      </c>
      <c r="DC1131" s="16"/>
      <c r="DD1131" s="16"/>
      <c r="DE1131" s="24"/>
      <c r="DF1131" s="24">
        <v>0.1666666716337204</v>
      </c>
      <c r="DG1131" s="24"/>
      <c r="DH1131" s="24"/>
      <c r="DI1131" s="24"/>
      <c r="DJ1131" s="24">
        <v>0.26666668057441711</v>
      </c>
      <c r="DK1131" s="16"/>
      <c r="DL1131" s="24"/>
      <c r="DM1131" s="24"/>
      <c r="DN1131" s="16"/>
      <c r="DO1131" s="16"/>
      <c r="DP1131" s="17"/>
      <c r="DQ1131" s="17"/>
      <c r="DR1131" s="17"/>
      <c r="DS1131" s="17"/>
      <c r="DT1131" s="17"/>
      <c r="DU1131" s="17"/>
      <c r="DV1131" s="17"/>
      <c r="DW1131" s="17"/>
      <c r="DX1131" s="17"/>
      <c r="DY1131" s="17"/>
      <c r="DZ1131" s="17"/>
      <c r="EA1131" s="17"/>
      <c r="EB1131" s="17"/>
      <c r="EC1131" s="17"/>
      <c r="ED1131" s="17"/>
      <c r="EE1131" s="17"/>
      <c r="EF1131" s="17"/>
      <c r="EG1131" s="17"/>
      <c r="EH1131" s="17"/>
      <c r="EI1131" s="17"/>
      <c r="EJ1131" s="17"/>
      <c r="EK1131" s="17"/>
      <c r="EL1131" s="27"/>
      <c r="EM1131" s="17"/>
      <c r="EN1131" s="17"/>
      <c r="EO1131" s="17"/>
      <c r="EP1131" s="27"/>
      <c r="EQ1131" s="27"/>
      <c r="ER1131" s="27"/>
      <c r="ES1131" s="27"/>
    </row>
    <row r="1132" spans="1:149" s="9" customFormat="1" ht="20.25" x14ac:dyDescent="0.3">
      <c r="A1132" s="10" t="s">
        <v>651</v>
      </c>
      <c r="B1132" s="10" t="s">
        <v>231</v>
      </c>
      <c r="C1132" s="10" t="s">
        <v>231</v>
      </c>
      <c r="D1132" s="10" t="s">
        <v>262</v>
      </c>
      <c r="E1132" s="10" t="s">
        <v>218</v>
      </c>
      <c r="F1132" s="11">
        <v>10427</v>
      </c>
      <c r="G1132" s="11">
        <v>4124</v>
      </c>
      <c r="H1132" s="11">
        <v>3975</v>
      </c>
      <c r="I1132" s="10" t="s">
        <v>266</v>
      </c>
      <c r="J1132" s="12">
        <v>26</v>
      </c>
      <c r="K1132" s="10" t="s">
        <v>451</v>
      </c>
      <c r="L1132" s="10" t="s">
        <v>452</v>
      </c>
      <c r="M1132" s="10" t="s">
        <v>220</v>
      </c>
      <c r="N1132" s="13">
        <v>53</v>
      </c>
      <c r="O1132" s="13">
        <v>48</v>
      </c>
      <c r="P1132" s="13">
        <v>5</v>
      </c>
      <c r="Q1132" s="14">
        <v>9.4339619999999993</v>
      </c>
      <c r="R1132" s="14">
        <v>2.13</v>
      </c>
      <c r="S1132" s="14">
        <v>8</v>
      </c>
      <c r="T1132" s="14">
        <v>1.704</v>
      </c>
      <c r="U1132" s="14">
        <v>21.3</v>
      </c>
      <c r="V1132" s="14">
        <v>1</v>
      </c>
      <c r="W1132" s="14">
        <v>72.959999999999994</v>
      </c>
      <c r="X1132" s="14">
        <f>10*S1132</f>
        <v>80</v>
      </c>
      <c r="Y1132" s="14">
        <v>0</v>
      </c>
      <c r="Z1132" s="14">
        <v>3.25</v>
      </c>
      <c r="AA1132" s="14">
        <v>4.75</v>
      </c>
      <c r="AB1132" s="14">
        <v>59.375</v>
      </c>
      <c r="AC1132" s="14">
        <v>1.3685</v>
      </c>
      <c r="AD1132" s="14">
        <v>17.106249999999999</v>
      </c>
      <c r="AE1132" s="14">
        <v>72.959999999999994</v>
      </c>
      <c r="AF1132" s="14">
        <v>26.88</v>
      </c>
      <c r="AG1132" s="14">
        <v>0.17749999999999999</v>
      </c>
      <c r="AH1132" s="14">
        <v>2.21875</v>
      </c>
      <c r="AI1132" s="14">
        <v>1.8815</v>
      </c>
      <c r="AJ1132" s="14">
        <v>3.25</v>
      </c>
      <c r="AK1132" s="15">
        <v>0.40625</v>
      </c>
      <c r="AL1132" s="15">
        <v>0.57892310000000002</v>
      </c>
      <c r="AM1132" s="15">
        <v>0.90566040000000003</v>
      </c>
      <c r="AN1132" s="15">
        <v>0.21299999999999999</v>
      </c>
      <c r="AO1132" s="16"/>
      <c r="AP1132" s="16">
        <v>0.5</v>
      </c>
      <c r="AQ1132" s="16"/>
      <c r="AR1132" s="16"/>
      <c r="AS1132" s="16"/>
      <c r="AT1132" s="16">
        <v>0.3333333432674408</v>
      </c>
      <c r="AU1132" s="16"/>
      <c r="AV1132" s="16"/>
      <c r="AW1132" s="16"/>
      <c r="AX1132" s="16">
        <v>0.25</v>
      </c>
      <c r="AY1132" s="16"/>
      <c r="AZ1132" s="16"/>
      <c r="BA1132" s="16"/>
      <c r="BB1132" s="16"/>
      <c r="BC1132" s="16"/>
      <c r="BD1132" s="16"/>
      <c r="BE1132" s="16"/>
      <c r="BF1132" s="16"/>
      <c r="BG1132" s="16"/>
      <c r="BH1132" s="16"/>
      <c r="BI1132" s="16"/>
      <c r="BJ1132" s="16"/>
      <c r="BK1132" s="16"/>
      <c r="BL1132" s="16"/>
      <c r="BM1132" s="16"/>
      <c r="BN1132" s="16"/>
      <c r="BO1132" s="16"/>
      <c r="BP1132" s="16">
        <v>1.1666666567325592</v>
      </c>
      <c r="BQ1132" s="16"/>
      <c r="BR1132" s="16"/>
      <c r="BS1132" s="16"/>
      <c r="BT1132" s="16"/>
      <c r="BU1132" s="16"/>
      <c r="BV1132" s="16"/>
      <c r="BW1132" s="16"/>
      <c r="BX1132" s="16"/>
      <c r="BY1132" s="16">
        <v>0.4166666716337204</v>
      </c>
      <c r="BZ1132" s="16"/>
      <c r="CA1132" s="16"/>
      <c r="CB1132" s="16"/>
      <c r="CC1132" s="16">
        <v>0.4166666567325592</v>
      </c>
      <c r="CD1132" s="16"/>
      <c r="CE1132" s="16"/>
      <c r="CF1132" s="16"/>
      <c r="CG1132" s="16"/>
      <c r="CH1132" s="16"/>
      <c r="CI1132" s="16"/>
      <c r="CJ1132" s="16"/>
      <c r="CK1132" s="16"/>
      <c r="CL1132" s="16"/>
      <c r="CM1132" s="16">
        <v>0.4166666567325592</v>
      </c>
      <c r="CN1132" s="16"/>
      <c r="CO1132" s="16"/>
      <c r="CP1132" s="16">
        <v>0.4166666567325592</v>
      </c>
      <c r="CQ1132" s="16"/>
      <c r="CR1132" s="16"/>
      <c r="CS1132" s="16">
        <v>0.75</v>
      </c>
      <c r="CT1132" s="16"/>
      <c r="CU1132" s="16"/>
      <c r="CV1132" s="16"/>
      <c r="CW1132" s="16"/>
      <c r="CX1132" s="16"/>
      <c r="CY1132" s="16"/>
      <c r="CZ1132" s="16"/>
      <c r="DA1132" s="16"/>
      <c r="DB1132" s="16"/>
      <c r="DC1132" s="16"/>
      <c r="DD1132" s="16"/>
      <c r="DE1132" s="24"/>
      <c r="DF1132" s="24"/>
      <c r="DG1132" s="24"/>
      <c r="DH1132" s="24"/>
      <c r="DI1132" s="24"/>
      <c r="DJ1132" s="24">
        <v>8.3333335816860199E-2</v>
      </c>
      <c r="DK1132" s="16"/>
      <c r="DL1132" s="24"/>
      <c r="DM1132" s="24"/>
      <c r="DN1132" s="16"/>
      <c r="DO1132" s="16"/>
      <c r="DP1132" s="17"/>
      <c r="DQ1132" s="17"/>
      <c r="DR1132" s="17"/>
      <c r="DS1132" s="17"/>
      <c r="DT1132" s="17"/>
      <c r="DU1132" s="17"/>
      <c r="DV1132" s="17">
        <v>1</v>
      </c>
      <c r="DW1132" s="17"/>
      <c r="DX1132" s="17"/>
      <c r="DY1132" s="17">
        <v>3</v>
      </c>
      <c r="DZ1132" s="17"/>
      <c r="EA1132" s="17"/>
      <c r="EB1132" s="17"/>
      <c r="EC1132" s="17">
        <v>1</v>
      </c>
      <c r="ED1132" s="17"/>
      <c r="EE1132" s="17"/>
      <c r="EF1132" s="17"/>
      <c r="EG1132" s="17"/>
      <c r="EH1132" s="17"/>
      <c r="EI1132" s="17"/>
      <c r="EJ1132" s="17"/>
      <c r="EK1132" s="17"/>
      <c r="EL1132" s="27"/>
      <c r="EM1132" s="17"/>
      <c r="EN1132" s="17"/>
      <c r="EO1132" s="17"/>
      <c r="EP1132" s="27"/>
      <c r="EQ1132" s="27"/>
      <c r="ER1132" s="27"/>
      <c r="ES1132" s="27"/>
    </row>
    <row r="1133" spans="1:149" s="9" customFormat="1" ht="20.25" x14ac:dyDescent="0.3">
      <c r="A1133" s="10" t="s">
        <v>652</v>
      </c>
      <c r="B1133" s="10" t="s">
        <v>232</v>
      </c>
      <c r="C1133" s="10" t="s">
        <v>231</v>
      </c>
      <c r="D1133" s="10" t="s">
        <v>262</v>
      </c>
      <c r="E1133" s="10" t="s">
        <v>218</v>
      </c>
      <c r="F1133" s="11">
        <v>10427</v>
      </c>
      <c r="G1133" s="11">
        <v>4061</v>
      </c>
      <c r="H1133" s="11">
        <v>4161</v>
      </c>
      <c r="I1133" s="10" t="s">
        <v>266</v>
      </c>
      <c r="J1133" s="12">
        <v>26</v>
      </c>
      <c r="K1133" s="10" t="s">
        <v>451</v>
      </c>
      <c r="L1133" s="10" t="s">
        <v>452</v>
      </c>
      <c r="M1133" s="10" t="s">
        <v>220</v>
      </c>
      <c r="N1133" s="13">
        <v>78</v>
      </c>
      <c r="O1133" s="13">
        <v>78</v>
      </c>
      <c r="P1133" s="13">
        <v>0</v>
      </c>
      <c r="Q1133" s="14">
        <v>0</v>
      </c>
      <c r="R1133" s="14">
        <v>2.13</v>
      </c>
      <c r="S1133" s="14">
        <v>8</v>
      </c>
      <c r="T1133" s="14">
        <v>2.7690000000000001</v>
      </c>
      <c r="U1133" s="14">
        <v>34.612499999999997</v>
      </c>
      <c r="V1133" s="14">
        <v>1</v>
      </c>
      <c r="W1133" s="14">
        <v>118.56</v>
      </c>
      <c r="X1133" s="14">
        <v>80</v>
      </c>
      <c r="Y1133" s="14">
        <v>1.8315018187058101</v>
      </c>
      <c r="Z1133" s="14">
        <v>4.5166659999999998</v>
      </c>
      <c r="AA1133" s="14">
        <v>3.483333</v>
      </c>
      <c r="AB1133" s="14">
        <v>43.541670000000003</v>
      </c>
      <c r="AC1133" s="14">
        <v>1.7476670000000001</v>
      </c>
      <c r="AD1133" s="14">
        <v>21.845829999999999</v>
      </c>
      <c r="AE1133" s="14">
        <v>118.56</v>
      </c>
      <c r="AF1133" s="14">
        <v>43.68</v>
      </c>
      <c r="AG1133" s="14">
        <v>0</v>
      </c>
      <c r="AH1133" s="14">
        <v>0</v>
      </c>
      <c r="AI1133" s="14">
        <v>2.7690000000000001</v>
      </c>
      <c r="AJ1133" s="14">
        <v>4.5166659999999998</v>
      </c>
      <c r="AK1133" s="15">
        <v>0.56458330000000001</v>
      </c>
      <c r="AL1133" s="15">
        <v>0.61306289999999997</v>
      </c>
      <c r="AM1133" s="15">
        <v>1</v>
      </c>
      <c r="AN1133" s="15">
        <v>0.34612510000000002</v>
      </c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  <c r="BA1133" s="16"/>
      <c r="BB1133" s="16"/>
      <c r="BC1133" s="16"/>
      <c r="BD1133" s="16"/>
      <c r="BE1133" s="16"/>
      <c r="BF1133" s="16"/>
      <c r="BG1133" s="16"/>
      <c r="BH1133" s="16"/>
      <c r="BI1133" s="16"/>
      <c r="BJ1133" s="16"/>
      <c r="BK1133" s="16"/>
      <c r="BL1133" s="16"/>
      <c r="BM1133" s="16">
        <v>0.1666666716337204</v>
      </c>
      <c r="BN1133" s="16"/>
      <c r="BO1133" s="16"/>
      <c r="BP1133" s="16"/>
      <c r="BQ1133" s="16"/>
      <c r="BR1133" s="16"/>
      <c r="BS1133" s="16"/>
      <c r="BT1133" s="16"/>
      <c r="BU1133" s="16"/>
      <c r="BV1133" s="16"/>
      <c r="BW1133" s="16"/>
      <c r="BX1133" s="16"/>
      <c r="BY1133" s="16"/>
      <c r="BZ1133" s="16"/>
      <c r="CA1133" s="16"/>
      <c r="CB1133" s="16"/>
      <c r="CC1133" s="16">
        <v>0.25</v>
      </c>
      <c r="CD1133" s="16"/>
      <c r="CE1133" s="16"/>
      <c r="CF1133" s="16">
        <v>0.21666666865348816</v>
      </c>
      <c r="CG1133" s="16"/>
      <c r="CH1133" s="16"/>
      <c r="CI1133" s="16"/>
      <c r="CJ1133" s="16"/>
      <c r="CK1133" s="16"/>
      <c r="CL1133" s="16"/>
      <c r="CM1133" s="16">
        <v>1</v>
      </c>
      <c r="CN1133" s="16"/>
      <c r="CO1133" s="16"/>
      <c r="CP1133" s="16"/>
      <c r="CQ1133" s="16"/>
      <c r="CR1133" s="16"/>
      <c r="CS1133" s="16">
        <v>0.5</v>
      </c>
      <c r="CT1133" s="16"/>
      <c r="CU1133" s="16"/>
      <c r="CV1133" s="16"/>
      <c r="CW1133" s="16"/>
      <c r="CX1133" s="16">
        <v>1</v>
      </c>
      <c r="CY1133" s="16"/>
      <c r="CZ1133" s="16"/>
      <c r="DA1133" s="16"/>
      <c r="DB1133" s="16"/>
      <c r="DC1133" s="16"/>
      <c r="DD1133" s="16"/>
      <c r="DE1133" s="24"/>
      <c r="DF1133" s="24">
        <v>0.1666666716337204</v>
      </c>
      <c r="DG1133" s="24"/>
      <c r="DH1133" s="24"/>
      <c r="DI1133" s="24">
        <v>8.3333335816860199E-2</v>
      </c>
      <c r="DJ1133" s="24">
        <v>0.10000000149011612</v>
      </c>
      <c r="DK1133" s="16"/>
      <c r="DL1133" s="24"/>
      <c r="DM1133" s="24"/>
      <c r="DN1133" s="16"/>
      <c r="DO1133" s="16"/>
      <c r="DP1133" s="17"/>
      <c r="DQ1133" s="17"/>
      <c r="DR1133" s="17"/>
      <c r="DS1133" s="17"/>
      <c r="DT1133" s="17"/>
      <c r="DU1133" s="17"/>
      <c r="DV1133" s="17"/>
      <c r="DW1133" s="17"/>
      <c r="DX1133" s="17"/>
      <c r="DY1133" s="17"/>
      <c r="DZ1133" s="17"/>
      <c r="EA1133" s="17"/>
      <c r="EB1133" s="17"/>
      <c r="EC1133" s="17"/>
      <c r="ED1133" s="17"/>
      <c r="EE1133" s="17"/>
      <c r="EF1133" s="17"/>
      <c r="EG1133" s="17"/>
      <c r="EH1133" s="17"/>
      <c r="EI1133" s="17"/>
      <c r="EJ1133" s="17"/>
      <c r="EK1133" s="17"/>
      <c r="EL1133" s="27"/>
      <c r="EM1133" s="17"/>
      <c r="EN1133" s="17"/>
      <c r="EO1133" s="17"/>
      <c r="EP1133" s="27"/>
      <c r="EQ1133" s="27"/>
      <c r="ER1133" s="27"/>
      <c r="ES1133" s="27"/>
    </row>
    <row r="1134" spans="1:149" s="9" customFormat="1" ht="20.25" x14ac:dyDescent="0.3">
      <c r="A1134" s="10" t="s">
        <v>652</v>
      </c>
      <c r="B1134" s="10" t="s">
        <v>231</v>
      </c>
      <c r="C1134" s="10" t="s">
        <v>231</v>
      </c>
      <c r="D1134" s="10" t="s">
        <v>262</v>
      </c>
      <c r="E1134" s="10" t="s">
        <v>218</v>
      </c>
      <c r="F1134" s="11">
        <v>10427</v>
      </c>
      <c r="G1134" s="11">
        <v>4061</v>
      </c>
      <c r="H1134" s="11">
        <v>4161</v>
      </c>
      <c r="I1134" s="10" t="s">
        <v>266</v>
      </c>
      <c r="J1134" s="12">
        <v>26</v>
      </c>
      <c r="K1134" s="10" t="s">
        <v>451</v>
      </c>
      <c r="L1134" s="10" t="s">
        <v>452</v>
      </c>
      <c r="M1134" s="10" t="s">
        <v>220</v>
      </c>
      <c r="N1134" s="13">
        <v>35</v>
      </c>
      <c r="O1134" s="13">
        <v>35</v>
      </c>
      <c r="P1134" s="13">
        <v>0</v>
      </c>
      <c r="Q1134" s="14">
        <v>0</v>
      </c>
      <c r="R1134" s="14">
        <v>2.13</v>
      </c>
      <c r="S1134" s="14">
        <v>2.5</v>
      </c>
      <c r="T1134" s="14">
        <v>1.2424999999999999</v>
      </c>
      <c r="U1134" s="14">
        <v>49.7</v>
      </c>
      <c r="V1134" s="14">
        <v>0.3125</v>
      </c>
      <c r="W1134" s="14">
        <v>170.24</v>
      </c>
      <c r="X1134" s="14">
        <f>10*S1134</f>
        <v>25</v>
      </c>
      <c r="Y1134" s="14">
        <v>0</v>
      </c>
      <c r="Z1134" s="14">
        <v>1.7</v>
      </c>
      <c r="AA1134" s="14">
        <v>0.8</v>
      </c>
      <c r="AB1134" s="14">
        <v>32</v>
      </c>
      <c r="AC1134" s="14">
        <v>0.45749990000000001</v>
      </c>
      <c r="AD1134" s="14">
        <v>18.3</v>
      </c>
      <c r="AE1134" s="14">
        <v>53.2</v>
      </c>
      <c r="AF1134" s="14">
        <v>19.600000000000001</v>
      </c>
      <c r="AG1134" s="14">
        <v>0</v>
      </c>
      <c r="AH1134" s="14">
        <v>0</v>
      </c>
      <c r="AI1134" s="14">
        <v>1.2424999999999999</v>
      </c>
      <c r="AJ1134" s="14">
        <v>1.7</v>
      </c>
      <c r="AK1134" s="15">
        <v>0.68</v>
      </c>
      <c r="AL1134" s="15">
        <v>0.73088229999999998</v>
      </c>
      <c r="AM1134" s="15">
        <v>1</v>
      </c>
      <c r="AN1134" s="15">
        <v>0.497</v>
      </c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  <c r="BA1134" s="16"/>
      <c r="BB1134" s="16"/>
      <c r="BC1134" s="16"/>
      <c r="BD1134" s="16"/>
      <c r="BE1134" s="16"/>
      <c r="BF1134" s="16"/>
      <c r="BG1134" s="16"/>
      <c r="BH1134" s="16"/>
      <c r="BI1134" s="16"/>
      <c r="BJ1134" s="16"/>
      <c r="BK1134" s="16"/>
      <c r="BL1134" s="16"/>
      <c r="BM1134" s="16"/>
      <c r="BN1134" s="16"/>
      <c r="BO1134" s="16"/>
      <c r="BP1134" s="16"/>
      <c r="BQ1134" s="16"/>
      <c r="BR1134" s="16"/>
      <c r="BS1134" s="16"/>
      <c r="BT1134" s="16"/>
      <c r="BU1134" s="16"/>
      <c r="BV1134" s="16"/>
      <c r="BW1134" s="16"/>
      <c r="BX1134" s="16"/>
      <c r="BY1134" s="16"/>
      <c r="BZ1134" s="16"/>
      <c r="CA1134" s="16"/>
      <c r="CB1134" s="16"/>
      <c r="CC1134" s="16"/>
      <c r="CD1134" s="16"/>
      <c r="CE1134" s="16"/>
      <c r="CF1134" s="16"/>
      <c r="CG1134" s="16"/>
      <c r="CH1134" s="16"/>
      <c r="CI1134" s="16"/>
      <c r="CJ1134" s="16"/>
      <c r="CK1134" s="16"/>
      <c r="CL1134" s="16"/>
      <c r="CM1134" s="16">
        <v>0.3333333432674408</v>
      </c>
      <c r="CN1134" s="16"/>
      <c r="CO1134" s="16"/>
      <c r="CP1134" s="16"/>
      <c r="CQ1134" s="16"/>
      <c r="CR1134" s="16"/>
      <c r="CS1134" s="16"/>
      <c r="CT1134" s="16"/>
      <c r="CU1134" s="16"/>
      <c r="CV1134" s="16"/>
      <c r="CW1134" s="16"/>
      <c r="CX1134" s="16">
        <v>0.38333332538604736</v>
      </c>
      <c r="CY1134" s="16"/>
      <c r="CZ1134" s="16"/>
      <c r="DA1134" s="16"/>
      <c r="DB1134" s="16"/>
      <c r="DC1134" s="16"/>
      <c r="DD1134" s="16"/>
      <c r="DE1134" s="24"/>
      <c r="DF1134" s="24"/>
      <c r="DG1134" s="24"/>
      <c r="DH1134" s="24"/>
      <c r="DI1134" s="24"/>
      <c r="DJ1134" s="24">
        <v>8.3333335816860199E-2</v>
      </c>
      <c r="DK1134" s="16"/>
      <c r="DL1134" s="24"/>
      <c r="DM1134" s="24"/>
      <c r="DN1134" s="16"/>
      <c r="DO1134" s="16"/>
      <c r="DP1134" s="17"/>
      <c r="DQ1134" s="17"/>
      <c r="DR1134" s="17"/>
      <c r="DS1134" s="17"/>
      <c r="DT1134" s="17"/>
      <c r="DU1134" s="17"/>
      <c r="DV1134" s="17"/>
      <c r="DW1134" s="17"/>
      <c r="DX1134" s="17"/>
      <c r="DY1134" s="17"/>
      <c r="DZ1134" s="17"/>
      <c r="EA1134" s="17"/>
      <c r="EB1134" s="17"/>
      <c r="EC1134" s="17"/>
      <c r="ED1134" s="17"/>
      <c r="EE1134" s="17"/>
      <c r="EF1134" s="17"/>
      <c r="EG1134" s="17"/>
      <c r="EH1134" s="17"/>
      <c r="EI1134" s="17"/>
      <c r="EJ1134" s="17"/>
      <c r="EK1134" s="17"/>
      <c r="EL1134" s="27"/>
      <c r="EM1134" s="17"/>
      <c r="EN1134" s="17"/>
      <c r="EO1134" s="17"/>
      <c r="EP1134" s="27"/>
      <c r="EQ1134" s="27"/>
      <c r="ER1134" s="27"/>
      <c r="ES1134" s="27"/>
    </row>
    <row r="1135" spans="1:149" s="9" customFormat="1" ht="20.25" x14ac:dyDescent="0.3">
      <c r="A1135" s="10" t="s">
        <v>640</v>
      </c>
      <c r="B1135" s="10" t="s">
        <v>232</v>
      </c>
      <c r="C1135" s="10" t="s">
        <v>231</v>
      </c>
      <c r="D1135" s="10" t="s">
        <v>259</v>
      </c>
      <c r="E1135" s="10" t="s">
        <v>218</v>
      </c>
      <c r="F1135" s="11">
        <v>10579</v>
      </c>
      <c r="G1135" s="11">
        <v>4061</v>
      </c>
      <c r="H1135" s="11">
        <v>3975</v>
      </c>
      <c r="I1135" s="10" t="s">
        <v>266</v>
      </c>
      <c r="J1135" s="12">
        <v>38</v>
      </c>
      <c r="K1135" s="10" t="s">
        <v>267</v>
      </c>
      <c r="L1135" s="10" t="s">
        <v>261</v>
      </c>
      <c r="M1135" s="10" t="s">
        <v>220</v>
      </c>
      <c r="N1135" s="13">
        <v>48</v>
      </c>
      <c r="O1135" s="13">
        <v>48</v>
      </c>
      <c r="P1135" s="13">
        <v>0</v>
      </c>
      <c r="Q1135" s="14">
        <v>0</v>
      </c>
      <c r="R1135" s="14">
        <v>7.23</v>
      </c>
      <c r="S1135" s="14">
        <v>8</v>
      </c>
      <c r="T1135" s="14">
        <v>5.7839999999999998</v>
      </c>
      <c r="U1135" s="14">
        <v>72.3</v>
      </c>
      <c r="V1135" s="14">
        <v>1</v>
      </c>
      <c r="W1135" s="14">
        <v>199.2</v>
      </c>
      <c r="X1135" s="14">
        <v>80</v>
      </c>
      <c r="Y1135" s="14">
        <v>0.56116723744414398</v>
      </c>
      <c r="Z1135" s="14">
        <v>5.8333329999999997</v>
      </c>
      <c r="AA1135" s="14">
        <v>2.1666669999999999</v>
      </c>
      <c r="AB1135" s="14">
        <v>27.08333</v>
      </c>
      <c r="AC1135" s="14">
        <v>4.9333330000000002E-2</v>
      </c>
      <c r="AD1135" s="14">
        <v>0.61666670000000001</v>
      </c>
      <c r="AE1135" s="14">
        <v>199.2</v>
      </c>
      <c r="AF1135" s="14">
        <v>142.56</v>
      </c>
      <c r="AG1135" s="14">
        <v>0</v>
      </c>
      <c r="AH1135" s="14">
        <v>0</v>
      </c>
      <c r="AI1135" s="14">
        <v>5.7839999999999998</v>
      </c>
      <c r="AJ1135" s="14">
        <v>5.8333329999999997</v>
      </c>
      <c r="AK1135" s="15">
        <v>0.7291666</v>
      </c>
      <c r="AL1135" s="15">
        <v>0.9915429</v>
      </c>
      <c r="AM1135" s="15">
        <v>1</v>
      </c>
      <c r="AN1135" s="15">
        <v>0.72299999999999998</v>
      </c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  <c r="BA1135" s="16"/>
      <c r="BB1135" s="16"/>
      <c r="BC1135" s="16"/>
      <c r="BD1135" s="16"/>
      <c r="BE1135" s="16"/>
      <c r="BF1135" s="16"/>
      <c r="BG1135" s="16"/>
      <c r="BH1135" s="16"/>
      <c r="BI1135" s="16"/>
      <c r="BJ1135" s="16"/>
      <c r="BK1135" s="16"/>
      <c r="BL1135" s="16"/>
      <c r="BM1135" s="16"/>
      <c r="BN1135" s="16"/>
      <c r="BO1135" s="16"/>
      <c r="BP1135" s="16">
        <v>0.5</v>
      </c>
      <c r="BQ1135" s="16"/>
      <c r="BR1135" s="16"/>
      <c r="BS1135" s="16"/>
      <c r="BT1135" s="16"/>
      <c r="BU1135" s="16"/>
      <c r="BV1135" s="16"/>
      <c r="BW1135" s="16"/>
      <c r="BX1135" s="16"/>
      <c r="BY1135" s="16"/>
      <c r="BZ1135" s="16"/>
      <c r="CA1135" s="16"/>
      <c r="CB1135" s="16"/>
      <c r="CC1135" s="16"/>
      <c r="CD1135" s="16"/>
      <c r="CE1135" s="16"/>
      <c r="CF1135" s="16"/>
      <c r="CG1135" s="16"/>
      <c r="CH1135" s="16"/>
      <c r="CI1135" s="16"/>
      <c r="CJ1135" s="16"/>
      <c r="CK1135" s="16"/>
      <c r="CL1135" s="16"/>
      <c r="CM1135" s="16">
        <v>0.56666666269302368</v>
      </c>
      <c r="CN1135" s="16"/>
      <c r="CO1135" s="16"/>
      <c r="CP1135" s="16"/>
      <c r="CQ1135" s="16"/>
      <c r="CR1135" s="16"/>
      <c r="CS1135" s="16"/>
      <c r="CT1135" s="16">
        <v>0.43333333730697632</v>
      </c>
      <c r="CU1135" s="16"/>
      <c r="CV1135" s="16"/>
      <c r="CW1135" s="16"/>
      <c r="CX1135" s="16"/>
      <c r="CY1135" s="16"/>
      <c r="CZ1135" s="16"/>
      <c r="DA1135" s="16"/>
      <c r="DB1135" s="16">
        <v>8.3333335816860199E-2</v>
      </c>
      <c r="DC1135" s="16"/>
      <c r="DD1135" s="16"/>
      <c r="DE1135" s="24"/>
      <c r="DF1135" s="24">
        <v>0.1666666716337204</v>
      </c>
      <c r="DG1135" s="24"/>
      <c r="DH1135" s="24"/>
      <c r="DI1135" s="24">
        <v>8.3333335816860199E-2</v>
      </c>
      <c r="DJ1135" s="24">
        <v>0.3333333432674408</v>
      </c>
      <c r="DK1135" s="16"/>
      <c r="DL1135" s="24"/>
      <c r="DM1135" s="24"/>
      <c r="DN1135" s="16"/>
      <c r="DO1135" s="16"/>
      <c r="DP1135" s="17"/>
      <c r="DQ1135" s="17"/>
      <c r="DR1135" s="17"/>
      <c r="DS1135" s="17"/>
      <c r="DT1135" s="17"/>
      <c r="DU1135" s="17"/>
      <c r="DV1135" s="17"/>
      <c r="DW1135" s="17"/>
      <c r="DX1135" s="17"/>
      <c r="DY1135" s="17"/>
      <c r="DZ1135" s="17"/>
      <c r="EA1135" s="17"/>
      <c r="EB1135" s="17"/>
      <c r="EC1135" s="17"/>
      <c r="ED1135" s="17"/>
      <c r="EE1135" s="17"/>
      <c r="EF1135" s="17"/>
      <c r="EG1135" s="17"/>
      <c r="EH1135" s="17"/>
      <c r="EI1135" s="17"/>
      <c r="EJ1135" s="17"/>
      <c r="EK1135" s="17"/>
      <c r="EL1135" s="27"/>
      <c r="EM1135" s="17"/>
      <c r="EN1135" s="17"/>
      <c r="EO1135" s="17"/>
      <c r="EP1135" s="27"/>
      <c r="EQ1135" s="27"/>
      <c r="ER1135" s="27"/>
      <c r="ES1135" s="27"/>
    </row>
    <row r="1136" spans="1:149" s="9" customFormat="1" ht="20.25" x14ac:dyDescent="0.3">
      <c r="A1136" s="10" t="s">
        <v>640</v>
      </c>
      <c r="B1136" s="10" t="s">
        <v>232</v>
      </c>
      <c r="C1136" s="10" t="s">
        <v>231</v>
      </c>
      <c r="D1136" s="10" t="s">
        <v>262</v>
      </c>
      <c r="E1136" s="10" t="s">
        <v>218</v>
      </c>
      <c r="F1136" s="11">
        <v>10579</v>
      </c>
      <c r="G1136" s="11">
        <v>3733</v>
      </c>
      <c r="H1136" s="11">
        <v>4076</v>
      </c>
      <c r="I1136" s="10" t="s">
        <v>266</v>
      </c>
      <c r="J1136" s="12">
        <v>38</v>
      </c>
      <c r="K1136" s="10" t="s">
        <v>267</v>
      </c>
      <c r="L1136" s="10" t="s">
        <v>261</v>
      </c>
      <c r="M1136" s="10" t="s">
        <v>220</v>
      </c>
      <c r="N1136" s="13">
        <v>50</v>
      </c>
      <c r="O1136" s="13">
        <v>50</v>
      </c>
      <c r="P1136" s="13">
        <v>0</v>
      </c>
      <c r="Q1136" s="14">
        <v>0</v>
      </c>
      <c r="R1136" s="14">
        <v>7.23</v>
      </c>
      <c r="S1136" s="14">
        <v>8</v>
      </c>
      <c r="T1136" s="14">
        <v>6.0250000000000004</v>
      </c>
      <c r="U1136" s="14">
        <v>75.3125</v>
      </c>
      <c r="V1136" s="14">
        <v>1</v>
      </c>
      <c r="W1136" s="14">
        <v>207.5</v>
      </c>
      <c r="X1136" s="14">
        <v>80</v>
      </c>
      <c r="Y1136" s="14">
        <v>0.53872053872053904</v>
      </c>
      <c r="Z1136" s="14">
        <v>6.0333329999999998</v>
      </c>
      <c r="AA1136" s="14">
        <v>1.9666669999999999</v>
      </c>
      <c r="AB1136" s="14">
        <v>24.58333</v>
      </c>
      <c r="AC1136" s="14">
        <v>8.3332059999999993E-3</v>
      </c>
      <c r="AD1136" s="14">
        <v>0.1041651</v>
      </c>
      <c r="AE1136" s="14">
        <v>207.5</v>
      </c>
      <c r="AF1136" s="14">
        <v>148.5</v>
      </c>
      <c r="AG1136" s="14">
        <v>0</v>
      </c>
      <c r="AH1136" s="14">
        <v>0</v>
      </c>
      <c r="AI1136" s="14">
        <v>6.0250000000000004</v>
      </c>
      <c r="AJ1136" s="14">
        <v>6.0333329999999998</v>
      </c>
      <c r="AK1136" s="15">
        <v>0.75416669999999997</v>
      </c>
      <c r="AL1136" s="15">
        <v>0.99861880000000003</v>
      </c>
      <c r="AM1136" s="15">
        <v>1</v>
      </c>
      <c r="AN1136" s="15">
        <v>0.75312500000000004</v>
      </c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  <c r="BA1136" s="16"/>
      <c r="BB1136" s="16"/>
      <c r="BC1136" s="16"/>
      <c r="BD1136" s="16"/>
      <c r="BE1136" s="16"/>
      <c r="BF1136" s="16"/>
      <c r="BG1136" s="16"/>
      <c r="BH1136" s="16"/>
      <c r="BI1136" s="16"/>
      <c r="BJ1136" s="16"/>
      <c r="BK1136" s="16"/>
      <c r="BL1136" s="16"/>
      <c r="BM1136" s="16"/>
      <c r="BN1136" s="16"/>
      <c r="BO1136" s="16">
        <v>0.68333333730697632</v>
      </c>
      <c r="BP1136" s="16"/>
      <c r="BQ1136" s="16"/>
      <c r="BR1136" s="16"/>
      <c r="BS1136" s="16"/>
      <c r="BT1136" s="16"/>
      <c r="BU1136" s="16"/>
      <c r="BV1136" s="16"/>
      <c r="BW1136" s="16"/>
      <c r="BX1136" s="16"/>
      <c r="BY1136" s="16"/>
      <c r="BZ1136" s="16"/>
      <c r="CA1136" s="16"/>
      <c r="CB1136" s="16"/>
      <c r="CC1136" s="16"/>
      <c r="CD1136" s="16"/>
      <c r="CE1136" s="16"/>
      <c r="CF1136" s="16"/>
      <c r="CG1136" s="16"/>
      <c r="CH1136" s="16"/>
      <c r="CI1136" s="16"/>
      <c r="CJ1136" s="16"/>
      <c r="CK1136" s="16"/>
      <c r="CL1136" s="16">
        <v>0.1666666716337204</v>
      </c>
      <c r="CM1136" s="16">
        <v>0.53333336114883423</v>
      </c>
      <c r="CN1136" s="16"/>
      <c r="CO1136" s="16"/>
      <c r="CP1136" s="16"/>
      <c r="CQ1136" s="16"/>
      <c r="CR1136" s="16"/>
      <c r="CS1136" s="16"/>
      <c r="CT1136" s="16"/>
      <c r="CU1136" s="16"/>
      <c r="CV1136" s="16"/>
      <c r="CW1136" s="16"/>
      <c r="CX1136" s="16"/>
      <c r="CY1136" s="16"/>
      <c r="CZ1136" s="16"/>
      <c r="DA1136" s="16"/>
      <c r="DB1136" s="16"/>
      <c r="DC1136" s="16"/>
      <c r="DD1136" s="16"/>
      <c r="DE1136" s="24"/>
      <c r="DF1136" s="24">
        <v>0.1666666716337204</v>
      </c>
      <c r="DG1136" s="24"/>
      <c r="DH1136" s="24"/>
      <c r="DI1136" s="24"/>
      <c r="DJ1136" s="24">
        <v>0.4166666567325592</v>
      </c>
      <c r="DK1136" s="16"/>
      <c r="DL1136" s="24"/>
      <c r="DM1136" s="24"/>
      <c r="DN1136" s="16"/>
      <c r="DO1136" s="16"/>
      <c r="DP1136" s="17"/>
      <c r="DQ1136" s="17"/>
      <c r="DR1136" s="17"/>
      <c r="DS1136" s="17"/>
      <c r="DT1136" s="17"/>
      <c r="DU1136" s="17"/>
      <c r="DV1136" s="17"/>
      <c r="DW1136" s="17"/>
      <c r="DX1136" s="17"/>
      <c r="DY1136" s="17"/>
      <c r="DZ1136" s="17"/>
      <c r="EA1136" s="17"/>
      <c r="EB1136" s="17"/>
      <c r="EC1136" s="17"/>
      <c r="ED1136" s="17"/>
      <c r="EE1136" s="17"/>
      <c r="EF1136" s="17"/>
      <c r="EG1136" s="17"/>
      <c r="EH1136" s="17"/>
      <c r="EI1136" s="17"/>
      <c r="EJ1136" s="17"/>
      <c r="EK1136" s="17"/>
      <c r="EL1136" s="27"/>
      <c r="EM1136" s="17"/>
      <c r="EN1136" s="17"/>
      <c r="EO1136" s="17"/>
      <c r="EP1136" s="27"/>
      <c r="EQ1136" s="27"/>
      <c r="ER1136" s="27"/>
      <c r="ES1136" s="27"/>
    </row>
    <row r="1137" spans="1:149" s="9" customFormat="1" ht="20.25" x14ac:dyDescent="0.3">
      <c r="A1137" s="10" t="s">
        <v>640</v>
      </c>
      <c r="B1137" s="10" t="s">
        <v>231</v>
      </c>
      <c r="C1137" s="10" t="s">
        <v>231</v>
      </c>
      <c r="D1137" s="10" t="s">
        <v>259</v>
      </c>
      <c r="E1137" s="10" t="s">
        <v>218</v>
      </c>
      <c r="F1137" s="11">
        <v>10579</v>
      </c>
      <c r="G1137" s="11">
        <v>4061</v>
      </c>
      <c r="H1137" s="11">
        <v>3975</v>
      </c>
      <c r="I1137" s="10" t="s">
        <v>266</v>
      </c>
      <c r="J1137" s="12">
        <v>38</v>
      </c>
      <c r="K1137" s="10" t="s">
        <v>267</v>
      </c>
      <c r="L1137" s="10" t="s">
        <v>261</v>
      </c>
      <c r="M1137" s="10" t="s">
        <v>220</v>
      </c>
      <c r="N1137" s="13">
        <v>22</v>
      </c>
      <c r="O1137" s="13">
        <v>22</v>
      </c>
      <c r="P1137" s="13">
        <v>0</v>
      </c>
      <c r="Q1137" s="14">
        <v>0</v>
      </c>
      <c r="R1137" s="14">
        <v>7.23</v>
      </c>
      <c r="S1137" s="14">
        <v>4</v>
      </c>
      <c r="T1137" s="14">
        <v>2.6509999999999998</v>
      </c>
      <c r="U1137" s="14">
        <v>66.275000000000006</v>
      </c>
      <c r="V1137" s="14">
        <v>0.5</v>
      </c>
      <c r="W1137" s="14">
        <v>182.6</v>
      </c>
      <c r="X1137" s="14">
        <f t="shared" ref="X1137:X1142" si="4">10*S1137</f>
        <v>40</v>
      </c>
      <c r="Y1137" s="14">
        <v>0</v>
      </c>
      <c r="Z1137" s="14">
        <v>2.6666669999999999</v>
      </c>
      <c r="AA1137" s="14">
        <v>1.3333330000000001</v>
      </c>
      <c r="AB1137" s="14">
        <v>33.33334</v>
      </c>
      <c r="AC1137" s="14">
        <v>1.5666599999999999E-2</v>
      </c>
      <c r="AD1137" s="14">
        <v>0.39166509999999999</v>
      </c>
      <c r="AE1137" s="14">
        <v>91.3</v>
      </c>
      <c r="AF1137" s="14">
        <v>65.34</v>
      </c>
      <c r="AG1137" s="14">
        <v>0</v>
      </c>
      <c r="AH1137" s="14">
        <v>0</v>
      </c>
      <c r="AI1137" s="14">
        <v>2.6509999999999998</v>
      </c>
      <c r="AJ1137" s="14">
        <v>2.6666669999999999</v>
      </c>
      <c r="AK1137" s="15">
        <v>0.6666666</v>
      </c>
      <c r="AL1137" s="15">
        <v>0.99412509999999998</v>
      </c>
      <c r="AM1137" s="15">
        <v>1</v>
      </c>
      <c r="AN1137" s="15">
        <v>0.66274999999999995</v>
      </c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  <c r="BA1137" s="16"/>
      <c r="BB1137" s="16"/>
      <c r="BC1137" s="16"/>
      <c r="BD1137" s="16"/>
      <c r="BE1137" s="16"/>
      <c r="BF1137" s="16"/>
      <c r="BG1137" s="16"/>
      <c r="BH1137" s="16"/>
      <c r="BI1137" s="16"/>
      <c r="BJ1137" s="16"/>
      <c r="BK1137" s="16"/>
      <c r="BL1137" s="16"/>
      <c r="BM1137" s="16"/>
      <c r="BN1137" s="16"/>
      <c r="BO1137" s="16">
        <v>0.9166666567325592</v>
      </c>
      <c r="BP1137" s="16"/>
      <c r="BQ1137" s="16"/>
      <c r="BR1137" s="16"/>
      <c r="BS1137" s="16"/>
      <c r="BT1137" s="16"/>
      <c r="BU1137" s="16"/>
      <c r="BV1137" s="16"/>
      <c r="BW1137" s="16"/>
      <c r="BX1137" s="16"/>
      <c r="BY1137" s="16"/>
      <c r="BZ1137" s="16"/>
      <c r="CA1137" s="16"/>
      <c r="CB1137" s="16"/>
      <c r="CC1137" s="16"/>
      <c r="CD1137" s="16"/>
      <c r="CE1137" s="16"/>
      <c r="CF1137" s="16"/>
      <c r="CG1137" s="16"/>
      <c r="CH1137" s="16"/>
      <c r="CI1137" s="16"/>
      <c r="CJ1137" s="16"/>
      <c r="CK1137" s="16"/>
      <c r="CL1137" s="16"/>
      <c r="CM1137" s="16">
        <v>0.25</v>
      </c>
      <c r="CN1137" s="16"/>
      <c r="CO1137" s="16"/>
      <c r="CP1137" s="16"/>
      <c r="CQ1137" s="16"/>
      <c r="CR1137" s="16"/>
      <c r="CS1137" s="16"/>
      <c r="CT1137" s="16"/>
      <c r="CU1137" s="16"/>
      <c r="CV1137" s="16"/>
      <c r="CW1137" s="16"/>
      <c r="CX1137" s="16"/>
      <c r="CY1137" s="16"/>
      <c r="CZ1137" s="16"/>
      <c r="DA1137" s="16"/>
      <c r="DB1137" s="16"/>
      <c r="DC1137" s="16"/>
      <c r="DD1137" s="16"/>
      <c r="DE1137" s="24"/>
      <c r="DF1137" s="24"/>
      <c r="DG1137" s="24"/>
      <c r="DH1137" s="24"/>
      <c r="DI1137" s="24"/>
      <c r="DJ1137" s="24">
        <v>0.1666666716337204</v>
      </c>
      <c r="DK1137" s="16"/>
      <c r="DL1137" s="24"/>
      <c r="DM1137" s="24"/>
      <c r="DN1137" s="16"/>
      <c r="DO1137" s="16"/>
      <c r="DP1137" s="17"/>
      <c r="DQ1137" s="17"/>
      <c r="DR1137" s="17"/>
      <c r="DS1137" s="17"/>
      <c r="DT1137" s="17"/>
      <c r="DU1137" s="17"/>
      <c r="DV1137" s="17"/>
      <c r="DW1137" s="17"/>
      <c r="DX1137" s="17"/>
      <c r="DY1137" s="17"/>
      <c r="DZ1137" s="17"/>
      <c r="EA1137" s="17"/>
      <c r="EB1137" s="17"/>
      <c r="EC1137" s="17"/>
      <c r="ED1137" s="17"/>
      <c r="EE1137" s="17"/>
      <c r="EF1137" s="17"/>
      <c r="EG1137" s="17"/>
      <c r="EH1137" s="17"/>
      <c r="EI1137" s="17"/>
      <c r="EJ1137" s="17"/>
      <c r="EK1137" s="17"/>
      <c r="EL1137" s="27"/>
      <c r="EM1137" s="17"/>
      <c r="EN1137" s="17"/>
      <c r="EO1137" s="17"/>
      <c r="EP1137" s="27"/>
      <c r="EQ1137" s="27"/>
      <c r="ER1137" s="27"/>
      <c r="ES1137" s="27"/>
    </row>
    <row r="1138" spans="1:149" s="9" customFormat="1" ht="20.25" x14ac:dyDescent="0.3">
      <c r="A1138" s="10" t="s">
        <v>640</v>
      </c>
      <c r="B1138" s="10" t="s">
        <v>231</v>
      </c>
      <c r="C1138" s="10" t="s">
        <v>231</v>
      </c>
      <c r="D1138" s="10" t="s">
        <v>262</v>
      </c>
      <c r="E1138" s="10" t="s">
        <v>218</v>
      </c>
      <c r="F1138" s="11">
        <v>10579</v>
      </c>
      <c r="G1138" s="11">
        <v>3733</v>
      </c>
      <c r="H1138" s="11">
        <v>4076</v>
      </c>
      <c r="I1138" s="10" t="s">
        <v>266</v>
      </c>
      <c r="J1138" s="12">
        <v>38</v>
      </c>
      <c r="K1138" s="10" t="s">
        <v>267</v>
      </c>
      <c r="L1138" s="10" t="s">
        <v>261</v>
      </c>
      <c r="M1138" s="10" t="s">
        <v>220</v>
      </c>
      <c r="N1138" s="13">
        <v>16</v>
      </c>
      <c r="O1138" s="13">
        <v>14</v>
      </c>
      <c r="P1138" s="13">
        <v>2</v>
      </c>
      <c r="Q1138" s="14">
        <v>12.5</v>
      </c>
      <c r="R1138" s="14">
        <v>7.23</v>
      </c>
      <c r="S1138" s="14">
        <v>4</v>
      </c>
      <c r="T1138" s="14">
        <v>1.6870000000000001</v>
      </c>
      <c r="U1138" s="14">
        <v>42.174999999999997</v>
      </c>
      <c r="V1138" s="14">
        <v>0.5</v>
      </c>
      <c r="W1138" s="14">
        <v>116.2</v>
      </c>
      <c r="X1138" s="14">
        <f t="shared" si="4"/>
        <v>40</v>
      </c>
      <c r="Y1138" s="14">
        <v>0</v>
      </c>
      <c r="Z1138" s="14">
        <v>1.95</v>
      </c>
      <c r="AA1138" s="14">
        <v>2.0499999999999998</v>
      </c>
      <c r="AB1138" s="14">
        <v>51.25</v>
      </c>
      <c r="AC1138" s="14">
        <v>2.200001E-2</v>
      </c>
      <c r="AD1138" s="14">
        <v>0.55000039999999994</v>
      </c>
      <c r="AE1138" s="14">
        <v>58.1</v>
      </c>
      <c r="AF1138" s="14">
        <v>41.58</v>
      </c>
      <c r="AG1138" s="14">
        <v>0.24099999999999999</v>
      </c>
      <c r="AH1138" s="14">
        <v>6.0250000000000004</v>
      </c>
      <c r="AI1138" s="14">
        <v>1.9279999999999999</v>
      </c>
      <c r="AJ1138" s="14">
        <v>1.95</v>
      </c>
      <c r="AK1138" s="15">
        <v>0.48749999999999999</v>
      </c>
      <c r="AL1138" s="15">
        <v>0.98871790000000004</v>
      </c>
      <c r="AM1138" s="15">
        <v>0.875</v>
      </c>
      <c r="AN1138" s="15">
        <v>0.42175000000000001</v>
      </c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  <c r="BA1138" s="16"/>
      <c r="BB1138" s="16"/>
      <c r="BC1138" s="16"/>
      <c r="BD1138" s="16"/>
      <c r="BE1138" s="16"/>
      <c r="BF1138" s="16"/>
      <c r="BG1138" s="16"/>
      <c r="BH1138" s="16"/>
      <c r="BI1138" s="16">
        <v>8.3333335816860199E-2</v>
      </c>
      <c r="BJ1138" s="16"/>
      <c r="BK1138" s="16"/>
      <c r="BL1138" s="16"/>
      <c r="BM1138" s="16"/>
      <c r="BN1138" s="16"/>
      <c r="BO1138" s="16"/>
      <c r="BP1138" s="16">
        <v>1.7166666686534882</v>
      </c>
      <c r="BQ1138" s="16"/>
      <c r="BR1138" s="16"/>
      <c r="BS1138" s="16"/>
      <c r="BT1138" s="16"/>
      <c r="BU1138" s="16"/>
      <c r="BV1138" s="16"/>
      <c r="BW1138" s="16"/>
      <c r="BX1138" s="16"/>
      <c r="BY1138" s="16"/>
      <c r="BZ1138" s="16"/>
      <c r="CA1138" s="16"/>
      <c r="CB1138" s="16"/>
      <c r="CC1138" s="16"/>
      <c r="CD1138" s="16"/>
      <c r="CE1138" s="16"/>
      <c r="CF1138" s="16"/>
      <c r="CG1138" s="16"/>
      <c r="CH1138" s="16"/>
      <c r="CI1138" s="16"/>
      <c r="CJ1138" s="16"/>
      <c r="CK1138" s="16"/>
      <c r="CL1138" s="16"/>
      <c r="CM1138" s="16">
        <v>0.1666666716337204</v>
      </c>
      <c r="CN1138" s="16"/>
      <c r="CO1138" s="16"/>
      <c r="CP1138" s="16"/>
      <c r="CQ1138" s="16"/>
      <c r="CR1138" s="16"/>
      <c r="CS1138" s="16"/>
      <c r="CT1138" s="16"/>
      <c r="CU1138" s="16"/>
      <c r="CV1138" s="16"/>
      <c r="CW1138" s="16"/>
      <c r="CX1138" s="16"/>
      <c r="CY1138" s="16"/>
      <c r="CZ1138" s="16"/>
      <c r="DA1138" s="16"/>
      <c r="DB1138" s="16"/>
      <c r="DC1138" s="16"/>
      <c r="DD1138" s="16"/>
      <c r="DE1138" s="24"/>
      <c r="DF1138" s="24"/>
      <c r="DG1138" s="24"/>
      <c r="DH1138" s="24"/>
      <c r="DI1138" s="24">
        <v>8.3333335816860199E-2</v>
      </c>
      <c r="DJ1138" s="24"/>
      <c r="DK1138" s="16"/>
      <c r="DL1138" s="24"/>
      <c r="DM1138" s="24"/>
      <c r="DN1138" s="16"/>
      <c r="DO1138" s="16"/>
      <c r="DP1138" s="17"/>
      <c r="DQ1138" s="17"/>
      <c r="DR1138" s="17"/>
      <c r="DS1138" s="17"/>
      <c r="DT1138" s="17"/>
      <c r="DU1138" s="17"/>
      <c r="DV1138" s="17"/>
      <c r="DW1138" s="17"/>
      <c r="DX1138" s="17"/>
      <c r="DY1138" s="17"/>
      <c r="DZ1138" s="17"/>
      <c r="EA1138" s="17"/>
      <c r="EB1138" s="17"/>
      <c r="EC1138" s="17"/>
      <c r="ED1138" s="17"/>
      <c r="EE1138" s="17"/>
      <c r="EF1138" s="17"/>
      <c r="EG1138" s="17"/>
      <c r="EH1138" s="17"/>
      <c r="EI1138" s="17"/>
      <c r="EJ1138" s="17"/>
      <c r="EK1138" s="17"/>
      <c r="EL1138" s="27"/>
      <c r="EM1138" s="17"/>
      <c r="EN1138" s="17"/>
      <c r="EO1138" s="17"/>
      <c r="EP1138" s="27"/>
      <c r="EQ1138" s="27"/>
      <c r="ER1138" s="27"/>
      <c r="ES1138" s="27">
        <v>2</v>
      </c>
    </row>
    <row r="1139" spans="1:149" s="9" customFormat="1" ht="20.25" x14ac:dyDescent="0.3">
      <c r="A1139" s="10" t="s">
        <v>640</v>
      </c>
      <c r="B1139" s="10" t="s">
        <v>244</v>
      </c>
      <c r="C1139" s="10" t="s">
        <v>231</v>
      </c>
      <c r="D1139" s="10" t="s">
        <v>259</v>
      </c>
      <c r="E1139" s="10" t="s">
        <v>218</v>
      </c>
      <c r="F1139" s="11">
        <v>10579</v>
      </c>
      <c r="G1139" s="11">
        <v>4005</v>
      </c>
      <c r="H1139" s="11">
        <v>3807</v>
      </c>
      <c r="I1139" s="10" t="s">
        <v>266</v>
      </c>
      <c r="J1139" s="12">
        <v>38</v>
      </c>
      <c r="K1139" s="10" t="s">
        <v>267</v>
      </c>
      <c r="L1139" s="10" t="s">
        <v>261</v>
      </c>
      <c r="M1139" s="10" t="s">
        <v>220</v>
      </c>
      <c r="N1139" s="13">
        <v>28</v>
      </c>
      <c r="O1139" s="13">
        <v>28</v>
      </c>
      <c r="P1139" s="13">
        <v>0</v>
      </c>
      <c r="Q1139" s="14">
        <v>0</v>
      </c>
      <c r="R1139" s="14">
        <v>7.23</v>
      </c>
      <c r="S1139" s="14">
        <v>4</v>
      </c>
      <c r="T1139" s="14">
        <v>3.3740000000000001</v>
      </c>
      <c r="U1139" s="14">
        <v>84.35</v>
      </c>
      <c r="V1139" s="14">
        <v>0.5</v>
      </c>
      <c r="W1139" s="14">
        <v>232.4</v>
      </c>
      <c r="X1139" s="14">
        <f t="shared" si="4"/>
        <v>40</v>
      </c>
      <c r="Y1139" s="14">
        <v>0</v>
      </c>
      <c r="Z1139" s="14">
        <v>3.4666670000000002</v>
      </c>
      <c r="AA1139" s="14">
        <v>0.53333339999999996</v>
      </c>
      <c r="AB1139" s="14">
        <v>13.33333</v>
      </c>
      <c r="AC1139" s="14">
        <v>9.2666570000000004E-2</v>
      </c>
      <c r="AD1139" s="14">
        <v>2.3166639999999998</v>
      </c>
      <c r="AE1139" s="14">
        <v>116.2</v>
      </c>
      <c r="AF1139" s="14">
        <v>83.16</v>
      </c>
      <c r="AG1139" s="14">
        <v>0</v>
      </c>
      <c r="AH1139" s="14">
        <v>0</v>
      </c>
      <c r="AI1139" s="14">
        <v>3.3740000000000001</v>
      </c>
      <c r="AJ1139" s="14">
        <v>3.4666670000000002</v>
      </c>
      <c r="AK1139" s="15">
        <v>0.86666670000000001</v>
      </c>
      <c r="AL1139" s="15">
        <v>0.97326919999999995</v>
      </c>
      <c r="AM1139" s="15">
        <v>1</v>
      </c>
      <c r="AN1139" s="15">
        <v>0.84350000000000003</v>
      </c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  <c r="BA1139" s="16"/>
      <c r="BB1139" s="16"/>
      <c r="BC1139" s="16"/>
      <c r="BD1139" s="16"/>
      <c r="BE1139" s="16"/>
      <c r="BF1139" s="16"/>
      <c r="BG1139" s="16"/>
      <c r="BH1139" s="16"/>
      <c r="BI1139" s="16"/>
      <c r="BJ1139" s="16"/>
      <c r="BK1139" s="16"/>
      <c r="BL1139" s="16"/>
      <c r="BM1139" s="16"/>
      <c r="BN1139" s="16"/>
      <c r="BO1139" s="16"/>
      <c r="BP1139" s="16"/>
      <c r="BQ1139" s="16"/>
      <c r="BR1139" s="16"/>
      <c r="BS1139" s="16"/>
      <c r="BT1139" s="16"/>
      <c r="BU1139" s="16"/>
      <c r="BV1139" s="16"/>
      <c r="BW1139" s="16"/>
      <c r="BX1139" s="16"/>
      <c r="BY1139" s="16"/>
      <c r="BZ1139" s="16"/>
      <c r="CA1139" s="16"/>
      <c r="CB1139" s="16"/>
      <c r="CC1139" s="16"/>
      <c r="CD1139" s="16"/>
      <c r="CE1139" s="16"/>
      <c r="CF1139" s="16"/>
      <c r="CG1139" s="16"/>
      <c r="CH1139" s="16"/>
      <c r="CI1139" s="16"/>
      <c r="CJ1139" s="16"/>
      <c r="CK1139" s="16"/>
      <c r="CL1139" s="16"/>
      <c r="CM1139" s="16">
        <v>0.43333333730697632</v>
      </c>
      <c r="CN1139" s="16"/>
      <c r="CO1139" s="16"/>
      <c r="CP1139" s="16"/>
      <c r="CQ1139" s="16"/>
      <c r="CR1139" s="16"/>
      <c r="CS1139" s="16"/>
      <c r="CT1139" s="16"/>
      <c r="CU1139" s="16"/>
      <c r="CV1139" s="16"/>
      <c r="CW1139" s="16"/>
      <c r="CX1139" s="16"/>
      <c r="CY1139" s="16"/>
      <c r="CZ1139" s="16"/>
      <c r="DA1139" s="16"/>
      <c r="DB1139" s="16"/>
      <c r="DC1139" s="16"/>
      <c r="DD1139" s="16"/>
      <c r="DE1139" s="24"/>
      <c r="DF1139" s="24"/>
      <c r="DG1139" s="24"/>
      <c r="DH1139" s="24"/>
      <c r="DI1139" s="24"/>
      <c r="DJ1139" s="24">
        <v>0.10000000149011612</v>
      </c>
      <c r="DK1139" s="16"/>
      <c r="DL1139" s="24"/>
      <c r="DM1139" s="24"/>
      <c r="DN1139" s="16"/>
      <c r="DO1139" s="16"/>
      <c r="DP1139" s="17"/>
      <c r="DQ1139" s="17"/>
      <c r="DR1139" s="17"/>
      <c r="DS1139" s="17"/>
      <c r="DT1139" s="17"/>
      <c r="DU1139" s="17"/>
      <c r="DV1139" s="17"/>
      <c r="DW1139" s="17"/>
      <c r="DX1139" s="17"/>
      <c r="DY1139" s="17"/>
      <c r="DZ1139" s="17"/>
      <c r="EA1139" s="17"/>
      <c r="EB1139" s="17"/>
      <c r="EC1139" s="17"/>
      <c r="ED1139" s="17"/>
      <c r="EE1139" s="17"/>
      <c r="EF1139" s="17"/>
      <c r="EG1139" s="17"/>
      <c r="EH1139" s="17"/>
      <c r="EI1139" s="17"/>
      <c r="EJ1139" s="17"/>
      <c r="EK1139" s="17"/>
      <c r="EL1139" s="27"/>
      <c r="EM1139" s="17"/>
      <c r="EN1139" s="17"/>
      <c r="EO1139" s="17"/>
      <c r="EP1139" s="27"/>
      <c r="EQ1139" s="27"/>
      <c r="ER1139" s="27"/>
      <c r="ES1139" s="27"/>
    </row>
    <row r="1140" spans="1:149" s="9" customFormat="1" ht="20.25" x14ac:dyDescent="0.3">
      <c r="A1140" s="10" t="s">
        <v>640</v>
      </c>
      <c r="B1140" s="10" t="s">
        <v>244</v>
      </c>
      <c r="C1140" s="10" t="s">
        <v>231</v>
      </c>
      <c r="D1140" s="10" t="s">
        <v>262</v>
      </c>
      <c r="E1140" s="10" t="s">
        <v>218</v>
      </c>
      <c r="F1140" s="11">
        <v>10579</v>
      </c>
      <c r="G1140" s="11">
        <v>3999</v>
      </c>
      <c r="H1140" s="11">
        <v>3866</v>
      </c>
      <c r="I1140" s="10" t="s">
        <v>266</v>
      </c>
      <c r="J1140" s="12">
        <v>38</v>
      </c>
      <c r="K1140" s="10" t="s">
        <v>267</v>
      </c>
      <c r="L1140" s="10" t="s">
        <v>261</v>
      </c>
      <c r="M1140" s="10" t="s">
        <v>220</v>
      </c>
      <c r="N1140" s="13">
        <v>28</v>
      </c>
      <c r="O1140" s="13">
        <v>28</v>
      </c>
      <c r="P1140" s="13">
        <v>0</v>
      </c>
      <c r="Q1140" s="14">
        <v>0</v>
      </c>
      <c r="R1140" s="14">
        <v>7.23</v>
      </c>
      <c r="S1140" s="14">
        <v>4</v>
      </c>
      <c r="T1140" s="14">
        <v>3.3740000000000001</v>
      </c>
      <c r="U1140" s="14">
        <v>84.35</v>
      </c>
      <c r="V1140" s="14">
        <v>0.5</v>
      </c>
      <c r="W1140" s="14">
        <v>232.4</v>
      </c>
      <c r="X1140" s="14">
        <f t="shared" si="4"/>
        <v>40</v>
      </c>
      <c r="Y1140" s="14">
        <v>0</v>
      </c>
      <c r="Z1140" s="14">
        <v>3.6166670000000001</v>
      </c>
      <c r="AA1140" s="14">
        <v>0.38333329999999999</v>
      </c>
      <c r="AB1140" s="14">
        <v>9.5833329999999997</v>
      </c>
      <c r="AC1140" s="14">
        <v>0.24266660000000001</v>
      </c>
      <c r="AD1140" s="14">
        <v>6.0666650000000004</v>
      </c>
      <c r="AE1140" s="14">
        <v>116.2</v>
      </c>
      <c r="AF1140" s="14">
        <v>83.16</v>
      </c>
      <c r="AG1140" s="14">
        <v>0</v>
      </c>
      <c r="AH1140" s="14">
        <v>0</v>
      </c>
      <c r="AI1140" s="14">
        <v>3.3740000000000001</v>
      </c>
      <c r="AJ1140" s="14">
        <v>3.6166670000000001</v>
      </c>
      <c r="AK1140" s="15">
        <v>0.90416669999999999</v>
      </c>
      <c r="AL1140" s="15">
        <v>0.93290320000000004</v>
      </c>
      <c r="AM1140" s="15">
        <v>1</v>
      </c>
      <c r="AN1140" s="15">
        <v>0.84350000000000003</v>
      </c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  <c r="BA1140" s="16"/>
      <c r="BB1140" s="16"/>
      <c r="BC1140" s="16"/>
      <c r="BD1140" s="16"/>
      <c r="BE1140" s="16"/>
      <c r="BF1140" s="16"/>
      <c r="BG1140" s="16"/>
      <c r="BH1140" s="16"/>
      <c r="BI1140" s="16"/>
      <c r="BJ1140" s="16"/>
      <c r="BK1140" s="16"/>
      <c r="BL1140" s="16"/>
      <c r="BM1140" s="16"/>
      <c r="BN1140" s="16"/>
      <c r="BO1140" s="16"/>
      <c r="BP1140" s="16"/>
      <c r="BQ1140" s="16"/>
      <c r="BR1140" s="16"/>
      <c r="BS1140" s="16"/>
      <c r="BT1140" s="16"/>
      <c r="BU1140" s="16"/>
      <c r="BV1140" s="16"/>
      <c r="BW1140" s="16"/>
      <c r="BX1140" s="16"/>
      <c r="BY1140" s="16"/>
      <c r="BZ1140" s="16"/>
      <c r="CA1140" s="16"/>
      <c r="CB1140" s="16"/>
      <c r="CC1140" s="16"/>
      <c r="CD1140" s="16"/>
      <c r="CE1140" s="16"/>
      <c r="CF1140" s="16"/>
      <c r="CG1140" s="16"/>
      <c r="CH1140" s="16"/>
      <c r="CI1140" s="16"/>
      <c r="CJ1140" s="16"/>
      <c r="CK1140" s="16"/>
      <c r="CL1140" s="16"/>
      <c r="CM1140" s="16">
        <v>0.20000000298023224</v>
      </c>
      <c r="CN1140" s="16"/>
      <c r="CO1140" s="16"/>
      <c r="CP1140" s="16"/>
      <c r="CQ1140" s="16"/>
      <c r="CR1140" s="16"/>
      <c r="CS1140" s="16"/>
      <c r="CT1140" s="16"/>
      <c r="CU1140" s="16"/>
      <c r="CV1140" s="16"/>
      <c r="CW1140" s="16"/>
      <c r="CX1140" s="16"/>
      <c r="CY1140" s="16"/>
      <c r="CZ1140" s="16"/>
      <c r="DA1140" s="16"/>
      <c r="DB1140" s="16"/>
      <c r="DC1140" s="16"/>
      <c r="DD1140" s="16"/>
      <c r="DE1140" s="24"/>
      <c r="DF1140" s="24"/>
      <c r="DG1140" s="24"/>
      <c r="DH1140" s="24"/>
      <c r="DI1140" s="24"/>
      <c r="DJ1140" s="24">
        <v>0.18333333730697632</v>
      </c>
      <c r="DK1140" s="16"/>
      <c r="DL1140" s="24"/>
      <c r="DM1140" s="24"/>
      <c r="DN1140" s="16"/>
      <c r="DO1140" s="16"/>
      <c r="DP1140" s="17"/>
      <c r="DQ1140" s="17"/>
      <c r="DR1140" s="17"/>
      <c r="DS1140" s="17"/>
      <c r="DT1140" s="17"/>
      <c r="DU1140" s="17"/>
      <c r="DV1140" s="17"/>
      <c r="DW1140" s="17"/>
      <c r="DX1140" s="17"/>
      <c r="DY1140" s="17"/>
      <c r="DZ1140" s="17"/>
      <c r="EA1140" s="17"/>
      <c r="EB1140" s="17"/>
      <c r="EC1140" s="17"/>
      <c r="ED1140" s="17"/>
      <c r="EE1140" s="17"/>
      <c r="EF1140" s="17"/>
      <c r="EG1140" s="17"/>
      <c r="EH1140" s="17"/>
      <c r="EI1140" s="17"/>
      <c r="EJ1140" s="17"/>
      <c r="EK1140" s="17"/>
      <c r="EL1140" s="27"/>
      <c r="EM1140" s="17"/>
      <c r="EN1140" s="17"/>
      <c r="EO1140" s="17"/>
      <c r="EP1140" s="27"/>
      <c r="EQ1140" s="27"/>
      <c r="ER1140" s="27"/>
      <c r="ES1140" s="27"/>
    </row>
    <row r="1141" spans="1:149" s="9" customFormat="1" ht="20.25" x14ac:dyDescent="0.3">
      <c r="A1141" s="10" t="s">
        <v>640</v>
      </c>
      <c r="B1141" s="10" t="s">
        <v>240</v>
      </c>
      <c r="C1141" s="10" t="s">
        <v>231</v>
      </c>
      <c r="D1141" s="10" t="s">
        <v>259</v>
      </c>
      <c r="E1141" s="10" t="s">
        <v>218</v>
      </c>
      <c r="F1141" s="11">
        <v>10579</v>
      </c>
      <c r="G1141" s="11">
        <v>4005</v>
      </c>
      <c r="H1141" s="11">
        <v>3807</v>
      </c>
      <c r="I1141" s="10" t="s">
        <v>266</v>
      </c>
      <c r="J1141" s="12">
        <v>38</v>
      </c>
      <c r="K1141" s="10" t="s">
        <v>267</v>
      </c>
      <c r="L1141" s="10" t="s">
        <v>261</v>
      </c>
      <c r="M1141" s="10" t="s">
        <v>220</v>
      </c>
      <c r="N1141" s="13">
        <v>55</v>
      </c>
      <c r="O1141" s="13">
        <v>55</v>
      </c>
      <c r="P1141" s="13">
        <v>0</v>
      </c>
      <c r="Q1141" s="14">
        <v>0</v>
      </c>
      <c r="R1141" s="14">
        <v>7.23</v>
      </c>
      <c r="S1141" s="14">
        <v>8</v>
      </c>
      <c r="T1141" s="14">
        <v>6.6275000000000004</v>
      </c>
      <c r="U1141" s="14">
        <v>82.84375</v>
      </c>
      <c r="V1141" s="14">
        <v>1</v>
      </c>
      <c r="W1141" s="14">
        <v>228.25</v>
      </c>
      <c r="X1141" s="14">
        <f t="shared" si="4"/>
        <v>80</v>
      </c>
      <c r="Y1141" s="14">
        <v>0</v>
      </c>
      <c r="Z1141" s="14">
        <v>6.8666669999999996</v>
      </c>
      <c r="AA1141" s="14">
        <v>1.1333329999999999</v>
      </c>
      <c r="AB1141" s="14">
        <v>14.16667</v>
      </c>
      <c r="AC1141" s="14">
        <v>0.23916660000000001</v>
      </c>
      <c r="AD1141" s="14">
        <v>2.9895830000000001</v>
      </c>
      <c r="AE1141" s="14">
        <v>228.25</v>
      </c>
      <c r="AF1141" s="14">
        <v>163.35</v>
      </c>
      <c r="AG1141" s="14">
        <v>0</v>
      </c>
      <c r="AH1141" s="14">
        <v>0</v>
      </c>
      <c r="AI1141" s="14">
        <v>6.6275000000000004</v>
      </c>
      <c r="AJ1141" s="14">
        <v>6.8666669999999996</v>
      </c>
      <c r="AK1141" s="15">
        <v>0.85833329999999997</v>
      </c>
      <c r="AL1141" s="15">
        <v>0.96516990000000003</v>
      </c>
      <c r="AM1141" s="15">
        <v>1</v>
      </c>
      <c r="AN1141" s="15">
        <v>0.82843750000000005</v>
      </c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  <c r="BA1141" s="16"/>
      <c r="BB1141" s="16"/>
      <c r="BC1141" s="16"/>
      <c r="BD1141" s="16"/>
      <c r="BE1141" s="16"/>
      <c r="BF1141" s="16"/>
      <c r="BG1141" s="16"/>
      <c r="BH1141" s="16"/>
      <c r="BI1141" s="16">
        <v>8.3333335816860199E-2</v>
      </c>
      <c r="BJ1141" s="16"/>
      <c r="BK1141" s="16"/>
      <c r="BL1141" s="16"/>
      <c r="BM1141" s="16"/>
      <c r="BN1141" s="16"/>
      <c r="BO1141" s="16"/>
      <c r="BP1141" s="16"/>
      <c r="BQ1141" s="16"/>
      <c r="BR1141" s="16"/>
      <c r="BS1141" s="16"/>
      <c r="BT1141" s="16"/>
      <c r="BU1141" s="16"/>
      <c r="BV1141" s="16"/>
      <c r="BW1141" s="16"/>
      <c r="BX1141" s="16"/>
      <c r="BY1141" s="16"/>
      <c r="BZ1141" s="16"/>
      <c r="CA1141" s="16"/>
      <c r="CB1141" s="16"/>
      <c r="CC1141" s="16"/>
      <c r="CD1141" s="16"/>
      <c r="CE1141" s="16"/>
      <c r="CF1141" s="16"/>
      <c r="CG1141" s="16"/>
      <c r="CH1141" s="16"/>
      <c r="CI1141" s="16"/>
      <c r="CJ1141" s="16"/>
      <c r="CK1141" s="16"/>
      <c r="CL1141" s="16"/>
      <c r="CM1141" s="16">
        <v>0.75</v>
      </c>
      <c r="CN1141" s="16"/>
      <c r="CO1141" s="16"/>
      <c r="CP1141" s="16"/>
      <c r="CQ1141" s="16"/>
      <c r="CR1141" s="16"/>
      <c r="CS1141" s="16"/>
      <c r="CT1141" s="16"/>
      <c r="CU1141" s="16"/>
      <c r="CV1141" s="16"/>
      <c r="CW1141" s="16"/>
      <c r="CX1141" s="16"/>
      <c r="CY1141" s="16"/>
      <c r="CZ1141" s="16"/>
      <c r="DA1141" s="16"/>
      <c r="DB1141" s="16"/>
      <c r="DC1141" s="16"/>
      <c r="DD1141" s="16"/>
      <c r="DE1141" s="24"/>
      <c r="DF1141" s="24"/>
      <c r="DG1141" s="24"/>
      <c r="DH1141" s="24"/>
      <c r="DI1141" s="24"/>
      <c r="DJ1141" s="24">
        <v>0.30000001192092896</v>
      </c>
      <c r="DK1141" s="16"/>
      <c r="DL1141" s="24"/>
      <c r="DM1141" s="24"/>
      <c r="DN1141" s="16"/>
      <c r="DO1141" s="16"/>
      <c r="DP1141" s="17"/>
      <c r="DQ1141" s="17"/>
      <c r="DR1141" s="17"/>
      <c r="DS1141" s="17"/>
      <c r="DT1141" s="17"/>
      <c r="DU1141" s="17"/>
      <c r="DV1141" s="17"/>
      <c r="DW1141" s="17"/>
      <c r="DX1141" s="17"/>
      <c r="DY1141" s="17"/>
      <c r="DZ1141" s="17"/>
      <c r="EA1141" s="17"/>
      <c r="EB1141" s="17"/>
      <c r="EC1141" s="17"/>
      <c r="ED1141" s="17"/>
      <c r="EE1141" s="17"/>
      <c r="EF1141" s="17"/>
      <c r="EG1141" s="17"/>
      <c r="EH1141" s="17"/>
      <c r="EI1141" s="17"/>
      <c r="EJ1141" s="17"/>
      <c r="EK1141" s="17"/>
      <c r="EL1141" s="27"/>
      <c r="EM1141" s="17"/>
      <c r="EN1141" s="17"/>
      <c r="EO1141" s="17"/>
      <c r="EP1141" s="27"/>
      <c r="EQ1141" s="27"/>
      <c r="ER1141" s="27"/>
      <c r="ES1141" s="27"/>
    </row>
    <row r="1142" spans="1:149" s="9" customFormat="1" ht="20.25" x14ac:dyDescent="0.3">
      <c r="A1142" s="10" t="s">
        <v>640</v>
      </c>
      <c r="B1142" s="10" t="s">
        <v>240</v>
      </c>
      <c r="C1142" s="10" t="s">
        <v>231</v>
      </c>
      <c r="D1142" s="10" t="s">
        <v>262</v>
      </c>
      <c r="E1142" s="10" t="s">
        <v>218</v>
      </c>
      <c r="F1142" s="11">
        <v>10579</v>
      </c>
      <c r="G1142" s="11">
        <v>3999</v>
      </c>
      <c r="H1142" s="11">
        <v>3866</v>
      </c>
      <c r="I1142" s="10" t="s">
        <v>266</v>
      </c>
      <c r="J1142" s="12">
        <v>38</v>
      </c>
      <c r="K1142" s="10" t="s">
        <v>267</v>
      </c>
      <c r="L1142" s="10" t="s">
        <v>261</v>
      </c>
      <c r="M1142" s="10" t="s">
        <v>220</v>
      </c>
      <c r="N1142" s="13">
        <v>57</v>
      </c>
      <c r="O1142" s="13">
        <v>57</v>
      </c>
      <c r="P1142" s="13">
        <v>0</v>
      </c>
      <c r="Q1142" s="14">
        <v>0</v>
      </c>
      <c r="R1142" s="14">
        <v>7.23</v>
      </c>
      <c r="S1142" s="14">
        <v>8</v>
      </c>
      <c r="T1142" s="14">
        <v>6.8685</v>
      </c>
      <c r="U1142" s="14">
        <v>85.856250000000003</v>
      </c>
      <c r="V1142" s="14">
        <v>1</v>
      </c>
      <c r="W1142" s="14">
        <v>236.55</v>
      </c>
      <c r="X1142" s="14">
        <f t="shared" si="4"/>
        <v>80</v>
      </c>
      <c r="Y1142" s="14">
        <v>0</v>
      </c>
      <c r="Z1142" s="14">
        <v>7.0166659999999998</v>
      </c>
      <c r="AA1142" s="14">
        <v>0.98333329999999997</v>
      </c>
      <c r="AB1142" s="14">
        <v>12.29167</v>
      </c>
      <c r="AC1142" s="14">
        <v>0.1481664</v>
      </c>
      <c r="AD1142" s="14">
        <v>1.8520799999999999</v>
      </c>
      <c r="AE1142" s="14">
        <v>236.55</v>
      </c>
      <c r="AF1142" s="14">
        <v>169.29</v>
      </c>
      <c r="AG1142" s="14">
        <v>0</v>
      </c>
      <c r="AH1142" s="14">
        <v>0</v>
      </c>
      <c r="AI1142" s="14">
        <v>6.8685</v>
      </c>
      <c r="AJ1142" s="14">
        <v>7.0166659999999998</v>
      </c>
      <c r="AK1142" s="15">
        <v>0.87708330000000001</v>
      </c>
      <c r="AL1142" s="15">
        <v>0.97888370000000002</v>
      </c>
      <c r="AM1142" s="15">
        <v>1</v>
      </c>
      <c r="AN1142" s="15">
        <v>0.85856250000000001</v>
      </c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  <c r="BA1142" s="16"/>
      <c r="BB1142" s="16"/>
      <c r="BC1142" s="16"/>
      <c r="BD1142" s="16"/>
      <c r="BE1142" s="16"/>
      <c r="BF1142" s="16"/>
      <c r="BG1142" s="16"/>
      <c r="BH1142" s="16"/>
      <c r="BI1142" s="16">
        <v>0.1666666716337204</v>
      </c>
      <c r="BJ1142" s="16"/>
      <c r="BK1142" s="16"/>
      <c r="BL1142" s="16"/>
      <c r="BM1142" s="16"/>
      <c r="BN1142" s="16"/>
      <c r="BO1142" s="16"/>
      <c r="BP1142" s="16"/>
      <c r="BQ1142" s="16"/>
      <c r="BR1142" s="16"/>
      <c r="BS1142" s="16"/>
      <c r="BT1142" s="16"/>
      <c r="BU1142" s="16"/>
      <c r="BV1142" s="16"/>
      <c r="BW1142" s="16"/>
      <c r="BX1142" s="16"/>
      <c r="BY1142" s="16"/>
      <c r="BZ1142" s="16"/>
      <c r="CA1142" s="16"/>
      <c r="CB1142" s="16"/>
      <c r="CC1142" s="16"/>
      <c r="CD1142" s="16"/>
      <c r="CE1142" s="16"/>
      <c r="CF1142" s="16"/>
      <c r="CG1142" s="16"/>
      <c r="CH1142" s="16"/>
      <c r="CI1142" s="16"/>
      <c r="CJ1142" s="16"/>
      <c r="CK1142" s="16"/>
      <c r="CL1142" s="16"/>
      <c r="CM1142" s="16">
        <v>0.40000000596046448</v>
      </c>
      <c r="CN1142" s="16"/>
      <c r="CO1142" s="16"/>
      <c r="CP1142" s="16"/>
      <c r="CQ1142" s="16"/>
      <c r="CR1142" s="16"/>
      <c r="CS1142" s="16"/>
      <c r="CT1142" s="16"/>
      <c r="CU1142" s="16"/>
      <c r="CV1142" s="16"/>
      <c r="CW1142" s="16"/>
      <c r="CX1142" s="16"/>
      <c r="CY1142" s="16"/>
      <c r="CZ1142" s="16"/>
      <c r="DA1142" s="16"/>
      <c r="DB1142" s="16"/>
      <c r="DC1142" s="16"/>
      <c r="DD1142" s="16"/>
      <c r="DE1142" s="24"/>
      <c r="DF1142" s="24"/>
      <c r="DG1142" s="24"/>
      <c r="DH1142" s="24"/>
      <c r="DI1142" s="24"/>
      <c r="DJ1142" s="24">
        <v>0.4166666567325592</v>
      </c>
      <c r="DK1142" s="16"/>
      <c r="DL1142" s="24"/>
      <c r="DM1142" s="24"/>
      <c r="DN1142" s="16"/>
      <c r="DO1142" s="16"/>
      <c r="DP1142" s="17"/>
      <c r="DQ1142" s="17"/>
      <c r="DR1142" s="17"/>
      <c r="DS1142" s="17"/>
      <c r="DT1142" s="17"/>
      <c r="DU1142" s="17"/>
      <c r="DV1142" s="17"/>
      <c r="DW1142" s="17"/>
      <c r="DX1142" s="17"/>
      <c r="DY1142" s="17"/>
      <c r="DZ1142" s="17"/>
      <c r="EA1142" s="17"/>
      <c r="EB1142" s="17"/>
      <c r="EC1142" s="17"/>
      <c r="ED1142" s="17"/>
      <c r="EE1142" s="17"/>
      <c r="EF1142" s="17"/>
      <c r="EG1142" s="17"/>
      <c r="EH1142" s="17"/>
      <c r="EI1142" s="17"/>
      <c r="EJ1142" s="17"/>
      <c r="EK1142" s="17"/>
      <c r="EL1142" s="27"/>
      <c r="EM1142" s="17"/>
      <c r="EN1142" s="17"/>
      <c r="EO1142" s="17"/>
      <c r="EP1142" s="27"/>
      <c r="EQ1142" s="27"/>
      <c r="ER1142" s="27"/>
      <c r="ES1142" s="27"/>
    </row>
    <row r="1143" spans="1:149" s="9" customFormat="1" ht="20.25" x14ac:dyDescent="0.3">
      <c r="A1143" s="10" t="s">
        <v>641</v>
      </c>
      <c r="B1143" s="10" t="s">
        <v>232</v>
      </c>
      <c r="C1143" s="10" t="s">
        <v>231</v>
      </c>
      <c r="D1143" s="10" t="s">
        <v>259</v>
      </c>
      <c r="E1143" s="10" t="s">
        <v>218</v>
      </c>
      <c r="F1143" s="11">
        <v>10579</v>
      </c>
      <c r="G1143" s="11">
        <v>4061</v>
      </c>
      <c r="H1143" s="11">
        <v>3975</v>
      </c>
      <c r="I1143" s="10" t="s">
        <v>266</v>
      </c>
      <c r="J1143" s="12">
        <v>38</v>
      </c>
      <c r="K1143" s="10" t="s">
        <v>267</v>
      </c>
      <c r="L1143" s="10" t="s">
        <v>261</v>
      </c>
      <c r="M1143" s="10" t="s">
        <v>220</v>
      </c>
      <c r="N1143" s="13">
        <v>52</v>
      </c>
      <c r="O1143" s="13">
        <v>52</v>
      </c>
      <c r="P1143" s="13">
        <v>0</v>
      </c>
      <c r="Q1143" s="14">
        <v>0</v>
      </c>
      <c r="R1143" s="14">
        <v>7.23</v>
      </c>
      <c r="S1143" s="14">
        <v>8</v>
      </c>
      <c r="T1143" s="14">
        <v>6.266</v>
      </c>
      <c r="U1143" s="14">
        <v>78.325000000000003</v>
      </c>
      <c r="V1143" s="14">
        <v>1</v>
      </c>
      <c r="W1143" s="14">
        <v>215.8</v>
      </c>
      <c r="X1143" s="14">
        <v>80</v>
      </c>
      <c r="Y1143" s="14">
        <v>0.51800050981190304</v>
      </c>
      <c r="Z1143" s="14">
        <v>6.5166659999999998</v>
      </c>
      <c r="AA1143" s="14">
        <v>1.483333</v>
      </c>
      <c r="AB1143" s="14">
        <v>18.54167</v>
      </c>
      <c r="AC1143" s="14">
        <v>0.25066690000000003</v>
      </c>
      <c r="AD1143" s="14">
        <v>3.1333359999999999</v>
      </c>
      <c r="AE1143" s="14">
        <v>215.8</v>
      </c>
      <c r="AF1143" s="14">
        <v>154.44</v>
      </c>
      <c r="AG1143" s="14">
        <v>0</v>
      </c>
      <c r="AH1143" s="14">
        <v>0</v>
      </c>
      <c r="AI1143" s="14">
        <v>6.266</v>
      </c>
      <c r="AJ1143" s="14">
        <v>6.5166659999999998</v>
      </c>
      <c r="AK1143" s="15">
        <v>0.81458330000000001</v>
      </c>
      <c r="AL1143" s="15">
        <v>0.96153460000000002</v>
      </c>
      <c r="AM1143" s="15">
        <v>1</v>
      </c>
      <c r="AN1143" s="15">
        <v>0.78325</v>
      </c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  <c r="BA1143" s="16"/>
      <c r="BB1143" s="16"/>
      <c r="BC1143" s="16"/>
      <c r="BD1143" s="16"/>
      <c r="BE1143" s="16"/>
      <c r="BF1143" s="16"/>
      <c r="BG1143" s="16"/>
      <c r="BH1143" s="16"/>
      <c r="BI1143" s="16"/>
      <c r="BJ1143" s="16"/>
      <c r="BK1143" s="16"/>
      <c r="BL1143" s="16"/>
      <c r="BM1143" s="16"/>
      <c r="BN1143" s="16"/>
      <c r="BO1143" s="16"/>
      <c r="BP1143" s="16"/>
      <c r="BQ1143" s="16"/>
      <c r="BR1143" s="16"/>
      <c r="BS1143" s="16"/>
      <c r="BT1143" s="16"/>
      <c r="BU1143" s="16"/>
      <c r="BV1143" s="16"/>
      <c r="BW1143" s="16"/>
      <c r="BX1143" s="16"/>
      <c r="BY1143" s="16"/>
      <c r="BZ1143" s="16"/>
      <c r="CA1143" s="16"/>
      <c r="CB1143" s="16"/>
      <c r="CC1143" s="16"/>
      <c r="CD1143" s="16"/>
      <c r="CE1143" s="16"/>
      <c r="CF1143" s="16"/>
      <c r="CG1143" s="16"/>
      <c r="CH1143" s="16"/>
      <c r="CI1143" s="16"/>
      <c r="CJ1143" s="16"/>
      <c r="CK1143" s="16"/>
      <c r="CL1143" s="16"/>
      <c r="CM1143" s="16">
        <v>0.34999999403953552</v>
      </c>
      <c r="CN1143" s="16"/>
      <c r="CO1143" s="16"/>
      <c r="CP1143" s="16"/>
      <c r="CQ1143" s="16"/>
      <c r="CR1143" s="16"/>
      <c r="CS1143" s="16"/>
      <c r="CT1143" s="16">
        <v>0.71666663885116577</v>
      </c>
      <c r="CU1143" s="16"/>
      <c r="CV1143" s="16"/>
      <c r="CW1143" s="16"/>
      <c r="CX1143" s="16"/>
      <c r="CY1143" s="16"/>
      <c r="CZ1143" s="16"/>
      <c r="DA1143" s="16"/>
      <c r="DB1143" s="16"/>
      <c r="DC1143" s="16"/>
      <c r="DD1143" s="16"/>
      <c r="DE1143" s="24"/>
      <c r="DF1143" s="24">
        <v>0.1666666716337204</v>
      </c>
      <c r="DG1143" s="24"/>
      <c r="DH1143" s="24"/>
      <c r="DI1143" s="24"/>
      <c r="DJ1143" s="24">
        <v>0.25</v>
      </c>
      <c r="DK1143" s="16"/>
      <c r="DL1143" s="24"/>
      <c r="DM1143" s="24"/>
      <c r="DN1143" s="16"/>
      <c r="DO1143" s="16"/>
      <c r="DP1143" s="17"/>
      <c r="DQ1143" s="17"/>
      <c r="DR1143" s="17"/>
      <c r="DS1143" s="17"/>
      <c r="DT1143" s="17"/>
      <c r="DU1143" s="17"/>
      <c r="DV1143" s="17"/>
      <c r="DW1143" s="17"/>
      <c r="DX1143" s="17"/>
      <c r="DY1143" s="17"/>
      <c r="DZ1143" s="17"/>
      <c r="EA1143" s="17"/>
      <c r="EB1143" s="17"/>
      <c r="EC1143" s="17"/>
      <c r="ED1143" s="17"/>
      <c r="EE1143" s="17"/>
      <c r="EF1143" s="17"/>
      <c r="EG1143" s="17"/>
      <c r="EH1143" s="17"/>
      <c r="EI1143" s="17"/>
      <c r="EJ1143" s="17"/>
      <c r="EK1143" s="17"/>
      <c r="EL1143" s="27"/>
      <c r="EM1143" s="17"/>
      <c r="EN1143" s="17"/>
      <c r="EO1143" s="17"/>
      <c r="EP1143" s="27"/>
      <c r="EQ1143" s="27"/>
      <c r="ER1143" s="27"/>
      <c r="ES1143" s="27"/>
    </row>
    <row r="1144" spans="1:149" s="9" customFormat="1" ht="20.25" x14ac:dyDescent="0.3">
      <c r="A1144" s="10" t="s">
        <v>641</v>
      </c>
      <c r="B1144" s="10" t="s">
        <v>232</v>
      </c>
      <c r="C1144" s="10" t="s">
        <v>231</v>
      </c>
      <c r="D1144" s="10" t="s">
        <v>262</v>
      </c>
      <c r="E1144" s="10" t="s">
        <v>218</v>
      </c>
      <c r="F1144" s="11">
        <v>10579</v>
      </c>
      <c r="G1144" s="11">
        <v>3733</v>
      </c>
      <c r="H1144" s="11">
        <v>4076</v>
      </c>
      <c r="I1144" s="10" t="s">
        <v>266</v>
      </c>
      <c r="J1144" s="12">
        <v>38</v>
      </c>
      <c r="K1144" s="10" t="s">
        <v>267</v>
      </c>
      <c r="L1144" s="10" t="s">
        <v>261</v>
      </c>
      <c r="M1144" s="10" t="s">
        <v>220</v>
      </c>
      <c r="N1144" s="13">
        <v>54</v>
      </c>
      <c r="O1144" s="13">
        <v>53</v>
      </c>
      <c r="P1144" s="13">
        <v>1</v>
      </c>
      <c r="Q1144" s="14">
        <v>1.8518520000000001</v>
      </c>
      <c r="R1144" s="14">
        <v>7.23</v>
      </c>
      <c r="S1144" s="14">
        <v>8</v>
      </c>
      <c r="T1144" s="14">
        <v>6.3864999999999998</v>
      </c>
      <c r="U1144" s="14">
        <v>79.831249999999997</v>
      </c>
      <c r="V1144" s="14">
        <v>1</v>
      </c>
      <c r="W1144" s="14">
        <v>219.95</v>
      </c>
      <c r="X1144" s="14">
        <v>80</v>
      </c>
      <c r="Y1144" s="14">
        <v>0.50822691149747501</v>
      </c>
      <c r="Z1144" s="14">
        <v>6.55</v>
      </c>
      <c r="AA1144" s="14">
        <v>1.45</v>
      </c>
      <c r="AB1144" s="14">
        <v>18.125</v>
      </c>
      <c r="AC1144" s="14">
        <v>4.3000070000000001E-2</v>
      </c>
      <c r="AD1144" s="14">
        <v>0.53750089999999995</v>
      </c>
      <c r="AE1144" s="14">
        <v>219.95</v>
      </c>
      <c r="AF1144" s="14">
        <v>157.41</v>
      </c>
      <c r="AG1144" s="14">
        <v>0.1205</v>
      </c>
      <c r="AH1144" s="14">
        <v>1.5062500000000001</v>
      </c>
      <c r="AI1144" s="14">
        <v>6.5069999999999997</v>
      </c>
      <c r="AJ1144" s="14">
        <v>6.55</v>
      </c>
      <c r="AK1144" s="15">
        <v>0.81874999999999998</v>
      </c>
      <c r="AL1144" s="15">
        <v>0.99343510000000002</v>
      </c>
      <c r="AM1144" s="15">
        <v>0.98148150000000001</v>
      </c>
      <c r="AN1144" s="15">
        <v>0.79831249999999998</v>
      </c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  <c r="BA1144" s="16"/>
      <c r="BB1144" s="16"/>
      <c r="BC1144" s="16"/>
      <c r="BD1144" s="16"/>
      <c r="BE1144" s="16"/>
      <c r="BF1144" s="16"/>
      <c r="BG1144" s="16"/>
      <c r="BH1144" s="16"/>
      <c r="BI1144" s="16"/>
      <c r="BJ1144" s="16"/>
      <c r="BK1144" s="16"/>
      <c r="BL1144" s="16"/>
      <c r="BM1144" s="16"/>
      <c r="BN1144" s="16"/>
      <c r="BO1144" s="16"/>
      <c r="BP1144" s="16"/>
      <c r="BQ1144" s="16"/>
      <c r="BR1144" s="16"/>
      <c r="BS1144" s="16"/>
      <c r="BT1144" s="16"/>
      <c r="BU1144" s="16"/>
      <c r="BV1144" s="16"/>
      <c r="BW1144" s="16"/>
      <c r="BX1144" s="16"/>
      <c r="BY1144" s="16"/>
      <c r="BZ1144" s="16"/>
      <c r="CA1144" s="16"/>
      <c r="CB1144" s="16"/>
      <c r="CC1144" s="16"/>
      <c r="CD1144" s="16"/>
      <c r="CE1144" s="16"/>
      <c r="CF1144" s="16"/>
      <c r="CG1144" s="16"/>
      <c r="CH1144" s="16"/>
      <c r="CI1144" s="16"/>
      <c r="CJ1144" s="16"/>
      <c r="CK1144" s="16"/>
      <c r="CL1144" s="16">
        <v>0.1666666716337204</v>
      </c>
      <c r="CM1144" s="16">
        <v>0.61666667461395264</v>
      </c>
      <c r="CN1144" s="16"/>
      <c r="CO1144" s="16"/>
      <c r="CP1144" s="16"/>
      <c r="CQ1144" s="16"/>
      <c r="CR1144" s="16"/>
      <c r="CS1144" s="16"/>
      <c r="CT1144" s="16"/>
      <c r="CU1144" s="16"/>
      <c r="CV1144" s="16"/>
      <c r="CW1144" s="16"/>
      <c r="CX1144" s="16"/>
      <c r="CY1144" s="16"/>
      <c r="CZ1144" s="16"/>
      <c r="DA1144" s="16"/>
      <c r="DB1144" s="16"/>
      <c r="DC1144" s="16"/>
      <c r="DD1144" s="16"/>
      <c r="DE1144" s="24"/>
      <c r="DF1144" s="24">
        <v>0.1666666716337204</v>
      </c>
      <c r="DG1144" s="24"/>
      <c r="DH1144" s="24"/>
      <c r="DI1144" s="24"/>
      <c r="DJ1144" s="24">
        <v>0.5</v>
      </c>
      <c r="DK1144" s="16"/>
      <c r="DL1144" s="24"/>
      <c r="DM1144" s="24"/>
      <c r="DN1144" s="16"/>
      <c r="DO1144" s="16"/>
      <c r="DP1144" s="17"/>
      <c r="DQ1144" s="17"/>
      <c r="DR1144" s="17"/>
      <c r="DS1144" s="17"/>
      <c r="DT1144" s="17"/>
      <c r="DU1144" s="17"/>
      <c r="DV1144" s="17"/>
      <c r="DW1144" s="17"/>
      <c r="DX1144" s="17"/>
      <c r="DY1144" s="17"/>
      <c r="DZ1144" s="17"/>
      <c r="EA1144" s="17"/>
      <c r="EB1144" s="17"/>
      <c r="EC1144" s="17"/>
      <c r="ED1144" s="17"/>
      <c r="EE1144" s="17">
        <v>1</v>
      </c>
      <c r="EF1144" s="17"/>
      <c r="EG1144" s="17"/>
      <c r="EH1144" s="17"/>
      <c r="EI1144" s="17"/>
      <c r="EJ1144" s="17"/>
      <c r="EK1144" s="17"/>
      <c r="EL1144" s="27"/>
      <c r="EM1144" s="17"/>
      <c r="EN1144" s="17"/>
      <c r="EO1144" s="17"/>
      <c r="EP1144" s="27"/>
      <c r="EQ1144" s="27"/>
      <c r="ER1144" s="27"/>
      <c r="ES1144" s="27"/>
    </row>
    <row r="1145" spans="1:149" s="9" customFormat="1" ht="20.25" x14ac:dyDescent="0.3">
      <c r="A1145" s="10" t="s">
        <v>641</v>
      </c>
      <c r="B1145" s="10" t="s">
        <v>231</v>
      </c>
      <c r="C1145" s="10" t="s">
        <v>231</v>
      </c>
      <c r="D1145" s="10" t="s">
        <v>259</v>
      </c>
      <c r="E1145" s="10" t="s">
        <v>218</v>
      </c>
      <c r="F1145" s="11">
        <v>10579</v>
      </c>
      <c r="G1145" s="11">
        <v>4061</v>
      </c>
      <c r="H1145" s="11">
        <v>3975</v>
      </c>
      <c r="I1145" s="10" t="s">
        <v>266</v>
      </c>
      <c r="J1145" s="12">
        <v>38</v>
      </c>
      <c r="K1145" s="10" t="s">
        <v>267</v>
      </c>
      <c r="L1145" s="10" t="s">
        <v>261</v>
      </c>
      <c r="M1145" s="10" t="s">
        <v>220</v>
      </c>
      <c r="N1145" s="13">
        <v>26</v>
      </c>
      <c r="O1145" s="13">
        <v>26</v>
      </c>
      <c r="P1145" s="13">
        <v>0</v>
      </c>
      <c r="Q1145" s="14">
        <v>0</v>
      </c>
      <c r="R1145" s="14">
        <v>7.23</v>
      </c>
      <c r="S1145" s="14">
        <v>4</v>
      </c>
      <c r="T1145" s="14">
        <v>3.133</v>
      </c>
      <c r="U1145" s="14">
        <v>78.325000000000003</v>
      </c>
      <c r="V1145" s="14">
        <v>0.5</v>
      </c>
      <c r="W1145" s="14">
        <v>215.8</v>
      </c>
      <c r="X1145" s="14">
        <v>32</v>
      </c>
      <c r="Y1145" s="14">
        <v>0.41440040784952198</v>
      </c>
      <c r="Z1145" s="14">
        <v>3.15</v>
      </c>
      <c r="AA1145" s="14">
        <v>0.85</v>
      </c>
      <c r="AB1145" s="14">
        <v>21.25</v>
      </c>
      <c r="AC1145" s="14">
        <v>1.7000080000000001E-2</v>
      </c>
      <c r="AD1145" s="14">
        <v>0.42500199999999999</v>
      </c>
      <c r="AE1145" s="14">
        <v>107.9</v>
      </c>
      <c r="AF1145" s="14">
        <v>77.22</v>
      </c>
      <c r="AG1145" s="14">
        <v>0</v>
      </c>
      <c r="AH1145" s="14">
        <v>0</v>
      </c>
      <c r="AI1145" s="14">
        <v>3.133</v>
      </c>
      <c r="AJ1145" s="14">
        <v>3.15</v>
      </c>
      <c r="AK1145" s="15">
        <v>0.78749999999999998</v>
      </c>
      <c r="AL1145" s="15">
        <v>0.99460309999999996</v>
      </c>
      <c r="AM1145" s="15">
        <v>1</v>
      </c>
      <c r="AN1145" s="15">
        <v>0.78325</v>
      </c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  <c r="BA1145" s="16"/>
      <c r="BB1145" s="16"/>
      <c r="BC1145" s="16"/>
      <c r="BD1145" s="16"/>
      <c r="BE1145" s="16"/>
      <c r="BF1145" s="16"/>
      <c r="BG1145" s="16"/>
      <c r="BH1145" s="16"/>
      <c r="BI1145" s="16">
        <v>0.25</v>
      </c>
      <c r="BJ1145" s="16"/>
      <c r="BK1145" s="16"/>
      <c r="BL1145" s="16"/>
      <c r="BM1145" s="16"/>
      <c r="BN1145" s="16"/>
      <c r="BO1145" s="16"/>
      <c r="BP1145" s="16"/>
      <c r="BQ1145" s="16"/>
      <c r="BR1145" s="16"/>
      <c r="BS1145" s="16"/>
      <c r="BT1145" s="16"/>
      <c r="BU1145" s="16"/>
      <c r="BV1145" s="16"/>
      <c r="BW1145" s="16"/>
      <c r="BX1145" s="16"/>
      <c r="BY1145" s="16"/>
      <c r="BZ1145" s="16"/>
      <c r="CA1145" s="16"/>
      <c r="CB1145" s="16"/>
      <c r="CC1145" s="16"/>
      <c r="CD1145" s="16"/>
      <c r="CE1145" s="16"/>
      <c r="CF1145" s="16"/>
      <c r="CG1145" s="16"/>
      <c r="CH1145" s="16"/>
      <c r="CI1145" s="16"/>
      <c r="CJ1145" s="16"/>
      <c r="CK1145" s="16"/>
      <c r="CL1145" s="16"/>
      <c r="CM1145" s="16">
        <v>0.43333333730697632</v>
      </c>
      <c r="CN1145" s="16"/>
      <c r="CO1145" s="16"/>
      <c r="CP1145" s="16"/>
      <c r="CQ1145" s="16"/>
      <c r="CR1145" s="16"/>
      <c r="CS1145" s="16"/>
      <c r="CT1145" s="16"/>
      <c r="CU1145" s="16"/>
      <c r="CV1145" s="16"/>
      <c r="CW1145" s="16"/>
      <c r="CX1145" s="16"/>
      <c r="CY1145" s="16"/>
      <c r="CZ1145" s="16"/>
      <c r="DA1145" s="16"/>
      <c r="DB1145" s="16"/>
      <c r="DC1145" s="16"/>
      <c r="DD1145" s="16"/>
      <c r="DE1145" s="24"/>
      <c r="DF1145" s="24"/>
      <c r="DG1145" s="24"/>
      <c r="DH1145" s="24"/>
      <c r="DI1145" s="24"/>
      <c r="DJ1145" s="24">
        <v>0.1666666716337204</v>
      </c>
      <c r="DK1145" s="16"/>
      <c r="DL1145" s="24"/>
      <c r="DM1145" s="24"/>
      <c r="DN1145" s="16"/>
      <c r="DO1145" s="16"/>
      <c r="DP1145" s="17"/>
      <c r="DQ1145" s="17"/>
      <c r="DR1145" s="17"/>
      <c r="DS1145" s="17"/>
      <c r="DT1145" s="17"/>
      <c r="DU1145" s="17"/>
      <c r="DV1145" s="17"/>
      <c r="DW1145" s="17"/>
      <c r="DX1145" s="17"/>
      <c r="DY1145" s="17"/>
      <c r="DZ1145" s="17"/>
      <c r="EA1145" s="17"/>
      <c r="EB1145" s="17"/>
      <c r="EC1145" s="17"/>
      <c r="ED1145" s="17"/>
      <c r="EE1145" s="17"/>
      <c r="EF1145" s="17"/>
      <c r="EG1145" s="17"/>
      <c r="EH1145" s="17"/>
      <c r="EI1145" s="17"/>
      <c r="EJ1145" s="17"/>
      <c r="EK1145" s="17"/>
      <c r="EL1145" s="27"/>
      <c r="EM1145" s="17"/>
      <c r="EN1145" s="17"/>
      <c r="EO1145" s="17"/>
      <c r="EP1145" s="27"/>
      <c r="EQ1145" s="27"/>
      <c r="ER1145" s="27"/>
      <c r="ES1145" s="27"/>
    </row>
    <row r="1146" spans="1:149" s="9" customFormat="1" ht="20.25" x14ac:dyDescent="0.3">
      <c r="A1146" s="10" t="s">
        <v>641</v>
      </c>
      <c r="B1146" s="10" t="s">
        <v>231</v>
      </c>
      <c r="C1146" s="10" t="s">
        <v>231</v>
      </c>
      <c r="D1146" s="10" t="s">
        <v>262</v>
      </c>
      <c r="E1146" s="10" t="s">
        <v>218</v>
      </c>
      <c r="F1146" s="11">
        <v>10579</v>
      </c>
      <c r="G1146" s="11">
        <v>3733</v>
      </c>
      <c r="H1146" s="11">
        <v>4076</v>
      </c>
      <c r="I1146" s="10" t="s">
        <v>266</v>
      </c>
      <c r="J1146" s="12">
        <v>38</v>
      </c>
      <c r="K1146" s="10" t="s">
        <v>267</v>
      </c>
      <c r="L1146" s="10" t="s">
        <v>261</v>
      </c>
      <c r="M1146" s="10" t="s">
        <v>220</v>
      </c>
      <c r="N1146" s="13">
        <v>27</v>
      </c>
      <c r="O1146" s="13">
        <v>27</v>
      </c>
      <c r="P1146" s="13">
        <v>0</v>
      </c>
      <c r="Q1146" s="14">
        <v>0</v>
      </c>
      <c r="R1146" s="14">
        <v>7.23</v>
      </c>
      <c r="S1146" s="14">
        <v>4</v>
      </c>
      <c r="T1146" s="14">
        <v>3.2534999999999998</v>
      </c>
      <c r="U1146" s="14">
        <v>81.337509999999995</v>
      </c>
      <c r="V1146" s="14">
        <v>0.5</v>
      </c>
      <c r="W1146" s="14">
        <v>224.1</v>
      </c>
      <c r="X1146" s="14">
        <v>32</v>
      </c>
      <c r="Y1146" s="14">
        <v>0.39905223875484902</v>
      </c>
      <c r="Z1146" s="14">
        <v>3.3</v>
      </c>
      <c r="AA1146" s="14">
        <v>0.7</v>
      </c>
      <c r="AB1146" s="14">
        <v>17.5</v>
      </c>
      <c r="AC1146" s="14">
        <v>4.6499789999999999E-2</v>
      </c>
      <c r="AD1146" s="14">
        <v>1.1624950000000001</v>
      </c>
      <c r="AE1146" s="14">
        <v>112.05</v>
      </c>
      <c r="AF1146" s="14">
        <v>80.19</v>
      </c>
      <c r="AG1146" s="14">
        <v>0</v>
      </c>
      <c r="AH1146" s="14">
        <v>0</v>
      </c>
      <c r="AI1146" s="14">
        <v>3.2534999999999998</v>
      </c>
      <c r="AJ1146" s="14">
        <v>3.3</v>
      </c>
      <c r="AK1146" s="15">
        <v>0.82499999999999996</v>
      </c>
      <c r="AL1146" s="15">
        <v>0.98590920000000004</v>
      </c>
      <c r="AM1146" s="15">
        <v>1</v>
      </c>
      <c r="AN1146" s="15">
        <v>0.81337510000000002</v>
      </c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  <c r="BA1146" s="16"/>
      <c r="BB1146" s="16"/>
      <c r="BC1146" s="16"/>
      <c r="BD1146" s="16"/>
      <c r="BE1146" s="16"/>
      <c r="BF1146" s="16"/>
      <c r="BG1146" s="16"/>
      <c r="BH1146" s="16"/>
      <c r="BI1146" s="16">
        <v>8.3333335816860199E-2</v>
      </c>
      <c r="BJ1146" s="16"/>
      <c r="BK1146" s="16"/>
      <c r="BL1146" s="16"/>
      <c r="BM1146" s="16"/>
      <c r="BN1146" s="16"/>
      <c r="BO1146" s="16"/>
      <c r="BP1146" s="16"/>
      <c r="BQ1146" s="16"/>
      <c r="BR1146" s="16"/>
      <c r="BS1146" s="16"/>
      <c r="BT1146" s="16"/>
      <c r="BU1146" s="16"/>
      <c r="BV1146" s="16"/>
      <c r="BW1146" s="16"/>
      <c r="BX1146" s="16"/>
      <c r="BY1146" s="16"/>
      <c r="BZ1146" s="16"/>
      <c r="CA1146" s="16"/>
      <c r="CB1146" s="16"/>
      <c r="CC1146" s="16"/>
      <c r="CD1146" s="16"/>
      <c r="CE1146" s="16"/>
      <c r="CF1146" s="16"/>
      <c r="CG1146" s="16"/>
      <c r="CH1146" s="16"/>
      <c r="CI1146" s="16"/>
      <c r="CJ1146" s="16"/>
      <c r="CK1146" s="16"/>
      <c r="CL1146" s="16"/>
      <c r="CM1146" s="16">
        <v>0.28333333134651184</v>
      </c>
      <c r="CN1146" s="16"/>
      <c r="CO1146" s="16"/>
      <c r="CP1146" s="16"/>
      <c r="CQ1146" s="16"/>
      <c r="CR1146" s="16"/>
      <c r="CS1146" s="16"/>
      <c r="CT1146" s="16"/>
      <c r="CU1146" s="16"/>
      <c r="CV1146" s="16"/>
      <c r="CW1146" s="16"/>
      <c r="CX1146" s="16"/>
      <c r="CY1146" s="16"/>
      <c r="CZ1146" s="16"/>
      <c r="DA1146" s="16"/>
      <c r="DB1146" s="16"/>
      <c r="DC1146" s="16"/>
      <c r="DD1146" s="16"/>
      <c r="DE1146" s="24"/>
      <c r="DF1146" s="24"/>
      <c r="DG1146" s="24"/>
      <c r="DH1146" s="24"/>
      <c r="DI1146" s="24">
        <v>8.3333335816860199E-2</v>
      </c>
      <c r="DJ1146" s="24">
        <v>0.25</v>
      </c>
      <c r="DK1146" s="16"/>
      <c r="DL1146" s="24"/>
      <c r="DM1146" s="24"/>
      <c r="DN1146" s="16"/>
      <c r="DO1146" s="16"/>
      <c r="DP1146" s="17"/>
      <c r="DQ1146" s="17"/>
      <c r="DR1146" s="17"/>
      <c r="DS1146" s="17"/>
      <c r="DT1146" s="17"/>
      <c r="DU1146" s="17"/>
      <c r="DV1146" s="17"/>
      <c r="DW1146" s="17"/>
      <c r="DX1146" s="17"/>
      <c r="DY1146" s="17"/>
      <c r="DZ1146" s="17"/>
      <c r="EA1146" s="17"/>
      <c r="EB1146" s="17"/>
      <c r="EC1146" s="17"/>
      <c r="ED1146" s="17"/>
      <c r="EE1146" s="17"/>
      <c r="EF1146" s="17"/>
      <c r="EG1146" s="17"/>
      <c r="EH1146" s="17"/>
      <c r="EI1146" s="17"/>
      <c r="EJ1146" s="17"/>
      <c r="EK1146" s="17"/>
      <c r="EL1146" s="27"/>
      <c r="EM1146" s="17"/>
      <c r="EN1146" s="17"/>
      <c r="EO1146" s="17"/>
      <c r="EP1146" s="27"/>
      <c r="EQ1146" s="27"/>
      <c r="ER1146" s="27"/>
      <c r="ES1146" s="27"/>
    </row>
    <row r="1147" spans="1:149" s="9" customFormat="1" ht="20.25" x14ac:dyDescent="0.3">
      <c r="A1147" s="10" t="s">
        <v>641</v>
      </c>
      <c r="B1147" s="10" t="s">
        <v>244</v>
      </c>
      <c r="C1147" s="10" t="s">
        <v>231</v>
      </c>
      <c r="D1147" s="10" t="s">
        <v>259</v>
      </c>
      <c r="E1147" s="10" t="s">
        <v>218</v>
      </c>
      <c r="F1147" s="11">
        <v>10579</v>
      </c>
      <c r="G1147" s="11">
        <v>4005</v>
      </c>
      <c r="H1147" s="11">
        <v>3807</v>
      </c>
      <c r="I1147" s="10" t="s">
        <v>266</v>
      </c>
      <c r="J1147" s="12">
        <v>38</v>
      </c>
      <c r="K1147" s="10" t="s">
        <v>267</v>
      </c>
      <c r="L1147" s="10" t="s">
        <v>261</v>
      </c>
      <c r="M1147" s="10" t="s">
        <v>220</v>
      </c>
      <c r="N1147" s="13">
        <v>27</v>
      </c>
      <c r="O1147" s="13">
        <v>27</v>
      </c>
      <c r="P1147" s="13">
        <v>0</v>
      </c>
      <c r="Q1147" s="14">
        <v>0</v>
      </c>
      <c r="R1147" s="14">
        <v>7.23</v>
      </c>
      <c r="S1147" s="14">
        <v>4</v>
      </c>
      <c r="T1147" s="14">
        <v>3.2534999999999998</v>
      </c>
      <c r="U1147" s="14">
        <v>81.337509999999995</v>
      </c>
      <c r="V1147" s="14">
        <v>0.5</v>
      </c>
      <c r="W1147" s="14">
        <v>224.1</v>
      </c>
      <c r="X1147" s="14">
        <v>32</v>
      </c>
      <c r="Y1147" s="14">
        <v>0.39905223875484902</v>
      </c>
      <c r="Z1147" s="14">
        <v>3.4</v>
      </c>
      <c r="AA1147" s="14">
        <v>0.6</v>
      </c>
      <c r="AB1147" s="14">
        <v>15</v>
      </c>
      <c r="AC1147" s="14">
        <v>0.14649980000000001</v>
      </c>
      <c r="AD1147" s="14">
        <v>3.6624940000000001</v>
      </c>
      <c r="AE1147" s="14">
        <v>112.05</v>
      </c>
      <c r="AF1147" s="14">
        <v>80.19</v>
      </c>
      <c r="AG1147" s="14">
        <v>0</v>
      </c>
      <c r="AH1147" s="14">
        <v>0</v>
      </c>
      <c r="AI1147" s="14">
        <v>3.2534999999999998</v>
      </c>
      <c r="AJ1147" s="14">
        <v>3.4</v>
      </c>
      <c r="AK1147" s="15">
        <v>0.85</v>
      </c>
      <c r="AL1147" s="15">
        <v>0.95691179999999998</v>
      </c>
      <c r="AM1147" s="15">
        <v>1</v>
      </c>
      <c r="AN1147" s="15">
        <v>0.81337510000000002</v>
      </c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  <c r="BA1147" s="16"/>
      <c r="BB1147" s="16"/>
      <c r="BC1147" s="16"/>
      <c r="BD1147" s="16"/>
      <c r="BE1147" s="16"/>
      <c r="BF1147" s="16"/>
      <c r="BG1147" s="16"/>
      <c r="BH1147" s="16"/>
      <c r="BI1147" s="16"/>
      <c r="BJ1147" s="16"/>
      <c r="BK1147" s="16"/>
      <c r="BL1147" s="16"/>
      <c r="BM1147" s="16"/>
      <c r="BN1147" s="16"/>
      <c r="BO1147" s="16"/>
      <c r="BP1147" s="16"/>
      <c r="BQ1147" s="16"/>
      <c r="BR1147" s="16"/>
      <c r="BS1147" s="16"/>
      <c r="BT1147" s="16"/>
      <c r="BU1147" s="16"/>
      <c r="BV1147" s="16"/>
      <c r="BW1147" s="16"/>
      <c r="BX1147" s="16"/>
      <c r="BY1147" s="16"/>
      <c r="BZ1147" s="16"/>
      <c r="CA1147" s="16"/>
      <c r="CB1147" s="16"/>
      <c r="CC1147" s="16"/>
      <c r="CD1147" s="16"/>
      <c r="CE1147" s="16"/>
      <c r="CF1147" s="16"/>
      <c r="CG1147" s="16"/>
      <c r="CH1147" s="16"/>
      <c r="CI1147" s="16"/>
      <c r="CJ1147" s="16"/>
      <c r="CK1147" s="16"/>
      <c r="CL1147" s="16"/>
      <c r="CM1147" s="16">
        <v>0.36666667461395264</v>
      </c>
      <c r="CN1147" s="16"/>
      <c r="CO1147" s="16"/>
      <c r="CP1147" s="16"/>
      <c r="CQ1147" s="16"/>
      <c r="CR1147" s="16"/>
      <c r="CS1147" s="16"/>
      <c r="CT1147" s="16"/>
      <c r="CU1147" s="16"/>
      <c r="CV1147" s="16"/>
      <c r="CW1147" s="16"/>
      <c r="CX1147" s="16"/>
      <c r="CY1147" s="16"/>
      <c r="CZ1147" s="16"/>
      <c r="DA1147" s="16"/>
      <c r="DB1147" s="16"/>
      <c r="DC1147" s="16"/>
      <c r="DD1147" s="16"/>
      <c r="DE1147" s="24"/>
      <c r="DF1147" s="24">
        <v>0.1666666716337204</v>
      </c>
      <c r="DG1147" s="24"/>
      <c r="DH1147" s="24"/>
      <c r="DI1147" s="24"/>
      <c r="DJ1147" s="24">
        <v>6.6666670143604279E-2</v>
      </c>
      <c r="DK1147" s="16"/>
      <c r="DL1147" s="24"/>
      <c r="DM1147" s="24"/>
      <c r="DN1147" s="16"/>
      <c r="DO1147" s="16"/>
      <c r="DP1147" s="17"/>
      <c r="DQ1147" s="17"/>
      <c r="DR1147" s="17"/>
      <c r="DS1147" s="17"/>
      <c r="DT1147" s="17"/>
      <c r="DU1147" s="17"/>
      <c r="DV1147" s="17"/>
      <c r="DW1147" s="17"/>
      <c r="DX1147" s="17"/>
      <c r="DY1147" s="17"/>
      <c r="DZ1147" s="17"/>
      <c r="EA1147" s="17"/>
      <c r="EB1147" s="17"/>
      <c r="EC1147" s="17"/>
      <c r="ED1147" s="17"/>
      <c r="EE1147" s="17"/>
      <c r="EF1147" s="17"/>
      <c r="EG1147" s="17"/>
      <c r="EH1147" s="17"/>
      <c r="EI1147" s="17"/>
      <c r="EJ1147" s="17"/>
      <c r="EK1147" s="17"/>
      <c r="EL1147" s="27"/>
      <c r="EM1147" s="17"/>
      <c r="EN1147" s="17"/>
      <c r="EO1147" s="17"/>
      <c r="EP1147" s="27"/>
      <c r="EQ1147" s="27"/>
      <c r="ER1147" s="27"/>
      <c r="ES1147" s="27"/>
    </row>
    <row r="1148" spans="1:149" s="9" customFormat="1" ht="20.25" x14ac:dyDescent="0.3">
      <c r="A1148" s="10" t="s">
        <v>641</v>
      </c>
      <c r="B1148" s="10" t="s">
        <v>244</v>
      </c>
      <c r="C1148" s="10" t="s">
        <v>231</v>
      </c>
      <c r="D1148" s="10" t="s">
        <v>262</v>
      </c>
      <c r="E1148" s="10" t="s">
        <v>218</v>
      </c>
      <c r="F1148" s="11">
        <v>10579</v>
      </c>
      <c r="G1148" s="11">
        <v>3866</v>
      </c>
      <c r="H1148" s="11">
        <v>3866</v>
      </c>
      <c r="I1148" s="10" t="s">
        <v>266</v>
      </c>
      <c r="J1148" s="12">
        <v>38</v>
      </c>
      <c r="K1148" s="10" t="s">
        <v>267</v>
      </c>
      <c r="L1148" s="10" t="s">
        <v>261</v>
      </c>
      <c r="M1148" s="10" t="s">
        <v>220</v>
      </c>
      <c r="N1148" s="13">
        <v>27</v>
      </c>
      <c r="O1148" s="13">
        <v>27</v>
      </c>
      <c r="P1148" s="13">
        <v>0</v>
      </c>
      <c r="Q1148" s="14">
        <v>0</v>
      </c>
      <c r="R1148" s="14">
        <v>7.23</v>
      </c>
      <c r="S1148" s="14">
        <v>4</v>
      </c>
      <c r="T1148" s="14">
        <v>3.2534999999999998</v>
      </c>
      <c r="U1148" s="14">
        <v>81.337509999999995</v>
      </c>
      <c r="V1148" s="14">
        <v>0.5</v>
      </c>
      <c r="W1148" s="14">
        <v>224.1</v>
      </c>
      <c r="X1148" s="14">
        <v>32</v>
      </c>
      <c r="Y1148" s="14">
        <v>0.39905223875484902</v>
      </c>
      <c r="Z1148" s="14">
        <v>3.6666669999999999</v>
      </c>
      <c r="AA1148" s="14">
        <v>0.3333333</v>
      </c>
      <c r="AB1148" s="14">
        <v>8.3333340000000007</v>
      </c>
      <c r="AC1148" s="14">
        <v>0.41316639999999999</v>
      </c>
      <c r="AD1148" s="14">
        <v>10.32916</v>
      </c>
      <c r="AE1148" s="14">
        <v>112.05</v>
      </c>
      <c r="AF1148" s="14">
        <v>80.19</v>
      </c>
      <c r="AG1148" s="14">
        <v>0</v>
      </c>
      <c r="AH1148" s="14">
        <v>0</v>
      </c>
      <c r="AI1148" s="14">
        <v>3.2534999999999998</v>
      </c>
      <c r="AJ1148" s="14">
        <v>3.6666669999999999</v>
      </c>
      <c r="AK1148" s="15">
        <v>0.91666669999999995</v>
      </c>
      <c r="AL1148" s="15">
        <v>0.88731819999999995</v>
      </c>
      <c r="AM1148" s="15">
        <v>1</v>
      </c>
      <c r="AN1148" s="15">
        <v>0.81337510000000002</v>
      </c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  <c r="BA1148" s="16"/>
      <c r="BB1148" s="16"/>
      <c r="BC1148" s="16"/>
      <c r="BD1148" s="16"/>
      <c r="BE1148" s="16"/>
      <c r="BF1148" s="16"/>
      <c r="BG1148" s="16"/>
      <c r="BH1148" s="16"/>
      <c r="BI1148" s="16"/>
      <c r="BJ1148" s="16"/>
      <c r="BK1148" s="16"/>
      <c r="BL1148" s="16"/>
      <c r="BM1148" s="16"/>
      <c r="BN1148" s="16"/>
      <c r="BO1148" s="16"/>
      <c r="BP1148" s="16"/>
      <c r="BQ1148" s="16"/>
      <c r="BR1148" s="16"/>
      <c r="BS1148" s="16"/>
      <c r="BT1148" s="16"/>
      <c r="BU1148" s="16"/>
      <c r="BV1148" s="16"/>
      <c r="BW1148" s="16"/>
      <c r="BX1148" s="16"/>
      <c r="BY1148" s="16"/>
      <c r="BZ1148" s="16"/>
      <c r="CA1148" s="16"/>
      <c r="CB1148" s="16"/>
      <c r="CC1148" s="16"/>
      <c r="CD1148" s="16"/>
      <c r="CE1148" s="16"/>
      <c r="CF1148" s="16"/>
      <c r="CG1148" s="16"/>
      <c r="CH1148" s="16"/>
      <c r="CI1148" s="16"/>
      <c r="CJ1148" s="16"/>
      <c r="CK1148" s="16"/>
      <c r="CL1148" s="16"/>
      <c r="CM1148" s="16">
        <v>0.1666666716337204</v>
      </c>
      <c r="CN1148" s="16"/>
      <c r="CO1148" s="16"/>
      <c r="CP1148" s="16"/>
      <c r="CQ1148" s="16"/>
      <c r="CR1148" s="16"/>
      <c r="CS1148" s="16"/>
      <c r="CT1148" s="16"/>
      <c r="CU1148" s="16"/>
      <c r="CV1148" s="16"/>
      <c r="CW1148" s="16"/>
      <c r="CX1148" s="16"/>
      <c r="CY1148" s="16"/>
      <c r="CZ1148" s="16"/>
      <c r="DA1148" s="16"/>
      <c r="DB1148" s="16"/>
      <c r="DC1148" s="16"/>
      <c r="DD1148" s="16"/>
      <c r="DE1148" s="24"/>
      <c r="DF1148" s="24">
        <v>0.1666666716337204</v>
      </c>
      <c r="DG1148" s="24"/>
      <c r="DH1148" s="24"/>
      <c r="DI1148" s="24"/>
      <c r="DJ1148" s="24"/>
      <c r="DK1148" s="16"/>
      <c r="DL1148" s="24"/>
      <c r="DM1148" s="24"/>
      <c r="DN1148" s="16"/>
      <c r="DO1148" s="16"/>
      <c r="DP1148" s="17"/>
      <c r="DQ1148" s="17"/>
      <c r="DR1148" s="17"/>
      <c r="DS1148" s="17"/>
      <c r="DT1148" s="17"/>
      <c r="DU1148" s="17"/>
      <c r="DV1148" s="17"/>
      <c r="DW1148" s="17"/>
      <c r="DX1148" s="17"/>
      <c r="DY1148" s="17"/>
      <c r="DZ1148" s="17"/>
      <c r="EA1148" s="17"/>
      <c r="EB1148" s="17"/>
      <c r="EC1148" s="17"/>
      <c r="ED1148" s="17"/>
      <c r="EE1148" s="17"/>
      <c r="EF1148" s="17"/>
      <c r="EG1148" s="17"/>
      <c r="EH1148" s="17"/>
      <c r="EI1148" s="17"/>
      <c r="EJ1148" s="17"/>
      <c r="EK1148" s="17"/>
      <c r="EL1148" s="27"/>
      <c r="EM1148" s="17"/>
      <c r="EN1148" s="17"/>
      <c r="EO1148" s="17"/>
      <c r="EP1148" s="27"/>
      <c r="EQ1148" s="27"/>
      <c r="ER1148" s="27"/>
      <c r="ES1148" s="27"/>
    </row>
    <row r="1149" spans="1:149" s="9" customFormat="1" ht="20.25" x14ac:dyDescent="0.3">
      <c r="A1149" s="10" t="s">
        <v>641</v>
      </c>
      <c r="B1149" s="10" t="s">
        <v>240</v>
      </c>
      <c r="C1149" s="10" t="s">
        <v>231</v>
      </c>
      <c r="D1149" s="10" t="s">
        <v>259</v>
      </c>
      <c r="E1149" s="10" t="s">
        <v>218</v>
      </c>
      <c r="F1149" s="11">
        <v>10579</v>
      </c>
      <c r="G1149" s="11">
        <v>4005</v>
      </c>
      <c r="H1149" s="11">
        <v>3807</v>
      </c>
      <c r="I1149" s="10" t="s">
        <v>266</v>
      </c>
      <c r="J1149" s="12">
        <v>38</v>
      </c>
      <c r="K1149" s="10" t="s">
        <v>267</v>
      </c>
      <c r="L1149" s="10" t="s">
        <v>261</v>
      </c>
      <c r="M1149" s="10" t="s">
        <v>220</v>
      </c>
      <c r="N1149" s="13">
        <v>56</v>
      </c>
      <c r="O1149" s="13">
        <v>56</v>
      </c>
      <c r="P1149" s="13">
        <v>0</v>
      </c>
      <c r="Q1149" s="14">
        <v>0</v>
      </c>
      <c r="R1149" s="14">
        <v>7.23</v>
      </c>
      <c r="S1149" s="14">
        <v>8</v>
      </c>
      <c r="T1149" s="14">
        <v>6.7480000000000002</v>
      </c>
      <c r="U1149" s="14">
        <v>84.35</v>
      </c>
      <c r="V1149" s="14">
        <v>1</v>
      </c>
      <c r="W1149" s="14">
        <v>232.4</v>
      </c>
      <c r="X1149" s="14">
        <v>80</v>
      </c>
      <c r="Y1149" s="14">
        <v>0.48100045981870698</v>
      </c>
      <c r="Z1149" s="14">
        <v>6.95</v>
      </c>
      <c r="AA1149" s="14">
        <v>1.05</v>
      </c>
      <c r="AB1149" s="14">
        <v>13.125</v>
      </c>
      <c r="AC1149" s="14">
        <v>0.20199990000000001</v>
      </c>
      <c r="AD1149" s="14">
        <v>2.5249990000000002</v>
      </c>
      <c r="AE1149" s="14">
        <v>232.4</v>
      </c>
      <c r="AF1149" s="14">
        <v>166.32</v>
      </c>
      <c r="AG1149" s="14">
        <v>0</v>
      </c>
      <c r="AH1149" s="14">
        <v>0</v>
      </c>
      <c r="AI1149" s="14">
        <v>6.7480000000000002</v>
      </c>
      <c r="AJ1149" s="14">
        <v>6.95</v>
      </c>
      <c r="AK1149" s="15">
        <v>0.86875000000000002</v>
      </c>
      <c r="AL1149" s="15">
        <v>0.97093529999999995</v>
      </c>
      <c r="AM1149" s="15">
        <v>1</v>
      </c>
      <c r="AN1149" s="15">
        <v>0.84350000000000003</v>
      </c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  <c r="BA1149" s="16"/>
      <c r="BB1149" s="16"/>
      <c r="BC1149" s="16"/>
      <c r="BD1149" s="16"/>
      <c r="BE1149" s="16"/>
      <c r="BF1149" s="16"/>
      <c r="BG1149" s="16"/>
      <c r="BH1149" s="16"/>
      <c r="BI1149" s="16">
        <v>8.3333335816860199E-2</v>
      </c>
      <c r="BJ1149" s="16"/>
      <c r="BK1149" s="16"/>
      <c r="BL1149" s="16"/>
      <c r="BM1149" s="16"/>
      <c r="BN1149" s="16"/>
      <c r="BO1149" s="16"/>
      <c r="BP1149" s="16"/>
      <c r="BQ1149" s="16"/>
      <c r="BR1149" s="16"/>
      <c r="BS1149" s="16"/>
      <c r="BT1149" s="16"/>
      <c r="BU1149" s="16"/>
      <c r="BV1149" s="16"/>
      <c r="BW1149" s="16"/>
      <c r="BX1149" s="16"/>
      <c r="BY1149" s="16"/>
      <c r="BZ1149" s="16"/>
      <c r="CA1149" s="16"/>
      <c r="CB1149" s="16"/>
      <c r="CC1149" s="16"/>
      <c r="CD1149" s="16"/>
      <c r="CE1149" s="16"/>
      <c r="CF1149" s="16"/>
      <c r="CG1149" s="16"/>
      <c r="CH1149" s="16"/>
      <c r="CI1149" s="16"/>
      <c r="CJ1149" s="16"/>
      <c r="CK1149" s="16"/>
      <c r="CL1149" s="16"/>
      <c r="CM1149" s="16">
        <v>0.71666663885116577</v>
      </c>
      <c r="CN1149" s="16"/>
      <c r="CO1149" s="16"/>
      <c r="CP1149" s="16"/>
      <c r="CQ1149" s="16"/>
      <c r="CR1149" s="16"/>
      <c r="CS1149" s="16"/>
      <c r="CT1149" s="16"/>
      <c r="CU1149" s="16"/>
      <c r="CV1149" s="16"/>
      <c r="CW1149" s="16"/>
      <c r="CX1149" s="16"/>
      <c r="CY1149" s="16"/>
      <c r="CZ1149" s="16"/>
      <c r="DA1149" s="16"/>
      <c r="DB1149" s="16"/>
      <c r="DC1149" s="16"/>
      <c r="DD1149" s="16"/>
      <c r="DE1149" s="24"/>
      <c r="DF1149" s="24"/>
      <c r="DG1149" s="24"/>
      <c r="DH1149" s="24"/>
      <c r="DI1149" s="24"/>
      <c r="DJ1149" s="24">
        <v>0.25</v>
      </c>
      <c r="DK1149" s="16"/>
      <c r="DL1149" s="24"/>
      <c r="DM1149" s="24"/>
      <c r="DN1149" s="16"/>
      <c r="DO1149" s="16"/>
      <c r="DP1149" s="17"/>
      <c r="DQ1149" s="17"/>
      <c r="DR1149" s="17"/>
      <c r="DS1149" s="17"/>
      <c r="DT1149" s="17"/>
      <c r="DU1149" s="17"/>
      <c r="DV1149" s="17"/>
      <c r="DW1149" s="17"/>
      <c r="DX1149" s="17"/>
      <c r="DY1149" s="17"/>
      <c r="DZ1149" s="17"/>
      <c r="EA1149" s="17"/>
      <c r="EB1149" s="17"/>
      <c r="EC1149" s="17"/>
      <c r="ED1149" s="17"/>
      <c r="EE1149" s="17"/>
      <c r="EF1149" s="17"/>
      <c r="EG1149" s="17"/>
      <c r="EH1149" s="17"/>
      <c r="EI1149" s="17"/>
      <c r="EJ1149" s="17"/>
      <c r="EK1149" s="17"/>
      <c r="EL1149" s="27"/>
      <c r="EM1149" s="17"/>
      <c r="EN1149" s="17"/>
      <c r="EO1149" s="17"/>
      <c r="EP1149" s="27"/>
      <c r="EQ1149" s="27"/>
      <c r="ER1149" s="27"/>
      <c r="ES1149" s="27"/>
    </row>
    <row r="1150" spans="1:149" s="9" customFormat="1" ht="20.25" x14ac:dyDescent="0.3">
      <c r="A1150" s="10" t="s">
        <v>641</v>
      </c>
      <c r="B1150" s="10" t="s">
        <v>240</v>
      </c>
      <c r="C1150" s="10" t="s">
        <v>231</v>
      </c>
      <c r="D1150" s="10" t="s">
        <v>262</v>
      </c>
      <c r="E1150" s="10" t="s">
        <v>218</v>
      </c>
      <c r="F1150" s="11">
        <v>10579</v>
      </c>
      <c r="G1150" s="11">
        <v>3999</v>
      </c>
      <c r="H1150" s="11">
        <v>3866</v>
      </c>
      <c r="I1150" s="10" t="s">
        <v>266</v>
      </c>
      <c r="J1150" s="12">
        <v>38</v>
      </c>
      <c r="K1150" s="10" t="s">
        <v>267</v>
      </c>
      <c r="L1150" s="10" t="s">
        <v>261</v>
      </c>
      <c r="M1150" s="10" t="s">
        <v>220</v>
      </c>
      <c r="N1150" s="13">
        <v>57</v>
      </c>
      <c r="O1150" s="13">
        <v>57</v>
      </c>
      <c r="P1150" s="13">
        <v>0</v>
      </c>
      <c r="Q1150" s="14">
        <v>0</v>
      </c>
      <c r="R1150" s="14">
        <v>7.23</v>
      </c>
      <c r="S1150" s="14">
        <v>8</v>
      </c>
      <c r="T1150" s="14">
        <v>6.8685</v>
      </c>
      <c r="U1150" s="14">
        <v>85.856250000000003</v>
      </c>
      <c r="V1150" s="14">
        <v>1</v>
      </c>
      <c r="W1150" s="14">
        <v>236.55</v>
      </c>
      <c r="X1150" s="14">
        <v>80</v>
      </c>
      <c r="Y1150" s="14">
        <v>0.47256185221806302</v>
      </c>
      <c r="Z1150" s="14">
        <v>7.1</v>
      </c>
      <c r="AA1150" s="14">
        <v>0.9</v>
      </c>
      <c r="AB1150" s="14">
        <v>11.25</v>
      </c>
      <c r="AC1150" s="14">
        <v>0.23149980000000001</v>
      </c>
      <c r="AD1150" s="14">
        <v>2.8937469999999998</v>
      </c>
      <c r="AE1150" s="14">
        <v>236.55</v>
      </c>
      <c r="AF1150" s="14">
        <v>169.29</v>
      </c>
      <c r="AG1150" s="14">
        <v>0</v>
      </c>
      <c r="AH1150" s="14">
        <v>0</v>
      </c>
      <c r="AI1150" s="14">
        <v>6.8685</v>
      </c>
      <c r="AJ1150" s="14">
        <v>7.1</v>
      </c>
      <c r="AK1150" s="15">
        <v>0.88749999999999996</v>
      </c>
      <c r="AL1150" s="15">
        <v>0.96739439999999999</v>
      </c>
      <c r="AM1150" s="15">
        <v>1</v>
      </c>
      <c r="AN1150" s="15">
        <v>0.85856250000000001</v>
      </c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  <c r="BA1150" s="16"/>
      <c r="BB1150" s="16"/>
      <c r="BC1150" s="16"/>
      <c r="BD1150" s="16"/>
      <c r="BE1150" s="16"/>
      <c r="BF1150" s="16"/>
      <c r="BG1150" s="16"/>
      <c r="BH1150" s="16"/>
      <c r="BI1150" s="16">
        <v>0.1666666716337204</v>
      </c>
      <c r="BJ1150" s="16"/>
      <c r="BK1150" s="16"/>
      <c r="BL1150" s="16"/>
      <c r="BM1150" s="16"/>
      <c r="BN1150" s="16"/>
      <c r="BO1150" s="16"/>
      <c r="BP1150" s="16"/>
      <c r="BQ1150" s="16"/>
      <c r="BR1150" s="16"/>
      <c r="BS1150" s="16"/>
      <c r="BT1150" s="16"/>
      <c r="BU1150" s="16"/>
      <c r="BV1150" s="16"/>
      <c r="BW1150" s="16"/>
      <c r="BX1150" s="16"/>
      <c r="BY1150" s="16"/>
      <c r="BZ1150" s="16"/>
      <c r="CA1150" s="16"/>
      <c r="CB1150" s="16"/>
      <c r="CC1150" s="16"/>
      <c r="CD1150" s="16"/>
      <c r="CE1150" s="16"/>
      <c r="CF1150" s="16"/>
      <c r="CG1150" s="16"/>
      <c r="CH1150" s="16"/>
      <c r="CI1150" s="16"/>
      <c r="CJ1150" s="16"/>
      <c r="CK1150" s="16"/>
      <c r="CL1150" s="16"/>
      <c r="CM1150" s="16">
        <v>0.31666666269302368</v>
      </c>
      <c r="CN1150" s="16"/>
      <c r="CO1150" s="16"/>
      <c r="CP1150" s="16"/>
      <c r="CQ1150" s="16"/>
      <c r="CR1150" s="16"/>
      <c r="CS1150" s="16"/>
      <c r="CT1150" s="16"/>
      <c r="CU1150" s="16"/>
      <c r="CV1150" s="16"/>
      <c r="CW1150" s="16"/>
      <c r="CX1150" s="16"/>
      <c r="CY1150" s="16"/>
      <c r="CZ1150" s="16"/>
      <c r="DA1150" s="16"/>
      <c r="DB1150" s="16"/>
      <c r="DC1150" s="16"/>
      <c r="DD1150" s="16"/>
      <c r="DE1150" s="24"/>
      <c r="DF1150" s="24"/>
      <c r="DG1150" s="24"/>
      <c r="DH1150" s="24"/>
      <c r="DI1150" s="24"/>
      <c r="DJ1150" s="24">
        <v>0.4166666567325592</v>
      </c>
      <c r="DK1150" s="16"/>
      <c r="DL1150" s="24"/>
      <c r="DM1150" s="24"/>
      <c r="DN1150" s="16"/>
      <c r="DO1150" s="16"/>
      <c r="DP1150" s="17"/>
      <c r="DQ1150" s="17"/>
      <c r="DR1150" s="17"/>
      <c r="DS1150" s="17"/>
      <c r="DT1150" s="17"/>
      <c r="DU1150" s="17"/>
      <c r="DV1150" s="17"/>
      <c r="DW1150" s="17"/>
      <c r="DX1150" s="17"/>
      <c r="DY1150" s="17"/>
      <c r="DZ1150" s="17"/>
      <c r="EA1150" s="17"/>
      <c r="EB1150" s="17"/>
      <c r="EC1150" s="17"/>
      <c r="ED1150" s="17"/>
      <c r="EE1150" s="17"/>
      <c r="EF1150" s="17"/>
      <c r="EG1150" s="17"/>
      <c r="EH1150" s="17"/>
      <c r="EI1150" s="17"/>
      <c r="EJ1150" s="17"/>
      <c r="EK1150" s="17"/>
      <c r="EL1150" s="27"/>
      <c r="EM1150" s="17"/>
      <c r="EN1150" s="17"/>
      <c r="EO1150" s="17"/>
      <c r="EP1150" s="27"/>
      <c r="EQ1150" s="27"/>
      <c r="ER1150" s="27"/>
      <c r="ES1150" s="27"/>
    </row>
    <row r="1151" spans="1:149" s="9" customFormat="1" ht="20.25" x14ac:dyDescent="0.3">
      <c r="A1151" s="10" t="s">
        <v>642</v>
      </c>
      <c r="B1151" s="10" t="s">
        <v>232</v>
      </c>
      <c r="C1151" s="10" t="s">
        <v>231</v>
      </c>
      <c r="D1151" s="10" t="s">
        <v>259</v>
      </c>
      <c r="E1151" s="10" t="s">
        <v>218</v>
      </c>
      <c r="F1151" s="11">
        <v>10579</v>
      </c>
      <c r="G1151" s="11">
        <v>4005</v>
      </c>
      <c r="H1151" s="11">
        <v>3866</v>
      </c>
      <c r="I1151" s="10" t="s">
        <v>266</v>
      </c>
      <c r="J1151" s="12">
        <v>38</v>
      </c>
      <c r="K1151" s="10" t="s">
        <v>267</v>
      </c>
      <c r="L1151" s="10" t="s">
        <v>261</v>
      </c>
      <c r="M1151" s="10" t="s">
        <v>220</v>
      </c>
      <c r="N1151" s="13">
        <v>7</v>
      </c>
      <c r="O1151" s="13">
        <v>7</v>
      </c>
      <c r="P1151" s="13">
        <v>0</v>
      </c>
      <c r="Q1151" s="14">
        <v>0</v>
      </c>
      <c r="R1151" s="14">
        <v>7.23</v>
      </c>
      <c r="S1151" s="14">
        <v>1.25</v>
      </c>
      <c r="T1151" s="14">
        <v>0.84350000000000003</v>
      </c>
      <c r="U1151" s="14">
        <v>67.48</v>
      </c>
      <c r="V1151" s="14">
        <v>0.15625</v>
      </c>
      <c r="W1151" s="14">
        <v>185.92</v>
      </c>
      <c r="X1151" s="14">
        <v>12.5</v>
      </c>
      <c r="Y1151" s="14">
        <v>0.60125057477338395</v>
      </c>
      <c r="Z1151" s="14">
        <v>0.9166666</v>
      </c>
      <c r="AA1151" s="14">
        <v>0.3333333</v>
      </c>
      <c r="AB1151" s="14">
        <v>26.66667</v>
      </c>
      <c r="AC1151" s="14">
        <v>7.3166640000000005E-2</v>
      </c>
      <c r="AD1151" s="14">
        <v>5.8533309999999998</v>
      </c>
      <c r="AE1151" s="14">
        <v>29.05</v>
      </c>
      <c r="AF1151" s="14">
        <v>20.79</v>
      </c>
      <c r="AG1151" s="14">
        <v>0</v>
      </c>
      <c r="AH1151" s="14">
        <v>0</v>
      </c>
      <c r="AI1151" s="14">
        <v>0.84350000000000003</v>
      </c>
      <c r="AJ1151" s="14">
        <v>0.9166666</v>
      </c>
      <c r="AK1151" s="15">
        <v>0.73333329999999997</v>
      </c>
      <c r="AL1151" s="15">
        <v>0.9201819</v>
      </c>
      <c r="AM1151" s="15">
        <v>1</v>
      </c>
      <c r="AN1151" s="15">
        <v>0.67479999999999996</v>
      </c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  <c r="BA1151" s="16"/>
      <c r="BB1151" s="16"/>
      <c r="BC1151" s="16"/>
      <c r="BD1151" s="16"/>
      <c r="BE1151" s="16"/>
      <c r="BF1151" s="16"/>
      <c r="BG1151" s="16"/>
      <c r="BH1151" s="16"/>
      <c r="BI1151" s="16"/>
      <c r="BJ1151" s="16"/>
      <c r="BK1151" s="16"/>
      <c r="BL1151" s="16"/>
      <c r="BM1151" s="16"/>
      <c r="BN1151" s="16"/>
      <c r="BO1151" s="16"/>
      <c r="BP1151" s="16"/>
      <c r="BQ1151" s="16"/>
      <c r="BR1151" s="16"/>
      <c r="BS1151" s="16"/>
      <c r="BT1151" s="16"/>
      <c r="BU1151" s="16"/>
      <c r="BV1151" s="16"/>
      <c r="BW1151" s="16"/>
      <c r="BX1151" s="16"/>
      <c r="BY1151" s="16"/>
      <c r="BZ1151" s="16"/>
      <c r="CA1151" s="16"/>
      <c r="CB1151" s="16"/>
      <c r="CC1151" s="16"/>
      <c r="CD1151" s="16"/>
      <c r="CE1151" s="16"/>
      <c r="CF1151" s="16"/>
      <c r="CG1151" s="16"/>
      <c r="CH1151" s="16"/>
      <c r="CI1151" s="16"/>
      <c r="CJ1151" s="16"/>
      <c r="CK1151" s="16"/>
      <c r="CL1151" s="16"/>
      <c r="CM1151" s="16">
        <v>6.6666670143604279E-2</v>
      </c>
      <c r="CN1151" s="16"/>
      <c r="CO1151" s="16"/>
      <c r="CP1151" s="16"/>
      <c r="CQ1151" s="16"/>
      <c r="CR1151" s="16"/>
      <c r="CS1151" s="16"/>
      <c r="CT1151" s="16"/>
      <c r="CU1151" s="16"/>
      <c r="CV1151" s="16"/>
      <c r="CW1151" s="16"/>
      <c r="CX1151" s="16"/>
      <c r="CY1151" s="16"/>
      <c r="CZ1151" s="16"/>
      <c r="DA1151" s="16"/>
      <c r="DB1151" s="16"/>
      <c r="DC1151" s="16"/>
      <c r="DD1151" s="16"/>
      <c r="DE1151" s="24"/>
      <c r="DF1151" s="24">
        <v>0.25</v>
      </c>
      <c r="DG1151" s="24"/>
      <c r="DH1151" s="24"/>
      <c r="DI1151" s="24"/>
      <c r="DJ1151" s="24">
        <v>1.666666753590107E-2</v>
      </c>
      <c r="DK1151" s="16"/>
      <c r="DL1151" s="24"/>
      <c r="DM1151" s="24"/>
      <c r="DN1151" s="16"/>
      <c r="DO1151" s="16"/>
      <c r="DP1151" s="17"/>
      <c r="DQ1151" s="17"/>
      <c r="DR1151" s="17"/>
      <c r="DS1151" s="17"/>
      <c r="DT1151" s="17"/>
      <c r="DU1151" s="17"/>
      <c r="DV1151" s="17"/>
      <c r="DW1151" s="17"/>
      <c r="DX1151" s="17"/>
      <c r="DY1151" s="17"/>
      <c r="DZ1151" s="17"/>
      <c r="EA1151" s="17"/>
      <c r="EB1151" s="17"/>
      <c r="EC1151" s="17"/>
      <c r="ED1151" s="17"/>
      <c r="EE1151" s="17"/>
      <c r="EF1151" s="17"/>
      <c r="EG1151" s="17"/>
      <c r="EH1151" s="17"/>
      <c r="EI1151" s="17"/>
      <c r="EJ1151" s="17"/>
      <c r="EK1151" s="17"/>
      <c r="EL1151" s="27"/>
      <c r="EM1151" s="17"/>
      <c r="EN1151" s="17"/>
      <c r="EO1151" s="17"/>
      <c r="EP1151" s="27"/>
      <c r="EQ1151" s="27"/>
      <c r="ER1151" s="27"/>
      <c r="ES1151" s="27"/>
    </row>
    <row r="1152" spans="1:149" s="9" customFormat="1" ht="20.25" x14ac:dyDescent="0.3">
      <c r="A1152" s="10" t="s">
        <v>642</v>
      </c>
      <c r="B1152" s="10" t="s">
        <v>232</v>
      </c>
      <c r="C1152" s="10" t="s">
        <v>231</v>
      </c>
      <c r="D1152" s="10" t="s">
        <v>262</v>
      </c>
      <c r="E1152" s="10" t="s">
        <v>218</v>
      </c>
      <c r="F1152" s="11">
        <v>10579</v>
      </c>
      <c r="G1152" s="11">
        <v>3999</v>
      </c>
      <c r="H1152" s="11">
        <v>3698</v>
      </c>
      <c r="I1152" s="10" t="s">
        <v>266</v>
      </c>
      <c r="J1152" s="12">
        <v>38</v>
      </c>
      <c r="K1152" s="10" t="s">
        <v>267</v>
      </c>
      <c r="L1152" s="10" t="s">
        <v>261</v>
      </c>
      <c r="M1152" s="10" t="s">
        <v>220</v>
      </c>
      <c r="N1152" s="13">
        <v>16</v>
      </c>
      <c r="O1152" s="13">
        <v>16</v>
      </c>
      <c r="P1152" s="13">
        <v>0</v>
      </c>
      <c r="Q1152" s="14">
        <v>0</v>
      </c>
      <c r="R1152" s="14">
        <v>7.23</v>
      </c>
      <c r="S1152" s="14">
        <v>2.5</v>
      </c>
      <c r="T1152" s="14">
        <v>1.9279999999999999</v>
      </c>
      <c r="U1152" s="14">
        <v>77.12</v>
      </c>
      <c r="V1152" s="14">
        <v>0.3125</v>
      </c>
      <c r="W1152" s="14">
        <v>212.48</v>
      </c>
      <c r="X1152" s="14">
        <v>25</v>
      </c>
      <c r="Y1152" s="14">
        <v>0.52609427102637096</v>
      </c>
      <c r="Z1152" s="14">
        <v>1.95</v>
      </c>
      <c r="AA1152" s="14">
        <v>0.55000000000000004</v>
      </c>
      <c r="AB1152" s="14">
        <v>22</v>
      </c>
      <c r="AC1152" s="14">
        <v>2.200001E-2</v>
      </c>
      <c r="AD1152" s="14">
        <v>0.88000049999999996</v>
      </c>
      <c r="AE1152" s="14">
        <v>66.400000000000006</v>
      </c>
      <c r="AF1152" s="14">
        <v>47.52</v>
      </c>
      <c r="AG1152" s="14">
        <v>0</v>
      </c>
      <c r="AH1152" s="14">
        <v>0</v>
      </c>
      <c r="AI1152" s="14">
        <v>1.9279999999999999</v>
      </c>
      <c r="AJ1152" s="14">
        <v>1.95</v>
      </c>
      <c r="AK1152" s="15">
        <v>0.78</v>
      </c>
      <c r="AL1152" s="15">
        <v>0.98871790000000004</v>
      </c>
      <c r="AM1152" s="15">
        <v>1</v>
      </c>
      <c r="AN1152" s="15">
        <v>0.7712</v>
      </c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  <c r="BA1152" s="16"/>
      <c r="BB1152" s="16"/>
      <c r="BC1152" s="16"/>
      <c r="BD1152" s="16"/>
      <c r="BE1152" s="16"/>
      <c r="BF1152" s="16"/>
      <c r="BG1152" s="16"/>
      <c r="BH1152" s="16"/>
      <c r="BI1152" s="16">
        <v>8.3333335816860199E-2</v>
      </c>
      <c r="BJ1152" s="16"/>
      <c r="BK1152" s="16"/>
      <c r="BL1152" s="16"/>
      <c r="BM1152" s="16"/>
      <c r="BN1152" s="16"/>
      <c r="BO1152" s="16"/>
      <c r="BP1152" s="16"/>
      <c r="BQ1152" s="16"/>
      <c r="BR1152" s="16"/>
      <c r="BS1152" s="16"/>
      <c r="BT1152" s="16"/>
      <c r="BU1152" s="16"/>
      <c r="BV1152" s="16"/>
      <c r="BW1152" s="16"/>
      <c r="BX1152" s="16"/>
      <c r="BY1152" s="16"/>
      <c r="BZ1152" s="16"/>
      <c r="CA1152" s="16"/>
      <c r="CB1152" s="16"/>
      <c r="CC1152" s="16"/>
      <c r="CD1152" s="16"/>
      <c r="CE1152" s="16"/>
      <c r="CF1152" s="16"/>
      <c r="CG1152" s="16"/>
      <c r="CH1152" s="16"/>
      <c r="CI1152" s="16"/>
      <c r="CJ1152" s="16"/>
      <c r="CK1152" s="16"/>
      <c r="CL1152" s="16"/>
      <c r="CM1152" s="16">
        <v>8.3333335816860199E-2</v>
      </c>
      <c r="CN1152" s="16"/>
      <c r="CO1152" s="16"/>
      <c r="CP1152" s="16"/>
      <c r="CQ1152" s="16"/>
      <c r="CR1152" s="16"/>
      <c r="CS1152" s="16"/>
      <c r="CT1152" s="16"/>
      <c r="CU1152" s="16"/>
      <c r="CV1152" s="16"/>
      <c r="CW1152" s="16"/>
      <c r="CX1152" s="16"/>
      <c r="CY1152" s="16"/>
      <c r="CZ1152" s="16"/>
      <c r="DA1152" s="16"/>
      <c r="DB1152" s="16"/>
      <c r="DC1152" s="16"/>
      <c r="DD1152" s="16"/>
      <c r="DE1152" s="24"/>
      <c r="DF1152" s="24">
        <v>0.25</v>
      </c>
      <c r="DG1152" s="24"/>
      <c r="DH1152" s="24"/>
      <c r="DI1152" s="24"/>
      <c r="DJ1152" s="24">
        <v>0.13333334028720856</v>
      </c>
      <c r="DK1152" s="16"/>
      <c r="DL1152" s="24"/>
      <c r="DM1152" s="24"/>
      <c r="DN1152" s="16"/>
      <c r="DO1152" s="16"/>
      <c r="DP1152" s="17"/>
      <c r="DQ1152" s="17"/>
      <c r="DR1152" s="17"/>
      <c r="DS1152" s="17"/>
      <c r="DT1152" s="17"/>
      <c r="DU1152" s="17"/>
      <c r="DV1152" s="17"/>
      <c r="DW1152" s="17"/>
      <c r="DX1152" s="17"/>
      <c r="DY1152" s="17"/>
      <c r="DZ1152" s="17"/>
      <c r="EA1152" s="17"/>
      <c r="EB1152" s="17"/>
      <c r="EC1152" s="17"/>
      <c r="ED1152" s="17"/>
      <c r="EE1152" s="17"/>
      <c r="EF1152" s="17"/>
      <c r="EG1152" s="17"/>
      <c r="EH1152" s="17"/>
      <c r="EI1152" s="17"/>
      <c r="EJ1152" s="17"/>
      <c r="EK1152" s="17"/>
      <c r="EL1152" s="27"/>
      <c r="EM1152" s="17"/>
      <c r="EN1152" s="17"/>
      <c r="EO1152" s="17"/>
      <c r="EP1152" s="27"/>
      <c r="EQ1152" s="27"/>
      <c r="ER1152" s="27"/>
      <c r="ES1152" s="27"/>
    </row>
    <row r="1153" spans="1:149" s="9" customFormat="1" ht="20.25" x14ac:dyDescent="0.3">
      <c r="A1153" s="10" t="s">
        <v>642</v>
      </c>
      <c r="B1153" s="10" t="s">
        <v>232</v>
      </c>
      <c r="C1153" s="10" t="s">
        <v>231</v>
      </c>
      <c r="D1153" s="10" t="s">
        <v>259</v>
      </c>
      <c r="E1153" s="10" t="s">
        <v>218</v>
      </c>
      <c r="F1153" s="11">
        <v>18008</v>
      </c>
      <c r="G1153" s="11">
        <v>4005</v>
      </c>
      <c r="H1153" s="11">
        <v>3866</v>
      </c>
      <c r="I1153" s="10" t="s">
        <v>273</v>
      </c>
      <c r="J1153" s="12">
        <v>53.5</v>
      </c>
      <c r="K1153" s="10" t="s">
        <v>430</v>
      </c>
      <c r="L1153" s="10" t="s">
        <v>431</v>
      </c>
      <c r="M1153" s="10" t="s">
        <v>220</v>
      </c>
      <c r="N1153" s="13">
        <v>3</v>
      </c>
      <c r="O1153" s="13">
        <v>2</v>
      </c>
      <c r="P1153" s="13">
        <v>1</v>
      </c>
      <c r="Q1153" s="14">
        <v>33.333329999999997</v>
      </c>
      <c r="R1153" s="14">
        <v>10.34</v>
      </c>
      <c r="S1153" s="14">
        <v>6.75</v>
      </c>
      <c r="T1153" s="14">
        <v>0.34466669999999999</v>
      </c>
      <c r="U1153" s="14">
        <v>5.1061730000000001</v>
      </c>
      <c r="V1153" s="14">
        <v>0.84375</v>
      </c>
      <c r="W1153" s="14">
        <v>24.08296</v>
      </c>
      <c r="X1153" s="14">
        <v>67.5</v>
      </c>
      <c r="Y1153" s="14">
        <v>7.5</v>
      </c>
      <c r="Z1153" s="14">
        <v>0.58333349999999995</v>
      </c>
      <c r="AA1153" s="14">
        <v>6.1666670000000003</v>
      </c>
      <c r="AB1153" s="14">
        <v>91.358019999999996</v>
      </c>
      <c r="AC1153" s="14">
        <v>6.6333680000000006E-2</v>
      </c>
      <c r="AD1153" s="14">
        <v>0.98272130000000002</v>
      </c>
      <c r="AE1153" s="14">
        <v>20.32</v>
      </c>
      <c r="AF1153" s="14">
        <v>9</v>
      </c>
      <c r="AG1153" s="14">
        <v>0.17233329999999999</v>
      </c>
      <c r="AH1153" s="14">
        <v>2.553086</v>
      </c>
      <c r="AI1153" s="14">
        <v>0.51700000000000002</v>
      </c>
      <c r="AJ1153" s="14">
        <v>0.58333349999999995</v>
      </c>
      <c r="AK1153" s="15">
        <v>8.6419780000000002E-2</v>
      </c>
      <c r="AL1153" s="15">
        <v>0.88628549999999995</v>
      </c>
      <c r="AM1153" s="15">
        <v>0.66666669999999995</v>
      </c>
      <c r="AN1153" s="15">
        <v>5.106173E-2</v>
      </c>
      <c r="AO1153" s="16"/>
      <c r="AP1153" s="16">
        <v>0.26666668057441711</v>
      </c>
      <c r="AQ1153" s="16"/>
      <c r="AR1153" s="16">
        <v>0.48333331942558289</v>
      </c>
      <c r="AS1153" s="16">
        <v>0.3333333432674408</v>
      </c>
      <c r="AT1153" s="16">
        <v>0.18333333730697632</v>
      </c>
      <c r="AU1153" s="16"/>
      <c r="AV1153" s="16"/>
      <c r="AW1153" s="16">
        <v>0.48333331942558289</v>
      </c>
      <c r="AX1153" s="16"/>
      <c r="AY1153" s="16"/>
      <c r="AZ1153" s="16"/>
      <c r="BA1153" s="16"/>
      <c r="BB1153" s="16"/>
      <c r="BC1153" s="16"/>
      <c r="BD1153" s="16"/>
      <c r="BE1153" s="16"/>
      <c r="BF1153" s="16"/>
      <c r="BG1153" s="16"/>
      <c r="BH1153" s="16"/>
      <c r="BI1153" s="16"/>
      <c r="BJ1153" s="16"/>
      <c r="BK1153" s="16"/>
      <c r="BL1153" s="16"/>
      <c r="BM1153" s="16"/>
      <c r="BN1153" s="16"/>
      <c r="BO1153" s="16"/>
      <c r="BP1153" s="16"/>
      <c r="BQ1153" s="16"/>
      <c r="BR1153" s="16"/>
      <c r="BS1153" s="16"/>
      <c r="BT1153" s="16"/>
      <c r="BU1153" s="16"/>
      <c r="BV1153" s="16"/>
      <c r="BW1153" s="16"/>
      <c r="BX1153" s="16"/>
      <c r="BY1153" s="16"/>
      <c r="BZ1153" s="16"/>
      <c r="CA1153" s="16"/>
      <c r="CB1153" s="16"/>
      <c r="CC1153" s="16">
        <v>3.4666666984558105</v>
      </c>
      <c r="CD1153" s="16"/>
      <c r="CE1153" s="16"/>
      <c r="CF1153" s="16"/>
      <c r="CG1153" s="16"/>
      <c r="CH1153" s="16"/>
      <c r="CI1153" s="16"/>
      <c r="CJ1153" s="16"/>
      <c r="CK1153" s="16"/>
      <c r="CL1153" s="16"/>
      <c r="CM1153" s="16">
        <v>5.000000074505806E-2</v>
      </c>
      <c r="CN1153" s="16"/>
      <c r="CO1153" s="16"/>
      <c r="CP1153" s="16"/>
      <c r="CQ1153" s="16"/>
      <c r="CR1153" s="16"/>
      <c r="CS1153" s="16"/>
      <c r="CT1153" s="16"/>
      <c r="CU1153" s="16"/>
      <c r="CV1153" s="16"/>
      <c r="CW1153" s="16"/>
      <c r="CX1153" s="16"/>
      <c r="CY1153" s="16"/>
      <c r="CZ1153" s="16"/>
      <c r="DA1153" s="16"/>
      <c r="DB1153" s="16">
        <v>0.90000000596046448</v>
      </c>
      <c r="DC1153" s="16"/>
      <c r="DD1153" s="16"/>
      <c r="DE1153" s="24"/>
      <c r="DF1153" s="24"/>
      <c r="DG1153" s="24"/>
      <c r="DH1153" s="24"/>
      <c r="DI1153" s="24"/>
      <c r="DJ1153" s="24"/>
      <c r="DK1153" s="16"/>
      <c r="DL1153" s="24"/>
      <c r="DM1153" s="24"/>
      <c r="DN1153" s="16"/>
      <c r="DO1153" s="16"/>
      <c r="DP1153" s="17"/>
      <c r="DQ1153" s="17"/>
      <c r="DR1153" s="17"/>
      <c r="DS1153" s="17"/>
      <c r="DT1153" s="17"/>
      <c r="DU1153" s="17"/>
      <c r="DV1153" s="17"/>
      <c r="DW1153" s="17"/>
      <c r="DX1153" s="17"/>
      <c r="DY1153" s="17"/>
      <c r="DZ1153" s="17"/>
      <c r="EA1153" s="17"/>
      <c r="EB1153" s="17"/>
      <c r="EC1153" s="17"/>
      <c r="ED1153" s="17"/>
      <c r="EE1153" s="17"/>
      <c r="EF1153" s="17"/>
      <c r="EG1153" s="17"/>
      <c r="EH1153" s="17">
        <v>1</v>
      </c>
      <c r="EI1153" s="17"/>
      <c r="EJ1153" s="17"/>
      <c r="EK1153" s="17"/>
      <c r="EL1153" s="27"/>
      <c r="EM1153" s="17"/>
      <c r="EN1153" s="17"/>
      <c r="EO1153" s="17"/>
      <c r="EP1153" s="27"/>
      <c r="EQ1153" s="27"/>
      <c r="ER1153" s="27"/>
      <c r="ES1153" s="27"/>
    </row>
    <row r="1154" spans="1:149" s="9" customFormat="1" ht="20.25" x14ac:dyDescent="0.3">
      <c r="A1154" s="10" t="s">
        <v>642</v>
      </c>
      <c r="B1154" s="10" t="s">
        <v>232</v>
      </c>
      <c r="C1154" s="10" t="s">
        <v>231</v>
      </c>
      <c r="D1154" s="10" t="s">
        <v>262</v>
      </c>
      <c r="E1154" s="10" t="s">
        <v>218</v>
      </c>
      <c r="F1154" s="11">
        <v>18008</v>
      </c>
      <c r="G1154" s="11">
        <v>3999</v>
      </c>
      <c r="H1154" s="11">
        <v>3698</v>
      </c>
      <c r="I1154" s="10" t="s">
        <v>273</v>
      </c>
      <c r="J1154" s="12">
        <v>53.5</v>
      </c>
      <c r="K1154" s="10" t="s">
        <v>430</v>
      </c>
      <c r="L1154" s="10" t="s">
        <v>431</v>
      </c>
      <c r="M1154" s="10" t="s">
        <v>220</v>
      </c>
      <c r="N1154" s="13">
        <v>2</v>
      </c>
      <c r="O1154" s="13">
        <v>2</v>
      </c>
      <c r="P1154" s="13">
        <v>0</v>
      </c>
      <c r="Q1154" s="14">
        <v>0</v>
      </c>
      <c r="R1154" s="14">
        <v>10.34</v>
      </c>
      <c r="S1154" s="14">
        <v>5.5</v>
      </c>
      <c r="T1154" s="14">
        <v>0.34466669999999999</v>
      </c>
      <c r="U1154" s="14">
        <v>6.2666659999999998</v>
      </c>
      <c r="V1154" s="14">
        <v>0.6875</v>
      </c>
      <c r="W1154" s="14">
        <v>29.556360000000002</v>
      </c>
      <c r="X1154" s="14">
        <v>55</v>
      </c>
      <c r="Y1154" s="14">
        <v>6.1111111111111098</v>
      </c>
      <c r="Z1154" s="14">
        <v>0.51666690000000004</v>
      </c>
      <c r="AA1154" s="14">
        <v>4.983333</v>
      </c>
      <c r="AB1154" s="14">
        <v>90.606059999999999</v>
      </c>
      <c r="AC1154" s="14">
        <v>0.1720004</v>
      </c>
      <c r="AD1154" s="14">
        <v>3.1272799999999998</v>
      </c>
      <c r="AE1154" s="14">
        <v>20.32</v>
      </c>
      <c r="AF1154" s="14">
        <v>9</v>
      </c>
      <c r="AG1154" s="14">
        <v>0</v>
      </c>
      <c r="AH1154" s="14">
        <v>0</v>
      </c>
      <c r="AI1154" s="14">
        <v>0.34466669999999999</v>
      </c>
      <c r="AJ1154" s="14">
        <v>0.51666690000000004</v>
      </c>
      <c r="AK1154" s="15">
        <v>9.3939430000000004E-2</v>
      </c>
      <c r="AL1154" s="15">
        <v>0.66709649999999998</v>
      </c>
      <c r="AM1154" s="15">
        <v>1</v>
      </c>
      <c r="AN1154" s="15">
        <v>6.2666659999999999E-2</v>
      </c>
      <c r="AO1154" s="16">
        <v>0.5</v>
      </c>
      <c r="AP1154" s="16">
        <v>0.5</v>
      </c>
      <c r="AQ1154" s="16"/>
      <c r="AR1154" s="16"/>
      <c r="AS1154" s="16">
        <v>0.25</v>
      </c>
      <c r="AT1154" s="16">
        <v>0.1666666716337204</v>
      </c>
      <c r="AU1154" s="16"/>
      <c r="AV1154" s="16"/>
      <c r="AW1154" s="16">
        <v>0.56666666269302368</v>
      </c>
      <c r="AX1154" s="16"/>
      <c r="AY1154" s="16"/>
      <c r="AZ1154" s="16"/>
      <c r="BA1154" s="16"/>
      <c r="BB1154" s="16"/>
      <c r="BC1154" s="16"/>
      <c r="BD1154" s="16"/>
      <c r="BE1154" s="16"/>
      <c r="BF1154" s="16"/>
      <c r="BG1154" s="16"/>
      <c r="BH1154" s="16"/>
      <c r="BI1154" s="16">
        <v>1</v>
      </c>
      <c r="BJ1154" s="16"/>
      <c r="BK1154" s="16"/>
      <c r="BL1154" s="16"/>
      <c r="BM1154" s="16"/>
      <c r="BN1154" s="16"/>
      <c r="BO1154" s="16"/>
      <c r="BP1154" s="16"/>
      <c r="BQ1154" s="16"/>
      <c r="BR1154" s="16"/>
      <c r="BS1154" s="16"/>
      <c r="BT1154" s="16"/>
      <c r="BU1154" s="16"/>
      <c r="BV1154" s="16"/>
      <c r="BW1154" s="16"/>
      <c r="BX1154" s="16"/>
      <c r="BY1154" s="16"/>
      <c r="BZ1154" s="16"/>
      <c r="CA1154" s="16"/>
      <c r="CB1154" s="16"/>
      <c r="CC1154" s="16">
        <v>1</v>
      </c>
      <c r="CD1154" s="16"/>
      <c r="CE1154" s="16"/>
      <c r="CF1154" s="16"/>
      <c r="CG1154" s="16"/>
      <c r="CH1154" s="16"/>
      <c r="CI1154" s="16"/>
      <c r="CJ1154" s="16"/>
      <c r="CK1154" s="16"/>
      <c r="CL1154" s="16"/>
      <c r="CM1154" s="16"/>
      <c r="CN1154" s="16"/>
      <c r="CO1154" s="16"/>
      <c r="CP1154" s="16"/>
      <c r="CQ1154" s="16"/>
      <c r="CR1154" s="16"/>
      <c r="CS1154" s="16"/>
      <c r="CT1154" s="16"/>
      <c r="CU1154" s="16"/>
      <c r="CV1154" s="16"/>
      <c r="CW1154" s="16"/>
      <c r="CX1154" s="16"/>
      <c r="CY1154" s="16"/>
      <c r="CZ1154" s="16"/>
      <c r="DA1154" s="16"/>
      <c r="DB1154" s="16">
        <v>1</v>
      </c>
      <c r="DC1154" s="16"/>
      <c r="DD1154" s="16"/>
      <c r="DE1154" s="24"/>
      <c r="DF1154" s="24"/>
      <c r="DG1154" s="24"/>
      <c r="DH1154" s="24"/>
      <c r="DI1154" s="24"/>
      <c r="DJ1154" s="24"/>
      <c r="DK1154" s="16"/>
      <c r="DL1154" s="24"/>
      <c r="DM1154" s="24"/>
      <c r="DN1154" s="16"/>
      <c r="DO1154" s="16"/>
      <c r="DP1154" s="17"/>
      <c r="DQ1154" s="17"/>
      <c r="DR1154" s="17"/>
      <c r="DS1154" s="17"/>
      <c r="DT1154" s="17"/>
      <c r="DU1154" s="17"/>
      <c r="DV1154" s="17"/>
      <c r="DW1154" s="17"/>
      <c r="DX1154" s="17"/>
      <c r="DY1154" s="17"/>
      <c r="DZ1154" s="17"/>
      <c r="EA1154" s="17"/>
      <c r="EB1154" s="17"/>
      <c r="EC1154" s="17"/>
      <c r="ED1154" s="17"/>
      <c r="EE1154" s="17"/>
      <c r="EF1154" s="17"/>
      <c r="EG1154" s="17"/>
      <c r="EH1154" s="17"/>
      <c r="EI1154" s="17"/>
      <c r="EJ1154" s="17"/>
      <c r="EK1154" s="17"/>
      <c r="EL1154" s="27"/>
      <c r="EM1154" s="17"/>
      <c r="EN1154" s="17"/>
      <c r="EO1154" s="17"/>
      <c r="EP1154" s="27"/>
      <c r="EQ1154" s="27"/>
      <c r="ER1154" s="27"/>
      <c r="ES1154" s="27"/>
    </row>
    <row r="1155" spans="1:149" s="9" customFormat="1" ht="20.25" x14ac:dyDescent="0.3">
      <c r="A1155" s="10" t="s">
        <v>642</v>
      </c>
      <c r="B1155" s="10" t="s">
        <v>231</v>
      </c>
      <c r="C1155" s="10" t="s">
        <v>231</v>
      </c>
      <c r="D1155" s="10" t="s">
        <v>259</v>
      </c>
      <c r="E1155" s="10" t="s">
        <v>218</v>
      </c>
      <c r="F1155" s="11">
        <v>18008</v>
      </c>
      <c r="G1155" s="11">
        <v>4061</v>
      </c>
      <c r="H1155" s="11">
        <v>3975</v>
      </c>
      <c r="I1155" s="10" t="s">
        <v>273</v>
      </c>
      <c r="J1155" s="12">
        <v>53.5</v>
      </c>
      <c r="K1155" s="10" t="s">
        <v>430</v>
      </c>
      <c r="L1155" s="10" t="s">
        <v>431</v>
      </c>
      <c r="M1155" s="10" t="s">
        <v>220</v>
      </c>
      <c r="N1155" s="13">
        <v>25</v>
      </c>
      <c r="O1155" s="13">
        <v>24</v>
      </c>
      <c r="P1155" s="13">
        <v>1</v>
      </c>
      <c r="Q1155" s="14">
        <v>4</v>
      </c>
      <c r="R1155" s="14">
        <v>10.34</v>
      </c>
      <c r="S1155" s="14">
        <v>8</v>
      </c>
      <c r="T1155" s="14">
        <v>4.1360000000000001</v>
      </c>
      <c r="U1155" s="14">
        <v>51.7</v>
      </c>
      <c r="V1155" s="14">
        <v>1</v>
      </c>
      <c r="W1155" s="14">
        <v>243.84</v>
      </c>
      <c r="X1155" s="14">
        <v>80</v>
      </c>
      <c r="Y1155" s="14">
        <v>0.74074074074074103</v>
      </c>
      <c r="Z1155" s="14">
        <v>4.5</v>
      </c>
      <c r="AA1155" s="14">
        <v>3.5</v>
      </c>
      <c r="AB1155" s="14">
        <v>43.75</v>
      </c>
      <c r="AC1155" s="14">
        <v>0.19166649999999999</v>
      </c>
      <c r="AD1155" s="14">
        <v>2.3958309999999998</v>
      </c>
      <c r="AE1155" s="14">
        <v>243.84</v>
      </c>
      <c r="AF1155" s="14">
        <v>108</v>
      </c>
      <c r="AG1155" s="14">
        <v>0.17233329999999999</v>
      </c>
      <c r="AH1155" s="14">
        <v>2.1541670000000002</v>
      </c>
      <c r="AI1155" s="14">
        <v>4.3083330000000002</v>
      </c>
      <c r="AJ1155" s="14">
        <v>4.5</v>
      </c>
      <c r="AK1155" s="15">
        <v>0.5625</v>
      </c>
      <c r="AL1155" s="15">
        <v>0.95740740000000002</v>
      </c>
      <c r="AM1155" s="15">
        <v>0.96</v>
      </c>
      <c r="AN1155" s="15">
        <v>0.51700000000000002</v>
      </c>
      <c r="AO1155" s="16">
        <v>0.5</v>
      </c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  <c r="BA1155" s="16"/>
      <c r="BB1155" s="16"/>
      <c r="BC1155" s="16"/>
      <c r="BD1155" s="16"/>
      <c r="BE1155" s="16"/>
      <c r="BF1155" s="16"/>
      <c r="BG1155" s="16"/>
      <c r="BH1155" s="16"/>
      <c r="BI1155" s="16"/>
      <c r="BJ1155" s="16"/>
      <c r="BK1155" s="16"/>
      <c r="BL1155" s="16"/>
      <c r="BM1155" s="16"/>
      <c r="BN1155" s="16"/>
      <c r="BO1155" s="16"/>
      <c r="BP1155" s="16"/>
      <c r="BQ1155" s="16"/>
      <c r="BR1155" s="16"/>
      <c r="BS1155" s="16"/>
      <c r="BT1155" s="16"/>
      <c r="BU1155" s="16"/>
      <c r="BV1155" s="16"/>
      <c r="BW1155" s="16"/>
      <c r="BX1155" s="16"/>
      <c r="BY1155" s="16"/>
      <c r="BZ1155" s="16"/>
      <c r="CA1155" s="16">
        <v>0.1666666716337204</v>
      </c>
      <c r="CB1155" s="16"/>
      <c r="CC1155" s="16"/>
      <c r="CD1155" s="16"/>
      <c r="CE1155" s="16"/>
      <c r="CF1155" s="16"/>
      <c r="CG1155" s="16"/>
      <c r="CH1155" s="16"/>
      <c r="CI1155" s="16"/>
      <c r="CJ1155" s="16">
        <v>0.36666667461395264</v>
      </c>
      <c r="CK1155" s="16"/>
      <c r="CL1155" s="16"/>
      <c r="CM1155" s="16">
        <v>0.25</v>
      </c>
      <c r="CN1155" s="16"/>
      <c r="CO1155" s="16"/>
      <c r="CP1155" s="16"/>
      <c r="CQ1155" s="16"/>
      <c r="CR1155" s="16"/>
      <c r="CS1155" s="16"/>
      <c r="CT1155" s="16"/>
      <c r="CU1155" s="16"/>
      <c r="CV1155" s="16"/>
      <c r="CW1155" s="16"/>
      <c r="CX1155" s="16"/>
      <c r="CY1155" s="16"/>
      <c r="CZ1155" s="16"/>
      <c r="DA1155" s="16"/>
      <c r="DB1155" s="16">
        <v>1.7166666984558105</v>
      </c>
      <c r="DC1155" s="16"/>
      <c r="DD1155" s="16"/>
      <c r="DE1155" s="24"/>
      <c r="DF1155" s="24">
        <v>0.25</v>
      </c>
      <c r="DG1155" s="24"/>
      <c r="DH1155" s="24"/>
      <c r="DI1155" s="24"/>
      <c r="DJ1155" s="24">
        <v>0.25</v>
      </c>
      <c r="DK1155" s="16"/>
      <c r="DL1155" s="24"/>
      <c r="DM1155" s="24"/>
      <c r="DN1155" s="16"/>
      <c r="DO1155" s="16"/>
      <c r="DP1155" s="17"/>
      <c r="DQ1155" s="17"/>
      <c r="DR1155" s="17"/>
      <c r="DS1155" s="17">
        <v>1</v>
      </c>
      <c r="DT1155" s="17"/>
      <c r="DU1155" s="17"/>
      <c r="DV1155" s="17"/>
      <c r="DW1155" s="17"/>
      <c r="DX1155" s="17"/>
      <c r="DY1155" s="17"/>
      <c r="DZ1155" s="17"/>
      <c r="EA1155" s="17"/>
      <c r="EB1155" s="17"/>
      <c r="EC1155" s="17"/>
      <c r="ED1155" s="17"/>
      <c r="EE1155" s="17"/>
      <c r="EF1155" s="17"/>
      <c r="EG1155" s="17"/>
      <c r="EH1155" s="17"/>
      <c r="EI1155" s="17"/>
      <c r="EJ1155" s="17"/>
      <c r="EK1155" s="17"/>
      <c r="EL1155" s="27"/>
      <c r="EM1155" s="17"/>
      <c r="EN1155" s="17"/>
      <c r="EO1155" s="17"/>
      <c r="EP1155" s="27"/>
      <c r="EQ1155" s="27"/>
      <c r="ER1155" s="27"/>
      <c r="ES1155" s="27"/>
    </row>
    <row r="1156" spans="1:149" s="9" customFormat="1" ht="20.25" x14ac:dyDescent="0.3">
      <c r="A1156" s="10" t="s">
        <v>642</v>
      </c>
      <c r="B1156" s="10" t="s">
        <v>231</v>
      </c>
      <c r="C1156" s="10" t="s">
        <v>231</v>
      </c>
      <c r="D1156" s="10" t="s">
        <v>262</v>
      </c>
      <c r="E1156" s="10" t="s">
        <v>218</v>
      </c>
      <c r="F1156" s="11">
        <v>18008</v>
      </c>
      <c r="G1156" s="11">
        <v>3733</v>
      </c>
      <c r="H1156" s="11">
        <v>3807</v>
      </c>
      <c r="I1156" s="10" t="s">
        <v>273</v>
      </c>
      <c r="J1156" s="12">
        <v>53.5</v>
      </c>
      <c r="K1156" s="10" t="s">
        <v>430</v>
      </c>
      <c r="L1156" s="10" t="s">
        <v>431</v>
      </c>
      <c r="M1156" s="10" t="s">
        <v>220</v>
      </c>
      <c r="N1156" s="13">
        <v>23</v>
      </c>
      <c r="O1156" s="13">
        <v>23</v>
      </c>
      <c r="P1156" s="13">
        <v>0</v>
      </c>
      <c r="Q1156" s="14">
        <v>0</v>
      </c>
      <c r="R1156" s="14">
        <v>10.34</v>
      </c>
      <c r="S1156" s="14">
        <v>8</v>
      </c>
      <c r="T1156" s="14">
        <v>3.9636670000000001</v>
      </c>
      <c r="U1156" s="14">
        <v>49.545830000000002</v>
      </c>
      <c r="V1156" s="14">
        <v>1</v>
      </c>
      <c r="W1156" s="14">
        <v>233.68</v>
      </c>
      <c r="X1156" s="14">
        <v>80</v>
      </c>
      <c r="Y1156" s="14">
        <v>0.77294685990338197</v>
      </c>
      <c r="Z1156" s="14">
        <v>4.0833329999999997</v>
      </c>
      <c r="AA1156" s="14">
        <v>3.9166669999999999</v>
      </c>
      <c r="AB1156" s="14">
        <v>48.95834</v>
      </c>
      <c r="AC1156" s="14">
        <v>0.1196663</v>
      </c>
      <c r="AD1156" s="14">
        <v>1.4958290000000001</v>
      </c>
      <c r="AE1156" s="14">
        <v>233.68</v>
      </c>
      <c r="AF1156" s="14">
        <v>103.5</v>
      </c>
      <c r="AG1156" s="14">
        <v>0</v>
      </c>
      <c r="AH1156" s="14">
        <v>0</v>
      </c>
      <c r="AI1156" s="14">
        <v>3.9636670000000001</v>
      </c>
      <c r="AJ1156" s="14">
        <v>4.0833329999999997</v>
      </c>
      <c r="AK1156" s="15">
        <v>0.5104166</v>
      </c>
      <c r="AL1156" s="15">
        <v>0.9706939</v>
      </c>
      <c r="AM1156" s="15">
        <v>1</v>
      </c>
      <c r="AN1156" s="15">
        <v>0.49545830000000002</v>
      </c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  <c r="BA1156" s="16"/>
      <c r="BB1156" s="16"/>
      <c r="BC1156" s="16"/>
      <c r="BD1156" s="16"/>
      <c r="BE1156" s="16"/>
      <c r="BF1156" s="16"/>
      <c r="BG1156" s="16"/>
      <c r="BH1156" s="16"/>
      <c r="BI1156" s="16">
        <v>8.3333335816860199E-2</v>
      </c>
      <c r="BJ1156" s="16"/>
      <c r="BK1156" s="16"/>
      <c r="BL1156" s="16"/>
      <c r="BM1156" s="16"/>
      <c r="BN1156" s="16"/>
      <c r="BO1156" s="16"/>
      <c r="BP1156" s="16"/>
      <c r="BQ1156" s="16"/>
      <c r="BR1156" s="16"/>
      <c r="BS1156" s="16"/>
      <c r="BT1156" s="16"/>
      <c r="BU1156" s="16"/>
      <c r="BV1156" s="16"/>
      <c r="BW1156" s="16"/>
      <c r="BX1156" s="16"/>
      <c r="BY1156" s="16"/>
      <c r="BZ1156" s="16"/>
      <c r="CA1156" s="16"/>
      <c r="CB1156" s="16"/>
      <c r="CC1156" s="16"/>
      <c r="CD1156" s="16"/>
      <c r="CE1156" s="16"/>
      <c r="CF1156" s="16"/>
      <c r="CG1156" s="16"/>
      <c r="CH1156" s="16"/>
      <c r="CI1156" s="16"/>
      <c r="CJ1156" s="16">
        <v>0.5</v>
      </c>
      <c r="CK1156" s="16"/>
      <c r="CL1156" s="16"/>
      <c r="CM1156" s="16">
        <v>0.25</v>
      </c>
      <c r="CN1156" s="16"/>
      <c r="CO1156" s="16"/>
      <c r="CP1156" s="16"/>
      <c r="CQ1156" s="16"/>
      <c r="CR1156" s="16"/>
      <c r="CS1156" s="16">
        <v>0.3333333432674408</v>
      </c>
      <c r="CT1156" s="16"/>
      <c r="CU1156" s="16"/>
      <c r="CV1156" s="16"/>
      <c r="CW1156" s="16"/>
      <c r="CX1156" s="16"/>
      <c r="CY1156" s="16"/>
      <c r="CZ1156" s="16"/>
      <c r="DA1156" s="16"/>
      <c r="DB1156" s="16">
        <v>2</v>
      </c>
      <c r="DC1156" s="16"/>
      <c r="DD1156" s="16"/>
      <c r="DE1156" s="24"/>
      <c r="DF1156" s="24">
        <v>0.25</v>
      </c>
      <c r="DG1156" s="24"/>
      <c r="DH1156" s="24"/>
      <c r="DI1156" s="24"/>
      <c r="DJ1156" s="24">
        <v>0.5</v>
      </c>
      <c r="DK1156" s="16"/>
      <c r="DL1156" s="24"/>
      <c r="DM1156" s="24"/>
      <c r="DN1156" s="16"/>
      <c r="DO1156" s="16"/>
      <c r="DP1156" s="17"/>
      <c r="DQ1156" s="17"/>
      <c r="DR1156" s="17"/>
      <c r="DS1156" s="17"/>
      <c r="DT1156" s="17"/>
      <c r="DU1156" s="17"/>
      <c r="DV1156" s="17"/>
      <c r="DW1156" s="17"/>
      <c r="DX1156" s="17"/>
      <c r="DY1156" s="17"/>
      <c r="DZ1156" s="17"/>
      <c r="EA1156" s="17"/>
      <c r="EB1156" s="17"/>
      <c r="EC1156" s="17"/>
      <c r="ED1156" s="17"/>
      <c r="EE1156" s="17"/>
      <c r="EF1156" s="17"/>
      <c r="EG1156" s="17"/>
      <c r="EH1156" s="17"/>
      <c r="EI1156" s="17"/>
      <c r="EJ1156" s="17"/>
      <c r="EK1156" s="17"/>
      <c r="EL1156" s="27"/>
      <c r="EM1156" s="17"/>
      <c r="EN1156" s="17"/>
      <c r="EO1156" s="17"/>
      <c r="EP1156" s="27"/>
      <c r="EQ1156" s="27"/>
      <c r="ER1156" s="27"/>
      <c r="ES1156" s="27"/>
    </row>
    <row r="1157" spans="1:149" s="9" customFormat="1" ht="20.25" x14ac:dyDescent="0.3">
      <c r="A1157" s="10" t="s">
        <v>653</v>
      </c>
      <c r="B1157" s="10" t="s">
        <v>232</v>
      </c>
      <c r="C1157" s="10" t="s">
        <v>231</v>
      </c>
      <c r="D1157" s="10" t="s">
        <v>259</v>
      </c>
      <c r="E1157" s="10" t="s">
        <v>218</v>
      </c>
      <c r="F1157" s="11">
        <v>18008</v>
      </c>
      <c r="G1157" s="11">
        <v>4005</v>
      </c>
      <c r="H1157" s="11">
        <v>3866</v>
      </c>
      <c r="I1157" s="10" t="s">
        <v>273</v>
      </c>
      <c r="J1157" s="12">
        <v>53.5</v>
      </c>
      <c r="K1157" s="10" t="s">
        <v>430</v>
      </c>
      <c r="L1157" s="10" t="s">
        <v>431</v>
      </c>
      <c r="M1157" s="10" t="s">
        <v>220</v>
      </c>
      <c r="N1157" s="13">
        <v>25</v>
      </c>
      <c r="O1157" s="13">
        <v>25</v>
      </c>
      <c r="P1157" s="13">
        <v>0</v>
      </c>
      <c r="Q1157" s="14">
        <v>0</v>
      </c>
      <c r="R1157" s="14">
        <v>10.34</v>
      </c>
      <c r="S1157" s="14">
        <v>8</v>
      </c>
      <c r="T1157" s="14">
        <v>4.3083330000000002</v>
      </c>
      <c r="U1157" s="14">
        <v>53.854170000000003</v>
      </c>
      <c r="V1157" s="14">
        <v>1</v>
      </c>
      <c r="W1157" s="14">
        <v>254</v>
      </c>
      <c r="X1157" s="14">
        <v>80</v>
      </c>
      <c r="Y1157" s="14">
        <v>0.71111111111111103</v>
      </c>
      <c r="Z1157" s="14">
        <v>4.75</v>
      </c>
      <c r="AA1157" s="14">
        <v>3.25</v>
      </c>
      <c r="AB1157" s="14">
        <v>40.625</v>
      </c>
      <c r="AC1157" s="14">
        <v>0.44166660000000002</v>
      </c>
      <c r="AD1157" s="14">
        <v>5.5208329999999997</v>
      </c>
      <c r="AE1157" s="14">
        <v>254</v>
      </c>
      <c r="AF1157" s="14">
        <v>112.5</v>
      </c>
      <c r="AG1157" s="14">
        <v>0</v>
      </c>
      <c r="AH1157" s="14">
        <v>0</v>
      </c>
      <c r="AI1157" s="14">
        <v>4.3083330000000002</v>
      </c>
      <c r="AJ1157" s="14">
        <v>4.75</v>
      </c>
      <c r="AK1157" s="15">
        <v>0.59375</v>
      </c>
      <c r="AL1157" s="15">
        <v>0.90701750000000003</v>
      </c>
      <c r="AM1157" s="15">
        <v>1</v>
      </c>
      <c r="AN1157" s="15">
        <v>0.53854170000000001</v>
      </c>
      <c r="AO1157" s="16">
        <v>0.5</v>
      </c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  <c r="BA1157" s="16"/>
      <c r="BB1157" s="16"/>
      <c r="BC1157" s="16"/>
      <c r="BD1157" s="16"/>
      <c r="BE1157" s="16"/>
      <c r="BF1157" s="16"/>
      <c r="BG1157" s="16"/>
      <c r="BH1157" s="16"/>
      <c r="BI1157" s="16"/>
      <c r="BJ1157" s="16"/>
      <c r="BK1157" s="16"/>
      <c r="BL1157" s="16"/>
      <c r="BM1157" s="16"/>
      <c r="BN1157" s="16"/>
      <c r="BO1157" s="16"/>
      <c r="BP1157" s="16"/>
      <c r="BQ1157" s="16"/>
      <c r="BR1157" s="16"/>
      <c r="BS1157" s="16"/>
      <c r="BT1157" s="16"/>
      <c r="BU1157" s="16"/>
      <c r="BV1157" s="16"/>
      <c r="BW1157" s="16"/>
      <c r="BX1157" s="16"/>
      <c r="BY1157" s="16"/>
      <c r="BZ1157" s="16"/>
      <c r="CA1157" s="16"/>
      <c r="CB1157" s="16"/>
      <c r="CC1157" s="16"/>
      <c r="CD1157" s="16"/>
      <c r="CE1157" s="16"/>
      <c r="CF1157" s="16"/>
      <c r="CG1157" s="16"/>
      <c r="CH1157" s="16"/>
      <c r="CI1157" s="16"/>
      <c r="CJ1157" s="16"/>
      <c r="CK1157" s="16"/>
      <c r="CL1157" s="16"/>
      <c r="CM1157" s="16">
        <v>0.4166666567325592</v>
      </c>
      <c r="CN1157" s="16"/>
      <c r="CO1157" s="16"/>
      <c r="CP1157" s="16"/>
      <c r="CQ1157" s="16"/>
      <c r="CR1157" s="16"/>
      <c r="CS1157" s="16">
        <v>0.4166666567325592</v>
      </c>
      <c r="CT1157" s="16"/>
      <c r="CU1157" s="16"/>
      <c r="CV1157" s="16"/>
      <c r="CW1157" s="16"/>
      <c r="CX1157" s="16"/>
      <c r="CY1157" s="16"/>
      <c r="CZ1157" s="16"/>
      <c r="DA1157" s="16"/>
      <c r="DB1157" s="16">
        <v>1.5333333611488342</v>
      </c>
      <c r="DC1157" s="16"/>
      <c r="DD1157" s="16"/>
      <c r="DE1157" s="24"/>
      <c r="DF1157" s="24">
        <v>0.1666666716337204</v>
      </c>
      <c r="DG1157" s="24"/>
      <c r="DH1157" s="24"/>
      <c r="DI1157" s="24"/>
      <c r="DJ1157" s="24">
        <v>0.21666666865348816</v>
      </c>
      <c r="DK1157" s="16"/>
      <c r="DL1157" s="24"/>
      <c r="DM1157" s="24"/>
      <c r="DN1157" s="16"/>
      <c r="DO1157" s="16"/>
      <c r="DP1157" s="17"/>
      <c r="DQ1157" s="17"/>
      <c r="DR1157" s="17"/>
      <c r="DS1157" s="17"/>
      <c r="DT1157" s="17"/>
      <c r="DU1157" s="17"/>
      <c r="DV1157" s="17"/>
      <c r="DW1157" s="17"/>
      <c r="DX1157" s="17"/>
      <c r="DY1157" s="17"/>
      <c r="DZ1157" s="17"/>
      <c r="EA1157" s="17"/>
      <c r="EB1157" s="17"/>
      <c r="EC1157" s="17"/>
      <c r="ED1157" s="17"/>
      <c r="EE1157" s="17"/>
      <c r="EF1157" s="17"/>
      <c r="EG1157" s="17"/>
      <c r="EH1157" s="17"/>
      <c r="EI1157" s="17"/>
      <c r="EJ1157" s="17"/>
      <c r="EK1157" s="17"/>
      <c r="EL1157" s="27"/>
      <c r="EM1157" s="17"/>
      <c r="EN1157" s="17"/>
      <c r="EO1157" s="17"/>
      <c r="EP1157" s="27"/>
      <c r="EQ1157" s="27"/>
      <c r="ER1157" s="27"/>
      <c r="ES1157" s="27"/>
    </row>
    <row r="1158" spans="1:149" s="9" customFormat="1" ht="20.25" x14ac:dyDescent="0.3">
      <c r="A1158" s="10" t="s">
        <v>653</v>
      </c>
      <c r="B1158" s="10" t="s">
        <v>232</v>
      </c>
      <c r="C1158" s="10" t="s">
        <v>231</v>
      </c>
      <c r="D1158" s="10" t="s">
        <v>262</v>
      </c>
      <c r="E1158" s="10" t="s">
        <v>218</v>
      </c>
      <c r="F1158" s="11">
        <v>18008</v>
      </c>
      <c r="G1158" s="11">
        <v>3999</v>
      </c>
      <c r="H1158" s="11">
        <v>3951</v>
      </c>
      <c r="I1158" s="10" t="s">
        <v>273</v>
      </c>
      <c r="J1158" s="12">
        <v>53.5</v>
      </c>
      <c r="K1158" s="10" t="s">
        <v>430</v>
      </c>
      <c r="L1158" s="10" t="s">
        <v>431</v>
      </c>
      <c r="M1158" s="10" t="s">
        <v>220</v>
      </c>
      <c r="N1158" s="13">
        <v>25</v>
      </c>
      <c r="O1158" s="13">
        <v>25</v>
      </c>
      <c r="P1158" s="13">
        <v>0</v>
      </c>
      <c r="Q1158" s="14">
        <v>0</v>
      </c>
      <c r="R1158" s="14">
        <v>10.34</v>
      </c>
      <c r="S1158" s="14">
        <v>8</v>
      </c>
      <c r="T1158" s="14">
        <v>4.3083330000000002</v>
      </c>
      <c r="U1158" s="14">
        <v>53.854170000000003</v>
      </c>
      <c r="V1158" s="14">
        <v>1</v>
      </c>
      <c r="W1158" s="14">
        <v>254</v>
      </c>
      <c r="X1158" s="14">
        <v>80</v>
      </c>
      <c r="Y1158" s="14">
        <v>0.71111111111111103</v>
      </c>
      <c r="Z1158" s="14">
        <v>4.3666669999999996</v>
      </c>
      <c r="AA1158" s="14">
        <v>3.6333329999999999</v>
      </c>
      <c r="AB1158" s="14">
        <v>45.416670000000003</v>
      </c>
      <c r="AC1158" s="14">
        <v>5.8333160000000002E-2</v>
      </c>
      <c r="AD1158" s="14">
        <v>0.72916449999999999</v>
      </c>
      <c r="AE1158" s="14">
        <v>254</v>
      </c>
      <c r="AF1158" s="14">
        <v>112.5</v>
      </c>
      <c r="AG1158" s="14">
        <v>0</v>
      </c>
      <c r="AH1158" s="14">
        <v>0</v>
      </c>
      <c r="AI1158" s="14">
        <v>4.3083330000000002</v>
      </c>
      <c r="AJ1158" s="14">
        <v>4.3666669999999996</v>
      </c>
      <c r="AK1158" s="15">
        <v>0.54583329999999997</v>
      </c>
      <c r="AL1158" s="15">
        <v>0.9866412</v>
      </c>
      <c r="AM1158" s="15">
        <v>1</v>
      </c>
      <c r="AN1158" s="15">
        <v>0.53854170000000001</v>
      </c>
      <c r="AO1158" s="16">
        <v>0.5</v>
      </c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  <c r="BA1158" s="16"/>
      <c r="BB1158" s="16"/>
      <c r="BC1158" s="16"/>
      <c r="BD1158" s="16"/>
      <c r="BE1158" s="16"/>
      <c r="BF1158" s="16"/>
      <c r="BG1158" s="16"/>
      <c r="BH1158" s="16"/>
      <c r="BI1158" s="16">
        <v>0.1666666716337204</v>
      </c>
      <c r="BJ1158" s="16">
        <v>0.30000001192092896</v>
      </c>
      <c r="BK1158" s="16"/>
      <c r="BL1158" s="16"/>
      <c r="BM1158" s="16"/>
      <c r="BN1158" s="16"/>
      <c r="BO1158" s="16"/>
      <c r="BP1158" s="16"/>
      <c r="BQ1158" s="16"/>
      <c r="BR1158" s="16"/>
      <c r="BS1158" s="16"/>
      <c r="BT1158" s="16"/>
      <c r="BU1158" s="16"/>
      <c r="BV1158" s="16"/>
      <c r="BW1158" s="16"/>
      <c r="BX1158" s="16"/>
      <c r="BY1158" s="16"/>
      <c r="BZ1158" s="16"/>
      <c r="CA1158" s="16"/>
      <c r="CB1158" s="16"/>
      <c r="CC1158" s="16"/>
      <c r="CD1158" s="16"/>
      <c r="CE1158" s="16"/>
      <c r="CF1158" s="16"/>
      <c r="CG1158" s="16"/>
      <c r="CH1158" s="16"/>
      <c r="CI1158" s="16"/>
      <c r="CJ1158" s="16"/>
      <c r="CK1158" s="16"/>
      <c r="CL1158" s="16"/>
      <c r="CM1158" s="16">
        <v>0.26666668057441711</v>
      </c>
      <c r="CN1158" s="16"/>
      <c r="CO1158" s="16"/>
      <c r="CP1158" s="16"/>
      <c r="CQ1158" s="16"/>
      <c r="CR1158" s="16"/>
      <c r="CS1158" s="16"/>
      <c r="CT1158" s="16"/>
      <c r="CU1158" s="16"/>
      <c r="CV1158" s="16"/>
      <c r="CW1158" s="16"/>
      <c r="CX1158" s="16"/>
      <c r="CY1158" s="16"/>
      <c r="CZ1158" s="16"/>
      <c r="DA1158" s="16"/>
      <c r="DB1158" s="16">
        <v>2</v>
      </c>
      <c r="DC1158" s="16"/>
      <c r="DD1158" s="16"/>
      <c r="DE1158" s="24"/>
      <c r="DF1158" s="24">
        <v>0.1666666716337204</v>
      </c>
      <c r="DG1158" s="24"/>
      <c r="DH1158" s="24"/>
      <c r="DI1158" s="24"/>
      <c r="DJ1158" s="24">
        <v>0.23333333432674408</v>
      </c>
      <c r="DK1158" s="16"/>
      <c r="DL1158" s="24"/>
      <c r="DM1158" s="24"/>
      <c r="DN1158" s="16"/>
      <c r="DO1158" s="16"/>
      <c r="DP1158" s="17"/>
      <c r="DQ1158" s="17"/>
      <c r="DR1158" s="17"/>
      <c r="DS1158" s="17"/>
      <c r="DT1158" s="17"/>
      <c r="DU1158" s="17"/>
      <c r="DV1158" s="17"/>
      <c r="DW1158" s="17"/>
      <c r="DX1158" s="17"/>
      <c r="DY1158" s="17"/>
      <c r="DZ1158" s="17"/>
      <c r="EA1158" s="17"/>
      <c r="EB1158" s="17"/>
      <c r="EC1158" s="17"/>
      <c r="ED1158" s="17"/>
      <c r="EE1158" s="17"/>
      <c r="EF1158" s="17"/>
      <c r="EG1158" s="17"/>
      <c r="EH1158" s="17"/>
      <c r="EI1158" s="17"/>
      <c r="EJ1158" s="17"/>
      <c r="EK1158" s="17"/>
      <c r="EL1158" s="27"/>
      <c r="EM1158" s="17"/>
      <c r="EN1158" s="17"/>
      <c r="EO1158" s="17"/>
      <c r="EP1158" s="27"/>
      <c r="EQ1158" s="27"/>
      <c r="ER1158" s="27"/>
      <c r="ES1158" s="27"/>
    </row>
    <row r="1159" spans="1:149" s="9" customFormat="1" ht="20.25" x14ac:dyDescent="0.3">
      <c r="A1159" s="10" t="s">
        <v>653</v>
      </c>
      <c r="B1159" s="10" t="s">
        <v>231</v>
      </c>
      <c r="C1159" s="10" t="s">
        <v>231</v>
      </c>
      <c r="D1159" s="10" t="s">
        <v>259</v>
      </c>
      <c r="E1159" s="10" t="s">
        <v>218</v>
      </c>
      <c r="F1159" s="11">
        <v>18008</v>
      </c>
      <c r="G1159" s="11">
        <v>4061</v>
      </c>
      <c r="H1159" s="11">
        <v>3975</v>
      </c>
      <c r="I1159" s="10" t="s">
        <v>273</v>
      </c>
      <c r="J1159" s="12">
        <v>53.5</v>
      </c>
      <c r="K1159" s="10" t="s">
        <v>430</v>
      </c>
      <c r="L1159" s="10" t="s">
        <v>431</v>
      </c>
      <c r="M1159" s="10" t="s">
        <v>220</v>
      </c>
      <c r="N1159" s="13">
        <v>25</v>
      </c>
      <c r="O1159" s="13">
        <v>24</v>
      </c>
      <c r="P1159" s="13">
        <v>1</v>
      </c>
      <c r="Q1159" s="14">
        <v>4</v>
      </c>
      <c r="R1159" s="14">
        <v>10.34</v>
      </c>
      <c r="S1159" s="14">
        <v>8</v>
      </c>
      <c r="T1159" s="14">
        <v>4.1360000000000001</v>
      </c>
      <c r="U1159" s="14">
        <v>51.7</v>
      </c>
      <c r="V1159" s="14">
        <v>1</v>
      </c>
      <c r="W1159" s="14">
        <v>243.84</v>
      </c>
      <c r="X1159" s="14">
        <v>80</v>
      </c>
      <c r="Y1159" s="14">
        <v>0.74074074074074103</v>
      </c>
      <c r="Z1159" s="14">
        <v>4.4333330000000002</v>
      </c>
      <c r="AA1159" s="14">
        <v>3.5666669999999998</v>
      </c>
      <c r="AB1159" s="14">
        <v>44.583329999999997</v>
      </c>
      <c r="AC1159" s="14">
        <v>0.1249999</v>
      </c>
      <c r="AD1159" s="14">
        <v>1.5624990000000001</v>
      </c>
      <c r="AE1159" s="14">
        <v>243.84</v>
      </c>
      <c r="AF1159" s="14">
        <v>108</v>
      </c>
      <c r="AG1159" s="14">
        <v>0.17233329999999999</v>
      </c>
      <c r="AH1159" s="14">
        <v>2.1541670000000002</v>
      </c>
      <c r="AI1159" s="14">
        <v>4.3083330000000002</v>
      </c>
      <c r="AJ1159" s="14">
        <v>4.4333330000000002</v>
      </c>
      <c r="AK1159" s="15">
        <v>0.55416670000000001</v>
      </c>
      <c r="AL1159" s="15">
        <v>0.97180449999999996</v>
      </c>
      <c r="AM1159" s="15">
        <v>0.96</v>
      </c>
      <c r="AN1159" s="15">
        <v>0.51700000000000002</v>
      </c>
      <c r="AO1159" s="16">
        <v>0.5</v>
      </c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  <c r="BA1159" s="16"/>
      <c r="BB1159" s="16"/>
      <c r="BC1159" s="16"/>
      <c r="BD1159" s="16"/>
      <c r="BE1159" s="16"/>
      <c r="BF1159" s="16"/>
      <c r="BG1159" s="16"/>
      <c r="BH1159" s="16"/>
      <c r="BI1159" s="16"/>
      <c r="BJ1159" s="16"/>
      <c r="BK1159" s="16"/>
      <c r="BL1159" s="16"/>
      <c r="BM1159" s="16"/>
      <c r="BN1159" s="16"/>
      <c r="BO1159" s="16"/>
      <c r="BP1159" s="16"/>
      <c r="BQ1159" s="16"/>
      <c r="BR1159" s="16"/>
      <c r="BS1159" s="16"/>
      <c r="BT1159" s="16"/>
      <c r="BU1159" s="16"/>
      <c r="BV1159" s="16"/>
      <c r="BW1159" s="16"/>
      <c r="BX1159" s="16"/>
      <c r="BY1159" s="16"/>
      <c r="BZ1159" s="16"/>
      <c r="CA1159" s="16"/>
      <c r="CB1159" s="16"/>
      <c r="CC1159" s="16"/>
      <c r="CD1159" s="16"/>
      <c r="CE1159" s="16"/>
      <c r="CF1159" s="16"/>
      <c r="CG1159" s="16"/>
      <c r="CH1159" s="16"/>
      <c r="CI1159" s="16"/>
      <c r="CJ1159" s="16"/>
      <c r="CK1159" s="16"/>
      <c r="CL1159" s="16">
        <v>0.26666668057441711</v>
      </c>
      <c r="CM1159" s="16">
        <v>0.25</v>
      </c>
      <c r="CN1159" s="16"/>
      <c r="CO1159" s="16"/>
      <c r="CP1159" s="16"/>
      <c r="CQ1159" s="16"/>
      <c r="CR1159" s="16"/>
      <c r="CS1159" s="16"/>
      <c r="CT1159" s="16"/>
      <c r="CU1159" s="16"/>
      <c r="CV1159" s="16"/>
      <c r="CW1159" s="16"/>
      <c r="CX1159" s="16"/>
      <c r="CY1159" s="16"/>
      <c r="CZ1159" s="16"/>
      <c r="DA1159" s="16"/>
      <c r="DB1159" s="16">
        <v>2.0333333015441895</v>
      </c>
      <c r="DC1159" s="16"/>
      <c r="DD1159" s="16"/>
      <c r="DE1159" s="24"/>
      <c r="DF1159" s="24">
        <v>0.1666666716337204</v>
      </c>
      <c r="DG1159" s="24"/>
      <c r="DH1159" s="24"/>
      <c r="DI1159" s="24">
        <v>8.3333335816860199E-2</v>
      </c>
      <c r="DJ1159" s="24">
        <v>0.26666668057441711</v>
      </c>
      <c r="DK1159" s="16"/>
      <c r="DL1159" s="24"/>
      <c r="DM1159" s="24"/>
      <c r="DN1159" s="16"/>
      <c r="DO1159" s="16"/>
      <c r="DP1159" s="17"/>
      <c r="DQ1159" s="17"/>
      <c r="DR1159" s="17"/>
      <c r="DS1159" s="17"/>
      <c r="DT1159" s="17"/>
      <c r="DU1159" s="17"/>
      <c r="DV1159" s="17"/>
      <c r="DW1159" s="17"/>
      <c r="DX1159" s="17"/>
      <c r="DY1159" s="17"/>
      <c r="DZ1159" s="17"/>
      <c r="EA1159" s="17"/>
      <c r="EB1159" s="17"/>
      <c r="EC1159" s="17"/>
      <c r="ED1159" s="17"/>
      <c r="EE1159" s="17">
        <v>1</v>
      </c>
      <c r="EF1159" s="17"/>
      <c r="EG1159" s="17"/>
      <c r="EH1159" s="17"/>
      <c r="EI1159" s="17"/>
      <c r="EJ1159" s="17"/>
      <c r="EK1159" s="17"/>
      <c r="EL1159" s="27"/>
      <c r="EM1159" s="17"/>
      <c r="EN1159" s="17"/>
      <c r="EO1159" s="17"/>
      <c r="EP1159" s="27"/>
      <c r="EQ1159" s="27"/>
      <c r="ER1159" s="27"/>
      <c r="ES1159" s="27"/>
    </row>
    <row r="1160" spans="1:149" s="9" customFormat="1" ht="20.25" x14ac:dyDescent="0.3">
      <c r="A1160" s="10" t="s">
        <v>653</v>
      </c>
      <c r="B1160" s="10" t="s">
        <v>231</v>
      </c>
      <c r="C1160" s="10" t="s">
        <v>231</v>
      </c>
      <c r="D1160" s="10" t="s">
        <v>262</v>
      </c>
      <c r="E1160" s="10" t="s">
        <v>218</v>
      </c>
      <c r="F1160" s="11">
        <v>18008</v>
      </c>
      <c r="G1160" s="11">
        <v>3733</v>
      </c>
      <c r="H1160" s="11">
        <v>3807</v>
      </c>
      <c r="I1160" s="10" t="s">
        <v>273</v>
      </c>
      <c r="J1160" s="12">
        <v>53.5</v>
      </c>
      <c r="K1160" s="10" t="s">
        <v>430</v>
      </c>
      <c r="L1160" s="10" t="s">
        <v>431</v>
      </c>
      <c r="M1160" s="10" t="s">
        <v>220</v>
      </c>
      <c r="N1160" s="13">
        <v>25</v>
      </c>
      <c r="O1160" s="13">
        <v>25</v>
      </c>
      <c r="P1160" s="13">
        <v>0</v>
      </c>
      <c r="Q1160" s="14">
        <v>0</v>
      </c>
      <c r="R1160" s="14">
        <v>10.34</v>
      </c>
      <c r="S1160" s="14">
        <v>8</v>
      </c>
      <c r="T1160" s="14">
        <v>4.3083330000000002</v>
      </c>
      <c r="U1160" s="14">
        <v>53.854170000000003</v>
      </c>
      <c r="V1160" s="14">
        <v>1</v>
      </c>
      <c r="W1160" s="14">
        <v>254</v>
      </c>
      <c r="X1160" s="14">
        <v>80</v>
      </c>
      <c r="Y1160" s="14">
        <v>0.71111111111111103</v>
      </c>
      <c r="Z1160" s="14">
        <v>4.4000000000000004</v>
      </c>
      <c r="AA1160" s="14">
        <v>3.6</v>
      </c>
      <c r="AB1160" s="14">
        <v>45</v>
      </c>
      <c r="AC1160" s="14">
        <v>9.1666700000000004E-2</v>
      </c>
      <c r="AD1160" s="14">
        <v>1.145834</v>
      </c>
      <c r="AE1160" s="14">
        <v>254</v>
      </c>
      <c r="AF1160" s="14">
        <v>112.5</v>
      </c>
      <c r="AG1160" s="14">
        <v>0</v>
      </c>
      <c r="AH1160" s="14">
        <v>0</v>
      </c>
      <c r="AI1160" s="14">
        <v>4.3083330000000002</v>
      </c>
      <c r="AJ1160" s="14">
        <v>4.4000000000000004</v>
      </c>
      <c r="AK1160" s="15">
        <v>0.55000000000000004</v>
      </c>
      <c r="AL1160" s="15">
        <v>0.97916669999999995</v>
      </c>
      <c r="AM1160" s="15">
        <v>1</v>
      </c>
      <c r="AN1160" s="15">
        <v>0.53854170000000001</v>
      </c>
      <c r="AO1160" s="16">
        <v>0.5</v>
      </c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  <c r="BA1160" s="16"/>
      <c r="BB1160" s="16"/>
      <c r="BC1160" s="16"/>
      <c r="BD1160" s="16"/>
      <c r="BE1160" s="16"/>
      <c r="BF1160" s="16"/>
      <c r="BG1160" s="16"/>
      <c r="BH1160" s="16"/>
      <c r="BI1160" s="16">
        <v>8.3333335816860199E-2</v>
      </c>
      <c r="BJ1160" s="16">
        <v>0.10000000149011612</v>
      </c>
      <c r="BK1160" s="16"/>
      <c r="BL1160" s="16"/>
      <c r="BM1160" s="16"/>
      <c r="BN1160" s="16"/>
      <c r="BO1160" s="16"/>
      <c r="BP1160" s="16"/>
      <c r="BQ1160" s="16"/>
      <c r="BR1160" s="16"/>
      <c r="BS1160" s="16"/>
      <c r="BT1160" s="16"/>
      <c r="BU1160" s="16"/>
      <c r="BV1160" s="16"/>
      <c r="BW1160" s="16"/>
      <c r="BX1160" s="16"/>
      <c r="BY1160" s="16"/>
      <c r="BZ1160" s="16"/>
      <c r="CA1160" s="16"/>
      <c r="CB1160" s="16"/>
      <c r="CC1160" s="16"/>
      <c r="CD1160" s="16"/>
      <c r="CE1160" s="16"/>
      <c r="CF1160" s="16"/>
      <c r="CG1160" s="16"/>
      <c r="CH1160" s="16"/>
      <c r="CI1160" s="16"/>
      <c r="CJ1160" s="16"/>
      <c r="CK1160" s="16"/>
      <c r="CL1160" s="16"/>
      <c r="CM1160" s="16">
        <v>0.4166666567325592</v>
      </c>
      <c r="CN1160" s="16"/>
      <c r="CO1160" s="16"/>
      <c r="CP1160" s="16"/>
      <c r="CQ1160" s="16"/>
      <c r="CR1160" s="16"/>
      <c r="CS1160" s="16">
        <v>0.3333333432674408</v>
      </c>
      <c r="CT1160" s="16"/>
      <c r="CU1160" s="16"/>
      <c r="CV1160" s="16"/>
      <c r="CW1160" s="16"/>
      <c r="CX1160" s="16"/>
      <c r="CY1160" s="16"/>
      <c r="CZ1160" s="16"/>
      <c r="DA1160" s="16"/>
      <c r="DB1160" s="16">
        <v>1.6666666269302368</v>
      </c>
      <c r="DC1160" s="16"/>
      <c r="DD1160" s="16"/>
      <c r="DE1160" s="24"/>
      <c r="DF1160" s="24">
        <v>0.1666666716337204</v>
      </c>
      <c r="DG1160" s="24"/>
      <c r="DH1160" s="24"/>
      <c r="DI1160" s="24"/>
      <c r="DJ1160" s="24">
        <v>0.3333333432674408</v>
      </c>
      <c r="DK1160" s="16"/>
      <c r="DL1160" s="24"/>
      <c r="DM1160" s="24"/>
      <c r="DN1160" s="16"/>
      <c r="DO1160" s="16"/>
      <c r="DP1160" s="17"/>
      <c r="DQ1160" s="17"/>
      <c r="DR1160" s="17"/>
      <c r="DS1160" s="17"/>
      <c r="DT1160" s="17"/>
      <c r="DU1160" s="17"/>
      <c r="DV1160" s="17"/>
      <c r="DW1160" s="17"/>
      <c r="DX1160" s="17"/>
      <c r="DY1160" s="17"/>
      <c r="DZ1160" s="17"/>
      <c r="EA1160" s="17"/>
      <c r="EB1160" s="17"/>
      <c r="EC1160" s="17"/>
      <c r="ED1160" s="17"/>
      <c r="EE1160" s="17"/>
      <c r="EF1160" s="17"/>
      <c r="EG1160" s="17"/>
      <c r="EH1160" s="17"/>
      <c r="EI1160" s="17"/>
      <c r="EJ1160" s="17"/>
      <c r="EK1160" s="17"/>
      <c r="EL1160" s="27"/>
      <c r="EM1160" s="17"/>
      <c r="EN1160" s="17"/>
      <c r="EO1160" s="17"/>
      <c r="EP1160" s="27"/>
      <c r="EQ1160" s="27"/>
      <c r="ER1160" s="27"/>
      <c r="ES1160" s="27"/>
    </row>
    <row r="1161" spans="1:149" s="9" customFormat="1" ht="20.25" x14ac:dyDescent="0.3">
      <c r="A1161" s="10" t="s">
        <v>654</v>
      </c>
      <c r="B1161" s="10" t="s">
        <v>231</v>
      </c>
      <c r="C1161" s="10" t="s">
        <v>231</v>
      </c>
      <c r="D1161" s="10" t="s">
        <v>259</v>
      </c>
      <c r="E1161" s="10" t="s">
        <v>218</v>
      </c>
      <c r="F1161" s="11">
        <v>10675</v>
      </c>
      <c r="G1161" s="11">
        <v>4061</v>
      </c>
      <c r="H1161" s="11">
        <v>3975</v>
      </c>
      <c r="I1161" s="10" t="s">
        <v>260</v>
      </c>
      <c r="J1161" s="12">
        <v>45.3</v>
      </c>
      <c r="K1161" s="10" t="s">
        <v>243</v>
      </c>
      <c r="L1161" s="10" t="s">
        <v>261</v>
      </c>
      <c r="M1161" s="10" t="s">
        <v>220</v>
      </c>
      <c r="N1161" s="13">
        <v>5</v>
      </c>
      <c r="O1161" s="13">
        <v>5</v>
      </c>
      <c r="P1161" s="13">
        <v>0</v>
      </c>
      <c r="Q1161" s="14">
        <v>0</v>
      </c>
      <c r="R1161" s="14">
        <v>6.09</v>
      </c>
      <c r="S1161" s="14">
        <v>1</v>
      </c>
      <c r="T1161" s="14">
        <v>0.50749999999999995</v>
      </c>
      <c r="U1161" s="14">
        <v>50.75</v>
      </c>
      <c r="V1161" s="14">
        <v>0.125</v>
      </c>
      <c r="W1161" s="14">
        <v>136.80000000000001</v>
      </c>
      <c r="X1161" s="14">
        <v>10</v>
      </c>
      <c r="Y1161" s="14">
        <v>0.85470086863429495</v>
      </c>
      <c r="Z1161" s="14">
        <v>0.53333330000000001</v>
      </c>
      <c r="AA1161" s="14">
        <v>0.46666669999999999</v>
      </c>
      <c r="AB1161" s="14">
        <v>46.666670000000003</v>
      </c>
      <c r="AC1161" s="14">
        <v>2.583334E-2</v>
      </c>
      <c r="AD1161" s="14">
        <v>2.5833339999999998</v>
      </c>
      <c r="AE1161" s="14">
        <v>17.100000000000001</v>
      </c>
      <c r="AF1161" s="14">
        <v>11.7</v>
      </c>
      <c r="AG1161" s="14">
        <v>0</v>
      </c>
      <c r="AH1161" s="14">
        <v>0</v>
      </c>
      <c r="AI1161" s="14">
        <v>0.50749999999999995</v>
      </c>
      <c r="AJ1161" s="14">
        <v>0.53333330000000001</v>
      </c>
      <c r="AK1161" s="15">
        <v>0.53333330000000001</v>
      </c>
      <c r="AL1161" s="15">
        <v>0.95156249999999998</v>
      </c>
      <c r="AM1161" s="15">
        <v>1</v>
      </c>
      <c r="AN1161" s="15">
        <v>0.50749999999999995</v>
      </c>
      <c r="AO1161" s="16"/>
      <c r="AP1161" s="16">
        <v>0.20000000298023224</v>
      </c>
      <c r="AQ1161" s="16"/>
      <c r="AR1161" s="16"/>
      <c r="AS1161" s="16">
        <v>8.3333335816860199E-2</v>
      </c>
      <c r="AT1161" s="16">
        <v>0.18333333730697632</v>
      </c>
      <c r="AU1161" s="16"/>
      <c r="AV1161" s="16"/>
      <c r="AW1161" s="16"/>
      <c r="AX1161" s="16"/>
      <c r="AY1161" s="16"/>
      <c r="AZ1161" s="16"/>
      <c r="BA1161" s="16"/>
      <c r="BB1161" s="16"/>
      <c r="BC1161" s="16"/>
      <c r="BD1161" s="16"/>
      <c r="BE1161" s="16"/>
      <c r="BF1161" s="16"/>
      <c r="BG1161" s="16"/>
      <c r="BH1161" s="16"/>
      <c r="BI1161" s="16"/>
      <c r="BJ1161" s="16"/>
      <c r="BK1161" s="16"/>
      <c r="BL1161" s="16"/>
      <c r="BM1161" s="16"/>
      <c r="BN1161" s="16"/>
      <c r="BO1161" s="16"/>
      <c r="BP1161" s="16"/>
      <c r="BQ1161" s="16"/>
      <c r="BR1161" s="16"/>
      <c r="BS1161" s="16"/>
      <c r="BT1161" s="16"/>
      <c r="BU1161" s="16"/>
      <c r="BV1161" s="16"/>
      <c r="BW1161" s="16"/>
      <c r="BX1161" s="16"/>
      <c r="BY1161" s="16"/>
      <c r="BZ1161" s="16"/>
      <c r="CA1161" s="16"/>
      <c r="CB1161" s="16"/>
      <c r="CC1161" s="16"/>
      <c r="CD1161" s="16"/>
      <c r="CE1161" s="16"/>
      <c r="CF1161" s="16"/>
      <c r="CG1161" s="16"/>
      <c r="CH1161" s="16"/>
      <c r="CI1161" s="16"/>
      <c r="CJ1161" s="16"/>
      <c r="CK1161" s="16"/>
      <c r="CL1161" s="16"/>
      <c r="CM1161" s="16"/>
      <c r="CN1161" s="16"/>
      <c r="CO1161" s="16"/>
      <c r="CP1161" s="16"/>
      <c r="CQ1161" s="16"/>
      <c r="CR1161" s="16"/>
      <c r="CS1161" s="16"/>
      <c r="CT1161" s="16"/>
      <c r="CU1161" s="16"/>
      <c r="CV1161" s="16"/>
      <c r="CW1161" s="16"/>
      <c r="CX1161" s="16"/>
      <c r="CY1161" s="16"/>
      <c r="CZ1161" s="16"/>
      <c r="DA1161" s="16"/>
      <c r="DB1161" s="16"/>
      <c r="DC1161" s="16"/>
      <c r="DD1161" s="16"/>
      <c r="DE1161" s="24"/>
      <c r="DF1161" s="24"/>
      <c r="DG1161" s="24"/>
      <c r="DH1161" s="24"/>
      <c r="DI1161" s="24"/>
      <c r="DJ1161" s="24"/>
      <c r="DK1161" s="16"/>
      <c r="DL1161" s="24"/>
      <c r="DM1161" s="24"/>
      <c r="DN1161" s="16"/>
      <c r="DO1161" s="16"/>
      <c r="DP1161" s="17"/>
      <c r="DQ1161" s="17"/>
      <c r="DR1161" s="17"/>
      <c r="DS1161" s="17"/>
      <c r="DT1161" s="17"/>
      <c r="DU1161" s="17"/>
      <c r="DV1161" s="17"/>
      <c r="DW1161" s="17"/>
      <c r="DX1161" s="17"/>
      <c r="DY1161" s="17"/>
      <c r="DZ1161" s="17"/>
      <c r="EA1161" s="17"/>
      <c r="EB1161" s="17"/>
      <c r="EC1161" s="17"/>
      <c r="ED1161" s="17"/>
      <c r="EE1161" s="17"/>
      <c r="EF1161" s="17"/>
      <c r="EG1161" s="17"/>
      <c r="EH1161" s="17"/>
      <c r="EI1161" s="17"/>
      <c r="EJ1161" s="17"/>
      <c r="EK1161" s="17"/>
      <c r="EL1161" s="27"/>
      <c r="EM1161" s="17"/>
      <c r="EN1161" s="17"/>
      <c r="EO1161" s="17"/>
      <c r="EP1161" s="27"/>
      <c r="EQ1161" s="27"/>
      <c r="ER1161" s="27"/>
      <c r="ES1161" s="27"/>
    </row>
    <row r="1162" spans="1:149" s="9" customFormat="1" ht="20.25" x14ac:dyDescent="0.3">
      <c r="A1162" s="10" t="s">
        <v>654</v>
      </c>
      <c r="B1162" s="10" t="s">
        <v>232</v>
      </c>
      <c r="C1162" s="10" t="s">
        <v>231</v>
      </c>
      <c r="D1162" s="10" t="s">
        <v>259</v>
      </c>
      <c r="E1162" s="10" t="s">
        <v>218</v>
      </c>
      <c r="F1162" s="11">
        <v>18008</v>
      </c>
      <c r="G1162" s="11">
        <v>4005</v>
      </c>
      <c r="H1162" s="11">
        <v>3866</v>
      </c>
      <c r="I1162" s="10" t="s">
        <v>273</v>
      </c>
      <c r="J1162" s="12">
        <v>53.5</v>
      </c>
      <c r="K1162" s="10" t="s">
        <v>430</v>
      </c>
      <c r="L1162" s="10" t="s">
        <v>431</v>
      </c>
      <c r="M1162" s="10" t="s">
        <v>220</v>
      </c>
      <c r="N1162" s="13">
        <v>20</v>
      </c>
      <c r="O1162" s="13">
        <v>20</v>
      </c>
      <c r="P1162" s="13">
        <v>0</v>
      </c>
      <c r="Q1162" s="14">
        <v>0</v>
      </c>
      <c r="R1162" s="14">
        <v>10.34</v>
      </c>
      <c r="S1162" s="14">
        <v>8</v>
      </c>
      <c r="T1162" s="14">
        <v>3.4466670000000001</v>
      </c>
      <c r="U1162" s="14">
        <v>43.08334</v>
      </c>
      <c r="V1162" s="14">
        <v>1</v>
      </c>
      <c r="W1162" s="14">
        <v>203.2</v>
      </c>
      <c r="X1162" s="14">
        <v>80</v>
      </c>
      <c r="Y1162" s="14">
        <v>0.88888888888888895</v>
      </c>
      <c r="Z1162" s="14">
        <v>3.6333329999999999</v>
      </c>
      <c r="AA1162" s="14">
        <v>4.3666669999999996</v>
      </c>
      <c r="AB1162" s="14">
        <v>54.58334</v>
      </c>
      <c r="AC1162" s="14">
        <v>0.18666650000000001</v>
      </c>
      <c r="AD1162" s="14">
        <v>2.3333309999999998</v>
      </c>
      <c r="AE1162" s="14">
        <v>203.2</v>
      </c>
      <c r="AF1162" s="14">
        <v>90</v>
      </c>
      <c r="AG1162" s="14">
        <v>0</v>
      </c>
      <c r="AH1162" s="14">
        <v>0</v>
      </c>
      <c r="AI1162" s="14">
        <v>3.4466670000000001</v>
      </c>
      <c r="AJ1162" s="14">
        <v>3.6333329999999999</v>
      </c>
      <c r="AK1162" s="15">
        <v>0.45416669999999998</v>
      </c>
      <c r="AL1162" s="15">
        <v>0.94862389999999996</v>
      </c>
      <c r="AM1162" s="15">
        <v>1</v>
      </c>
      <c r="AN1162" s="15">
        <v>0.43083329999999997</v>
      </c>
      <c r="AO1162" s="16">
        <v>0.5</v>
      </c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  <c r="BA1162" s="16"/>
      <c r="BB1162" s="16"/>
      <c r="BC1162" s="16"/>
      <c r="BD1162" s="16"/>
      <c r="BE1162" s="16"/>
      <c r="BF1162" s="16"/>
      <c r="BG1162" s="16"/>
      <c r="BH1162" s="16"/>
      <c r="BI1162" s="16"/>
      <c r="BJ1162" s="16"/>
      <c r="BK1162" s="16"/>
      <c r="BL1162" s="16"/>
      <c r="BM1162" s="16"/>
      <c r="BN1162" s="16"/>
      <c r="BO1162" s="16"/>
      <c r="BP1162" s="16"/>
      <c r="BQ1162" s="16"/>
      <c r="BR1162" s="16"/>
      <c r="BS1162" s="16"/>
      <c r="BT1162" s="16"/>
      <c r="BU1162" s="16"/>
      <c r="BV1162" s="16"/>
      <c r="BW1162" s="16"/>
      <c r="BX1162" s="16"/>
      <c r="BY1162" s="16"/>
      <c r="BZ1162" s="16"/>
      <c r="CA1162" s="16"/>
      <c r="CB1162" s="16"/>
      <c r="CC1162" s="16"/>
      <c r="CD1162" s="16"/>
      <c r="CE1162" s="16"/>
      <c r="CF1162" s="16"/>
      <c r="CG1162" s="16"/>
      <c r="CH1162" s="16"/>
      <c r="CI1162" s="16"/>
      <c r="CJ1162" s="16"/>
      <c r="CK1162" s="16"/>
      <c r="CL1162" s="16"/>
      <c r="CM1162" s="16">
        <v>0.4166666567325592</v>
      </c>
      <c r="CN1162" s="16"/>
      <c r="CO1162" s="16"/>
      <c r="CP1162" s="16"/>
      <c r="CQ1162" s="16"/>
      <c r="CR1162" s="16"/>
      <c r="CS1162" s="16">
        <v>0.3333333432674408</v>
      </c>
      <c r="CT1162" s="16"/>
      <c r="CU1162" s="16"/>
      <c r="CV1162" s="16"/>
      <c r="CW1162" s="16"/>
      <c r="CX1162" s="16"/>
      <c r="CY1162" s="16"/>
      <c r="CZ1162" s="16"/>
      <c r="DA1162" s="16"/>
      <c r="DB1162" s="16">
        <v>1.8666666895151138</v>
      </c>
      <c r="DC1162" s="16"/>
      <c r="DD1162" s="16"/>
      <c r="DE1162" s="24"/>
      <c r="DF1162" s="24">
        <v>0.1666666716337204</v>
      </c>
      <c r="DG1162" s="24"/>
      <c r="DH1162" s="24"/>
      <c r="DI1162" s="24">
        <v>0.91666668653488159</v>
      </c>
      <c r="DJ1162" s="24">
        <v>0.1666666716337204</v>
      </c>
      <c r="DK1162" s="16"/>
      <c r="DL1162" s="24"/>
      <c r="DM1162" s="24"/>
      <c r="DN1162" s="16"/>
      <c r="DO1162" s="16"/>
      <c r="DP1162" s="17"/>
      <c r="DQ1162" s="17"/>
      <c r="DR1162" s="17"/>
      <c r="DS1162" s="17"/>
      <c r="DT1162" s="17"/>
      <c r="DU1162" s="17"/>
      <c r="DV1162" s="17"/>
      <c r="DW1162" s="17"/>
      <c r="DX1162" s="17"/>
      <c r="DY1162" s="17"/>
      <c r="DZ1162" s="17"/>
      <c r="EA1162" s="17"/>
      <c r="EB1162" s="17"/>
      <c r="EC1162" s="17"/>
      <c r="ED1162" s="17"/>
      <c r="EE1162" s="17"/>
      <c r="EF1162" s="17"/>
      <c r="EG1162" s="17"/>
      <c r="EH1162" s="17"/>
      <c r="EI1162" s="17"/>
      <c r="EJ1162" s="17"/>
      <c r="EK1162" s="17"/>
      <c r="EL1162" s="27"/>
      <c r="EM1162" s="17"/>
      <c r="EN1162" s="17"/>
      <c r="EO1162" s="17"/>
      <c r="EP1162" s="27"/>
      <c r="EQ1162" s="27"/>
      <c r="ER1162" s="27"/>
      <c r="ES1162" s="27"/>
    </row>
    <row r="1163" spans="1:149" s="9" customFormat="1" ht="20.25" x14ac:dyDescent="0.3">
      <c r="A1163" s="10" t="s">
        <v>654</v>
      </c>
      <c r="B1163" s="10" t="s">
        <v>232</v>
      </c>
      <c r="C1163" s="10" t="s">
        <v>231</v>
      </c>
      <c r="D1163" s="10" t="s">
        <v>262</v>
      </c>
      <c r="E1163" s="10" t="s">
        <v>218</v>
      </c>
      <c r="F1163" s="11">
        <v>18008</v>
      </c>
      <c r="G1163" s="11">
        <v>3999</v>
      </c>
      <c r="H1163" s="11">
        <v>3951</v>
      </c>
      <c r="I1163" s="10" t="s">
        <v>273</v>
      </c>
      <c r="J1163" s="12">
        <v>53.5</v>
      </c>
      <c r="K1163" s="10" t="s">
        <v>430</v>
      </c>
      <c r="L1163" s="10" t="s">
        <v>431</v>
      </c>
      <c r="M1163" s="10" t="s">
        <v>220</v>
      </c>
      <c r="N1163" s="13">
        <v>19</v>
      </c>
      <c r="O1163" s="13">
        <v>19</v>
      </c>
      <c r="P1163" s="13">
        <v>0</v>
      </c>
      <c r="Q1163" s="14">
        <v>0</v>
      </c>
      <c r="R1163" s="14">
        <v>10.34</v>
      </c>
      <c r="S1163" s="14">
        <v>8</v>
      </c>
      <c r="T1163" s="14">
        <v>3.2743329999999999</v>
      </c>
      <c r="U1163" s="14">
        <v>40.929169999999999</v>
      </c>
      <c r="V1163" s="14">
        <v>1</v>
      </c>
      <c r="W1163" s="14">
        <v>193.04</v>
      </c>
      <c r="X1163" s="14">
        <v>80</v>
      </c>
      <c r="Y1163" s="14">
        <v>0.93567251461988299</v>
      </c>
      <c r="Z1163" s="14">
        <v>3.6833330000000002</v>
      </c>
      <c r="AA1163" s="14">
        <v>4.3166669999999998</v>
      </c>
      <c r="AB1163" s="14">
        <v>53.958329999999997</v>
      </c>
      <c r="AC1163" s="14">
        <v>0.40899990000000003</v>
      </c>
      <c r="AD1163" s="14">
        <v>5.1124989999999997</v>
      </c>
      <c r="AE1163" s="14">
        <v>193.04</v>
      </c>
      <c r="AF1163" s="14">
        <v>85.5</v>
      </c>
      <c r="AG1163" s="14">
        <v>0</v>
      </c>
      <c r="AH1163" s="14">
        <v>0</v>
      </c>
      <c r="AI1163" s="14">
        <v>3.2743329999999999</v>
      </c>
      <c r="AJ1163" s="14">
        <v>3.6833330000000002</v>
      </c>
      <c r="AK1163" s="15">
        <v>0.46041670000000001</v>
      </c>
      <c r="AL1163" s="15">
        <v>0.88895930000000001</v>
      </c>
      <c r="AM1163" s="15">
        <v>1</v>
      </c>
      <c r="AN1163" s="15">
        <v>0.40929169999999998</v>
      </c>
      <c r="AO1163" s="16">
        <v>0.5</v>
      </c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  <c r="BA1163" s="16"/>
      <c r="BB1163" s="16"/>
      <c r="BC1163" s="16"/>
      <c r="BD1163" s="16"/>
      <c r="BE1163" s="16"/>
      <c r="BF1163" s="16"/>
      <c r="BG1163" s="16"/>
      <c r="BH1163" s="16"/>
      <c r="BI1163" s="16">
        <v>0.1666666716337204</v>
      </c>
      <c r="BJ1163" s="16"/>
      <c r="BK1163" s="16"/>
      <c r="BL1163" s="16"/>
      <c r="BM1163" s="16"/>
      <c r="BN1163" s="16"/>
      <c r="BO1163" s="16"/>
      <c r="BP1163" s="16"/>
      <c r="BQ1163" s="16"/>
      <c r="BR1163" s="16"/>
      <c r="BS1163" s="16"/>
      <c r="BT1163" s="16"/>
      <c r="BU1163" s="16"/>
      <c r="BV1163" s="16"/>
      <c r="BW1163" s="16"/>
      <c r="BX1163" s="16"/>
      <c r="BY1163" s="16"/>
      <c r="BZ1163" s="16"/>
      <c r="CA1163" s="16"/>
      <c r="CB1163" s="16"/>
      <c r="CC1163" s="16"/>
      <c r="CD1163" s="16"/>
      <c r="CE1163" s="16"/>
      <c r="CF1163" s="16"/>
      <c r="CG1163" s="16"/>
      <c r="CH1163" s="16"/>
      <c r="CI1163" s="16"/>
      <c r="CJ1163" s="16"/>
      <c r="CK1163" s="16"/>
      <c r="CL1163" s="16"/>
      <c r="CM1163" s="16">
        <v>0.15000000596046448</v>
      </c>
      <c r="CN1163" s="16"/>
      <c r="CO1163" s="16"/>
      <c r="CP1163" s="16"/>
      <c r="CQ1163" s="16"/>
      <c r="CR1163" s="16"/>
      <c r="CS1163" s="16"/>
      <c r="CT1163" s="16"/>
      <c r="CU1163" s="16"/>
      <c r="CV1163" s="16"/>
      <c r="CW1163" s="16"/>
      <c r="CX1163" s="16"/>
      <c r="CY1163" s="16"/>
      <c r="CZ1163" s="16"/>
      <c r="DA1163" s="16"/>
      <c r="DB1163" s="16">
        <v>2.283333420753479</v>
      </c>
      <c r="DC1163" s="16"/>
      <c r="DD1163" s="16"/>
      <c r="DE1163" s="24"/>
      <c r="DF1163" s="24">
        <v>0.1666666716337204</v>
      </c>
      <c r="DG1163" s="24"/>
      <c r="DH1163" s="24"/>
      <c r="DI1163" s="24">
        <v>0.91666668653488159</v>
      </c>
      <c r="DJ1163" s="24">
        <v>0.13333334028720856</v>
      </c>
      <c r="DK1163" s="16"/>
      <c r="DL1163" s="24"/>
      <c r="DM1163" s="24"/>
      <c r="DN1163" s="16"/>
      <c r="DO1163" s="16"/>
      <c r="DP1163" s="17"/>
      <c r="DQ1163" s="17"/>
      <c r="DR1163" s="17"/>
      <c r="DS1163" s="17"/>
      <c r="DT1163" s="17"/>
      <c r="DU1163" s="17"/>
      <c r="DV1163" s="17"/>
      <c r="DW1163" s="17"/>
      <c r="DX1163" s="17"/>
      <c r="DY1163" s="17"/>
      <c r="DZ1163" s="17"/>
      <c r="EA1163" s="17"/>
      <c r="EB1163" s="17"/>
      <c r="EC1163" s="17"/>
      <c r="ED1163" s="17"/>
      <c r="EE1163" s="17"/>
      <c r="EF1163" s="17"/>
      <c r="EG1163" s="17"/>
      <c r="EH1163" s="17"/>
      <c r="EI1163" s="17"/>
      <c r="EJ1163" s="17"/>
      <c r="EK1163" s="17"/>
      <c r="EL1163" s="27"/>
      <c r="EM1163" s="17"/>
      <c r="EN1163" s="17"/>
      <c r="EO1163" s="17"/>
      <c r="EP1163" s="27"/>
      <c r="EQ1163" s="27"/>
      <c r="ER1163" s="27"/>
      <c r="ES1163" s="27"/>
    </row>
    <row r="1164" spans="1:149" s="9" customFormat="1" ht="20.25" x14ac:dyDescent="0.3">
      <c r="A1164" s="10" t="s">
        <v>654</v>
      </c>
      <c r="B1164" s="10" t="s">
        <v>231</v>
      </c>
      <c r="C1164" s="10" t="s">
        <v>231</v>
      </c>
      <c r="D1164" s="10" t="s">
        <v>259</v>
      </c>
      <c r="E1164" s="10" t="s">
        <v>218</v>
      </c>
      <c r="F1164" s="11">
        <v>18008</v>
      </c>
      <c r="G1164" s="11">
        <v>4061</v>
      </c>
      <c r="H1164" s="11">
        <v>3975</v>
      </c>
      <c r="I1164" s="10" t="s">
        <v>273</v>
      </c>
      <c r="J1164" s="12">
        <v>53.5</v>
      </c>
      <c r="K1164" s="10" t="s">
        <v>430</v>
      </c>
      <c r="L1164" s="10" t="s">
        <v>431</v>
      </c>
      <c r="M1164" s="10" t="s">
        <v>220</v>
      </c>
      <c r="N1164" s="13">
        <v>12</v>
      </c>
      <c r="O1164" s="13">
        <v>12</v>
      </c>
      <c r="P1164" s="13">
        <v>0</v>
      </c>
      <c r="Q1164" s="14">
        <v>0</v>
      </c>
      <c r="R1164" s="14">
        <v>10.34</v>
      </c>
      <c r="S1164" s="14">
        <v>7</v>
      </c>
      <c r="T1164" s="14">
        <v>2.0680000000000001</v>
      </c>
      <c r="U1164" s="14">
        <v>29.542860000000001</v>
      </c>
      <c r="V1164" s="14">
        <v>0.875</v>
      </c>
      <c r="W1164" s="14">
        <v>139.33709999999999</v>
      </c>
      <c r="X1164" s="14">
        <v>70</v>
      </c>
      <c r="Y1164" s="14">
        <v>1.2962962962963001</v>
      </c>
      <c r="Z1164" s="14">
        <v>2.2666659999999998</v>
      </c>
      <c r="AA1164" s="14">
        <v>4.7333340000000002</v>
      </c>
      <c r="AB1164" s="14">
        <v>67.619050000000001</v>
      </c>
      <c r="AC1164" s="14">
        <v>0.1986666</v>
      </c>
      <c r="AD1164" s="14">
        <v>2.8380939999999999</v>
      </c>
      <c r="AE1164" s="14">
        <v>121.92</v>
      </c>
      <c r="AF1164" s="14">
        <v>54</v>
      </c>
      <c r="AG1164" s="14">
        <v>0</v>
      </c>
      <c r="AH1164" s="14">
        <v>0</v>
      </c>
      <c r="AI1164" s="14">
        <v>2.0680000000000001</v>
      </c>
      <c r="AJ1164" s="14">
        <v>2.2666659999999998</v>
      </c>
      <c r="AK1164" s="15">
        <v>0.32380949999999997</v>
      </c>
      <c r="AL1164" s="15">
        <v>0.91235310000000003</v>
      </c>
      <c r="AM1164" s="15">
        <v>1</v>
      </c>
      <c r="AN1164" s="15">
        <v>0.29542859999999999</v>
      </c>
      <c r="AO1164" s="16">
        <v>0.5</v>
      </c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  <c r="BA1164" s="16"/>
      <c r="BB1164" s="16"/>
      <c r="BC1164" s="16"/>
      <c r="BD1164" s="16"/>
      <c r="BE1164" s="16"/>
      <c r="BF1164" s="16"/>
      <c r="BG1164" s="16"/>
      <c r="BH1164" s="16"/>
      <c r="BI1164" s="16"/>
      <c r="BJ1164" s="16"/>
      <c r="BK1164" s="16"/>
      <c r="BL1164" s="16"/>
      <c r="BM1164" s="16"/>
      <c r="BN1164" s="16"/>
      <c r="BO1164" s="16"/>
      <c r="BP1164" s="16"/>
      <c r="BQ1164" s="16"/>
      <c r="BR1164" s="16"/>
      <c r="BS1164" s="16"/>
      <c r="BT1164" s="16"/>
      <c r="BU1164" s="16"/>
      <c r="BV1164" s="16"/>
      <c r="BW1164" s="16"/>
      <c r="BX1164" s="16"/>
      <c r="BY1164" s="16"/>
      <c r="BZ1164" s="16"/>
      <c r="CA1164" s="16">
        <v>0.1666666716337204</v>
      </c>
      <c r="CB1164" s="16"/>
      <c r="CC1164" s="16"/>
      <c r="CD1164" s="16"/>
      <c r="CE1164" s="16"/>
      <c r="CF1164" s="16">
        <v>2</v>
      </c>
      <c r="CG1164" s="16"/>
      <c r="CH1164" s="16"/>
      <c r="CI1164" s="16"/>
      <c r="CJ1164" s="16"/>
      <c r="CK1164" s="16"/>
      <c r="CL1164" s="16"/>
      <c r="CM1164" s="16">
        <v>0.20000000298023224</v>
      </c>
      <c r="CN1164" s="16"/>
      <c r="CO1164" s="16"/>
      <c r="CP1164" s="16"/>
      <c r="CQ1164" s="16"/>
      <c r="CR1164" s="16"/>
      <c r="CS1164" s="16"/>
      <c r="CT1164" s="16"/>
      <c r="CU1164" s="16"/>
      <c r="CV1164" s="16"/>
      <c r="CW1164" s="16"/>
      <c r="CX1164" s="16"/>
      <c r="CY1164" s="16"/>
      <c r="CZ1164" s="16"/>
      <c r="DA1164" s="16"/>
      <c r="DB1164" s="16">
        <v>1.5</v>
      </c>
      <c r="DC1164" s="16"/>
      <c r="DD1164" s="16"/>
      <c r="DE1164" s="24"/>
      <c r="DF1164" s="24">
        <v>0.1666666716337204</v>
      </c>
      <c r="DG1164" s="24"/>
      <c r="DH1164" s="24"/>
      <c r="DI1164" s="24">
        <v>8.3333335816860199E-2</v>
      </c>
      <c r="DJ1164" s="24">
        <v>0.11666666716337204</v>
      </c>
      <c r="DK1164" s="16"/>
      <c r="DL1164" s="24"/>
      <c r="DM1164" s="24"/>
      <c r="DN1164" s="16"/>
      <c r="DO1164" s="16"/>
      <c r="DP1164" s="17"/>
      <c r="DQ1164" s="17"/>
      <c r="DR1164" s="17"/>
      <c r="DS1164" s="17"/>
      <c r="DT1164" s="17"/>
      <c r="DU1164" s="17"/>
      <c r="DV1164" s="17"/>
      <c r="DW1164" s="17"/>
      <c r="DX1164" s="17"/>
      <c r="DY1164" s="17"/>
      <c r="DZ1164" s="17"/>
      <c r="EA1164" s="17"/>
      <c r="EB1164" s="17"/>
      <c r="EC1164" s="17"/>
      <c r="ED1164" s="17"/>
      <c r="EE1164" s="17"/>
      <c r="EF1164" s="17"/>
      <c r="EG1164" s="17"/>
      <c r="EH1164" s="17"/>
      <c r="EI1164" s="17"/>
      <c r="EJ1164" s="17"/>
      <c r="EK1164" s="17"/>
      <c r="EL1164" s="27"/>
      <c r="EM1164" s="17"/>
      <c r="EN1164" s="17"/>
      <c r="EO1164" s="17"/>
      <c r="EP1164" s="27"/>
      <c r="EQ1164" s="27"/>
      <c r="ER1164" s="27"/>
      <c r="ES1164" s="27"/>
    </row>
    <row r="1165" spans="1:149" s="9" customFormat="1" ht="20.25" x14ac:dyDescent="0.3">
      <c r="A1165" s="10" t="s">
        <v>654</v>
      </c>
      <c r="B1165" s="10" t="s">
        <v>231</v>
      </c>
      <c r="C1165" s="10" t="s">
        <v>231</v>
      </c>
      <c r="D1165" s="10" t="s">
        <v>262</v>
      </c>
      <c r="E1165" s="10" t="s">
        <v>218</v>
      </c>
      <c r="F1165" s="11">
        <v>18008</v>
      </c>
      <c r="G1165" s="11">
        <v>4062</v>
      </c>
      <c r="H1165" s="11">
        <v>3807</v>
      </c>
      <c r="I1165" s="10" t="s">
        <v>273</v>
      </c>
      <c r="J1165" s="12">
        <v>53.5</v>
      </c>
      <c r="K1165" s="10" t="s">
        <v>430</v>
      </c>
      <c r="L1165" s="10" t="s">
        <v>431</v>
      </c>
      <c r="M1165" s="10" t="s">
        <v>220</v>
      </c>
      <c r="N1165" s="13">
        <v>21</v>
      </c>
      <c r="O1165" s="13">
        <v>20</v>
      </c>
      <c r="P1165" s="13">
        <v>1</v>
      </c>
      <c r="Q1165" s="14">
        <v>4.7619049999999996</v>
      </c>
      <c r="R1165" s="14">
        <v>10.34</v>
      </c>
      <c r="S1165" s="14">
        <v>8</v>
      </c>
      <c r="T1165" s="14">
        <v>3.4466670000000001</v>
      </c>
      <c r="U1165" s="14">
        <v>43.08334</v>
      </c>
      <c r="V1165" s="14">
        <v>1</v>
      </c>
      <c r="W1165" s="14">
        <v>203.2</v>
      </c>
      <c r="X1165" s="14">
        <v>80</v>
      </c>
      <c r="Y1165" s="14">
        <v>0.88888888888888895</v>
      </c>
      <c r="Z1165" s="14">
        <v>3.9</v>
      </c>
      <c r="AA1165" s="14">
        <v>4.0999999999999996</v>
      </c>
      <c r="AB1165" s="14">
        <v>51.25</v>
      </c>
      <c r="AC1165" s="14">
        <v>0.28100000000000003</v>
      </c>
      <c r="AD1165" s="14">
        <v>3.5125009999999999</v>
      </c>
      <c r="AE1165" s="14">
        <v>203.2</v>
      </c>
      <c r="AF1165" s="14">
        <v>90</v>
      </c>
      <c r="AG1165" s="14">
        <v>0.17233329999999999</v>
      </c>
      <c r="AH1165" s="14">
        <v>2.1541670000000002</v>
      </c>
      <c r="AI1165" s="14">
        <v>3.6190000000000002</v>
      </c>
      <c r="AJ1165" s="14">
        <v>3.9</v>
      </c>
      <c r="AK1165" s="15">
        <v>0.48749999999999999</v>
      </c>
      <c r="AL1165" s="15">
        <v>0.92794869999999996</v>
      </c>
      <c r="AM1165" s="15">
        <v>0.95238100000000003</v>
      </c>
      <c r="AN1165" s="15">
        <v>0.43083329999999997</v>
      </c>
      <c r="AO1165" s="16">
        <v>0.5</v>
      </c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  <c r="BA1165" s="16"/>
      <c r="BB1165" s="16"/>
      <c r="BC1165" s="16"/>
      <c r="BD1165" s="16"/>
      <c r="BE1165" s="16"/>
      <c r="BF1165" s="16"/>
      <c r="BG1165" s="16"/>
      <c r="BH1165" s="16"/>
      <c r="BI1165" s="16">
        <v>0.1666666716337204</v>
      </c>
      <c r="BJ1165" s="16">
        <v>0.4166666567325592</v>
      </c>
      <c r="BK1165" s="16"/>
      <c r="BL1165" s="16"/>
      <c r="BM1165" s="16"/>
      <c r="BN1165" s="16"/>
      <c r="BO1165" s="16"/>
      <c r="BP1165" s="16"/>
      <c r="BQ1165" s="16"/>
      <c r="BR1165" s="16"/>
      <c r="BS1165" s="16"/>
      <c r="BT1165" s="16"/>
      <c r="BU1165" s="16"/>
      <c r="BV1165" s="16"/>
      <c r="BW1165" s="16"/>
      <c r="BX1165" s="16"/>
      <c r="BY1165" s="16"/>
      <c r="BZ1165" s="16"/>
      <c r="CA1165" s="16"/>
      <c r="CB1165" s="16"/>
      <c r="CC1165" s="16"/>
      <c r="CD1165" s="16"/>
      <c r="CE1165" s="16"/>
      <c r="CF1165" s="16">
        <v>0.3333333432674408</v>
      </c>
      <c r="CG1165" s="16"/>
      <c r="CH1165" s="16"/>
      <c r="CI1165" s="16"/>
      <c r="CJ1165" s="16"/>
      <c r="CK1165" s="16"/>
      <c r="CL1165" s="16"/>
      <c r="CM1165" s="16">
        <v>0.25</v>
      </c>
      <c r="CN1165" s="16"/>
      <c r="CO1165" s="16"/>
      <c r="CP1165" s="16"/>
      <c r="CQ1165" s="16"/>
      <c r="CR1165" s="16"/>
      <c r="CS1165" s="16"/>
      <c r="CT1165" s="16"/>
      <c r="CU1165" s="16"/>
      <c r="CV1165" s="16"/>
      <c r="CW1165" s="16"/>
      <c r="CX1165" s="16"/>
      <c r="CY1165" s="16"/>
      <c r="CZ1165" s="16"/>
      <c r="DA1165" s="16"/>
      <c r="DB1165" s="16">
        <v>2.0833333134651184</v>
      </c>
      <c r="DC1165" s="16"/>
      <c r="DD1165" s="16"/>
      <c r="DE1165" s="24"/>
      <c r="DF1165" s="24">
        <v>0.1666666716337204</v>
      </c>
      <c r="DG1165" s="24"/>
      <c r="DH1165" s="24"/>
      <c r="DI1165" s="24"/>
      <c r="DJ1165" s="24">
        <v>0.18333333730697632</v>
      </c>
      <c r="DK1165" s="16"/>
      <c r="DL1165" s="24"/>
      <c r="DM1165" s="24"/>
      <c r="DN1165" s="16"/>
      <c r="DO1165" s="16"/>
      <c r="DP1165" s="17"/>
      <c r="DQ1165" s="17"/>
      <c r="DR1165" s="17"/>
      <c r="DS1165" s="17"/>
      <c r="DT1165" s="17"/>
      <c r="DU1165" s="17"/>
      <c r="DV1165" s="17"/>
      <c r="DW1165" s="17"/>
      <c r="DX1165" s="17"/>
      <c r="DY1165" s="17"/>
      <c r="DZ1165" s="17"/>
      <c r="EA1165" s="17"/>
      <c r="EB1165" s="17"/>
      <c r="EC1165" s="17"/>
      <c r="ED1165" s="17"/>
      <c r="EE1165" s="17">
        <v>1</v>
      </c>
      <c r="EF1165" s="17"/>
      <c r="EG1165" s="17"/>
      <c r="EH1165" s="17"/>
      <c r="EI1165" s="17"/>
      <c r="EJ1165" s="17"/>
      <c r="EK1165" s="17"/>
      <c r="EL1165" s="27"/>
      <c r="EM1165" s="17"/>
      <c r="EN1165" s="17"/>
      <c r="EO1165" s="17"/>
      <c r="EP1165" s="27"/>
      <c r="EQ1165" s="27"/>
      <c r="ER1165" s="27"/>
      <c r="ES1165" s="27"/>
    </row>
    <row r="1166" spans="1:149" s="9" customFormat="1" ht="20.25" x14ac:dyDescent="0.3">
      <c r="A1166" s="10" t="s">
        <v>655</v>
      </c>
      <c r="B1166" s="10" t="s">
        <v>232</v>
      </c>
      <c r="C1166" s="10" t="s">
        <v>231</v>
      </c>
      <c r="D1166" s="10" t="s">
        <v>259</v>
      </c>
      <c r="E1166" s="10" t="s">
        <v>218</v>
      </c>
      <c r="F1166" s="11">
        <v>10675</v>
      </c>
      <c r="G1166" s="11">
        <v>4005</v>
      </c>
      <c r="H1166" s="11">
        <v>3866</v>
      </c>
      <c r="I1166" s="10" t="s">
        <v>260</v>
      </c>
      <c r="J1166" s="12">
        <v>45.3</v>
      </c>
      <c r="K1166" s="10" t="s">
        <v>243</v>
      </c>
      <c r="L1166" s="10" t="s">
        <v>261</v>
      </c>
      <c r="M1166" s="10" t="s">
        <v>220</v>
      </c>
      <c r="N1166" s="13">
        <v>50</v>
      </c>
      <c r="O1166" s="13">
        <v>50</v>
      </c>
      <c r="P1166" s="13">
        <v>0</v>
      </c>
      <c r="Q1166" s="14">
        <v>0</v>
      </c>
      <c r="R1166" s="14">
        <v>6.09</v>
      </c>
      <c r="S1166" s="14">
        <v>8</v>
      </c>
      <c r="T1166" s="14">
        <v>5.0750000000000002</v>
      </c>
      <c r="U1166" s="14">
        <v>63.4375</v>
      </c>
      <c r="V1166" s="14">
        <v>1</v>
      </c>
      <c r="W1166" s="14">
        <v>171</v>
      </c>
      <c r="X1166" s="14">
        <v>80</v>
      </c>
      <c r="Y1166" s="14">
        <v>0.68376072834769497</v>
      </c>
      <c r="Z1166" s="14">
        <v>5.3</v>
      </c>
      <c r="AA1166" s="14">
        <v>2.7</v>
      </c>
      <c r="AB1166" s="14">
        <v>33.75</v>
      </c>
      <c r="AC1166" s="14">
        <v>0.22500010000000001</v>
      </c>
      <c r="AD1166" s="14">
        <v>2.8125019999999998</v>
      </c>
      <c r="AE1166" s="14">
        <v>171</v>
      </c>
      <c r="AF1166" s="14">
        <v>117</v>
      </c>
      <c r="AG1166" s="14">
        <v>0</v>
      </c>
      <c r="AH1166" s="14">
        <v>0</v>
      </c>
      <c r="AI1166" s="14">
        <v>5.0750000000000002</v>
      </c>
      <c r="AJ1166" s="14">
        <v>5.3</v>
      </c>
      <c r="AK1166" s="15">
        <v>0.66249999999999998</v>
      </c>
      <c r="AL1166" s="15">
        <v>0.95754709999999998</v>
      </c>
      <c r="AM1166" s="15">
        <v>1</v>
      </c>
      <c r="AN1166" s="15">
        <v>0.63437500000000002</v>
      </c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  <c r="BA1166" s="16"/>
      <c r="BB1166" s="16"/>
      <c r="BC1166" s="16"/>
      <c r="BD1166" s="16"/>
      <c r="BE1166" s="16"/>
      <c r="BF1166" s="16"/>
      <c r="BG1166" s="16"/>
      <c r="BH1166" s="16"/>
      <c r="BI1166" s="16">
        <v>0.1666666716337204</v>
      </c>
      <c r="BJ1166" s="16"/>
      <c r="BK1166" s="16"/>
      <c r="BL1166" s="16"/>
      <c r="BM1166" s="16"/>
      <c r="BN1166" s="16"/>
      <c r="BO1166" s="16"/>
      <c r="BP1166" s="16"/>
      <c r="BQ1166" s="16"/>
      <c r="BR1166" s="16"/>
      <c r="BS1166" s="16"/>
      <c r="BT1166" s="16">
        <v>0.25</v>
      </c>
      <c r="BU1166" s="16"/>
      <c r="BV1166" s="16"/>
      <c r="BW1166" s="16"/>
      <c r="BX1166" s="16"/>
      <c r="BY1166" s="16"/>
      <c r="BZ1166" s="16"/>
      <c r="CA1166" s="16"/>
      <c r="CB1166" s="16"/>
      <c r="CC1166" s="16">
        <v>0.96666667610406876</v>
      </c>
      <c r="CD1166" s="16"/>
      <c r="CE1166" s="16"/>
      <c r="CF1166" s="16"/>
      <c r="CG1166" s="16"/>
      <c r="CH1166" s="16"/>
      <c r="CI1166" s="16"/>
      <c r="CJ1166" s="16"/>
      <c r="CK1166" s="16"/>
      <c r="CL1166" s="16"/>
      <c r="CM1166" s="16">
        <v>0.83333331346511841</v>
      </c>
      <c r="CN1166" s="16"/>
      <c r="CO1166" s="16"/>
      <c r="CP1166" s="16"/>
      <c r="CQ1166" s="16"/>
      <c r="CR1166" s="16"/>
      <c r="CS1166" s="16"/>
      <c r="CT1166" s="16"/>
      <c r="CU1166" s="16"/>
      <c r="CV1166" s="16"/>
      <c r="CW1166" s="16"/>
      <c r="CX1166" s="16"/>
      <c r="CY1166" s="16"/>
      <c r="CZ1166" s="16"/>
      <c r="DA1166" s="16"/>
      <c r="DB1166" s="16"/>
      <c r="DC1166" s="16"/>
      <c r="DD1166" s="16"/>
      <c r="DE1166" s="24"/>
      <c r="DF1166" s="24">
        <v>0.1666666716337204</v>
      </c>
      <c r="DG1166" s="24"/>
      <c r="DH1166" s="24"/>
      <c r="DI1166" s="24"/>
      <c r="DJ1166" s="24">
        <v>0.31666666269302368</v>
      </c>
      <c r="DK1166" s="16"/>
      <c r="DL1166" s="24"/>
      <c r="DM1166" s="24"/>
      <c r="DN1166" s="16"/>
      <c r="DO1166" s="16"/>
      <c r="DP1166" s="17"/>
      <c r="DQ1166" s="17"/>
      <c r="DR1166" s="17"/>
      <c r="DS1166" s="17"/>
      <c r="DT1166" s="17"/>
      <c r="DU1166" s="17"/>
      <c r="DV1166" s="17"/>
      <c r="DW1166" s="17"/>
      <c r="DX1166" s="17"/>
      <c r="DY1166" s="17"/>
      <c r="DZ1166" s="17"/>
      <c r="EA1166" s="17"/>
      <c r="EB1166" s="17"/>
      <c r="EC1166" s="17"/>
      <c r="ED1166" s="17"/>
      <c r="EE1166" s="17"/>
      <c r="EF1166" s="17"/>
      <c r="EG1166" s="17"/>
      <c r="EH1166" s="17"/>
      <c r="EI1166" s="17"/>
      <c r="EJ1166" s="17"/>
      <c r="EK1166" s="17"/>
      <c r="EL1166" s="27"/>
      <c r="EM1166" s="17"/>
      <c r="EN1166" s="17"/>
      <c r="EO1166" s="17"/>
      <c r="EP1166" s="27"/>
      <c r="EQ1166" s="27"/>
      <c r="ER1166" s="27"/>
      <c r="ES1166" s="27"/>
    </row>
    <row r="1167" spans="1:149" s="9" customFormat="1" ht="20.25" x14ac:dyDescent="0.3">
      <c r="A1167" s="10" t="s">
        <v>655</v>
      </c>
      <c r="B1167" s="10" t="s">
        <v>232</v>
      </c>
      <c r="C1167" s="10" t="s">
        <v>231</v>
      </c>
      <c r="D1167" s="10" t="s">
        <v>262</v>
      </c>
      <c r="E1167" s="10" t="s">
        <v>218</v>
      </c>
      <c r="F1167" s="11">
        <v>10675</v>
      </c>
      <c r="G1167" s="11">
        <v>3999</v>
      </c>
      <c r="H1167" s="11">
        <v>3951</v>
      </c>
      <c r="I1167" s="10" t="s">
        <v>260</v>
      </c>
      <c r="J1167" s="12">
        <v>45.3</v>
      </c>
      <c r="K1167" s="10" t="s">
        <v>243</v>
      </c>
      <c r="L1167" s="10" t="s">
        <v>261</v>
      </c>
      <c r="M1167" s="10" t="s">
        <v>220</v>
      </c>
      <c r="N1167" s="13">
        <v>47</v>
      </c>
      <c r="O1167" s="13">
        <v>46</v>
      </c>
      <c r="P1167" s="13">
        <v>1</v>
      </c>
      <c r="Q1167" s="14">
        <v>2.1276600000000001</v>
      </c>
      <c r="R1167" s="14">
        <v>6.09</v>
      </c>
      <c r="S1167" s="14">
        <v>8</v>
      </c>
      <c r="T1167" s="14">
        <v>4.6689999999999996</v>
      </c>
      <c r="U1167" s="14">
        <v>58.362499999999997</v>
      </c>
      <c r="V1167" s="14">
        <v>1</v>
      </c>
      <c r="W1167" s="14">
        <v>157.32</v>
      </c>
      <c r="X1167" s="14">
        <v>80</v>
      </c>
      <c r="Y1167" s="14">
        <v>0.74321813873675502</v>
      </c>
      <c r="Z1167" s="14">
        <v>5.4166670000000003</v>
      </c>
      <c r="AA1167" s="14">
        <v>2.5833330000000001</v>
      </c>
      <c r="AB1167" s="14">
        <v>32.29166</v>
      </c>
      <c r="AC1167" s="14">
        <v>0.64616660000000004</v>
      </c>
      <c r="AD1167" s="14">
        <v>8.0770820000000008</v>
      </c>
      <c r="AE1167" s="14">
        <v>157.32</v>
      </c>
      <c r="AF1167" s="14">
        <v>107.64</v>
      </c>
      <c r="AG1167" s="14">
        <v>0.10150000000000001</v>
      </c>
      <c r="AH1167" s="14">
        <v>1.26875</v>
      </c>
      <c r="AI1167" s="14">
        <v>4.7705000000000002</v>
      </c>
      <c r="AJ1167" s="14">
        <v>5.4166670000000003</v>
      </c>
      <c r="AK1167" s="15">
        <v>0.6770834</v>
      </c>
      <c r="AL1167" s="15">
        <v>0.88070769999999998</v>
      </c>
      <c r="AM1167" s="15">
        <v>0.97872340000000002</v>
      </c>
      <c r="AN1167" s="15">
        <v>0.58362499999999995</v>
      </c>
      <c r="AO1167" s="16"/>
      <c r="AP1167" s="16">
        <v>0.66666668653488159</v>
      </c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  <c r="BA1167" s="16"/>
      <c r="BB1167" s="16"/>
      <c r="BC1167" s="16"/>
      <c r="BD1167" s="16"/>
      <c r="BE1167" s="16"/>
      <c r="BF1167" s="16"/>
      <c r="BG1167" s="16"/>
      <c r="BH1167" s="16"/>
      <c r="BI1167" s="16">
        <v>0.30000001192092896</v>
      </c>
      <c r="BJ1167" s="16"/>
      <c r="BK1167" s="16"/>
      <c r="BL1167" s="16"/>
      <c r="BM1167" s="16"/>
      <c r="BN1167" s="16"/>
      <c r="BO1167" s="16"/>
      <c r="BP1167" s="16"/>
      <c r="BQ1167" s="16"/>
      <c r="BR1167" s="16"/>
      <c r="BS1167" s="16"/>
      <c r="BT1167" s="16"/>
      <c r="BU1167" s="16"/>
      <c r="BV1167" s="16"/>
      <c r="BW1167" s="16"/>
      <c r="BX1167" s="16"/>
      <c r="BY1167" s="16"/>
      <c r="BZ1167" s="16"/>
      <c r="CA1167" s="16"/>
      <c r="CB1167" s="16"/>
      <c r="CC1167" s="16"/>
      <c r="CD1167" s="16"/>
      <c r="CE1167" s="16">
        <v>0.30000001192092896</v>
      </c>
      <c r="CF1167" s="16"/>
      <c r="CG1167" s="16"/>
      <c r="CH1167" s="16"/>
      <c r="CI1167" s="16"/>
      <c r="CJ1167" s="16"/>
      <c r="CK1167" s="16"/>
      <c r="CL1167" s="16"/>
      <c r="CM1167" s="16">
        <v>0.71666663885116577</v>
      </c>
      <c r="CN1167" s="16"/>
      <c r="CO1167" s="16"/>
      <c r="CP1167" s="16"/>
      <c r="CQ1167" s="16"/>
      <c r="CR1167" s="16"/>
      <c r="CS1167" s="16"/>
      <c r="CT1167" s="16"/>
      <c r="CU1167" s="16"/>
      <c r="CV1167" s="16"/>
      <c r="CW1167" s="16"/>
      <c r="CX1167" s="16"/>
      <c r="CY1167" s="16"/>
      <c r="CZ1167" s="16"/>
      <c r="DA1167" s="16"/>
      <c r="DB1167" s="16"/>
      <c r="DC1167" s="16"/>
      <c r="DD1167" s="16"/>
      <c r="DE1167" s="24"/>
      <c r="DF1167" s="24">
        <v>0.1666666716337204</v>
      </c>
      <c r="DG1167" s="24"/>
      <c r="DH1167" s="24"/>
      <c r="DI1167" s="24"/>
      <c r="DJ1167" s="24">
        <v>0.43333333730697632</v>
      </c>
      <c r="DK1167" s="16"/>
      <c r="DL1167" s="24"/>
      <c r="DM1167" s="24"/>
      <c r="DN1167" s="16"/>
      <c r="DO1167" s="16"/>
      <c r="DP1167" s="17"/>
      <c r="DQ1167" s="17"/>
      <c r="DR1167" s="17"/>
      <c r="DS1167" s="17"/>
      <c r="DT1167" s="17"/>
      <c r="DU1167" s="17"/>
      <c r="DV1167" s="17"/>
      <c r="DW1167" s="17"/>
      <c r="DX1167" s="17"/>
      <c r="DY1167" s="17"/>
      <c r="DZ1167" s="17"/>
      <c r="EA1167" s="17"/>
      <c r="EB1167" s="17"/>
      <c r="EC1167" s="17"/>
      <c r="ED1167" s="17"/>
      <c r="EE1167" s="17"/>
      <c r="EF1167" s="17"/>
      <c r="EG1167" s="17"/>
      <c r="EH1167" s="17"/>
      <c r="EI1167" s="17"/>
      <c r="EJ1167" s="17"/>
      <c r="EK1167" s="17"/>
      <c r="EL1167" s="27">
        <v>1</v>
      </c>
      <c r="EM1167" s="17"/>
      <c r="EN1167" s="17"/>
      <c r="EO1167" s="17"/>
      <c r="EP1167" s="27"/>
      <c r="EQ1167" s="27"/>
      <c r="ER1167" s="27"/>
      <c r="ES1167" s="27"/>
    </row>
    <row r="1168" spans="1:149" s="9" customFormat="1" ht="20.25" x14ac:dyDescent="0.3">
      <c r="A1168" s="10" t="s">
        <v>655</v>
      </c>
      <c r="B1168" s="10" t="s">
        <v>231</v>
      </c>
      <c r="C1168" s="10" t="s">
        <v>231</v>
      </c>
      <c r="D1168" s="10" t="s">
        <v>259</v>
      </c>
      <c r="E1168" s="10" t="s">
        <v>218</v>
      </c>
      <c r="F1168" s="11">
        <v>10675</v>
      </c>
      <c r="G1168" s="11">
        <v>4061</v>
      </c>
      <c r="H1168" s="11">
        <v>3975</v>
      </c>
      <c r="I1168" s="10" t="s">
        <v>260</v>
      </c>
      <c r="J1168" s="12">
        <v>45.3</v>
      </c>
      <c r="K1168" s="10" t="s">
        <v>243</v>
      </c>
      <c r="L1168" s="10" t="s">
        <v>261</v>
      </c>
      <c r="M1168" s="10" t="s">
        <v>220</v>
      </c>
      <c r="N1168" s="13">
        <v>53</v>
      </c>
      <c r="O1168" s="13">
        <v>53</v>
      </c>
      <c r="P1168" s="13">
        <v>0</v>
      </c>
      <c r="Q1168" s="14">
        <v>0</v>
      </c>
      <c r="R1168" s="14">
        <v>6.09</v>
      </c>
      <c r="S1168" s="14">
        <v>8</v>
      </c>
      <c r="T1168" s="14">
        <v>5.3795000000000002</v>
      </c>
      <c r="U1168" s="14">
        <v>67.243750000000006</v>
      </c>
      <c r="V1168" s="14">
        <v>1</v>
      </c>
      <c r="W1168" s="14">
        <v>181.26</v>
      </c>
      <c r="X1168" s="14">
        <v>80</v>
      </c>
      <c r="Y1168" s="14">
        <v>0.64505726629103699</v>
      </c>
      <c r="Z1168" s="14">
        <v>5.65</v>
      </c>
      <c r="AA1168" s="14">
        <v>2.35</v>
      </c>
      <c r="AB1168" s="14">
        <v>29.375</v>
      </c>
      <c r="AC1168" s="14">
        <v>0.27049970000000001</v>
      </c>
      <c r="AD1168" s="14">
        <v>3.381246</v>
      </c>
      <c r="AE1168" s="14">
        <v>181.26</v>
      </c>
      <c r="AF1168" s="14">
        <v>124.02</v>
      </c>
      <c r="AG1168" s="14">
        <v>0</v>
      </c>
      <c r="AH1168" s="14">
        <v>0</v>
      </c>
      <c r="AI1168" s="14">
        <v>5.3795000000000002</v>
      </c>
      <c r="AJ1168" s="14">
        <v>5.65</v>
      </c>
      <c r="AK1168" s="15">
        <v>0.70625000000000004</v>
      </c>
      <c r="AL1168" s="15">
        <v>0.95212390000000002</v>
      </c>
      <c r="AM1168" s="15">
        <v>1</v>
      </c>
      <c r="AN1168" s="15">
        <v>0.67243750000000002</v>
      </c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  <c r="BA1168" s="16"/>
      <c r="BB1168" s="16"/>
      <c r="BC1168" s="16"/>
      <c r="BD1168" s="16"/>
      <c r="BE1168" s="16"/>
      <c r="BF1168" s="16"/>
      <c r="BG1168" s="16"/>
      <c r="BH1168" s="16"/>
      <c r="BI1168" s="16">
        <v>0.1666666716337204</v>
      </c>
      <c r="BJ1168" s="16"/>
      <c r="BK1168" s="16"/>
      <c r="BL1168" s="16"/>
      <c r="BM1168" s="16"/>
      <c r="BN1168" s="16"/>
      <c r="BO1168" s="16"/>
      <c r="BP1168" s="16"/>
      <c r="BQ1168" s="16"/>
      <c r="BR1168" s="16"/>
      <c r="BS1168" s="16"/>
      <c r="BT1168" s="16"/>
      <c r="BU1168" s="16"/>
      <c r="BV1168" s="16"/>
      <c r="BW1168" s="16">
        <v>0.80000001192092896</v>
      </c>
      <c r="BX1168" s="16"/>
      <c r="BY1168" s="16"/>
      <c r="BZ1168" s="16"/>
      <c r="CA1168" s="16"/>
      <c r="CB1168" s="16"/>
      <c r="CC1168" s="16"/>
      <c r="CD1168" s="16"/>
      <c r="CE1168" s="16"/>
      <c r="CF1168" s="16"/>
      <c r="CG1168" s="16"/>
      <c r="CH1168" s="16"/>
      <c r="CI1168" s="16"/>
      <c r="CJ1168" s="16"/>
      <c r="CK1168" s="16"/>
      <c r="CL1168" s="16"/>
      <c r="CM1168" s="16">
        <v>0.88333332538604736</v>
      </c>
      <c r="CN1168" s="16"/>
      <c r="CO1168" s="16"/>
      <c r="CP1168" s="16"/>
      <c r="CQ1168" s="16"/>
      <c r="CR1168" s="16"/>
      <c r="CS1168" s="16"/>
      <c r="CT1168" s="16"/>
      <c r="CU1168" s="16"/>
      <c r="CV1168" s="16"/>
      <c r="CW1168" s="16"/>
      <c r="CX1168" s="16"/>
      <c r="CY1168" s="16"/>
      <c r="CZ1168" s="16"/>
      <c r="DA1168" s="16"/>
      <c r="DB1168" s="16"/>
      <c r="DC1168" s="16"/>
      <c r="DD1168" s="16"/>
      <c r="DE1168" s="24"/>
      <c r="DF1168" s="24">
        <v>0.1666666716337204</v>
      </c>
      <c r="DG1168" s="24"/>
      <c r="DH1168" s="24"/>
      <c r="DI1168" s="24">
        <v>8.3333335816860199E-2</v>
      </c>
      <c r="DJ1168" s="24">
        <v>0.25</v>
      </c>
      <c r="DK1168" s="16"/>
      <c r="DL1168" s="24"/>
      <c r="DM1168" s="24"/>
      <c r="DN1168" s="16"/>
      <c r="DO1168" s="16"/>
      <c r="DP1168" s="17"/>
      <c r="DQ1168" s="17"/>
      <c r="DR1168" s="17"/>
      <c r="DS1168" s="17"/>
      <c r="DT1168" s="17"/>
      <c r="DU1168" s="17"/>
      <c r="DV1168" s="17"/>
      <c r="DW1168" s="17"/>
      <c r="DX1168" s="17"/>
      <c r="DY1168" s="17"/>
      <c r="DZ1168" s="17"/>
      <c r="EA1168" s="17"/>
      <c r="EB1168" s="17"/>
      <c r="EC1168" s="17"/>
      <c r="ED1168" s="17"/>
      <c r="EE1168" s="17"/>
      <c r="EF1168" s="17"/>
      <c r="EG1168" s="17"/>
      <c r="EH1168" s="17"/>
      <c r="EI1168" s="17"/>
      <c r="EJ1168" s="17"/>
      <c r="EK1168" s="17"/>
      <c r="EL1168" s="27"/>
      <c r="EM1168" s="17"/>
      <c r="EN1168" s="17"/>
      <c r="EO1168" s="17"/>
      <c r="EP1168" s="27"/>
      <c r="EQ1168" s="27"/>
      <c r="ER1168" s="27"/>
      <c r="ES1168" s="27"/>
    </row>
    <row r="1169" spans="1:149" s="9" customFormat="1" ht="20.25" x14ac:dyDescent="0.3">
      <c r="A1169" s="10" t="s">
        <v>655</v>
      </c>
      <c r="B1169" s="10" t="s">
        <v>231</v>
      </c>
      <c r="C1169" s="10" t="s">
        <v>231</v>
      </c>
      <c r="D1169" s="10" t="s">
        <v>262</v>
      </c>
      <c r="E1169" s="10" t="s">
        <v>218</v>
      </c>
      <c r="F1169" s="11">
        <v>10675</v>
      </c>
      <c r="G1169" s="11">
        <v>3733</v>
      </c>
      <c r="H1169" s="11">
        <v>3807</v>
      </c>
      <c r="I1169" s="10" t="s">
        <v>260</v>
      </c>
      <c r="J1169" s="12">
        <v>45.3</v>
      </c>
      <c r="K1169" s="10" t="s">
        <v>243</v>
      </c>
      <c r="L1169" s="10" t="s">
        <v>261</v>
      </c>
      <c r="M1169" s="10" t="s">
        <v>220</v>
      </c>
      <c r="N1169" s="13">
        <v>53</v>
      </c>
      <c r="O1169" s="13">
        <v>52</v>
      </c>
      <c r="P1169" s="13">
        <v>1</v>
      </c>
      <c r="Q1169" s="14">
        <v>1.886792</v>
      </c>
      <c r="R1169" s="14">
        <v>6.09</v>
      </c>
      <c r="S1169" s="14">
        <v>8</v>
      </c>
      <c r="T1169" s="14">
        <v>5.2779999999999996</v>
      </c>
      <c r="U1169" s="14">
        <v>65.974999999999994</v>
      </c>
      <c r="V1169" s="14">
        <v>1</v>
      </c>
      <c r="W1169" s="14">
        <v>177.84</v>
      </c>
      <c r="X1169" s="14">
        <v>80</v>
      </c>
      <c r="Y1169" s="14">
        <v>0.65746223549800498</v>
      </c>
      <c r="Z1169" s="14">
        <v>5.4666670000000002</v>
      </c>
      <c r="AA1169" s="14">
        <v>2.5333329999999998</v>
      </c>
      <c r="AB1169" s="14">
        <v>31.66667</v>
      </c>
      <c r="AC1169" s="14">
        <v>8.7166820000000006E-2</v>
      </c>
      <c r="AD1169" s="14">
        <v>1.089585</v>
      </c>
      <c r="AE1169" s="14">
        <v>177.84</v>
      </c>
      <c r="AF1169" s="14">
        <v>121.68</v>
      </c>
      <c r="AG1169" s="14">
        <v>0.10150000000000001</v>
      </c>
      <c r="AH1169" s="14">
        <v>1.26875</v>
      </c>
      <c r="AI1169" s="14">
        <v>5.3795000000000002</v>
      </c>
      <c r="AJ1169" s="14">
        <v>5.4666670000000002</v>
      </c>
      <c r="AK1169" s="15">
        <v>0.68333330000000003</v>
      </c>
      <c r="AL1169" s="15">
        <v>0.98405489999999995</v>
      </c>
      <c r="AM1169" s="15">
        <v>0.98113209999999995</v>
      </c>
      <c r="AN1169" s="15">
        <v>0.65974999999999995</v>
      </c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  <c r="BA1169" s="16"/>
      <c r="BB1169" s="16"/>
      <c r="BC1169" s="16"/>
      <c r="BD1169" s="16"/>
      <c r="BE1169" s="16"/>
      <c r="BF1169" s="16"/>
      <c r="BG1169" s="16"/>
      <c r="BH1169" s="16"/>
      <c r="BI1169" s="16">
        <v>0.1666666716337204</v>
      </c>
      <c r="BJ1169" s="16">
        <v>0.20000000298023224</v>
      </c>
      <c r="BK1169" s="16"/>
      <c r="BL1169" s="16"/>
      <c r="BM1169" s="16"/>
      <c r="BN1169" s="16"/>
      <c r="BO1169" s="16"/>
      <c r="BP1169" s="16"/>
      <c r="BQ1169" s="16"/>
      <c r="BR1169" s="16"/>
      <c r="BS1169" s="16"/>
      <c r="BT1169" s="16"/>
      <c r="BU1169" s="16"/>
      <c r="BV1169" s="16"/>
      <c r="BW1169" s="16"/>
      <c r="BX1169" s="16"/>
      <c r="BY1169" s="16"/>
      <c r="BZ1169" s="16"/>
      <c r="CA1169" s="16">
        <v>0.3333333432674408</v>
      </c>
      <c r="CB1169" s="16"/>
      <c r="CC1169" s="16"/>
      <c r="CD1169" s="16"/>
      <c r="CE1169" s="16"/>
      <c r="CF1169" s="16"/>
      <c r="CG1169" s="16"/>
      <c r="CH1169" s="16"/>
      <c r="CI1169" s="16"/>
      <c r="CJ1169" s="16"/>
      <c r="CK1169" s="16"/>
      <c r="CL1169" s="16"/>
      <c r="CM1169" s="16">
        <v>1</v>
      </c>
      <c r="CN1169" s="16"/>
      <c r="CO1169" s="16"/>
      <c r="CP1169" s="16"/>
      <c r="CQ1169" s="16"/>
      <c r="CR1169" s="16"/>
      <c r="CS1169" s="16"/>
      <c r="CT1169" s="16"/>
      <c r="CU1169" s="16"/>
      <c r="CV1169" s="16"/>
      <c r="CW1169" s="16"/>
      <c r="CX1169" s="16"/>
      <c r="CY1169" s="16"/>
      <c r="CZ1169" s="16"/>
      <c r="DA1169" s="16"/>
      <c r="DB1169" s="16"/>
      <c r="DC1169" s="16"/>
      <c r="DD1169" s="16"/>
      <c r="DE1169" s="24"/>
      <c r="DF1169" s="24">
        <v>0.1666666716337204</v>
      </c>
      <c r="DG1169" s="24"/>
      <c r="DH1169" s="24"/>
      <c r="DI1169" s="24"/>
      <c r="DJ1169" s="24">
        <v>0.66666668653488159</v>
      </c>
      <c r="DK1169" s="16"/>
      <c r="DL1169" s="24"/>
      <c r="DM1169" s="24"/>
      <c r="DN1169" s="16"/>
      <c r="DO1169" s="16"/>
      <c r="DP1169" s="17"/>
      <c r="DQ1169" s="17"/>
      <c r="DR1169" s="17"/>
      <c r="DS1169" s="17"/>
      <c r="DT1169" s="17"/>
      <c r="DU1169" s="17"/>
      <c r="DV1169" s="17"/>
      <c r="DW1169" s="17"/>
      <c r="DX1169" s="17"/>
      <c r="DY1169" s="17"/>
      <c r="DZ1169" s="17"/>
      <c r="EA1169" s="17"/>
      <c r="EB1169" s="17"/>
      <c r="EC1169" s="17"/>
      <c r="ED1169" s="17"/>
      <c r="EE1169" s="17"/>
      <c r="EF1169" s="17"/>
      <c r="EG1169" s="17"/>
      <c r="EH1169" s="17"/>
      <c r="EI1169" s="17"/>
      <c r="EJ1169" s="17"/>
      <c r="EK1169" s="17"/>
      <c r="EL1169" s="27"/>
      <c r="EM1169" s="17"/>
      <c r="EN1169" s="17"/>
      <c r="EO1169" s="17"/>
      <c r="EP1169" s="27"/>
      <c r="EQ1169" s="27"/>
      <c r="ER1169" s="27"/>
      <c r="ES1169" s="27"/>
    </row>
    <row r="1170" spans="1:149" s="9" customFormat="1" ht="20.25" x14ac:dyDescent="0.3">
      <c r="A1170" s="10" t="s">
        <v>656</v>
      </c>
      <c r="B1170" s="10" t="s">
        <v>232</v>
      </c>
      <c r="C1170" s="10" t="s">
        <v>231</v>
      </c>
      <c r="D1170" s="10" t="s">
        <v>259</v>
      </c>
      <c r="E1170" s="10" t="s">
        <v>218</v>
      </c>
      <c r="F1170" s="11">
        <v>10334</v>
      </c>
      <c r="G1170" s="11">
        <v>4005</v>
      </c>
      <c r="H1170" s="11">
        <v>3866</v>
      </c>
      <c r="I1170" s="10" t="s">
        <v>275</v>
      </c>
      <c r="J1170" s="12">
        <v>62.8</v>
      </c>
      <c r="K1170" s="10" t="s">
        <v>267</v>
      </c>
      <c r="L1170" s="10" t="s">
        <v>261</v>
      </c>
      <c r="M1170" s="10" t="s">
        <v>220</v>
      </c>
      <c r="N1170" s="13">
        <v>3</v>
      </c>
      <c r="O1170" s="13">
        <v>3</v>
      </c>
      <c r="P1170" s="13">
        <v>0</v>
      </c>
      <c r="Q1170" s="14">
        <v>0</v>
      </c>
      <c r="R1170" s="14">
        <v>8.85</v>
      </c>
      <c r="S1170" s="14">
        <v>2.6333329999999999</v>
      </c>
      <c r="T1170" s="14">
        <v>0.4425</v>
      </c>
      <c r="U1170" s="14">
        <v>16.803799999999999</v>
      </c>
      <c r="V1170" s="14">
        <v>0.32916659999999998</v>
      </c>
      <c r="W1170" s="14">
        <v>48.941780000000001</v>
      </c>
      <c r="X1170" s="14">
        <v>26.333329677581801</v>
      </c>
      <c r="Y1170" s="14">
        <v>2.41147705985354</v>
      </c>
      <c r="Z1170" s="14">
        <v>0.48333290000000001</v>
      </c>
      <c r="AA1170" s="14">
        <v>2.15</v>
      </c>
      <c r="AB1170" s="14">
        <v>81.645579999999995</v>
      </c>
      <c r="AC1170" s="14">
        <v>4.0832760000000003E-2</v>
      </c>
      <c r="AD1170" s="14">
        <v>1.550611</v>
      </c>
      <c r="AE1170" s="14">
        <v>16.11</v>
      </c>
      <c r="AF1170" s="14">
        <v>10.92</v>
      </c>
      <c r="AG1170" s="14">
        <v>0</v>
      </c>
      <c r="AH1170" s="14">
        <v>0</v>
      </c>
      <c r="AI1170" s="14">
        <v>0.4425</v>
      </c>
      <c r="AJ1170" s="14">
        <v>0.48333290000000001</v>
      </c>
      <c r="AK1170" s="15">
        <v>0.18354419999999999</v>
      </c>
      <c r="AL1170" s="15">
        <v>0.91551819999999995</v>
      </c>
      <c r="AM1170" s="15">
        <v>1</v>
      </c>
      <c r="AN1170" s="15">
        <v>0.16803799999999999</v>
      </c>
      <c r="AO1170" s="16">
        <v>0.5</v>
      </c>
      <c r="AP1170" s="16">
        <v>0.25</v>
      </c>
      <c r="AQ1170" s="16"/>
      <c r="AR1170" s="16">
        <v>0.10000000149011612</v>
      </c>
      <c r="AS1170" s="16">
        <v>0.10000000149011612</v>
      </c>
      <c r="AT1170" s="16">
        <v>0.31666666269302368</v>
      </c>
      <c r="AU1170" s="16"/>
      <c r="AV1170" s="16"/>
      <c r="AW1170" s="16"/>
      <c r="AX1170" s="16"/>
      <c r="AY1170" s="16"/>
      <c r="AZ1170" s="16"/>
      <c r="BA1170" s="16"/>
      <c r="BB1170" s="16"/>
      <c r="BC1170" s="16"/>
      <c r="BD1170" s="16"/>
      <c r="BE1170" s="16"/>
      <c r="BF1170" s="16"/>
      <c r="BG1170" s="16"/>
      <c r="BH1170" s="16"/>
      <c r="BI1170" s="16"/>
      <c r="BJ1170" s="16"/>
      <c r="BK1170" s="16"/>
      <c r="BL1170" s="16"/>
      <c r="BM1170" s="16"/>
      <c r="BN1170" s="16"/>
      <c r="BO1170" s="16"/>
      <c r="BP1170" s="16"/>
      <c r="BQ1170" s="16"/>
      <c r="BR1170" s="16"/>
      <c r="BS1170" s="16"/>
      <c r="BT1170" s="16"/>
      <c r="BU1170" s="16"/>
      <c r="BV1170" s="16"/>
      <c r="BW1170" s="16"/>
      <c r="BX1170" s="16"/>
      <c r="BY1170" s="16"/>
      <c r="BZ1170" s="16"/>
      <c r="CA1170" s="16"/>
      <c r="CB1170" s="16"/>
      <c r="CC1170" s="16">
        <v>0.66666668653488159</v>
      </c>
      <c r="CD1170" s="16"/>
      <c r="CE1170" s="16"/>
      <c r="CF1170" s="16"/>
      <c r="CG1170" s="16"/>
      <c r="CH1170" s="16"/>
      <c r="CI1170" s="16"/>
      <c r="CJ1170" s="16"/>
      <c r="CK1170" s="16"/>
      <c r="CL1170" s="16"/>
      <c r="CM1170" s="16">
        <v>5.000000074505806E-2</v>
      </c>
      <c r="CN1170" s="16"/>
      <c r="CO1170" s="16"/>
      <c r="CP1170" s="16"/>
      <c r="CQ1170" s="16"/>
      <c r="CR1170" s="16"/>
      <c r="CS1170" s="16"/>
      <c r="CT1170" s="16"/>
      <c r="CU1170" s="16"/>
      <c r="CV1170" s="16"/>
      <c r="CW1170" s="16"/>
      <c r="CX1170" s="16"/>
      <c r="CY1170" s="16"/>
      <c r="CZ1170" s="16"/>
      <c r="DA1170" s="16"/>
      <c r="DB1170" s="16"/>
      <c r="DC1170" s="16"/>
      <c r="DD1170" s="16"/>
      <c r="DE1170" s="24"/>
      <c r="DF1170" s="24">
        <v>0.1666666716337204</v>
      </c>
      <c r="DG1170" s="24"/>
      <c r="DH1170" s="24"/>
      <c r="DI1170" s="24"/>
      <c r="DJ1170" s="24"/>
      <c r="DK1170" s="16"/>
      <c r="DL1170" s="24"/>
      <c r="DM1170" s="24"/>
      <c r="DN1170" s="16"/>
      <c r="DO1170" s="16"/>
      <c r="DP1170" s="17"/>
      <c r="DQ1170" s="17"/>
      <c r="DR1170" s="17"/>
      <c r="DS1170" s="17"/>
      <c r="DT1170" s="17"/>
      <c r="DU1170" s="17"/>
      <c r="DV1170" s="17"/>
      <c r="DW1170" s="17"/>
      <c r="DX1170" s="17"/>
      <c r="DY1170" s="17"/>
      <c r="DZ1170" s="17"/>
      <c r="EA1170" s="17"/>
      <c r="EB1170" s="17"/>
      <c r="EC1170" s="17"/>
      <c r="ED1170" s="17"/>
      <c r="EE1170" s="17"/>
      <c r="EF1170" s="17"/>
      <c r="EG1170" s="17"/>
      <c r="EH1170" s="17"/>
      <c r="EI1170" s="17"/>
      <c r="EJ1170" s="17"/>
      <c r="EK1170" s="17"/>
      <c r="EL1170" s="27"/>
      <c r="EM1170" s="17"/>
      <c r="EN1170" s="17"/>
      <c r="EO1170" s="17"/>
      <c r="EP1170" s="27"/>
      <c r="EQ1170" s="27"/>
      <c r="ER1170" s="27"/>
      <c r="ES1170" s="27"/>
    </row>
    <row r="1171" spans="1:149" s="9" customFormat="1" ht="20.25" x14ac:dyDescent="0.3">
      <c r="A1171" s="10" t="s">
        <v>656</v>
      </c>
      <c r="B1171" s="10" t="s">
        <v>232</v>
      </c>
      <c r="C1171" s="10" t="s">
        <v>231</v>
      </c>
      <c r="D1171" s="10" t="s">
        <v>262</v>
      </c>
      <c r="E1171" s="10" t="s">
        <v>218</v>
      </c>
      <c r="F1171" s="11">
        <v>10334</v>
      </c>
      <c r="G1171" s="11">
        <v>3999</v>
      </c>
      <c r="H1171" s="11">
        <v>3951</v>
      </c>
      <c r="I1171" s="10" t="s">
        <v>275</v>
      </c>
      <c r="J1171" s="12">
        <v>62.8</v>
      </c>
      <c r="K1171" s="10" t="s">
        <v>267</v>
      </c>
      <c r="L1171" s="10" t="s">
        <v>261</v>
      </c>
      <c r="M1171" s="10" t="s">
        <v>220</v>
      </c>
      <c r="N1171" s="13">
        <v>2</v>
      </c>
      <c r="O1171" s="13">
        <v>2</v>
      </c>
      <c r="P1171" s="13">
        <v>0</v>
      </c>
      <c r="Q1171" s="14">
        <v>0</v>
      </c>
      <c r="R1171" s="14">
        <v>8.85</v>
      </c>
      <c r="S1171" s="14">
        <v>2</v>
      </c>
      <c r="T1171" s="14">
        <v>0.29499999999999998</v>
      </c>
      <c r="U1171" s="14">
        <v>14.75</v>
      </c>
      <c r="V1171" s="14">
        <v>0.25</v>
      </c>
      <c r="W1171" s="14">
        <v>42.96</v>
      </c>
      <c r="X1171" s="14">
        <v>20</v>
      </c>
      <c r="Y1171" s="14">
        <v>2.7472526680774001</v>
      </c>
      <c r="Z1171" s="14">
        <v>0.48333330000000002</v>
      </c>
      <c r="AA1171" s="14">
        <v>1.516667</v>
      </c>
      <c r="AB1171" s="14">
        <v>75.833340000000007</v>
      </c>
      <c r="AC1171" s="14">
        <v>0.18833330000000001</v>
      </c>
      <c r="AD1171" s="14">
        <v>9.4166640000000008</v>
      </c>
      <c r="AE1171" s="14">
        <v>10.74</v>
      </c>
      <c r="AF1171" s="14">
        <v>7.28</v>
      </c>
      <c r="AG1171" s="14">
        <v>0</v>
      </c>
      <c r="AH1171" s="14">
        <v>0</v>
      </c>
      <c r="AI1171" s="14">
        <v>0.29499999999999998</v>
      </c>
      <c r="AJ1171" s="14">
        <v>0.48333330000000002</v>
      </c>
      <c r="AK1171" s="15">
        <v>0.24166670000000001</v>
      </c>
      <c r="AL1171" s="15">
        <v>0.61034480000000002</v>
      </c>
      <c r="AM1171" s="15">
        <v>1</v>
      </c>
      <c r="AN1171" s="15">
        <v>0.14749999999999999</v>
      </c>
      <c r="AO1171" s="16">
        <v>0.5</v>
      </c>
      <c r="AP1171" s="16">
        <v>0.60000002384185791</v>
      </c>
      <c r="AQ1171" s="16"/>
      <c r="AR1171" s="16"/>
      <c r="AS1171" s="16">
        <v>0.10000000149011612</v>
      </c>
      <c r="AT1171" s="16"/>
      <c r="AU1171" s="16"/>
      <c r="AV1171" s="16"/>
      <c r="AW1171" s="16"/>
      <c r="AX1171" s="16"/>
      <c r="AY1171" s="16"/>
      <c r="AZ1171" s="16"/>
      <c r="BA1171" s="16"/>
      <c r="BB1171" s="16"/>
      <c r="BC1171" s="16"/>
      <c r="BD1171" s="16"/>
      <c r="BE1171" s="16"/>
      <c r="BF1171" s="16"/>
      <c r="BG1171" s="16"/>
      <c r="BH1171" s="16"/>
      <c r="BI1171" s="16">
        <v>8.3333335816860199E-2</v>
      </c>
      <c r="BJ1171" s="16"/>
      <c r="BK1171" s="16"/>
      <c r="BL1171" s="16"/>
      <c r="BM1171" s="16"/>
      <c r="BN1171" s="16"/>
      <c r="BO1171" s="16"/>
      <c r="BP1171" s="16"/>
      <c r="BQ1171" s="16"/>
      <c r="BR1171" s="16"/>
      <c r="BS1171" s="16"/>
      <c r="BT1171" s="16"/>
      <c r="BU1171" s="16"/>
      <c r="BV1171" s="16"/>
      <c r="BW1171" s="16"/>
      <c r="BX1171" s="16"/>
      <c r="BY1171" s="16"/>
      <c r="BZ1171" s="16"/>
      <c r="CA1171" s="16"/>
      <c r="CB1171" s="16"/>
      <c r="CC1171" s="16"/>
      <c r="CD1171" s="16"/>
      <c r="CE1171" s="16"/>
      <c r="CF1171" s="16"/>
      <c r="CG1171" s="16"/>
      <c r="CH1171" s="16"/>
      <c r="CI1171" s="16"/>
      <c r="CJ1171" s="16"/>
      <c r="CK1171" s="16"/>
      <c r="CL1171" s="16"/>
      <c r="CM1171" s="16">
        <v>0.10000000149011612</v>
      </c>
      <c r="CN1171" s="16"/>
      <c r="CO1171" s="16"/>
      <c r="CP1171" s="16"/>
      <c r="CQ1171" s="16"/>
      <c r="CR1171" s="16"/>
      <c r="CS1171" s="16"/>
      <c r="CT1171" s="16"/>
      <c r="CU1171" s="16"/>
      <c r="CV1171" s="16"/>
      <c r="CW1171" s="16"/>
      <c r="CX1171" s="16"/>
      <c r="CY1171" s="16"/>
      <c r="CZ1171" s="16"/>
      <c r="DA1171" s="16"/>
      <c r="DB1171" s="16"/>
      <c r="DC1171" s="16"/>
      <c r="DD1171" s="16"/>
      <c r="DE1171" s="24"/>
      <c r="DF1171" s="24"/>
      <c r="DG1171" s="24"/>
      <c r="DH1171" s="24"/>
      <c r="DI1171" s="24"/>
      <c r="DJ1171" s="24">
        <v>0.13333334028720856</v>
      </c>
      <c r="DK1171" s="16"/>
      <c r="DL1171" s="24"/>
      <c r="DM1171" s="24"/>
      <c r="DN1171" s="16"/>
      <c r="DO1171" s="16"/>
      <c r="DP1171" s="17"/>
      <c r="DQ1171" s="17"/>
      <c r="DR1171" s="17"/>
      <c r="DS1171" s="17"/>
      <c r="DT1171" s="17"/>
      <c r="DU1171" s="17"/>
      <c r="DV1171" s="17"/>
      <c r="DW1171" s="17"/>
      <c r="DX1171" s="17"/>
      <c r="DY1171" s="17"/>
      <c r="DZ1171" s="17"/>
      <c r="EA1171" s="17"/>
      <c r="EB1171" s="17"/>
      <c r="EC1171" s="17"/>
      <c r="ED1171" s="17"/>
      <c r="EE1171" s="17"/>
      <c r="EF1171" s="17"/>
      <c r="EG1171" s="17"/>
      <c r="EH1171" s="17"/>
      <c r="EI1171" s="17"/>
      <c r="EJ1171" s="17"/>
      <c r="EK1171" s="17"/>
      <c r="EL1171" s="27"/>
      <c r="EM1171" s="17"/>
      <c r="EN1171" s="17"/>
      <c r="EO1171" s="17"/>
      <c r="EP1171" s="27"/>
      <c r="EQ1171" s="27"/>
      <c r="ER1171" s="27"/>
      <c r="ES1171" s="27"/>
    </row>
    <row r="1172" spans="1:149" s="9" customFormat="1" ht="20.25" x14ac:dyDescent="0.3">
      <c r="A1172" s="10" t="s">
        <v>656</v>
      </c>
      <c r="B1172" s="10" t="s">
        <v>232</v>
      </c>
      <c r="C1172" s="10" t="s">
        <v>231</v>
      </c>
      <c r="D1172" s="10" t="s">
        <v>259</v>
      </c>
      <c r="E1172" s="10" t="s">
        <v>218</v>
      </c>
      <c r="F1172" s="11">
        <v>10339</v>
      </c>
      <c r="G1172" s="11">
        <v>4005</v>
      </c>
      <c r="H1172" s="11">
        <v>3866</v>
      </c>
      <c r="I1172" s="10" t="s">
        <v>275</v>
      </c>
      <c r="J1172" s="12">
        <v>62.8</v>
      </c>
      <c r="K1172" s="10" t="s">
        <v>285</v>
      </c>
      <c r="L1172" s="10" t="s">
        <v>261</v>
      </c>
      <c r="M1172" s="10" t="s">
        <v>220</v>
      </c>
      <c r="N1172" s="13">
        <v>5</v>
      </c>
      <c r="O1172" s="13">
        <v>5</v>
      </c>
      <c r="P1172" s="13">
        <v>0</v>
      </c>
      <c r="Q1172" s="14">
        <v>0</v>
      </c>
      <c r="R1172" s="14">
        <v>6.74</v>
      </c>
      <c r="S1172" s="14">
        <v>1.1166670000000001</v>
      </c>
      <c r="T1172" s="14">
        <v>0.56166660000000002</v>
      </c>
      <c r="U1172" s="14">
        <v>50.298490000000001</v>
      </c>
      <c r="V1172" s="14">
        <v>0.1395834</v>
      </c>
      <c r="W1172" s="14">
        <v>165.1343</v>
      </c>
      <c r="X1172" s="14">
        <v>11.1666703224182</v>
      </c>
      <c r="Y1172" s="14">
        <v>0.73951457220634398</v>
      </c>
      <c r="Z1172" s="14">
        <v>0.66666700000000001</v>
      </c>
      <c r="AA1172" s="14">
        <v>0.45</v>
      </c>
      <c r="AB1172" s="14">
        <v>40.298499999999997</v>
      </c>
      <c r="AC1172" s="14">
        <v>0.10500039999999999</v>
      </c>
      <c r="AD1172" s="14">
        <v>9.4030190000000005</v>
      </c>
      <c r="AE1172" s="14">
        <v>23.05</v>
      </c>
      <c r="AF1172" s="14">
        <v>15.1</v>
      </c>
      <c r="AG1172" s="14">
        <v>0</v>
      </c>
      <c r="AH1172" s="14">
        <v>0</v>
      </c>
      <c r="AI1172" s="14">
        <v>0.56166660000000002</v>
      </c>
      <c r="AJ1172" s="14">
        <v>0.66666700000000001</v>
      </c>
      <c r="AK1172" s="15">
        <v>0.59701499999999996</v>
      </c>
      <c r="AL1172" s="15">
        <v>0.84249949999999996</v>
      </c>
      <c r="AM1172" s="15">
        <v>1</v>
      </c>
      <c r="AN1172" s="15">
        <v>0.50298489999999996</v>
      </c>
      <c r="AO1172" s="16"/>
      <c r="AP1172" s="16">
        <v>8.3333335816860199E-2</v>
      </c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  <c r="BA1172" s="16"/>
      <c r="BB1172" s="16"/>
      <c r="BC1172" s="16"/>
      <c r="BD1172" s="16"/>
      <c r="BE1172" s="16"/>
      <c r="BF1172" s="16"/>
      <c r="BG1172" s="16"/>
      <c r="BH1172" s="16"/>
      <c r="BI1172" s="16">
        <v>0.1666666716337204</v>
      </c>
      <c r="BJ1172" s="16"/>
      <c r="BK1172" s="16"/>
      <c r="BL1172" s="16"/>
      <c r="BM1172" s="16"/>
      <c r="BN1172" s="16"/>
      <c r="BO1172" s="16"/>
      <c r="BP1172" s="16"/>
      <c r="BQ1172" s="16"/>
      <c r="BR1172" s="16"/>
      <c r="BS1172" s="16"/>
      <c r="BT1172" s="16"/>
      <c r="BU1172" s="16"/>
      <c r="BV1172" s="16"/>
      <c r="BW1172" s="16"/>
      <c r="BX1172" s="16"/>
      <c r="BY1172" s="16"/>
      <c r="BZ1172" s="16"/>
      <c r="CA1172" s="16"/>
      <c r="CB1172" s="16"/>
      <c r="CC1172" s="16"/>
      <c r="CD1172" s="16"/>
      <c r="CE1172" s="16"/>
      <c r="CF1172" s="16"/>
      <c r="CG1172" s="16"/>
      <c r="CH1172" s="16"/>
      <c r="CI1172" s="16"/>
      <c r="CJ1172" s="16"/>
      <c r="CK1172" s="16"/>
      <c r="CL1172" s="16"/>
      <c r="CM1172" s="16">
        <v>8.3333335816860199E-2</v>
      </c>
      <c r="CN1172" s="16"/>
      <c r="CO1172" s="16"/>
      <c r="CP1172" s="16"/>
      <c r="CQ1172" s="16"/>
      <c r="CR1172" s="16"/>
      <c r="CS1172" s="16">
        <v>8.3333335816860199E-2</v>
      </c>
      <c r="CT1172" s="16"/>
      <c r="CU1172" s="16"/>
      <c r="CV1172" s="16"/>
      <c r="CW1172" s="16"/>
      <c r="CX1172" s="16"/>
      <c r="CY1172" s="16"/>
      <c r="CZ1172" s="16"/>
      <c r="DA1172" s="16"/>
      <c r="DB1172" s="16"/>
      <c r="DC1172" s="16"/>
      <c r="DD1172" s="16"/>
      <c r="DE1172" s="24"/>
      <c r="DF1172" s="24"/>
      <c r="DG1172" s="24"/>
      <c r="DH1172" s="24"/>
      <c r="DI1172" s="24"/>
      <c r="DJ1172" s="24">
        <v>3.3333335071802139E-2</v>
      </c>
      <c r="DK1172" s="16"/>
      <c r="DL1172" s="24"/>
      <c r="DM1172" s="24"/>
      <c r="DN1172" s="16"/>
      <c r="DO1172" s="16"/>
      <c r="DP1172" s="17"/>
      <c r="DQ1172" s="17"/>
      <c r="DR1172" s="17"/>
      <c r="DS1172" s="17"/>
      <c r="DT1172" s="17"/>
      <c r="DU1172" s="17"/>
      <c r="DV1172" s="17"/>
      <c r="DW1172" s="17"/>
      <c r="DX1172" s="17"/>
      <c r="DY1172" s="17"/>
      <c r="DZ1172" s="17"/>
      <c r="EA1172" s="17"/>
      <c r="EB1172" s="17"/>
      <c r="EC1172" s="17"/>
      <c r="ED1172" s="17"/>
      <c r="EE1172" s="17"/>
      <c r="EF1172" s="17"/>
      <c r="EG1172" s="17"/>
      <c r="EH1172" s="17"/>
      <c r="EI1172" s="17"/>
      <c r="EJ1172" s="17"/>
      <c r="EK1172" s="17"/>
      <c r="EL1172" s="27"/>
      <c r="EM1172" s="17"/>
      <c r="EN1172" s="17"/>
      <c r="EO1172" s="17"/>
      <c r="EP1172" s="27"/>
      <c r="EQ1172" s="27"/>
      <c r="ER1172" s="27"/>
      <c r="ES1172" s="27"/>
    </row>
    <row r="1173" spans="1:149" s="9" customFormat="1" ht="20.25" x14ac:dyDescent="0.3">
      <c r="A1173" s="10" t="s">
        <v>656</v>
      </c>
      <c r="B1173" s="10" t="s">
        <v>232</v>
      </c>
      <c r="C1173" s="10" t="s">
        <v>231</v>
      </c>
      <c r="D1173" s="10" t="s">
        <v>259</v>
      </c>
      <c r="E1173" s="10" t="s">
        <v>218</v>
      </c>
      <c r="F1173" s="11">
        <v>10675</v>
      </c>
      <c r="G1173" s="11">
        <v>4005</v>
      </c>
      <c r="H1173" s="11">
        <v>3866</v>
      </c>
      <c r="I1173" s="10" t="s">
        <v>260</v>
      </c>
      <c r="J1173" s="12">
        <v>45.3</v>
      </c>
      <c r="K1173" s="10" t="s">
        <v>243</v>
      </c>
      <c r="L1173" s="10" t="s">
        <v>261</v>
      </c>
      <c r="M1173" s="10" t="s">
        <v>220</v>
      </c>
      <c r="N1173" s="13">
        <v>6</v>
      </c>
      <c r="O1173" s="13">
        <v>6</v>
      </c>
      <c r="P1173" s="13">
        <v>0</v>
      </c>
      <c r="Q1173" s="14">
        <v>0</v>
      </c>
      <c r="R1173" s="14">
        <v>6.09</v>
      </c>
      <c r="S1173" s="14">
        <v>0.75</v>
      </c>
      <c r="T1173" s="14">
        <v>0.60899999999999999</v>
      </c>
      <c r="U1173" s="14">
        <v>81.2</v>
      </c>
      <c r="V1173" s="14">
        <v>9.375E-2</v>
      </c>
      <c r="W1173" s="14">
        <v>218.88</v>
      </c>
      <c r="X1173" s="14">
        <v>7.5</v>
      </c>
      <c r="Y1173" s="14">
        <v>0.53418807192443796</v>
      </c>
      <c r="Z1173" s="14">
        <v>0.56666669999999997</v>
      </c>
      <c r="AA1173" s="14">
        <v>0.1833333</v>
      </c>
      <c r="AB1173" s="14">
        <v>24.44444</v>
      </c>
      <c r="AC1173" s="14">
        <v>-4.233336E-2</v>
      </c>
      <c r="AD1173" s="14">
        <v>-5.6444479999999997</v>
      </c>
      <c r="AE1173" s="14">
        <v>20.52</v>
      </c>
      <c r="AF1173" s="14">
        <v>14.04</v>
      </c>
      <c r="AG1173" s="14">
        <v>0</v>
      </c>
      <c r="AH1173" s="14">
        <v>0</v>
      </c>
      <c r="AI1173" s="14">
        <v>0.60899999999999999</v>
      </c>
      <c r="AJ1173" s="14">
        <v>0.56666669999999997</v>
      </c>
      <c r="AK1173" s="15">
        <v>0.75555559999999999</v>
      </c>
      <c r="AL1173" s="15">
        <v>1.0747059999999999</v>
      </c>
      <c r="AM1173" s="15">
        <v>1</v>
      </c>
      <c r="AN1173" s="15">
        <v>0.8120001</v>
      </c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  <c r="BA1173" s="16"/>
      <c r="BB1173" s="16"/>
      <c r="BC1173" s="16"/>
      <c r="BD1173" s="16"/>
      <c r="BE1173" s="16"/>
      <c r="BF1173" s="16"/>
      <c r="BG1173" s="16"/>
      <c r="BH1173" s="16"/>
      <c r="BI1173" s="16"/>
      <c r="BJ1173" s="16"/>
      <c r="BK1173" s="16"/>
      <c r="BL1173" s="16"/>
      <c r="BM1173" s="16"/>
      <c r="BN1173" s="16"/>
      <c r="BO1173" s="16"/>
      <c r="BP1173" s="16"/>
      <c r="BQ1173" s="16"/>
      <c r="BR1173" s="16"/>
      <c r="BS1173" s="16"/>
      <c r="BT1173" s="16"/>
      <c r="BU1173" s="16"/>
      <c r="BV1173" s="16"/>
      <c r="BW1173" s="16"/>
      <c r="BX1173" s="16"/>
      <c r="BY1173" s="16"/>
      <c r="BZ1173" s="16"/>
      <c r="CA1173" s="16"/>
      <c r="CB1173" s="16"/>
      <c r="CC1173" s="16"/>
      <c r="CD1173" s="16"/>
      <c r="CE1173" s="16"/>
      <c r="CF1173" s="16"/>
      <c r="CG1173" s="16"/>
      <c r="CH1173" s="16"/>
      <c r="CI1173" s="16"/>
      <c r="CJ1173" s="16"/>
      <c r="CK1173" s="16"/>
      <c r="CL1173" s="16"/>
      <c r="CM1173" s="16">
        <v>8.3333335816860199E-2</v>
      </c>
      <c r="CN1173" s="16"/>
      <c r="CO1173" s="16"/>
      <c r="CP1173" s="16"/>
      <c r="CQ1173" s="16"/>
      <c r="CR1173" s="16"/>
      <c r="CS1173" s="16"/>
      <c r="CT1173" s="16"/>
      <c r="CU1173" s="16"/>
      <c r="CV1173" s="16"/>
      <c r="CW1173" s="16"/>
      <c r="CX1173" s="16"/>
      <c r="CY1173" s="16"/>
      <c r="CZ1173" s="16"/>
      <c r="DA1173" s="16"/>
      <c r="DB1173" s="16"/>
      <c r="DC1173" s="16"/>
      <c r="DD1173" s="16"/>
      <c r="DE1173" s="24"/>
      <c r="DF1173" s="24"/>
      <c r="DG1173" s="24"/>
      <c r="DH1173" s="24"/>
      <c r="DI1173" s="24"/>
      <c r="DJ1173" s="24">
        <v>0.10000000149011612</v>
      </c>
      <c r="DK1173" s="16"/>
      <c r="DL1173" s="24"/>
      <c r="DM1173" s="24"/>
      <c r="DN1173" s="16"/>
      <c r="DO1173" s="16"/>
      <c r="DP1173" s="17"/>
      <c r="DQ1173" s="17"/>
      <c r="DR1173" s="17"/>
      <c r="DS1173" s="17"/>
      <c r="DT1173" s="17"/>
      <c r="DU1173" s="17"/>
      <c r="DV1173" s="17"/>
      <c r="DW1173" s="17"/>
      <c r="DX1173" s="17"/>
      <c r="DY1173" s="17"/>
      <c r="DZ1173" s="17"/>
      <c r="EA1173" s="17"/>
      <c r="EB1173" s="17"/>
      <c r="EC1173" s="17"/>
      <c r="ED1173" s="17"/>
      <c r="EE1173" s="17"/>
      <c r="EF1173" s="17"/>
      <c r="EG1173" s="17"/>
      <c r="EH1173" s="17"/>
      <c r="EI1173" s="17"/>
      <c r="EJ1173" s="17"/>
      <c r="EK1173" s="17"/>
      <c r="EL1173" s="27"/>
      <c r="EM1173" s="17"/>
      <c r="EN1173" s="17"/>
      <c r="EO1173" s="17"/>
      <c r="EP1173" s="27"/>
      <c r="EQ1173" s="27"/>
      <c r="ER1173" s="27"/>
      <c r="ES1173" s="27"/>
    </row>
    <row r="1174" spans="1:149" s="9" customFormat="1" ht="20.25" x14ac:dyDescent="0.3">
      <c r="A1174" s="10" t="s">
        <v>656</v>
      </c>
      <c r="B1174" s="10" t="s">
        <v>232</v>
      </c>
      <c r="C1174" s="10" t="s">
        <v>231</v>
      </c>
      <c r="D1174" s="10" t="s">
        <v>262</v>
      </c>
      <c r="E1174" s="10" t="s">
        <v>218</v>
      </c>
      <c r="F1174" s="11">
        <v>10675</v>
      </c>
      <c r="G1174" s="11">
        <v>3999</v>
      </c>
      <c r="H1174" s="11">
        <v>3951</v>
      </c>
      <c r="I1174" s="10" t="s">
        <v>260</v>
      </c>
      <c r="J1174" s="12">
        <v>45.3</v>
      </c>
      <c r="K1174" s="10" t="s">
        <v>243</v>
      </c>
      <c r="L1174" s="10" t="s">
        <v>261</v>
      </c>
      <c r="M1174" s="10" t="s">
        <v>220</v>
      </c>
      <c r="N1174" s="13">
        <v>17</v>
      </c>
      <c r="O1174" s="13">
        <v>16</v>
      </c>
      <c r="P1174" s="13">
        <v>1</v>
      </c>
      <c r="Q1174" s="14">
        <v>5.8823530000000002</v>
      </c>
      <c r="R1174" s="14">
        <v>6.09</v>
      </c>
      <c r="S1174" s="14">
        <v>2.5</v>
      </c>
      <c r="T1174" s="14">
        <v>1.6240000000000001</v>
      </c>
      <c r="U1174" s="14">
        <v>64.960009999999997</v>
      </c>
      <c r="V1174" s="14">
        <v>0.3125</v>
      </c>
      <c r="W1174" s="14">
        <v>175.10400000000001</v>
      </c>
      <c r="X1174" s="14">
        <v>25</v>
      </c>
      <c r="Y1174" s="14">
        <v>0.66773506722741904</v>
      </c>
      <c r="Z1174" s="14">
        <v>1.766667</v>
      </c>
      <c r="AA1174" s="14">
        <v>0.73333329999999997</v>
      </c>
      <c r="AB1174" s="14">
        <v>29.33333</v>
      </c>
      <c r="AC1174" s="14">
        <v>4.116657E-2</v>
      </c>
      <c r="AD1174" s="14">
        <v>1.646663</v>
      </c>
      <c r="AE1174" s="14">
        <v>54.72</v>
      </c>
      <c r="AF1174" s="14">
        <v>37.44</v>
      </c>
      <c r="AG1174" s="14">
        <v>0.10150000000000001</v>
      </c>
      <c r="AH1174" s="14">
        <v>4.0599999999999996</v>
      </c>
      <c r="AI1174" s="14">
        <v>1.7255</v>
      </c>
      <c r="AJ1174" s="14">
        <v>1.766667</v>
      </c>
      <c r="AK1174" s="15">
        <v>0.70666660000000003</v>
      </c>
      <c r="AL1174" s="15">
        <v>0.97669810000000001</v>
      </c>
      <c r="AM1174" s="15">
        <v>0.94117649999999997</v>
      </c>
      <c r="AN1174" s="15">
        <v>0.64959999999999996</v>
      </c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  <c r="BA1174" s="16"/>
      <c r="BB1174" s="16"/>
      <c r="BC1174" s="16"/>
      <c r="BD1174" s="16"/>
      <c r="BE1174" s="16"/>
      <c r="BF1174" s="16"/>
      <c r="BG1174" s="16"/>
      <c r="BH1174" s="16"/>
      <c r="BI1174" s="16">
        <v>8.3333335816860199E-2</v>
      </c>
      <c r="BJ1174" s="16"/>
      <c r="BK1174" s="16"/>
      <c r="BL1174" s="16"/>
      <c r="BM1174" s="16"/>
      <c r="BN1174" s="16"/>
      <c r="BO1174" s="16"/>
      <c r="BP1174" s="16"/>
      <c r="BQ1174" s="16"/>
      <c r="BR1174" s="16"/>
      <c r="BS1174" s="16"/>
      <c r="BT1174" s="16"/>
      <c r="BU1174" s="16"/>
      <c r="BV1174" s="16"/>
      <c r="BW1174" s="16"/>
      <c r="BX1174" s="16"/>
      <c r="BY1174" s="16"/>
      <c r="BZ1174" s="16"/>
      <c r="CA1174" s="16"/>
      <c r="CB1174" s="16"/>
      <c r="CC1174" s="16"/>
      <c r="CD1174" s="16"/>
      <c r="CE1174" s="16"/>
      <c r="CF1174" s="16"/>
      <c r="CG1174" s="16"/>
      <c r="CH1174" s="16"/>
      <c r="CI1174" s="16"/>
      <c r="CJ1174" s="16"/>
      <c r="CK1174" s="16"/>
      <c r="CL1174" s="16"/>
      <c r="CM1174" s="16">
        <v>0.3333333432674408</v>
      </c>
      <c r="CN1174" s="16"/>
      <c r="CO1174" s="16"/>
      <c r="CP1174" s="16"/>
      <c r="CQ1174" s="16"/>
      <c r="CR1174" s="16"/>
      <c r="CS1174" s="16"/>
      <c r="CT1174" s="16"/>
      <c r="CU1174" s="16"/>
      <c r="CV1174" s="16"/>
      <c r="CW1174" s="16"/>
      <c r="CX1174" s="16"/>
      <c r="CY1174" s="16"/>
      <c r="CZ1174" s="16"/>
      <c r="DA1174" s="16"/>
      <c r="DB1174" s="16"/>
      <c r="DC1174" s="16"/>
      <c r="DD1174" s="16"/>
      <c r="DE1174" s="24"/>
      <c r="DF1174" s="24">
        <v>0.1666666716337204</v>
      </c>
      <c r="DG1174" s="24"/>
      <c r="DH1174" s="24"/>
      <c r="DI1174" s="24"/>
      <c r="DJ1174" s="24">
        <v>0.15000000596046448</v>
      </c>
      <c r="DK1174" s="16"/>
      <c r="DL1174" s="24"/>
      <c r="DM1174" s="24"/>
      <c r="DN1174" s="16"/>
      <c r="DO1174" s="16"/>
      <c r="DP1174" s="17"/>
      <c r="DQ1174" s="17"/>
      <c r="DR1174" s="17"/>
      <c r="DS1174" s="17"/>
      <c r="DT1174" s="17"/>
      <c r="DU1174" s="17"/>
      <c r="DV1174" s="17"/>
      <c r="DW1174" s="17"/>
      <c r="DX1174" s="17"/>
      <c r="DY1174" s="17"/>
      <c r="DZ1174" s="17"/>
      <c r="EA1174" s="17"/>
      <c r="EB1174" s="17"/>
      <c r="EC1174" s="17"/>
      <c r="ED1174" s="17"/>
      <c r="EE1174" s="17"/>
      <c r="EF1174" s="17"/>
      <c r="EG1174" s="17"/>
      <c r="EH1174" s="17"/>
      <c r="EI1174" s="17"/>
      <c r="EJ1174" s="17"/>
      <c r="EK1174" s="17"/>
      <c r="EL1174" s="27">
        <v>1</v>
      </c>
      <c r="EM1174" s="17"/>
      <c r="EN1174" s="17"/>
      <c r="EO1174" s="17"/>
      <c r="EP1174" s="27"/>
      <c r="EQ1174" s="27"/>
      <c r="ER1174" s="27"/>
      <c r="ES1174" s="27"/>
    </row>
    <row r="1175" spans="1:149" s="9" customFormat="1" ht="20.25" x14ac:dyDescent="0.3">
      <c r="A1175" s="10" t="s">
        <v>657</v>
      </c>
      <c r="B1175" s="10" t="s">
        <v>232</v>
      </c>
      <c r="C1175" s="10" t="s">
        <v>231</v>
      </c>
      <c r="D1175" s="10" t="s">
        <v>262</v>
      </c>
      <c r="E1175" s="10" t="s">
        <v>218</v>
      </c>
      <c r="F1175" s="11">
        <v>10334</v>
      </c>
      <c r="G1175" s="11">
        <v>3999</v>
      </c>
      <c r="H1175" s="11">
        <v>3951</v>
      </c>
      <c r="I1175" s="10" t="s">
        <v>275</v>
      </c>
      <c r="J1175" s="12">
        <v>62.8</v>
      </c>
      <c r="K1175" s="10" t="s">
        <v>267</v>
      </c>
      <c r="L1175" s="10" t="s">
        <v>261</v>
      </c>
      <c r="M1175" s="10" t="s">
        <v>220</v>
      </c>
      <c r="N1175" s="13">
        <v>1</v>
      </c>
      <c r="O1175" s="13">
        <v>1</v>
      </c>
      <c r="P1175" s="13">
        <v>0</v>
      </c>
      <c r="Q1175" s="14">
        <v>0</v>
      </c>
      <c r="R1175" s="14">
        <v>8.85</v>
      </c>
      <c r="S1175" s="14">
        <v>0.1666667</v>
      </c>
      <c r="T1175" s="14">
        <v>0.14749999999999999</v>
      </c>
      <c r="U1175" s="14">
        <v>88.499979999999994</v>
      </c>
      <c r="V1175" s="14">
        <v>2.0833339999999999E-2</v>
      </c>
      <c r="W1175" s="14">
        <v>257.75990000000002</v>
      </c>
      <c r="X1175" s="14">
        <v>1.6666670143604301</v>
      </c>
      <c r="Y1175" s="14">
        <v>0.45787554019982801</v>
      </c>
      <c r="Z1175" s="14">
        <v>0.1666667</v>
      </c>
      <c r="AA1175" s="14">
        <v>0</v>
      </c>
      <c r="AB1175" s="14">
        <v>0</v>
      </c>
      <c r="AC1175" s="14">
        <v>1.916669E-2</v>
      </c>
      <c r="AD1175" s="14">
        <v>11.50001</v>
      </c>
      <c r="AE1175" s="14">
        <v>5.37</v>
      </c>
      <c r="AF1175" s="14">
        <v>3.64</v>
      </c>
      <c r="AG1175" s="14">
        <v>0</v>
      </c>
      <c r="AH1175" s="14">
        <v>0</v>
      </c>
      <c r="AI1175" s="14">
        <v>0.14749999999999999</v>
      </c>
      <c r="AJ1175" s="14">
        <v>0.1666667</v>
      </c>
      <c r="AK1175" s="15">
        <v>1</v>
      </c>
      <c r="AL1175" s="15">
        <v>0.88499989999999995</v>
      </c>
      <c r="AM1175" s="15">
        <v>1</v>
      </c>
      <c r="AN1175" s="15">
        <v>0.88499989999999995</v>
      </c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  <c r="BA1175" s="16"/>
      <c r="BB1175" s="16"/>
      <c r="BC1175" s="16"/>
      <c r="BD1175" s="16"/>
      <c r="BE1175" s="16"/>
      <c r="BF1175" s="16"/>
      <c r="BG1175" s="16"/>
      <c r="BH1175" s="16"/>
      <c r="BI1175" s="16"/>
      <c r="BJ1175" s="16"/>
      <c r="BK1175" s="16"/>
      <c r="BL1175" s="16"/>
      <c r="BM1175" s="16"/>
      <c r="BN1175" s="16"/>
      <c r="BO1175" s="16"/>
      <c r="BP1175" s="16"/>
      <c r="BQ1175" s="16"/>
      <c r="BR1175" s="16"/>
      <c r="BS1175" s="16"/>
      <c r="BT1175" s="16"/>
      <c r="BU1175" s="16"/>
      <c r="BV1175" s="16"/>
      <c r="BW1175" s="16"/>
      <c r="BX1175" s="16"/>
      <c r="BY1175" s="16"/>
      <c r="BZ1175" s="16"/>
      <c r="CA1175" s="16"/>
      <c r="CB1175" s="16"/>
      <c r="CC1175" s="16"/>
      <c r="CD1175" s="16"/>
      <c r="CE1175" s="16"/>
      <c r="CF1175" s="16"/>
      <c r="CG1175" s="16"/>
      <c r="CH1175" s="16"/>
      <c r="CI1175" s="16"/>
      <c r="CJ1175" s="16"/>
      <c r="CK1175" s="16"/>
      <c r="CL1175" s="16"/>
      <c r="CM1175" s="16"/>
      <c r="CN1175" s="16"/>
      <c r="CO1175" s="16"/>
      <c r="CP1175" s="16"/>
      <c r="CQ1175" s="16"/>
      <c r="CR1175" s="16"/>
      <c r="CS1175" s="16"/>
      <c r="CT1175" s="16"/>
      <c r="CU1175" s="16"/>
      <c r="CV1175" s="16"/>
      <c r="CW1175" s="16"/>
      <c r="CX1175" s="16"/>
      <c r="CY1175" s="16"/>
      <c r="CZ1175" s="16"/>
      <c r="DA1175" s="16"/>
      <c r="DB1175" s="16"/>
      <c r="DC1175" s="16"/>
      <c r="DD1175" s="16"/>
      <c r="DE1175" s="24"/>
      <c r="DF1175" s="24"/>
      <c r="DG1175" s="24"/>
      <c r="DH1175" s="24"/>
      <c r="DI1175" s="24"/>
      <c r="DJ1175" s="24"/>
      <c r="DK1175" s="16"/>
      <c r="DL1175" s="24"/>
      <c r="DM1175" s="24"/>
      <c r="DN1175" s="16"/>
      <c r="DO1175" s="16"/>
      <c r="DP1175" s="17"/>
      <c r="DQ1175" s="17"/>
      <c r="DR1175" s="17"/>
      <c r="DS1175" s="17"/>
      <c r="DT1175" s="17"/>
      <c r="DU1175" s="17"/>
      <c r="DV1175" s="17"/>
      <c r="DW1175" s="17"/>
      <c r="DX1175" s="17"/>
      <c r="DY1175" s="17"/>
      <c r="DZ1175" s="17"/>
      <c r="EA1175" s="17"/>
      <c r="EB1175" s="17"/>
      <c r="EC1175" s="17"/>
      <c r="ED1175" s="17"/>
      <c r="EE1175" s="17"/>
      <c r="EF1175" s="17"/>
      <c r="EG1175" s="17"/>
      <c r="EH1175" s="17"/>
      <c r="EI1175" s="17"/>
      <c r="EJ1175" s="17"/>
      <c r="EK1175" s="17"/>
      <c r="EL1175" s="27"/>
      <c r="EM1175" s="17"/>
      <c r="EN1175" s="17"/>
      <c r="EO1175" s="17"/>
      <c r="EP1175" s="27"/>
      <c r="EQ1175" s="27"/>
      <c r="ER1175" s="27"/>
      <c r="ES1175" s="27"/>
    </row>
    <row r="1176" spans="1:149" s="9" customFormat="1" ht="20.25" x14ac:dyDescent="0.3">
      <c r="A1176" s="10" t="s">
        <v>657</v>
      </c>
      <c r="B1176" s="10" t="s">
        <v>232</v>
      </c>
      <c r="C1176" s="10" t="s">
        <v>231</v>
      </c>
      <c r="D1176" s="10" t="s">
        <v>259</v>
      </c>
      <c r="E1176" s="10" t="s">
        <v>218</v>
      </c>
      <c r="F1176" s="11">
        <v>10339</v>
      </c>
      <c r="G1176" s="11">
        <v>4061</v>
      </c>
      <c r="H1176" s="11">
        <v>3866</v>
      </c>
      <c r="I1176" s="10" t="s">
        <v>275</v>
      </c>
      <c r="J1176" s="12">
        <v>62.8</v>
      </c>
      <c r="K1176" s="10" t="s">
        <v>285</v>
      </c>
      <c r="L1176" s="10" t="s">
        <v>261</v>
      </c>
      <c r="M1176" s="10" t="s">
        <v>220</v>
      </c>
      <c r="N1176" s="13">
        <v>54</v>
      </c>
      <c r="O1176" s="13">
        <v>54</v>
      </c>
      <c r="P1176" s="13">
        <v>0</v>
      </c>
      <c r="Q1176" s="14">
        <v>0</v>
      </c>
      <c r="R1176" s="14">
        <v>6.74</v>
      </c>
      <c r="S1176" s="14">
        <v>8</v>
      </c>
      <c r="T1176" s="14">
        <v>6.0659999999999998</v>
      </c>
      <c r="U1176" s="14">
        <v>75.825000000000003</v>
      </c>
      <c r="V1176" s="14">
        <v>1</v>
      </c>
      <c r="W1176" s="14">
        <v>248.94</v>
      </c>
      <c r="X1176" s="14">
        <v>80</v>
      </c>
      <c r="Y1176" s="14">
        <v>0.49055677643956203</v>
      </c>
      <c r="Z1176" s="14">
        <v>6.1666670000000003</v>
      </c>
      <c r="AA1176" s="14">
        <v>1.8333330000000001</v>
      </c>
      <c r="AB1176" s="14">
        <v>22.91667</v>
      </c>
      <c r="AC1176" s="14">
        <v>0.10066659999999999</v>
      </c>
      <c r="AD1176" s="14">
        <v>1.2583329999999999</v>
      </c>
      <c r="AE1176" s="14">
        <v>248.94</v>
      </c>
      <c r="AF1176" s="14">
        <v>163.08000000000001</v>
      </c>
      <c r="AG1176" s="14">
        <v>0</v>
      </c>
      <c r="AH1176" s="14">
        <v>0</v>
      </c>
      <c r="AI1176" s="14">
        <v>6.0659999999999998</v>
      </c>
      <c r="AJ1176" s="14">
        <v>6.1666670000000003</v>
      </c>
      <c r="AK1176" s="15">
        <v>0.77083330000000005</v>
      </c>
      <c r="AL1176" s="15">
        <v>0.98367570000000004</v>
      </c>
      <c r="AM1176" s="15">
        <v>1</v>
      </c>
      <c r="AN1176" s="15">
        <v>0.75824999999999998</v>
      </c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  <c r="BA1176" s="16"/>
      <c r="BB1176" s="16"/>
      <c r="BC1176" s="16"/>
      <c r="BD1176" s="16"/>
      <c r="BE1176" s="16"/>
      <c r="BF1176" s="16"/>
      <c r="BG1176" s="16"/>
      <c r="BH1176" s="16"/>
      <c r="BI1176" s="16">
        <v>0.23333333432674408</v>
      </c>
      <c r="BJ1176" s="16"/>
      <c r="BK1176" s="16"/>
      <c r="BL1176" s="16"/>
      <c r="BM1176" s="16"/>
      <c r="BN1176" s="16"/>
      <c r="BO1176" s="16"/>
      <c r="BP1176" s="16"/>
      <c r="BQ1176" s="16"/>
      <c r="BR1176" s="16"/>
      <c r="BS1176" s="16"/>
      <c r="BT1176" s="16"/>
      <c r="BU1176" s="16"/>
      <c r="BV1176" s="16"/>
      <c r="BW1176" s="16"/>
      <c r="BX1176" s="16"/>
      <c r="BY1176" s="16"/>
      <c r="BZ1176" s="16"/>
      <c r="CA1176" s="16">
        <v>0.20000000298023224</v>
      </c>
      <c r="CB1176" s="16"/>
      <c r="CC1176" s="16"/>
      <c r="CD1176" s="16"/>
      <c r="CE1176" s="16"/>
      <c r="CF1176" s="16"/>
      <c r="CG1176" s="16"/>
      <c r="CH1176" s="16"/>
      <c r="CI1176" s="16"/>
      <c r="CJ1176" s="16"/>
      <c r="CK1176" s="16"/>
      <c r="CL1176" s="16"/>
      <c r="CM1176" s="16">
        <v>0.89999997615814209</v>
      </c>
      <c r="CN1176" s="16"/>
      <c r="CO1176" s="16"/>
      <c r="CP1176" s="16"/>
      <c r="CQ1176" s="16"/>
      <c r="CR1176" s="16"/>
      <c r="CS1176" s="16"/>
      <c r="CT1176" s="16"/>
      <c r="CU1176" s="16"/>
      <c r="CV1176" s="16"/>
      <c r="CW1176" s="16"/>
      <c r="CX1176" s="16"/>
      <c r="CY1176" s="16"/>
      <c r="CZ1176" s="16"/>
      <c r="DA1176" s="16"/>
      <c r="DB1176" s="16"/>
      <c r="DC1176" s="16"/>
      <c r="DD1176" s="16"/>
      <c r="DE1176" s="24"/>
      <c r="DF1176" s="24">
        <v>0.1666666716337204</v>
      </c>
      <c r="DG1176" s="24"/>
      <c r="DH1176" s="24"/>
      <c r="DI1176" s="24">
        <v>8.3333335816860199E-2</v>
      </c>
      <c r="DJ1176" s="24">
        <v>0.25</v>
      </c>
      <c r="DK1176" s="16"/>
      <c r="DL1176" s="24"/>
      <c r="DM1176" s="24"/>
      <c r="DN1176" s="16"/>
      <c r="DO1176" s="16"/>
      <c r="DP1176" s="17"/>
      <c r="DQ1176" s="17"/>
      <c r="DR1176" s="17"/>
      <c r="DS1176" s="17"/>
      <c r="DT1176" s="17"/>
      <c r="DU1176" s="17"/>
      <c r="DV1176" s="17"/>
      <c r="DW1176" s="17"/>
      <c r="DX1176" s="17"/>
      <c r="DY1176" s="17"/>
      <c r="DZ1176" s="17"/>
      <c r="EA1176" s="17"/>
      <c r="EB1176" s="17"/>
      <c r="EC1176" s="17"/>
      <c r="ED1176" s="17"/>
      <c r="EE1176" s="17"/>
      <c r="EF1176" s="17"/>
      <c r="EG1176" s="17"/>
      <c r="EH1176" s="17"/>
      <c r="EI1176" s="17"/>
      <c r="EJ1176" s="17"/>
      <c r="EK1176" s="17"/>
      <c r="EL1176" s="27"/>
      <c r="EM1176" s="17"/>
      <c r="EN1176" s="17"/>
      <c r="EO1176" s="17"/>
      <c r="EP1176" s="27"/>
      <c r="EQ1176" s="27"/>
      <c r="ER1176" s="27"/>
      <c r="ES1176" s="27"/>
    </row>
    <row r="1177" spans="1:149" s="9" customFormat="1" ht="20.25" x14ac:dyDescent="0.3">
      <c r="A1177" s="10" t="s">
        <v>657</v>
      </c>
      <c r="B1177" s="10" t="s">
        <v>232</v>
      </c>
      <c r="C1177" s="10" t="s">
        <v>231</v>
      </c>
      <c r="D1177" s="10" t="s">
        <v>262</v>
      </c>
      <c r="E1177" s="10" t="s">
        <v>218</v>
      </c>
      <c r="F1177" s="11">
        <v>10339</v>
      </c>
      <c r="G1177" s="11">
        <v>3999</v>
      </c>
      <c r="H1177" s="11">
        <v>3951</v>
      </c>
      <c r="I1177" s="10" t="s">
        <v>275</v>
      </c>
      <c r="J1177" s="12">
        <v>62.8</v>
      </c>
      <c r="K1177" s="10" t="s">
        <v>285</v>
      </c>
      <c r="L1177" s="10" t="s">
        <v>261</v>
      </c>
      <c r="M1177" s="10" t="s">
        <v>220</v>
      </c>
      <c r="N1177" s="13">
        <v>50</v>
      </c>
      <c r="O1177" s="13">
        <v>48</v>
      </c>
      <c r="P1177" s="13">
        <v>2</v>
      </c>
      <c r="Q1177" s="14">
        <v>4</v>
      </c>
      <c r="R1177" s="14">
        <v>6.74</v>
      </c>
      <c r="S1177" s="14">
        <v>7.8333329999999997</v>
      </c>
      <c r="T1177" s="14">
        <v>5.3920000000000003</v>
      </c>
      <c r="U1177" s="14">
        <v>68.834050000000005</v>
      </c>
      <c r="V1177" s="14">
        <v>0.9791666</v>
      </c>
      <c r="W1177" s="14">
        <v>225.9881</v>
      </c>
      <c r="X1177" s="14">
        <v>78.333330154418903</v>
      </c>
      <c r="Y1177" s="14">
        <v>0.54037896503804494</v>
      </c>
      <c r="Z1177" s="14">
        <v>5.8499990000000004</v>
      </c>
      <c r="AA1177" s="14">
        <v>1.983333</v>
      </c>
      <c r="AB1177" s="14">
        <v>25.31915</v>
      </c>
      <c r="AC1177" s="14">
        <v>0.23333329999999999</v>
      </c>
      <c r="AD1177" s="14">
        <v>2.978723</v>
      </c>
      <c r="AE1177" s="14">
        <v>221.28</v>
      </c>
      <c r="AF1177" s="14">
        <v>144.96</v>
      </c>
      <c r="AG1177" s="14">
        <v>0.2246667</v>
      </c>
      <c r="AH1177" s="14">
        <v>2.8680850000000002</v>
      </c>
      <c r="AI1177" s="14">
        <v>5.6166669999999996</v>
      </c>
      <c r="AJ1177" s="14">
        <v>5.8499990000000004</v>
      </c>
      <c r="AK1177" s="15">
        <v>0.74680849999999999</v>
      </c>
      <c r="AL1177" s="15">
        <v>0.96011409999999997</v>
      </c>
      <c r="AM1177" s="15">
        <v>0.96</v>
      </c>
      <c r="AN1177" s="15">
        <v>0.68834039999999996</v>
      </c>
      <c r="AO1177" s="16"/>
      <c r="AP1177" s="16">
        <v>8.3333335816860199E-2</v>
      </c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  <c r="BA1177" s="16"/>
      <c r="BB1177" s="16"/>
      <c r="BC1177" s="16"/>
      <c r="BD1177" s="16"/>
      <c r="BE1177" s="16"/>
      <c r="BF1177" s="16"/>
      <c r="BG1177" s="16"/>
      <c r="BH1177" s="16"/>
      <c r="BI1177" s="16">
        <v>8.3333335816860199E-2</v>
      </c>
      <c r="BJ1177" s="16"/>
      <c r="BK1177" s="16"/>
      <c r="BL1177" s="16"/>
      <c r="BM1177" s="16"/>
      <c r="BN1177" s="16"/>
      <c r="BO1177" s="16"/>
      <c r="BP1177" s="16"/>
      <c r="BQ1177" s="16"/>
      <c r="BR1177" s="16"/>
      <c r="BS1177" s="16"/>
      <c r="BT1177" s="16"/>
      <c r="BU1177" s="16"/>
      <c r="BV1177" s="16"/>
      <c r="BW1177" s="16"/>
      <c r="BX1177" s="16"/>
      <c r="BY1177" s="16"/>
      <c r="BZ1177" s="16"/>
      <c r="CA1177" s="16">
        <v>0.25</v>
      </c>
      <c r="CB1177" s="16"/>
      <c r="CC1177" s="16"/>
      <c r="CD1177" s="16"/>
      <c r="CE1177" s="16"/>
      <c r="CF1177" s="16"/>
      <c r="CG1177" s="16"/>
      <c r="CH1177" s="16"/>
      <c r="CI1177" s="16"/>
      <c r="CJ1177" s="16"/>
      <c r="CK1177" s="16"/>
      <c r="CL1177" s="16">
        <v>0.23333333432674408</v>
      </c>
      <c r="CM1177" s="16">
        <v>0.68333333730697632</v>
      </c>
      <c r="CN1177" s="16"/>
      <c r="CO1177" s="16"/>
      <c r="CP1177" s="16"/>
      <c r="CQ1177" s="16"/>
      <c r="CR1177" s="16"/>
      <c r="CS1177" s="16"/>
      <c r="CT1177" s="16"/>
      <c r="CU1177" s="16"/>
      <c r="CV1177" s="16"/>
      <c r="CW1177" s="16"/>
      <c r="CX1177" s="16"/>
      <c r="CY1177" s="16"/>
      <c r="CZ1177" s="16"/>
      <c r="DA1177" s="16"/>
      <c r="DB1177" s="16"/>
      <c r="DC1177" s="16"/>
      <c r="DD1177" s="16"/>
      <c r="DE1177" s="24"/>
      <c r="DF1177" s="24">
        <v>0.1666666716337204</v>
      </c>
      <c r="DG1177" s="24"/>
      <c r="DH1177" s="24"/>
      <c r="DI1177" s="24"/>
      <c r="DJ1177" s="24">
        <v>0.48333331942558289</v>
      </c>
      <c r="DK1177" s="16"/>
      <c r="DL1177" s="24"/>
      <c r="DM1177" s="24"/>
      <c r="DN1177" s="16"/>
      <c r="DO1177" s="16"/>
      <c r="DP1177" s="17"/>
      <c r="DQ1177" s="17"/>
      <c r="DR1177" s="17"/>
      <c r="DS1177" s="17"/>
      <c r="DT1177" s="17">
        <v>1</v>
      </c>
      <c r="DU1177" s="17"/>
      <c r="DV1177" s="17"/>
      <c r="DW1177" s="17"/>
      <c r="DX1177" s="17">
        <v>1</v>
      </c>
      <c r="DY1177" s="17"/>
      <c r="DZ1177" s="17"/>
      <c r="EA1177" s="17"/>
      <c r="EB1177" s="17"/>
      <c r="EC1177" s="17"/>
      <c r="ED1177" s="17"/>
      <c r="EE1177" s="17"/>
      <c r="EF1177" s="17"/>
      <c r="EG1177" s="17"/>
      <c r="EH1177" s="17"/>
      <c r="EI1177" s="17"/>
      <c r="EJ1177" s="17"/>
      <c r="EK1177" s="17"/>
      <c r="EL1177" s="27"/>
      <c r="EM1177" s="17"/>
      <c r="EN1177" s="17"/>
      <c r="EO1177" s="17"/>
      <c r="EP1177" s="27"/>
      <c r="EQ1177" s="27"/>
      <c r="ER1177" s="27"/>
      <c r="ES1177" s="27"/>
    </row>
    <row r="1178" spans="1:149" s="9" customFormat="1" ht="20.25" x14ac:dyDescent="0.3">
      <c r="A1178" s="10" t="s">
        <v>658</v>
      </c>
      <c r="B1178" s="10" t="s">
        <v>232</v>
      </c>
      <c r="C1178" s="10" t="s">
        <v>231</v>
      </c>
      <c r="D1178" s="10" t="s">
        <v>259</v>
      </c>
      <c r="E1178" s="10" t="s">
        <v>218</v>
      </c>
      <c r="F1178" s="11">
        <v>10339</v>
      </c>
      <c r="G1178" s="11">
        <v>4061</v>
      </c>
      <c r="H1178" s="11">
        <v>3975</v>
      </c>
      <c r="I1178" s="10" t="s">
        <v>275</v>
      </c>
      <c r="J1178" s="12">
        <v>62.8</v>
      </c>
      <c r="K1178" s="10" t="s">
        <v>285</v>
      </c>
      <c r="L1178" s="10" t="s">
        <v>261</v>
      </c>
      <c r="M1178" s="10" t="s">
        <v>220</v>
      </c>
      <c r="N1178" s="13">
        <v>1</v>
      </c>
      <c r="O1178" s="13">
        <v>1</v>
      </c>
      <c r="P1178" s="13">
        <v>0</v>
      </c>
      <c r="Q1178" s="14">
        <v>0</v>
      </c>
      <c r="R1178" s="14">
        <v>6.74</v>
      </c>
      <c r="S1178" s="14">
        <v>0.1166667</v>
      </c>
      <c r="T1178" s="14">
        <v>0.1123333</v>
      </c>
      <c r="U1178" s="14">
        <v>96.285679999999999</v>
      </c>
      <c r="V1178" s="14">
        <v>1.458334E-2</v>
      </c>
      <c r="W1178" s="14">
        <v>316.11419999999998</v>
      </c>
      <c r="X1178" s="14">
        <v>1.1666669696569401</v>
      </c>
      <c r="Y1178" s="14">
        <v>0.38631356855142102</v>
      </c>
      <c r="Z1178" s="14">
        <v>0.1166667</v>
      </c>
      <c r="AA1178" s="14">
        <v>0</v>
      </c>
      <c r="AB1178" s="14">
        <v>0</v>
      </c>
      <c r="AC1178" s="14">
        <v>4.3333690000000001E-3</v>
      </c>
      <c r="AD1178" s="14">
        <v>3.7143160000000002</v>
      </c>
      <c r="AE1178" s="14">
        <v>4.6100000000000003</v>
      </c>
      <c r="AF1178" s="14">
        <v>3.02</v>
      </c>
      <c r="AG1178" s="14">
        <v>0</v>
      </c>
      <c r="AH1178" s="14">
        <v>0</v>
      </c>
      <c r="AI1178" s="14">
        <v>0.1123333</v>
      </c>
      <c r="AJ1178" s="14">
        <v>0.1166667</v>
      </c>
      <c r="AK1178" s="15">
        <v>1</v>
      </c>
      <c r="AL1178" s="15">
        <v>0.96285679999999996</v>
      </c>
      <c r="AM1178" s="15">
        <v>1</v>
      </c>
      <c r="AN1178" s="15">
        <v>0.96285679999999996</v>
      </c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  <c r="BA1178" s="16"/>
      <c r="BB1178" s="16"/>
      <c r="BC1178" s="16"/>
      <c r="BD1178" s="16"/>
      <c r="BE1178" s="16"/>
      <c r="BF1178" s="16"/>
      <c r="BG1178" s="16"/>
      <c r="BH1178" s="16"/>
      <c r="BI1178" s="16"/>
      <c r="BJ1178" s="16"/>
      <c r="BK1178" s="16"/>
      <c r="BL1178" s="16"/>
      <c r="BM1178" s="16"/>
      <c r="BN1178" s="16"/>
      <c r="BO1178" s="16"/>
      <c r="BP1178" s="16"/>
      <c r="BQ1178" s="16"/>
      <c r="BR1178" s="16"/>
      <c r="BS1178" s="16"/>
      <c r="BT1178" s="16"/>
      <c r="BU1178" s="16"/>
      <c r="BV1178" s="16"/>
      <c r="BW1178" s="16"/>
      <c r="BX1178" s="16"/>
      <c r="BY1178" s="16"/>
      <c r="BZ1178" s="16"/>
      <c r="CA1178" s="16"/>
      <c r="CB1178" s="16"/>
      <c r="CC1178" s="16"/>
      <c r="CD1178" s="16"/>
      <c r="CE1178" s="16"/>
      <c r="CF1178" s="16"/>
      <c r="CG1178" s="16"/>
      <c r="CH1178" s="16"/>
      <c r="CI1178" s="16"/>
      <c r="CJ1178" s="16"/>
      <c r="CK1178" s="16"/>
      <c r="CL1178" s="16"/>
      <c r="CM1178" s="16"/>
      <c r="CN1178" s="16"/>
      <c r="CO1178" s="16"/>
      <c r="CP1178" s="16"/>
      <c r="CQ1178" s="16"/>
      <c r="CR1178" s="16"/>
      <c r="CS1178" s="16"/>
      <c r="CT1178" s="16"/>
      <c r="CU1178" s="16"/>
      <c r="CV1178" s="16"/>
      <c r="CW1178" s="16"/>
      <c r="CX1178" s="16"/>
      <c r="CY1178" s="16"/>
      <c r="CZ1178" s="16"/>
      <c r="DA1178" s="16"/>
      <c r="DB1178" s="16"/>
      <c r="DC1178" s="16"/>
      <c r="DD1178" s="16"/>
      <c r="DE1178" s="24"/>
      <c r="DF1178" s="24"/>
      <c r="DG1178" s="24"/>
      <c r="DH1178" s="24"/>
      <c r="DI1178" s="24"/>
      <c r="DJ1178" s="24"/>
      <c r="DK1178" s="16"/>
      <c r="DL1178" s="24"/>
      <c r="DM1178" s="24"/>
      <c r="DN1178" s="16"/>
      <c r="DO1178" s="16"/>
      <c r="DP1178" s="17"/>
      <c r="DQ1178" s="17"/>
      <c r="DR1178" s="17"/>
      <c r="DS1178" s="17"/>
      <c r="DT1178" s="17"/>
      <c r="DU1178" s="17"/>
      <c r="DV1178" s="17"/>
      <c r="DW1178" s="17"/>
      <c r="DX1178" s="17"/>
      <c r="DY1178" s="17"/>
      <c r="DZ1178" s="17"/>
      <c r="EA1178" s="17"/>
      <c r="EB1178" s="17"/>
      <c r="EC1178" s="17"/>
      <c r="ED1178" s="17"/>
      <c r="EE1178" s="17"/>
      <c r="EF1178" s="17"/>
      <c r="EG1178" s="17"/>
      <c r="EH1178" s="17"/>
      <c r="EI1178" s="17"/>
      <c r="EJ1178" s="17"/>
      <c r="EK1178" s="17"/>
      <c r="EL1178" s="27"/>
      <c r="EM1178" s="17"/>
      <c r="EN1178" s="17"/>
      <c r="EO1178" s="17"/>
      <c r="EP1178" s="27"/>
      <c r="EQ1178" s="27"/>
      <c r="ER1178" s="27"/>
      <c r="ES1178" s="27"/>
    </row>
    <row r="1179" spans="1:149" s="9" customFormat="1" ht="20.25" x14ac:dyDescent="0.3">
      <c r="A1179" s="10" t="s">
        <v>658</v>
      </c>
      <c r="B1179" s="10" t="s">
        <v>232</v>
      </c>
      <c r="C1179" s="10" t="s">
        <v>231</v>
      </c>
      <c r="D1179" s="10" t="s">
        <v>262</v>
      </c>
      <c r="E1179" s="10" t="s">
        <v>218</v>
      </c>
      <c r="F1179" s="11">
        <v>10339</v>
      </c>
      <c r="G1179" s="11">
        <v>4189</v>
      </c>
      <c r="H1179" s="11">
        <v>4161</v>
      </c>
      <c r="I1179" s="10" t="s">
        <v>275</v>
      </c>
      <c r="J1179" s="12">
        <v>62.8</v>
      </c>
      <c r="K1179" s="10" t="s">
        <v>285</v>
      </c>
      <c r="L1179" s="10" t="s">
        <v>261</v>
      </c>
      <c r="M1179" s="10" t="s">
        <v>220</v>
      </c>
      <c r="N1179" s="13">
        <v>11</v>
      </c>
      <c r="O1179" s="13">
        <v>11</v>
      </c>
      <c r="P1179" s="13">
        <v>0</v>
      </c>
      <c r="Q1179" s="14">
        <v>0</v>
      </c>
      <c r="R1179" s="14">
        <v>6.74</v>
      </c>
      <c r="S1179" s="14">
        <v>3</v>
      </c>
      <c r="T1179" s="14">
        <v>1.2356670000000001</v>
      </c>
      <c r="U1179" s="14">
        <v>41.188890000000001</v>
      </c>
      <c r="V1179" s="14">
        <v>0.375</v>
      </c>
      <c r="W1179" s="14">
        <v>135.22669999999999</v>
      </c>
      <c r="X1179" s="14">
        <v>30</v>
      </c>
      <c r="Y1179" s="14">
        <v>0.903070406310028</v>
      </c>
      <c r="Z1179" s="14">
        <v>1.3333330000000001</v>
      </c>
      <c r="AA1179" s="14">
        <v>1.6666669999999999</v>
      </c>
      <c r="AB1179" s="14">
        <v>55.55556</v>
      </c>
      <c r="AC1179" s="14">
        <v>9.7666619999999996E-2</v>
      </c>
      <c r="AD1179" s="14">
        <v>3.2555540000000001</v>
      </c>
      <c r="AE1179" s="14">
        <v>50.71</v>
      </c>
      <c r="AF1179" s="14">
        <v>33.22</v>
      </c>
      <c r="AG1179" s="14">
        <v>0</v>
      </c>
      <c r="AH1179" s="14">
        <v>0</v>
      </c>
      <c r="AI1179" s="14">
        <v>1.2356670000000001</v>
      </c>
      <c r="AJ1179" s="14">
        <v>1.3333330000000001</v>
      </c>
      <c r="AK1179" s="15">
        <v>0.44444440000000002</v>
      </c>
      <c r="AL1179" s="15">
        <v>0.92674999999999996</v>
      </c>
      <c r="AM1179" s="15">
        <v>1</v>
      </c>
      <c r="AN1179" s="15">
        <v>0.4118889</v>
      </c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  <c r="BA1179" s="16"/>
      <c r="BB1179" s="16"/>
      <c r="BC1179" s="16"/>
      <c r="BD1179" s="16"/>
      <c r="BE1179" s="16"/>
      <c r="BF1179" s="16"/>
      <c r="BG1179" s="16"/>
      <c r="BH1179" s="16"/>
      <c r="BI1179" s="16"/>
      <c r="BJ1179" s="16"/>
      <c r="BK1179" s="16"/>
      <c r="BL1179" s="16"/>
      <c r="BM1179" s="16"/>
      <c r="BN1179" s="16"/>
      <c r="BO1179" s="16"/>
      <c r="BP1179" s="16"/>
      <c r="BQ1179" s="16"/>
      <c r="BR1179" s="16"/>
      <c r="BS1179" s="16"/>
      <c r="BT1179" s="16"/>
      <c r="BU1179" s="16"/>
      <c r="BV1179" s="16"/>
      <c r="BW1179" s="16"/>
      <c r="BX1179" s="16"/>
      <c r="BY1179" s="16"/>
      <c r="BZ1179" s="16"/>
      <c r="CA1179" s="16">
        <v>0.3333333432674408</v>
      </c>
      <c r="CB1179" s="16"/>
      <c r="CC1179" s="16"/>
      <c r="CD1179" s="16"/>
      <c r="CE1179" s="16"/>
      <c r="CF1179" s="16"/>
      <c r="CG1179" s="16"/>
      <c r="CH1179" s="16"/>
      <c r="CI1179" s="16"/>
      <c r="CJ1179" s="16"/>
      <c r="CK1179" s="16"/>
      <c r="CL1179" s="16"/>
      <c r="CM1179" s="16">
        <v>0.5</v>
      </c>
      <c r="CN1179" s="16"/>
      <c r="CO1179" s="16"/>
      <c r="CP1179" s="16"/>
      <c r="CQ1179" s="16"/>
      <c r="CR1179" s="16"/>
      <c r="CS1179" s="16"/>
      <c r="CT1179" s="16"/>
      <c r="CU1179" s="16"/>
      <c r="CV1179" s="16"/>
      <c r="CW1179" s="16"/>
      <c r="CX1179" s="16"/>
      <c r="CY1179" s="16"/>
      <c r="CZ1179" s="16"/>
      <c r="DA1179" s="16"/>
      <c r="DB1179" s="16">
        <v>0.50000001490116119</v>
      </c>
      <c r="DC1179" s="16"/>
      <c r="DD1179" s="16"/>
      <c r="DE1179" s="24"/>
      <c r="DF1179" s="24">
        <v>0.1666666716337204</v>
      </c>
      <c r="DG1179" s="24"/>
      <c r="DH1179" s="24"/>
      <c r="DI1179" s="24"/>
      <c r="DJ1179" s="24">
        <v>0.1666666716337204</v>
      </c>
      <c r="DK1179" s="16"/>
      <c r="DL1179" s="24"/>
      <c r="DM1179" s="24"/>
      <c r="DN1179" s="16"/>
      <c r="DO1179" s="16"/>
      <c r="DP1179" s="17"/>
      <c r="DQ1179" s="17"/>
      <c r="DR1179" s="17"/>
      <c r="DS1179" s="17"/>
      <c r="DT1179" s="17"/>
      <c r="DU1179" s="17"/>
      <c r="DV1179" s="17"/>
      <c r="DW1179" s="17"/>
      <c r="DX1179" s="17"/>
      <c r="DY1179" s="17"/>
      <c r="DZ1179" s="17"/>
      <c r="EA1179" s="17"/>
      <c r="EB1179" s="17"/>
      <c r="EC1179" s="17"/>
      <c r="ED1179" s="17"/>
      <c r="EE1179" s="17"/>
      <c r="EF1179" s="17"/>
      <c r="EG1179" s="17"/>
      <c r="EH1179" s="17"/>
      <c r="EI1179" s="17"/>
      <c r="EJ1179" s="17"/>
      <c r="EK1179" s="17"/>
      <c r="EL1179" s="27"/>
      <c r="EM1179" s="17"/>
      <c r="EN1179" s="17"/>
      <c r="EO1179" s="17"/>
      <c r="EP1179" s="27"/>
      <c r="EQ1179" s="27"/>
      <c r="ER1179" s="27"/>
      <c r="ES1179" s="27"/>
    </row>
    <row r="1180" spans="1:149" s="9" customFormat="1" ht="20.25" x14ac:dyDescent="0.3">
      <c r="A1180" s="10" t="s">
        <v>658</v>
      </c>
      <c r="B1180" s="10" t="s">
        <v>232</v>
      </c>
      <c r="C1180" s="10" t="s">
        <v>231</v>
      </c>
      <c r="D1180" s="10" t="s">
        <v>259</v>
      </c>
      <c r="E1180" s="10" t="s">
        <v>218</v>
      </c>
      <c r="F1180" s="11">
        <v>10348</v>
      </c>
      <c r="G1180" s="11">
        <v>4061</v>
      </c>
      <c r="H1180" s="11">
        <v>3975</v>
      </c>
      <c r="I1180" s="10" t="s">
        <v>275</v>
      </c>
      <c r="J1180" s="12">
        <v>62.8</v>
      </c>
      <c r="K1180" s="10" t="s">
        <v>243</v>
      </c>
      <c r="L1180" s="10" t="s">
        <v>261</v>
      </c>
      <c r="M1180" s="10" t="s">
        <v>220</v>
      </c>
      <c r="N1180" s="13">
        <v>28</v>
      </c>
      <c r="O1180" s="13">
        <v>28</v>
      </c>
      <c r="P1180" s="13">
        <v>0</v>
      </c>
      <c r="Q1180" s="14">
        <v>0</v>
      </c>
      <c r="R1180" s="14">
        <v>6.74</v>
      </c>
      <c r="S1180" s="14">
        <v>5.75</v>
      </c>
      <c r="T1180" s="14">
        <v>3.1453329999999999</v>
      </c>
      <c r="U1180" s="14">
        <v>54.701450000000001</v>
      </c>
      <c r="V1180" s="14">
        <v>0.71875</v>
      </c>
      <c r="W1180" s="14">
        <v>179.58959999999999</v>
      </c>
      <c r="X1180" s="14">
        <v>57.5</v>
      </c>
      <c r="Y1180" s="14">
        <v>0.67999055889466897</v>
      </c>
      <c r="Z1180" s="14">
        <v>3.35</v>
      </c>
      <c r="AA1180" s="14">
        <v>2.4</v>
      </c>
      <c r="AB1180" s="14">
        <v>41.739130000000003</v>
      </c>
      <c r="AC1180" s="14">
        <v>0.2046666</v>
      </c>
      <c r="AD1180" s="14">
        <v>3.5594199999999998</v>
      </c>
      <c r="AE1180" s="14">
        <v>129.08000000000001</v>
      </c>
      <c r="AF1180" s="14">
        <v>84.56</v>
      </c>
      <c r="AG1180" s="14">
        <v>0</v>
      </c>
      <c r="AH1180" s="14">
        <v>0</v>
      </c>
      <c r="AI1180" s="14">
        <v>3.1453329999999999</v>
      </c>
      <c r="AJ1180" s="14">
        <v>3.35</v>
      </c>
      <c r="AK1180" s="15">
        <v>0.58260869999999998</v>
      </c>
      <c r="AL1180" s="15">
        <v>0.93890549999999995</v>
      </c>
      <c r="AM1180" s="15">
        <v>1</v>
      </c>
      <c r="AN1180" s="15">
        <v>0.54701449999999996</v>
      </c>
      <c r="AO1180" s="16">
        <v>0.5</v>
      </c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  <c r="BA1180" s="16"/>
      <c r="BB1180" s="16"/>
      <c r="BC1180" s="16"/>
      <c r="BD1180" s="16"/>
      <c r="BE1180" s="16"/>
      <c r="BF1180" s="16"/>
      <c r="BG1180" s="16"/>
      <c r="BH1180" s="16"/>
      <c r="BI1180" s="16"/>
      <c r="BJ1180" s="16"/>
      <c r="BK1180" s="16"/>
      <c r="BL1180" s="16"/>
      <c r="BM1180" s="16"/>
      <c r="BN1180" s="16"/>
      <c r="BO1180" s="16">
        <v>0.25</v>
      </c>
      <c r="BP1180" s="16"/>
      <c r="BQ1180" s="16"/>
      <c r="BR1180" s="16"/>
      <c r="BS1180" s="16"/>
      <c r="BT1180" s="16"/>
      <c r="BU1180" s="16"/>
      <c r="BV1180" s="16"/>
      <c r="BW1180" s="16"/>
      <c r="BX1180" s="16"/>
      <c r="BY1180" s="16"/>
      <c r="BZ1180" s="16"/>
      <c r="CA1180" s="16">
        <v>0.4166666567325592</v>
      </c>
      <c r="CB1180" s="16"/>
      <c r="CC1180" s="16"/>
      <c r="CD1180" s="16"/>
      <c r="CE1180" s="16">
        <v>0.30000001192092896</v>
      </c>
      <c r="CF1180" s="16"/>
      <c r="CG1180" s="16"/>
      <c r="CH1180" s="16"/>
      <c r="CI1180" s="16"/>
      <c r="CJ1180" s="16"/>
      <c r="CK1180" s="16"/>
      <c r="CL1180" s="16"/>
      <c r="CM1180" s="16">
        <v>0.60000002384185791</v>
      </c>
      <c r="CN1180" s="16"/>
      <c r="CO1180" s="16"/>
      <c r="CP1180" s="16"/>
      <c r="CQ1180" s="16"/>
      <c r="CR1180" s="16"/>
      <c r="CS1180" s="16"/>
      <c r="CT1180" s="16"/>
      <c r="CU1180" s="16"/>
      <c r="CV1180" s="16"/>
      <c r="CW1180" s="16"/>
      <c r="CX1180" s="16"/>
      <c r="CY1180" s="16"/>
      <c r="CZ1180" s="16"/>
      <c r="DA1180" s="16"/>
      <c r="DB1180" s="16"/>
      <c r="DC1180" s="16"/>
      <c r="DD1180" s="16"/>
      <c r="DE1180" s="24"/>
      <c r="DF1180" s="24">
        <v>0.1666666716337204</v>
      </c>
      <c r="DG1180" s="24"/>
      <c r="DH1180" s="24"/>
      <c r="DI1180" s="24">
        <v>8.3333335816860199E-2</v>
      </c>
      <c r="DJ1180" s="24">
        <v>8.3333335816860199E-2</v>
      </c>
      <c r="DK1180" s="16"/>
      <c r="DL1180" s="24"/>
      <c r="DM1180" s="24"/>
      <c r="DN1180" s="16"/>
      <c r="DO1180" s="16"/>
      <c r="DP1180" s="17"/>
      <c r="DQ1180" s="17"/>
      <c r="DR1180" s="17"/>
      <c r="DS1180" s="17"/>
      <c r="DT1180" s="17"/>
      <c r="DU1180" s="17"/>
      <c r="DV1180" s="17"/>
      <c r="DW1180" s="17"/>
      <c r="DX1180" s="17"/>
      <c r="DY1180" s="17"/>
      <c r="DZ1180" s="17"/>
      <c r="EA1180" s="17"/>
      <c r="EB1180" s="17"/>
      <c r="EC1180" s="17"/>
      <c r="ED1180" s="17"/>
      <c r="EE1180" s="17"/>
      <c r="EF1180" s="17"/>
      <c r="EG1180" s="17"/>
      <c r="EH1180" s="17"/>
      <c r="EI1180" s="17"/>
      <c r="EJ1180" s="17"/>
      <c r="EK1180" s="17"/>
      <c r="EL1180" s="27"/>
      <c r="EM1180" s="17"/>
      <c r="EN1180" s="17"/>
      <c r="EO1180" s="17"/>
      <c r="EP1180" s="27"/>
      <c r="EQ1180" s="27"/>
      <c r="ER1180" s="27"/>
      <c r="ES1180" s="27"/>
    </row>
    <row r="1181" spans="1:149" s="9" customFormat="1" ht="20.25" x14ac:dyDescent="0.3">
      <c r="A1181" s="10" t="s">
        <v>658</v>
      </c>
      <c r="B1181" s="10" t="s">
        <v>232</v>
      </c>
      <c r="C1181" s="10" t="s">
        <v>231</v>
      </c>
      <c r="D1181" s="10" t="s">
        <v>262</v>
      </c>
      <c r="E1181" s="10" t="s">
        <v>218</v>
      </c>
      <c r="F1181" s="11">
        <v>10348</v>
      </c>
      <c r="G1181" s="11">
        <v>4189</v>
      </c>
      <c r="H1181" s="11">
        <v>4161</v>
      </c>
      <c r="I1181" s="10" t="s">
        <v>275</v>
      </c>
      <c r="J1181" s="12">
        <v>62.8</v>
      </c>
      <c r="K1181" s="10" t="s">
        <v>243</v>
      </c>
      <c r="L1181" s="10" t="s">
        <v>261</v>
      </c>
      <c r="M1181" s="10" t="s">
        <v>220</v>
      </c>
      <c r="N1181" s="13">
        <v>32</v>
      </c>
      <c r="O1181" s="13">
        <v>29</v>
      </c>
      <c r="P1181" s="13">
        <v>3</v>
      </c>
      <c r="Q1181" s="14">
        <v>9.375</v>
      </c>
      <c r="R1181" s="14">
        <v>6.74</v>
      </c>
      <c r="S1181" s="14">
        <v>5</v>
      </c>
      <c r="T1181" s="14">
        <v>3.2576670000000001</v>
      </c>
      <c r="U1181" s="14">
        <v>65.153329999999997</v>
      </c>
      <c r="V1181" s="14">
        <v>0.625</v>
      </c>
      <c r="W1181" s="14">
        <v>213.904</v>
      </c>
      <c r="X1181" s="14">
        <v>50</v>
      </c>
      <c r="Y1181" s="14">
        <v>0.57090658774421998</v>
      </c>
      <c r="Z1181" s="14">
        <v>3.75</v>
      </c>
      <c r="AA1181" s="14">
        <v>1.25</v>
      </c>
      <c r="AB1181" s="14">
        <v>25</v>
      </c>
      <c r="AC1181" s="14">
        <v>0.15533340000000001</v>
      </c>
      <c r="AD1181" s="14">
        <v>3.106668</v>
      </c>
      <c r="AE1181" s="14">
        <v>133.69</v>
      </c>
      <c r="AF1181" s="14">
        <v>87.58</v>
      </c>
      <c r="AG1181" s="14">
        <v>0.33700000000000002</v>
      </c>
      <c r="AH1181" s="14">
        <v>6.7399990000000001</v>
      </c>
      <c r="AI1181" s="14">
        <v>3.5946660000000001</v>
      </c>
      <c r="AJ1181" s="14">
        <v>3.75</v>
      </c>
      <c r="AK1181" s="15">
        <v>0.75</v>
      </c>
      <c r="AL1181" s="15">
        <v>0.95857780000000004</v>
      </c>
      <c r="AM1181" s="15">
        <v>0.90625</v>
      </c>
      <c r="AN1181" s="15">
        <v>0.65153340000000004</v>
      </c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  <c r="BA1181" s="16"/>
      <c r="BB1181" s="16"/>
      <c r="BC1181" s="16"/>
      <c r="BD1181" s="16"/>
      <c r="BE1181" s="16"/>
      <c r="BF1181" s="16"/>
      <c r="BG1181" s="16"/>
      <c r="BH1181" s="16"/>
      <c r="BI1181" s="16">
        <v>8.3333335816860199E-2</v>
      </c>
      <c r="BJ1181" s="16"/>
      <c r="BK1181" s="16"/>
      <c r="BL1181" s="16"/>
      <c r="BM1181" s="16"/>
      <c r="BN1181" s="16"/>
      <c r="BO1181" s="16"/>
      <c r="BP1181" s="16"/>
      <c r="BQ1181" s="16"/>
      <c r="BR1181" s="16"/>
      <c r="BS1181" s="16"/>
      <c r="BT1181" s="16"/>
      <c r="BU1181" s="16"/>
      <c r="BV1181" s="16"/>
      <c r="BW1181" s="16"/>
      <c r="BX1181" s="16"/>
      <c r="BY1181" s="16"/>
      <c r="BZ1181" s="16"/>
      <c r="CA1181" s="16"/>
      <c r="CB1181" s="16"/>
      <c r="CC1181" s="16"/>
      <c r="CD1181" s="16"/>
      <c r="CE1181" s="16"/>
      <c r="CF1181" s="16"/>
      <c r="CG1181" s="16"/>
      <c r="CH1181" s="16"/>
      <c r="CI1181" s="16"/>
      <c r="CJ1181" s="16"/>
      <c r="CK1181" s="16"/>
      <c r="CL1181" s="16">
        <v>8.3333335816860199E-2</v>
      </c>
      <c r="CM1181" s="16">
        <v>0.83333331346511841</v>
      </c>
      <c r="CN1181" s="16"/>
      <c r="CO1181" s="16"/>
      <c r="CP1181" s="16"/>
      <c r="CQ1181" s="16"/>
      <c r="CR1181" s="16"/>
      <c r="CS1181" s="16"/>
      <c r="CT1181" s="16"/>
      <c r="CU1181" s="16"/>
      <c r="CV1181" s="16"/>
      <c r="CW1181" s="16"/>
      <c r="CX1181" s="16"/>
      <c r="CY1181" s="16"/>
      <c r="CZ1181" s="16"/>
      <c r="DA1181" s="16"/>
      <c r="DB1181" s="16">
        <v>8.3333335816860199E-2</v>
      </c>
      <c r="DC1181" s="16"/>
      <c r="DD1181" s="16"/>
      <c r="DE1181" s="24"/>
      <c r="DF1181" s="24"/>
      <c r="DG1181" s="24"/>
      <c r="DH1181" s="24"/>
      <c r="DI1181" s="24"/>
      <c r="DJ1181" s="24">
        <v>0.1666666716337204</v>
      </c>
      <c r="DK1181" s="16"/>
      <c r="DL1181" s="24"/>
      <c r="DM1181" s="24"/>
      <c r="DN1181" s="16"/>
      <c r="DO1181" s="16"/>
      <c r="DP1181" s="17"/>
      <c r="DQ1181" s="17"/>
      <c r="DR1181" s="17"/>
      <c r="DS1181" s="17"/>
      <c r="DT1181" s="17"/>
      <c r="DU1181" s="17"/>
      <c r="DV1181" s="17"/>
      <c r="DW1181" s="17"/>
      <c r="DX1181" s="17"/>
      <c r="DY1181" s="17"/>
      <c r="DZ1181" s="17"/>
      <c r="EA1181" s="17"/>
      <c r="EB1181" s="17"/>
      <c r="EC1181" s="17"/>
      <c r="ED1181" s="17"/>
      <c r="EE1181" s="17">
        <v>2</v>
      </c>
      <c r="EF1181" s="17"/>
      <c r="EG1181" s="17"/>
      <c r="EH1181" s="17"/>
      <c r="EI1181" s="17"/>
      <c r="EJ1181" s="17"/>
      <c r="EK1181" s="17"/>
      <c r="EL1181" s="27">
        <v>1</v>
      </c>
      <c r="EM1181" s="17"/>
      <c r="EN1181" s="17"/>
      <c r="EO1181" s="17"/>
      <c r="EP1181" s="27"/>
      <c r="EQ1181" s="27"/>
      <c r="ER1181" s="27"/>
      <c r="ES1181" s="27"/>
    </row>
    <row r="1182" spans="1:149" s="9" customFormat="1" ht="20.25" x14ac:dyDescent="0.3">
      <c r="A1182" s="10" t="s">
        <v>658</v>
      </c>
      <c r="B1182" s="10" t="s">
        <v>232</v>
      </c>
      <c r="C1182" s="10" t="s">
        <v>231</v>
      </c>
      <c r="D1182" s="10" t="s">
        <v>259</v>
      </c>
      <c r="E1182" s="10" t="s">
        <v>218</v>
      </c>
      <c r="F1182" s="11">
        <v>10358</v>
      </c>
      <c r="G1182" s="11">
        <v>4061</v>
      </c>
      <c r="H1182" s="11">
        <v>3975</v>
      </c>
      <c r="I1182" s="10" t="s">
        <v>273</v>
      </c>
      <c r="J1182" s="12">
        <v>53.5</v>
      </c>
      <c r="K1182" s="10" t="s">
        <v>267</v>
      </c>
      <c r="L1182" s="10" t="s">
        <v>261</v>
      </c>
      <c r="M1182" s="10" t="s">
        <v>220</v>
      </c>
      <c r="N1182" s="13">
        <v>0</v>
      </c>
      <c r="O1182" s="13">
        <v>0</v>
      </c>
      <c r="P1182" s="13">
        <v>0</v>
      </c>
      <c r="Q1182" s="14">
        <v>0</v>
      </c>
      <c r="R1182" s="14">
        <v>8.4</v>
      </c>
      <c r="S1182" s="14">
        <v>2.1333329999999999</v>
      </c>
      <c r="T1182" s="14">
        <v>0</v>
      </c>
      <c r="U1182" s="14">
        <v>0</v>
      </c>
      <c r="V1182" s="14">
        <v>0.26666659999999998</v>
      </c>
      <c r="W1182" s="14">
        <v>0</v>
      </c>
      <c r="X1182" s="14">
        <v>21.333329677581801</v>
      </c>
      <c r="Y1182" s="14">
        <v>0</v>
      </c>
      <c r="Z1182" s="14">
        <v>-4.7683719999999998E-7</v>
      </c>
      <c r="AA1182" s="14">
        <v>2.1333329999999999</v>
      </c>
      <c r="AB1182" s="14">
        <v>100</v>
      </c>
      <c r="AC1182" s="14">
        <v>-4.7683719999999998E-7</v>
      </c>
      <c r="AD1182" s="14">
        <v>-2.2351750000000002E-5</v>
      </c>
      <c r="AE1182" s="14">
        <v>0</v>
      </c>
      <c r="AF1182" s="14">
        <v>0</v>
      </c>
      <c r="AG1182" s="14">
        <v>0</v>
      </c>
      <c r="AH1182" s="14">
        <v>0</v>
      </c>
      <c r="AI1182" s="14">
        <v>0</v>
      </c>
      <c r="AJ1182" s="14">
        <v>-4.7683719999999998E-7</v>
      </c>
      <c r="AK1182" s="15">
        <v>-2.2351749999999999E-7</v>
      </c>
      <c r="AL1182" s="15">
        <v>0</v>
      </c>
      <c r="AM1182" s="15">
        <v>0</v>
      </c>
      <c r="AN1182" s="15">
        <v>0</v>
      </c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>
        <v>2.1333334445953369</v>
      </c>
      <c r="AY1182" s="16"/>
      <c r="AZ1182" s="16"/>
      <c r="BA1182" s="16"/>
      <c r="BB1182" s="16"/>
      <c r="BC1182" s="16"/>
      <c r="BD1182" s="16"/>
      <c r="BE1182" s="16"/>
      <c r="BF1182" s="16"/>
      <c r="BG1182" s="16"/>
      <c r="BH1182" s="16"/>
      <c r="BI1182" s="16"/>
      <c r="BJ1182" s="16"/>
      <c r="BK1182" s="16"/>
      <c r="BL1182" s="16"/>
      <c r="BM1182" s="16"/>
      <c r="BN1182" s="16"/>
      <c r="BO1182" s="16"/>
      <c r="BP1182" s="16"/>
      <c r="BQ1182" s="16"/>
      <c r="BR1182" s="16"/>
      <c r="BS1182" s="16"/>
      <c r="BT1182" s="16"/>
      <c r="BU1182" s="16"/>
      <c r="BV1182" s="16"/>
      <c r="BW1182" s="16"/>
      <c r="BX1182" s="16"/>
      <c r="BY1182" s="16"/>
      <c r="BZ1182" s="16"/>
      <c r="CA1182" s="16"/>
      <c r="CB1182" s="16"/>
      <c r="CC1182" s="16"/>
      <c r="CD1182" s="16"/>
      <c r="CE1182" s="16"/>
      <c r="CF1182" s="16"/>
      <c r="CG1182" s="16"/>
      <c r="CH1182" s="16"/>
      <c r="CI1182" s="16"/>
      <c r="CJ1182" s="16"/>
      <c r="CK1182" s="16"/>
      <c r="CL1182" s="16"/>
      <c r="CM1182" s="16"/>
      <c r="CN1182" s="16"/>
      <c r="CO1182" s="16"/>
      <c r="CP1182" s="16"/>
      <c r="CQ1182" s="16"/>
      <c r="CR1182" s="16"/>
      <c r="CS1182" s="16"/>
      <c r="CT1182" s="16"/>
      <c r="CU1182" s="16"/>
      <c r="CV1182" s="16"/>
      <c r="CW1182" s="16"/>
      <c r="CX1182" s="16"/>
      <c r="CY1182" s="16"/>
      <c r="CZ1182" s="16"/>
      <c r="DA1182" s="16"/>
      <c r="DB1182" s="16"/>
      <c r="DC1182" s="16"/>
      <c r="DD1182" s="16"/>
      <c r="DE1182" s="24"/>
      <c r="DF1182" s="24"/>
      <c r="DG1182" s="24"/>
      <c r="DH1182" s="24"/>
      <c r="DI1182" s="24"/>
      <c r="DJ1182" s="24"/>
      <c r="DK1182" s="16"/>
      <c r="DL1182" s="24"/>
      <c r="DM1182" s="24"/>
      <c r="DN1182" s="16"/>
      <c r="DO1182" s="16"/>
      <c r="DP1182" s="17"/>
      <c r="DQ1182" s="17"/>
      <c r="DR1182" s="17"/>
      <c r="DS1182" s="17"/>
      <c r="DT1182" s="17"/>
      <c r="DU1182" s="17"/>
      <c r="DV1182" s="17"/>
      <c r="DW1182" s="17"/>
      <c r="DX1182" s="17"/>
      <c r="DY1182" s="17"/>
      <c r="DZ1182" s="17"/>
      <c r="EA1182" s="17"/>
      <c r="EB1182" s="17"/>
      <c r="EC1182" s="17"/>
      <c r="ED1182" s="17"/>
      <c r="EE1182" s="17"/>
      <c r="EF1182" s="17"/>
      <c r="EG1182" s="17"/>
      <c r="EH1182" s="17"/>
      <c r="EI1182" s="17"/>
      <c r="EJ1182" s="17"/>
      <c r="EK1182" s="17"/>
      <c r="EL1182" s="27"/>
      <c r="EM1182" s="17"/>
      <c r="EN1182" s="17"/>
      <c r="EO1182" s="17"/>
      <c r="EP1182" s="27"/>
      <c r="EQ1182" s="27"/>
      <c r="ER1182" s="27"/>
      <c r="ES1182" s="27"/>
    </row>
    <row r="1183" spans="1:149" s="9" customFormat="1" ht="20.25" x14ac:dyDescent="0.3">
      <c r="A1183" s="10" t="s">
        <v>646</v>
      </c>
      <c r="B1183" s="10" t="s">
        <v>232</v>
      </c>
      <c r="C1183" s="10" t="s">
        <v>231</v>
      </c>
      <c r="D1183" s="10" t="s">
        <v>259</v>
      </c>
      <c r="E1183" s="10" t="s">
        <v>218</v>
      </c>
      <c r="F1183" s="11">
        <v>10337</v>
      </c>
      <c r="G1183" s="11">
        <v>4061</v>
      </c>
      <c r="H1183" s="11">
        <v>3975</v>
      </c>
      <c r="I1183" s="10" t="s">
        <v>273</v>
      </c>
      <c r="J1183" s="12">
        <v>53.5</v>
      </c>
      <c r="K1183" s="10" t="s">
        <v>243</v>
      </c>
      <c r="L1183" s="10" t="s">
        <v>261</v>
      </c>
      <c r="M1183" s="10" t="s">
        <v>220</v>
      </c>
      <c r="N1183" s="13">
        <v>8</v>
      </c>
      <c r="O1183" s="13">
        <v>8</v>
      </c>
      <c r="P1183" s="13">
        <v>0</v>
      </c>
      <c r="Q1183" s="14">
        <v>0</v>
      </c>
      <c r="R1183" s="14">
        <v>6.85</v>
      </c>
      <c r="S1183" s="14">
        <v>1</v>
      </c>
      <c r="T1183" s="14">
        <v>0.91333330000000001</v>
      </c>
      <c r="U1183" s="14">
        <v>91.333330000000004</v>
      </c>
      <c r="V1183" s="14">
        <v>0.125</v>
      </c>
      <c r="W1183" s="14">
        <v>278.39999999999998</v>
      </c>
      <c r="X1183" s="14">
        <v>10</v>
      </c>
      <c r="Y1183" s="14">
        <v>0.44326242184076597</v>
      </c>
      <c r="Z1183" s="14">
        <v>0.75</v>
      </c>
      <c r="AA1183" s="14">
        <v>0.25</v>
      </c>
      <c r="AB1183" s="14">
        <v>25</v>
      </c>
      <c r="AC1183" s="14">
        <v>-0.16333329999999999</v>
      </c>
      <c r="AD1183" s="14">
        <v>-16.33333</v>
      </c>
      <c r="AE1183" s="14">
        <v>34.799999999999997</v>
      </c>
      <c r="AF1183" s="14">
        <v>22.56</v>
      </c>
      <c r="AG1183" s="14">
        <v>0</v>
      </c>
      <c r="AH1183" s="14">
        <v>0</v>
      </c>
      <c r="AI1183" s="14">
        <v>0.91333330000000001</v>
      </c>
      <c r="AJ1183" s="14">
        <v>0.75</v>
      </c>
      <c r="AK1183" s="15">
        <v>0.75</v>
      </c>
      <c r="AL1183" s="15">
        <v>1.217778</v>
      </c>
      <c r="AM1183" s="15">
        <v>1</v>
      </c>
      <c r="AN1183" s="15">
        <v>0.91333330000000001</v>
      </c>
      <c r="AO1183" s="16"/>
      <c r="AP1183" s="16">
        <v>8.3333335816860199E-2</v>
      </c>
      <c r="AQ1183" s="16"/>
      <c r="AR1183" s="16"/>
      <c r="AS1183" s="16"/>
      <c r="AT1183" s="16"/>
      <c r="AU1183" s="16"/>
      <c r="AV1183" s="16"/>
      <c r="AW1183" s="16"/>
      <c r="AX1183" s="16"/>
      <c r="AY1183" s="16"/>
      <c r="AZ1183" s="16"/>
      <c r="BA1183" s="16"/>
      <c r="BB1183" s="16"/>
      <c r="BC1183" s="16"/>
      <c r="BD1183" s="16"/>
      <c r="BE1183" s="16"/>
      <c r="BF1183" s="16"/>
      <c r="BG1183" s="16"/>
      <c r="BH1183" s="16"/>
      <c r="BI1183" s="16"/>
      <c r="BJ1183" s="16"/>
      <c r="BK1183" s="16"/>
      <c r="BL1183" s="16"/>
      <c r="BM1183" s="16"/>
      <c r="BN1183" s="16"/>
      <c r="BO1183" s="16"/>
      <c r="BP1183" s="16"/>
      <c r="BQ1183" s="16"/>
      <c r="BR1183" s="16"/>
      <c r="BS1183" s="16"/>
      <c r="BT1183" s="16"/>
      <c r="BU1183" s="16"/>
      <c r="BV1183" s="16"/>
      <c r="BW1183" s="16"/>
      <c r="BX1183" s="16"/>
      <c r="BY1183" s="16"/>
      <c r="BZ1183" s="16"/>
      <c r="CA1183" s="16"/>
      <c r="CB1183" s="16"/>
      <c r="CC1183" s="16"/>
      <c r="CD1183" s="16"/>
      <c r="CE1183" s="16"/>
      <c r="CF1183" s="16"/>
      <c r="CG1183" s="16"/>
      <c r="CH1183" s="16"/>
      <c r="CI1183" s="16"/>
      <c r="CJ1183" s="16"/>
      <c r="CK1183" s="16"/>
      <c r="CL1183" s="16"/>
      <c r="CM1183" s="16">
        <v>0.1666666716337204</v>
      </c>
      <c r="CN1183" s="16"/>
      <c r="CO1183" s="16"/>
      <c r="CP1183" s="16"/>
      <c r="CQ1183" s="16"/>
      <c r="CR1183" s="16"/>
      <c r="CS1183" s="16"/>
      <c r="CT1183" s="16"/>
      <c r="CU1183" s="16"/>
      <c r="CV1183" s="16"/>
      <c r="CW1183" s="16"/>
      <c r="CX1183" s="16"/>
      <c r="CY1183" s="16"/>
      <c r="CZ1183" s="16"/>
      <c r="DA1183" s="16"/>
      <c r="DB1183" s="16"/>
      <c r="DC1183" s="16"/>
      <c r="DD1183" s="16"/>
      <c r="DE1183" s="24"/>
      <c r="DF1183" s="24"/>
      <c r="DG1183" s="24"/>
      <c r="DH1183" s="24"/>
      <c r="DI1183" s="24"/>
      <c r="DJ1183" s="24"/>
      <c r="DK1183" s="16"/>
      <c r="DL1183" s="24"/>
      <c r="DM1183" s="24"/>
      <c r="DN1183" s="16"/>
      <c r="DO1183" s="16"/>
      <c r="DP1183" s="17"/>
      <c r="DQ1183" s="17"/>
      <c r="DR1183" s="17"/>
      <c r="DS1183" s="17"/>
      <c r="DT1183" s="17"/>
      <c r="DU1183" s="17"/>
      <c r="DV1183" s="17"/>
      <c r="DW1183" s="17"/>
      <c r="DX1183" s="17"/>
      <c r="DY1183" s="17"/>
      <c r="DZ1183" s="17"/>
      <c r="EA1183" s="17"/>
      <c r="EB1183" s="17"/>
      <c r="EC1183" s="17"/>
      <c r="ED1183" s="17"/>
      <c r="EE1183" s="17"/>
      <c r="EF1183" s="17"/>
      <c r="EG1183" s="17"/>
      <c r="EH1183" s="17"/>
      <c r="EI1183" s="17"/>
      <c r="EJ1183" s="17"/>
      <c r="EK1183" s="17"/>
      <c r="EL1183" s="27"/>
      <c r="EM1183" s="17"/>
      <c r="EN1183" s="17"/>
      <c r="EO1183" s="17"/>
      <c r="EP1183" s="27"/>
      <c r="EQ1183" s="27"/>
      <c r="ER1183" s="27"/>
      <c r="ES1183" s="27"/>
    </row>
    <row r="1184" spans="1:149" s="9" customFormat="1" ht="20.25" x14ac:dyDescent="0.3">
      <c r="A1184" s="18"/>
      <c r="B1184" s="18"/>
      <c r="C1184" s="18"/>
      <c r="D1184" s="18"/>
      <c r="E1184" s="18"/>
      <c r="F1184" s="11"/>
      <c r="G1184" s="11"/>
      <c r="H1184" s="11"/>
      <c r="I1184" s="18"/>
      <c r="J1184" s="18"/>
      <c r="K1184" s="18"/>
      <c r="L1184" s="18"/>
      <c r="M1184" s="18"/>
      <c r="N1184" s="19">
        <f>SUM(N3:N1183)</f>
        <v>32966</v>
      </c>
      <c r="O1184" s="19">
        <f>SUM(O3:O1183)</f>
        <v>32494</v>
      </c>
      <c r="P1184" s="19">
        <f>SUM(P3:P1183)</f>
        <v>472</v>
      </c>
      <c r="Q1184" s="20">
        <f>100*P1184/N1184</f>
        <v>1.4317781957167992</v>
      </c>
      <c r="R1184" s="20"/>
      <c r="S1184" s="20">
        <f>SUM(S3:S1183)</f>
        <v>6203.8500003000008</v>
      </c>
      <c r="T1184" s="20">
        <f>SUM(T3:T1183)</f>
        <v>3787.2077956099934</v>
      </c>
      <c r="U1184" s="20">
        <f>100*T1184/S1184</f>
        <v>61.046089048362788</v>
      </c>
      <c r="V1184" s="20">
        <f>SUM(V3:V1183)</f>
        <v>775.48125025999946</v>
      </c>
      <c r="W1184" s="20">
        <f>AE1184/V1184</f>
        <v>180.11263335273517</v>
      </c>
      <c r="X1184" s="20">
        <f>SUM(X3:X1183)</f>
        <v>60694.833322543782</v>
      </c>
      <c r="Y1184" s="20">
        <f>X1184/AF1184</f>
        <v>0.65120130329925385</v>
      </c>
      <c r="Z1184" s="20">
        <f>SUM(Z3:Z1183)</f>
        <v>4117.8333261209882</v>
      </c>
      <c r="AA1184" s="20">
        <f>SUM(AA3:AA1183)</f>
        <v>2086.0166727599958</v>
      </c>
      <c r="AB1184" s="20">
        <f>100*AA1184/S1184</f>
        <v>33.624550443017192</v>
      </c>
      <c r="AC1184" s="20">
        <f>SUM(AC3:AC1183)</f>
        <v>276.22195810616768</v>
      </c>
      <c r="AD1184" s="20">
        <f>100*AC1184/S1184</f>
        <v>4.4524280582672109</v>
      </c>
      <c r="AE1184" s="20">
        <f>SUM(AE3:AE1183)</f>
        <v>139673.97009999995</v>
      </c>
      <c r="AF1184" s="20">
        <f>SUM(AF3:AF1183)</f>
        <v>93204.410088000091</v>
      </c>
      <c r="AG1184" s="20">
        <f>SUM(AG3:AG1183)</f>
        <v>54.403564959999976</v>
      </c>
      <c r="AH1184" s="20">
        <f>100*AG1184/S1184</f>
        <v>0.87693230747631179</v>
      </c>
      <c r="AI1184" s="20">
        <f>SUM(AI3:AI1183)</f>
        <v>3841.6113597499934</v>
      </c>
      <c r="AJ1184" s="20">
        <f>SUM(AJ3:AJ1183)</f>
        <v>4117.8333251209879</v>
      </c>
      <c r="AK1184" s="21">
        <f>AJ1184/S1184</f>
        <v>0.66375449517990615</v>
      </c>
      <c r="AL1184" s="21">
        <f>AI1184/AJ1184</f>
        <v>0.93292055710805666</v>
      </c>
      <c r="AM1184" s="21">
        <f>O1184/N1184</f>
        <v>0.98568221804283196</v>
      </c>
      <c r="AN1184" s="21">
        <f>AM1184*AL1184*AK1184</f>
        <v>0.61036421024908771</v>
      </c>
      <c r="AO1184" s="22">
        <f>(SUM(AO3:AO1183) / $S$1184*100)</f>
        <v>1.2760893101510424</v>
      </c>
      <c r="AP1184" s="22">
        <f t="shared" ref="AP1184:DA1184" si="5">(SUM(AP3:AP1183) / $S$1184*100)</f>
        <v>1.0566019622615885</v>
      </c>
      <c r="AQ1184" s="22">
        <f t="shared" si="5"/>
        <v>0</v>
      </c>
      <c r="AR1184" s="22">
        <f t="shared" si="5"/>
        <v>0.28718726068989997</v>
      </c>
      <c r="AS1184" s="22">
        <f t="shared" si="5"/>
        <v>0.32748482190327882</v>
      </c>
      <c r="AT1184" s="22">
        <f t="shared" si="5"/>
        <v>0.45509375214976816</v>
      </c>
      <c r="AU1184" s="22">
        <f t="shared" si="5"/>
        <v>5.9103085115891213E-3</v>
      </c>
      <c r="AV1184" s="22">
        <f t="shared" si="5"/>
        <v>7.5222107019177042E-3</v>
      </c>
      <c r="AW1184" s="22">
        <f t="shared" si="5"/>
        <v>2.1760680650300582E-2</v>
      </c>
      <c r="AX1184" s="22">
        <f t="shared" si="5"/>
        <v>0.37611053869876759</v>
      </c>
      <c r="AY1184" s="22">
        <f t="shared" si="5"/>
        <v>4.7013817967850362E-2</v>
      </c>
      <c r="AZ1184" s="22">
        <f t="shared" si="5"/>
        <v>4.9431670652862844E-2</v>
      </c>
      <c r="BA1184" s="22">
        <f t="shared" si="5"/>
        <v>0.11551966501998576</v>
      </c>
      <c r="BB1184" s="22">
        <f t="shared" si="5"/>
        <v>0.24903890209671911</v>
      </c>
      <c r="BC1184" s="22">
        <f t="shared" si="5"/>
        <v>0.30491818463339432</v>
      </c>
      <c r="BD1184" s="22">
        <f t="shared" si="5"/>
        <v>0.43198980790477803</v>
      </c>
      <c r="BE1184" s="22">
        <f t="shared" si="5"/>
        <v>0.11686291480362623</v>
      </c>
      <c r="BF1184" s="22">
        <f t="shared" si="5"/>
        <v>4.0297558361096948E-3</v>
      </c>
      <c r="BG1184" s="22">
        <f t="shared" si="5"/>
        <v>7.1192352263932057E-2</v>
      </c>
      <c r="BH1184" s="22">
        <f t="shared" si="5"/>
        <v>6.7162596067534119E-3</v>
      </c>
      <c r="BI1184" s="22">
        <f t="shared" si="5"/>
        <v>1.9015074110994141</v>
      </c>
      <c r="BJ1184" s="22">
        <f t="shared" si="5"/>
        <v>0.26408332686324471</v>
      </c>
      <c r="BK1184" s="22">
        <f t="shared" si="5"/>
        <v>0.17945845514561368</v>
      </c>
      <c r="BL1184" s="22">
        <f t="shared" si="5"/>
        <v>1.6339316212638759</v>
      </c>
      <c r="BM1184" s="22">
        <f t="shared" si="5"/>
        <v>1.6119022623862306E-2</v>
      </c>
      <c r="BN1184" s="22">
        <f t="shared" si="5"/>
        <v>0.19423422486333744</v>
      </c>
      <c r="BO1184" s="22">
        <f t="shared" si="5"/>
        <v>1.0318861188286719</v>
      </c>
      <c r="BP1184" s="22">
        <f t="shared" si="5"/>
        <v>0.62783594552689903</v>
      </c>
      <c r="BQ1184" s="22">
        <f t="shared" si="5"/>
        <v>0.13029543509799776</v>
      </c>
      <c r="BR1184" s="22">
        <f t="shared" si="5"/>
        <v>0.15769777389483269</v>
      </c>
      <c r="BS1184" s="22">
        <f t="shared" si="5"/>
        <v>1.9272978353960726</v>
      </c>
      <c r="BT1184" s="22">
        <f t="shared" si="5"/>
        <v>0.15957832717079251</v>
      </c>
      <c r="BU1184" s="22">
        <f t="shared" si="5"/>
        <v>0.26327737792980982</v>
      </c>
      <c r="BV1184" s="22">
        <f t="shared" si="5"/>
        <v>3.626780144412254E-2</v>
      </c>
      <c r="BW1184" s="22">
        <f t="shared" si="5"/>
        <v>1.6387673469301384E-2</v>
      </c>
      <c r="BX1184" s="22">
        <f t="shared" si="5"/>
        <v>6.7968546922506257E-2</v>
      </c>
      <c r="BY1184" s="22">
        <f t="shared" si="5"/>
        <v>0.14211605080011913</v>
      </c>
      <c r="BZ1184" s="22">
        <f t="shared" si="5"/>
        <v>1.4775771278972803E-2</v>
      </c>
      <c r="CA1184" s="22">
        <f t="shared" si="5"/>
        <v>0.25602381531112139</v>
      </c>
      <c r="CB1184" s="22">
        <f t="shared" si="5"/>
        <v>0.27402338868892584</v>
      </c>
      <c r="CC1184" s="22">
        <f t="shared" si="5"/>
        <v>0.57813562234725202</v>
      </c>
      <c r="CD1184" s="22">
        <f t="shared" si="5"/>
        <v>9.3758981967763583E-2</v>
      </c>
      <c r="CE1184" s="22">
        <f t="shared" si="5"/>
        <v>1.1648680620207721</v>
      </c>
      <c r="CF1184" s="22">
        <f t="shared" si="5"/>
        <v>0.41613944321202345</v>
      </c>
      <c r="CG1184" s="22">
        <f t="shared" si="5"/>
        <v>4.0297557160136159E-3</v>
      </c>
      <c r="CH1184" s="22">
        <f t="shared" si="5"/>
        <v>2.6865038907397964E-3</v>
      </c>
      <c r="CI1184" s="22">
        <f t="shared" si="5"/>
        <v>1.3969820183808509E-2</v>
      </c>
      <c r="CJ1184" s="22">
        <f t="shared" si="5"/>
        <v>0.46342190674108541</v>
      </c>
      <c r="CK1184" s="22">
        <f t="shared" si="5"/>
        <v>6.9849099477889601E-2</v>
      </c>
      <c r="CL1184" s="22">
        <f t="shared" si="5"/>
        <v>0.34629034493509464</v>
      </c>
      <c r="CM1184" s="22">
        <f t="shared" si="5"/>
        <v>6.11125889364728</v>
      </c>
      <c r="CN1184" s="22">
        <f t="shared" si="5"/>
        <v>0.19880128347119003</v>
      </c>
      <c r="CO1184" s="22">
        <f t="shared" si="5"/>
        <v>3.2775347418987084E-2</v>
      </c>
      <c r="CP1184" s="22">
        <f t="shared" si="5"/>
        <v>0.11148990798291525</v>
      </c>
      <c r="CQ1184" s="22">
        <f t="shared" si="5"/>
        <v>3.3581298273959219E-2</v>
      </c>
      <c r="CR1184" s="22">
        <f t="shared" si="5"/>
        <v>1.3432519213506824E-2</v>
      </c>
      <c r="CS1184" s="22">
        <f t="shared" si="5"/>
        <v>0.51795793733239071</v>
      </c>
      <c r="CT1184" s="22">
        <f t="shared" si="5"/>
        <v>7.7102658853983916E-2</v>
      </c>
      <c r="CU1184" s="22">
        <f t="shared" si="5"/>
        <v>3.5461850949438649E-2</v>
      </c>
      <c r="CV1184" s="22">
        <f t="shared" si="5"/>
        <v>3.7611053509588521E-3</v>
      </c>
      <c r="CW1184" s="22">
        <f t="shared" si="5"/>
        <v>6.447609157631394E-2</v>
      </c>
      <c r="CX1184" s="22">
        <f t="shared" si="5"/>
        <v>0.51554007972343907</v>
      </c>
      <c r="CY1184" s="22">
        <f t="shared" si="5"/>
        <v>1.5313071768890171E-2</v>
      </c>
      <c r="CZ1184" s="22">
        <f t="shared" si="5"/>
        <v>0.14104144909970792</v>
      </c>
      <c r="DA1184" s="22">
        <f t="shared" si="5"/>
        <v>0.24474049721661151</v>
      </c>
      <c r="DB1184" s="22">
        <f t="shared" ref="DB1184:DO1184" si="6">(SUM(DB3:DB1183) / $S$1184*100)</f>
        <v>1.9101042335297655</v>
      </c>
      <c r="DC1184" s="22">
        <f t="shared" si="6"/>
        <v>5.9103085115891213E-3</v>
      </c>
      <c r="DD1184" s="22">
        <f t="shared" si="6"/>
        <v>2.3641234526740797E-2</v>
      </c>
      <c r="DE1184" s="22">
        <f t="shared" si="6"/>
        <v>0.26999363573512208</v>
      </c>
      <c r="DF1184" s="22">
        <f t="shared" si="6"/>
        <v>1.9482525931737875</v>
      </c>
      <c r="DG1184" s="22">
        <f t="shared" si="6"/>
        <v>9.8326038894271037E-2</v>
      </c>
      <c r="DH1184" s="22">
        <f t="shared" si="6"/>
        <v>8.8654627673836819E-3</v>
      </c>
      <c r="DI1184" s="22">
        <f t="shared" si="6"/>
        <v>0.42581086319947142</v>
      </c>
      <c r="DJ1184" s="22">
        <f t="shared" si="6"/>
        <v>3.1464333113000209</v>
      </c>
      <c r="DK1184" s="22">
        <f t="shared" si="6"/>
        <v>0.58834433501837213</v>
      </c>
      <c r="DL1184" s="22">
        <f t="shared" si="6"/>
        <v>1.0598257513900435</v>
      </c>
      <c r="DM1184" s="22">
        <f t="shared" si="6"/>
        <v>0.14963826222261331</v>
      </c>
      <c r="DN1184" s="22">
        <f t="shared" si="6"/>
        <v>0.21142785194982078</v>
      </c>
      <c r="DO1184" s="22">
        <f t="shared" si="6"/>
        <v>2.4178534296081695E-2</v>
      </c>
      <c r="DP1184" s="23">
        <f>(SUM(DP3:DP1183))</f>
        <v>10</v>
      </c>
      <c r="DQ1184" s="23">
        <f t="shared" ref="DQ1184:ES1184" si="7">(SUM(DQ3:DQ1183))</f>
        <v>10</v>
      </c>
      <c r="DR1184" s="23">
        <f t="shared" si="7"/>
        <v>9</v>
      </c>
      <c r="DS1184" s="23">
        <f t="shared" si="7"/>
        <v>1</v>
      </c>
      <c r="DT1184" s="23">
        <f t="shared" si="7"/>
        <v>1</v>
      </c>
      <c r="DU1184" s="23">
        <f t="shared" si="7"/>
        <v>2</v>
      </c>
      <c r="DV1184" s="23">
        <f t="shared" si="7"/>
        <v>47</v>
      </c>
      <c r="DW1184" s="23">
        <f t="shared" si="7"/>
        <v>2</v>
      </c>
      <c r="DX1184" s="23">
        <f t="shared" si="7"/>
        <v>21</v>
      </c>
      <c r="DY1184" s="23">
        <f t="shared" si="7"/>
        <v>18</v>
      </c>
      <c r="DZ1184" s="23">
        <f t="shared" si="7"/>
        <v>1</v>
      </c>
      <c r="EA1184" s="23">
        <f t="shared" si="7"/>
        <v>12</v>
      </c>
      <c r="EB1184" s="23">
        <f t="shared" si="7"/>
        <v>2</v>
      </c>
      <c r="EC1184" s="23">
        <f t="shared" si="7"/>
        <v>53</v>
      </c>
      <c r="ED1184" s="23">
        <f t="shared" si="7"/>
        <v>10</v>
      </c>
      <c r="EE1184" s="23">
        <f t="shared" si="7"/>
        <v>102</v>
      </c>
      <c r="EF1184" s="23">
        <f t="shared" si="7"/>
        <v>22</v>
      </c>
      <c r="EG1184" s="23">
        <f t="shared" si="7"/>
        <v>1</v>
      </c>
      <c r="EH1184" s="23">
        <f t="shared" si="7"/>
        <v>27</v>
      </c>
      <c r="EI1184" s="23">
        <f t="shared" si="7"/>
        <v>10</v>
      </c>
      <c r="EJ1184" s="23">
        <f t="shared" si="7"/>
        <v>15</v>
      </c>
      <c r="EK1184" s="23">
        <f t="shared" si="7"/>
        <v>9</v>
      </c>
      <c r="EL1184" s="23">
        <f t="shared" si="7"/>
        <v>59</v>
      </c>
      <c r="EM1184" s="23">
        <f t="shared" si="7"/>
        <v>2</v>
      </c>
      <c r="EN1184" s="23">
        <f t="shared" si="7"/>
        <v>6</v>
      </c>
      <c r="EO1184" s="23">
        <f t="shared" si="7"/>
        <v>3</v>
      </c>
      <c r="EP1184" s="23">
        <f t="shared" si="7"/>
        <v>1</v>
      </c>
      <c r="EQ1184" s="23">
        <f t="shared" si="7"/>
        <v>8</v>
      </c>
      <c r="ER1184" s="23">
        <f t="shared" si="7"/>
        <v>3</v>
      </c>
      <c r="ES1184" s="23">
        <f t="shared" si="7"/>
        <v>2</v>
      </c>
    </row>
    <row r="1185" spans="1:124" s="9" customFormat="1" ht="20.25" x14ac:dyDescent="0.3">
      <c r="A1185" s="18"/>
      <c r="B1185" s="18"/>
      <c r="C1185" s="18"/>
      <c r="D1185" s="18"/>
      <c r="E1185" s="18"/>
      <c r="F1185" s="18"/>
      <c r="G1185" s="18"/>
      <c r="H1185" s="18"/>
      <c r="I1185" s="18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35">
        <f>X1184/2</f>
        <v>30347.416661271891</v>
      </c>
      <c r="Y1185" s="18"/>
      <c r="Z1185" s="18"/>
      <c r="AA1185" s="18"/>
      <c r="AB1185" s="18"/>
      <c r="AC1185" s="18"/>
      <c r="AD1185" s="18"/>
      <c r="AE1185" s="35">
        <f>AE1184/2</f>
        <v>69836.985049999974</v>
      </c>
      <c r="AF1185" s="35">
        <f>AF1184/2</f>
        <v>46602.205044000046</v>
      </c>
      <c r="AG1185" s="18"/>
      <c r="AH1185" s="18"/>
      <c r="AI1185" s="18"/>
      <c r="AJ1185" s="18"/>
      <c r="AK1185" s="15"/>
      <c r="AL1185" s="15"/>
      <c r="AM1185" s="15"/>
      <c r="AN1185" s="15"/>
      <c r="AO1185" s="24">
        <f>(SUM(AO3:AO1183))</f>
        <v>79.16666667163372</v>
      </c>
      <c r="AP1185" s="24">
        <f t="shared" ref="AP1185:DA1185" si="8">(SUM(AP3:AP1183))</f>
        <v>65.550000838935375</v>
      </c>
      <c r="AQ1185" s="24">
        <f t="shared" si="8"/>
        <v>0</v>
      </c>
      <c r="AR1185" s="24">
        <f t="shared" si="8"/>
        <v>17.816666873171926</v>
      </c>
      <c r="AS1185" s="24">
        <f t="shared" si="8"/>
        <v>20.316667124629021</v>
      </c>
      <c r="AT1185" s="24">
        <f t="shared" si="8"/>
        <v>28.233333744108677</v>
      </c>
      <c r="AU1185" s="24">
        <f t="shared" si="8"/>
        <v>0.36666667461395264</v>
      </c>
      <c r="AV1185" s="24">
        <f t="shared" si="8"/>
        <v>0.46666666865348816</v>
      </c>
      <c r="AW1185" s="24">
        <f t="shared" si="8"/>
        <v>1.3499999865889549</v>
      </c>
      <c r="AX1185" s="24">
        <f t="shared" si="8"/>
        <v>23.333333656191826</v>
      </c>
      <c r="AY1185" s="24">
        <f t="shared" si="8"/>
        <v>2.9166667461395264</v>
      </c>
      <c r="AZ1185" s="24">
        <f t="shared" si="8"/>
        <v>3.0666666999459267</v>
      </c>
      <c r="BA1185" s="24">
        <f t="shared" si="8"/>
        <v>7.1666667386889458</v>
      </c>
      <c r="BB1185" s="24">
        <f t="shared" si="8"/>
        <v>15.449999928474426</v>
      </c>
      <c r="BC1185" s="24">
        <f t="shared" si="8"/>
        <v>18.916666798293591</v>
      </c>
      <c r="BD1185" s="24">
        <f t="shared" si="8"/>
        <v>26.799999698996544</v>
      </c>
      <c r="BE1185" s="24">
        <f t="shared" si="8"/>
        <v>7.2499999403953552</v>
      </c>
      <c r="BF1185" s="24">
        <f t="shared" si="8"/>
        <v>0.2500000074505806</v>
      </c>
      <c r="BG1185" s="24">
        <f t="shared" si="8"/>
        <v>4.4166667461395264</v>
      </c>
      <c r="BH1185" s="24">
        <f t="shared" si="8"/>
        <v>0.4166666716337204</v>
      </c>
      <c r="BI1185" s="24">
        <f t="shared" si="8"/>
        <v>117.96666752919555</v>
      </c>
      <c r="BJ1185" s="24">
        <f t="shared" si="8"/>
        <v>16.383333474397659</v>
      </c>
      <c r="BK1185" s="24">
        <f t="shared" si="8"/>
        <v>11.133333370089531</v>
      </c>
      <c r="BL1185" s="24">
        <f t="shared" si="8"/>
        <v>101.36666689068079</v>
      </c>
      <c r="BM1185" s="24">
        <f t="shared" si="8"/>
        <v>0.99999998509883881</v>
      </c>
      <c r="BN1185" s="24">
        <f t="shared" si="8"/>
        <v>12.049999959766865</v>
      </c>
      <c r="BO1185" s="24">
        <f t="shared" si="8"/>
        <v>64.016666986048222</v>
      </c>
      <c r="BP1185" s="24">
        <f t="shared" si="8"/>
        <v>38.950000308454037</v>
      </c>
      <c r="BQ1185" s="24">
        <f t="shared" si="8"/>
        <v>8.0833333507180214</v>
      </c>
      <c r="BR1185" s="24">
        <f t="shared" si="8"/>
        <v>9.783333346247673</v>
      </c>
      <c r="BS1185" s="24">
        <f t="shared" si="8"/>
        <v>119.56666676700115</v>
      </c>
      <c r="BT1185" s="24">
        <f t="shared" si="8"/>
        <v>9.9000000506639481</v>
      </c>
      <c r="BU1185" s="24">
        <f t="shared" si="8"/>
        <v>16.333333611488342</v>
      </c>
      <c r="BV1185" s="24">
        <f t="shared" si="8"/>
        <v>2.25</v>
      </c>
      <c r="BW1185" s="24">
        <f t="shared" si="8"/>
        <v>1.0166666805744171</v>
      </c>
      <c r="BX1185" s="24">
        <f t="shared" si="8"/>
        <v>4.2166666984558105</v>
      </c>
      <c r="BY1185" s="24">
        <f t="shared" si="8"/>
        <v>8.8166666179895401</v>
      </c>
      <c r="BZ1185" s="24">
        <f t="shared" si="8"/>
        <v>0.91666668653488159</v>
      </c>
      <c r="CA1185" s="24">
        <f t="shared" si="8"/>
        <v>15.883333466947079</v>
      </c>
      <c r="CB1185" s="24">
        <f t="shared" si="8"/>
        <v>17</v>
      </c>
      <c r="CC1185" s="24">
        <f t="shared" si="8"/>
        <v>35.866666808724403</v>
      </c>
      <c r="CD1185" s="24">
        <f t="shared" si="8"/>
        <v>5.8166666030883789</v>
      </c>
      <c r="CE1185" s="24">
        <f t="shared" si="8"/>
        <v>72.266667269170284</v>
      </c>
      <c r="CF1185" s="24">
        <f t="shared" si="8"/>
        <v>25.816666848957539</v>
      </c>
      <c r="CG1185" s="24">
        <f t="shared" si="8"/>
        <v>0.25</v>
      </c>
      <c r="CH1185" s="24">
        <f t="shared" si="8"/>
        <v>0.1666666716337204</v>
      </c>
      <c r="CI1185" s="24">
        <f t="shared" si="8"/>
        <v>0.86666668951511383</v>
      </c>
      <c r="CJ1185" s="24">
        <f t="shared" si="8"/>
        <v>28.749999962747097</v>
      </c>
      <c r="CK1185" s="24">
        <f t="shared" si="8"/>
        <v>4.333333358168602</v>
      </c>
      <c r="CL1185" s="24">
        <f t="shared" si="8"/>
        <v>21.483333565294743</v>
      </c>
      <c r="CM1185" s="24">
        <f t="shared" si="8"/>
        <v>379.13333489187062</v>
      </c>
      <c r="CN1185" s="24">
        <f t="shared" si="8"/>
        <v>12.333333425223827</v>
      </c>
      <c r="CO1185" s="24">
        <f t="shared" si="8"/>
        <v>2.0333333909511566</v>
      </c>
      <c r="CP1185" s="24">
        <f t="shared" si="8"/>
        <v>6.9166666567325592</v>
      </c>
      <c r="CQ1185" s="24">
        <f t="shared" si="8"/>
        <v>2.0833333730697632</v>
      </c>
      <c r="CR1185" s="24">
        <f t="shared" si="8"/>
        <v>0.8333333432674408</v>
      </c>
      <c r="CS1185" s="24">
        <f t="shared" si="8"/>
        <v>32.133333496749401</v>
      </c>
      <c r="CT1185" s="24">
        <f t="shared" si="8"/>
        <v>4.7833333015441895</v>
      </c>
      <c r="CU1185" s="24">
        <f t="shared" si="8"/>
        <v>2.2000000402331352</v>
      </c>
      <c r="CV1185" s="24">
        <f t="shared" si="8"/>
        <v>0.23333333432674408</v>
      </c>
      <c r="CW1185" s="24">
        <f t="shared" si="8"/>
        <v>4.0000000074505806</v>
      </c>
      <c r="CX1185" s="24">
        <f t="shared" si="8"/>
        <v>31.983333237469196</v>
      </c>
      <c r="CY1185" s="24">
        <f t="shared" si="8"/>
        <v>0.95000000298023224</v>
      </c>
      <c r="CZ1185" s="24">
        <f t="shared" si="8"/>
        <v>8.7499999403953552</v>
      </c>
      <c r="DA1185" s="24">
        <f t="shared" si="8"/>
        <v>15.183333337306976</v>
      </c>
      <c r="DB1185" s="24">
        <f t="shared" ref="DB1185:DO1185" si="9">(SUM(DB3:DB1183))</f>
        <v>118.5000014975667</v>
      </c>
      <c r="DC1185" s="24">
        <f t="shared" si="9"/>
        <v>0.36666667461395264</v>
      </c>
      <c r="DD1185" s="24">
        <f t="shared" si="9"/>
        <v>1.4666667282581329</v>
      </c>
      <c r="DE1185" s="24">
        <f t="shared" si="9"/>
        <v>16.750000171363354</v>
      </c>
      <c r="DF1185" s="24">
        <f t="shared" si="9"/>
        <v>120.86666850745678</v>
      </c>
      <c r="DG1185" s="24">
        <f t="shared" si="9"/>
        <v>6.0999999642372131</v>
      </c>
      <c r="DH1185" s="24">
        <f t="shared" si="9"/>
        <v>0.55000001192092896</v>
      </c>
      <c r="DI1185" s="24">
        <f t="shared" si="9"/>
        <v>26.416667237877846</v>
      </c>
      <c r="DJ1185" s="24">
        <f t="shared" si="9"/>
        <v>195.2000029925257</v>
      </c>
      <c r="DK1185" s="24">
        <f t="shared" si="9"/>
        <v>36.500000029802322</v>
      </c>
      <c r="DL1185" s="24">
        <f t="shared" si="9"/>
        <v>65.74999988079071</v>
      </c>
      <c r="DM1185" s="24">
        <f t="shared" si="9"/>
        <v>9.2833333313465118</v>
      </c>
      <c r="DN1185" s="24">
        <f t="shared" si="9"/>
        <v>13.116666793823242</v>
      </c>
      <c r="DO1185" s="24">
        <f t="shared" si="9"/>
        <v>1.5</v>
      </c>
      <c r="DP1185" s="24"/>
      <c r="DQ1185" s="24"/>
      <c r="DR1185" s="24"/>
      <c r="DS1185" s="24"/>
      <c r="DT1185" s="24"/>
    </row>
    <row r="1186" spans="1:124" s="9" customFormat="1" ht="20.25" x14ac:dyDescent="0.3">
      <c r="A1186" s="18"/>
      <c r="B1186" s="18"/>
      <c r="C1186" s="18"/>
      <c r="D1186" s="18"/>
      <c r="E1186" s="18"/>
      <c r="F1186" s="18"/>
      <c r="G1186" s="18"/>
      <c r="H1186" s="18"/>
      <c r="I1186" s="18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8"/>
      <c r="X1186" s="18"/>
      <c r="Y1186" s="18"/>
      <c r="Z1186" s="18"/>
      <c r="AA1186" s="18"/>
      <c r="AB1186" s="18"/>
      <c r="AC1186" s="18"/>
      <c r="AD1186" s="18"/>
      <c r="AE1186" s="18"/>
      <c r="AF1186" s="18"/>
      <c r="AG1186" s="18"/>
      <c r="AH1186" s="18"/>
      <c r="AI1186" s="18"/>
      <c r="AJ1186" s="18"/>
      <c r="AK1186" s="15"/>
      <c r="AL1186" s="15"/>
      <c r="AM1186" s="15"/>
      <c r="AN1186" s="15"/>
      <c r="DE1186" s="24"/>
      <c r="DF1186" s="24"/>
      <c r="DG1186" s="24"/>
      <c r="DH1186" s="24"/>
      <c r="DI1186" s="24"/>
      <c r="DJ1186" s="24"/>
      <c r="DL1186" s="24"/>
      <c r="DM1186" s="24"/>
      <c r="DN1186" s="24"/>
    </row>
    <row r="1187" spans="1:124" s="9" customFormat="1" ht="20.25" x14ac:dyDescent="0.3">
      <c r="A1187" s="18"/>
      <c r="B1187" s="18"/>
      <c r="C1187" s="18"/>
      <c r="D1187" s="18"/>
      <c r="E1187" s="18"/>
      <c r="F1187" s="18"/>
      <c r="G1187" s="18"/>
      <c r="H1187" s="18"/>
      <c r="I1187" s="18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8"/>
      <c r="Y1187" s="18"/>
      <c r="Z1187" s="18"/>
      <c r="AA1187" s="18"/>
      <c r="AB1187" s="18"/>
      <c r="AC1187" s="18"/>
      <c r="AD1187" s="18"/>
      <c r="AE1187" s="18"/>
      <c r="AF1187" s="18"/>
      <c r="AG1187" s="18"/>
      <c r="AH1187" s="18"/>
      <c r="AI1187" s="18"/>
      <c r="AJ1187" s="18"/>
      <c r="AK1187" s="15"/>
      <c r="AL1187" s="15"/>
      <c r="AM1187" s="15"/>
      <c r="AN1187" s="15"/>
      <c r="DE1187" s="24"/>
      <c r="DF1187" s="24"/>
      <c r="DG1187" s="24"/>
      <c r="DH1187" s="24"/>
      <c r="DI1187" s="24"/>
      <c r="DJ1187" s="24"/>
      <c r="DL1187" s="24"/>
      <c r="DM1187" s="24"/>
      <c r="DN1187" s="24"/>
    </row>
    <row r="1188" spans="1:124" s="9" customFormat="1" ht="20.25" x14ac:dyDescent="0.3">
      <c r="A1188" s="18"/>
      <c r="B1188" s="18"/>
      <c r="C1188" s="18"/>
      <c r="D1188" s="18"/>
      <c r="E1188" s="18"/>
      <c r="F1188" s="18"/>
      <c r="G1188" s="18"/>
      <c r="H1188" s="18"/>
      <c r="I1188" s="18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8"/>
      <c r="X1188" s="18"/>
      <c r="Y1188" s="18"/>
      <c r="Z1188" s="18"/>
      <c r="AA1188" s="18"/>
      <c r="AB1188" s="18"/>
      <c r="AC1188" s="18"/>
      <c r="AD1188" s="18"/>
      <c r="AE1188" s="18"/>
      <c r="AF1188" s="18"/>
      <c r="AG1188" s="18"/>
      <c r="AH1188" s="18"/>
      <c r="AI1188" s="18"/>
      <c r="AJ1188" s="18"/>
      <c r="AK1188" s="15"/>
      <c r="AL1188" s="15"/>
      <c r="AM1188" s="15"/>
      <c r="AN1188" s="15"/>
      <c r="DE1188" s="24"/>
      <c r="DF1188" s="24"/>
      <c r="DG1188" s="24"/>
      <c r="DH1188" s="24"/>
      <c r="DI1188" s="24"/>
      <c r="DJ1188" s="24"/>
      <c r="DL1188" s="24"/>
      <c r="DM1188" s="24"/>
      <c r="DN1188" s="24"/>
    </row>
    <row r="1189" spans="1:124" s="9" customFormat="1" ht="20.25" x14ac:dyDescent="0.3">
      <c r="A1189" s="18"/>
      <c r="B1189" s="18"/>
      <c r="C1189" s="18"/>
      <c r="D1189" s="18"/>
      <c r="E1189" s="18"/>
      <c r="F1189" s="18"/>
      <c r="G1189" s="18"/>
      <c r="H1189" s="18"/>
      <c r="I1189" s="18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  <c r="Y1189" s="18"/>
      <c r="Z1189" s="18"/>
      <c r="AA1189" s="18"/>
      <c r="AB1189" s="18"/>
      <c r="AC1189" s="18"/>
      <c r="AD1189" s="18"/>
      <c r="AE1189" s="18"/>
      <c r="AF1189" s="18"/>
      <c r="AG1189" s="18"/>
      <c r="AH1189" s="18"/>
      <c r="AI1189" s="18"/>
      <c r="AJ1189" s="18"/>
      <c r="AK1189" s="15"/>
      <c r="AL1189" s="15"/>
      <c r="AM1189" s="15"/>
      <c r="AN1189" s="15"/>
      <c r="DE1189" s="24"/>
      <c r="DF1189" s="24"/>
      <c r="DG1189" s="24"/>
      <c r="DH1189" s="24"/>
      <c r="DI1189" s="24"/>
      <c r="DJ1189" s="24"/>
      <c r="DL1189" s="24"/>
      <c r="DM1189" s="24"/>
      <c r="DN1189" s="24"/>
    </row>
    <row r="1190" spans="1:124" s="9" customFormat="1" ht="20.25" x14ac:dyDescent="0.3">
      <c r="A1190" s="18"/>
      <c r="B1190" s="18"/>
      <c r="C1190" s="18"/>
      <c r="D1190" s="18"/>
      <c r="E1190" s="18"/>
      <c r="F1190" s="18"/>
      <c r="G1190" s="18"/>
      <c r="H1190" s="18"/>
      <c r="I1190" s="18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8"/>
      <c r="X1190" s="18"/>
      <c r="Y1190" s="18"/>
      <c r="Z1190" s="18"/>
      <c r="AA1190" s="18"/>
      <c r="AB1190" s="18"/>
      <c r="AC1190" s="18"/>
      <c r="AD1190" s="18"/>
      <c r="AE1190" s="18"/>
      <c r="AF1190" s="18"/>
      <c r="AG1190" s="18"/>
      <c r="AH1190" s="18"/>
      <c r="AI1190" s="18"/>
      <c r="AJ1190" s="18"/>
      <c r="AK1190" s="15"/>
      <c r="AL1190" s="15"/>
      <c r="AM1190" s="15"/>
      <c r="AN1190" s="15"/>
      <c r="DE1190" s="24"/>
      <c r="DF1190" s="24"/>
      <c r="DG1190" s="24"/>
      <c r="DH1190" s="24"/>
      <c r="DI1190" s="24"/>
      <c r="DJ1190" s="24"/>
      <c r="DL1190" s="24"/>
      <c r="DM1190" s="24"/>
      <c r="DN1190" s="24"/>
    </row>
    <row r="1191" spans="1:124" s="9" customFormat="1" ht="20.25" x14ac:dyDescent="0.3">
      <c r="A1191" s="18"/>
      <c r="B1191" s="18"/>
      <c r="C1191" s="18"/>
      <c r="D1191" s="18"/>
      <c r="E1191" s="18"/>
      <c r="F1191" s="18"/>
      <c r="G1191" s="18"/>
      <c r="H1191" s="18"/>
      <c r="I1191" s="18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18"/>
      <c r="AE1191" s="18"/>
      <c r="AF1191" s="18"/>
      <c r="AG1191" s="18"/>
      <c r="AH1191" s="18"/>
      <c r="AI1191" s="18"/>
      <c r="AJ1191" s="18"/>
      <c r="AK1191" s="15"/>
      <c r="AL1191" s="15"/>
      <c r="AM1191" s="15"/>
      <c r="AN1191" s="15"/>
      <c r="DE1191" s="24"/>
      <c r="DF1191" s="24"/>
      <c r="DG1191" s="24"/>
      <c r="DH1191" s="24"/>
      <c r="DI1191" s="24"/>
      <c r="DJ1191" s="24"/>
      <c r="DL1191" s="24"/>
      <c r="DM1191" s="24"/>
      <c r="DN1191" s="24"/>
    </row>
    <row r="1192" spans="1:124" s="9" customFormat="1" ht="20.25" x14ac:dyDescent="0.3">
      <c r="A1192" s="18"/>
      <c r="B1192" s="18"/>
      <c r="C1192" s="18"/>
      <c r="D1192" s="18"/>
      <c r="E1192" s="18"/>
      <c r="F1192" s="18"/>
      <c r="G1192" s="18"/>
      <c r="H1192" s="18"/>
      <c r="I1192" s="18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8"/>
      <c r="X1192" s="18"/>
      <c r="Y1192" s="18"/>
      <c r="Z1192" s="18"/>
      <c r="AA1192" s="18"/>
      <c r="AB1192" s="18"/>
      <c r="AC1192" s="18"/>
      <c r="AD1192" s="18"/>
      <c r="AE1192" s="18"/>
      <c r="AF1192" s="18"/>
      <c r="AG1192" s="18"/>
      <c r="AH1192" s="18"/>
      <c r="AI1192" s="18"/>
      <c r="AJ1192" s="18"/>
      <c r="AK1192" s="15"/>
      <c r="AL1192" s="15"/>
      <c r="AM1192" s="15"/>
      <c r="AN1192" s="15"/>
      <c r="DE1192" s="24"/>
      <c r="DF1192" s="24"/>
      <c r="DG1192" s="24"/>
      <c r="DH1192" s="24"/>
      <c r="DI1192" s="24"/>
      <c r="DJ1192" s="24"/>
      <c r="DL1192" s="24"/>
      <c r="DM1192" s="24"/>
      <c r="DN1192" s="24"/>
    </row>
    <row r="1193" spans="1:124" s="9" customFormat="1" ht="20.25" x14ac:dyDescent="0.3">
      <c r="A1193" s="18"/>
      <c r="B1193" s="18"/>
      <c r="C1193" s="18"/>
      <c r="D1193" s="18"/>
      <c r="E1193" s="18"/>
      <c r="F1193" s="18"/>
      <c r="G1193" s="18"/>
      <c r="H1193" s="18"/>
      <c r="I1193" s="18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  <c r="Y1193" s="18"/>
      <c r="Z1193" s="18"/>
      <c r="AA1193" s="18"/>
      <c r="AB1193" s="18"/>
      <c r="AC1193" s="18"/>
      <c r="AD1193" s="18"/>
      <c r="AE1193" s="18"/>
      <c r="AF1193" s="18"/>
      <c r="AG1193" s="18"/>
      <c r="AH1193" s="18"/>
      <c r="AI1193" s="18"/>
      <c r="AJ1193" s="18"/>
      <c r="AK1193" s="15"/>
      <c r="AL1193" s="15"/>
      <c r="AM1193" s="15"/>
      <c r="AN1193" s="15"/>
      <c r="DE1193" s="24"/>
      <c r="DF1193" s="24"/>
      <c r="DG1193" s="24"/>
      <c r="DH1193" s="24"/>
      <c r="DI1193" s="24"/>
      <c r="DJ1193" s="24"/>
      <c r="DL1193" s="24"/>
      <c r="DM1193" s="24"/>
      <c r="DN1193" s="24"/>
    </row>
    <row r="1194" spans="1:124" s="9" customFormat="1" ht="20.25" x14ac:dyDescent="0.3">
      <c r="A1194" s="18"/>
      <c r="B1194" s="18"/>
      <c r="C1194" s="18"/>
      <c r="D1194" s="18"/>
      <c r="E1194" s="18"/>
      <c r="F1194" s="18"/>
      <c r="G1194" s="18"/>
      <c r="H1194" s="18"/>
      <c r="I1194" s="18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8"/>
      <c r="X1194" s="18"/>
      <c r="Y1194" s="18"/>
      <c r="Z1194" s="18"/>
      <c r="AA1194" s="18"/>
      <c r="AB1194" s="18"/>
      <c r="AC1194" s="18"/>
      <c r="AD1194" s="18"/>
      <c r="AE1194" s="18"/>
      <c r="AF1194" s="18"/>
      <c r="AG1194" s="18"/>
      <c r="AH1194" s="18"/>
      <c r="AI1194" s="18"/>
      <c r="AJ1194" s="18"/>
      <c r="AK1194" s="15"/>
      <c r="AL1194" s="15"/>
      <c r="AM1194" s="15"/>
      <c r="AN1194" s="15"/>
      <c r="DE1194" s="24"/>
      <c r="DF1194" s="24"/>
      <c r="DG1194" s="24"/>
      <c r="DH1194" s="24"/>
      <c r="DI1194" s="24"/>
      <c r="DJ1194" s="24"/>
      <c r="DL1194" s="24"/>
      <c r="DM1194" s="24"/>
      <c r="DN1194" s="24"/>
    </row>
    <row r="1195" spans="1:124" s="9" customFormat="1" ht="20.25" x14ac:dyDescent="0.3">
      <c r="A1195" s="18"/>
      <c r="B1195" s="18"/>
      <c r="C1195" s="18"/>
      <c r="D1195" s="18"/>
      <c r="E1195" s="18"/>
      <c r="F1195" s="18"/>
      <c r="G1195" s="18"/>
      <c r="H1195" s="18"/>
      <c r="I1195" s="18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8"/>
      <c r="AG1195" s="18"/>
      <c r="AH1195" s="18"/>
      <c r="AI1195" s="18"/>
      <c r="AJ1195" s="18"/>
      <c r="AK1195" s="15"/>
      <c r="AL1195" s="15"/>
      <c r="AM1195" s="15"/>
      <c r="AN1195" s="15"/>
      <c r="DE1195" s="24"/>
      <c r="DF1195" s="24"/>
      <c r="DG1195" s="24"/>
      <c r="DH1195" s="24"/>
      <c r="DI1195" s="24"/>
      <c r="DJ1195" s="24"/>
      <c r="DL1195" s="24"/>
      <c r="DM1195" s="24"/>
      <c r="DN1195" s="24"/>
    </row>
    <row r="1196" spans="1:124" s="9" customFormat="1" ht="20.25" x14ac:dyDescent="0.3">
      <c r="A1196" s="18"/>
      <c r="B1196" s="18"/>
      <c r="C1196" s="18"/>
      <c r="D1196" s="18"/>
      <c r="E1196" s="18"/>
      <c r="F1196" s="18"/>
      <c r="G1196" s="18"/>
      <c r="H1196" s="18"/>
      <c r="I1196" s="18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8"/>
      <c r="Y1196" s="18"/>
      <c r="Z1196" s="18"/>
      <c r="AA1196" s="18"/>
      <c r="AB1196" s="18"/>
      <c r="AC1196" s="18"/>
      <c r="AD1196" s="18"/>
      <c r="AE1196" s="18"/>
      <c r="AF1196" s="18"/>
      <c r="AG1196" s="18"/>
      <c r="AH1196" s="18"/>
      <c r="AI1196" s="18"/>
      <c r="AJ1196" s="18"/>
      <c r="AK1196" s="15"/>
      <c r="AL1196" s="15"/>
      <c r="AM1196" s="15"/>
      <c r="AN1196" s="15"/>
      <c r="DE1196" s="24"/>
      <c r="DF1196" s="24"/>
      <c r="DG1196" s="24"/>
      <c r="DH1196" s="24"/>
      <c r="DI1196" s="24"/>
      <c r="DJ1196" s="24"/>
      <c r="DL1196" s="24"/>
      <c r="DM1196" s="24"/>
      <c r="DN1196" s="24"/>
    </row>
    <row r="1197" spans="1:124" s="9" customFormat="1" ht="20.25" x14ac:dyDescent="0.3">
      <c r="A1197" s="18"/>
      <c r="B1197" s="18"/>
      <c r="C1197" s="18"/>
      <c r="D1197" s="18"/>
      <c r="E1197" s="18"/>
      <c r="F1197" s="18"/>
      <c r="G1197" s="18"/>
      <c r="H1197" s="18"/>
      <c r="I1197" s="18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18"/>
      <c r="AE1197" s="18"/>
      <c r="AF1197" s="18"/>
      <c r="AG1197" s="18"/>
      <c r="AH1197" s="18"/>
      <c r="AI1197" s="18"/>
      <c r="AJ1197" s="18"/>
      <c r="AK1197" s="15"/>
      <c r="AL1197" s="15"/>
      <c r="AM1197" s="15"/>
      <c r="AN1197" s="15"/>
      <c r="DE1197" s="24"/>
      <c r="DF1197" s="24"/>
      <c r="DG1197" s="24"/>
      <c r="DH1197" s="24"/>
      <c r="DI1197" s="24"/>
      <c r="DJ1197" s="24"/>
      <c r="DL1197" s="24"/>
      <c r="DM1197" s="24"/>
      <c r="DN1197" s="24"/>
    </row>
    <row r="1198" spans="1:124" s="9" customFormat="1" ht="20.25" x14ac:dyDescent="0.3">
      <c r="A1198" s="18"/>
      <c r="B1198" s="18"/>
      <c r="C1198" s="18"/>
      <c r="D1198" s="18"/>
      <c r="E1198" s="18"/>
      <c r="F1198" s="18"/>
      <c r="G1198" s="18"/>
      <c r="H1198" s="18"/>
      <c r="I1198" s="18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8"/>
      <c r="X1198" s="18"/>
      <c r="Y1198" s="18"/>
      <c r="Z1198" s="18"/>
      <c r="AA1198" s="18"/>
      <c r="AB1198" s="18"/>
      <c r="AC1198" s="18"/>
      <c r="AD1198" s="18"/>
      <c r="AE1198" s="18"/>
      <c r="AF1198" s="18"/>
      <c r="AG1198" s="18"/>
      <c r="AH1198" s="18"/>
      <c r="AI1198" s="18"/>
      <c r="AJ1198" s="18"/>
      <c r="AK1198" s="15"/>
      <c r="AL1198" s="15"/>
      <c r="AM1198" s="15"/>
      <c r="AN1198" s="15"/>
      <c r="DE1198" s="24"/>
      <c r="DF1198" s="24"/>
      <c r="DG1198" s="24"/>
      <c r="DH1198" s="24"/>
      <c r="DI1198" s="24"/>
      <c r="DJ1198" s="24"/>
      <c r="DL1198" s="24"/>
      <c r="DM1198" s="24"/>
      <c r="DN1198" s="24"/>
    </row>
    <row r="1199" spans="1:124" s="9" customFormat="1" ht="20.25" x14ac:dyDescent="0.3">
      <c r="A1199" s="18"/>
      <c r="B1199" s="18"/>
      <c r="C1199" s="18"/>
      <c r="D1199" s="18"/>
      <c r="E1199" s="18"/>
      <c r="F1199" s="18"/>
      <c r="G1199" s="18"/>
      <c r="H1199" s="18"/>
      <c r="I1199" s="18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/>
      <c r="Y1199" s="18"/>
      <c r="Z1199" s="18"/>
      <c r="AA1199" s="18"/>
      <c r="AB1199" s="18"/>
      <c r="AC1199" s="18"/>
      <c r="AD1199" s="18"/>
      <c r="AE1199" s="18"/>
      <c r="AF1199" s="18"/>
      <c r="AG1199" s="18"/>
      <c r="AH1199" s="18"/>
      <c r="AI1199" s="18"/>
      <c r="AJ1199" s="18"/>
      <c r="AK1199" s="15"/>
      <c r="AL1199" s="15"/>
      <c r="AM1199" s="15"/>
      <c r="AN1199" s="15"/>
      <c r="DE1199" s="24"/>
      <c r="DF1199" s="24"/>
      <c r="DG1199" s="24"/>
      <c r="DH1199" s="24"/>
      <c r="DI1199" s="24"/>
      <c r="DJ1199" s="24"/>
      <c r="DL1199" s="24"/>
      <c r="DM1199" s="24"/>
      <c r="DN1199" s="24"/>
    </row>
    <row r="1200" spans="1:124" s="9" customFormat="1" ht="20.25" x14ac:dyDescent="0.3">
      <c r="A1200" s="18"/>
      <c r="B1200" s="18"/>
      <c r="C1200" s="18"/>
      <c r="D1200" s="18"/>
      <c r="E1200" s="18"/>
      <c r="F1200" s="18"/>
      <c r="G1200" s="18"/>
      <c r="H1200" s="18"/>
      <c r="I1200" s="18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  <c r="AG1200" s="18"/>
      <c r="AH1200" s="18"/>
      <c r="AI1200" s="18"/>
      <c r="AJ1200" s="18"/>
      <c r="AK1200" s="15"/>
      <c r="AL1200" s="15"/>
      <c r="AM1200" s="15"/>
      <c r="AN1200" s="15"/>
      <c r="DE1200" s="24"/>
      <c r="DF1200" s="24"/>
      <c r="DG1200" s="24"/>
      <c r="DH1200" s="24"/>
      <c r="DI1200" s="24"/>
      <c r="DJ1200" s="24"/>
      <c r="DL1200" s="24"/>
      <c r="DM1200" s="24"/>
      <c r="DN1200" s="24"/>
    </row>
    <row r="1201" spans="1:118" s="9" customFormat="1" ht="20.25" x14ac:dyDescent="0.3">
      <c r="A1201" s="18"/>
      <c r="B1201" s="18"/>
      <c r="C1201" s="18"/>
      <c r="D1201" s="18"/>
      <c r="E1201" s="18"/>
      <c r="F1201" s="18"/>
      <c r="G1201" s="18"/>
      <c r="H1201" s="18"/>
      <c r="I1201" s="18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/>
      <c r="Y1201" s="18"/>
      <c r="Z1201" s="18"/>
      <c r="AA1201" s="18"/>
      <c r="AB1201" s="18"/>
      <c r="AC1201" s="18"/>
      <c r="AD1201" s="18"/>
      <c r="AE1201" s="18"/>
      <c r="AF1201" s="18"/>
      <c r="AG1201" s="18"/>
      <c r="AH1201" s="18"/>
      <c r="AI1201" s="18"/>
      <c r="AJ1201" s="18"/>
      <c r="AK1201" s="15"/>
      <c r="AL1201" s="15"/>
      <c r="AM1201" s="15"/>
      <c r="AN1201" s="15"/>
      <c r="DE1201" s="24"/>
      <c r="DF1201" s="24"/>
      <c r="DG1201" s="24"/>
      <c r="DH1201" s="24"/>
      <c r="DI1201" s="24"/>
      <c r="DJ1201" s="24"/>
      <c r="DL1201" s="24"/>
      <c r="DM1201" s="24"/>
      <c r="DN1201" s="24"/>
    </row>
    <row r="1202" spans="1:118" s="9" customFormat="1" ht="20.25" x14ac:dyDescent="0.3">
      <c r="A1202" s="18"/>
      <c r="B1202" s="18"/>
      <c r="C1202" s="18"/>
      <c r="D1202" s="18"/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/>
      <c r="Y1202" s="18"/>
      <c r="Z1202" s="18"/>
      <c r="AA1202" s="18"/>
      <c r="AB1202" s="18"/>
      <c r="AC1202" s="18"/>
      <c r="AD1202" s="18"/>
      <c r="AE1202" s="18"/>
      <c r="AF1202" s="18"/>
      <c r="AG1202" s="18"/>
      <c r="AH1202" s="18"/>
      <c r="AI1202" s="18"/>
      <c r="AJ1202" s="18"/>
      <c r="AK1202" s="15"/>
      <c r="AL1202" s="15"/>
      <c r="AM1202" s="15"/>
      <c r="AN1202" s="15"/>
      <c r="DE1202" s="24"/>
      <c r="DF1202" s="24"/>
      <c r="DG1202" s="24"/>
      <c r="DH1202" s="24"/>
      <c r="DI1202" s="24"/>
      <c r="DJ1202" s="24"/>
      <c r="DL1202" s="24"/>
      <c r="DM1202" s="24"/>
      <c r="DN1202" s="24"/>
    </row>
    <row r="1203" spans="1:118" s="9" customFormat="1" ht="20.25" x14ac:dyDescent="0.3">
      <c r="A1203" s="18"/>
      <c r="B1203" s="18"/>
      <c r="C1203" s="18"/>
      <c r="D1203" s="18"/>
      <c r="E1203" s="18"/>
      <c r="F1203" s="18"/>
      <c r="G1203" s="18"/>
      <c r="H1203" s="18"/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18"/>
      <c r="AE1203" s="18"/>
      <c r="AF1203" s="18"/>
      <c r="AG1203" s="18"/>
      <c r="AH1203" s="18"/>
      <c r="AI1203" s="18"/>
      <c r="AJ1203" s="18"/>
      <c r="AK1203" s="15"/>
      <c r="AL1203" s="15"/>
      <c r="AM1203" s="15"/>
      <c r="AN1203" s="15"/>
      <c r="DE1203" s="24"/>
      <c r="DF1203" s="24"/>
      <c r="DG1203" s="24"/>
      <c r="DH1203" s="24"/>
      <c r="DI1203" s="24"/>
      <c r="DJ1203" s="24"/>
      <c r="DL1203" s="24"/>
      <c r="DM1203" s="24"/>
      <c r="DN1203" s="24"/>
    </row>
    <row r="1204" spans="1:118" s="9" customFormat="1" ht="20.25" x14ac:dyDescent="0.3">
      <c r="A1204" s="18"/>
      <c r="B1204" s="18"/>
      <c r="C1204" s="18"/>
      <c r="D1204" s="18"/>
      <c r="E1204" s="18"/>
      <c r="F1204" s="18"/>
      <c r="G1204" s="18"/>
      <c r="H1204" s="18"/>
      <c r="I1204" s="18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/>
      <c r="Y1204" s="18"/>
      <c r="Z1204" s="18"/>
      <c r="AA1204" s="18"/>
      <c r="AB1204" s="18"/>
      <c r="AC1204" s="18"/>
      <c r="AD1204" s="18"/>
      <c r="AE1204" s="18"/>
      <c r="AF1204" s="18"/>
      <c r="AG1204" s="18"/>
      <c r="AH1204" s="18"/>
      <c r="AI1204" s="18"/>
      <c r="AJ1204" s="18"/>
      <c r="AK1204" s="15"/>
      <c r="AL1204" s="15"/>
      <c r="AM1204" s="15"/>
      <c r="AN1204" s="15"/>
      <c r="DE1204" s="24"/>
      <c r="DF1204" s="24"/>
      <c r="DG1204" s="24"/>
      <c r="DH1204" s="24"/>
      <c r="DI1204" s="24"/>
      <c r="DJ1204" s="24"/>
      <c r="DL1204" s="24"/>
      <c r="DM1204" s="24"/>
      <c r="DN1204" s="24"/>
    </row>
    <row r="1205" spans="1:118" s="9" customFormat="1" ht="20.25" x14ac:dyDescent="0.3">
      <c r="A1205" s="18"/>
      <c r="B1205" s="18"/>
      <c r="C1205" s="18"/>
      <c r="D1205" s="18"/>
      <c r="E1205" s="18"/>
      <c r="F1205" s="18"/>
      <c r="G1205" s="18"/>
      <c r="H1205" s="18"/>
      <c r="I1205" s="18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/>
      <c r="Y1205" s="18"/>
      <c r="Z1205" s="18"/>
      <c r="AA1205" s="18"/>
      <c r="AB1205" s="18"/>
      <c r="AC1205" s="18"/>
      <c r="AD1205" s="18"/>
      <c r="AE1205" s="18"/>
      <c r="AF1205" s="18"/>
      <c r="AG1205" s="18"/>
      <c r="AH1205" s="18"/>
      <c r="AI1205" s="18"/>
      <c r="AJ1205" s="18"/>
      <c r="AK1205" s="15"/>
      <c r="AL1205" s="15"/>
      <c r="AM1205" s="15"/>
      <c r="AN1205" s="15"/>
      <c r="DE1205" s="24"/>
      <c r="DF1205" s="24"/>
      <c r="DG1205" s="24"/>
      <c r="DH1205" s="24"/>
      <c r="DI1205" s="24"/>
      <c r="DJ1205" s="24"/>
      <c r="DL1205" s="24"/>
      <c r="DM1205" s="24"/>
      <c r="DN1205" s="24"/>
    </row>
    <row r="1206" spans="1:118" s="9" customFormat="1" ht="20.25" x14ac:dyDescent="0.3">
      <c r="A1206" s="18"/>
      <c r="B1206" s="18"/>
      <c r="C1206" s="18"/>
      <c r="D1206" s="18"/>
      <c r="E1206" s="18"/>
      <c r="F1206" s="18"/>
      <c r="G1206" s="18"/>
      <c r="H1206" s="18"/>
      <c r="I1206" s="18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8"/>
      <c r="Y1206" s="18"/>
      <c r="Z1206" s="18"/>
      <c r="AA1206" s="18"/>
      <c r="AB1206" s="18"/>
      <c r="AC1206" s="18"/>
      <c r="AD1206" s="18"/>
      <c r="AE1206" s="18"/>
      <c r="AF1206" s="18"/>
      <c r="AG1206" s="18"/>
      <c r="AH1206" s="18"/>
      <c r="AI1206" s="18"/>
      <c r="AJ1206" s="18"/>
      <c r="AK1206" s="15"/>
      <c r="AL1206" s="15"/>
      <c r="AM1206" s="15"/>
      <c r="AN1206" s="15"/>
      <c r="DE1206" s="24"/>
      <c r="DF1206" s="24"/>
      <c r="DG1206" s="24"/>
      <c r="DH1206" s="24"/>
      <c r="DI1206" s="24"/>
      <c r="DJ1206" s="24"/>
      <c r="DL1206" s="24"/>
      <c r="DM1206" s="24"/>
      <c r="DN1206" s="24"/>
    </row>
    <row r="1207" spans="1:118" s="9" customFormat="1" ht="20.25" x14ac:dyDescent="0.3">
      <c r="A1207" s="18"/>
      <c r="B1207" s="18"/>
      <c r="C1207" s="18"/>
      <c r="D1207" s="18"/>
      <c r="E1207" s="18"/>
      <c r="F1207" s="18"/>
      <c r="G1207" s="18"/>
      <c r="H1207" s="18"/>
      <c r="I1207" s="18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  <c r="Y1207" s="18"/>
      <c r="Z1207" s="18"/>
      <c r="AA1207" s="18"/>
      <c r="AB1207" s="18"/>
      <c r="AC1207" s="18"/>
      <c r="AD1207" s="18"/>
      <c r="AE1207" s="18"/>
      <c r="AF1207" s="18"/>
      <c r="AG1207" s="18"/>
      <c r="AH1207" s="18"/>
      <c r="AI1207" s="18"/>
      <c r="AJ1207" s="18"/>
      <c r="AK1207" s="15"/>
      <c r="AL1207" s="15"/>
      <c r="AM1207" s="15"/>
      <c r="AN1207" s="15"/>
      <c r="DE1207" s="24"/>
      <c r="DF1207" s="24"/>
      <c r="DG1207" s="24"/>
      <c r="DH1207" s="24"/>
      <c r="DI1207" s="24"/>
      <c r="DJ1207" s="24"/>
      <c r="DL1207" s="24"/>
      <c r="DM1207" s="24"/>
      <c r="DN1207" s="24"/>
    </row>
    <row r="1208" spans="1:118" s="9" customFormat="1" ht="20.25" x14ac:dyDescent="0.3">
      <c r="A1208" s="18"/>
      <c r="B1208" s="18"/>
      <c r="C1208" s="18"/>
      <c r="D1208" s="18"/>
      <c r="E1208" s="18"/>
      <c r="F1208" s="18"/>
      <c r="G1208" s="18"/>
      <c r="H1208" s="18"/>
      <c r="I1208" s="18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8"/>
      <c r="X1208" s="18"/>
      <c r="Y1208" s="18"/>
      <c r="Z1208" s="18"/>
      <c r="AA1208" s="18"/>
      <c r="AB1208" s="18"/>
      <c r="AC1208" s="18"/>
      <c r="AD1208" s="18"/>
      <c r="AE1208" s="18"/>
      <c r="AF1208" s="18"/>
      <c r="AG1208" s="18"/>
      <c r="AH1208" s="18"/>
      <c r="AI1208" s="18"/>
      <c r="AJ1208" s="18"/>
      <c r="AK1208" s="15"/>
      <c r="AL1208" s="15"/>
      <c r="AM1208" s="15"/>
      <c r="AN1208" s="15"/>
      <c r="DE1208" s="24"/>
      <c r="DF1208" s="24"/>
      <c r="DG1208" s="24"/>
      <c r="DH1208" s="24"/>
      <c r="DI1208" s="24"/>
      <c r="DJ1208" s="24"/>
      <c r="DL1208" s="24"/>
      <c r="DM1208" s="24"/>
      <c r="DN1208" s="24"/>
    </row>
    <row r="1209" spans="1:118" s="9" customFormat="1" ht="20.25" x14ac:dyDescent="0.3">
      <c r="A1209" s="18"/>
      <c r="B1209" s="18"/>
      <c r="C1209" s="18"/>
      <c r="D1209" s="18"/>
      <c r="E1209" s="18"/>
      <c r="F1209" s="18"/>
      <c r="G1209" s="18"/>
      <c r="H1209" s="18"/>
      <c r="I1209" s="18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  <c r="AG1209" s="18"/>
      <c r="AH1209" s="18"/>
      <c r="AI1209" s="18"/>
      <c r="AJ1209" s="18"/>
      <c r="AK1209" s="15"/>
      <c r="AL1209" s="15"/>
      <c r="AM1209" s="15"/>
      <c r="AN1209" s="15"/>
      <c r="DE1209" s="24"/>
      <c r="DF1209" s="24"/>
      <c r="DG1209" s="24"/>
      <c r="DH1209" s="24"/>
      <c r="DI1209" s="24"/>
      <c r="DJ1209" s="24"/>
      <c r="DL1209" s="24"/>
      <c r="DM1209" s="24"/>
      <c r="DN1209" s="24"/>
    </row>
    <row r="1210" spans="1:118" s="9" customFormat="1" ht="20.25" x14ac:dyDescent="0.3">
      <c r="A1210" s="18"/>
      <c r="B1210" s="18"/>
      <c r="C1210" s="18"/>
      <c r="D1210" s="18"/>
      <c r="E1210" s="18"/>
      <c r="F1210" s="18"/>
      <c r="G1210" s="18"/>
      <c r="H1210" s="18"/>
      <c r="I1210" s="18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  <c r="AG1210" s="18"/>
      <c r="AH1210" s="18"/>
      <c r="AI1210" s="18"/>
      <c r="AJ1210" s="18"/>
      <c r="AK1210" s="15"/>
      <c r="AL1210" s="15"/>
      <c r="AM1210" s="15"/>
      <c r="AN1210" s="15"/>
      <c r="DE1210" s="24"/>
      <c r="DF1210" s="24"/>
      <c r="DG1210" s="24"/>
      <c r="DH1210" s="24"/>
      <c r="DI1210" s="24"/>
      <c r="DJ1210" s="24"/>
      <c r="DL1210" s="24"/>
      <c r="DM1210" s="24"/>
      <c r="DN1210" s="24"/>
    </row>
    <row r="1211" spans="1:118" s="9" customFormat="1" ht="20.25" x14ac:dyDescent="0.3">
      <c r="A1211" s="18"/>
      <c r="B1211" s="18"/>
      <c r="C1211" s="18"/>
      <c r="D1211" s="18"/>
      <c r="E1211" s="18"/>
      <c r="F1211" s="18"/>
      <c r="G1211" s="18"/>
      <c r="H1211" s="18"/>
      <c r="I1211" s="18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  <c r="Y1211" s="18"/>
      <c r="Z1211" s="18"/>
      <c r="AA1211" s="18"/>
      <c r="AB1211" s="18"/>
      <c r="AC1211" s="18"/>
      <c r="AD1211" s="18"/>
      <c r="AE1211" s="18"/>
      <c r="AF1211" s="18"/>
      <c r="AG1211" s="18"/>
      <c r="AH1211" s="18"/>
      <c r="AI1211" s="18"/>
      <c r="AJ1211" s="18"/>
      <c r="AK1211" s="15"/>
      <c r="AL1211" s="15"/>
      <c r="AM1211" s="15"/>
      <c r="AN1211" s="15"/>
      <c r="DE1211" s="24"/>
      <c r="DF1211" s="24"/>
      <c r="DG1211" s="24"/>
      <c r="DH1211" s="24"/>
      <c r="DI1211" s="24"/>
      <c r="DJ1211" s="24"/>
      <c r="DL1211" s="24"/>
      <c r="DM1211" s="24"/>
      <c r="DN1211" s="24"/>
    </row>
    <row r="1212" spans="1:118" s="9" customFormat="1" ht="20.25" x14ac:dyDescent="0.3">
      <c r="A1212" s="18"/>
      <c r="B1212" s="18"/>
      <c r="C1212" s="18"/>
      <c r="D1212" s="18"/>
      <c r="E1212" s="18"/>
      <c r="F1212" s="18"/>
      <c r="G1212" s="18"/>
      <c r="H1212" s="18"/>
      <c r="I1212" s="18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8"/>
      <c r="Y1212" s="18"/>
      <c r="Z1212" s="18"/>
      <c r="AA1212" s="18"/>
      <c r="AB1212" s="18"/>
      <c r="AC1212" s="18"/>
      <c r="AD1212" s="18"/>
      <c r="AE1212" s="18"/>
      <c r="AF1212" s="18"/>
      <c r="AG1212" s="18"/>
      <c r="AH1212" s="18"/>
      <c r="AI1212" s="18"/>
      <c r="AJ1212" s="18"/>
      <c r="AK1212" s="15"/>
      <c r="AL1212" s="15"/>
      <c r="AM1212" s="15"/>
      <c r="AN1212" s="15"/>
      <c r="DE1212" s="24"/>
      <c r="DF1212" s="24"/>
      <c r="DG1212" s="24"/>
      <c r="DH1212" s="24"/>
      <c r="DI1212" s="24"/>
      <c r="DJ1212" s="24"/>
      <c r="DL1212" s="24"/>
      <c r="DM1212" s="24"/>
      <c r="DN1212" s="24"/>
    </row>
    <row r="1213" spans="1:118" s="9" customFormat="1" ht="20.25" x14ac:dyDescent="0.3">
      <c r="A1213" s="18"/>
      <c r="B1213" s="18"/>
      <c r="C1213" s="18"/>
      <c r="D1213" s="18"/>
      <c r="E1213" s="18"/>
      <c r="F1213" s="18"/>
      <c r="G1213" s="18"/>
      <c r="H1213" s="18"/>
      <c r="I1213" s="18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  <c r="Y1213" s="18"/>
      <c r="Z1213" s="18"/>
      <c r="AA1213" s="18"/>
      <c r="AB1213" s="18"/>
      <c r="AC1213" s="18"/>
      <c r="AD1213" s="18"/>
      <c r="AE1213" s="18"/>
      <c r="AF1213" s="18"/>
      <c r="AG1213" s="18"/>
      <c r="AH1213" s="18"/>
      <c r="AI1213" s="18"/>
      <c r="AJ1213" s="18"/>
      <c r="AK1213" s="15"/>
      <c r="AL1213" s="15"/>
      <c r="AM1213" s="15"/>
      <c r="AN1213" s="15"/>
      <c r="DE1213" s="24"/>
      <c r="DF1213" s="24"/>
      <c r="DG1213" s="24"/>
      <c r="DH1213" s="24"/>
      <c r="DI1213" s="24"/>
      <c r="DJ1213" s="24"/>
      <c r="DL1213" s="24"/>
      <c r="DM1213" s="24"/>
      <c r="DN1213" s="24"/>
    </row>
    <row r="1214" spans="1:118" s="9" customFormat="1" ht="20.25" x14ac:dyDescent="0.3">
      <c r="A1214" s="18"/>
      <c r="B1214" s="18"/>
      <c r="C1214" s="18"/>
      <c r="D1214" s="18"/>
      <c r="E1214" s="18"/>
      <c r="F1214" s="18"/>
      <c r="G1214" s="18"/>
      <c r="H1214" s="18"/>
      <c r="I1214" s="18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8"/>
      <c r="Y1214" s="18"/>
      <c r="Z1214" s="18"/>
      <c r="AA1214" s="18"/>
      <c r="AB1214" s="18"/>
      <c r="AC1214" s="18"/>
      <c r="AD1214" s="18"/>
      <c r="AE1214" s="18"/>
      <c r="AF1214" s="18"/>
      <c r="AG1214" s="18"/>
      <c r="AH1214" s="18"/>
      <c r="AI1214" s="18"/>
      <c r="AJ1214" s="18"/>
      <c r="AK1214" s="15"/>
      <c r="AL1214" s="15"/>
      <c r="AM1214" s="15"/>
      <c r="AN1214" s="15"/>
      <c r="DE1214" s="24"/>
      <c r="DF1214" s="24"/>
      <c r="DG1214" s="24"/>
      <c r="DH1214" s="24"/>
      <c r="DI1214" s="24"/>
      <c r="DJ1214" s="24"/>
      <c r="DL1214" s="24"/>
      <c r="DM1214" s="24"/>
      <c r="DN1214" s="24"/>
    </row>
    <row r="1215" spans="1:118" s="9" customFormat="1" ht="20.25" x14ac:dyDescent="0.3">
      <c r="A1215" s="18"/>
      <c r="B1215" s="18"/>
      <c r="C1215" s="18"/>
      <c r="D1215" s="18"/>
      <c r="E1215" s="18"/>
      <c r="F1215" s="18"/>
      <c r="G1215" s="18"/>
      <c r="H1215" s="18"/>
      <c r="I1215" s="18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18"/>
      <c r="AE1215" s="18"/>
      <c r="AF1215" s="18"/>
      <c r="AG1215" s="18"/>
      <c r="AH1215" s="18"/>
      <c r="AI1215" s="18"/>
      <c r="AJ1215" s="18"/>
      <c r="AK1215" s="15"/>
      <c r="AL1215" s="15"/>
      <c r="AM1215" s="15"/>
      <c r="AN1215" s="15"/>
      <c r="DE1215" s="24"/>
      <c r="DF1215" s="24"/>
      <c r="DG1215" s="24"/>
      <c r="DH1215" s="24"/>
      <c r="DI1215" s="24"/>
      <c r="DJ1215" s="24"/>
      <c r="DL1215" s="24"/>
      <c r="DM1215" s="24"/>
      <c r="DN1215" s="24"/>
    </row>
    <row r="1216" spans="1:118" s="9" customFormat="1" ht="20.25" x14ac:dyDescent="0.3">
      <c r="A1216" s="18"/>
      <c r="B1216" s="18"/>
      <c r="C1216" s="18"/>
      <c r="D1216" s="18"/>
      <c r="E1216" s="18"/>
      <c r="F1216" s="18"/>
      <c r="G1216" s="18"/>
      <c r="H1216" s="18"/>
      <c r="I1216" s="18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8"/>
      <c r="Y1216" s="18"/>
      <c r="Z1216" s="18"/>
      <c r="AA1216" s="18"/>
      <c r="AB1216" s="18"/>
      <c r="AC1216" s="18"/>
      <c r="AD1216" s="18"/>
      <c r="AE1216" s="18"/>
      <c r="AF1216" s="18"/>
      <c r="AG1216" s="18"/>
      <c r="AH1216" s="18"/>
      <c r="AI1216" s="18"/>
      <c r="AJ1216" s="18"/>
      <c r="AK1216" s="15"/>
      <c r="AL1216" s="15"/>
      <c r="AM1216" s="15"/>
      <c r="AN1216" s="15"/>
      <c r="DE1216" s="24"/>
      <c r="DF1216" s="24"/>
      <c r="DG1216" s="24"/>
      <c r="DH1216" s="24"/>
      <c r="DI1216" s="24"/>
      <c r="DJ1216" s="24"/>
      <c r="DL1216" s="24"/>
      <c r="DM1216" s="24"/>
      <c r="DN1216" s="24"/>
    </row>
    <row r="1217" spans="1:118" s="9" customFormat="1" ht="20.25" x14ac:dyDescent="0.3">
      <c r="A1217" s="18"/>
      <c r="B1217" s="18"/>
      <c r="C1217" s="18"/>
      <c r="D1217" s="18"/>
      <c r="E1217" s="18"/>
      <c r="F1217" s="18"/>
      <c r="G1217" s="18"/>
      <c r="H1217" s="18"/>
      <c r="I1217" s="18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/>
      <c r="Y1217" s="18"/>
      <c r="Z1217" s="18"/>
      <c r="AA1217" s="18"/>
      <c r="AB1217" s="18"/>
      <c r="AC1217" s="18"/>
      <c r="AD1217" s="18"/>
      <c r="AE1217" s="18"/>
      <c r="AF1217" s="18"/>
      <c r="AG1217" s="18"/>
      <c r="AH1217" s="18"/>
      <c r="AI1217" s="18"/>
      <c r="AJ1217" s="18"/>
      <c r="AK1217" s="15"/>
      <c r="AL1217" s="15"/>
      <c r="AM1217" s="15"/>
      <c r="AN1217" s="15"/>
      <c r="DE1217" s="24"/>
      <c r="DF1217" s="24"/>
      <c r="DG1217" s="24"/>
      <c r="DH1217" s="24"/>
      <c r="DI1217" s="24"/>
      <c r="DJ1217" s="24"/>
      <c r="DL1217" s="24"/>
      <c r="DM1217" s="24"/>
      <c r="DN1217" s="24"/>
    </row>
    <row r="1218" spans="1:118" s="9" customFormat="1" ht="20.25" x14ac:dyDescent="0.3">
      <c r="A1218" s="18"/>
      <c r="B1218" s="18"/>
      <c r="C1218" s="18"/>
      <c r="D1218" s="18"/>
      <c r="E1218" s="18"/>
      <c r="F1218" s="18"/>
      <c r="G1218" s="18"/>
      <c r="H1218" s="18"/>
      <c r="I1218" s="18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8"/>
      <c r="Y1218" s="18"/>
      <c r="Z1218" s="18"/>
      <c r="AA1218" s="18"/>
      <c r="AB1218" s="18"/>
      <c r="AC1218" s="18"/>
      <c r="AD1218" s="18"/>
      <c r="AE1218" s="18"/>
      <c r="AF1218" s="18"/>
      <c r="AG1218" s="18"/>
      <c r="AH1218" s="18"/>
      <c r="AI1218" s="18"/>
      <c r="AJ1218" s="18"/>
      <c r="AK1218" s="15"/>
      <c r="AL1218" s="15"/>
      <c r="AM1218" s="15"/>
      <c r="AN1218" s="15"/>
      <c r="DE1218" s="24"/>
      <c r="DF1218" s="24"/>
      <c r="DG1218" s="24"/>
      <c r="DH1218" s="24"/>
      <c r="DI1218" s="24"/>
      <c r="DJ1218" s="24"/>
      <c r="DL1218" s="24"/>
      <c r="DM1218" s="24"/>
      <c r="DN1218" s="24"/>
    </row>
    <row r="1219" spans="1:118" s="9" customFormat="1" ht="20.25" x14ac:dyDescent="0.3">
      <c r="A1219" s="18"/>
      <c r="B1219" s="18"/>
      <c r="C1219" s="18"/>
      <c r="D1219" s="18"/>
      <c r="E1219" s="18"/>
      <c r="F1219" s="18"/>
      <c r="G1219" s="18"/>
      <c r="H1219" s="18"/>
      <c r="I1219" s="18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  <c r="Y1219" s="18"/>
      <c r="Z1219" s="18"/>
      <c r="AA1219" s="18"/>
      <c r="AB1219" s="18"/>
      <c r="AC1219" s="18"/>
      <c r="AD1219" s="18"/>
      <c r="AE1219" s="18"/>
      <c r="AF1219" s="18"/>
      <c r="AG1219" s="18"/>
      <c r="AH1219" s="18"/>
      <c r="AI1219" s="18"/>
      <c r="AJ1219" s="18"/>
      <c r="AK1219" s="15"/>
      <c r="AL1219" s="15"/>
      <c r="AM1219" s="15"/>
      <c r="AN1219" s="15"/>
      <c r="DE1219" s="24"/>
      <c r="DF1219" s="24"/>
      <c r="DG1219" s="24"/>
      <c r="DH1219" s="24"/>
      <c r="DI1219" s="24"/>
      <c r="DJ1219" s="24"/>
      <c r="DL1219" s="24"/>
      <c r="DM1219" s="24"/>
      <c r="DN1219" s="24"/>
    </row>
    <row r="1220" spans="1:118" s="9" customFormat="1" ht="20.25" x14ac:dyDescent="0.3">
      <c r="A1220" s="18"/>
      <c r="B1220" s="18"/>
      <c r="C1220" s="18"/>
      <c r="D1220" s="18"/>
      <c r="E1220" s="18"/>
      <c r="F1220" s="18"/>
      <c r="G1220" s="18"/>
      <c r="H1220" s="18"/>
      <c r="I1220" s="18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  <c r="AK1220" s="15"/>
      <c r="AL1220" s="15"/>
      <c r="AM1220" s="15"/>
      <c r="AN1220" s="15"/>
      <c r="DE1220" s="24"/>
      <c r="DF1220" s="24"/>
      <c r="DG1220" s="24"/>
      <c r="DH1220" s="24"/>
      <c r="DI1220" s="24"/>
      <c r="DJ1220" s="24"/>
      <c r="DL1220" s="24"/>
      <c r="DM1220" s="24"/>
      <c r="DN1220" s="24"/>
    </row>
    <row r="1221" spans="1:118" s="9" customFormat="1" ht="20.25" x14ac:dyDescent="0.3">
      <c r="A1221" s="18"/>
      <c r="B1221" s="18"/>
      <c r="C1221" s="18"/>
      <c r="D1221" s="18"/>
      <c r="E1221" s="18"/>
      <c r="F1221" s="18"/>
      <c r="G1221" s="18"/>
      <c r="H1221" s="18"/>
      <c r="I1221" s="18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18"/>
      <c r="AD1221" s="18"/>
      <c r="AE1221" s="18"/>
      <c r="AF1221" s="18"/>
      <c r="AG1221" s="18"/>
      <c r="AH1221" s="18"/>
      <c r="AI1221" s="18"/>
      <c r="AJ1221" s="18"/>
      <c r="AK1221" s="15"/>
      <c r="AL1221" s="15"/>
      <c r="AM1221" s="15"/>
      <c r="AN1221" s="15"/>
      <c r="DE1221" s="24"/>
      <c r="DF1221" s="24"/>
      <c r="DG1221" s="24"/>
      <c r="DH1221" s="24"/>
      <c r="DI1221" s="24"/>
      <c r="DJ1221" s="24"/>
      <c r="DL1221" s="24"/>
      <c r="DM1221" s="24"/>
      <c r="DN1221" s="24"/>
    </row>
    <row r="1222" spans="1:118" s="9" customFormat="1" ht="20.25" x14ac:dyDescent="0.3">
      <c r="A1222" s="18"/>
      <c r="B1222" s="18"/>
      <c r="C1222" s="18"/>
      <c r="D1222" s="18"/>
      <c r="E1222" s="18"/>
      <c r="F1222" s="18"/>
      <c r="G1222" s="18"/>
      <c r="H1222" s="18"/>
      <c r="I1222" s="18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8"/>
      <c r="X1222" s="18"/>
      <c r="Y1222" s="18"/>
      <c r="Z1222" s="18"/>
      <c r="AA1222" s="18"/>
      <c r="AB1222" s="18"/>
      <c r="AC1222" s="18"/>
      <c r="AD1222" s="18"/>
      <c r="AE1222" s="18"/>
      <c r="AF1222" s="18"/>
      <c r="AG1222" s="18"/>
      <c r="AH1222" s="18"/>
      <c r="AI1222" s="18"/>
      <c r="AJ1222" s="18"/>
      <c r="AK1222" s="15"/>
      <c r="AL1222" s="15"/>
      <c r="AM1222" s="15"/>
      <c r="AN1222" s="15"/>
      <c r="DE1222" s="24"/>
      <c r="DF1222" s="24"/>
      <c r="DG1222" s="24"/>
      <c r="DH1222" s="24"/>
      <c r="DI1222" s="24"/>
      <c r="DJ1222" s="24"/>
      <c r="DL1222" s="24"/>
      <c r="DM1222" s="24"/>
      <c r="DN1222" s="24"/>
    </row>
    <row r="1223" spans="1:118" s="9" customFormat="1" ht="20.25" x14ac:dyDescent="0.3">
      <c r="A1223" s="18"/>
      <c r="B1223" s="18"/>
      <c r="C1223" s="18"/>
      <c r="D1223" s="18"/>
      <c r="E1223" s="18"/>
      <c r="F1223" s="18"/>
      <c r="G1223" s="18"/>
      <c r="H1223" s="18"/>
      <c r="I1223" s="18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/>
      <c r="Y1223" s="18"/>
      <c r="Z1223" s="18"/>
      <c r="AA1223" s="18"/>
      <c r="AB1223" s="18"/>
      <c r="AC1223" s="18"/>
      <c r="AD1223" s="18"/>
      <c r="AE1223" s="18"/>
      <c r="AF1223" s="18"/>
      <c r="AG1223" s="18"/>
      <c r="AH1223" s="18"/>
      <c r="AI1223" s="18"/>
      <c r="AJ1223" s="18"/>
      <c r="AK1223" s="15"/>
      <c r="AL1223" s="15"/>
      <c r="AM1223" s="15"/>
      <c r="AN1223" s="15"/>
      <c r="DE1223" s="24"/>
      <c r="DF1223" s="24"/>
      <c r="DG1223" s="24"/>
      <c r="DH1223" s="24"/>
      <c r="DI1223" s="24"/>
      <c r="DJ1223" s="24"/>
      <c r="DL1223" s="24"/>
      <c r="DM1223" s="24"/>
      <c r="DN1223" s="24"/>
    </row>
    <row r="1224" spans="1:118" s="9" customFormat="1" ht="20.25" x14ac:dyDescent="0.3">
      <c r="A1224" s="18"/>
      <c r="B1224" s="18"/>
      <c r="C1224" s="18"/>
      <c r="D1224" s="18"/>
      <c r="E1224" s="18"/>
      <c r="F1224" s="18"/>
      <c r="G1224" s="18"/>
      <c r="H1224" s="18"/>
      <c r="I1224" s="18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8"/>
      <c r="Y1224" s="18"/>
      <c r="Z1224" s="18"/>
      <c r="AA1224" s="18"/>
      <c r="AB1224" s="18"/>
      <c r="AC1224" s="18"/>
      <c r="AD1224" s="18"/>
      <c r="AE1224" s="18"/>
      <c r="AF1224" s="18"/>
      <c r="AG1224" s="18"/>
      <c r="AH1224" s="18"/>
      <c r="AI1224" s="18"/>
      <c r="AJ1224" s="18"/>
      <c r="AK1224" s="15"/>
      <c r="AL1224" s="15"/>
      <c r="AM1224" s="15"/>
      <c r="AN1224" s="15"/>
      <c r="DE1224" s="24"/>
      <c r="DF1224" s="24"/>
      <c r="DG1224" s="24"/>
      <c r="DH1224" s="24"/>
      <c r="DI1224" s="24"/>
      <c r="DJ1224" s="24"/>
      <c r="DL1224" s="24"/>
      <c r="DM1224" s="24"/>
      <c r="DN1224" s="24"/>
    </row>
    <row r="1225" spans="1:118" s="9" customFormat="1" ht="20.25" x14ac:dyDescent="0.3">
      <c r="A1225" s="18"/>
      <c r="B1225" s="18"/>
      <c r="C1225" s="18"/>
      <c r="D1225" s="18"/>
      <c r="E1225" s="18"/>
      <c r="F1225" s="18"/>
      <c r="G1225" s="18"/>
      <c r="H1225" s="18"/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8"/>
      <c r="Z1225" s="18"/>
      <c r="AA1225" s="18"/>
      <c r="AB1225" s="18"/>
      <c r="AC1225" s="18"/>
      <c r="AD1225" s="18"/>
      <c r="AE1225" s="18"/>
      <c r="AF1225" s="18"/>
      <c r="AG1225" s="18"/>
      <c r="AH1225" s="18"/>
      <c r="AI1225" s="18"/>
      <c r="AJ1225" s="18"/>
      <c r="AK1225" s="15"/>
      <c r="AL1225" s="15"/>
      <c r="AM1225" s="15"/>
      <c r="AN1225" s="15"/>
      <c r="DE1225" s="24"/>
      <c r="DF1225" s="24"/>
      <c r="DG1225" s="24"/>
      <c r="DH1225" s="24"/>
      <c r="DI1225" s="24"/>
      <c r="DJ1225" s="24"/>
      <c r="DL1225" s="24"/>
      <c r="DM1225" s="24"/>
      <c r="DN1225" s="24"/>
    </row>
    <row r="1226" spans="1:118" s="9" customFormat="1" ht="20.25" x14ac:dyDescent="0.3">
      <c r="A1226" s="18"/>
      <c r="B1226" s="18"/>
      <c r="C1226" s="18"/>
      <c r="D1226" s="18"/>
      <c r="E1226" s="18"/>
      <c r="F1226" s="18"/>
      <c r="G1226" s="18"/>
      <c r="H1226" s="18"/>
      <c r="I1226" s="18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  <c r="Y1226" s="18"/>
      <c r="Z1226" s="18"/>
      <c r="AA1226" s="18"/>
      <c r="AB1226" s="18"/>
      <c r="AC1226" s="18"/>
      <c r="AD1226" s="18"/>
      <c r="AE1226" s="18"/>
      <c r="AF1226" s="18"/>
      <c r="AG1226" s="18"/>
      <c r="AH1226" s="18"/>
      <c r="AI1226" s="18"/>
      <c r="AJ1226" s="18"/>
      <c r="AK1226" s="15"/>
      <c r="AL1226" s="15"/>
      <c r="AM1226" s="15"/>
      <c r="AN1226" s="15"/>
      <c r="DE1226" s="24"/>
      <c r="DF1226" s="24"/>
      <c r="DG1226" s="24"/>
      <c r="DH1226" s="24"/>
      <c r="DI1226" s="24"/>
      <c r="DJ1226" s="24"/>
      <c r="DL1226" s="24"/>
      <c r="DM1226" s="24"/>
      <c r="DN1226" s="24"/>
    </row>
    <row r="1227" spans="1:118" s="9" customFormat="1" ht="20.25" x14ac:dyDescent="0.3">
      <c r="A1227" s="18"/>
      <c r="B1227" s="18"/>
      <c r="C1227" s="18"/>
      <c r="D1227" s="18"/>
      <c r="E1227" s="18"/>
      <c r="F1227" s="18"/>
      <c r="G1227" s="18"/>
      <c r="H1227" s="18"/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G1227" s="18"/>
      <c r="AH1227" s="18"/>
      <c r="AI1227" s="18"/>
      <c r="AJ1227" s="18"/>
      <c r="AK1227" s="15"/>
      <c r="AL1227" s="15"/>
      <c r="AM1227" s="15"/>
      <c r="AN1227" s="15"/>
      <c r="DE1227" s="24"/>
      <c r="DF1227" s="24"/>
      <c r="DG1227" s="24"/>
      <c r="DH1227" s="24"/>
      <c r="DI1227" s="24"/>
      <c r="DJ1227" s="24"/>
      <c r="DL1227" s="24"/>
      <c r="DM1227" s="24"/>
      <c r="DN1227" s="24"/>
    </row>
    <row r="1228" spans="1:118" s="9" customFormat="1" ht="20.25" x14ac:dyDescent="0.3">
      <c r="A1228" s="18"/>
      <c r="B1228" s="18"/>
      <c r="C1228" s="18"/>
      <c r="D1228" s="18"/>
      <c r="E1228" s="18"/>
      <c r="F1228" s="18"/>
      <c r="G1228" s="18"/>
      <c r="H1228" s="18"/>
      <c r="I1228" s="18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8"/>
      <c r="Y1228" s="18"/>
      <c r="Z1228" s="18"/>
      <c r="AA1228" s="18"/>
      <c r="AB1228" s="18"/>
      <c r="AC1228" s="18"/>
      <c r="AD1228" s="18"/>
      <c r="AE1228" s="18"/>
      <c r="AF1228" s="18"/>
      <c r="AG1228" s="18"/>
      <c r="AH1228" s="18"/>
      <c r="AI1228" s="18"/>
      <c r="AJ1228" s="18"/>
      <c r="AK1228" s="15"/>
      <c r="AL1228" s="15"/>
      <c r="AM1228" s="15"/>
      <c r="AN1228" s="15"/>
      <c r="DE1228" s="24"/>
      <c r="DF1228" s="24"/>
      <c r="DG1228" s="24"/>
      <c r="DH1228" s="24"/>
      <c r="DI1228" s="24"/>
      <c r="DJ1228" s="24"/>
      <c r="DL1228" s="24"/>
      <c r="DM1228" s="24"/>
      <c r="DN1228" s="24"/>
    </row>
    <row r="1229" spans="1:118" s="9" customFormat="1" ht="20.25" x14ac:dyDescent="0.3">
      <c r="A1229" s="18"/>
      <c r="B1229" s="18"/>
      <c r="C1229" s="18"/>
      <c r="D1229" s="18"/>
      <c r="E1229" s="18"/>
      <c r="F1229" s="18"/>
      <c r="G1229" s="18"/>
      <c r="H1229" s="18"/>
      <c r="I1229" s="18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  <c r="Y1229" s="18"/>
      <c r="Z1229" s="18"/>
      <c r="AA1229" s="18"/>
      <c r="AB1229" s="18"/>
      <c r="AC1229" s="18"/>
      <c r="AD1229" s="18"/>
      <c r="AE1229" s="18"/>
      <c r="AF1229" s="18"/>
      <c r="AG1229" s="18"/>
      <c r="AH1229" s="18"/>
      <c r="AI1229" s="18"/>
      <c r="AJ1229" s="18"/>
      <c r="AK1229" s="15"/>
      <c r="AL1229" s="15"/>
      <c r="AM1229" s="15"/>
      <c r="AN1229" s="15"/>
      <c r="DE1229" s="24"/>
      <c r="DF1229" s="24"/>
      <c r="DG1229" s="24"/>
      <c r="DH1229" s="24"/>
      <c r="DI1229" s="24"/>
      <c r="DJ1229" s="24"/>
      <c r="DL1229" s="24"/>
      <c r="DM1229" s="24"/>
      <c r="DN1229" s="24"/>
    </row>
    <row r="1230" spans="1:118" s="9" customFormat="1" ht="20.25" x14ac:dyDescent="0.3">
      <c r="A1230" s="18"/>
      <c r="B1230" s="18"/>
      <c r="C1230" s="18"/>
      <c r="D1230" s="18"/>
      <c r="E1230" s="18"/>
      <c r="F1230" s="18"/>
      <c r="G1230" s="18"/>
      <c r="H1230" s="18"/>
      <c r="I1230" s="18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8"/>
      <c r="X1230" s="18"/>
      <c r="Y1230" s="18"/>
      <c r="Z1230" s="18"/>
      <c r="AA1230" s="18"/>
      <c r="AB1230" s="18"/>
      <c r="AC1230" s="18"/>
      <c r="AD1230" s="18"/>
      <c r="AE1230" s="18"/>
      <c r="AF1230" s="18"/>
      <c r="AG1230" s="18"/>
      <c r="AH1230" s="18"/>
      <c r="AI1230" s="18"/>
      <c r="AJ1230" s="18"/>
      <c r="AK1230" s="15"/>
      <c r="AL1230" s="15"/>
      <c r="AM1230" s="15"/>
      <c r="AN1230" s="15"/>
      <c r="DE1230" s="24"/>
      <c r="DF1230" s="24"/>
      <c r="DG1230" s="24"/>
      <c r="DH1230" s="24"/>
      <c r="DI1230" s="24"/>
      <c r="DJ1230" s="24"/>
      <c r="DL1230" s="24"/>
      <c r="DM1230" s="24"/>
      <c r="DN1230" s="24"/>
    </row>
    <row r="1231" spans="1:118" s="9" customFormat="1" ht="20.25" x14ac:dyDescent="0.3">
      <c r="A1231" s="18"/>
      <c r="B1231" s="18"/>
      <c r="C1231" s="18"/>
      <c r="D1231" s="18"/>
      <c r="E1231" s="18"/>
      <c r="F1231" s="18"/>
      <c r="G1231" s="18"/>
      <c r="H1231" s="18"/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8"/>
      <c r="Z1231" s="18"/>
      <c r="AA1231" s="18"/>
      <c r="AB1231" s="18"/>
      <c r="AC1231" s="18"/>
      <c r="AD1231" s="18"/>
      <c r="AE1231" s="18"/>
      <c r="AF1231" s="18"/>
      <c r="AG1231" s="18"/>
      <c r="AH1231" s="18"/>
      <c r="AI1231" s="18"/>
      <c r="AJ1231" s="18"/>
      <c r="AK1231" s="15"/>
      <c r="AL1231" s="15"/>
      <c r="AM1231" s="15"/>
      <c r="AN1231" s="15"/>
      <c r="DE1231" s="24"/>
      <c r="DF1231" s="24"/>
      <c r="DG1231" s="24"/>
      <c r="DH1231" s="24"/>
      <c r="DI1231" s="24"/>
      <c r="DJ1231" s="24"/>
      <c r="DL1231" s="24"/>
      <c r="DM1231" s="24"/>
      <c r="DN1231" s="24"/>
    </row>
    <row r="1232" spans="1:118" s="9" customFormat="1" ht="20.25" x14ac:dyDescent="0.3">
      <c r="A1232" s="18"/>
      <c r="B1232" s="18"/>
      <c r="C1232" s="18"/>
      <c r="D1232" s="18"/>
      <c r="E1232" s="18"/>
      <c r="F1232" s="18"/>
      <c r="G1232" s="18"/>
      <c r="H1232" s="18"/>
      <c r="I1232" s="18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8"/>
      <c r="Y1232" s="18"/>
      <c r="Z1232" s="18"/>
      <c r="AA1232" s="18"/>
      <c r="AB1232" s="18"/>
      <c r="AC1232" s="18"/>
      <c r="AD1232" s="18"/>
      <c r="AE1232" s="18"/>
      <c r="AF1232" s="18"/>
      <c r="AG1232" s="18"/>
      <c r="AH1232" s="18"/>
      <c r="AI1232" s="18"/>
      <c r="AJ1232" s="18"/>
      <c r="AK1232" s="15"/>
      <c r="AL1232" s="15"/>
      <c r="AM1232" s="15"/>
      <c r="AN1232" s="15"/>
      <c r="DE1232" s="24"/>
      <c r="DF1232" s="24"/>
      <c r="DG1232" s="24"/>
      <c r="DH1232" s="24"/>
      <c r="DI1232" s="24"/>
      <c r="DJ1232" s="24"/>
      <c r="DL1232" s="24"/>
      <c r="DM1232" s="24"/>
      <c r="DN1232" s="24"/>
    </row>
    <row r="1233" spans="1:118" s="9" customFormat="1" ht="20.25" x14ac:dyDescent="0.3">
      <c r="A1233" s="18"/>
      <c r="B1233" s="18"/>
      <c r="C1233" s="18"/>
      <c r="D1233" s="18"/>
      <c r="E1233" s="18"/>
      <c r="F1233" s="18"/>
      <c r="G1233" s="18"/>
      <c r="H1233" s="18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18"/>
      <c r="AE1233" s="18"/>
      <c r="AF1233" s="18"/>
      <c r="AG1233" s="18"/>
      <c r="AH1233" s="18"/>
      <c r="AI1233" s="18"/>
      <c r="AJ1233" s="18"/>
      <c r="AK1233" s="15"/>
      <c r="AL1233" s="15"/>
      <c r="AM1233" s="15"/>
      <c r="AN1233" s="15"/>
      <c r="DE1233" s="24"/>
      <c r="DF1233" s="24"/>
      <c r="DG1233" s="24"/>
      <c r="DH1233" s="24"/>
      <c r="DI1233" s="24"/>
      <c r="DJ1233" s="24"/>
      <c r="DL1233" s="24"/>
      <c r="DM1233" s="24"/>
      <c r="DN1233" s="24"/>
    </row>
    <row r="1234" spans="1:118" s="9" customFormat="1" ht="20.25" x14ac:dyDescent="0.3">
      <c r="A1234" s="18"/>
      <c r="B1234" s="18"/>
      <c r="C1234" s="18"/>
      <c r="D1234" s="18"/>
      <c r="E1234" s="18"/>
      <c r="F1234" s="18"/>
      <c r="G1234" s="18"/>
      <c r="H1234" s="18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8"/>
      <c r="Z1234" s="18"/>
      <c r="AA1234" s="18"/>
      <c r="AB1234" s="18"/>
      <c r="AC1234" s="18"/>
      <c r="AD1234" s="18"/>
      <c r="AE1234" s="18"/>
      <c r="AF1234" s="18"/>
      <c r="AG1234" s="18"/>
      <c r="AH1234" s="18"/>
      <c r="AI1234" s="18"/>
      <c r="AJ1234" s="18"/>
      <c r="AK1234" s="15"/>
      <c r="AL1234" s="15"/>
      <c r="AM1234" s="15"/>
      <c r="AN1234" s="15"/>
      <c r="DE1234" s="24"/>
      <c r="DF1234" s="24"/>
      <c r="DG1234" s="24"/>
      <c r="DH1234" s="24"/>
      <c r="DI1234" s="24"/>
      <c r="DJ1234" s="24"/>
      <c r="DL1234" s="24"/>
      <c r="DM1234" s="24"/>
      <c r="DN1234" s="24"/>
    </row>
    <row r="1235" spans="1:118" s="9" customFormat="1" ht="20.25" x14ac:dyDescent="0.3">
      <c r="A1235" s="18"/>
      <c r="B1235" s="18"/>
      <c r="C1235" s="18"/>
      <c r="D1235" s="18"/>
      <c r="E1235" s="18"/>
      <c r="F1235" s="18"/>
      <c r="G1235" s="18"/>
      <c r="H1235" s="18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  <c r="AA1235" s="18"/>
      <c r="AB1235" s="18"/>
      <c r="AC1235" s="18"/>
      <c r="AD1235" s="18"/>
      <c r="AE1235" s="18"/>
      <c r="AF1235" s="18"/>
      <c r="AG1235" s="18"/>
      <c r="AH1235" s="18"/>
      <c r="AI1235" s="18"/>
      <c r="AJ1235" s="18"/>
      <c r="AK1235" s="15"/>
      <c r="AL1235" s="15"/>
      <c r="AM1235" s="15"/>
      <c r="AN1235" s="15"/>
      <c r="DE1235" s="24"/>
      <c r="DF1235" s="24"/>
      <c r="DG1235" s="24"/>
      <c r="DH1235" s="24"/>
      <c r="DI1235" s="24"/>
      <c r="DJ1235" s="24"/>
      <c r="DL1235" s="24"/>
      <c r="DM1235" s="24"/>
      <c r="DN1235" s="24"/>
    </row>
    <row r="1236" spans="1:118" s="9" customFormat="1" ht="20.25" x14ac:dyDescent="0.3">
      <c r="A1236" s="18"/>
      <c r="B1236" s="18"/>
      <c r="C1236" s="18"/>
      <c r="D1236" s="18"/>
      <c r="E1236" s="18"/>
      <c r="F1236" s="18"/>
      <c r="G1236" s="18"/>
      <c r="H1236" s="18"/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8"/>
      <c r="Z1236" s="18"/>
      <c r="AA1236" s="18"/>
      <c r="AB1236" s="18"/>
      <c r="AC1236" s="18"/>
      <c r="AD1236" s="18"/>
      <c r="AE1236" s="18"/>
      <c r="AF1236" s="18"/>
      <c r="AG1236" s="18"/>
      <c r="AH1236" s="18"/>
      <c r="AI1236" s="18"/>
      <c r="AJ1236" s="18"/>
      <c r="AK1236" s="15"/>
      <c r="AL1236" s="15"/>
      <c r="AM1236" s="15"/>
      <c r="AN1236" s="15"/>
      <c r="DE1236" s="24"/>
      <c r="DF1236" s="24"/>
      <c r="DG1236" s="24"/>
      <c r="DH1236" s="24"/>
      <c r="DI1236" s="24"/>
      <c r="DJ1236" s="24"/>
      <c r="DL1236" s="24"/>
      <c r="DM1236" s="24"/>
      <c r="DN1236" s="24"/>
    </row>
    <row r="1237" spans="1:118" s="9" customFormat="1" ht="20.25" x14ac:dyDescent="0.3">
      <c r="A1237" s="18"/>
      <c r="B1237" s="18"/>
      <c r="C1237" s="18"/>
      <c r="D1237" s="18"/>
      <c r="E1237" s="18"/>
      <c r="F1237" s="18"/>
      <c r="G1237" s="18"/>
      <c r="H1237" s="18"/>
      <c r="I1237" s="18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  <c r="Y1237" s="18"/>
      <c r="Z1237" s="18"/>
      <c r="AA1237" s="18"/>
      <c r="AB1237" s="18"/>
      <c r="AC1237" s="18"/>
      <c r="AD1237" s="18"/>
      <c r="AE1237" s="18"/>
      <c r="AF1237" s="18"/>
      <c r="AG1237" s="18"/>
      <c r="AH1237" s="18"/>
      <c r="AI1237" s="18"/>
      <c r="AJ1237" s="18"/>
      <c r="AK1237" s="15"/>
      <c r="AL1237" s="15"/>
      <c r="AM1237" s="15"/>
      <c r="AN1237" s="15"/>
      <c r="DE1237" s="24"/>
      <c r="DF1237" s="24"/>
      <c r="DG1237" s="24"/>
      <c r="DH1237" s="24"/>
      <c r="DI1237" s="24"/>
      <c r="DJ1237" s="24"/>
      <c r="DL1237" s="24"/>
      <c r="DM1237" s="24"/>
      <c r="DN1237" s="24"/>
    </row>
    <row r="1238" spans="1:118" s="9" customFormat="1" ht="20.25" x14ac:dyDescent="0.3">
      <c r="A1238" s="18"/>
      <c r="B1238" s="18"/>
      <c r="C1238" s="18"/>
      <c r="D1238" s="18"/>
      <c r="E1238" s="18"/>
      <c r="F1238" s="18"/>
      <c r="G1238" s="18"/>
      <c r="H1238" s="18"/>
      <c r="I1238" s="18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8"/>
      <c r="X1238" s="18"/>
      <c r="Y1238" s="18"/>
      <c r="Z1238" s="18"/>
      <c r="AA1238" s="18"/>
      <c r="AB1238" s="18"/>
      <c r="AC1238" s="18"/>
      <c r="AD1238" s="18"/>
      <c r="AE1238" s="18"/>
      <c r="AF1238" s="18"/>
      <c r="AG1238" s="18"/>
      <c r="AH1238" s="18"/>
      <c r="AI1238" s="18"/>
      <c r="AJ1238" s="18"/>
      <c r="AK1238" s="15"/>
      <c r="AL1238" s="15"/>
      <c r="AM1238" s="15"/>
      <c r="AN1238" s="15"/>
      <c r="DE1238" s="24"/>
      <c r="DF1238" s="24"/>
      <c r="DG1238" s="24"/>
      <c r="DH1238" s="24"/>
      <c r="DI1238" s="24"/>
      <c r="DJ1238" s="24"/>
      <c r="DL1238" s="24"/>
      <c r="DM1238" s="24"/>
      <c r="DN1238" s="24"/>
    </row>
    <row r="1239" spans="1:118" s="9" customFormat="1" ht="20.25" x14ac:dyDescent="0.3">
      <c r="A1239" s="18"/>
      <c r="B1239" s="18"/>
      <c r="C1239" s="18"/>
      <c r="D1239" s="18"/>
      <c r="E1239" s="18"/>
      <c r="F1239" s="18"/>
      <c r="G1239" s="18"/>
      <c r="H1239" s="18"/>
      <c r="I1239" s="18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18"/>
      <c r="AE1239" s="18"/>
      <c r="AF1239" s="18"/>
      <c r="AG1239" s="18"/>
      <c r="AH1239" s="18"/>
      <c r="AI1239" s="18"/>
      <c r="AJ1239" s="18"/>
      <c r="AK1239" s="15"/>
      <c r="AL1239" s="15"/>
      <c r="AM1239" s="15"/>
      <c r="AN1239" s="15"/>
      <c r="DE1239" s="24"/>
      <c r="DF1239" s="24"/>
      <c r="DG1239" s="24"/>
      <c r="DH1239" s="24"/>
      <c r="DI1239" s="24"/>
      <c r="DJ1239" s="24"/>
      <c r="DL1239" s="24"/>
      <c r="DM1239" s="24"/>
      <c r="DN1239" s="24"/>
    </row>
    <row r="1240" spans="1:118" s="9" customFormat="1" ht="20.25" x14ac:dyDescent="0.3">
      <c r="A1240" s="18"/>
      <c r="B1240" s="18"/>
      <c r="C1240" s="18"/>
      <c r="D1240" s="18"/>
      <c r="E1240" s="18"/>
      <c r="F1240" s="18"/>
      <c r="G1240" s="18"/>
      <c r="H1240" s="18"/>
      <c r="I1240" s="18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  <c r="Y1240" s="18"/>
      <c r="Z1240" s="18"/>
      <c r="AA1240" s="18"/>
      <c r="AB1240" s="18"/>
      <c r="AC1240" s="18"/>
      <c r="AD1240" s="18"/>
      <c r="AE1240" s="18"/>
      <c r="AF1240" s="18"/>
      <c r="AG1240" s="18"/>
      <c r="AH1240" s="18"/>
      <c r="AI1240" s="18"/>
      <c r="AJ1240" s="18"/>
      <c r="AK1240" s="15"/>
      <c r="AL1240" s="15"/>
      <c r="AM1240" s="15"/>
      <c r="AN1240" s="15"/>
      <c r="DE1240" s="24"/>
      <c r="DF1240" s="24"/>
      <c r="DG1240" s="24"/>
      <c r="DH1240" s="24"/>
      <c r="DI1240" s="24"/>
      <c r="DJ1240" s="24"/>
      <c r="DL1240" s="24"/>
      <c r="DM1240" s="24"/>
      <c r="DN1240" s="24"/>
    </row>
    <row r="1241" spans="1:118" s="9" customFormat="1" ht="20.25" x14ac:dyDescent="0.3">
      <c r="A1241" s="18"/>
      <c r="B1241" s="18"/>
      <c r="C1241" s="18"/>
      <c r="D1241" s="18"/>
      <c r="E1241" s="18"/>
      <c r="F1241" s="18"/>
      <c r="G1241" s="18"/>
      <c r="H1241" s="18"/>
      <c r="I1241" s="18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  <c r="AG1241" s="18"/>
      <c r="AH1241" s="18"/>
      <c r="AI1241" s="18"/>
      <c r="AJ1241" s="18"/>
      <c r="AK1241" s="15"/>
      <c r="AL1241" s="15"/>
      <c r="AM1241" s="15"/>
      <c r="AN1241" s="15"/>
      <c r="DE1241" s="24"/>
      <c r="DF1241" s="24"/>
      <c r="DG1241" s="24"/>
      <c r="DH1241" s="24"/>
      <c r="DI1241" s="24"/>
      <c r="DJ1241" s="24"/>
      <c r="DL1241" s="24"/>
      <c r="DM1241" s="24"/>
      <c r="DN1241" s="24"/>
    </row>
    <row r="1242" spans="1:118" s="9" customFormat="1" ht="20.25" x14ac:dyDescent="0.3">
      <c r="A1242" s="18"/>
      <c r="B1242" s="18"/>
      <c r="C1242" s="18"/>
      <c r="D1242" s="18"/>
      <c r="E1242" s="18"/>
      <c r="F1242" s="18"/>
      <c r="G1242" s="18"/>
      <c r="H1242" s="18"/>
      <c r="I1242" s="18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  <c r="Y1242" s="18"/>
      <c r="Z1242" s="18"/>
      <c r="AA1242" s="18"/>
      <c r="AB1242" s="18"/>
      <c r="AC1242" s="18"/>
      <c r="AD1242" s="18"/>
      <c r="AE1242" s="18"/>
      <c r="AF1242" s="18"/>
      <c r="AG1242" s="18"/>
      <c r="AH1242" s="18"/>
      <c r="AI1242" s="18"/>
      <c r="AJ1242" s="18"/>
      <c r="AK1242" s="15"/>
      <c r="AL1242" s="15"/>
      <c r="AM1242" s="15"/>
      <c r="AN1242" s="15"/>
      <c r="DE1242" s="24"/>
      <c r="DF1242" s="24"/>
      <c r="DG1242" s="24"/>
      <c r="DH1242" s="24"/>
      <c r="DI1242" s="24"/>
      <c r="DJ1242" s="24"/>
      <c r="DL1242" s="24"/>
      <c r="DM1242" s="24"/>
      <c r="DN1242" s="24"/>
    </row>
    <row r="1243" spans="1:118" s="9" customFormat="1" ht="20.25" x14ac:dyDescent="0.3">
      <c r="A1243" s="18"/>
      <c r="B1243" s="18"/>
      <c r="C1243" s="18"/>
      <c r="D1243" s="18"/>
      <c r="E1243" s="18"/>
      <c r="F1243" s="18"/>
      <c r="G1243" s="18"/>
      <c r="H1243" s="18"/>
      <c r="I1243" s="18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  <c r="Y1243" s="18"/>
      <c r="Z1243" s="18"/>
      <c r="AA1243" s="18"/>
      <c r="AB1243" s="18"/>
      <c r="AC1243" s="18"/>
      <c r="AD1243" s="18"/>
      <c r="AE1243" s="18"/>
      <c r="AF1243" s="18"/>
      <c r="AG1243" s="18"/>
      <c r="AH1243" s="18"/>
      <c r="AI1243" s="18"/>
      <c r="AJ1243" s="18"/>
      <c r="AK1243" s="15"/>
      <c r="AL1243" s="15"/>
      <c r="AM1243" s="15"/>
      <c r="AN1243" s="15"/>
      <c r="DE1243" s="24"/>
      <c r="DF1243" s="24"/>
      <c r="DG1243" s="24"/>
      <c r="DH1243" s="24"/>
      <c r="DI1243" s="24"/>
      <c r="DJ1243" s="24"/>
      <c r="DL1243" s="24"/>
      <c r="DM1243" s="24"/>
      <c r="DN1243" s="24"/>
    </row>
    <row r="1244" spans="1:118" s="9" customFormat="1" ht="20.25" x14ac:dyDescent="0.3">
      <c r="A1244" s="18"/>
      <c r="B1244" s="18"/>
      <c r="C1244" s="18"/>
      <c r="D1244" s="18"/>
      <c r="E1244" s="18"/>
      <c r="F1244" s="18"/>
      <c r="G1244" s="18"/>
      <c r="H1244" s="18"/>
      <c r="I1244" s="18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  <c r="AG1244" s="18"/>
      <c r="AH1244" s="18"/>
      <c r="AI1244" s="18"/>
      <c r="AJ1244" s="18"/>
      <c r="AK1244" s="15"/>
      <c r="AL1244" s="15"/>
      <c r="AM1244" s="15"/>
      <c r="AN1244" s="15"/>
      <c r="DE1244" s="24"/>
      <c r="DF1244" s="24"/>
      <c r="DG1244" s="24"/>
      <c r="DH1244" s="24"/>
      <c r="DI1244" s="24"/>
      <c r="DJ1244" s="24"/>
      <c r="DL1244" s="24"/>
      <c r="DM1244" s="24"/>
      <c r="DN1244" s="24"/>
    </row>
    <row r="1245" spans="1:118" s="9" customFormat="1" ht="20.25" x14ac:dyDescent="0.3">
      <c r="A1245" s="18"/>
      <c r="B1245" s="18"/>
      <c r="C1245" s="18"/>
      <c r="D1245" s="18"/>
      <c r="E1245" s="18"/>
      <c r="F1245" s="18"/>
      <c r="G1245" s="18"/>
      <c r="H1245" s="18"/>
      <c r="I1245" s="18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18"/>
      <c r="AE1245" s="18"/>
      <c r="AF1245" s="18"/>
      <c r="AG1245" s="18"/>
      <c r="AH1245" s="18"/>
      <c r="AI1245" s="18"/>
      <c r="AJ1245" s="18"/>
      <c r="AK1245" s="15"/>
      <c r="AL1245" s="15"/>
      <c r="AM1245" s="15"/>
      <c r="AN1245" s="15"/>
      <c r="DE1245" s="24"/>
      <c r="DF1245" s="24"/>
      <c r="DG1245" s="24"/>
      <c r="DH1245" s="24"/>
      <c r="DI1245" s="24"/>
      <c r="DJ1245" s="24"/>
      <c r="DL1245" s="24"/>
      <c r="DM1245" s="24"/>
      <c r="DN1245" s="24"/>
    </row>
    <row r="1246" spans="1:118" s="9" customFormat="1" ht="20.25" x14ac:dyDescent="0.3">
      <c r="A1246" s="18"/>
      <c r="B1246" s="18"/>
      <c r="C1246" s="18"/>
      <c r="D1246" s="18"/>
      <c r="E1246" s="18"/>
      <c r="F1246" s="18"/>
      <c r="G1246" s="18"/>
      <c r="H1246" s="18"/>
      <c r="I1246" s="18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8"/>
      <c r="Y1246" s="18"/>
      <c r="Z1246" s="18"/>
      <c r="AA1246" s="18"/>
      <c r="AB1246" s="18"/>
      <c r="AC1246" s="18"/>
      <c r="AD1246" s="18"/>
      <c r="AE1246" s="18"/>
      <c r="AF1246" s="18"/>
      <c r="AG1246" s="18"/>
      <c r="AH1246" s="18"/>
      <c r="AI1246" s="18"/>
      <c r="AJ1246" s="18"/>
      <c r="AK1246" s="15"/>
      <c r="AL1246" s="15"/>
      <c r="AM1246" s="15"/>
      <c r="AN1246" s="15"/>
      <c r="DE1246" s="24"/>
      <c r="DF1246" s="24"/>
      <c r="DG1246" s="24"/>
      <c r="DH1246" s="24"/>
      <c r="DI1246" s="24"/>
      <c r="DJ1246" s="24"/>
      <c r="DL1246" s="24"/>
      <c r="DM1246" s="24"/>
      <c r="DN1246" s="24"/>
    </row>
    <row r="1247" spans="1:118" s="9" customFormat="1" ht="20.25" x14ac:dyDescent="0.3">
      <c r="A1247" s="18"/>
      <c r="B1247" s="18"/>
      <c r="C1247" s="18"/>
      <c r="D1247" s="18"/>
      <c r="E1247" s="18"/>
      <c r="F1247" s="18"/>
      <c r="G1247" s="18"/>
      <c r="H1247" s="18"/>
      <c r="I1247" s="18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8"/>
      <c r="Y1247" s="18"/>
      <c r="Z1247" s="18"/>
      <c r="AA1247" s="18"/>
      <c r="AB1247" s="18"/>
      <c r="AC1247" s="18"/>
      <c r="AD1247" s="18"/>
      <c r="AE1247" s="18"/>
      <c r="AF1247" s="18"/>
      <c r="AG1247" s="18"/>
      <c r="AH1247" s="18"/>
      <c r="AI1247" s="18"/>
      <c r="AJ1247" s="18"/>
      <c r="AK1247" s="15"/>
      <c r="AL1247" s="15"/>
      <c r="AM1247" s="15"/>
      <c r="AN1247" s="15"/>
      <c r="DE1247" s="24"/>
      <c r="DF1247" s="24"/>
      <c r="DG1247" s="24"/>
      <c r="DH1247" s="24"/>
      <c r="DI1247" s="24"/>
      <c r="DJ1247" s="24"/>
      <c r="DL1247" s="24"/>
      <c r="DM1247" s="24"/>
      <c r="DN1247" s="24"/>
    </row>
    <row r="1248" spans="1:118" s="9" customFormat="1" ht="20.25" x14ac:dyDescent="0.3">
      <c r="A1248" s="18"/>
      <c r="B1248" s="18"/>
      <c r="C1248" s="18"/>
      <c r="D1248" s="18"/>
      <c r="E1248" s="18"/>
      <c r="F1248" s="18"/>
      <c r="G1248" s="18"/>
      <c r="H1248" s="18"/>
      <c r="I1248" s="18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8"/>
      <c r="Y1248" s="18"/>
      <c r="Z1248" s="18"/>
      <c r="AA1248" s="18"/>
      <c r="AB1248" s="18"/>
      <c r="AC1248" s="18"/>
      <c r="AD1248" s="18"/>
      <c r="AE1248" s="18"/>
      <c r="AF1248" s="18"/>
      <c r="AG1248" s="18"/>
      <c r="AH1248" s="18"/>
      <c r="AI1248" s="18"/>
      <c r="AJ1248" s="18"/>
      <c r="AK1248" s="15"/>
      <c r="AL1248" s="15"/>
      <c r="AM1248" s="15"/>
      <c r="AN1248" s="15"/>
      <c r="DE1248" s="24"/>
      <c r="DF1248" s="24"/>
      <c r="DG1248" s="24"/>
      <c r="DH1248" s="24"/>
      <c r="DI1248" s="24"/>
      <c r="DJ1248" s="24"/>
      <c r="DL1248" s="24"/>
      <c r="DM1248" s="24"/>
      <c r="DN1248" s="24"/>
    </row>
    <row r="1249" spans="1:118" s="9" customFormat="1" ht="20.25" x14ac:dyDescent="0.3">
      <c r="A1249" s="18"/>
      <c r="B1249" s="18"/>
      <c r="C1249" s="18"/>
      <c r="D1249" s="18"/>
      <c r="E1249" s="18"/>
      <c r="F1249" s="18"/>
      <c r="G1249" s="18"/>
      <c r="H1249" s="18"/>
      <c r="I1249" s="18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8"/>
      <c r="Y1249" s="18"/>
      <c r="Z1249" s="18"/>
      <c r="AA1249" s="18"/>
      <c r="AB1249" s="18"/>
      <c r="AC1249" s="18"/>
      <c r="AD1249" s="18"/>
      <c r="AE1249" s="18"/>
      <c r="AF1249" s="18"/>
      <c r="AG1249" s="18"/>
      <c r="AH1249" s="18"/>
      <c r="AI1249" s="18"/>
      <c r="AJ1249" s="18"/>
      <c r="AK1249" s="15"/>
      <c r="AL1249" s="15"/>
      <c r="AM1249" s="15"/>
      <c r="AN1249" s="15"/>
      <c r="DE1249" s="24"/>
      <c r="DF1249" s="24"/>
      <c r="DG1249" s="24"/>
      <c r="DH1249" s="24"/>
      <c r="DI1249" s="24"/>
      <c r="DJ1249" s="24"/>
      <c r="DL1249" s="24"/>
      <c r="DM1249" s="24"/>
      <c r="DN1249" s="24"/>
    </row>
    <row r="1250" spans="1:118" s="9" customFormat="1" ht="20.25" x14ac:dyDescent="0.3">
      <c r="A1250" s="18"/>
      <c r="B1250" s="18"/>
      <c r="C1250" s="18"/>
      <c r="D1250" s="18"/>
      <c r="E1250" s="18"/>
      <c r="F1250" s="18"/>
      <c r="G1250" s="18"/>
      <c r="H1250" s="18"/>
      <c r="I1250" s="18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8"/>
      <c r="X1250" s="18"/>
      <c r="Y1250" s="18"/>
      <c r="Z1250" s="18"/>
      <c r="AA1250" s="18"/>
      <c r="AB1250" s="18"/>
      <c r="AC1250" s="18"/>
      <c r="AD1250" s="18"/>
      <c r="AE1250" s="18"/>
      <c r="AF1250" s="18"/>
      <c r="AG1250" s="18"/>
      <c r="AH1250" s="18"/>
      <c r="AI1250" s="18"/>
      <c r="AJ1250" s="18"/>
      <c r="AK1250" s="15"/>
      <c r="AL1250" s="15"/>
      <c r="AM1250" s="15"/>
      <c r="AN1250" s="15"/>
      <c r="DE1250" s="24"/>
      <c r="DF1250" s="24"/>
      <c r="DG1250" s="24"/>
      <c r="DH1250" s="24"/>
      <c r="DI1250" s="24"/>
      <c r="DJ1250" s="24"/>
      <c r="DL1250" s="24"/>
      <c r="DM1250" s="24"/>
      <c r="DN1250" s="24"/>
    </row>
    <row r="1251" spans="1:118" s="9" customFormat="1" ht="20.25" x14ac:dyDescent="0.3">
      <c r="A1251" s="18"/>
      <c r="B1251" s="18"/>
      <c r="C1251" s="18"/>
      <c r="D1251" s="18"/>
      <c r="E1251" s="18"/>
      <c r="F1251" s="18"/>
      <c r="G1251" s="18"/>
      <c r="H1251" s="18"/>
      <c r="I1251" s="18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18"/>
      <c r="AE1251" s="18"/>
      <c r="AF1251" s="18"/>
      <c r="AG1251" s="18"/>
      <c r="AH1251" s="18"/>
      <c r="AI1251" s="18"/>
      <c r="AJ1251" s="18"/>
      <c r="AK1251" s="15"/>
      <c r="AL1251" s="15"/>
      <c r="AM1251" s="15"/>
      <c r="AN1251" s="15"/>
      <c r="DE1251" s="24"/>
      <c r="DF1251" s="24"/>
      <c r="DG1251" s="24"/>
      <c r="DH1251" s="24"/>
      <c r="DI1251" s="24"/>
      <c r="DJ1251" s="24"/>
      <c r="DL1251" s="24"/>
      <c r="DM1251" s="24"/>
      <c r="DN1251" s="24"/>
    </row>
    <row r="1252" spans="1:118" s="9" customFormat="1" ht="20.25" x14ac:dyDescent="0.3">
      <c r="A1252" s="18"/>
      <c r="B1252" s="18"/>
      <c r="C1252" s="18"/>
      <c r="D1252" s="18"/>
      <c r="E1252" s="18"/>
      <c r="F1252" s="18"/>
      <c r="G1252" s="18"/>
      <c r="H1252" s="18"/>
      <c r="I1252" s="18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8"/>
      <c r="X1252" s="18"/>
      <c r="Y1252" s="18"/>
      <c r="Z1252" s="18"/>
      <c r="AA1252" s="18"/>
      <c r="AB1252" s="18"/>
      <c r="AC1252" s="18"/>
      <c r="AD1252" s="18"/>
      <c r="AE1252" s="18"/>
      <c r="AF1252" s="18"/>
      <c r="AG1252" s="18"/>
      <c r="AH1252" s="18"/>
      <c r="AI1252" s="18"/>
      <c r="AJ1252" s="18"/>
      <c r="AK1252" s="15"/>
      <c r="AL1252" s="15"/>
      <c r="AM1252" s="15"/>
      <c r="AN1252" s="15"/>
      <c r="DE1252" s="24"/>
      <c r="DF1252" s="24"/>
      <c r="DG1252" s="24"/>
      <c r="DH1252" s="24"/>
      <c r="DI1252" s="24"/>
      <c r="DJ1252" s="24"/>
      <c r="DL1252" s="24"/>
      <c r="DM1252" s="24"/>
      <c r="DN1252" s="24"/>
    </row>
    <row r="1253" spans="1:118" s="9" customFormat="1" ht="20.25" x14ac:dyDescent="0.3">
      <c r="A1253" s="18"/>
      <c r="B1253" s="18"/>
      <c r="C1253" s="18"/>
      <c r="D1253" s="18"/>
      <c r="E1253" s="18"/>
      <c r="F1253" s="18"/>
      <c r="G1253" s="18"/>
      <c r="H1253" s="18"/>
      <c r="I1253" s="18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18"/>
      <c r="Y1253" s="18"/>
      <c r="Z1253" s="18"/>
      <c r="AA1253" s="18"/>
      <c r="AB1253" s="18"/>
      <c r="AC1253" s="18"/>
      <c r="AD1253" s="18"/>
      <c r="AE1253" s="18"/>
      <c r="AF1253" s="18"/>
      <c r="AG1253" s="18"/>
      <c r="AH1253" s="18"/>
      <c r="AI1253" s="18"/>
      <c r="AJ1253" s="18"/>
      <c r="AK1253" s="15"/>
      <c r="AL1253" s="15"/>
      <c r="AM1253" s="15"/>
      <c r="AN1253" s="15"/>
      <c r="DE1253" s="24"/>
      <c r="DF1253" s="24"/>
      <c r="DG1253" s="24"/>
      <c r="DH1253" s="24"/>
      <c r="DI1253" s="24"/>
      <c r="DJ1253" s="24"/>
      <c r="DL1253" s="24"/>
      <c r="DM1253" s="24"/>
      <c r="DN1253" s="24"/>
    </row>
    <row r="1254" spans="1:118" s="9" customFormat="1" ht="20.25" x14ac:dyDescent="0.3">
      <c r="A1254" s="18"/>
      <c r="B1254" s="18"/>
      <c r="C1254" s="18"/>
      <c r="D1254" s="18"/>
      <c r="E1254" s="18"/>
      <c r="F1254" s="18"/>
      <c r="G1254" s="18"/>
      <c r="H1254" s="18"/>
      <c r="I1254" s="18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8"/>
      <c r="X1254" s="18"/>
      <c r="Y1254" s="18"/>
      <c r="Z1254" s="18"/>
      <c r="AA1254" s="18"/>
      <c r="AB1254" s="18"/>
      <c r="AC1254" s="18"/>
      <c r="AD1254" s="18"/>
      <c r="AE1254" s="18"/>
      <c r="AF1254" s="18"/>
      <c r="AG1254" s="18"/>
      <c r="AH1254" s="18"/>
      <c r="AI1254" s="18"/>
      <c r="AJ1254" s="18"/>
      <c r="AK1254" s="15"/>
      <c r="AL1254" s="15"/>
      <c r="AM1254" s="15"/>
      <c r="AN1254" s="15"/>
      <c r="DE1254" s="24"/>
      <c r="DF1254" s="24"/>
      <c r="DG1254" s="24"/>
      <c r="DH1254" s="24"/>
      <c r="DI1254" s="24"/>
      <c r="DJ1254" s="24"/>
      <c r="DL1254" s="24"/>
      <c r="DM1254" s="24"/>
      <c r="DN1254" s="24"/>
    </row>
    <row r="1255" spans="1:118" s="9" customFormat="1" ht="20.25" x14ac:dyDescent="0.3">
      <c r="A1255" s="18"/>
      <c r="B1255" s="18"/>
      <c r="C1255" s="18"/>
      <c r="D1255" s="18"/>
      <c r="E1255" s="18"/>
      <c r="F1255" s="18"/>
      <c r="G1255" s="18"/>
      <c r="H1255" s="18"/>
      <c r="I1255" s="18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  <c r="Y1255" s="18"/>
      <c r="Z1255" s="18"/>
      <c r="AA1255" s="18"/>
      <c r="AB1255" s="18"/>
      <c r="AC1255" s="18"/>
      <c r="AD1255" s="18"/>
      <c r="AE1255" s="18"/>
      <c r="AF1255" s="18"/>
      <c r="AG1255" s="18"/>
      <c r="AH1255" s="18"/>
      <c r="AI1255" s="18"/>
      <c r="AJ1255" s="18"/>
      <c r="AK1255" s="15"/>
      <c r="AL1255" s="15"/>
      <c r="AM1255" s="15"/>
      <c r="AN1255" s="15"/>
      <c r="DE1255" s="24"/>
      <c r="DF1255" s="24"/>
      <c r="DG1255" s="24"/>
      <c r="DH1255" s="24"/>
      <c r="DI1255" s="24"/>
      <c r="DJ1255" s="24"/>
      <c r="DL1255" s="24"/>
      <c r="DM1255" s="24"/>
      <c r="DN1255" s="24"/>
    </row>
    <row r="1256" spans="1:118" s="9" customFormat="1" ht="20.25" x14ac:dyDescent="0.3">
      <c r="A1256" s="18"/>
      <c r="B1256" s="18"/>
      <c r="C1256" s="18"/>
      <c r="D1256" s="18"/>
      <c r="E1256" s="18"/>
      <c r="F1256" s="18"/>
      <c r="G1256" s="18"/>
      <c r="H1256" s="18"/>
      <c r="I1256" s="18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8"/>
      <c r="Y1256" s="18"/>
      <c r="Z1256" s="18"/>
      <c r="AA1256" s="18"/>
      <c r="AB1256" s="18"/>
      <c r="AC1256" s="18"/>
      <c r="AD1256" s="18"/>
      <c r="AE1256" s="18"/>
      <c r="AF1256" s="18"/>
      <c r="AG1256" s="18"/>
      <c r="AH1256" s="18"/>
      <c r="AI1256" s="18"/>
      <c r="AJ1256" s="18"/>
      <c r="AK1256" s="15"/>
      <c r="AL1256" s="15"/>
      <c r="AM1256" s="15"/>
      <c r="AN1256" s="15"/>
      <c r="DE1256" s="24"/>
      <c r="DF1256" s="24"/>
      <c r="DG1256" s="24"/>
      <c r="DH1256" s="24"/>
      <c r="DI1256" s="24"/>
      <c r="DJ1256" s="24"/>
      <c r="DL1256" s="24"/>
      <c r="DM1256" s="24"/>
      <c r="DN1256" s="24"/>
    </row>
    <row r="1257" spans="1:118" s="9" customFormat="1" ht="20.25" x14ac:dyDescent="0.3">
      <c r="A1257" s="18"/>
      <c r="B1257" s="18"/>
      <c r="C1257" s="18"/>
      <c r="D1257" s="18"/>
      <c r="E1257" s="18"/>
      <c r="F1257" s="18"/>
      <c r="G1257" s="18"/>
      <c r="H1257" s="18"/>
      <c r="I1257" s="18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18"/>
      <c r="AE1257" s="18"/>
      <c r="AF1257" s="18"/>
      <c r="AG1257" s="18"/>
      <c r="AH1257" s="18"/>
      <c r="AI1257" s="18"/>
      <c r="AJ1257" s="18"/>
      <c r="AK1257" s="15"/>
      <c r="AL1257" s="15"/>
      <c r="AM1257" s="15"/>
      <c r="AN1257" s="15"/>
      <c r="DE1257" s="24"/>
      <c r="DF1257" s="24"/>
      <c r="DG1257" s="24"/>
      <c r="DH1257" s="24"/>
      <c r="DI1257" s="24"/>
      <c r="DJ1257" s="24"/>
      <c r="DL1257" s="24"/>
      <c r="DM1257" s="24"/>
      <c r="DN1257" s="24"/>
    </row>
    <row r="1258" spans="1:118" s="9" customFormat="1" ht="20.25" x14ac:dyDescent="0.3">
      <c r="A1258" s="18"/>
      <c r="B1258" s="18"/>
      <c r="C1258" s="18"/>
      <c r="D1258" s="18"/>
      <c r="E1258" s="18"/>
      <c r="F1258" s="18"/>
      <c r="G1258" s="18"/>
      <c r="H1258" s="18"/>
      <c r="I1258" s="18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8"/>
      <c r="Y1258" s="18"/>
      <c r="Z1258" s="18"/>
      <c r="AA1258" s="18"/>
      <c r="AB1258" s="18"/>
      <c r="AC1258" s="18"/>
      <c r="AD1258" s="18"/>
      <c r="AE1258" s="18"/>
      <c r="AF1258" s="18"/>
      <c r="AG1258" s="18"/>
      <c r="AH1258" s="18"/>
      <c r="AI1258" s="18"/>
      <c r="AJ1258" s="18"/>
      <c r="AK1258" s="15"/>
      <c r="AL1258" s="15"/>
      <c r="AM1258" s="15"/>
      <c r="AN1258" s="15"/>
      <c r="DE1258" s="24"/>
      <c r="DF1258" s="24"/>
      <c r="DG1258" s="24"/>
      <c r="DH1258" s="24"/>
      <c r="DI1258" s="24"/>
      <c r="DJ1258" s="24"/>
      <c r="DL1258" s="24"/>
      <c r="DM1258" s="24"/>
      <c r="DN1258" s="24"/>
    </row>
    <row r="1259" spans="1:118" s="9" customFormat="1" ht="20.25" x14ac:dyDescent="0.3">
      <c r="A1259" s="18"/>
      <c r="B1259" s="18"/>
      <c r="C1259" s="18"/>
      <c r="D1259" s="18"/>
      <c r="E1259" s="18"/>
      <c r="F1259" s="18"/>
      <c r="G1259" s="18"/>
      <c r="H1259" s="18"/>
      <c r="I1259" s="18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18"/>
      <c r="AD1259" s="18"/>
      <c r="AE1259" s="18"/>
      <c r="AF1259" s="18"/>
      <c r="AG1259" s="18"/>
      <c r="AH1259" s="18"/>
      <c r="AI1259" s="18"/>
      <c r="AJ1259" s="18"/>
      <c r="AK1259" s="15"/>
      <c r="AL1259" s="15"/>
      <c r="AM1259" s="15"/>
      <c r="AN1259" s="15"/>
      <c r="DE1259" s="24"/>
      <c r="DF1259" s="24"/>
      <c r="DG1259" s="24"/>
      <c r="DH1259" s="24"/>
      <c r="DI1259" s="24"/>
      <c r="DJ1259" s="24"/>
      <c r="DL1259" s="24"/>
      <c r="DM1259" s="24"/>
      <c r="DN1259" s="24"/>
    </row>
    <row r="1260" spans="1:118" s="9" customFormat="1" ht="20.25" x14ac:dyDescent="0.3">
      <c r="A1260" s="18"/>
      <c r="B1260" s="18"/>
      <c r="C1260" s="18"/>
      <c r="D1260" s="18"/>
      <c r="E1260" s="18"/>
      <c r="F1260" s="18"/>
      <c r="G1260" s="18"/>
      <c r="H1260" s="18"/>
      <c r="I1260" s="18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8"/>
      <c r="Y1260" s="18"/>
      <c r="Z1260" s="18"/>
      <c r="AA1260" s="18"/>
      <c r="AB1260" s="18"/>
      <c r="AC1260" s="18"/>
      <c r="AD1260" s="18"/>
      <c r="AE1260" s="18"/>
      <c r="AF1260" s="18"/>
      <c r="AG1260" s="18"/>
      <c r="AH1260" s="18"/>
      <c r="AI1260" s="18"/>
      <c r="AJ1260" s="18"/>
      <c r="AK1260" s="15"/>
      <c r="AL1260" s="15"/>
      <c r="AM1260" s="15"/>
      <c r="AN1260" s="15"/>
      <c r="DE1260" s="24"/>
      <c r="DF1260" s="24"/>
      <c r="DG1260" s="24"/>
      <c r="DH1260" s="24"/>
      <c r="DI1260" s="24"/>
      <c r="DJ1260" s="24"/>
      <c r="DL1260" s="24"/>
      <c r="DM1260" s="24"/>
      <c r="DN1260" s="24"/>
    </row>
    <row r="1261" spans="1:118" s="9" customFormat="1" ht="20.25" x14ac:dyDescent="0.3">
      <c r="A1261" s="18"/>
      <c r="B1261" s="18"/>
      <c r="C1261" s="18"/>
      <c r="D1261" s="18"/>
      <c r="E1261" s="18"/>
      <c r="F1261" s="18"/>
      <c r="G1261" s="18"/>
      <c r="H1261" s="18"/>
      <c r="I1261" s="18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  <c r="Y1261" s="18"/>
      <c r="Z1261" s="18"/>
      <c r="AA1261" s="18"/>
      <c r="AB1261" s="18"/>
      <c r="AC1261" s="18"/>
      <c r="AD1261" s="18"/>
      <c r="AE1261" s="18"/>
      <c r="AF1261" s="18"/>
      <c r="AG1261" s="18"/>
      <c r="AH1261" s="18"/>
      <c r="AI1261" s="18"/>
      <c r="AJ1261" s="18"/>
      <c r="AK1261" s="15"/>
      <c r="AL1261" s="15"/>
      <c r="AM1261" s="15"/>
      <c r="AN1261" s="15"/>
      <c r="DE1261" s="24"/>
      <c r="DF1261" s="24"/>
      <c r="DG1261" s="24"/>
      <c r="DH1261" s="24"/>
      <c r="DI1261" s="24"/>
      <c r="DJ1261" s="24"/>
      <c r="DL1261" s="24"/>
      <c r="DM1261" s="24"/>
      <c r="DN1261" s="24"/>
    </row>
    <row r="1262" spans="1:118" s="9" customFormat="1" ht="20.25" x14ac:dyDescent="0.3">
      <c r="A1262" s="18"/>
      <c r="B1262" s="18"/>
      <c r="C1262" s="18"/>
      <c r="D1262" s="18"/>
      <c r="E1262" s="18"/>
      <c r="F1262" s="18"/>
      <c r="G1262" s="18"/>
      <c r="H1262" s="18"/>
      <c r="I1262" s="18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8"/>
      <c r="Y1262" s="18"/>
      <c r="Z1262" s="18"/>
      <c r="AA1262" s="18"/>
      <c r="AB1262" s="18"/>
      <c r="AC1262" s="18"/>
      <c r="AD1262" s="18"/>
      <c r="AE1262" s="18"/>
      <c r="AF1262" s="18"/>
      <c r="AG1262" s="18"/>
      <c r="AH1262" s="18"/>
      <c r="AI1262" s="18"/>
      <c r="AJ1262" s="18"/>
      <c r="AK1262" s="15"/>
      <c r="AL1262" s="15"/>
      <c r="AM1262" s="15"/>
      <c r="AN1262" s="15"/>
      <c r="DE1262" s="24"/>
      <c r="DF1262" s="24"/>
      <c r="DG1262" s="24"/>
      <c r="DH1262" s="24"/>
      <c r="DI1262" s="24"/>
      <c r="DJ1262" s="24"/>
      <c r="DL1262" s="24"/>
      <c r="DM1262" s="24"/>
      <c r="DN1262" s="24"/>
    </row>
    <row r="1263" spans="1:118" s="9" customFormat="1" ht="20.25" x14ac:dyDescent="0.3">
      <c r="A1263" s="18"/>
      <c r="B1263" s="18"/>
      <c r="C1263" s="18"/>
      <c r="D1263" s="18"/>
      <c r="E1263" s="18"/>
      <c r="F1263" s="18"/>
      <c r="G1263" s="18"/>
      <c r="H1263" s="18"/>
      <c r="I1263" s="18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18"/>
      <c r="AE1263" s="18"/>
      <c r="AF1263" s="18"/>
      <c r="AG1263" s="18"/>
      <c r="AH1263" s="18"/>
      <c r="AI1263" s="18"/>
      <c r="AJ1263" s="18"/>
      <c r="AK1263" s="15"/>
      <c r="AL1263" s="15"/>
      <c r="AM1263" s="15"/>
      <c r="AN1263" s="15"/>
      <c r="DE1263" s="24"/>
      <c r="DF1263" s="24"/>
      <c r="DG1263" s="24"/>
      <c r="DH1263" s="24"/>
      <c r="DI1263" s="24"/>
      <c r="DJ1263" s="24"/>
      <c r="DL1263" s="24"/>
      <c r="DM1263" s="24"/>
      <c r="DN1263" s="24"/>
    </row>
    <row r="1264" spans="1:118" s="9" customFormat="1" ht="20.25" x14ac:dyDescent="0.3">
      <c r="A1264" s="18"/>
      <c r="B1264" s="18"/>
      <c r="C1264" s="18"/>
      <c r="D1264" s="18"/>
      <c r="E1264" s="18"/>
      <c r="F1264" s="18"/>
      <c r="G1264" s="18"/>
      <c r="H1264" s="18"/>
      <c r="I1264" s="18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  <c r="Y1264" s="18"/>
      <c r="Z1264" s="18"/>
      <c r="AA1264" s="18"/>
      <c r="AB1264" s="18"/>
      <c r="AC1264" s="18"/>
      <c r="AD1264" s="18"/>
      <c r="AE1264" s="18"/>
      <c r="AF1264" s="18"/>
      <c r="AG1264" s="18"/>
      <c r="AH1264" s="18"/>
      <c r="AI1264" s="18"/>
      <c r="AJ1264" s="18"/>
      <c r="AK1264" s="15"/>
      <c r="AL1264" s="15"/>
      <c r="AM1264" s="15"/>
      <c r="AN1264" s="15"/>
      <c r="DE1264" s="24"/>
      <c r="DF1264" s="24"/>
      <c r="DG1264" s="24"/>
      <c r="DH1264" s="24"/>
      <c r="DI1264" s="24"/>
      <c r="DJ1264" s="24"/>
      <c r="DL1264" s="24"/>
      <c r="DM1264" s="24"/>
      <c r="DN1264" s="24"/>
    </row>
  </sheetData>
  <autoFilter ref="A2:EQ1185"/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1345"/>
  <sheetViews>
    <sheetView workbookViewId="0">
      <pane ySplit="2" topLeftCell="A3" activePane="bottomLeft" state="frozen"/>
      <selection pane="bottomLeft" activeCell="E5" sqref="E5"/>
    </sheetView>
  </sheetViews>
  <sheetFormatPr baseColWidth="10" defaultRowHeight="12" x14ac:dyDescent="0.2"/>
  <cols>
    <col min="1" max="5" width="11.42578125" style="3"/>
    <col min="6" max="8" width="11.5703125" style="3" bestFit="1" customWidth="1"/>
    <col min="9" max="9" width="11.42578125" style="3"/>
    <col min="10" max="10" width="11.5703125" style="3" bestFit="1" customWidth="1"/>
    <col min="11" max="13" width="11.42578125" style="3"/>
    <col min="14" max="18" width="11.5703125" style="3" bestFit="1" customWidth="1"/>
    <col min="19" max="20" width="14.140625" style="3" bestFit="1" customWidth="1"/>
    <col min="21" max="23" width="11.5703125" style="3" bestFit="1" customWidth="1"/>
    <col min="24" max="24" width="15.85546875" style="3" bestFit="1" customWidth="1"/>
    <col min="25" max="25" width="11.5703125" style="3" bestFit="1" customWidth="1"/>
    <col min="26" max="27" width="14.140625" style="3" bestFit="1" customWidth="1"/>
    <col min="28" max="29" width="11.5703125" style="3" bestFit="1" customWidth="1"/>
    <col min="30" max="30" width="13.7109375" style="3" bestFit="1" customWidth="1"/>
    <col min="31" max="32" width="17.7109375" style="3" bestFit="1" customWidth="1"/>
    <col min="33" max="34" width="11.5703125" style="3" bestFit="1" customWidth="1"/>
    <col min="35" max="36" width="14.140625" style="3" bestFit="1" customWidth="1"/>
    <col min="37" max="37" width="13.42578125" style="5" bestFit="1" customWidth="1"/>
    <col min="38" max="38" width="14.42578125" style="5" bestFit="1" customWidth="1"/>
    <col min="39" max="40" width="13.42578125" style="5" bestFit="1" customWidth="1"/>
    <col min="41" max="42" width="11.5703125" style="1" bestFit="1" customWidth="1"/>
    <col min="43" max="43" width="11.5703125" style="1" customWidth="1"/>
    <col min="44" max="46" width="11.5703125" style="1" bestFit="1" customWidth="1"/>
    <col min="47" max="49" width="11.5703125" style="1" customWidth="1"/>
    <col min="50" max="50" width="11.5703125" style="1" bestFit="1" customWidth="1"/>
    <col min="51" max="51" width="11.5703125" style="1" customWidth="1"/>
    <col min="52" max="53" width="11.5703125" style="1" bestFit="1" customWidth="1"/>
    <col min="54" max="54" width="11.5703125" style="1" customWidth="1"/>
    <col min="55" max="58" width="11.5703125" style="1" bestFit="1" customWidth="1"/>
    <col min="59" max="60" width="11.5703125" style="1" customWidth="1"/>
    <col min="61" max="62" width="11.5703125" style="1" bestFit="1" customWidth="1"/>
    <col min="63" max="63" width="11.5703125" style="1" customWidth="1"/>
    <col min="64" max="65" width="11.5703125" style="1" bestFit="1" customWidth="1"/>
    <col min="66" max="66" width="11.5703125" style="1" customWidth="1"/>
    <col min="67" max="73" width="11.5703125" style="1" bestFit="1" customWidth="1"/>
    <col min="74" max="74" width="11.5703125" style="1" customWidth="1"/>
    <col min="75" max="76" width="11.5703125" style="1" bestFit="1" customWidth="1"/>
    <col min="77" max="79" width="11.5703125" style="1" customWidth="1"/>
    <col min="80" max="84" width="11.5703125" style="1" bestFit="1" customWidth="1"/>
    <col min="85" max="85" width="11.5703125" style="1" customWidth="1"/>
    <col min="86" max="88" width="11.5703125" style="1" bestFit="1" customWidth="1"/>
    <col min="89" max="89" width="11.5703125" style="1" customWidth="1"/>
    <col min="90" max="90" width="11.5703125" style="1" bestFit="1" customWidth="1"/>
    <col min="91" max="92" width="11.5703125" style="1" customWidth="1"/>
    <col min="93" max="95" width="11.5703125" style="1" bestFit="1" customWidth="1"/>
    <col min="96" max="96" width="11.5703125" style="1" customWidth="1"/>
    <col min="97" max="98" width="11.5703125" style="1" bestFit="1" customWidth="1"/>
    <col min="99" max="100" width="11.5703125" style="1" customWidth="1"/>
    <col min="101" max="101" width="11.5703125" style="1" bestFit="1" customWidth="1"/>
    <col min="102" max="104" width="11.5703125" style="1" customWidth="1"/>
    <col min="105" max="105" width="11.5703125" style="1" bestFit="1" customWidth="1"/>
    <col min="106" max="108" width="11.5703125" style="1" customWidth="1"/>
    <col min="109" max="109" width="11.5703125" style="1" bestFit="1" customWidth="1"/>
    <col min="110" max="113" width="11.5703125" style="1" customWidth="1"/>
    <col min="114" max="116" width="11.5703125" style="2" bestFit="1" customWidth="1"/>
    <col min="117" max="117" width="11.5703125" style="2" customWidth="1"/>
    <col min="118" max="119" width="11.5703125" style="2" bestFit="1" customWidth="1"/>
    <col min="120" max="120" width="11.5703125" style="2" customWidth="1"/>
    <col min="121" max="121" width="11.5703125" style="2" bestFit="1" customWidth="1"/>
    <col min="122" max="128" width="11.5703125" style="2" customWidth="1"/>
    <col min="129" max="129" width="11.5703125" style="1" bestFit="1" customWidth="1"/>
    <col min="130" max="130" width="11.5703125" style="1" customWidth="1"/>
    <col min="131" max="133" width="11.5703125" style="1" bestFit="1" customWidth="1"/>
    <col min="134" max="134" width="11.5703125" style="1" customWidth="1"/>
    <col min="135" max="135" width="11.5703125" style="1" bestFit="1" customWidth="1"/>
    <col min="136" max="136" width="11.5703125" style="1" customWidth="1"/>
    <col min="137" max="138" width="11.5703125" style="1" bestFit="1" customWidth="1"/>
    <col min="139" max="139" width="11.5703125" style="1" customWidth="1"/>
    <col min="140" max="140" width="11.5703125" style="1" bestFit="1" customWidth="1"/>
    <col min="141" max="141" width="11.5703125" style="1" customWidth="1"/>
    <col min="142" max="142" width="11.5703125" style="1" bestFit="1" customWidth="1"/>
    <col min="143" max="144" width="11.5703125" style="1" customWidth="1"/>
    <col min="145" max="146" width="11.5703125" style="1" bestFit="1" customWidth="1"/>
    <col min="147" max="148" width="11.5703125" style="1" customWidth="1"/>
    <col min="149" max="16384" width="11.42578125" style="1"/>
  </cols>
  <sheetData>
    <row r="1" spans="1:148" ht="45.75" customHeight="1" x14ac:dyDescent="0.35">
      <c r="A1" s="7" t="s">
        <v>659</v>
      </c>
      <c r="R1" s="3" t="s">
        <v>38</v>
      </c>
      <c r="S1" s="3" t="s">
        <v>39</v>
      </c>
      <c r="T1" s="3" t="s">
        <v>39</v>
      </c>
      <c r="U1" s="3" t="s">
        <v>40</v>
      </c>
      <c r="X1" s="3" t="s">
        <v>41</v>
      </c>
      <c r="Z1" s="3" t="s">
        <v>39</v>
      </c>
      <c r="AA1" s="3" t="s">
        <v>39</v>
      </c>
      <c r="AB1" s="3" t="s">
        <v>40</v>
      </c>
      <c r="AC1" s="3" t="s">
        <v>39</v>
      </c>
      <c r="AD1" s="3" t="s">
        <v>40</v>
      </c>
      <c r="AG1" s="3" t="s">
        <v>42</v>
      </c>
      <c r="AH1" s="3" t="s">
        <v>42</v>
      </c>
      <c r="AI1" s="4"/>
      <c r="AJ1" s="4"/>
      <c r="AK1" s="6"/>
      <c r="AL1" s="6"/>
      <c r="AM1" s="6"/>
      <c r="AN1" s="6"/>
      <c r="AO1" s="28" t="s">
        <v>45</v>
      </c>
      <c r="AP1" s="28" t="s">
        <v>46</v>
      </c>
      <c r="AQ1" s="28" t="s">
        <v>47</v>
      </c>
      <c r="AR1" s="28" t="s">
        <v>48</v>
      </c>
      <c r="AS1" s="28" t="s">
        <v>49</v>
      </c>
      <c r="AT1" s="28" t="s">
        <v>50</v>
      </c>
      <c r="AU1" s="28" t="s">
        <v>51</v>
      </c>
      <c r="AV1" s="28" t="s">
        <v>309</v>
      </c>
      <c r="AW1" s="28" t="s">
        <v>53</v>
      </c>
      <c r="AX1" s="28" t="s">
        <v>54</v>
      </c>
      <c r="AY1" s="28" t="s">
        <v>55</v>
      </c>
      <c r="AZ1" s="28" t="s">
        <v>56</v>
      </c>
      <c r="BA1" s="28" t="s">
        <v>57</v>
      </c>
      <c r="BB1" s="28" t="s">
        <v>638</v>
      </c>
      <c r="BC1" s="28" t="s">
        <v>58</v>
      </c>
      <c r="BD1" s="28" t="s">
        <v>59</v>
      </c>
      <c r="BE1" s="28" t="s">
        <v>60</v>
      </c>
      <c r="BF1" s="28" t="s">
        <v>61</v>
      </c>
      <c r="BG1" s="28" t="s">
        <v>62</v>
      </c>
      <c r="BH1" s="28" t="s">
        <v>61</v>
      </c>
      <c r="BI1" s="28" t="s">
        <v>63</v>
      </c>
      <c r="BJ1" s="28" t="s">
        <v>64</v>
      </c>
      <c r="BK1" s="28" t="s">
        <v>351</v>
      </c>
      <c r="BL1" s="28" t="s">
        <v>65</v>
      </c>
      <c r="BM1" s="28" t="s">
        <v>66</v>
      </c>
      <c r="BN1" s="28" t="s">
        <v>67</v>
      </c>
      <c r="BO1" s="28" t="s">
        <v>68</v>
      </c>
      <c r="BP1" s="28" t="s">
        <v>69</v>
      </c>
      <c r="BQ1" s="28" t="s">
        <v>70</v>
      </c>
      <c r="BR1" s="28" t="s">
        <v>71</v>
      </c>
      <c r="BS1" s="28" t="s">
        <v>72</v>
      </c>
      <c r="BT1" s="28" t="s">
        <v>73</v>
      </c>
      <c r="BU1" s="28" t="s">
        <v>74</v>
      </c>
      <c r="BV1" s="28" t="s">
        <v>75</v>
      </c>
      <c r="BW1" s="28" t="s">
        <v>76</v>
      </c>
      <c r="BX1" s="28" t="s">
        <v>77</v>
      </c>
      <c r="BY1" s="28" t="s">
        <v>79</v>
      </c>
      <c r="BZ1" s="28" t="s">
        <v>341</v>
      </c>
      <c r="CA1" s="28" t="s">
        <v>80</v>
      </c>
      <c r="CB1" s="28" t="s">
        <v>81</v>
      </c>
      <c r="CC1" s="28" t="s">
        <v>82</v>
      </c>
      <c r="CD1" s="28" t="s">
        <v>83</v>
      </c>
      <c r="CE1" s="28" t="s">
        <v>84</v>
      </c>
      <c r="CF1" s="28" t="s">
        <v>85</v>
      </c>
      <c r="CG1" s="28" t="s">
        <v>381</v>
      </c>
      <c r="CH1" s="28" t="s">
        <v>87</v>
      </c>
      <c r="CI1" s="28" t="s">
        <v>88</v>
      </c>
      <c r="CJ1" s="28" t="s">
        <v>89</v>
      </c>
      <c r="CK1" s="28" t="s">
        <v>343</v>
      </c>
      <c r="CL1" s="28" t="s">
        <v>90</v>
      </c>
      <c r="CM1" s="28" t="s">
        <v>345</v>
      </c>
      <c r="CN1" s="28" t="s">
        <v>91</v>
      </c>
      <c r="CO1" s="28" t="s">
        <v>92</v>
      </c>
      <c r="CP1" s="28" t="s">
        <v>93</v>
      </c>
      <c r="CQ1" s="28" t="s">
        <v>94</v>
      </c>
      <c r="CR1" s="28" t="s">
        <v>383</v>
      </c>
      <c r="CS1" s="28" t="s">
        <v>95</v>
      </c>
      <c r="CT1" s="28" t="s">
        <v>97</v>
      </c>
      <c r="CU1" s="28" t="s">
        <v>326</v>
      </c>
      <c r="CV1" s="28" t="s">
        <v>97</v>
      </c>
      <c r="CW1" s="28" t="s">
        <v>98</v>
      </c>
      <c r="CX1" s="52" t="s">
        <v>99</v>
      </c>
      <c r="CY1" s="28" t="s">
        <v>328</v>
      </c>
      <c r="CZ1" s="28" t="s">
        <v>100</v>
      </c>
      <c r="DA1" s="28" t="s">
        <v>101</v>
      </c>
      <c r="DB1" s="28" t="s">
        <v>102</v>
      </c>
      <c r="DC1" s="28" t="s">
        <v>493</v>
      </c>
      <c r="DD1" s="28" t="s">
        <v>104</v>
      </c>
      <c r="DE1" s="28" t="s">
        <v>105</v>
      </c>
      <c r="DF1" s="28" t="s">
        <v>465</v>
      </c>
      <c r="DG1" s="28" t="s">
        <v>355</v>
      </c>
      <c r="DH1" s="28" t="s">
        <v>106</v>
      </c>
      <c r="DI1" s="28" t="s">
        <v>347</v>
      </c>
      <c r="DJ1" s="28" t="s">
        <v>109</v>
      </c>
      <c r="DK1" s="28" t="s">
        <v>110</v>
      </c>
      <c r="DL1" s="28" t="s">
        <v>111</v>
      </c>
      <c r="DM1" s="28" t="s">
        <v>112</v>
      </c>
      <c r="DN1" s="28" t="s">
        <v>113</v>
      </c>
      <c r="DO1" s="28" t="s">
        <v>115</v>
      </c>
      <c r="DP1" s="28" t="s">
        <v>108</v>
      </c>
      <c r="DQ1" s="28" t="s">
        <v>114</v>
      </c>
      <c r="DR1" s="28" t="s">
        <v>104</v>
      </c>
      <c r="DS1" s="28" t="s">
        <v>398</v>
      </c>
      <c r="DT1" s="28" t="s">
        <v>610</v>
      </c>
      <c r="DU1" s="28" t="s">
        <v>420</v>
      </c>
      <c r="DV1" s="28" t="s">
        <v>461</v>
      </c>
      <c r="DW1" s="28" t="s">
        <v>313</v>
      </c>
      <c r="DX1" s="28" t="s">
        <v>190</v>
      </c>
      <c r="DY1" s="28" t="s">
        <v>191</v>
      </c>
      <c r="DZ1" s="28" t="s">
        <v>606</v>
      </c>
      <c r="EA1" s="28" t="s">
        <v>192</v>
      </c>
      <c r="EB1" s="28" t="s">
        <v>193</v>
      </c>
      <c r="EC1" s="28" t="s">
        <v>195</v>
      </c>
      <c r="ED1" s="28" t="s">
        <v>495</v>
      </c>
      <c r="EE1" s="28" t="s">
        <v>196</v>
      </c>
      <c r="EF1" s="28" t="s">
        <v>197</v>
      </c>
      <c r="EG1" s="28" t="s">
        <v>198</v>
      </c>
      <c r="EH1" s="28" t="s">
        <v>199</v>
      </c>
      <c r="EI1" s="28" t="s">
        <v>334</v>
      </c>
      <c r="EJ1" s="28" t="s">
        <v>200</v>
      </c>
      <c r="EK1" s="28" t="s">
        <v>391</v>
      </c>
      <c r="EL1" s="28" t="s">
        <v>201</v>
      </c>
      <c r="EM1" s="28" t="s">
        <v>336</v>
      </c>
      <c r="EN1" s="28" t="s">
        <v>394</v>
      </c>
      <c r="EO1" s="28" t="s">
        <v>203</v>
      </c>
      <c r="EP1" s="28" t="s">
        <v>204</v>
      </c>
      <c r="EQ1" s="28" t="s">
        <v>205</v>
      </c>
      <c r="ER1" s="28" t="s">
        <v>337</v>
      </c>
    </row>
    <row r="2" spans="1:148" s="9" customFormat="1" ht="81" x14ac:dyDescent="0.3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8" t="s">
        <v>7</v>
      </c>
      <c r="I2" s="8" t="s">
        <v>8</v>
      </c>
      <c r="J2" s="8" t="s">
        <v>9</v>
      </c>
      <c r="K2" s="8" t="s">
        <v>10</v>
      </c>
      <c r="L2" s="8" t="s">
        <v>11</v>
      </c>
      <c r="M2" s="8" t="s">
        <v>12</v>
      </c>
      <c r="N2" s="8" t="s">
        <v>13</v>
      </c>
      <c r="O2" s="8" t="s">
        <v>14</v>
      </c>
      <c r="P2" s="8" t="s">
        <v>15</v>
      </c>
      <c r="Q2" s="8" t="s">
        <v>16</v>
      </c>
      <c r="R2" s="8" t="s">
        <v>17</v>
      </c>
      <c r="S2" s="8" t="s">
        <v>18</v>
      </c>
      <c r="T2" s="8" t="s">
        <v>19</v>
      </c>
      <c r="U2" s="8" t="s">
        <v>20</v>
      </c>
      <c r="V2" s="8" t="s">
        <v>21</v>
      </c>
      <c r="W2" s="8" t="s">
        <v>22</v>
      </c>
      <c r="X2" s="8" t="s">
        <v>23</v>
      </c>
      <c r="Y2" s="8" t="s">
        <v>24</v>
      </c>
      <c r="Z2" s="8" t="s">
        <v>25</v>
      </c>
      <c r="AA2" s="8" t="s">
        <v>26</v>
      </c>
      <c r="AB2" s="8" t="s">
        <v>27</v>
      </c>
      <c r="AC2" s="8" t="s">
        <v>28</v>
      </c>
      <c r="AD2" s="8" t="s">
        <v>29</v>
      </c>
      <c r="AE2" s="8" t="s">
        <v>30</v>
      </c>
      <c r="AF2" s="8" t="s">
        <v>31</v>
      </c>
      <c r="AG2" s="8" t="s">
        <v>43</v>
      </c>
      <c r="AH2" s="8" t="s">
        <v>44</v>
      </c>
      <c r="AI2" s="8" t="s">
        <v>32</v>
      </c>
      <c r="AJ2" s="8" t="s">
        <v>33</v>
      </c>
      <c r="AK2" s="8" t="s">
        <v>34</v>
      </c>
      <c r="AL2" s="8" t="s">
        <v>35</v>
      </c>
      <c r="AM2" s="8" t="s">
        <v>36</v>
      </c>
      <c r="AN2" s="8" t="s">
        <v>37</v>
      </c>
      <c r="AO2" s="29" t="s">
        <v>116</v>
      </c>
      <c r="AP2" s="30" t="s">
        <v>117</v>
      </c>
      <c r="AQ2" s="54" t="s">
        <v>118</v>
      </c>
      <c r="AR2" s="30" t="s">
        <v>119</v>
      </c>
      <c r="AS2" s="30" t="s">
        <v>120</v>
      </c>
      <c r="AT2" s="30" t="s">
        <v>121</v>
      </c>
      <c r="AU2" s="54" t="s">
        <v>122</v>
      </c>
      <c r="AV2" s="30" t="s">
        <v>310</v>
      </c>
      <c r="AW2" s="31" t="s">
        <v>124</v>
      </c>
      <c r="AX2" s="31" t="s">
        <v>125</v>
      </c>
      <c r="AY2" s="32" t="s">
        <v>126</v>
      </c>
      <c r="AZ2" s="31" t="s">
        <v>127</v>
      </c>
      <c r="BA2" s="31" t="s">
        <v>128</v>
      </c>
      <c r="BB2" s="31" t="s">
        <v>639</v>
      </c>
      <c r="BC2" s="31" t="s">
        <v>129</v>
      </c>
      <c r="BD2" s="31" t="s">
        <v>130</v>
      </c>
      <c r="BE2" s="29" t="s">
        <v>131</v>
      </c>
      <c r="BF2" s="29" t="s">
        <v>132</v>
      </c>
      <c r="BG2" s="47" t="s">
        <v>134</v>
      </c>
      <c r="BH2" s="50" t="s">
        <v>132</v>
      </c>
      <c r="BI2" s="29" t="s">
        <v>135</v>
      </c>
      <c r="BJ2" s="29" t="s">
        <v>136</v>
      </c>
      <c r="BK2" s="31" t="s">
        <v>352</v>
      </c>
      <c r="BL2" s="31" t="s">
        <v>137</v>
      </c>
      <c r="BM2" s="31" t="s">
        <v>138</v>
      </c>
      <c r="BN2" s="31" t="s">
        <v>139</v>
      </c>
      <c r="BO2" s="31" t="s">
        <v>140</v>
      </c>
      <c r="BP2" s="31" t="s">
        <v>141</v>
      </c>
      <c r="BQ2" s="31" t="s">
        <v>142</v>
      </c>
      <c r="BR2" s="31" t="s">
        <v>143</v>
      </c>
      <c r="BS2" s="31" t="s">
        <v>144</v>
      </c>
      <c r="BT2" s="31" t="s">
        <v>145</v>
      </c>
      <c r="BU2" s="31" t="s">
        <v>146</v>
      </c>
      <c r="BV2" s="31" t="s">
        <v>147</v>
      </c>
      <c r="BW2" s="31" t="s">
        <v>148</v>
      </c>
      <c r="BX2" s="31" t="s">
        <v>149</v>
      </c>
      <c r="BY2" s="31" t="s">
        <v>151</v>
      </c>
      <c r="BZ2" s="31" t="s">
        <v>342</v>
      </c>
      <c r="CA2" s="31" t="s">
        <v>152</v>
      </c>
      <c r="CB2" s="31" t="s">
        <v>153</v>
      </c>
      <c r="CC2" s="31" t="s">
        <v>154</v>
      </c>
      <c r="CD2" s="31" t="s">
        <v>155</v>
      </c>
      <c r="CE2" s="29" t="s">
        <v>156</v>
      </c>
      <c r="CF2" s="29" t="s">
        <v>157</v>
      </c>
      <c r="CG2" s="47" t="s">
        <v>382</v>
      </c>
      <c r="CH2" s="29" t="s">
        <v>159</v>
      </c>
      <c r="CI2" s="29" t="s">
        <v>160</v>
      </c>
      <c r="CJ2" s="29" t="s">
        <v>161</v>
      </c>
      <c r="CK2" s="32" t="s">
        <v>344</v>
      </c>
      <c r="CL2" s="32" t="s">
        <v>162</v>
      </c>
      <c r="CM2" s="32" t="s">
        <v>346</v>
      </c>
      <c r="CN2" s="32" t="s">
        <v>163</v>
      </c>
      <c r="CO2" s="29" t="s">
        <v>164</v>
      </c>
      <c r="CP2" s="32" t="s">
        <v>165</v>
      </c>
      <c r="CQ2" s="29" t="s">
        <v>166</v>
      </c>
      <c r="CR2" s="32" t="s">
        <v>384</v>
      </c>
      <c r="CS2" s="29" t="s">
        <v>167</v>
      </c>
      <c r="CT2" s="29" t="s">
        <v>169</v>
      </c>
      <c r="CU2" s="32" t="s">
        <v>327</v>
      </c>
      <c r="CV2" s="29" t="s">
        <v>169</v>
      </c>
      <c r="CW2" s="32" t="s">
        <v>170</v>
      </c>
      <c r="CX2" s="32" t="s">
        <v>171</v>
      </c>
      <c r="CY2" s="32" t="s">
        <v>329</v>
      </c>
      <c r="CZ2" s="50" t="s">
        <v>172</v>
      </c>
      <c r="DA2" s="29" t="s">
        <v>173</v>
      </c>
      <c r="DB2" s="32" t="s">
        <v>174</v>
      </c>
      <c r="DC2" s="50" t="s">
        <v>494</v>
      </c>
      <c r="DD2" s="47" t="s">
        <v>176</v>
      </c>
      <c r="DE2" s="29" t="s">
        <v>177</v>
      </c>
      <c r="DF2" s="50" t="s">
        <v>466</v>
      </c>
      <c r="DG2" s="50" t="s">
        <v>356</v>
      </c>
      <c r="DH2" s="50" t="s">
        <v>179</v>
      </c>
      <c r="DI2" s="47" t="s">
        <v>348</v>
      </c>
      <c r="DJ2" s="29" t="s">
        <v>182</v>
      </c>
      <c r="DK2" s="29" t="s">
        <v>183</v>
      </c>
      <c r="DL2" s="29" t="s">
        <v>184</v>
      </c>
      <c r="DM2" s="47" t="s">
        <v>185</v>
      </c>
      <c r="DN2" s="29" t="s">
        <v>186</v>
      </c>
      <c r="DO2" s="29" t="s">
        <v>188</v>
      </c>
      <c r="DP2" s="53" t="s">
        <v>181</v>
      </c>
      <c r="DQ2" s="33" t="s">
        <v>187</v>
      </c>
      <c r="DR2" s="48" t="s">
        <v>178</v>
      </c>
      <c r="DS2" s="53" t="s">
        <v>399</v>
      </c>
      <c r="DT2" s="34" t="s">
        <v>207</v>
      </c>
      <c r="DU2" s="34" t="s">
        <v>116</v>
      </c>
      <c r="DV2" s="34" t="s">
        <v>209</v>
      </c>
      <c r="DW2" s="34" t="s">
        <v>211</v>
      </c>
      <c r="DX2" s="34" t="s">
        <v>212</v>
      </c>
      <c r="DY2" s="34" t="s">
        <v>213</v>
      </c>
      <c r="DZ2" s="34" t="s">
        <v>214</v>
      </c>
      <c r="EA2" s="34" t="s">
        <v>215</v>
      </c>
      <c r="EB2" s="34" t="s">
        <v>216</v>
      </c>
      <c r="EC2" s="34" t="s">
        <v>133</v>
      </c>
      <c r="ED2" s="34" t="s">
        <v>218</v>
      </c>
      <c r="EE2" s="34" t="s">
        <v>219</v>
      </c>
      <c r="EF2" s="34" t="s">
        <v>220</v>
      </c>
      <c r="EG2" s="34" t="s">
        <v>221</v>
      </c>
      <c r="EH2" s="34" t="s">
        <v>223</v>
      </c>
      <c r="EI2" s="34" t="s">
        <v>335</v>
      </c>
      <c r="EJ2" s="34" t="s">
        <v>224</v>
      </c>
      <c r="EK2" s="34" t="s">
        <v>392</v>
      </c>
      <c r="EL2" s="34" t="s">
        <v>225</v>
      </c>
      <c r="EM2" s="34" t="s">
        <v>338</v>
      </c>
      <c r="EN2" s="34" t="s">
        <v>395</v>
      </c>
      <c r="EO2" s="34" t="s">
        <v>227</v>
      </c>
      <c r="EP2" s="34" t="s">
        <v>187</v>
      </c>
      <c r="EQ2" s="34" t="s">
        <v>188</v>
      </c>
      <c r="ER2" s="34" t="s">
        <v>339</v>
      </c>
    </row>
    <row r="3" spans="1:148" s="9" customFormat="1" ht="20.25" x14ac:dyDescent="0.3">
      <c r="A3" s="10" t="s">
        <v>258</v>
      </c>
      <c r="B3" s="10" t="s">
        <v>232</v>
      </c>
      <c r="C3" s="10" t="s">
        <v>240</v>
      </c>
      <c r="D3" s="10" t="s">
        <v>279</v>
      </c>
      <c r="E3" s="10" t="s">
        <v>218</v>
      </c>
      <c r="F3" s="11">
        <v>10405</v>
      </c>
      <c r="G3" s="11">
        <v>4124</v>
      </c>
      <c r="H3" s="11">
        <v>4103</v>
      </c>
      <c r="I3" s="10" t="s">
        <v>280</v>
      </c>
      <c r="J3" s="12">
        <v>65</v>
      </c>
      <c r="K3" s="10" t="s">
        <v>267</v>
      </c>
      <c r="L3" s="10" t="s">
        <v>261</v>
      </c>
      <c r="M3" s="10" t="s">
        <v>220</v>
      </c>
      <c r="N3" s="13">
        <v>30</v>
      </c>
      <c r="O3" s="13">
        <v>30</v>
      </c>
      <c r="P3" s="13">
        <v>0</v>
      </c>
      <c r="Q3" s="14">
        <v>0</v>
      </c>
      <c r="R3" s="14">
        <v>9.49</v>
      </c>
      <c r="S3" s="14">
        <v>8</v>
      </c>
      <c r="T3" s="14">
        <v>4.7450000000000001</v>
      </c>
      <c r="U3" s="14">
        <v>59.3125</v>
      </c>
      <c r="V3" s="14">
        <v>1</v>
      </c>
      <c r="W3" s="14">
        <v>204</v>
      </c>
      <c r="X3" s="14">
        <v>80</v>
      </c>
      <c r="Y3" s="14">
        <v>0.44370492870726602</v>
      </c>
      <c r="Z3" s="14">
        <v>5</v>
      </c>
      <c r="AA3" s="14">
        <v>3</v>
      </c>
      <c r="AB3" s="14">
        <v>37.5</v>
      </c>
      <c r="AC3" s="14">
        <v>0.25500010000000001</v>
      </c>
      <c r="AD3" s="14">
        <v>3.1875010000000001</v>
      </c>
      <c r="AE3" s="14">
        <v>204</v>
      </c>
      <c r="AF3" s="14">
        <v>180.3</v>
      </c>
      <c r="AG3" s="14">
        <v>0</v>
      </c>
      <c r="AH3" s="14">
        <v>0</v>
      </c>
      <c r="AI3" s="14">
        <v>4.7450000000000001</v>
      </c>
      <c r="AJ3" s="14">
        <v>5</v>
      </c>
      <c r="AK3" s="15">
        <v>0.625</v>
      </c>
      <c r="AL3" s="15">
        <v>0.94899999999999995</v>
      </c>
      <c r="AM3" s="15">
        <v>1</v>
      </c>
      <c r="AN3" s="15">
        <v>0.59312500000000001</v>
      </c>
      <c r="AO3" s="16"/>
      <c r="AP3" s="16"/>
      <c r="AQ3" s="16"/>
      <c r="AR3" s="16">
        <v>8.3333335816860199E-2</v>
      </c>
      <c r="AS3" s="16">
        <v>0.1666666716337204</v>
      </c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>
        <v>1.5833333134651184</v>
      </c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>
        <v>0.3333333432674408</v>
      </c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>
        <v>0.1666666716337204</v>
      </c>
      <c r="DF3" s="16"/>
      <c r="DG3" s="16"/>
      <c r="DH3" s="16"/>
      <c r="DI3" s="16"/>
      <c r="DJ3" s="24"/>
      <c r="DK3" s="24">
        <v>0.25</v>
      </c>
      <c r="DL3" s="24"/>
      <c r="DM3" s="24"/>
      <c r="DN3" s="24">
        <v>8.3333335816860199E-2</v>
      </c>
      <c r="DO3" s="24">
        <v>0.3333333432674408</v>
      </c>
      <c r="DP3" s="24"/>
      <c r="DQ3" s="24"/>
      <c r="DR3" s="24"/>
      <c r="DS3" s="24"/>
      <c r="DT3" s="24"/>
      <c r="DU3" s="24"/>
      <c r="DV3" s="24"/>
      <c r="DW3" s="24"/>
      <c r="DX3" s="24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</row>
    <row r="4" spans="1:148" s="9" customFormat="1" ht="20.25" x14ac:dyDescent="0.3">
      <c r="A4" s="10" t="s">
        <v>258</v>
      </c>
      <c r="B4" s="10" t="s">
        <v>232</v>
      </c>
      <c r="C4" s="10" t="s">
        <v>240</v>
      </c>
      <c r="D4" s="10" t="s">
        <v>281</v>
      </c>
      <c r="E4" s="10" t="s">
        <v>218</v>
      </c>
      <c r="F4" s="11">
        <v>10405</v>
      </c>
      <c r="G4" s="11">
        <v>4061</v>
      </c>
      <c r="H4" s="11">
        <v>3698</v>
      </c>
      <c r="I4" s="10" t="s">
        <v>280</v>
      </c>
      <c r="J4" s="12">
        <v>65</v>
      </c>
      <c r="K4" s="10" t="s">
        <v>267</v>
      </c>
      <c r="L4" s="10" t="s">
        <v>261</v>
      </c>
      <c r="M4" s="10" t="s">
        <v>220</v>
      </c>
      <c r="N4" s="13">
        <v>32</v>
      </c>
      <c r="O4" s="13">
        <v>32</v>
      </c>
      <c r="P4" s="13">
        <v>0</v>
      </c>
      <c r="Q4" s="14">
        <v>0</v>
      </c>
      <c r="R4" s="14">
        <v>9.49</v>
      </c>
      <c r="S4" s="14">
        <v>8</v>
      </c>
      <c r="T4" s="14">
        <v>5.0613330000000003</v>
      </c>
      <c r="U4" s="14">
        <v>63.266669999999998</v>
      </c>
      <c r="V4" s="14">
        <v>1</v>
      </c>
      <c r="W4" s="14">
        <v>217.6</v>
      </c>
      <c r="X4" s="14">
        <v>80</v>
      </c>
      <c r="Y4" s="14">
        <v>0.41597336186210498</v>
      </c>
      <c r="Z4" s="14">
        <v>6.1166669999999996</v>
      </c>
      <c r="AA4" s="14">
        <v>1.8833329999999999</v>
      </c>
      <c r="AB4" s="14">
        <v>23.54167</v>
      </c>
      <c r="AC4" s="14">
        <v>1.0553330000000001</v>
      </c>
      <c r="AD4" s="14">
        <v>13.19167</v>
      </c>
      <c r="AE4" s="14">
        <v>217.6</v>
      </c>
      <c r="AF4" s="14">
        <v>192.32</v>
      </c>
      <c r="AG4" s="14">
        <v>0</v>
      </c>
      <c r="AH4" s="14">
        <v>0</v>
      </c>
      <c r="AI4" s="14">
        <v>5.0613330000000003</v>
      </c>
      <c r="AJ4" s="14">
        <v>6.1166669999999996</v>
      </c>
      <c r="AK4" s="15">
        <v>0.76458329999999997</v>
      </c>
      <c r="AL4" s="15">
        <v>0.82746589999999998</v>
      </c>
      <c r="AM4" s="15">
        <v>1</v>
      </c>
      <c r="AN4" s="15">
        <v>0.63266659999999997</v>
      </c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>
        <v>0.1666666716337204</v>
      </c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>
        <v>0.46666666865348816</v>
      </c>
      <c r="BT4" s="16"/>
      <c r="BU4" s="16">
        <v>0.58333331346511841</v>
      </c>
      <c r="BV4" s="16"/>
      <c r="BW4" s="16"/>
      <c r="BX4" s="16"/>
      <c r="BY4" s="16"/>
      <c r="BZ4" s="16"/>
      <c r="CA4" s="16"/>
      <c r="CB4" s="16"/>
      <c r="CC4" s="16">
        <v>0.1666666716337204</v>
      </c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24"/>
      <c r="DK4" s="24">
        <v>0.25</v>
      </c>
      <c r="DL4" s="24"/>
      <c r="DM4" s="24"/>
      <c r="DN4" s="24"/>
      <c r="DO4" s="24">
        <v>0.25</v>
      </c>
      <c r="DP4" s="24"/>
      <c r="DQ4" s="24"/>
      <c r="DR4" s="24"/>
      <c r="DS4" s="24"/>
      <c r="DT4" s="24"/>
      <c r="DU4" s="24"/>
      <c r="DV4" s="24"/>
      <c r="DW4" s="24"/>
      <c r="DX4" s="24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</row>
    <row r="5" spans="1:148" s="9" customFormat="1" ht="20.25" x14ac:dyDescent="0.3">
      <c r="A5" s="10" t="s">
        <v>258</v>
      </c>
      <c r="B5" s="10" t="s">
        <v>231</v>
      </c>
      <c r="C5" s="10" t="s">
        <v>240</v>
      </c>
      <c r="D5" s="10" t="s">
        <v>279</v>
      </c>
      <c r="E5" s="10" t="s">
        <v>218</v>
      </c>
      <c r="F5" s="11">
        <v>10405</v>
      </c>
      <c r="G5" s="11">
        <v>4124</v>
      </c>
      <c r="H5" s="11">
        <v>4017</v>
      </c>
      <c r="I5" s="10" t="s">
        <v>280</v>
      </c>
      <c r="J5" s="12">
        <v>65</v>
      </c>
      <c r="K5" s="10" t="s">
        <v>267</v>
      </c>
      <c r="L5" s="10" t="s">
        <v>261</v>
      </c>
      <c r="M5" s="10" t="s">
        <v>220</v>
      </c>
      <c r="N5" s="13">
        <v>39</v>
      </c>
      <c r="O5" s="13">
        <v>39</v>
      </c>
      <c r="P5" s="13">
        <v>0</v>
      </c>
      <c r="Q5" s="14">
        <v>0</v>
      </c>
      <c r="R5" s="14">
        <v>9.49</v>
      </c>
      <c r="S5" s="14">
        <v>8</v>
      </c>
      <c r="T5" s="14">
        <v>6.1684999999999999</v>
      </c>
      <c r="U5" s="14">
        <v>77.106250000000003</v>
      </c>
      <c r="V5" s="14">
        <v>1</v>
      </c>
      <c r="W5" s="14">
        <v>265.2</v>
      </c>
      <c r="X5" s="14">
        <v>80</v>
      </c>
      <c r="Y5" s="14">
        <v>0.34131146806740997</v>
      </c>
      <c r="Z5" s="14">
        <v>6.2666659999999998</v>
      </c>
      <c r="AA5" s="14">
        <v>1.733333</v>
      </c>
      <c r="AB5" s="14">
        <v>21.66667</v>
      </c>
      <c r="AC5" s="14">
        <v>9.8166699999999996E-2</v>
      </c>
      <c r="AD5" s="14">
        <v>1.2270840000000001</v>
      </c>
      <c r="AE5" s="14">
        <v>265.2</v>
      </c>
      <c r="AF5" s="14">
        <v>234.39</v>
      </c>
      <c r="AG5" s="14">
        <v>0</v>
      </c>
      <c r="AH5" s="14">
        <v>0</v>
      </c>
      <c r="AI5" s="14">
        <v>6.1684999999999999</v>
      </c>
      <c r="AJ5" s="14">
        <v>6.2666659999999998</v>
      </c>
      <c r="AK5" s="15">
        <v>0.78333330000000001</v>
      </c>
      <c r="AL5" s="15">
        <v>0.98433510000000002</v>
      </c>
      <c r="AM5" s="15">
        <v>1</v>
      </c>
      <c r="AN5" s="15">
        <v>0.77106249999999998</v>
      </c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>
        <v>1</v>
      </c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>
        <v>0.25</v>
      </c>
      <c r="DF5" s="16"/>
      <c r="DG5" s="16"/>
      <c r="DH5" s="16"/>
      <c r="DI5" s="16"/>
      <c r="DJ5" s="24"/>
      <c r="DK5" s="24"/>
      <c r="DL5" s="24"/>
      <c r="DM5" s="24"/>
      <c r="DN5" s="24"/>
      <c r="DO5" s="24">
        <v>0.48333331942558289</v>
      </c>
      <c r="DP5" s="24"/>
      <c r="DQ5" s="24"/>
      <c r="DR5" s="24"/>
      <c r="DS5" s="24"/>
      <c r="DT5" s="24"/>
      <c r="DU5" s="24"/>
      <c r="DV5" s="24"/>
      <c r="DW5" s="24"/>
      <c r="DX5" s="24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</row>
    <row r="6" spans="1:148" s="9" customFormat="1" ht="20.25" x14ac:dyDescent="0.3">
      <c r="A6" s="10" t="s">
        <v>258</v>
      </c>
      <c r="B6" s="10" t="s">
        <v>231</v>
      </c>
      <c r="C6" s="10" t="s">
        <v>240</v>
      </c>
      <c r="D6" s="10" t="s">
        <v>281</v>
      </c>
      <c r="E6" s="10" t="s">
        <v>218</v>
      </c>
      <c r="F6" s="11">
        <v>10405</v>
      </c>
      <c r="G6" s="11">
        <v>4087</v>
      </c>
      <c r="H6" s="11">
        <v>3966</v>
      </c>
      <c r="I6" s="10" t="s">
        <v>280</v>
      </c>
      <c r="J6" s="12">
        <v>65</v>
      </c>
      <c r="K6" s="10" t="s">
        <v>267</v>
      </c>
      <c r="L6" s="10" t="s">
        <v>261</v>
      </c>
      <c r="M6" s="10" t="s">
        <v>220</v>
      </c>
      <c r="N6" s="13">
        <v>43</v>
      </c>
      <c r="O6" s="13">
        <v>43</v>
      </c>
      <c r="P6" s="13">
        <v>0</v>
      </c>
      <c r="Q6" s="14">
        <v>0</v>
      </c>
      <c r="R6" s="14">
        <v>9.49</v>
      </c>
      <c r="S6" s="14">
        <v>8</v>
      </c>
      <c r="T6" s="14">
        <v>6.8011660000000003</v>
      </c>
      <c r="U6" s="14">
        <v>85.014570000000006</v>
      </c>
      <c r="V6" s="14">
        <v>1</v>
      </c>
      <c r="W6" s="14">
        <v>292.39999999999998</v>
      </c>
      <c r="X6" s="14">
        <v>80</v>
      </c>
      <c r="Y6" s="14">
        <v>0.30956155562522802</v>
      </c>
      <c r="Z6" s="14">
        <v>7.5</v>
      </c>
      <c r="AA6" s="14">
        <v>0.5</v>
      </c>
      <c r="AB6" s="14">
        <v>6.25</v>
      </c>
      <c r="AC6" s="14">
        <v>0.69883390000000001</v>
      </c>
      <c r="AD6" s="14">
        <v>8.7354240000000001</v>
      </c>
      <c r="AE6" s="14">
        <v>292.39999999999998</v>
      </c>
      <c r="AF6" s="14">
        <v>258.43</v>
      </c>
      <c r="AG6" s="14">
        <v>0</v>
      </c>
      <c r="AH6" s="14">
        <v>0</v>
      </c>
      <c r="AI6" s="14">
        <v>6.8011660000000003</v>
      </c>
      <c r="AJ6" s="14">
        <v>7.5</v>
      </c>
      <c r="AK6" s="15">
        <v>0.9375</v>
      </c>
      <c r="AL6" s="15">
        <v>0.90682209999999996</v>
      </c>
      <c r="AM6" s="15">
        <v>1</v>
      </c>
      <c r="AN6" s="15">
        <v>0.85014579999999995</v>
      </c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24"/>
      <c r="DK6" s="24">
        <v>0.25</v>
      </c>
      <c r="DL6" s="24"/>
      <c r="DM6" s="24"/>
      <c r="DN6" s="24"/>
      <c r="DO6" s="24">
        <v>0.25</v>
      </c>
      <c r="DP6" s="24"/>
      <c r="DQ6" s="24"/>
      <c r="DR6" s="24"/>
      <c r="DS6" s="24"/>
      <c r="DT6" s="24"/>
      <c r="DU6" s="24"/>
      <c r="DV6" s="24"/>
      <c r="DW6" s="24"/>
      <c r="DX6" s="24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</row>
    <row r="7" spans="1:148" s="9" customFormat="1" ht="20.25" x14ac:dyDescent="0.3">
      <c r="A7" s="10" t="s">
        <v>251</v>
      </c>
      <c r="B7" s="10" t="s">
        <v>232</v>
      </c>
      <c r="C7" s="10" t="s">
        <v>240</v>
      </c>
      <c r="D7" s="10" t="s">
        <v>279</v>
      </c>
      <c r="E7" s="10" t="s">
        <v>218</v>
      </c>
      <c r="F7" s="11">
        <v>10405</v>
      </c>
      <c r="G7" s="11">
        <v>3866</v>
      </c>
      <c r="H7" s="11">
        <v>4103</v>
      </c>
      <c r="I7" s="10" t="s">
        <v>280</v>
      </c>
      <c r="J7" s="12">
        <v>65</v>
      </c>
      <c r="K7" s="10" t="s">
        <v>267</v>
      </c>
      <c r="L7" s="10" t="s">
        <v>261</v>
      </c>
      <c r="M7" s="10" t="s">
        <v>220</v>
      </c>
      <c r="N7" s="13">
        <v>40</v>
      </c>
      <c r="O7" s="13">
        <v>39</v>
      </c>
      <c r="P7" s="13">
        <v>1</v>
      </c>
      <c r="Q7" s="14">
        <v>2.5</v>
      </c>
      <c r="R7" s="14">
        <v>9.49</v>
      </c>
      <c r="S7" s="14">
        <v>8</v>
      </c>
      <c r="T7" s="14">
        <v>6.1684999999999999</v>
      </c>
      <c r="U7" s="14">
        <v>77.106250000000003</v>
      </c>
      <c r="V7" s="14">
        <v>1</v>
      </c>
      <c r="W7" s="14">
        <v>265.2</v>
      </c>
      <c r="X7" s="14">
        <v>80</v>
      </c>
      <c r="Y7" s="14">
        <v>0.34131146806740997</v>
      </c>
      <c r="Z7" s="14">
        <v>6.6666670000000003</v>
      </c>
      <c r="AA7" s="14">
        <v>1.3333330000000001</v>
      </c>
      <c r="AB7" s="14">
        <v>16.66667</v>
      </c>
      <c r="AC7" s="14">
        <v>0.34</v>
      </c>
      <c r="AD7" s="14">
        <v>4.25</v>
      </c>
      <c r="AE7" s="14">
        <v>265.2</v>
      </c>
      <c r="AF7" s="14">
        <v>234.39</v>
      </c>
      <c r="AG7" s="14">
        <v>0.15816669999999999</v>
      </c>
      <c r="AH7" s="14">
        <v>1.9770829999999999</v>
      </c>
      <c r="AI7" s="14">
        <v>6.3266660000000003</v>
      </c>
      <c r="AJ7" s="14">
        <v>6.6666670000000003</v>
      </c>
      <c r="AK7" s="15">
        <v>0.83333330000000005</v>
      </c>
      <c r="AL7" s="15">
        <v>0.94899999999999995</v>
      </c>
      <c r="AM7" s="15">
        <v>0.97499999999999998</v>
      </c>
      <c r="AN7" s="15">
        <v>0.77106249999999998</v>
      </c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>
        <v>0.4166666567325592</v>
      </c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>
        <v>0.3333333432674408</v>
      </c>
      <c r="DB7" s="16"/>
      <c r="DC7" s="16"/>
      <c r="DD7" s="16"/>
      <c r="DE7" s="16"/>
      <c r="DF7" s="16"/>
      <c r="DG7" s="16"/>
      <c r="DH7" s="16"/>
      <c r="DI7" s="16"/>
      <c r="DJ7" s="24"/>
      <c r="DK7" s="24">
        <v>8.3333335816860199E-2</v>
      </c>
      <c r="DL7" s="24"/>
      <c r="DM7" s="24"/>
      <c r="DN7" s="24">
        <v>8.3333335816860199E-2</v>
      </c>
      <c r="DO7" s="24">
        <v>0.4166666567325592</v>
      </c>
      <c r="DP7" s="24"/>
      <c r="DQ7" s="24"/>
      <c r="DR7" s="24"/>
      <c r="DS7" s="24"/>
      <c r="DT7" s="24"/>
      <c r="DU7" s="24"/>
      <c r="DV7" s="24"/>
      <c r="DW7" s="24"/>
      <c r="DX7" s="24"/>
      <c r="DY7" s="17"/>
      <c r="DZ7" s="17"/>
      <c r="EA7" s="17"/>
      <c r="EB7" s="17"/>
      <c r="EC7" s="17">
        <v>1</v>
      </c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</row>
    <row r="8" spans="1:148" s="9" customFormat="1" ht="20.25" x14ac:dyDescent="0.3">
      <c r="A8" s="10" t="s">
        <v>251</v>
      </c>
      <c r="B8" s="10" t="s">
        <v>232</v>
      </c>
      <c r="C8" s="10" t="s">
        <v>240</v>
      </c>
      <c r="D8" s="10" t="s">
        <v>281</v>
      </c>
      <c r="E8" s="10" t="s">
        <v>218</v>
      </c>
      <c r="F8" s="11">
        <v>10405</v>
      </c>
      <c r="G8" s="11">
        <v>4061</v>
      </c>
      <c r="H8" s="11">
        <v>3698</v>
      </c>
      <c r="I8" s="10" t="s">
        <v>280</v>
      </c>
      <c r="J8" s="12">
        <v>65</v>
      </c>
      <c r="K8" s="10" t="s">
        <v>267</v>
      </c>
      <c r="L8" s="10" t="s">
        <v>261</v>
      </c>
      <c r="M8" s="10" t="s">
        <v>220</v>
      </c>
      <c r="N8" s="13">
        <v>38</v>
      </c>
      <c r="O8" s="13">
        <v>38</v>
      </c>
      <c r="P8" s="13">
        <v>0</v>
      </c>
      <c r="Q8" s="14">
        <v>0</v>
      </c>
      <c r="R8" s="14">
        <v>9.49</v>
      </c>
      <c r="S8" s="14">
        <v>8</v>
      </c>
      <c r="T8" s="14">
        <v>6.0103330000000001</v>
      </c>
      <c r="U8" s="14">
        <v>75.129170000000002</v>
      </c>
      <c r="V8" s="14">
        <v>1</v>
      </c>
      <c r="W8" s="14">
        <v>258.39999999999998</v>
      </c>
      <c r="X8" s="14">
        <v>80</v>
      </c>
      <c r="Y8" s="14">
        <v>0.35029336320861398</v>
      </c>
      <c r="Z8" s="14">
        <v>6.3333329999999997</v>
      </c>
      <c r="AA8" s="14">
        <v>1.6666669999999999</v>
      </c>
      <c r="AB8" s="14">
        <v>20.83333</v>
      </c>
      <c r="AC8" s="14">
        <v>0.32300030000000002</v>
      </c>
      <c r="AD8" s="14">
        <v>4.0375040000000002</v>
      </c>
      <c r="AE8" s="14">
        <v>258.39999999999998</v>
      </c>
      <c r="AF8" s="14">
        <v>228.38</v>
      </c>
      <c r="AG8" s="14">
        <v>0</v>
      </c>
      <c r="AH8" s="14">
        <v>0</v>
      </c>
      <c r="AI8" s="14">
        <v>6.0103330000000001</v>
      </c>
      <c r="AJ8" s="14">
        <v>6.3333329999999997</v>
      </c>
      <c r="AK8" s="15">
        <v>0.79166669999999995</v>
      </c>
      <c r="AL8" s="15">
        <v>0.94899990000000001</v>
      </c>
      <c r="AM8" s="15">
        <v>1</v>
      </c>
      <c r="AN8" s="15">
        <v>0.75129159999999995</v>
      </c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>
        <v>0.1666666716337204</v>
      </c>
      <c r="CE8" s="16"/>
      <c r="CF8" s="16"/>
      <c r="CG8" s="16"/>
      <c r="CH8" s="16">
        <v>0.83333331346511841</v>
      </c>
      <c r="CI8" s="16"/>
      <c r="CJ8" s="16"/>
      <c r="CK8" s="16"/>
      <c r="CL8" s="16"/>
      <c r="CM8" s="16"/>
      <c r="CN8" s="16"/>
      <c r="CO8" s="16"/>
      <c r="CP8" s="16">
        <v>0.20000000298023224</v>
      </c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>
        <v>0.13333334028720856</v>
      </c>
      <c r="DF8" s="16"/>
      <c r="DG8" s="16"/>
      <c r="DH8" s="16"/>
      <c r="DI8" s="16"/>
      <c r="DJ8" s="24"/>
      <c r="DK8" s="24"/>
      <c r="DL8" s="24"/>
      <c r="DM8" s="24"/>
      <c r="DN8" s="24">
        <v>8.3333335816860199E-2</v>
      </c>
      <c r="DO8" s="24">
        <v>0.25</v>
      </c>
      <c r="DP8" s="24"/>
      <c r="DQ8" s="24"/>
      <c r="DR8" s="24"/>
      <c r="DS8" s="24"/>
      <c r="DT8" s="24"/>
      <c r="DU8" s="24"/>
      <c r="DV8" s="24"/>
      <c r="DW8" s="24"/>
      <c r="DX8" s="24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</row>
    <row r="9" spans="1:148" s="9" customFormat="1" ht="20.25" x14ac:dyDescent="0.3">
      <c r="A9" s="10" t="s">
        <v>251</v>
      </c>
      <c r="B9" s="10" t="s">
        <v>231</v>
      </c>
      <c r="C9" s="10" t="s">
        <v>240</v>
      </c>
      <c r="D9" s="10" t="s">
        <v>279</v>
      </c>
      <c r="E9" s="10" t="s">
        <v>218</v>
      </c>
      <c r="F9" s="11">
        <v>10405</v>
      </c>
      <c r="G9" s="11">
        <v>4017</v>
      </c>
      <c r="H9" s="11">
        <v>3712</v>
      </c>
      <c r="I9" s="10" t="s">
        <v>280</v>
      </c>
      <c r="J9" s="12">
        <v>65</v>
      </c>
      <c r="K9" s="10" t="s">
        <v>267</v>
      </c>
      <c r="L9" s="10" t="s">
        <v>261</v>
      </c>
      <c r="M9" s="10" t="s">
        <v>220</v>
      </c>
      <c r="N9" s="13">
        <v>42</v>
      </c>
      <c r="O9" s="13">
        <v>42</v>
      </c>
      <c r="P9" s="13">
        <v>0</v>
      </c>
      <c r="Q9" s="14">
        <v>0</v>
      </c>
      <c r="R9" s="14">
        <v>9.49</v>
      </c>
      <c r="S9" s="14">
        <v>8</v>
      </c>
      <c r="T9" s="14">
        <v>6.6429999999999998</v>
      </c>
      <c r="U9" s="14">
        <v>83.037499999999994</v>
      </c>
      <c r="V9" s="14">
        <v>1</v>
      </c>
      <c r="W9" s="14">
        <v>285.60000000000002</v>
      </c>
      <c r="X9" s="14">
        <v>80</v>
      </c>
      <c r="Y9" s="14">
        <v>0.31693208043863502</v>
      </c>
      <c r="Z9" s="14">
        <v>6.9833340000000002</v>
      </c>
      <c r="AA9" s="14">
        <v>1.016667</v>
      </c>
      <c r="AB9" s="14">
        <v>12.70833</v>
      </c>
      <c r="AC9" s="14">
        <v>0.34033370000000002</v>
      </c>
      <c r="AD9" s="14">
        <v>4.2541710000000004</v>
      </c>
      <c r="AE9" s="14">
        <v>285.60000000000002</v>
      </c>
      <c r="AF9" s="14">
        <v>252.42</v>
      </c>
      <c r="AG9" s="14">
        <v>0</v>
      </c>
      <c r="AH9" s="14">
        <v>0</v>
      </c>
      <c r="AI9" s="14">
        <v>6.6429999999999998</v>
      </c>
      <c r="AJ9" s="14">
        <v>6.9833340000000002</v>
      </c>
      <c r="AK9" s="15">
        <v>0.87291669999999999</v>
      </c>
      <c r="AL9" s="15">
        <v>0.95126489999999997</v>
      </c>
      <c r="AM9" s="15">
        <v>1</v>
      </c>
      <c r="AN9" s="15">
        <v>0.83037499999999997</v>
      </c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>
        <v>0.1666666716337204</v>
      </c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>
        <v>0.21666666865348816</v>
      </c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24"/>
      <c r="DK9" s="24">
        <v>8.3333335816860199E-2</v>
      </c>
      <c r="DL9" s="24"/>
      <c r="DM9" s="24"/>
      <c r="DN9" s="24">
        <v>8.3333335816860199E-2</v>
      </c>
      <c r="DO9" s="24">
        <v>0.46666666865348816</v>
      </c>
      <c r="DP9" s="24"/>
      <c r="DQ9" s="24"/>
      <c r="DR9" s="24"/>
      <c r="DS9" s="24"/>
      <c r="DT9" s="24"/>
      <c r="DU9" s="24"/>
      <c r="DV9" s="24"/>
      <c r="DW9" s="24"/>
      <c r="DX9" s="24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</row>
    <row r="10" spans="1:148" s="9" customFormat="1" ht="20.25" x14ac:dyDescent="0.3">
      <c r="A10" s="10" t="s">
        <v>251</v>
      </c>
      <c r="B10" s="10" t="s">
        <v>231</v>
      </c>
      <c r="C10" s="10" t="s">
        <v>240</v>
      </c>
      <c r="D10" s="10" t="s">
        <v>281</v>
      </c>
      <c r="E10" s="10" t="s">
        <v>218</v>
      </c>
      <c r="F10" s="11">
        <v>10405</v>
      </c>
      <c r="G10" s="11">
        <v>4124</v>
      </c>
      <c r="H10" s="11">
        <v>4134</v>
      </c>
      <c r="I10" s="10" t="s">
        <v>280</v>
      </c>
      <c r="J10" s="12">
        <v>65</v>
      </c>
      <c r="K10" s="10" t="s">
        <v>267</v>
      </c>
      <c r="L10" s="10" t="s">
        <v>261</v>
      </c>
      <c r="M10" s="10" t="s">
        <v>220</v>
      </c>
      <c r="N10" s="13">
        <v>35</v>
      </c>
      <c r="O10" s="13">
        <v>35</v>
      </c>
      <c r="P10" s="13">
        <v>0</v>
      </c>
      <c r="Q10" s="14">
        <v>0</v>
      </c>
      <c r="R10" s="14">
        <v>9.49</v>
      </c>
      <c r="S10" s="14">
        <v>8</v>
      </c>
      <c r="T10" s="14">
        <v>5.5358330000000002</v>
      </c>
      <c r="U10" s="14">
        <v>69.197909999999993</v>
      </c>
      <c r="V10" s="14">
        <v>1</v>
      </c>
      <c r="W10" s="14">
        <v>238</v>
      </c>
      <c r="X10" s="14">
        <v>80</v>
      </c>
      <c r="Y10" s="14">
        <v>0.38031850572246301</v>
      </c>
      <c r="Z10" s="14">
        <v>6</v>
      </c>
      <c r="AA10" s="14">
        <v>2</v>
      </c>
      <c r="AB10" s="14">
        <v>25</v>
      </c>
      <c r="AC10" s="14">
        <v>0.46416659999999998</v>
      </c>
      <c r="AD10" s="14">
        <v>5.8020829999999997</v>
      </c>
      <c r="AE10" s="14">
        <v>238</v>
      </c>
      <c r="AF10" s="14">
        <v>210.35</v>
      </c>
      <c r="AG10" s="14">
        <v>0</v>
      </c>
      <c r="AH10" s="14">
        <v>0</v>
      </c>
      <c r="AI10" s="14">
        <v>5.5358330000000002</v>
      </c>
      <c r="AJ10" s="14">
        <v>6</v>
      </c>
      <c r="AK10" s="15">
        <v>0.75</v>
      </c>
      <c r="AL10" s="15">
        <v>0.92263890000000004</v>
      </c>
      <c r="AM10" s="15">
        <v>1</v>
      </c>
      <c r="AN10" s="15">
        <v>0.69197920000000002</v>
      </c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>
        <v>0.5</v>
      </c>
      <c r="CE10" s="16"/>
      <c r="CF10" s="16"/>
      <c r="CG10" s="16"/>
      <c r="CH10" s="16">
        <v>1</v>
      </c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>
        <v>0.1666666716337204</v>
      </c>
      <c r="DF10" s="16"/>
      <c r="DG10" s="16"/>
      <c r="DH10" s="16"/>
      <c r="DI10" s="16"/>
      <c r="DJ10" s="24"/>
      <c r="DK10" s="24">
        <v>8.3333335816860199E-2</v>
      </c>
      <c r="DL10" s="24"/>
      <c r="DM10" s="24"/>
      <c r="DN10" s="24">
        <v>8.3333335816860199E-2</v>
      </c>
      <c r="DO10" s="24">
        <v>0.1666666716337204</v>
      </c>
      <c r="DP10" s="24"/>
      <c r="DQ10" s="24"/>
      <c r="DR10" s="24"/>
      <c r="DS10" s="24"/>
      <c r="DT10" s="24"/>
      <c r="DU10" s="24"/>
      <c r="DV10" s="24"/>
      <c r="DW10" s="24"/>
      <c r="DX10" s="24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</row>
    <row r="11" spans="1:148" s="9" customFormat="1" ht="20.25" x14ac:dyDescent="0.3">
      <c r="A11" s="10" t="s">
        <v>263</v>
      </c>
      <c r="B11" s="10" t="s">
        <v>231</v>
      </c>
      <c r="C11" s="10" t="s">
        <v>240</v>
      </c>
      <c r="D11" s="10" t="s">
        <v>279</v>
      </c>
      <c r="E11" s="10" t="s">
        <v>218</v>
      </c>
      <c r="F11" s="11">
        <v>10334</v>
      </c>
      <c r="G11" s="11">
        <v>4017</v>
      </c>
      <c r="H11" s="11">
        <v>3712</v>
      </c>
      <c r="I11" s="10" t="s">
        <v>275</v>
      </c>
      <c r="J11" s="12">
        <v>62.8</v>
      </c>
      <c r="K11" s="10" t="s">
        <v>267</v>
      </c>
      <c r="L11" s="10" t="s">
        <v>261</v>
      </c>
      <c r="M11" s="10" t="s">
        <v>220</v>
      </c>
      <c r="N11" s="13">
        <v>3</v>
      </c>
      <c r="O11" s="13">
        <v>3</v>
      </c>
      <c r="P11" s="13">
        <v>0</v>
      </c>
      <c r="Q11" s="14">
        <v>0</v>
      </c>
      <c r="R11" s="14">
        <v>8.1</v>
      </c>
      <c r="S11" s="14">
        <v>2.5</v>
      </c>
      <c r="T11" s="14">
        <v>0.40500000000000003</v>
      </c>
      <c r="U11" s="14">
        <v>16.2</v>
      </c>
      <c r="V11" s="14">
        <v>0.3125</v>
      </c>
      <c r="W11" s="14">
        <v>51.552</v>
      </c>
      <c r="X11" s="14">
        <v>25</v>
      </c>
      <c r="Y11" s="14">
        <v>2.2893772733822702</v>
      </c>
      <c r="Z11" s="14">
        <v>0.9166666</v>
      </c>
      <c r="AA11" s="14">
        <v>1.5833330000000001</v>
      </c>
      <c r="AB11" s="14">
        <v>63.33334</v>
      </c>
      <c r="AC11" s="14">
        <v>0.51166670000000003</v>
      </c>
      <c r="AD11" s="14">
        <v>20.466670000000001</v>
      </c>
      <c r="AE11" s="14">
        <v>16.11</v>
      </c>
      <c r="AF11" s="14">
        <v>10.92</v>
      </c>
      <c r="AG11" s="14">
        <v>0</v>
      </c>
      <c r="AH11" s="14">
        <v>0</v>
      </c>
      <c r="AI11" s="14">
        <v>0.40500000000000003</v>
      </c>
      <c r="AJ11" s="14">
        <v>0.9166666</v>
      </c>
      <c r="AK11" s="15">
        <v>0.36666660000000001</v>
      </c>
      <c r="AL11" s="15">
        <v>0.44181819999999999</v>
      </c>
      <c r="AM11" s="15">
        <v>1</v>
      </c>
      <c r="AN11" s="15">
        <v>0.16200000000000001</v>
      </c>
      <c r="AO11" s="16"/>
      <c r="AP11" s="16">
        <v>0.66666668653488159</v>
      </c>
      <c r="AQ11" s="16"/>
      <c r="AR11" s="16">
        <v>8.3333335816860199E-2</v>
      </c>
      <c r="AS11" s="16">
        <v>8.3333335816860199E-2</v>
      </c>
      <c r="AT11" s="16">
        <v>8.3333335816860199E-2</v>
      </c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>
        <v>0.66666668653488159</v>
      </c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24"/>
      <c r="DK11" s="24"/>
      <c r="DL11" s="24"/>
      <c r="DM11" s="24"/>
      <c r="DN11" s="24"/>
      <c r="DO11" s="24"/>
      <c r="DP11" s="24"/>
      <c r="DQ11" s="24"/>
      <c r="DR11" s="24"/>
      <c r="DS11" s="24"/>
      <c r="DT11" s="24"/>
      <c r="DU11" s="24"/>
      <c r="DV11" s="24"/>
      <c r="DW11" s="24"/>
      <c r="DX11" s="24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</row>
    <row r="12" spans="1:148" s="9" customFormat="1" ht="20.25" x14ac:dyDescent="0.3">
      <c r="A12" s="10" t="s">
        <v>263</v>
      </c>
      <c r="B12" s="10" t="s">
        <v>231</v>
      </c>
      <c r="C12" s="10" t="s">
        <v>240</v>
      </c>
      <c r="D12" s="10" t="s">
        <v>281</v>
      </c>
      <c r="E12" s="10" t="s">
        <v>218</v>
      </c>
      <c r="F12" s="11">
        <v>10334</v>
      </c>
      <c r="G12" s="11">
        <v>4087</v>
      </c>
      <c r="H12" s="11">
        <v>4134</v>
      </c>
      <c r="I12" s="10" t="s">
        <v>275</v>
      </c>
      <c r="J12" s="12">
        <v>62.8</v>
      </c>
      <c r="K12" s="10" t="s">
        <v>267</v>
      </c>
      <c r="L12" s="10" t="s">
        <v>261</v>
      </c>
      <c r="M12" s="10" t="s">
        <v>220</v>
      </c>
      <c r="N12" s="13">
        <v>13</v>
      </c>
      <c r="O12" s="13">
        <v>13</v>
      </c>
      <c r="P12" s="13">
        <v>0</v>
      </c>
      <c r="Q12" s="14">
        <v>0</v>
      </c>
      <c r="R12" s="14">
        <v>8.1</v>
      </c>
      <c r="S12" s="14">
        <v>2.8333330000000001</v>
      </c>
      <c r="T12" s="14">
        <v>1.7549999999999999</v>
      </c>
      <c r="U12" s="14">
        <v>61.941180000000003</v>
      </c>
      <c r="V12" s="14">
        <v>0.3541666</v>
      </c>
      <c r="W12" s="14">
        <v>197.11060000000001</v>
      </c>
      <c r="X12" s="14">
        <v>28.333330154418899</v>
      </c>
      <c r="Y12" s="14">
        <v>0.59876015082726197</v>
      </c>
      <c r="Z12" s="14">
        <v>1.7833330000000001</v>
      </c>
      <c r="AA12" s="14">
        <v>1.05</v>
      </c>
      <c r="AB12" s="14">
        <v>37.05883</v>
      </c>
      <c r="AC12" s="14">
        <v>2.8332949999999999E-2</v>
      </c>
      <c r="AD12" s="14">
        <v>0.99998659999999995</v>
      </c>
      <c r="AE12" s="14">
        <v>69.81</v>
      </c>
      <c r="AF12" s="14">
        <v>47.32</v>
      </c>
      <c r="AG12" s="14">
        <v>0</v>
      </c>
      <c r="AH12" s="14">
        <v>0</v>
      </c>
      <c r="AI12" s="14">
        <v>1.7549999999999999</v>
      </c>
      <c r="AJ12" s="14">
        <v>1.7833330000000001</v>
      </c>
      <c r="AK12" s="15">
        <v>0.62941170000000002</v>
      </c>
      <c r="AL12" s="15">
        <v>0.9841124</v>
      </c>
      <c r="AM12" s="15">
        <v>1</v>
      </c>
      <c r="AN12" s="15">
        <v>0.61941179999999996</v>
      </c>
      <c r="AO12" s="16"/>
      <c r="AP12" s="16">
        <v>0.40000000596046448</v>
      </c>
      <c r="AQ12" s="16"/>
      <c r="AR12" s="16">
        <v>0.1666666716337204</v>
      </c>
      <c r="AS12" s="16">
        <v>0.3333333432674408</v>
      </c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24"/>
      <c r="DK12" s="24"/>
      <c r="DL12" s="24"/>
      <c r="DM12" s="24"/>
      <c r="DN12" s="24"/>
      <c r="DO12" s="24">
        <v>0.15000000596046448</v>
      </c>
      <c r="DP12" s="24"/>
      <c r="DQ12" s="24"/>
      <c r="DR12" s="24"/>
      <c r="DS12" s="24"/>
      <c r="DT12" s="24"/>
      <c r="DU12" s="24"/>
      <c r="DV12" s="24"/>
      <c r="DW12" s="24"/>
      <c r="DX12" s="24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</row>
    <row r="13" spans="1:148" s="9" customFormat="1" ht="20.25" x14ac:dyDescent="0.3">
      <c r="A13" s="10" t="s">
        <v>263</v>
      </c>
      <c r="B13" s="10" t="s">
        <v>232</v>
      </c>
      <c r="C13" s="10" t="s">
        <v>240</v>
      </c>
      <c r="D13" s="10" t="s">
        <v>279</v>
      </c>
      <c r="E13" s="10" t="s">
        <v>218</v>
      </c>
      <c r="F13" s="11">
        <v>10405</v>
      </c>
      <c r="G13" s="11">
        <v>4124</v>
      </c>
      <c r="H13" s="11">
        <v>4103</v>
      </c>
      <c r="I13" s="10" t="s">
        <v>280</v>
      </c>
      <c r="J13" s="12">
        <v>65</v>
      </c>
      <c r="K13" s="10" t="s">
        <v>267</v>
      </c>
      <c r="L13" s="10" t="s">
        <v>261</v>
      </c>
      <c r="M13" s="10" t="s">
        <v>220</v>
      </c>
      <c r="N13" s="13">
        <v>2</v>
      </c>
      <c r="O13" s="13">
        <v>2</v>
      </c>
      <c r="P13" s="13">
        <v>0</v>
      </c>
      <c r="Q13" s="14">
        <v>0</v>
      </c>
      <c r="R13" s="14">
        <v>9.49</v>
      </c>
      <c r="S13" s="14">
        <v>0.3333333</v>
      </c>
      <c r="T13" s="14">
        <v>0.31633329999999998</v>
      </c>
      <c r="U13" s="14">
        <v>94.9</v>
      </c>
      <c r="V13" s="14">
        <v>4.1666660000000001E-2</v>
      </c>
      <c r="W13" s="14">
        <v>326.39999999999998</v>
      </c>
      <c r="X13" s="14">
        <v>3.3333331346511801</v>
      </c>
      <c r="Y13" s="14">
        <v>0.277315558045441</v>
      </c>
      <c r="Z13" s="14">
        <v>0.3333333</v>
      </c>
      <c r="AA13" s="14">
        <v>0</v>
      </c>
      <c r="AB13" s="14">
        <v>0</v>
      </c>
      <c r="AC13" s="14">
        <v>1.699999E-2</v>
      </c>
      <c r="AD13" s="14">
        <v>5.0999980000000003</v>
      </c>
      <c r="AE13" s="14">
        <v>13.6</v>
      </c>
      <c r="AF13" s="14">
        <v>12.02</v>
      </c>
      <c r="AG13" s="14">
        <v>0</v>
      </c>
      <c r="AH13" s="14">
        <v>0</v>
      </c>
      <c r="AI13" s="14">
        <v>0.31633329999999998</v>
      </c>
      <c r="AJ13" s="14">
        <v>0.3333333</v>
      </c>
      <c r="AK13" s="15">
        <v>1</v>
      </c>
      <c r="AL13" s="15">
        <v>0.94899999999999995</v>
      </c>
      <c r="AM13" s="15">
        <v>1</v>
      </c>
      <c r="AN13" s="15">
        <v>0.94899999999999995</v>
      </c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24"/>
      <c r="DK13" s="24"/>
      <c r="DL13" s="24"/>
      <c r="DM13" s="24"/>
      <c r="DN13" s="24"/>
      <c r="DO13" s="24"/>
      <c r="DP13" s="24"/>
      <c r="DQ13" s="24"/>
      <c r="DR13" s="24"/>
      <c r="DS13" s="24"/>
      <c r="DT13" s="24"/>
      <c r="DU13" s="24"/>
      <c r="DV13" s="24"/>
      <c r="DW13" s="24"/>
      <c r="DX13" s="24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</row>
    <row r="14" spans="1:148" s="9" customFormat="1" ht="20.25" x14ac:dyDescent="0.3">
      <c r="A14" s="10" t="s">
        <v>263</v>
      </c>
      <c r="B14" s="10" t="s">
        <v>232</v>
      </c>
      <c r="C14" s="10" t="s">
        <v>240</v>
      </c>
      <c r="D14" s="10" t="s">
        <v>279</v>
      </c>
      <c r="E14" s="10" t="s">
        <v>218</v>
      </c>
      <c r="F14" s="11">
        <v>10565</v>
      </c>
      <c r="G14" s="11">
        <v>4124</v>
      </c>
      <c r="H14" s="11">
        <v>4103</v>
      </c>
      <c r="I14" s="10" t="s">
        <v>282</v>
      </c>
      <c r="J14" s="12">
        <v>71.8</v>
      </c>
      <c r="K14" s="10" t="s">
        <v>248</v>
      </c>
      <c r="L14" s="10" t="s">
        <v>261</v>
      </c>
      <c r="M14" s="10" t="s">
        <v>220</v>
      </c>
      <c r="N14" s="13">
        <v>36</v>
      </c>
      <c r="O14" s="13">
        <v>36</v>
      </c>
      <c r="P14" s="13">
        <v>0</v>
      </c>
      <c r="Q14" s="14">
        <v>0</v>
      </c>
      <c r="R14" s="14">
        <v>7.83</v>
      </c>
      <c r="S14" s="14">
        <v>7.6666670000000003</v>
      </c>
      <c r="T14" s="14">
        <v>4.6980000000000004</v>
      </c>
      <c r="U14" s="14">
        <v>61.278260000000003</v>
      </c>
      <c r="V14" s="14">
        <v>0.9583334</v>
      </c>
      <c r="W14" s="14">
        <v>200.59829999999999</v>
      </c>
      <c r="X14" s="14">
        <v>76.666669845581097</v>
      </c>
      <c r="Y14" s="14">
        <v>0.64339268544900396</v>
      </c>
      <c r="Z14" s="14">
        <v>5.033334</v>
      </c>
      <c r="AA14" s="14">
        <v>2.6333329999999999</v>
      </c>
      <c r="AB14" s="14">
        <v>34.347830000000002</v>
      </c>
      <c r="AC14" s="14">
        <v>0.33533360000000001</v>
      </c>
      <c r="AD14" s="14">
        <v>4.3739160000000004</v>
      </c>
      <c r="AE14" s="14">
        <v>192.24</v>
      </c>
      <c r="AF14" s="14">
        <v>119.16</v>
      </c>
      <c r="AG14" s="14">
        <v>0</v>
      </c>
      <c r="AH14" s="14">
        <v>0</v>
      </c>
      <c r="AI14" s="14">
        <v>4.6980000000000004</v>
      </c>
      <c r="AJ14" s="14">
        <v>5.033334</v>
      </c>
      <c r="AK14" s="15">
        <v>0.65652180000000004</v>
      </c>
      <c r="AL14" s="15">
        <v>0.93337740000000002</v>
      </c>
      <c r="AM14" s="15">
        <v>1</v>
      </c>
      <c r="AN14" s="15">
        <v>0.61278259999999996</v>
      </c>
      <c r="AO14" s="16"/>
      <c r="AP14" s="16">
        <v>0.3333333432674408</v>
      </c>
      <c r="AQ14" s="16"/>
      <c r="AR14" s="16">
        <v>0.13333334028720856</v>
      </c>
      <c r="AS14" s="16">
        <v>8.3333335816860199E-2</v>
      </c>
      <c r="AT14" s="16"/>
      <c r="AU14" s="16"/>
      <c r="AV14" s="16"/>
      <c r="AW14" s="16"/>
      <c r="AX14" s="16">
        <v>0.4166666567325592</v>
      </c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>
        <v>0.3333333432674408</v>
      </c>
      <c r="BY14" s="16"/>
      <c r="BZ14" s="16"/>
      <c r="CA14" s="16"/>
      <c r="CB14" s="16"/>
      <c r="CC14" s="16"/>
      <c r="CD14" s="16">
        <v>0.3333333432674408</v>
      </c>
      <c r="CE14" s="16"/>
      <c r="CF14" s="16">
        <v>0.83333331346511841</v>
      </c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24"/>
      <c r="DK14" s="24"/>
      <c r="DL14" s="24"/>
      <c r="DM14" s="24"/>
      <c r="DN14" s="24"/>
      <c r="DO14" s="24">
        <v>0.1666666716337204</v>
      </c>
      <c r="DP14" s="24"/>
      <c r="DQ14" s="24"/>
      <c r="DR14" s="24"/>
      <c r="DS14" s="24"/>
      <c r="DT14" s="24"/>
      <c r="DU14" s="24"/>
      <c r="DV14" s="24"/>
      <c r="DW14" s="24"/>
      <c r="DX14" s="24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</row>
    <row r="15" spans="1:148" s="9" customFormat="1" ht="20.25" x14ac:dyDescent="0.3">
      <c r="A15" s="10" t="s">
        <v>263</v>
      </c>
      <c r="B15" s="10" t="s">
        <v>232</v>
      </c>
      <c r="C15" s="10" t="s">
        <v>240</v>
      </c>
      <c r="D15" s="10" t="s">
        <v>281</v>
      </c>
      <c r="E15" s="10" t="s">
        <v>218</v>
      </c>
      <c r="F15" s="11">
        <v>10565</v>
      </c>
      <c r="G15" s="11">
        <v>4061</v>
      </c>
      <c r="H15" s="11">
        <v>3698</v>
      </c>
      <c r="I15" s="10" t="s">
        <v>282</v>
      </c>
      <c r="J15" s="12">
        <v>71.8</v>
      </c>
      <c r="K15" s="10" t="s">
        <v>248</v>
      </c>
      <c r="L15" s="10" t="s">
        <v>261</v>
      </c>
      <c r="M15" s="10" t="s">
        <v>220</v>
      </c>
      <c r="N15" s="13">
        <v>44</v>
      </c>
      <c r="O15" s="13">
        <v>44</v>
      </c>
      <c r="P15" s="13">
        <v>0</v>
      </c>
      <c r="Q15" s="14">
        <v>0</v>
      </c>
      <c r="R15" s="14">
        <v>7.83</v>
      </c>
      <c r="S15" s="14">
        <v>8</v>
      </c>
      <c r="T15" s="14">
        <v>5.742</v>
      </c>
      <c r="U15" s="14">
        <v>71.774990000000003</v>
      </c>
      <c r="V15" s="14">
        <v>1</v>
      </c>
      <c r="W15" s="14">
        <v>234.96</v>
      </c>
      <c r="X15" s="14">
        <v>80</v>
      </c>
      <c r="Y15" s="14">
        <v>0.54929964525724995</v>
      </c>
      <c r="Z15" s="14">
        <v>5.8</v>
      </c>
      <c r="AA15" s="14">
        <v>2.2000000000000002</v>
      </c>
      <c r="AB15" s="14">
        <v>27.5</v>
      </c>
      <c r="AC15" s="14">
        <v>5.8000330000000003E-2</v>
      </c>
      <c r="AD15" s="14">
        <v>0.72500410000000004</v>
      </c>
      <c r="AE15" s="14">
        <v>234.96</v>
      </c>
      <c r="AF15" s="14">
        <v>145.63999999999999</v>
      </c>
      <c r="AG15" s="14">
        <v>0</v>
      </c>
      <c r="AH15" s="14">
        <v>0</v>
      </c>
      <c r="AI15" s="14">
        <v>5.742</v>
      </c>
      <c r="AJ15" s="14">
        <v>5.8</v>
      </c>
      <c r="AK15" s="15">
        <v>0.72499999999999998</v>
      </c>
      <c r="AL15" s="15">
        <v>0.98999990000000004</v>
      </c>
      <c r="AM15" s="15">
        <v>1</v>
      </c>
      <c r="AN15" s="15">
        <v>0.71775</v>
      </c>
      <c r="AO15" s="16"/>
      <c r="AP15" s="16">
        <v>0.3333333432674408</v>
      </c>
      <c r="AQ15" s="16"/>
      <c r="AR15" s="16">
        <v>3.3333335071802139E-2</v>
      </c>
      <c r="AS15" s="16">
        <v>0.13333334028720856</v>
      </c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>
        <v>0.5</v>
      </c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>
        <v>0.69999998807907104</v>
      </c>
      <c r="CE15" s="16"/>
      <c r="CF15" s="16"/>
      <c r="CG15" s="16"/>
      <c r="CH15" s="16"/>
      <c r="CI15" s="16"/>
      <c r="CJ15" s="16">
        <v>0.3333333432674408</v>
      </c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24"/>
      <c r="DK15" s="24"/>
      <c r="DL15" s="24"/>
      <c r="DM15" s="24"/>
      <c r="DN15" s="24"/>
      <c r="DO15" s="24">
        <v>0.1666666716337204</v>
      </c>
      <c r="DP15" s="24"/>
      <c r="DQ15" s="24"/>
      <c r="DR15" s="24"/>
      <c r="DS15" s="24"/>
      <c r="DT15" s="24"/>
      <c r="DU15" s="24"/>
      <c r="DV15" s="24"/>
      <c r="DW15" s="24"/>
      <c r="DX15" s="24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</row>
    <row r="16" spans="1:148" s="9" customFormat="1" ht="20.25" x14ac:dyDescent="0.3">
      <c r="A16" s="10" t="s">
        <v>263</v>
      </c>
      <c r="B16" s="10" t="s">
        <v>231</v>
      </c>
      <c r="C16" s="10" t="s">
        <v>240</v>
      </c>
      <c r="D16" s="10" t="s">
        <v>279</v>
      </c>
      <c r="E16" s="10" t="s">
        <v>218</v>
      </c>
      <c r="F16" s="11">
        <v>10565</v>
      </c>
      <c r="G16" s="11">
        <v>4017</v>
      </c>
      <c r="H16" s="11">
        <v>3712</v>
      </c>
      <c r="I16" s="10" t="s">
        <v>282</v>
      </c>
      <c r="J16" s="12">
        <v>71.8</v>
      </c>
      <c r="K16" s="10" t="s">
        <v>248</v>
      </c>
      <c r="L16" s="10" t="s">
        <v>261</v>
      </c>
      <c r="M16" s="10" t="s">
        <v>220</v>
      </c>
      <c r="N16" s="13">
        <v>31</v>
      </c>
      <c r="O16" s="13">
        <v>31</v>
      </c>
      <c r="P16" s="13">
        <v>0</v>
      </c>
      <c r="Q16" s="14">
        <v>0</v>
      </c>
      <c r="R16" s="14">
        <v>7.83</v>
      </c>
      <c r="S16" s="14">
        <v>5.5</v>
      </c>
      <c r="T16" s="14">
        <v>4.0454999999999997</v>
      </c>
      <c r="U16" s="14">
        <v>73.554540000000003</v>
      </c>
      <c r="V16" s="14">
        <v>0.6875</v>
      </c>
      <c r="W16" s="14">
        <v>240.78550000000001</v>
      </c>
      <c r="X16" s="14">
        <v>55</v>
      </c>
      <c r="Y16" s="14">
        <v>0.53601013227604899</v>
      </c>
      <c r="Z16" s="14">
        <v>4.3166669999999998</v>
      </c>
      <c r="AA16" s="14">
        <v>1.183333</v>
      </c>
      <c r="AB16" s="14">
        <v>21.515149999999998</v>
      </c>
      <c r="AC16" s="14">
        <v>0.27116689999999999</v>
      </c>
      <c r="AD16" s="14">
        <v>4.9303080000000001</v>
      </c>
      <c r="AE16" s="14">
        <v>165.54</v>
      </c>
      <c r="AF16" s="14">
        <v>102.61</v>
      </c>
      <c r="AG16" s="14">
        <v>0</v>
      </c>
      <c r="AH16" s="14">
        <v>0</v>
      </c>
      <c r="AI16" s="14">
        <v>4.0454999999999997</v>
      </c>
      <c r="AJ16" s="14">
        <v>4.3166669999999998</v>
      </c>
      <c r="AK16" s="15">
        <v>0.78484849999999995</v>
      </c>
      <c r="AL16" s="15">
        <v>0.93718140000000005</v>
      </c>
      <c r="AM16" s="15">
        <v>1</v>
      </c>
      <c r="AN16" s="15">
        <v>0.73554540000000002</v>
      </c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>
        <v>0.83333331346511841</v>
      </c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24"/>
      <c r="DK16" s="24">
        <v>8.3333335816860199E-2</v>
      </c>
      <c r="DL16" s="24"/>
      <c r="DM16" s="24"/>
      <c r="DN16" s="24">
        <v>8.3333335816860199E-2</v>
      </c>
      <c r="DO16" s="24">
        <v>0.18333333730697632</v>
      </c>
      <c r="DP16" s="24"/>
      <c r="DQ16" s="24"/>
      <c r="DR16" s="24"/>
      <c r="DS16" s="24"/>
      <c r="DT16" s="24"/>
      <c r="DU16" s="24"/>
      <c r="DV16" s="24"/>
      <c r="DW16" s="24"/>
      <c r="DX16" s="24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</row>
    <row r="17" spans="1:148" s="9" customFormat="1" ht="20.25" x14ac:dyDescent="0.3">
      <c r="A17" s="10" t="s">
        <v>263</v>
      </c>
      <c r="B17" s="10" t="s">
        <v>231</v>
      </c>
      <c r="C17" s="10" t="s">
        <v>240</v>
      </c>
      <c r="D17" s="10" t="s">
        <v>281</v>
      </c>
      <c r="E17" s="10" t="s">
        <v>218</v>
      </c>
      <c r="F17" s="11">
        <v>10565</v>
      </c>
      <c r="G17" s="11">
        <v>4087</v>
      </c>
      <c r="H17" s="11">
        <v>4134</v>
      </c>
      <c r="I17" s="10" t="s">
        <v>282</v>
      </c>
      <c r="J17" s="12">
        <v>71.8</v>
      </c>
      <c r="K17" s="10" t="s">
        <v>248</v>
      </c>
      <c r="L17" s="10" t="s">
        <v>261</v>
      </c>
      <c r="M17" s="10" t="s">
        <v>220</v>
      </c>
      <c r="N17" s="13">
        <v>21</v>
      </c>
      <c r="O17" s="13">
        <v>21</v>
      </c>
      <c r="P17" s="13">
        <v>0</v>
      </c>
      <c r="Q17" s="14">
        <v>0</v>
      </c>
      <c r="R17" s="14">
        <v>7.83</v>
      </c>
      <c r="S17" s="14">
        <v>5.1666670000000003</v>
      </c>
      <c r="T17" s="14">
        <v>2.7404999999999999</v>
      </c>
      <c r="U17" s="14">
        <v>53.041930000000001</v>
      </c>
      <c r="V17" s="14">
        <v>0.6458334</v>
      </c>
      <c r="W17" s="14">
        <v>173.6361</v>
      </c>
      <c r="X17" s="14">
        <v>51.666669845581097</v>
      </c>
      <c r="Y17" s="14">
        <v>0.74329834926952199</v>
      </c>
      <c r="Z17" s="14">
        <v>3.033334</v>
      </c>
      <c r="AA17" s="14">
        <v>2.1333329999999999</v>
      </c>
      <c r="AB17" s="14">
        <v>41.290320000000001</v>
      </c>
      <c r="AC17" s="14">
        <v>0.29283360000000003</v>
      </c>
      <c r="AD17" s="14">
        <v>5.6677460000000002</v>
      </c>
      <c r="AE17" s="14">
        <v>112.14</v>
      </c>
      <c r="AF17" s="14">
        <v>69.510000000000005</v>
      </c>
      <c r="AG17" s="14">
        <v>0</v>
      </c>
      <c r="AH17" s="14">
        <v>0</v>
      </c>
      <c r="AI17" s="14">
        <v>2.7404999999999999</v>
      </c>
      <c r="AJ17" s="14">
        <v>3.033334</v>
      </c>
      <c r="AK17" s="15">
        <v>0.58709679999999997</v>
      </c>
      <c r="AL17" s="15">
        <v>0.90346150000000003</v>
      </c>
      <c r="AM17" s="15">
        <v>1</v>
      </c>
      <c r="AN17" s="15">
        <v>0.53041930000000004</v>
      </c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>
        <v>1.8333333730697632</v>
      </c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24"/>
      <c r="DK17" s="24">
        <v>8.3333335816860199E-2</v>
      </c>
      <c r="DL17" s="24"/>
      <c r="DM17" s="24"/>
      <c r="DN17" s="24">
        <v>8.3333335816860199E-2</v>
      </c>
      <c r="DO17" s="24">
        <v>0.13333334028720856</v>
      </c>
      <c r="DP17" s="24"/>
      <c r="DQ17" s="24"/>
      <c r="DR17" s="24"/>
      <c r="DS17" s="24"/>
      <c r="DT17" s="24"/>
      <c r="DU17" s="24"/>
      <c r="DV17" s="24"/>
      <c r="DW17" s="24"/>
      <c r="DX17" s="24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</row>
    <row r="18" spans="1:148" s="9" customFormat="1" ht="20.25" x14ac:dyDescent="0.3">
      <c r="A18" s="10" t="s">
        <v>265</v>
      </c>
      <c r="B18" s="10" t="s">
        <v>232</v>
      </c>
      <c r="C18" s="10" t="s">
        <v>240</v>
      </c>
      <c r="D18" s="10" t="s">
        <v>283</v>
      </c>
      <c r="E18" s="10" t="s">
        <v>218</v>
      </c>
      <c r="F18" s="11">
        <v>10334</v>
      </c>
      <c r="G18" s="11">
        <v>4124</v>
      </c>
      <c r="H18" s="11">
        <v>4103</v>
      </c>
      <c r="I18" s="10" t="s">
        <v>275</v>
      </c>
      <c r="J18" s="12">
        <v>62.8</v>
      </c>
      <c r="K18" s="10" t="s">
        <v>267</v>
      </c>
      <c r="L18" s="10" t="s">
        <v>261</v>
      </c>
      <c r="M18" s="10" t="s">
        <v>220</v>
      </c>
      <c r="N18" s="13">
        <v>49</v>
      </c>
      <c r="O18" s="13">
        <v>49</v>
      </c>
      <c r="P18" s="13">
        <v>0</v>
      </c>
      <c r="Q18" s="14">
        <v>0</v>
      </c>
      <c r="R18" s="14">
        <v>8.1</v>
      </c>
      <c r="S18" s="14">
        <v>8</v>
      </c>
      <c r="T18" s="14">
        <v>6.6150000000000002</v>
      </c>
      <c r="U18" s="14">
        <v>82.6875</v>
      </c>
      <c r="V18" s="14">
        <v>1</v>
      </c>
      <c r="W18" s="14">
        <v>263.13</v>
      </c>
      <c r="X18" s="14">
        <v>80</v>
      </c>
      <c r="Y18" s="14">
        <v>0.448531059241076</v>
      </c>
      <c r="Z18" s="14">
        <v>6.9166670000000003</v>
      </c>
      <c r="AA18" s="14">
        <v>1.0833330000000001</v>
      </c>
      <c r="AB18" s="14">
        <v>13.54167</v>
      </c>
      <c r="AC18" s="14">
        <v>0.3016664</v>
      </c>
      <c r="AD18" s="14">
        <v>3.7708300000000001</v>
      </c>
      <c r="AE18" s="14">
        <v>263.13</v>
      </c>
      <c r="AF18" s="14">
        <v>178.36</v>
      </c>
      <c r="AG18" s="14">
        <v>0</v>
      </c>
      <c r="AH18" s="14">
        <v>0</v>
      </c>
      <c r="AI18" s="14">
        <v>6.6150000000000002</v>
      </c>
      <c r="AJ18" s="14">
        <v>6.9166670000000003</v>
      </c>
      <c r="AK18" s="15">
        <v>0.86458330000000005</v>
      </c>
      <c r="AL18" s="15">
        <v>0.95638559999999995</v>
      </c>
      <c r="AM18" s="15">
        <v>1</v>
      </c>
      <c r="AN18" s="15">
        <v>0.82687500000000003</v>
      </c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>
        <v>0.3333333432674408</v>
      </c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>
        <v>0.1666666716337204</v>
      </c>
      <c r="DF18" s="16"/>
      <c r="DG18" s="16"/>
      <c r="DH18" s="16"/>
      <c r="DI18" s="16"/>
      <c r="DJ18" s="24"/>
      <c r="DK18" s="24">
        <v>8.3333335816860199E-2</v>
      </c>
      <c r="DL18" s="24"/>
      <c r="DM18" s="24"/>
      <c r="DN18" s="24">
        <v>8.3333335816860199E-2</v>
      </c>
      <c r="DO18" s="24">
        <v>0.4166666567325592</v>
      </c>
      <c r="DP18" s="24"/>
      <c r="DQ18" s="24"/>
      <c r="DR18" s="24"/>
      <c r="DS18" s="24"/>
      <c r="DT18" s="24"/>
      <c r="DU18" s="24"/>
      <c r="DV18" s="24"/>
      <c r="DW18" s="24"/>
      <c r="DX18" s="24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</row>
    <row r="19" spans="1:148" s="9" customFormat="1" ht="20.25" x14ac:dyDescent="0.3">
      <c r="A19" s="10" t="s">
        <v>265</v>
      </c>
      <c r="B19" s="10" t="s">
        <v>232</v>
      </c>
      <c r="C19" s="10" t="s">
        <v>240</v>
      </c>
      <c r="D19" s="10" t="s">
        <v>281</v>
      </c>
      <c r="E19" s="10" t="s">
        <v>218</v>
      </c>
      <c r="F19" s="11">
        <v>10334</v>
      </c>
      <c r="G19" s="11">
        <v>4061</v>
      </c>
      <c r="H19" s="11">
        <v>3698</v>
      </c>
      <c r="I19" s="10" t="s">
        <v>275</v>
      </c>
      <c r="J19" s="12">
        <v>62.8</v>
      </c>
      <c r="K19" s="10" t="s">
        <v>267</v>
      </c>
      <c r="L19" s="10" t="s">
        <v>261</v>
      </c>
      <c r="M19" s="10" t="s">
        <v>220</v>
      </c>
      <c r="N19" s="13">
        <v>46</v>
      </c>
      <c r="O19" s="13">
        <v>45</v>
      </c>
      <c r="P19" s="13">
        <v>1</v>
      </c>
      <c r="Q19" s="14">
        <v>2.1739130000000002</v>
      </c>
      <c r="R19" s="14">
        <v>8.1</v>
      </c>
      <c r="S19" s="14">
        <v>8</v>
      </c>
      <c r="T19" s="14">
        <v>6.0750000000000002</v>
      </c>
      <c r="U19" s="14">
        <v>75.9375</v>
      </c>
      <c r="V19" s="14">
        <v>1</v>
      </c>
      <c r="W19" s="14">
        <v>241.65</v>
      </c>
      <c r="X19" s="14">
        <v>80</v>
      </c>
      <c r="Y19" s="14">
        <v>0.48840047930109898</v>
      </c>
      <c r="Z19" s="14">
        <v>6.6333330000000004</v>
      </c>
      <c r="AA19" s="14">
        <v>1.3666670000000001</v>
      </c>
      <c r="AB19" s="14">
        <v>17.08333</v>
      </c>
      <c r="AC19" s="14">
        <v>0.42333300000000001</v>
      </c>
      <c r="AD19" s="14">
        <v>5.2916629999999998</v>
      </c>
      <c r="AE19" s="14">
        <v>241.65</v>
      </c>
      <c r="AF19" s="14">
        <v>163.80000000000001</v>
      </c>
      <c r="AG19" s="14">
        <v>0.13500000000000001</v>
      </c>
      <c r="AH19" s="14">
        <v>1.6875</v>
      </c>
      <c r="AI19" s="14">
        <v>6.21</v>
      </c>
      <c r="AJ19" s="14">
        <v>6.6333330000000004</v>
      </c>
      <c r="AK19" s="15">
        <v>0.82916670000000003</v>
      </c>
      <c r="AL19" s="15">
        <v>0.93618089999999998</v>
      </c>
      <c r="AM19" s="15">
        <v>0.97826089999999999</v>
      </c>
      <c r="AN19" s="15">
        <v>0.75937500000000002</v>
      </c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>
        <v>0.4166666567325592</v>
      </c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>
        <v>0.41666667908430099</v>
      </c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>
        <v>0.1666666716337204</v>
      </c>
      <c r="DF19" s="16"/>
      <c r="DG19" s="16"/>
      <c r="DH19" s="16"/>
      <c r="DI19" s="16"/>
      <c r="DJ19" s="24"/>
      <c r="DK19" s="24">
        <v>8.3333335816860199E-2</v>
      </c>
      <c r="DL19" s="24"/>
      <c r="DM19" s="24"/>
      <c r="DN19" s="24">
        <v>8.3333335816860199E-2</v>
      </c>
      <c r="DO19" s="24">
        <v>0.20000000298023224</v>
      </c>
      <c r="DP19" s="24"/>
      <c r="DQ19" s="24"/>
      <c r="DR19" s="24"/>
      <c r="DS19" s="24"/>
      <c r="DT19" s="24"/>
      <c r="DU19" s="24"/>
      <c r="DV19" s="24"/>
      <c r="DW19" s="24"/>
      <c r="DX19" s="24"/>
      <c r="DY19" s="17"/>
      <c r="DZ19" s="17"/>
      <c r="EA19" s="17"/>
      <c r="EB19" s="17"/>
      <c r="EC19" s="17"/>
      <c r="ED19" s="17"/>
      <c r="EE19" s="17"/>
      <c r="EF19" s="17"/>
      <c r="EG19" s="17">
        <v>1</v>
      </c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</row>
    <row r="20" spans="1:148" s="9" customFormat="1" ht="20.25" x14ac:dyDescent="0.3">
      <c r="A20" s="10" t="s">
        <v>265</v>
      </c>
      <c r="B20" s="10" t="s">
        <v>231</v>
      </c>
      <c r="C20" s="10" t="s">
        <v>240</v>
      </c>
      <c r="D20" s="10" t="s">
        <v>279</v>
      </c>
      <c r="E20" s="10" t="s">
        <v>218</v>
      </c>
      <c r="F20" s="11">
        <v>10334</v>
      </c>
      <c r="G20" s="11">
        <v>4079</v>
      </c>
      <c r="H20" s="11">
        <v>3976</v>
      </c>
      <c r="I20" s="10" t="s">
        <v>275</v>
      </c>
      <c r="J20" s="12">
        <v>62.8</v>
      </c>
      <c r="K20" s="10" t="s">
        <v>267</v>
      </c>
      <c r="L20" s="10" t="s">
        <v>261</v>
      </c>
      <c r="M20" s="10" t="s">
        <v>220</v>
      </c>
      <c r="N20" s="13">
        <v>23</v>
      </c>
      <c r="O20" s="13">
        <v>23</v>
      </c>
      <c r="P20" s="13">
        <v>0</v>
      </c>
      <c r="Q20" s="14">
        <v>0</v>
      </c>
      <c r="R20" s="14">
        <v>8.1</v>
      </c>
      <c r="S20" s="14">
        <v>4</v>
      </c>
      <c r="T20" s="14">
        <v>3.105</v>
      </c>
      <c r="U20" s="14">
        <v>77.625</v>
      </c>
      <c r="V20" s="14">
        <v>0.5</v>
      </c>
      <c r="W20" s="14">
        <v>247.02</v>
      </c>
      <c r="X20" s="14">
        <f>10*S20</f>
        <v>40</v>
      </c>
      <c r="Y20" s="14">
        <v>0</v>
      </c>
      <c r="Z20" s="14">
        <v>3.266667</v>
      </c>
      <c r="AA20" s="14">
        <v>0.73333329999999997</v>
      </c>
      <c r="AB20" s="14">
        <v>18.33333</v>
      </c>
      <c r="AC20" s="14">
        <v>0.16166659999999999</v>
      </c>
      <c r="AD20" s="14">
        <v>4.0416660000000002</v>
      </c>
      <c r="AE20" s="14">
        <v>123.51</v>
      </c>
      <c r="AF20" s="14">
        <v>83.72</v>
      </c>
      <c r="AG20" s="14">
        <v>0</v>
      </c>
      <c r="AH20" s="14">
        <v>0</v>
      </c>
      <c r="AI20" s="14">
        <v>3.105</v>
      </c>
      <c r="AJ20" s="14">
        <v>3.266667</v>
      </c>
      <c r="AK20" s="15">
        <v>0.81666669999999997</v>
      </c>
      <c r="AL20" s="15">
        <v>0.95051019999999997</v>
      </c>
      <c r="AM20" s="15">
        <v>1</v>
      </c>
      <c r="AN20" s="15">
        <v>0.77625</v>
      </c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>
        <v>0.23333333432674408</v>
      </c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>
        <v>0.11666666716337204</v>
      </c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>
        <v>8.3333335816860199E-2</v>
      </c>
      <c r="DF20" s="16"/>
      <c r="DG20" s="16"/>
      <c r="DH20" s="16"/>
      <c r="DI20" s="16"/>
      <c r="DJ20" s="24"/>
      <c r="DK20" s="24"/>
      <c r="DL20" s="24"/>
      <c r="DM20" s="24"/>
      <c r="DN20" s="24"/>
      <c r="DO20" s="24">
        <v>0.30000001192092896</v>
      </c>
      <c r="DP20" s="24"/>
      <c r="DQ20" s="24"/>
      <c r="DR20" s="24"/>
      <c r="DS20" s="24"/>
      <c r="DT20" s="24"/>
      <c r="DU20" s="24"/>
      <c r="DV20" s="24"/>
      <c r="DW20" s="24"/>
      <c r="DX20" s="24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</row>
    <row r="21" spans="1:148" s="9" customFormat="1" ht="20.25" x14ac:dyDescent="0.3">
      <c r="A21" s="10" t="s">
        <v>265</v>
      </c>
      <c r="B21" s="10" t="s">
        <v>231</v>
      </c>
      <c r="C21" s="10" t="s">
        <v>240</v>
      </c>
      <c r="D21" s="10" t="s">
        <v>281</v>
      </c>
      <c r="E21" s="10" t="s">
        <v>218</v>
      </c>
      <c r="F21" s="11">
        <v>10334</v>
      </c>
      <c r="G21" s="11">
        <v>4017</v>
      </c>
      <c r="H21" s="11">
        <v>3807</v>
      </c>
      <c r="I21" s="10" t="s">
        <v>275</v>
      </c>
      <c r="J21" s="12">
        <v>62.8</v>
      </c>
      <c r="K21" s="10" t="s">
        <v>267</v>
      </c>
      <c r="L21" s="10" t="s">
        <v>261</v>
      </c>
      <c r="M21" s="10" t="s">
        <v>220</v>
      </c>
      <c r="N21" s="13">
        <v>21</v>
      </c>
      <c r="O21" s="13">
        <v>21</v>
      </c>
      <c r="P21" s="13">
        <v>0</v>
      </c>
      <c r="Q21" s="14">
        <v>0</v>
      </c>
      <c r="R21" s="14">
        <v>8.1</v>
      </c>
      <c r="S21" s="14">
        <v>4</v>
      </c>
      <c r="T21" s="14">
        <v>2.835</v>
      </c>
      <c r="U21" s="14">
        <v>70.875</v>
      </c>
      <c r="V21" s="14">
        <v>0.5</v>
      </c>
      <c r="W21" s="14">
        <v>225.54</v>
      </c>
      <c r="X21" s="14">
        <f>10*S21</f>
        <v>40</v>
      </c>
      <c r="Y21" s="14">
        <v>0</v>
      </c>
      <c r="Z21" s="14">
        <v>3.2</v>
      </c>
      <c r="AA21" s="14">
        <v>0.8</v>
      </c>
      <c r="AB21" s="14">
        <v>20</v>
      </c>
      <c r="AC21" s="14">
        <v>0.36499989999999999</v>
      </c>
      <c r="AD21" s="14">
        <v>9.1249990000000007</v>
      </c>
      <c r="AE21" s="14">
        <v>112.77</v>
      </c>
      <c r="AF21" s="14">
        <v>76.44</v>
      </c>
      <c r="AG21" s="14">
        <v>0</v>
      </c>
      <c r="AH21" s="14">
        <v>0</v>
      </c>
      <c r="AI21" s="14">
        <v>2.835</v>
      </c>
      <c r="AJ21" s="14">
        <v>3.2</v>
      </c>
      <c r="AK21" s="15">
        <v>0.8</v>
      </c>
      <c r="AL21" s="15">
        <v>0.88593750000000004</v>
      </c>
      <c r="AM21" s="15">
        <v>1</v>
      </c>
      <c r="AN21" s="15">
        <v>0.70874999999999999</v>
      </c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>
        <v>0.1666666716337204</v>
      </c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>
        <v>0.25</v>
      </c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>
        <v>0.15000000596046448</v>
      </c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>
        <v>8.3333335816860199E-2</v>
      </c>
      <c r="DF21" s="16"/>
      <c r="DG21" s="16"/>
      <c r="DH21" s="16"/>
      <c r="DI21" s="16"/>
      <c r="DJ21" s="24"/>
      <c r="DK21" s="24"/>
      <c r="DL21" s="24"/>
      <c r="DM21" s="24"/>
      <c r="DN21" s="24"/>
      <c r="DO21" s="24">
        <v>0.15000000596046448</v>
      </c>
      <c r="DP21" s="24"/>
      <c r="DQ21" s="24"/>
      <c r="DR21" s="24"/>
      <c r="DS21" s="24"/>
      <c r="DT21" s="24"/>
      <c r="DU21" s="24"/>
      <c r="DV21" s="24"/>
      <c r="DW21" s="24"/>
      <c r="DX21" s="24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</row>
    <row r="22" spans="1:148" s="9" customFormat="1" ht="20.25" x14ac:dyDescent="0.3">
      <c r="A22" s="10" t="s">
        <v>265</v>
      </c>
      <c r="B22" s="10" t="s">
        <v>240</v>
      </c>
      <c r="C22" s="10" t="s">
        <v>240</v>
      </c>
      <c r="D22" s="10" t="s">
        <v>279</v>
      </c>
      <c r="E22" s="10" t="s">
        <v>218</v>
      </c>
      <c r="F22" s="11">
        <v>10334</v>
      </c>
      <c r="G22" s="11">
        <v>4079</v>
      </c>
      <c r="H22" s="11">
        <v>3976</v>
      </c>
      <c r="I22" s="10" t="s">
        <v>275</v>
      </c>
      <c r="J22" s="12">
        <v>62.8</v>
      </c>
      <c r="K22" s="10" t="s">
        <v>267</v>
      </c>
      <c r="L22" s="10" t="s">
        <v>261</v>
      </c>
      <c r="M22" s="10" t="s">
        <v>220</v>
      </c>
      <c r="N22" s="13">
        <v>2</v>
      </c>
      <c r="O22" s="13">
        <v>2</v>
      </c>
      <c r="P22" s="13">
        <v>0</v>
      </c>
      <c r="Q22" s="14">
        <v>0</v>
      </c>
      <c r="R22" s="14">
        <v>8.1</v>
      </c>
      <c r="S22" s="14">
        <v>0.28333330000000001</v>
      </c>
      <c r="T22" s="14">
        <v>0.27</v>
      </c>
      <c r="U22" s="14">
        <v>95.294129999999996</v>
      </c>
      <c r="V22" s="14">
        <v>3.5416660000000003E-2</v>
      </c>
      <c r="W22" s="14">
        <v>303.24709999999999</v>
      </c>
      <c r="X22" s="14">
        <f>10*S22</f>
        <v>2.8333330000000001</v>
      </c>
      <c r="Y22" s="14">
        <v>0</v>
      </c>
      <c r="Z22" s="14">
        <v>0.28333330000000001</v>
      </c>
      <c r="AA22" s="14">
        <v>0</v>
      </c>
      <c r="AB22" s="14">
        <v>0</v>
      </c>
      <c r="AC22" s="14">
        <v>1.3333289999999999E-2</v>
      </c>
      <c r="AD22" s="14">
        <v>4.7058679999999997</v>
      </c>
      <c r="AE22" s="14">
        <v>10.74</v>
      </c>
      <c r="AF22" s="14">
        <v>7.28</v>
      </c>
      <c r="AG22" s="14">
        <v>0</v>
      </c>
      <c r="AH22" s="14">
        <v>0</v>
      </c>
      <c r="AI22" s="14">
        <v>0.27</v>
      </c>
      <c r="AJ22" s="14">
        <v>0.28333330000000001</v>
      </c>
      <c r="AK22" s="15">
        <v>1</v>
      </c>
      <c r="AL22" s="15">
        <v>0.95294129999999999</v>
      </c>
      <c r="AM22" s="15">
        <v>1</v>
      </c>
      <c r="AN22" s="15">
        <v>0.95294129999999999</v>
      </c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24"/>
      <c r="DK22" s="24"/>
      <c r="DL22" s="24"/>
      <c r="DM22" s="24"/>
      <c r="DN22" s="24"/>
      <c r="DO22" s="24"/>
      <c r="DP22" s="24"/>
      <c r="DQ22" s="24"/>
      <c r="DR22" s="24"/>
      <c r="DS22" s="24"/>
      <c r="DT22" s="24"/>
      <c r="DU22" s="24"/>
      <c r="DV22" s="24"/>
      <c r="DW22" s="24"/>
      <c r="DX22" s="24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</row>
    <row r="23" spans="1:148" s="9" customFormat="1" ht="20.25" x14ac:dyDescent="0.3">
      <c r="A23" s="10" t="s">
        <v>265</v>
      </c>
      <c r="B23" s="10" t="s">
        <v>240</v>
      </c>
      <c r="C23" s="10" t="s">
        <v>240</v>
      </c>
      <c r="D23" s="10" t="s">
        <v>279</v>
      </c>
      <c r="E23" s="10" t="s">
        <v>218</v>
      </c>
      <c r="F23" s="11">
        <v>10358</v>
      </c>
      <c r="G23" s="11">
        <v>4079</v>
      </c>
      <c r="H23" s="11">
        <v>3976</v>
      </c>
      <c r="I23" s="10" t="s">
        <v>273</v>
      </c>
      <c r="J23" s="12">
        <v>53.5</v>
      </c>
      <c r="K23" s="10" t="s">
        <v>267</v>
      </c>
      <c r="L23" s="10" t="s">
        <v>261</v>
      </c>
      <c r="M23" s="10" t="s">
        <v>220</v>
      </c>
      <c r="N23" s="13">
        <v>34</v>
      </c>
      <c r="O23" s="13">
        <v>34</v>
      </c>
      <c r="P23" s="13">
        <v>0</v>
      </c>
      <c r="Q23" s="14">
        <v>0</v>
      </c>
      <c r="R23" s="14">
        <v>7.57</v>
      </c>
      <c r="S23" s="14">
        <v>8</v>
      </c>
      <c r="T23" s="14">
        <v>4.2896669999999997</v>
      </c>
      <c r="U23" s="14">
        <v>53.620829999999998</v>
      </c>
      <c r="V23" s="14">
        <v>1</v>
      </c>
      <c r="W23" s="14">
        <v>201.96</v>
      </c>
      <c r="X23" s="14">
        <f>10*S23</f>
        <v>80</v>
      </c>
      <c r="Y23" s="14">
        <v>0</v>
      </c>
      <c r="Z23" s="14">
        <v>5.2833329999999998</v>
      </c>
      <c r="AA23" s="14">
        <v>2.7166670000000002</v>
      </c>
      <c r="AB23" s="14">
        <v>33.958329999999997</v>
      </c>
      <c r="AC23" s="14">
        <v>0.99366659999999996</v>
      </c>
      <c r="AD23" s="14">
        <v>12.42083</v>
      </c>
      <c r="AE23" s="14">
        <v>201.96</v>
      </c>
      <c r="AF23" s="14">
        <v>139.74</v>
      </c>
      <c r="AG23" s="14">
        <v>0</v>
      </c>
      <c r="AH23" s="14">
        <v>0</v>
      </c>
      <c r="AI23" s="14">
        <v>4.2896669999999997</v>
      </c>
      <c r="AJ23" s="14">
        <v>5.2833329999999998</v>
      </c>
      <c r="AK23" s="15">
        <v>0.66041669999999997</v>
      </c>
      <c r="AL23" s="15">
        <v>0.81192430000000004</v>
      </c>
      <c r="AM23" s="15">
        <v>1</v>
      </c>
      <c r="AN23" s="15">
        <v>0.53620829999999997</v>
      </c>
      <c r="AO23" s="16">
        <v>1</v>
      </c>
      <c r="AP23" s="16">
        <v>0.21666666865348816</v>
      </c>
      <c r="AQ23" s="16"/>
      <c r="AR23" s="16">
        <v>8.3333335816860199E-2</v>
      </c>
      <c r="AS23" s="16">
        <v>8.3333335816860199E-2</v>
      </c>
      <c r="AT23" s="16">
        <v>0.11666666716337204</v>
      </c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>
        <v>8.3333335816860199E-2</v>
      </c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>
        <v>0.71666663885116577</v>
      </c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24"/>
      <c r="DK23" s="24">
        <v>8.3333335816860199E-2</v>
      </c>
      <c r="DL23" s="24"/>
      <c r="DM23" s="24"/>
      <c r="DN23" s="24"/>
      <c r="DO23" s="24">
        <v>0.3333333432674408</v>
      </c>
      <c r="DP23" s="24"/>
      <c r="DQ23" s="24"/>
      <c r="DR23" s="24"/>
      <c r="DS23" s="24"/>
      <c r="DT23" s="24"/>
      <c r="DU23" s="24"/>
      <c r="DV23" s="24"/>
      <c r="DW23" s="24"/>
      <c r="DX23" s="24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</row>
    <row r="24" spans="1:148" s="9" customFormat="1" ht="20.25" x14ac:dyDescent="0.3">
      <c r="A24" s="10" t="s">
        <v>265</v>
      </c>
      <c r="B24" s="10" t="s">
        <v>240</v>
      </c>
      <c r="C24" s="10" t="s">
        <v>240</v>
      </c>
      <c r="D24" s="10" t="s">
        <v>281</v>
      </c>
      <c r="E24" s="10" t="s">
        <v>218</v>
      </c>
      <c r="F24" s="11">
        <v>10358</v>
      </c>
      <c r="G24" s="11">
        <v>4087</v>
      </c>
      <c r="H24" s="11">
        <v>4134</v>
      </c>
      <c r="I24" s="10" t="s">
        <v>273</v>
      </c>
      <c r="J24" s="12">
        <v>53.5</v>
      </c>
      <c r="K24" s="10" t="s">
        <v>267</v>
      </c>
      <c r="L24" s="10" t="s">
        <v>261</v>
      </c>
      <c r="M24" s="10" t="s">
        <v>220</v>
      </c>
      <c r="N24" s="13">
        <v>38</v>
      </c>
      <c r="O24" s="13">
        <v>38</v>
      </c>
      <c r="P24" s="13">
        <v>0</v>
      </c>
      <c r="Q24" s="14">
        <v>0</v>
      </c>
      <c r="R24" s="14">
        <v>7.57</v>
      </c>
      <c r="S24" s="14">
        <v>8</v>
      </c>
      <c r="T24" s="14">
        <v>4.794333</v>
      </c>
      <c r="U24" s="14">
        <v>59.929169999999999</v>
      </c>
      <c r="V24" s="14">
        <v>1</v>
      </c>
      <c r="W24" s="14">
        <v>225.72</v>
      </c>
      <c r="X24" s="14">
        <f>10*S24</f>
        <v>80</v>
      </c>
      <c r="Y24" s="14">
        <v>0</v>
      </c>
      <c r="Z24" s="14">
        <v>5.25</v>
      </c>
      <c r="AA24" s="14">
        <v>2.75</v>
      </c>
      <c r="AB24" s="14">
        <v>34.375</v>
      </c>
      <c r="AC24" s="14">
        <v>0.45566649999999997</v>
      </c>
      <c r="AD24" s="14">
        <v>5.6958320000000002</v>
      </c>
      <c r="AE24" s="14">
        <v>225.72</v>
      </c>
      <c r="AF24" s="14">
        <v>156.18</v>
      </c>
      <c r="AG24" s="14">
        <v>0</v>
      </c>
      <c r="AH24" s="14">
        <v>0</v>
      </c>
      <c r="AI24" s="14">
        <v>4.794333</v>
      </c>
      <c r="AJ24" s="14">
        <v>5.25</v>
      </c>
      <c r="AK24" s="15">
        <v>0.65625</v>
      </c>
      <c r="AL24" s="15">
        <v>0.91320639999999997</v>
      </c>
      <c r="AM24" s="15">
        <v>1</v>
      </c>
      <c r="AN24" s="15">
        <v>0.59929169999999998</v>
      </c>
      <c r="AO24" s="16"/>
      <c r="AP24" s="16">
        <v>0.46666666865348816</v>
      </c>
      <c r="AQ24" s="16"/>
      <c r="AR24" s="16">
        <v>0.1666666716337204</v>
      </c>
      <c r="AS24" s="16">
        <v>0.3333333432674408</v>
      </c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>
        <v>0.25</v>
      </c>
      <c r="BU24" s="16"/>
      <c r="BV24" s="16"/>
      <c r="BW24" s="16"/>
      <c r="BX24" s="16"/>
      <c r="BY24" s="16"/>
      <c r="BZ24" s="16"/>
      <c r="CA24" s="16"/>
      <c r="CB24" s="16"/>
      <c r="CC24" s="16"/>
      <c r="CD24" s="16">
        <v>0.25</v>
      </c>
      <c r="CE24" s="16"/>
      <c r="CF24" s="16">
        <v>0.66666668653488159</v>
      </c>
      <c r="CG24" s="16"/>
      <c r="CH24" s="16"/>
      <c r="CI24" s="16"/>
      <c r="CJ24" s="16"/>
      <c r="CK24" s="16"/>
      <c r="CL24" s="16"/>
      <c r="CM24" s="16"/>
      <c r="CN24" s="16"/>
      <c r="CO24" s="16">
        <v>0.1666666716337204</v>
      </c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24"/>
      <c r="DK24" s="24">
        <v>8.3333335816860199E-2</v>
      </c>
      <c r="DL24" s="24"/>
      <c r="DM24" s="24"/>
      <c r="DN24" s="24">
        <v>8.3333335816860199E-2</v>
      </c>
      <c r="DO24" s="24">
        <v>0.28333333134651184</v>
      </c>
      <c r="DP24" s="24"/>
      <c r="DQ24" s="24"/>
      <c r="DR24" s="24"/>
      <c r="DS24" s="24"/>
      <c r="DT24" s="24"/>
      <c r="DU24" s="24"/>
      <c r="DV24" s="24"/>
      <c r="DW24" s="24"/>
      <c r="DX24" s="24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</row>
    <row r="25" spans="1:148" s="9" customFormat="1" ht="20.25" x14ac:dyDescent="0.3">
      <c r="A25" s="10" t="s">
        <v>268</v>
      </c>
      <c r="B25" s="10" t="s">
        <v>232</v>
      </c>
      <c r="C25" s="10" t="s">
        <v>240</v>
      </c>
      <c r="D25" s="10" t="s">
        <v>283</v>
      </c>
      <c r="E25" s="10" t="s">
        <v>218</v>
      </c>
      <c r="F25" s="11">
        <v>10358</v>
      </c>
      <c r="G25" s="11">
        <v>4124</v>
      </c>
      <c r="H25" s="11">
        <v>4076</v>
      </c>
      <c r="I25" s="10" t="s">
        <v>273</v>
      </c>
      <c r="J25" s="12">
        <v>53.5</v>
      </c>
      <c r="K25" s="10" t="s">
        <v>267</v>
      </c>
      <c r="L25" s="10" t="s">
        <v>261</v>
      </c>
      <c r="M25" s="10" t="s">
        <v>220</v>
      </c>
      <c r="N25" s="13">
        <v>48</v>
      </c>
      <c r="O25" s="13">
        <v>47</v>
      </c>
      <c r="P25" s="13">
        <v>1</v>
      </c>
      <c r="Q25" s="14">
        <v>2.0833330000000001</v>
      </c>
      <c r="R25" s="14">
        <v>7.57</v>
      </c>
      <c r="S25" s="14">
        <v>8</v>
      </c>
      <c r="T25" s="14">
        <v>5.9298330000000004</v>
      </c>
      <c r="U25" s="14">
        <v>74.122919999999993</v>
      </c>
      <c r="V25" s="14">
        <v>1</v>
      </c>
      <c r="W25" s="14">
        <v>279.18</v>
      </c>
      <c r="X25" s="14">
        <v>80</v>
      </c>
      <c r="Y25" s="14">
        <v>0.41414295407671198</v>
      </c>
      <c r="Z25" s="14">
        <v>6.2333340000000002</v>
      </c>
      <c r="AA25" s="14">
        <v>1.766667</v>
      </c>
      <c r="AB25" s="14">
        <v>22.08333</v>
      </c>
      <c r="AC25" s="14">
        <v>0.1773333</v>
      </c>
      <c r="AD25" s="14">
        <v>2.216666</v>
      </c>
      <c r="AE25" s="14">
        <v>279.18</v>
      </c>
      <c r="AF25" s="14">
        <v>193.17</v>
      </c>
      <c r="AG25" s="14">
        <v>0.12616669999999999</v>
      </c>
      <c r="AH25" s="14">
        <v>1.577083</v>
      </c>
      <c r="AI25" s="14">
        <v>6.056</v>
      </c>
      <c r="AJ25" s="14">
        <v>6.2333340000000002</v>
      </c>
      <c r="AK25" s="15">
        <v>0.77916669999999999</v>
      </c>
      <c r="AL25" s="15">
        <v>0.97155080000000005</v>
      </c>
      <c r="AM25" s="15">
        <v>0.97916669999999995</v>
      </c>
      <c r="AN25" s="15">
        <v>0.74122920000000003</v>
      </c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>
        <v>0.5</v>
      </c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>
        <v>0.50000001490116119</v>
      </c>
      <c r="DB25" s="16"/>
      <c r="DC25" s="16"/>
      <c r="DD25" s="16"/>
      <c r="DE25" s="16">
        <v>0.1666666716337204</v>
      </c>
      <c r="DF25" s="16"/>
      <c r="DG25" s="16"/>
      <c r="DH25" s="16"/>
      <c r="DI25" s="16"/>
      <c r="DJ25" s="24"/>
      <c r="DK25" s="24">
        <v>8.3333335816860199E-2</v>
      </c>
      <c r="DL25" s="24"/>
      <c r="DM25" s="24"/>
      <c r="DN25" s="24">
        <v>8.3333335816860199E-2</v>
      </c>
      <c r="DO25" s="24">
        <v>0.43333333730697632</v>
      </c>
      <c r="DP25" s="24"/>
      <c r="DQ25" s="24"/>
      <c r="DR25" s="24"/>
      <c r="DS25" s="24"/>
      <c r="DT25" s="24"/>
      <c r="DU25" s="24"/>
      <c r="DV25" s="24"/>
      <c r="DW25" s="24"/>
      <c r="DX25" s="24"/>
      <c r="DY25" s="17"/>
      <c r="DZ25" s="17"/>
      <c r="EA25" s="17"/>
      <c r="EB25" s="17">
        <v>1</v>
      </c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</row>
    <row r="26" spans="1:148" s="9" customFormat="1" ht="20.25" x14ac:dyDescent="0.3">
      <c r="A26" s="10" t="s">
        <v>268</v>
      </c>
      <c r="B26" s="10" t="s">
        <v>232</v>
      </c>
      <c r="C26" s="10" t="s">
        <v>240</v>
      </c>
      <c r="D26" s="10" t="s">
        <v>284</v>
      </c>
      <c r="E26" s="10" t="s">
        <v>218</v>
      </c>
      <c r="F26" s="11">
        <v>10358</v>
      </c>
      <c r="G26" s="11">
        <v>4061</v>
      </c>
      <c r="H26" s="11">
        <v>3698</v>
      </c>
      <c r="I26" s="10" t="s">
        <v>273</v>
      </c>
      <c r="J26" s="12">
        <v>53.5</v>
      </c>
      <c r="K26" s="10" t="s">
        <v>267</v>
      </c>
      <c r="L26" s="10" t="s">
        <v>261</v>
      </c>
      <c r="M26" s="10" t="s">
        <v>220</v>
      </c>
      <c r="N26" s="13">
        <v>46</v>
      </c>
      <c r="O26" s="13">
        <v>46</v>
      </c>
      <c r="P26" s="13">
        <v>0</v>
      </c>
      <c r="Q26" s="14">
        <v>0</v>
      </c>
      <c r="R26" s="14">
        <v>7.57</v>
      </c>
      <c r="S26" s="14">
        <v>8</v>
      </c>
      <c r="T26" s="14">
        <v>5.8036669999999999</v>
      </c>
      <c r="U26" s="14">
        <v>72.545829999999995</v>
      </c>
      <c r="V26" s="14">
        <v>1</v>
      </c>
      <c r="W26" s="14">
        <v>273.24</v>
      </c>
      <c r="X26" s="14">
        <v>80</v>
      </c>
      <c r="Y26" s="14">
        <v>0.423146062500661</v>
      </c>
      <c r="Z26" s="14">
        <v>6.4166670000000003</v>
      </c>
      <c r="AA26" s="14">
        <v>1.5833330000000001</v>
      </c>
      <c r="AB26" s="14">
        <v>19.79167</v>
      </c>
      <c r="AC26" s="14">
        <v>0.61299999999999999</v>
      </c>
      <c r="AD26" s="14">
        <v>7.6624999999999996</v>
      </c>
      <c r="AE26" s="14">
        <v>273.24</v>
      </c>
      <c r="AF26" s="14">
        <v>189.06</v>
      </c>
      <c r="AG26" s="14">
        <v>0</v>
      </c>
      <c r="AH26" s="14">
        <v>0</v>
      </c>
      <c r="AI26" s="14">
        <v>5.8036669999999999</v>
      </c>
      <c r="AJ26" s="14">
        <v>6.4166670000000003</v>
      </c>
      <c r="AK26" s="15">
        <v>0.80208330000000005</v>
      </c>
      <c r="AL26" s="15">
        <v>0.90446749999999998</v>
      </c>
      <c r="AM26" s="15">
        <v>1</v>
      </c>
      <c r="AN26" s="15">
        <v>0.7254583</v>
      </c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>
        <v>8.3333335816860199E-2</v>
      </c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>
        <v>0.1666666716337204</v>
      </c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>
        <v>0.3333333432674408</v>
      </c>
      <c r="CQ26" s="16">
        <v>0.3333333432674408</v>
      </c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24"/>
      <c r="DK26" s="24">
        <v>8.3333335816860199E-2</v>
      </c>
      <c r="DL26" s="24"/>
      <c r="DM26" s="24"/>
      <c r="DN26" s="24">
        <v>8.3333335816860199E-2</v>
      </c>
      <c r="DO26" s="24">
        <v>0.5</v>
      </c>
      <c r="DP26" s="24"/>
      <c r="DQ26" s="24"/>
      <c r="DR26" s="24"/>
      <c r="DS26" s="24"/>
      <c r="DT26" s="24"/>
      <c r="DU26" s="24"/>
      <c r="DV26" s="24"/>
      <c r="DW26" s="24"/>
      <c r="DX26" s="24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</row>
    <row r="27" spans="1:148" s="9" customFormat="1" ht="20.25" x14ac:dyDescent="0.3">
      <c r="A27" s="10" t="s">
        <v>269</v>
      </c>
      <c r="B27" s="10" t="s">
        <v>232</v>
      </c>
      <c r="C27" s="10" t="s">
        <v>240</v>
      </c>
      <c r="D27" s="10" t="s">
        <v>279</v>
      </c>
      <c r="E27" s="10" t="s">
        <v>218</v>
      </c>
      <c r="F27" s="11">
        <v>10335</v>
      </c>
      <c r="G27" s="11">
        <v>4017</v>
      </c>
      <c r="H27" s="11">
        <v>4091</v>
      </c>
      <c r="I27" s="10" t="s">
        <v>273</v>
      </c>
      <c r="J27" s="12">
        <v>53.5</v>
      </c>
      <c r="K27" s="10" t="s">
        <v>248</v>
      </c>
      <c r="L27" s="10" t="s">
        <v>261</v>
      </c>
      <c r="M27" s="10" t="s">
        <v>220</v>
      </c>
      <c r="N27" s="13">
        <v>7</v>
      </c>
      <c r="O27" s="13">
        <v>7</v>
      </c>
      <c r="P27" s="13">
        <v>0</v>
      </c>
      <c r="Q27" s="14">
        <v>0</v>
      </c>
      <c r="R27" s="14">
        <v>5.85</v>
      </c>
      <c r="S27" s="14">
        <v>0.83333349999999995</v>
      </c>
      <c r="T27" s="14">
        <v>0.6825</v>
      </c>
      <c r="U27" s="14">
        <v>81.899990000000003</v>
      </c>
      <c r="V27" s="14">
        <v>0.1041667</v>
      </c>
      <c r="W27" s="14">
        <v>269.47199999999998</v>
      </c>
      <c r="X27" s="14">
        <v>8.3333349227905291</v>
      </c>
      <c r="Y27" s="14">
        <v>0.46869153514756701</v>
      </c>
      <c r="Z27" s="14">
        <v>0.75</v>
      </c>
      <c r="AA27" s="14">
        <v>8.3333489999999996E-2</v>
      </c>
      <c r="AB27" s="14">
        <v>10.000019999999999</v>
      </c>
      <c r="AC27" s="14">
        <v>6.7500000000000004E-2</v>
      </c>
      <c r="AD27" s="14">
        <v>8.0999979999999994</v>
      </c>
      <c r="AE27" s="14">
        <v>28.07</v>
      </c>
      <c r="AF27" s="14">
        <v>17.78</v>
      </c>
      <c r="AG27" s="14">
        <v>0</v>
      </c>
      <c r="AH27" s="14">
        <v>0</v>
      </c>
      <c r="AI27" s="14">
        <v>0.6825</v>
      </c>
      <c r="AJ27" s="14">
        <v>0.75</v>
      </c>
      <c r="AK27" s="15">
        <v>0.89999989999999996</v>
      </c>
      <c r="AL27" s="15">
        <v>0.91</v>
      </c>
      <c r="AM27" s="15">
        <v>1</v>
      </c>
      <c r="AN27" s="15">
        <v>0.8189999</v>
      </c>
      <c r="AO27" s="16"/>
      <c r="AP27" s="16">
        <v>8.3333335816860199E-2</v>
      </c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24"/>
      <c r="DK27" s="24"/>
      <c r="DL27" s="24"/>
      <c r="DM27" s="24"/>
      <c r="DN27" s="24"/>
      <c r="DO27" s="24"/>
      <c r="DP27" s="24"/>
      <c r="DQ27" s="24">
        <v>4.6666665077209473</v>
      </c>
      <c r="DR27" s="24"/>
      <c r="DS27" s="24"/>
      <c r="DT27" s="24"/>
      <c r="DU27" s="24"/>
      <c r="DV27" s="24"/>
      <c r="DW27" s="24"/>
      <c r="DX27" s="24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</row>
    <row r="28" spans="1:148" s="9" customFormat="1" ht="20.25" x14ac:dyDescent="0.3">
      <c r="A28" s="10" t="s">
        <v>269</v>
      </c>
      <c r="B28" s="10" t="s">
        <v>232</v>
      </c>
      <c r="C28" s="10" t="s">
        <v>240</v>
      </c>
      <c r="D28" s="10" t="s">
        <v>281</v>
      </c>
      <c r="E28" s="10" t="s">
        <v>218</v>
      </c>
      <c r="F28" s="11">
        <v>10335</v>
      </c>
      <c r="G28" s="11">
        <v>4087</v>
      </c>
      <c r="H28" s="11">
        <v>4076</v>
      </c>
      <c r="I28" s="10" t="s">
        <v>273</v>
      </c>
      <c r="J28" s="12">
        <v>53.5</v>
      </c>
      <c r="K28" s="10" t="s">
        <v>248</v>
      </c>
      <c r="L28" s="10" t="s">
        <v>261</v>
      </c>
      <c r="M28" s="10" t="s">
        <v>220</v>
      </c>
      <c r="N28" s="13">
        <v>7</v>
      </c>
      <c r="O28" s="13">
        <v>7</v>
      </c>
      <c r="P28" s="13">
        <v>0</v>
      </c>
      <c r="Q28" s="14">
        <v>0</v>
      </c>
      <c r="R28" s="14">
        <v>5.85</v>
      </c>
      <c r="S28" s="14">
        <v>0.91666650000000005</v>
      </c>
      <c r="T28" s="14">
        <v>0.6825</v>
      </c>
      <c r="U28" s="14">
        <v>74.454560000000001</v>
      </c>
      <c r="V28" s="14">
        <v>0.1145833</v>
      </c>
      <c r="W28" s="14">
        <v>244.97460000000001</v>
      </c>
      <c r="X28" s="14">
        <v>9.1666650772094709</v>
      </c>
      <c r="Y28" s="14">
        <v>0.51556050093114703</v>
      </c>
      <c r="Z28" s="14">
        <v>0.75</v>
      </c>
      <c r="AA28" s="14">
        <v>0.1666665</v>
      </c>
      <c r="AB28" s="14">
        <v>18.181799999999999</v>
      </c>
      <c r="AC28" s="14">
        <v>6.7500000000000004E-2</v>
      </c>
      <c r="AD28" s="14">
        <v>7.3636369999999998</v>
      </c>
      <c r="AE28" s="14">
        <v>28.07</v>
      </c>
      <c r="AF28" s="14">
        <v>17.78</v>
      </c>
      <c r="AG28" s="14">
        <v>0</v>
      </c>
      <c r="AH28" s="14">
        <v>0</v>
      </c>
      <c r="AI28" s="14">
        <v>0.6825</v>
      </c>
      <c r="AJ28" s="14">
        <v>0.75</v>
      </c>
      <c r="AK28" s="15">
        <v>0.81818190000000002</v>
      </c>
      <c r="AL28" s="15">
        <v>0.91</v>
      </c>
      <c r="AM28" s="15">
        <v>1</v>
      </c>
      <c r="AN28" s="15">
        <v>0.74454560000000003</v>
      </c>
      <c r="AO28" s="16"/>
      <c r="AP28" s="16">
        <v>3.3333335071802139E-2</v>
      </c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>
        <v>0.13333334028720856</v>
      </c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24"/>
      <c r="DK28" s="24"/>
      <c r="DL28" s="24"/>
      <c r="DM28" s="24"/>
      <c r="DN28" s="24"/>
      <c r="DO28" s="24"/>
      <c r="DP28" s="24"/>
      <c r="DQ28" s="24">
        <v>4.9166665077209473</v>
      </c>
      <c r="DR28" s="24"/>
      <c r="DS28" s="24"/>
      <c r="DT28" s="24"/>
      <c r="DU28" s="24"/>
      <c r="DV28" s="24"/>
      <c r="DW28" s="24"/>
      <c r="DX28" s="24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</row>
    <row r="29" spans="1:148" s="9" customFormat="1" ht="20.25" x14ac:dyDescent="0.3">
      <c r="A29" s="10" t="s">
        <v>269</v>
      </c>
      <c r="B29" s="10" t="s">
        <v>232</v>
      </c>
      <c r="C29" s="10" t="s">
        <v>240</v>
      </c>
      <c r="D29" s="10" t="s">
        <v>279</v>
      </c>
      <c r="E29" s="10" t="s">
        <v>218</v>
      </c>
      <c r="F29" s="11">
        <v>10358</v>
      </c>
      <c r="G29" s="11">
        <v>4017</v>
      </c>
      <c r="H29" s="11">
        <v>4091</v>
      </c>
      <c r="I29" s="10" t="s">
        <v>273</v>
      </c>
      <c r="J29" s="12">
        <v>53.5</v>
      </c>
      <c r="K29" s="10" t="s">
        <v>267</v>
      </c>
      <c r="L29" s="10" t="s">
        <v>261</v>
      </c>
      <c r="M29" s="10" t="s">
        <v>220</v>
      </c>
      <c r="N29" s="13">
        <v>16</v>
      </c>
      <c r="O29" s="13">
        <v>16</v>
      </c>
      <c r="P29" s="13">
        <v>0</v>
      </c>
      <c r="Q29" s="14">
        <v>0</v>
      </c>
      <c r="R29" s="14">
        <v>7.57</v>
      </c>
      <c r="S29" s="14">
        <v>2.5</v>
      </c>
      <c r="T29" s="14">
        <v>2.0186670000000002</v>
      </c>
      <c r="U29" s="14">
        <v>80.746669999999995</v>
      </c>
      <c r="V29" s="14">
        <v>0.3125</v>
      </c>
      <c r="W29" s="14">
        <v>304.12799999999999</v>
      </c>
      <c r="X29" s="14">
        <v>25</v>
      </c>
      <c r="Y29" s="14">
        <v>0.38017030395177298</v>
      </c>
      <c r="Z29" s="14">
        <v>2.0333329999999998</v>
      </c>
      <c r="AA29" s="14">
        <v>0.46666669999999999</v>
      </c>
      <c r="AB29" s="14">
        <v>18.66667</v>
      </c>
      <c r="AC29" s="14">
        <v>1.466659E-2</v>
      </c>
      <c r="AD29" s="14">
        <v>0.5866635</v>
      </c>
      <c r="AE29" s="14">
        <v>95.04</v>
      </c>
      <c r="AF29" s="14">
        <v>65.760000000000005</v>
      </c>
      <c r="AG29" s="14">
        <v>0</v>
      </c>
      <c r="AH29" s="14">
        <v>0</v>
      </c>
      <c r="AI29" s="14">
        <v>2.0186670000000002</v>
      </c>
      <c r="AJ29" s="14">
        <v>2.0333329999999998</v>
      </c>
      <c r="AK29" s="15">
        <v>0.81333330000000004</v>
      </c>
      <c r="AL29" s="15">
        <v>0.99278690000000003</v>
      </c>
      <c r="AM29" s="15">
        <v>1</v>
      </c>
      <c r="AN29" s="15">
        <v>0.80746669999999998</v>
      </c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24"/>
      <c r="DK29" s="24">
        <v>0.25</v>
      </c>
      <c r="DL29" s="24"/>
      <c r="DM29" s="24"/>
      <c r="DN29" s="24">
        <v>8.3333335816860199E-2</v>
      </c>
      <c r="DO29" s="24">
        <v>0.13333334028720856</v>
      </c>
      <c r="DP29" s="24"/>
      <c r="DQ29" s="24"/>
      <c r="DR29" s="24"/>
      <c r="DS29" s="24"/>
      <c r="DT29" s="24"/>
      <c r="DU29" s="24"/>
      <c r="DV29" s="24"/>
      <c r="DW29" s="24"/>
      <c r="DX29" s="24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</row>
    <row r="30" spans="1:148" s="9" customFormat="1" ht="20.25" x14ac:dyDescent="0.3">
      <c r="A30" s="10" t="s">
        <v>269</v>
      </c>
      <c r="B30" s="10" t="s">
        <v>232</v>
      </c>
      <c r="C30" s="10" t="s">
        <v>240</v>
      </c>
      <c r="D30" s="10" t="s">
        <v>281</v>
      </c>
      <c r="E30" s="10" t="s">
        <v>218</v>
      </c>
      <c r="F30" s="11">
        <v>10358</v>
      </c>
      <c r="G30" s="11">
        <v>4087</v>
      </c>
      <c r="H30" s="11">
        <v>4076</v>
      </c>
      <c r="I30" s="10" t="s">
        <v>273</v>
      </c>
      <c r="J30" s="12">
        <v>53.5</v>
      </c>
      <c r="K30" s="10" t="s">
        <v>267</v>
      </c>
      <c r="L30" s="10" t="s">
        <v>261</v>
      </c>
      <c r="M30" s="10" t="s">
        <v>220</v>
      </c>
      <c r="N30" s="13">
        <v>14</v>
      </c>
      <c r="O30" s="13">
        <v>14</v>
      </c>
      <c r="P30" s="13">
        <v>0</v>
      </c>
      <c r="Q30" s="14">
        <v>0</v>
      </c>
      <c r="R30" s="14">
        <v>7.57</v>
      </c>
      <c r="S30" s="14">
        <v>2.1666669999999999</v>
      </c>
      <c r="T30" s="14">
        <v>1.7663329999999999</v>
      </c>
      <c r="U30" s="14">
        <v>81.523060000000001</v>
      </c>
      <c r="V30" s="14">
        <v>0.2708334</v>
      </c>
      <c r="W30" s="14">
        <v>307.0523</v>
      </c>
      <c r="X30" s="14">
        <v>21.666669845581101</v>
      </c>
      <c r="Y30" s="14">
        <v>0.37654969587833698</v>
      </c>
      <c r="Z30" s="14">
        <v>1.833334</v>
      </c>
      <c r="AA30" s="14">
        <v>0.3333333</v>
      </c>
      <c r="AB30" s="14">
        <v>15.38461</v>
      </c>
      <c r="AC30" s="14">
        <v>6.7000299999999999E-2</v>
      </c>
      <c r="AD30" s="14">
        <v>3.0923210000000001</v>
      </c>
      <c r="AE30" s="14">
        <v>83.16</v>
      </c>
      <c r="AF30" s="14">
        <v>57.54</v>
      </c>
      <c r="AG30" s="14">
        <v>0</v>
      </c>
      <c r="AH30" s="14">
        <v>0</v>
      </c>
      <c r="AI30" s="14">
        <v>1.7663329999999999</v>
      </c>
      <c r="AJ30" s="14">
        <v>1.833334</v>
      </c>
      <c r="AK30" s="15">
        <v>0.84615390000000001</v>
      </c>
      <c r="AL30" s="15">
        <v>0.96345440000000004</v>
      </c>
      <c r="AM30" s="15">
        <v>1</v>
      </c>
      <c r="AN30" s="15">
        <v>0.81523069999999997</v>
      </c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24"/>
      <c r="DK30" s="24">
        <v>0.25</v>
      </c>
      <c r="DL30" s="24"/>
      <c r="DM30" s="24"/>
      <c r="DN30" s="24"/>
      <c r="DO30" s="24">
        <v>8.3333335816860199E-2</v>
      </c>
      <c r="DP30" s="24"/>
      <c r="DQ30" s="24"/>
      <c r="DR30" s="24"/>
      <c r="DS30" s="24"/>
      <c r="DT30" s="24"/>
      <c r="DU30" s="24"/>
      <c r="DV30" s="24"/>
      <c r="DW30" s="24"/>
      <c r="DX30" s="24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</row>
    <row r="31" spans="1:148" s="9" customFormat="1" ht="20.25" x14ac:dyDescent="0.3">
      <c r="A31" s="10" t="s">
        <v>253</v>
      </c>
      <c r="B31" s="10" t="s">
        <v>232</v>
      </c>
      <c r="C31" s="10" t="s">
        <v>240</v>
      </c>
      <c r="D31" s="10" t="s">
        <v>279</v>
      </c>
      <c r="E31" s="10" t="s">
        <v>218</v>
      </c>
      <c r="F31" s="11">
        <v>10334</v>
      </c>
      <c r="G31" s="11">
        <v>4062</v>
      </c>
      <c r="H31" s="11">
        <v>4161</v>
      </c>
      <c r="I31" s="10" t="s">
        <v>275</v>
      </c>
      <c r="J31" s="12">
        <v>62.8</v>
      </c>
      <c r="K31" s="10" t="s">
        <v>267</v>
      </c>
      <c r="L31" s="10" t="s">
        <v>261</v>
      </c>
      <c r="M31" s="10" t="s">
        <v>220</v>
      </c>
      <c r="N31" s="13">
        <v>8</v>
      </c>
      <c r="O31" s="13">
        <v>8</v>
      </c>
      <c r="P31" s="13">
        <v>0</v>
      </c>
      <c r="Q31" s="14">
        <v>0</v>
      </c>
      <c r="R31" s="14">
        <v>8.1</v>
      </c>
      <c r="S31" s="14">
        <v>1.5</v>
      </c>
      <c r="T31" s="14">
        <v>1.08</v>
      </c>
      <c r="U31" s="14">
        <v>72</v>
      </c>
      <c r="V31" s="14">
        <v>0.1875</v>
      </c>
      <c r="W31" s="14">
        <v>229.12</v>
      </c>
      <c r="X31" s="14">
        <v>15</v>
      </c>
      <c r="Y31" s="14">
        <v>0.51510987526451202</v>
      </c>
      <c r="Z31" s="14">
        <v>1.5</v>
      </c>
      <c r="AA31" s="14">
        <v>0</v>
      </c>
      <c r="AB31" s="14">
        <v>0</v>
      </c>
      <c r="AC31" s="14">
        <v>0.42</v>
      </c>
      <c r="AD31" s="14">
        <v>28</v>
      </c>
      <c r="AE31" s="14">
        <v>42.96</v>
      </c>
      <c r="AF31" s="14">
        <v>29.12</v>
      </c>
      <c r="AG31" s="14">
        <v>0</v>
      </c>
      <c r="AH31" s="14">
        <v>0</v>
      </c>
      <c r="AI31" s="14">
        <v>1.08</v>
      </c>
      <c r="AJ31" s="14">
        <v>1.5</v>
      </c>
      <c r="AK31" s="15">
        <v>1</v>
      </c>
      <c r="AL31" s="15">
        <v>0.72</v>
      </c>
      <c r="AM31" s="15">
        <v>1</v>
      </c>
      <c r="AN31" s="15">
        <v>0.72</v>
      </c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24"/>
      <c r="DK31" s="24"/>
      <c r="DL31" s="24"/>
      <c r="DM31" s="24"/>
      <c r="DN31" s="24"/>
      <c r="DO31" s="24"/>
      <c r="DP31" s="24"/>
      <c r="DQ31" s="24"/>
      <c r="DR31" s="24"/>
      <c r="DS31" s="24"/>
      <c r="DT31" s="24"/>
      <c r="DU31" s="24"/>
      <c r="DV31" s="24"/>
      <c r="DW31" s="24"/>
      <c r="DX31" s="24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</row>
    <row r="32" spans="1:148" s="9" customFormat="1" ht="20.25" x14ac:dyDescent="0.3">
      <c r="A32" s="10" t="s">
        <v>253</v>
      </c>
      <c r="B32" s="10" t="s">
        <v>232</v>
      </c>
      <c r="C32" s="10" t="s">
        <v>240</v>
      </c>
      <c r="D32" s="10" t="s">
        <v>281</v>
      </c>
      <c r="E32" s="10" t="s">
        <v>218</v>
      </c>
      <c r="F32" s="11">
        <v>10334</v>
      </c>
      <c r="G32" s="11">
        <v>4189</v>
      </c>
      <c r="H32" s="11">
        <v>4076</v>
      </c>
      <c r="I32" s="10" t="s">
        <v>275</v>
      </c>
      <c r="J32" s="12">
        <v>62.8</v>
      </c>
      <c r="K32" s="10" t="s">
        <v>267</v>
      </c>
      <c r="L32" s="10" t="s">
        <v>261</v>
      </c>
      <c r="M32" s="10" t="s">
        <v>220</v>
      </c>
      <c r="N32" s="13">
        <v>8</v>
      </c>
      <c r="O32" s="13">
        <v>8</v>
      </c>
      <c r="P32" s="13">
        <v>0</v>
      </c>
      <c r="Q32" s="14">
        <v>0</v>
      </c>
      <c r="R32" s="14">
        <v>8.1</v>
      </c>
      <c r="S32" s="14">
        <v>2.1666669999999999</v>
      </c>
      <c r="T32" s="14">
        <v>1.08</v>
      </c>
      <c r="U32" s="14">
        <v>49.846150000000002</v>
      </c>
      <c r="V32" s="14">
        <v>0.2708334</v>
      </c>
      <c r="W32" s="14">
        <v>158.6215</v>
      </c>
      <c r="X32" s="14">
        <v>21.666669845581101</v>
      </c>
      <c r="Y32" s="14">
        <v>0.74404770677030796</v>
      </c>
      <c r="Z32" s="14">
        <v>1.333334</v>
      </c>
      <c r="AA32" s="14">
        <v>0.8333334</v>
      </c>
      <c r="AB32" s="14">
        <v>38.461539999999999</v>
      </c>
      <c r="AC32" s="14">
        <v>0.25333359999999999</v>
      </c>
      <c r="AD32" s="14">
        <v>11.69232</v>
      </c>
      <c r="AE32" s="14">
        <v>42.96</v>
      </c>
      <c r="AF32" s="14">
        <v>29.12</v>
      </c>
      <c r="AG32" s="14">
        <v>0</v>
      </c>
      <c r="AH32" s="14">
        <v>0</v>
      </c>
      <c r="AI32" s="14">
        <v>1.08</v>
      </c>
      <c r="AJ32" s="14">
        <v>1.333334</v>
      </c>
      <c r="AK32" s="15">
        <v>0.61538459999999995</v>
      </c>
      <c r="AL32" s="15">
        <v>0.80999989999999999</v>
      </c>
      <c r="AM32" s="15">
        <v>1</v>
      </c>
      <c r="AN32" s="15">
        <v>0.4984615</v>
      </c>
      <c r="AO32" s="16">
        <v>0.5</v>
      </c>
      <c r="AP32" s="16">
        <v>0.3333333432674408</v>
      </c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24"/>
      <c r="DK32" s="24"/>
      <c r="DL32" s="24"/>
      <c r="DM32" s="24"/>
      <c r="DN32" s="24"/>
      <c r="DO32" s="24"/>
      <c r="DP32" s="24"/>
      <c r="DQ32" s="24"/>
      <c r="DR32" s="24"/>
      <c r="DS32" s="24"/>
      <c r="DT32" s="24"/>
      <c r="DU32" s="24"/>
      <c r="DV32" s="24"/>
      <c r="DW32" s="24"/>
      <c r="DX32" s="24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</row>
    <row r="33" spans="1:148" s="9" customFormat="1" ht="20.25" x14ac:dyDescent="0.3">
      <c r="A33" s="10" t="s">
        <v>253</v>
      </c>
      <c r="B33" s="10" t="s">
        <v>232</v>
      </c>
      <c r="C33" s="10" t="s">
        <v>240</v>
      </c>
      <c r="D33" s="10" t="s">
        <v>279</v>
      </c>
      <c r="E33" s="10" t="s">
        <v>218</v>
      </c>
      <c r="F33" s="11">
        <v>10348</v>
      </c>
      <c r="G33" s="11">
        <v>4062</v>
      </c>
      <c r="H33" s="11">
        <v>4161</v>
      </c>
      <c r="I33" s="10" t="s">
        <v>275</v>
      </c>
      <c r="J33" s="12">
        <v>62.8</v>
      </c>
      <c r="K33" s="10" t="s">
        <v>243</v>
      </c>
      <c r="L33" s="10" t="s">
        <v>261</v>
      </c>
      <c r="M33" s="10" t="s">
        <v>220</v>
      </c>
      <c r="N33" s="13">
        <v>21</v>
      </c>
      <c r="O33" s="13">
        <v>21</v>
      </c>
      <c r="P33" s="13">
        <v>0</v>
      </c>
      <c r="Q33" s="14">
        <v>0</v>
      </c>
      <c r="R33" s="14">
        <v>6.21</v>
      </c>
      <c r="S33" s="14">
        <v>3.1666669999999999</v>
      </c>
      <c r="T33" s="14">
        <v>2.1735000000000002</v>
      </c>
      <c r="U33" s="14">
        <v>68.636830000000003</v>
      </c>
      <c r="V33" s="14">
        <v>0.3958334</v>
      </c>
      <c r="W33" s="14">
        <v>244.57259999999999</v>
      </c>
      <c r="X33" s="14">
        <v>31.666669845581101</v>
      </c>
      <c r="Y33" s="14">
        <v>0.49931678902329601</v>
      </c>
      <c r="Z33" s="14">
        <v>2.3833340000000001</v>
      </c>
      <c r="AA33" s="14">
        <v>0.78333339999999996</v>
      </c>
      <c r="AB33" s="14">
        <v>24.736840000000001</v>
      </c>
      <c r="AC33" s="14">
        <v>0.20983360000000001</v>
      </c>
      <c r="AD33" s="14">
        <v>6.626322</v>
      </c>
      <c r="AE33" s="14">
        <v>96.810010000000005</v>
      </c>
      <c r="AF33" s="14">
        <v>63.42</v>
      </c>
      <c r="AG33" s="14">
        <v>0</v>
      </c>
      <c r="AH33" s="14">
        <v>0</v>
      </c>
      <c r="AI33" s="14">
        <v>2.1735000000000002</v>
      </c>
      <c r="AJ33" s="14">
        <v>2.3833340000000001</v>
      </c>
      <c r="AK33" s="15">
        <v>0.75263159999999996</v>
      </c>
      <c r="AL33" s="15">
        <v>0.91195789999999999</v>
      </c>
      <c r="AM33" s="15">
        <v>1</v>
      </c>
      <c r="AN33" s="15">
        <v>0.68636830000000004</v>
      </c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>
        <v>0.1666666716337204</v>
      </c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>
        <v>0.5</v>
      </c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24"/>
      <c r="DK33" s="24"/>
      <c r="DL33" s="24"/>
      <c r="DM33" s="24"/>
      <c r="DN33" s="24"/>
      <c r="DO33" s="24">
        <v>0.11666666716337204</v>
      </c>
      <c r="DP33" s="24"/>
      <c r="DQ33" s="24"/>
      <c r="DR33" s="24"/>
      <c r="DS33" s="24"/>
      <c r="DT33" s="24"/>
      <c r="DU33" s="24"/>
      <c r="DV33" s="24"/>
      <c r="DW33" s="24"/>
      <c r="DX33" s="24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</row>
    <row r="34" spans="1:148" s="9" customFormat="1" ht="20.25" x14ac:dyDescent="0.3">
      <c r="A34" s="10" t="s">
        <v>253</v>
      </c>
      <c r="B34" s="10" t="s">
        <v>232</v>
      </c>
      <c r="C34" s="10" t="s">
        <v>240</v>
      </c>
      <c r="D34" s="10" t="s">
        <v>281</v>
      </c>
      <c r="E34" s="10" t="s">
        <v>218</v>
      </c>
      <c r="F34" s="11">
        <v>10348</v>
      </c>
      <c r="G34" s="11">
        <v>4189</v>
      </c>
      <c r="H34" s="11">
        <v>4076</v>
      </c>
      <c r="I34" s="10" t="s">
        <v>275</v>
      </c>
      <c r="J34" s="12">
        <v>62.8</v>
      </c>
      <c r="K34" s="10" t="s">
        <v>243</v>
      </c>
      <c r="L34" s="10" t="s">
        <v>261</v>
      </c>
      <c r="M34" s="10" t="s">
        <v>220</v>
      </c>
      <c r="N34" s="13">
        <v>25</v>
      </c>
      <c r="O34" s="13">
        <v>25</v>
      </c>
      <c r="P34" s="13">
        <v>0</v>
      </c>
      <c r="Q34" s="14">
        <v>0</v>
      </c>
      <c r="R34" s="14">
        <v>6.21</v>
      </c>
      <c r="S34" s="14">
        <v>3.3333330000000001</v>
      </c>
      <c r="T34" s="14">
        <v>2.5874999999999999</v>
      </c>
      <c r="U34" s="14">
        <v>77.625010000000003</v>
      </c>
      <c r="V34" s="14">
        <v>0.4166667</v>
      </c>
      <c r="W34" s="14">
        <v>276.60000000000002</v>
      </c>
      <c r="X34" s="14">
        <v>33.333332538604701</v>
      </c>
      <c r="Y34" s="14">
        <v>0.44150109322655301</v>
      </c>
      <c r="Z34" s="14">
        <v>2.6666669999999999</v>
      </c>
      <c r="AA34" s="14">
        <v>0.66666669999999995</v>
      </c>
      <c r="AB34" s="14">
        <v>20</v>
      </c>
      <c r="AC34" s="14">
        <v>7.9166470000000003E-2</v>
      </c>
      <c r="AD34" s="14">
        <v>2.374994</v>
      </c>
      <c r="AE34" s="14">
        <v>115.25</v>
      </c>
      <c r="AF34" s="14">
        <v>75.5</v>
      </c>
      <c r="AG34" s="14">
        <v>0</v>
      </c>
      <c r="AH34" s="14">
        <v>0</v>
      </c>
      <c r="AI34" s="14">
        <v>2.5874999999999999</v>
      </c>
      <c r="AJ34" s="14">
        <v>2.6666669999999999</v>
      </c>
      <c r="AK34" s="15">
        <v>0.8</v>
      </c>
      <c r="AL34" s="15">
        <v>0.97031259999999997</v>
      </c>
      <c r="AM34" s="15">
        <v>1</v>
      </c>
      <c r="AN34" s="15">
        <v>0.77625</v>
      </c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>
        <v>0.1666666716337204</v>
      </c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>
        <v>0.1666666716337204</v>
      </c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24"/>
      <c r="DK34" s="24"/>
      <c r="DL34" s="24"/>
      <c r="DM34" s="24"/>
      <c r="DN34" s="24"/>
      <c r="DO34" s="24">
        <v>0.3333333432674408</v>
      </c>
      <c r="DP34" s="24"/>
      <c r="DQ34" s="24"/>
      <c r="DR34" s="24"/>
      <c r="DS34" s="24"/>
      <c r="DT34" s="24"/>
      <c r="DU34" s="24"/>
      <c r="DV34" s="24"/>
      <c r="DW34" s="24"/>
      <c r="DX34" s="24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</row>
    <row r="35" spans="1:148" s="9" customFormat="1" ht="20.25" x14ac:dyDescent="0.3">
      <c r="A35" s="10" t="s">
        <v>253</v>
      </c>
      <c r="B35" s="10" t="s">
        <v>231</v>
      </c>
      <c r="C35" s="10" t="s">
        <v>240</v>
      </c>
      <c r="D35" s="10" t="s">
        <v>279</v>
      </c>
      <c r="E35" s="10" t="s">
        <v>218</v>
      </c>
      <c r="F35" s="11">
        <v>10348</v>
      </c>
      <c r="G35" s="11">
        <v>4062</v>
      </c>
      <c r="H35" s="11">
        <v>4161</v>
      </c>
      <c r="I35" s="10" t="s">
        <v>275</v>
      </c>
      <c r="J35" s="12">
        <v>62.8</v>
      </c>
      <c r="K35" s="10" t="s">
        <v>243</v>
      </c>
      <c r="L35" s="10" t="s">
        <v>261</v>
      </c>
      <c r="M35" s="10" t="s">
        <v>220</v>
      </c>
      <c r="N35" s="13">
        <v>30</v>
      </c>
      <c r="O35" s="13">
        <v>30</v>
      </c>
      <c r="P35" s="13">
        <v>0</v>
      </c>
      <c r="Q35" s="14">
        <v>0</v>
      </c>
      <c r="R35" s="14">
        <v>6.21</v>
      </c>
      <c r="S35" s="14">
        <v>4</v>
      </c>
      <c r="T35" s="14">
        <v>3.105</v>
      </c>
      <c r="U35" s="14">
        <v>77.625</v>
      </c>
      <c r="V35" s="14">
        <v>0.5</v>
      </c>
      <c r="W35" s="14">
        <v>276.60000000000002</v>
      </c>
      <c r="X35" s="14">
        <v>40</v>
      </c>
      <c r="Y35" s="14">
        <v>0.44150111118849</v>
      </c>
      <c r="Z35" s="14">
        <v>3.45</v>
      </c>
      <c r="AA35" s="14">
        <v>0.55000000000000004</v>
      </c>
      <c r="AB35" s="14">
        <v>13.75</v>
      </c>
      <c r="AC35" s="14">
        <v>0.34499999999999997</v>
      </c>
      <c r="AD35" s="14">
        <v>8.6249990000000007</v>
      </c>
      <c r="AE35" s="14">
        <v>138.30000000000001</v>
      </c>
      <c r="AF35" s="14">
        <v>90.6</v>
      </c>
      <c r="AG35" s="14">
        <v>0</v>
      </c>
      <c r="AH35" s="14">
        <v>0</v>
      </c>
      <c r="AI35" s="14">
        <v>3.105</v>
      </c>
      <c r="AJ35" s="14">
        <v>3.45</v>
      </c>
      <c r="AK35" s="15">
        <v>0.86250000000000004</v>
      </c>
      <c r="AL35" s="15">
        <v>0.9</v>
      </c>
      <c r="AM35" s="15">
        <v>1</v>
      </c>
      <c r="AN35" s="15">
        <v>0.77625</v>
      </c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>
        <v>0.13333334028720856</v>
      </c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>
        <v>0.25</v>
      </c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24"/>
      <c r="DK35" s="24"/>
      <c r="DL35" s="24"/>
      <c r="DM35" s="24"/>
      <c r="DN35" s="24"/>
      <c r="DO35" s="24">
        <v>0.1666666716337204</v>
      </c>
      <c r="DP35" s="24"/>
      <c r="DQ35" s="24"/>
      <c r="DR35" s="24"/>
      <c r="DS35" s="24"/>
      <c r="DT35" s="24"/>
      <c r="DU35" s="24"/>
      <c r="DV35" s="24"/>
      <c r="DW35" s="24"/>
      <c r="DX35" s="24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</row>
    <row r="36" spans="1:148" s="9" customFormat="1" ht="20.25" x14ac:dyDescent="0.3">
      <c r="A36" s="10" t="s">
        <v>253</v>
      </c>
      <c r="B36" s="10" t="s">
        <v>231</v>
      </c>
      <c r="C36" s="10" t="s">
        <v>240</v>
      </c>
      <c r="D36" s="10" t="s">
        <v>281</v>
      </c>
      <c r="E36" s="10" t="s">
        <v>218</v>
      </c>
      <c r="F36" s="11">
        <v>10348</v>
      </c>
      <c r="G36" s="11">
        <v>4189</v>
      </c>
      <c r="H36" s="11">
        <v>4076</v>
      </c>
      <c r="I36" s="10" t="s">
        <v>275</v>
      </c>
      <c r="J36" s="12">
        <v>62.8</v>
      </c>
      <c r="K36" s="10" t="s">
        <v>243</v>
      </c>
      <c r="L36" s="10" t="s">
        <v>261</v>
      </c>
      <c r="M36" s="10" t="s">
        <v>220</v>
      </c>
      <c r="N36" s="13">
        <v>30</v>
      </c>
      <c r="O36" s="13">
        <v>30</v>
      </c>
      <c r="P36" s="13">
        <v>0</v>
      </c>
      <c r="Q36" s="14">
        <v>0</v>
      </c>
      <c r="R36" s="14">
        <v>6.21</v>
      </c>
      <c r="S36" s="14">
        <v>4</v>
      </c>
      <c r="T36" s="14">
        <v>3.105</v>
      </c>
      <c r="U36" s="14">
        <v>77.625</v>
      </c>
      <c r="V36" s="14">
        <v>0.5</v>
      </c>
      <c r="W36" s="14">
        <v>276.60000000000002</v>
      </c>
      <c r="X36" s="14">
        <v>40</v>
      </c>
      <c r="Y36" s="14">
        <v>0.44150111118849</v>
      </c>
      <c r="Z36" s="14">
        <v>3.3</v>
      </c>
      <c r="AA36" s="14">
        <v>0.7</v>
      </c>
      <c r="AB36" s="14">
        <v>17.5</v>
      </c>
      <c r="AC36" s="14">
        <v>0.19500000000000001</v>
      </c>
      <c r="AD36" s="14">
        <v>4.875</v>
      </c>
      <c r="AE36" s="14">
        <v>138.30000000000001</v>
      </c>
      <c r="AF36" s="14">
        <v>90.6</v>
      </c>
      <c r="AG36" s="14">
        <v>0</v>
      </c>
      <c r="AH36" s="14">
        <v>0</v>
      </c>
      <c r="AI36" s="14">
        <v>3.105</v>
      </c>
      <c r="AJ36" s="14">
        <v>3.3</v>
      </c>
      <c r="AK36" s="15">
        <v>0.82499999999999996</v>
      </c>
      <c r="AL36" s="15">
        <v>0.94090910000000005</v>
      </c>
      <c r="AM36" s="15">
        <v>1</v>
      </c>
      <c r="AN36" s="15">
        <v>0.77625</v>
      </c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>
        <v>0.25</v>
      </c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>
        <v>0.1666666716337204</v>
      </c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>
        <v>8.3333335816860199E-2</v>
      </c>
      <c r="DF36" s="16"/>
      <c r="DG36" s="16"/>
      <c r="DH36" s="16"/>
      <c r="DI36" s="16"/>
      <c r="DJ36" s="24"/>
      <c r="DK36" s="24"/>
      <c r="DL36" s="24"/>
      <c r="DM36" s="24"/>
      <c r="DN36" s="24"/>
      <c r="DO36" s="24">
        <v>0.20000000298023224</v>
      </c>
      <c r="DP36" s="24"/>
      <c r="DQ36" s="24"/>
      <c r="DR36" s="24"/>
      <c r="DS36" s="24"/>
      <c r="DT36" s="24"/>
      <c r="DU36" s="24"/>
      <c r="DV36" s="24"/>
      <c r="DW36" s="24"/>
      <c r="DX36" s="24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</row>
    <row r="37" spans="1:148" s="9" customFormat="1" ht="20.25" x14ac:dyDescent="0.3">
      <c r="A37" s="10" t="s">
        <v>253</v>
      </c>
      <c r="B37" s="10" t="s">
        <v>244</v>
      </c>
      <c r="C37" s="10" t="s">
        <v>240</v>
      </c>
      <c r="D37" s="10" t="s">
        <v>279</v>
      </c>
      <c r="E37" s="10" t="s">
        <v>218</v>
      </c>
      <c r="F37" s="11">
        <v>10348</v>
      </c>
      <c r="G37" s="11">
        <v>4124</v>
      </c>
      <c r="H37" s="11">
        <v>3807</v>
      </c>
      <c r="I37" s="10" t="s">
        <v>275</v>
      </c>
      <c r="J37" s="12">
        <v>62.8</v>
      </c>
      <c r="K37" s="10" t="s">
        <v>243</v>
      </c>
      <c r="L37" s="10" t="s">
        <v>261</v>
      </c>
      <c r="M37" s="10" t="s">
        <v>220</v>
      </c>
      <c r="N37" s="13">
        <v>31</v>
      </c>
      <c r="O37" s="13">
        <v>31</v>
      </c>
      <c r="P37" s="13">
        <v>0</v>
      </c>
      <c r="Q37" s="14">
        <v>0</v>
      </c>
      <c r="R37" s="14">
        <v>6.21</v>
      </c>
      <c r="S37" s="14">
        <v>4</v>
      </c>
      <c r="T37" s="14">
        <v>3.2084999999999999</v>
      </c>
      <c r="U37" s="14">
        <v>80.212490000000003</v>
      </c>
      <c r="V37" s="14">
        <v>0.5</v>
      </c>
      <c r="W37" s="14">
        <v>285.82</v>
      </c>
      <c r="X37" s="14">
        <v>40</v>
      </c>
      <c r="Y37" s="14">
        <v>0.42725912012922201</v>
      </c>
      <c r="Z37" s="14">
        <v>3.45</v>
      </c>
      <c r="AA37" s="14">
        <v>0.55000000000000004</v>
      </c>
      <c r="AB37" s="14">
        <v>13.75</v>
      </c>
      <c r="AC37" s="14">
        <v>0.2415001</v>
      </c>
      <c r="AD37" s="14">
        <v>6.0375019999999999</v>
      </c>
      <c r="AE37" s="14">
        <v>142.91</v>
      </c>
      <c r="AF37" s="14">
        <v>93.62</v>
      </c>
      <c r="AG37" s="14">
        <v>0</v>
      </c>
      <c r="AH37" s="14">
        <v>0</v>
      </c>
      <c r="AI37" s="14">
        <v>3.2084999999999999</v>
      </c>
      <c r="AJ37" s="14">
        <v>3.45</v>
      </c>
      <c r="AK37" s="15">
        <v>0.86250000000000004</v>
      </c>
      <c r="AL37" s="15">
        <v>0.92999989999999999</v>
      </c>
      <c r="AM37" s="15">
        <v>1</v>
      </c>
      <c r="AN37" s="15">
        <v>0.80212499999999998</v>
      </c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>
        <v>0.1666666716337204</v>
      </c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>
        <v>0.1666666716337204</v>
      </c>
      <c r="DF37" s="16"/>
      <c r="DG37" s="16"/>
      <c r="DH37" s="16"/>
      <c r="DI37" s="16"/>
      <c r="DJ37" s="24"/>
      <c r="DK37" s="24"/>
      <c r="DL37" s="24"/>
      <c r="DM37" s="24"/>
      <c r="DN37" s="24"/>
      <c r="DO37" s="24">
        <v>0.21666666865348816</v>
      </c>
      <c r="DP37" s="24"/>
      <c r="DQ37" s="24"/>
      <c r="DR37" s="24"/>
      <c r="DS37" s="24"/>
      <c r="DT37" s="24"/>
      <c r="DU37" s="24"/>
      <c r="DV37" s="24"/>
      <c r="DW37" s="24"/>
      <c r="DX37" s="24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</row>
    <row r="38" spans="1:148" s="9" customFormat="1" ht="20.25" x14ac:dyDescent="0.3">
      <c r="A38" s="10" t="s">
        <v>253</v>
      </c>
      <c r="B38" s="10" t="s">
        <v>244</v>
      </c>
      <c r="C38" s="10" t="s">
        <v>240</v>
      </c>
      <c r="D38" s="10" t="s">
        <v>281</v>
      </c>
      <c r="E38" s="10" t="s">
        <v>218</v>
      </c>
      <c r="F38" s="11">
        <v>10348</v>
      </c>
      <c r="G38" s="11">
        <v>4061</v>
      </c>
      <c r="H38" s="11">
        <v>3698</v>
      </c>
      <c r="I38" s="10" t="s">
        <v>275</v>
      </c>
      <c r="J38" s="12">
        <v>62.8</v>
      </c>
      <c r="K38" s="10" t="s">
        <v>243</v>
      </c>
      <c r="L38" s="10" t="s">
        <v>261</v>
      </c>
      <c r="M38" s="10" t="s">
        <v>220</v>
      </c>
      <c r="N38" s="13">
        <v>31</v>
      </c>
      <c r="O38" s="13">
        <v>31</v>
      </c>
      <c r="P38" s="13">
        <v>0</v>
      </c>
      <c r="Q38" s="14">
        <v>0</v>
      </c>
      <c r="R38" s="14">
        <v>6.21</v>
      </c>
      <c r="S38" s="14">
        <v>4</v>
      </c>
      <c r="T38" s="14">
        <v>3.2084999999999999</v>
      </c>
      <c r="U38" s="14">
        <v>80.212490000000003</v>
      </c>
      <c r="V38" s="14">
        <v>0.5</v>
      </c>
      <c r="W38" s="14">
        <v>285.82</v>
      </c>
      <c r="X38" s="14">
        <v>40</v>
      </c>
      <c r="Y38" s="14">
        <v>0.42725912012922201</v>
      </c>
      <c r="Z38" s="14">
        <v>3.516667</v>
      </c>
      <c r="AA38" s="14">
        <v>0.48333330000000002</v>
      </c>
      <c r="AB38" s="14">
        <v>12.08333</v>
      </c>
      <c r="AC38" s="14">
        <v>0.30816670000000002</v>
      </c>
      <c r="AD38" s="14">
        <v>7.7041680000000001</v>
      </c>
      <c r="AE38" s="14">
        <v>142.91</v>
      </c>
      <c r="AF38" s="14">
        <v>93.62</v>
      </c>
      <c r="AG38" s="14">
        <v>0</v>
      </c>
      <c r="AH38" s="14">
        <v>0</v>
      </c>
      <c r="AI38" s="14">
        <v>3.2084999999999999</v>
      </c>
      <c r="AJ38" s="14">
        <v>3.516667</v>
      </c>
      <c r="AK38" s="15">
        <v>0.87916669999999997</v>
      </c>
      <c r="AL38" s="15">
        <v>0.91236969999999995</v>
      </c>
      <c r="AM38" s="15">
        <v>1</v>
      </c>
      <c r="AN38" s="15">
        <v>0.80212499999999998</v>
      </c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>
        <v>0.25</v>
      </c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24"/>
      <c r="DK38" s="24"/>
      <c r="DL38" s="24"/>
      <c r="DM38" s="24"/>
      <c r="DN38" s="24"/>
      <c r="DO38" s="24">
        <v>0.23333333432674408</v>
      </c>
      <c r="DP38" s="24"/>
      <c r="DQ38" s="24"/>
      <c r="DR38" s="24"/>
      <c r="DS38" s="24"/>
      <c r="DT38" s="24"/>
      <c r="DU38" s="24"/>
      <c r="DV38" s="24"/>
      <c r="DW38" s="24"/>
      <c r="DX38" s="24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</row>
    <row r="39" spans="1:148" s="9" customFormat="1" ht="20.25" x14ac:dyDescent="0.3">
      <c r="A39" s="10" t="s">
        <v>253</v>
      </c>
      <c r="B39" s="10" t="s">
        <v>240</v>
      </c>
      <c r="C39" s="10" t="s">
        <v>240</v>
      </c>
      <c r="D39" s="10" t="s">
        <v>279</v>
      </c>
      <c r="E39" s="10" t="s">
        <v>218</v>
      </c>
      <c r="F39" s="11">
        <v>10348</v>
      </c>
      <c r="G39" s="11">
        <v>4124</v>
      </c>
      <c r="H39" s="11">
        <v>3807</v>
      </c>
      <c r="I39" s="10" t="s">
        <v>275</v>
      </c>
      <c r="J39" s="12">
        <v>62.8</v>
      </c>
      <c r="K39" s="10" t="s">
        <v>243</v>
      </c>
      <c r="L39" s="10" t="s">
        <v>261</v>
      </c>
      <c r="M39" s="10" t="s">
        <v>220</v>
      </c>
      <c r="N39" s="13">
        <v>64</v>
      </c>
      <c r="O39" s="13">
        <v>62</v>
      </c>
      <c r="P39" s="13">
        <v>2</v>
      </c>
      <c r="Q39" s="14">
        <v>3.125</v>
      </c>
      <c r="R39" s="14">
        <v>6.21</v>
      </c>
      <c r="S39" s="14">
        <v>8</v>
      </c>
      <c r="T39" s="14">
        <v>6.4169999999999998</v>
      </c>
      <c r="U39" s="14">
        <v>80.212490000000003</v>
      </c>
      <c r="V39" s="14">
        <v>1</v>
      </c>
      <c r="W39" s="14">
        <v>285.82</v>
      </c>
      <c r="X39" s="14">
        <v>80</v>
      </c>
      <c r="Y39" s="14">
        <v>0.42725912012922201</v>
      </c>
      <c r="Z39" s="14">
        <v>6.6666670000000003</v>
      </c>
      <c r="AA39" s="14">
        <v>1.3333330000000001</v>
      </c>
      <c r="AB39" s="14">
        <v>16.66667</v>
      </c>
      <c r="AC39" s="14">
        <v>4.2666809999999999E-2</v>
      </c>
      <c r="AD39" s="14">
        <v>0.53333509999999995</v>
      </c>
      <c r="AE39" s="14">
        <v>285.82</v>
      </c>
      <c r="AF39" s="14">
        <v>187.24</v>
      </c>
      <c r="AG39" s="14">
        <v>0.20699999999999999</v>
      </c>
      <c r="AH39" s="14">
        <v>2.5874999999999999</v>
      </c>
      <c r="AI39" s="14">
        <v>6.6239999999999997</v>
      </c>
      <c r="AJ39" s="14">
        <v>6.6666670000000003</v>
      </c>
      <c r="AK39" s="15">
        <v>0.83333330000000005</v>
      </c>
      <c r="AL39" s="15">
        <v>0.99360000000000004</v>
      </c>
      <c r="AM39" s="15">
        <v>0.96875</v>
      </c>
      <c r="AN39" s="15">
        <v>0.80212499999999998</v>
      </c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>
        <v>0.5</v>
      </c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>
        <v>0.1666666716337204</v>
      </c>
      <c r="DF39" s="16"/>
      <c r="DG39" s="16"/>
      <c r="DH39" s="16"/>
      <c r="DI39" s="16"/>
      <c r="DJ39" s="24"/>
      <c r="DK39" s="24">
        <v>0.1666666716337204</v>
      </c>
      <c r="DL39" s="24"/>
      <c r="DM39" s="24"/>
      <c r="DN39" s="24">
        <v>8.3333335816860199E-2</v>
      </c>
      <c r="DO39" s="24">
        <v>0.4166666567325592</v>
      </c>
      <c r="DP39" s="24"/>
      <c r="DQ39" s="24"/>
      <c r="DR39" s="24"/>
      <c r="DS39" s="24"/>
      <c r="DT39" s="24"/>
      <c r="DU39" s="24"/>
      <c r="DV39" s="24"/>
      <c r="DW39" s="24"/>
      <c r="DX39" s="24"/>
      <c r="DY39" s="17"/>
      <c r="DZ39" s="17"/>
      <c r="EA39" s="17"/>
      <c r="EB39" s="17"/>
      <c r="EC39" s="17"/>
      <c r="ED39" s="17"/>
      <c r="EE39" s="17">
        <v>2</v>
      </c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</row>
    <row r="40" spans="1:148" s="9" customFormat="1" ht="20.25" x14ac:dyDescent="0.3">
      <c r="A40" s="10" t="s">
        <v>253</v>
      </c>
      <c r="B40" s="10" t="s">
        <v>240</v>
      </c>
      <c r="C40" s="10" t="s">
        <v>240</v>
      </c>
      <c r="D40" s="10" t="s">
        <v>281</v>
      </c>
      <c r="E40" s="10" t="s">
        <v>218</v>
      </c>
      <c r="F40" s="11">
        <v>10348</v>
      </c>
      <c r="G40" s="11">
        <v>4061</v>
      </c>
      <c r="H40" s="11">
        <v>3698</v>
      </c>
      <c r="I40" s="10" t="s">
        <v>275</v>
      </c>
      <c r="J40" s="12">
        <v>62.8</v>
      </c>
      <c r="K40" s="10" t="s">
        <v>243</v>
      </c>
      <c r="L40" s="10" t="s">
        <v>261</v>
      </c>
      <c r="M40" s="10" t="s">
        <v>220</v>
      </c>
      <c r="N40" s="13">
        <v>62</v>
      </c>
      <c r="O40" s="13">
        <v>62</v>
      </c>
      <c r="P40" s="13">
        <v>0</v>
      </c>
      <c r="Q40" s="14">
        <v>0</v>
      </c>
      <c r="R40" s="14">
        <v>6.21</v>
      </c>
      <c r="S40" s="14">
        <v>8</v>
      </c>
      <c r="T40" s="14">
        <v>6.4169999999999998</v>
      </c>
      <c r="U40" s="14">
        <v>80.212490000000003</v>
      </c>
      <c r="V40" s="14">
        <v>1</v>
      </c>
      <c r="W40" s="14">
        <v>285.82</v>
      </c>
      <c r="X40" s="14">
        <v>80</v>
      </c>
      <c r="Y40" s="14">
        <v>0.42725912012922201</v>
      </c>
      <c r="Z40" s="14">
        <v>6.9166670000000003</v>
      </c>
      <c r="AA40" s="14">
        <v>1.0833330000000001</v>
      </c>
      <c r="AB40" s="14">
        <v>13.54167</v>
      </c>
      <c r="AC40" s="14">
        <v>0.49966680000000002</v>
      </c>
      <c r="AD40" s="14">
        <v>6.2458349999999996</v>
      </c>
      <c r="AE40" s="14">
        <v>285.82</v>
      </c>
      <c r="AF40" s="14">
        <v>187.24</v>
      </c>
      <c r="AG40" s="14">
        <v>0</v>
      </c>
      <c r="AH40" s="14">
        <v>0</v>
      </c>
      <c r="AI40" s="14">
        <v>6.4169999999999998</v>
      </c>
      <c r="AJ40" s="14">
        <v>6.9166670000000003</v>
      </c>
      <c r="AK40" s="15">
        <v>0.86458330000000005</v>
      </c>
      <c r="AL40" s="15">
        <v>0.92775909999999995</v>
      </c>
      <c r="AM40" s="15">
        <v>1</v>
      </c>
      <c r="AN40" s="15">
        <v>0.80212499999999998</v>
      </c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>
        <v>0.1666666716337204</v>
      </c>
      <c r="CE40" s="16"/>
      <c r="CF40" s="16"/>
      <c r="CG40" s="16"/>
      <c r="CH40" s="16"/>
      <c r="CI40" s="16">
        <v>0.5</v>
      </c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24"/>
      <c r="DK40" s="24">
        <v>0.1666666716337204</v>
      </c>
      <c r="DL40" s="24"/>
      <c r="DM40" s="24"/>
      <c r="DN40" s="24"/>
      <c r="DO40" s="24">
        <v>0.25</v>
      </c>
      <c r="DP40" s="24"/>
      <c r="DQ40" s="24"/>
      <c r="DR40" s="24"/>
      <c r="DS40" s="24"/>
      <c r="DT40" s="24"/>
      <c r="DU40" s="24"/>
      <c r="DV40" s="24"/>
      <c r="DW40" s="24"/>
      <c r="DX40" s="24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</row>
    <row r="41" spans="1:148" s="9" customFormat="1" ht="20.25" x14ac:dyDescent="0.3">
      <c r="A41" s="10" t="s">
        <v>253</v>
      </c>
      <c r="B41" s="10" t="s">
        <v>232</v>
      </c>
      <c r="C41" s="10" t="s">
        <v>240</v>
      </c>
      <c r="D41" s="10" t="s">
        <v>279</v>
      </c>
      <c r="E41" s="10" t="s">
        <v>218</v>
      </c>
      <c r="F41" s="11">
        <v>10358</v>
      </c>
      <c r="G41" s="11">
        <v>4062</v>
      </c>
      <c r="H41" s="11">
        <v>4161</v>
      </c>
      <c r="I41" s="10" t="s">
        <v>273</v>
      </c>
      <c r="J41" s="12">
        <v>53.5</v>
      </c>
      <c r="K41" s="10" t="s">
        <v>267</v>
      </c>
      <c r="L41" s="10" t="s">
        <v>261</v>
      </c>
      <c r="M41" s="10" t="s">
        <v>220</v>
      </c>
      <c r="N41" s="13">
        <v>10</v>
      </c>
      <c r="O41" s="13">
        <v>10</v>
      </c>
      <c r="P41" s="13">
        <v>0</v>
      </c>
      <c r="Q41" s="14">
        <v>0</v>
      </c>
      <c r="R41" s="14">
        <v>7.57</v>
      </c>
      <c r="S41" s="14">
        <v>3.3333330000000001</v>
      </c>
      <c r="T41" s="14">
        <v>1.2616670000000001</v>
      </c>
      <c r="U41" s="14">
        <v>37.850009999999997</v>
      </c>
      <c r="V41" s="14">
        <v>0.4166666</v>
      </c>
      <c r="W41" s="14">
        <v>142.56</v>
      </c>
      <c r="X41" s="14">
        <v>33.333330154418903</v>
      </c>
      <c r="Y41" s="14">
        <v>0.81102988559899902</v>
      </c>
      <c r="Z41" s="14">
        <v>1.3666659999999999</v>
      </c>
      <c r="AA41" s="14">
        <v>1.9666669999999999</v>
      </c>
      <c r="AB41" s="14">
        <v>59</v>
      </c>
      <c r="AC41" s="14">
        <v>0.1049997</v>
      </c>
      <c r="AD41" s="14">
        <v>3.1499899999999998</v>
      </c>
      <c r="AE41" s="14">
        <v>59.4</v>
      </c>
      <c r="AF41" s="14">
        <v>41.1</v>
      </c>
      <c r="AG41" s="14">
        <v>0</v>
      </c>
      <c r="AH41" s="14">
        <v>0</v>
      </c>
      <c r="AI41" s="14">
        <v>1.2616670000000001</v>
      </c>
      <c r="AJ41" s="14">
        <v>1.3666659999999999</v>
      </c>
      <c r="AK41" s="15">
        <v>0.41</v>
      </c>
      <c r="AL41" s="15">
        <v>0.92317099999999996</v>
      </c>
      <c r="AM41" s="15">
        <v>1</v>
      </c>
      <c r="AN41" s="15">
        <v>0.37850010000000001</v>
      </c>
      <c r="AO41" s="16">
        <v>0.5</v>
      </c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>
        <v>1.4166666269302368</v>
      </c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24"/>
      <c r="DK41" s="24"/>
      <c r="DL41" s="24"/>
      <c r="DM41" s="24"/>
      <c r="DN41" s="24"/>
      <c r="DO41" s="24">
        <v>5.000000074505806E-2</v>
      </c>
      <c r="DP41" s="24"/>
      <c r="DQ41" s="24"/>
      <c r="DR41" s="24"/>
      <c r="DS41" s="24"/>
      <c r="DT41" s="24"/>
      <c r="DU41" s="24"/>
      <c r="DV41" s="24"/>
      <c r="DW41" s="24"/>
      <c r="DX41" s="24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</row>
    <row r="42" spans="1:148" s="9" customFormat="1" ht="20.25" x14ac:dyDescent="0.3">
      <c r="A42" s="10" t="s">
        <v>253</v>
      </c>
      <c r="B42" s="10" t="s">
        <v>232</v>
      </c>
      <c r="C42" s="10" t="s">
        <v>240</v>
      </c>
      <c r="D42" s="10" t="s">
        <v>281</v>
      </c>
      <c r="E42" s="10" t="s">
        <v>218</v>
      </c>
      <c r="F42" s="11">
        <v>10358</v>
      </c>
      <c r="G42" s="11">
        <v>4189</v>
      </c>
      <c r="H42" s="11">
        <v>4076</v>
      </c>
      <c r="I42" s="10" t="s">
        <v>273</v>
      </c>
      <c r="J42" s="12">
        <v>53.5</v>
      </c>
      <c r="K42" s="10" t="s">
        <v>267</v>
      </c>
      <c r="L42" s="10" t="s">
        <v>261</v>
      </c>
      <c r="M42" s="10" t="s">
        <v>220</v>
      </c>
      <c r="N42" s="13">
        <v>10</v>
      </c>
      <c r="O42" s="13">
        <v>10</v>
      </c>
      <c r="P42" s="13">
        <v>0</v>
      </c>
      <c r="Q42" s="14">
        <v>0</v>
      </c>
      <c r="R42" s="14">
        <v>7.57</v>
      </c>
      <c r="S42" s="14">
        <v>2.5</v>
      </c>
      <c r="T42" s="14">
        <v>1.2616670000000001</v>
      </c>
      <c r="U42" s="14">
        <v>50.466670000000001</v>
      </c>
      <c r="V42" s="14">
        <v>0.3125</v>
      </c>
      <c r="W42" s="14">
        <v>190.08</v>
      </c>
      <c r="X42" s="14">
        <v>25</v>
      </c>
      <c r="Y42" s="14">
        <v>0.60827247220863301</v>
      </c>
      <c r="Z42" s="14">
        <v>1.5</v>
      </c>
      <c r="AA42" s="14">
        <v>1</v>
      </c>
      <c r="AB42" s="14">
        <v>40</v>
      </c>
      <c r="AC42" s="14">
        <v>0.2383332</v>
      </c>
      <c r="AD42" s="14">
        <v>9.5333290000000002</v>
      </c>
      <c r="AE42" s="14">
        <v>59.4</v>
      </c>
      <c r="AF42" s="14">
        <v>41.1</v>
      </c>
      <c r="AG42" s="14">
        <v>0</v>
      </c>
      <c r="AH42" s="14">
        <v>0</v>
      </c>
      <c r="AI42" s="14">
        <v>1.2616670000000001</v>
      </c>
      <c r="AJ42" s="14">
        <v>1.5</v>
      </c>
      <c r="AK42" s="15">
        <v>0.6</v>
      </c>
      <c r="AL42" s="15">
        <v>0.84111119999999995</v>
      </c>
      <c r="AM42" s="15">
        <v>1</v>
      </c>
      <c r="AN42" s="15">
        <v>0.50466670000000002</v>
      </c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>
        <v>0.1666666716337204</v>
      </c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>
        <v>0.5</v>
      </c>
      <c r="CG42" s="16"/>
      <c r="CH42" s="16"/>
      <c r="CI42" s="16"/>
      <c r="CJ42" s="16"/>
      <c r="CK42" s="16"/>
      <c r="CL42" s="16"/>
      <c r="CM42" s="16"/>
      <c r="CN42" s="16"/>
      <c r="CO42" s="16">
        <v>0.1666666716337204</v>
      </c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24"/>
      <c r="DK42" s="24">
        <v>0.1666666716337204</v>
      </c>
      <c r="DL42" s="24"/>
      <c r="DM42" s="24"/>
      <c r="DN42" s="24"/>
      <c r="DO42" s="24"/>
      <c r="DP42" s="24"/>
      <c r="DQ42" s="24"/>
      <c r="DR42" s="24"/>
      <c r="DS42" s="24"/>
      <c r="DT42" s="24"/>
      <c r="DU42" s="24"/>
      <c r="DV42" s="24"/>
      <c r="DW42" s="24"/>
      <c r="DX42" s="24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</row>
    <row r="43" spans="1:148" s="9" customFormat="1" ht="20.25" x14ac:dyDescent="0.3">
      <c r="A43" s="10" t="s">
        <v>254</v>
      </c>
      <c r="B43" s="10" t="s">
        <v>232</v>
      </c>
      <c r="C43" s="10" t="s">
        <v>240</v>
      </c>
      <c r="D43" s="10" t="s">
        <v>279</v>
      </c>
      <c r="E43" s="10" t="s">
        <v>218</v>
      </c>
      <c r="F43" s="11">
        <v>10348</v>
      </c>
      <c r="G43" s="11">
        <v>4062</v>
      </c>
      <c r="H43" s="11">
        <v>4161</v>
      </c>
      <c r="I43" s="10" t="s">
        <v>275</v>
      </c>
      <c r="J43" s="12">
        <v>62.8</v>
      </c>
      <c r="K43" s="10" t="s">
        <v>243</v>
      </c>
      <c r="L43" s="10" t="s">
        <v>261</v>
      </c>
      <c r="M43" s="10" t="s">
        <v>220</v>
      </c>
      <c r="N43" s="13">
        <v>46</v>
      </c>
      <c r="O43" s="13">
        <v>46</v>
      </c>
      <c r="P43" s="13">
        <v>0</v>
      </c>
      <c r="Q43" s="14">
        <v>0</v>
      </c>
      <c r="R43" s="14">
        <v>6.21</v>
      </c>
      <c r="S43" s="14">
        <v>8</v>
      </c>
      <c r="T43" s="14">
        <v>4.7610000000000001</v>
      </c>
      <c r="U43" s="14">
        <v>59.512500000000003</v>
      </c>
      <c r="V43" s="14">
        <v>1</v>
      </c>
      <c r="W43" s="14">
        <v>212.06</v>
      </c>
      <c r="X43" s="14">
        <v>80</v>
      </c>
      <c r="Y43" s="14">
        <v>0.57587101248525296</v>
      </c>
      <c r="Z43" s="14">
        <v>5.2166670000000002</v>
      </c>
      <c r="AA43" s="14">
        <v>2.7833329999999998</v>
      </c>
      <c r="AB43" s="14">
        <v>34.791670000000003</v>
      </c>
      <c r="AC43" s="14">
        <v>0.45566649999999997</v>
      </c>
      <c r="AD43" s="14">
        <v>5.6958320000000002</v>
      </c>
      <c r="AE43" s="14">
        <v>212.06</v>
      </c>
      <c r="AF43" s="14">
        <v>138.91999999999999</v>
      </c>
      <c r="AG43" s="14">
        <v>0</v>
      </c>
      <c r="AH43" s="14">
        <v>0</v>
      </c>
      <c r="AI43" s="14">
        <v>4.7610000000000001</v>
      </c>
      <c r="AJ43" s="14">
        <v>5.2166670000000002</v>
      </c>
      <c r="AK43" s="15">
        <v>0.65208330000000003</v>
      </c>
      <c r="AL43" s="15">
        <v>0.91265180000000001</v>
      </c>
      <c r="AM43" s="15">
        <v>1</v>
      </c>
      <c r="AN43" s="15">
        <v>0.59512500000000002</v>
      </c>
      <c r="AO43" s="16">
        <v>0.5</v>
      </c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>
        <v>0.1666666716337204</v>
      </c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>
        <v>0.25</v>
      </c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>
        <v>0.4166666567325592</v>
      </c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24"/>
      <c r="DK43" s="24">
        <v>8.3333335816860199E-2</v>
      </c>
      <c r="DL43" s="24"/>
      <c r="DM43" s="24"/>
      <c r="DN43" s="24">
        <v>1.0833333358168602</v>
      </c>
      <c r="DO43" s="24">
        <v>0.28333333134651184</v>
      </c>
      <c r="DP43" s="24"/>
      <c r="DQ43" s="24"/>
      <c r="DR43" s="24"/>
      <c r="DS43" s="24"/>
      <c r="DT43" s="24"/>
      <c r="DU43" s="24"/>
      <c r="DV43" s="24"/>
      <c r="DW43" s="24"/>
      <c r="DX43" s="24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</row>
    <row r="44" spans="1:148" s="9" customFormat="1" ht="20.25" x14ac:dyDescent="0.3">
      <c r="A44" s="10" t="s">
        <v>254</v>
      </c>
      <c r="B44" s="10" t="s">
        <v>232</v>
      </c>
      <c r="C44" s="10" t="s">
        <v>240</v>
      </c>
      <c r="D44" s="10" t="s">
        <v>281</v>
      </c>
      <c r="E44" s="10" t="s">
        <v>218</v>
      </c>
      <c r="F44" s="11">
        <v>10348</v>
      </c>
      <c r="G44" s="11">
        <v>4189</v>
      </c>
      <c r="H44" s="11">
        <v>4076</v>
      </c>
      <c r="I44" s="10" t="s">
        <v>275</v>
      </c>
      <c r="J44" s="12">
        <v>62.8</v>
      </c>
      <c r="K44" s="10" t="s">
        <v>243</v>
      </c>
      <c r="L44" s="10" t="s">
        <v>261</v>
      </c>
      <c r="M44" s="10" t="s">
        <v>220</v>
      </c>
      <c r="N44" s="13">
        <v>53</v>
      </c>
      <c r="O44" s="13">
        <v>53</v>
      </c>
      <c r="P44" s="13">
        <v>0</v>
      </c>
      <c r="Q44" s="14">
        <v>0</v>
      </c>
      <c r="R44" s="14">
        <v>6.21</v>
      </c>
      <c r="S44" s="14">
        <v>8</v>
      </c>
      <c r="T44" s="14">
        <v>5.4855</v>
      </c>
      <c r="U44" s="14">
        <v>68.568749999999994</v>
      </c>
      <c r="V44" s="14">
        <v>1</v>
      </c>
      <c r="W44" s="14">
        <v>244.33</v>
      </c>
      <c r="X44" s="14">
        <v>80</v>
      </c>
      <c r="Y44" s="14">
        <v>0.49981257790981898</v>
      </c>
      <c r="Z44" s="14">
        <v>5.8333329999999997</v>
      </c>
      <c r="AA44" s="14">
        <v>2.1666669999999999</v>
      </c>
      <c r="AB44" s="14">
        <v>27.08333</v>
      </c>
      <c r="AC44" s="14">
        <v>0.34783340000000001</v>
      </c>
      <c r="AD44" s="14">
        <v>4.3479179999999999</v>
      </c>
      <c r="AE44" s="14">
        <v>244.33</v>
      </c>
      <c r="AF44" s="14">
        <v>160.06</v>
      </c>
      <c r="AG44" s="14">
        <v>0</v>
      </c>
      <c r="AH44" s="14">
        <v>0</v>
      </c>
      <c r="AI44" s="14">
        <v>5.4855</v>
      </c>
      <c r="AJ44" s="14">
        <v>5.8333329999999997</v>
      </c>
      <c r="AK44" s="15">
        <v>0.7291666</v>
      </c>
      <c r="AL44" s="15">
        <v>0.94037150000000003</v>
      </c>
      <c r="AM44" s="15">
        <v>1</v>
      </c>
      <c r="AN44" s="15">
        <v>0.68568750000000001</v>
      </c>
      <c r="AO44" s="16">
        <v>0.5</v>
      </c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>
        <v>0.25</v>
      </c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24"/>
      <c r="DK44" s="24">
        <v>8.3333335816860199E-2</v>
      </c>
      <c r="DL44" s="24"/>
      <c r="DM44" s="24"/>
      <c r="DN44" s="24">
        <v>1.0833333358168602</v>
      </c>
      <c r="DO44" s="24">
        <v>0.25</v>
      </c>
      <c r="DP44" s="24"/>
      <c r="DQ44" s="24"/>
      <c r="DR44" s="24"/>
      <c r="DS44" s="24"/>
      <c r="DT44" s="24"/>
      <c r="DU44" s="24"/>
      <c r="DV44" s="24"/>
      <c r="DW44" s="24"/>
      <c r="DX44" s="24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</row>
    <row r="45" spans="1:148" s="9" customFormat="1" ht="20.25" x14ac:dyDescent="0.3">
      <c r="A45" s="10" t="s">
        <v>254</v>
      </c>
      <c r="B45" s="10" t="s">
        <v>231</v>
      </c>
      <c r="C45" s="10" t="s">
        <v>240</v>
      </c>
      <c r="D45" s="10" t="s">
        <v>279</v>
      </c>
      <c r="E45" s="10" t="s">
        <v>218</v>
      </c>
      <c r="F45" s="11">
        <v>10348</v>
      </c>
      <c r="G45" s="11">
        <v>4062</v>
      </c>
      <c r="H45" s="11">
        <v>4161</v>
      </c>
      <c r="I45" s="10" t="s">
        <v>275</v>
      </c>
      <c r="J45" s="12">
        <v>62.8</v>
      </c>
      <c r="K45" s="10" t="s">
        <v>243</v>
      </c>
      <c r="L45" s="10" t="s">
        <v>261</v>
      </c>
      <c r="M45" s="10" t="s">
        <v>220</v>
      </c>
      <c r="N45" s="13">
        <v>32</v>
      </c>
      <c r="O45" s="13">
        <v>32</v>
      </c>
      <c r="P45" s="13">
        <v>0</v>
      </c>
      <c r="Q45" s="14">
        <v>0</v>
      </c>
      <c r="R45" s="14">
        <v>6.21</v>
      </c>
      <c r="S45" s="14">
        <v>4</v>
      </c>
      <c r="T45" s="14">
        <v>3.3119999999999998</v>
      </c>
      <c r="U45" s="14">
        <v>82.8</v>
      </c>
      <c r="V45" s="14">
        <v>0.5</v>
      </c>
      <c r="W45" s="14">
        <v>295.04000000000002</v>
      </c>
      <c r="X45" s="14">
        <v>40</v>
      </c>
      <c r="Y45" s="14">
        <v>0.41390728738233601</v>
      </c>
      <c r="Z45" s="14">
        <v>3.6333329999999999</v>
      </c>
      <c r="AA45" s="14">
        <v>0.36666670000000001</v>
      </c>
      <c r="AB45" s="14">
        <v>9.1666670000000003</v>
      </c>
      <c r="AC45" s="14">
        <v>0.32133329999999999</v>
      </c>
      <c r="AD45" s="14">
        <v>8.0333319999999997</v>
      </c>
      <c r="AE45" s="14">
        <v>147.52000000000001</v>
      </c>
      <c r="AF45" s="14">
        <v>96.64</v>
      </c>
      <c r="AG45" s="14">
        <v>0</v>
      </c>
      <c r="AH45" s="14">
        <v>0</v>
      </c>
      <c r="AI45" s="14">
        <v>3.3119999999999998</v>
      </c>
      <c r="AJ45" s="14">
        <v>3.6333329999999999</v>
      </c>
      <c r="AK45" s="15">
        <v>0.90833330000000001</v>
      </c>
      <c r="AL45" s="15">
        <v>0.91155969999999997</v>
      </c>
      <c r="AM45" s="15">
        <v>1</v>
      </c>
      <c r="AN45" s="15">
        <v>0.82799999999999996</v>
      </c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>
        <v>8.3333335816860199E-2</v>
      </c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24"/>
      <c r="DK45" s="24"/>
      <c r="DL45" s="24"/>
      <c r="DM45" s="24"/>
      <c r="DN45" s="24"/>
      <c r="DO45" s="24">
        <v>0.28333333134651184</v>
      </c>
      <c r="DP45" s="24"/>
      <c r="DQ45" s="24"/>
      <c r="DR45" s="24"/>
      <c r="DS45" s="24"/>
      <c r="DT45" s="24"/>
      <c r="DU45" s="24"/>
      <c r="DV45" s="24"/>
      <c r="DW45" s="24"/>
      <c r="DX45" s="24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</row>
    <row r="46" spans="1:148" s="9" customFormat="1" ht="20.25" x14ac:dyDescent="0.3">
      <c r="A46" s="10" t="s">
        <v>254</v>
      </c>
      <c r="B46" s="10" t="s">
        <v>231</v>
      </c>
      <c r="C46" s="10" t="s">
        <v>240</v>
      </c>
      <c r="D46" s="10" t="s">
        <v>281</v>
      </c>
      <c r="E46" s="10" t="s">
        <v>218</v>
      </c>
      <c r="F46" s="11">
        <v>10348</v>
      </c>
      <c r="G46" s="11">
        <v>4189</v>
      </c>
      <c r="H46" s="11">
        <v>4076</v>
      </c>
      <c r="I46" s="10" t="s">
        <v>275</v>
      </c>
      <c r="J46" s="12">
        <v>62.8</v>
      </c>
      <c r="K46" s="10" t="s">
        <v>243</v>
      </c>
      <c r="L46" s="10" t="s">
        <v>261</v>
      </c>
      <c r="M46" s="10" t="s">
        <v>220</v>
      </c>
      <c r="N46" s="13">
        <v>26</v>
      </c>
      <c r="O46" s="13">
        <v>26</v>
      </c>
      <c r="P46" s="13">
        <v>0</v>
      </c>
      <c r="Q46" s="14">
        <v>0</v>
      </c>
      <c r="R46" s="14">
        <v>6.21</v>
      </c>
      <c r="S46" s="14">
        <v>4</v>
      </c>
      <c r="T46" s="14">
        <v>2.6909999999999998</v>
      </c>
      <c r="U46" s="14">
        <v>67.275009999999995</v>
      </c>
      <c r="V46" s="14">
        <v>0.5</v>
      </c>
      <c r="W46" s="14">
        <v>239.72</v>
      </c>
      <c r="X46" s="14">
        <v>40</v>
      </c>
      <c r="Y46" s="14">
        <v>0.50942437226316595</v>
      </c>
      <c r="Z46" s="14">
        <v>3.266667</v>
      </c>
      <c r="AA46" s="14">
        <v>0.73333329999999997</v>
      </c>
      <c r="AB46" s="14">
        <v>18.33333</v>
      </c>
      <c r="AC46" s="14">
        <v>0.57566640000000002</v>
      </c>
      <c r="AD46" s="14">
        <v>14.39166</v>
      </c>
      <c r="AE46" s="14">
        <v>119.86</v>
      </c>
      <c r="AF46" s="14">
        <v>78.52</v>
      </c>
      <c r="AG46" s="14">
        <v>0</v>
      </c>
      <c r="AH46" s="14">
        <v>0</v>
      </c>
      <c r="AI46" s="14">
        <v>2.6909999999999998</v>
      </c>
      <c r="AJ46" s="14">
        <v>3.266667</v>
      </c>
      <c r="AK46" s="15">
        <v>0.81666669999999997</v>
      </c>
      <c r="AL46" s="15">
        <v>0.82377560000000005</v>
      </c>
      <c r="AM46" s="15">
        <v>1</v>
      </c>
      <c r="AN46" s="15">
        <v>0.67275010000000002</v>
      </c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>
        <v>0.4166666567325592</v>
      </c>
      <c r="BV46" s="16"/>
      <c r="BW46" s="16"/>
      <c r="BX46" s="16"/>
      <c r="BY46" s="16"/>
      <c r="BZ46" s="16"/>
      <c r="CA46" s="16"/>
      <c r="CB46" s="16"/>
      <c r="CC46" s="16"/>
      <c r="CD46" s="16"/>
      <c r="CE46" s="16">
        <v>0.11666666716337204</v>
      </c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24"/>
      <c r="DK46" s="24"/>
      <c r="DL46" s="24"/>
      <c r="DM46" s="24"/>
      <c r="DN46" s="24"/>
      <c r="DO46" s="24">
        <v>0.20000000298023224</v>
      </c>
      <c r="DP46" s="24"/>
      <c r="DQ46" s="24"/>
      <c r="DR46" s="24"/>
      <c r="DS46" s="24"/>
      <c r="DT46" s="24"/>
      <c r="DU46" s="24"/>
      <c r="DV46" s="24"/>
      <c r="DW46" s="24"/>
      <c r="DX46" s="24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</row>
    <row r="47" spans="1:148" s="9" customFormat="1" ht="20.25" x14ac:dyDescent="0.3">
      <c r="A47" s="10" t="s">
        <v>254</v>
      </c>
      <c r="B47" s="10" t="s">
        <v>244</v>
      </c>
      <c r="C47" s="10" t="s">
        <v>240</v>
      </c>
      <c r="D47" s="10" t="s">
        <v>279</v>
      </c>
      <c r="E47" s="10" t="s">
        <v>218</v>
      </c>
      <c r="F47" s="11">
        <v>10348</v>
      </c>
      <c r="G47" s="11">
        <v>4124</v>
      </c>
      <c r="H47" s="11">
        <v>3807</v>
      </c>
      <c r="I47" s="10" t="s">
        <v>275</v>
      </c>
      <c r="J47" s="12">
        <v>62.8</v>
      </c>
      <c r="K47" s="10" t="s">
        <v>243</v>
      </c>
      <c r="L47" s="10" t="s">
        <v>261</v>
      </c>
      <c r="M47" s="10" t="s">
        <v>220</v>
      </c>
      <c r="N47" s="13">
        <v>13</v>
      </c>
      <c r="O47" s="13">
        <v>13</v>
      </c>
      <c r="P47" s="13">
        <v>0</v>
      </c>
      <c r="Q47" s="14">
        <v>0</v>
      </c>
      <c r="R47" s="14">
        <v>6.21</v>
      </c>
      <c r="S47" s="14">
        <v>4</v>
      </c>
      <c r="T47" s="14">
        <v>1.3454999999999999</v>
      </c>
      <c r="U47" s="14">
        <v>33.637500000000003</v>
      </c>
      <c r="V47" s="14">
        <v>0.5</v>
      </c>
      <c r="W47" s="14">
        <v>119.86</v>
      </c>
      <c r="X47" s="14">
        <v>40</v>
      </c>
      <c r="Y47" s="14">
        <v>1.0188487445263299</v>
      </c>
      <c r="Z47" s="14">
        <v>1.5</v>
      </c>
      <c r="AA47" s="14">
        <v>2.5</v>
      </c>
      <c r="AB47" s="14">
        <v>62.5</v>
      </c>
      <c r="AC47" s="14">
        <v>0.1545</v>
      </c>
      <c r="AD47" s="14">
        <v>3.8624999999999998</v>
      </c>
      <c r="AE47" s="14">
        <v>59.93</v>
      </c>
      <c r="AF47" s="14">
        <v>39.26</v>
      </c>
      <c r="AG47" s="14">
        <v>0</v>
      </c>
      <c r="AH47" s="14">
        <v>0</v>
      </c>
      <c r="AI47" s="14">
        <v>1.3454999999999999</v>
      </c>
      <c r="AJ47" s="14">
        <v>1.5</v>
      </c>
      <c r="AK47" s="15">
        <v>0.375</v>
      </c>
      <c r="AL47" s="15">
        <v>0.89700009999999997</v>
      </c>
      <c r="AM47" s="15">
        <v>1</v>
      </c>
      <c r="AN47" s="15">
        <v>0.33637499999999998</v>
      </c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>
        <v>2.25</v>
      </c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>
        <v>0.1666666716337204</v>
      </c>
      <c r="DF47" s="16"/>
      <c r="DG47" s="16"/>
      <c r="DH47" s="16"/>
      <c r="DI47" s="16"/>
      <c r="DJ47" s="24"/>
      <c r="DK47" s="24"/>
      <c r="DL47" s="24"/>
      <c r="DM47" s="24"/>
      <c r="DN47" s="24"/>
      <c r="DO47" s="24">
        <v>8.3333335816860199E-2</v>
      </c>
      <c r="DP47" s="24"/>
      <c r="DQ47" s="24"/>
      <c r="DR47" s="24"/>
      <c r="DS47" s="24"/>
      <c r="DT47" s="24"/>
      <c r="DU47" s="24"/>
      <c r="DV47" s="24"/>
      <c r="DW47" s="24"/>
      <c r="DX47" s="24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</row>
    <row r="48" spans="1:148" s="9" customFormat="1" ht="20.25" x14ac:dyDescent="0.3">
      <c r="A48" s="10" t="s">
        <v>254</v>
      </c>
      <c r="B48" s="10" t="s">
        <v>244</v>
      </c>
      <c r="C48" s="10" t="s">
        <v>240</v>
      </c>
      <c r="D48" s="10" t="s">
        <v>281</v>
      </c>
      <c r="E48" s="10" t="s">
        <v>218</v>
      </c>
      <c r="F48" s="11">
        <v>10348</v>
      </c>
      <c r="G48" s="11">
        <v>4061</v>
      </c>
      <c r="H48" s="11">
        <v>3698</v>
      </c>
      <c r="I48" s="10" t="s">
        <v>275</v>
      </c>
      <c r="J48" s="12">
        <v>62.8</v>
      </c>
      <c r="K48" s="10" t="s">
        <v>243</v>
      </c>
      <c r="L48" s="10" t="s">
        <v>261</v>
      </c>
      <c r="M48" s="10" t="s">
        <v>220</v>
      </c>
      <c r="N48" s="13">
        <v>15</v>
      </c>
      <c r="O48" s="13">
        <v>15</v>
      </c>
      <c r="P48" s="13">
        <v>0</v>
      </c>
      <c r="Q48" s="14">
        <v>0</v>
      </c>
      <c r="R48" s="14">
        <v>6.21</v>
      </c>
      <c r="S48" s="14">
        <v>4</v>
      </c>
      <c r="T48" s="14">
        <v>1.5525</v>
      </c>
      <c r="U48" s="14">
        <v>38.8125</v>
      </c>
      <c r="V48" s="14">
        <v>0.5</v>
      </c>
      <c r="W48" s="14">
        <v>138.30000000000001</v>
      </c>
      <c r="X48" s="14">
        <v>40</v>
      </c>
      <c r="Y48" s="14">
        <v>0.88300222237698101</v>
      </c>
      <c r="Z48" s="14">
        <v>1.6166670000000001</v>
      </c>
      <c r="AA48" s="14">
        <v>2.3833329999999999</v>
      </c>
      <c r="AB48" s="14">
        <v>59.583329999999997</v>
      </c>
      <c r="AC48" s="14">
        <v>6.4166780000000007E-2</v>
      </c>
      <c r="AD48" s="14">
        <v>1.6041700000000001</v>
      </c>
      <c r="AE48" s="14">
        <v>69.150000000000006</v>
      </c>
      <c r="AF48" s="14">
        <v>45.3</v>
      </c>
      <c r="AG48" s="14">
        <v>0</v>
      </c>
      <c r="AH48" s="14">
        <v>0</v>
      </c>
      <c r="AI48" s="14">
        <v>1.5525</v>
      </c>
      <c r="AJ48" s="14">
        <v>1.6166670000000001</v>
      </c>
      <c r="AK48" s="15">
        <v>0.40416669999999999</v>
      </c>
      <c r="AL48" s="15">
        <v>0.96030919999999997</v>
      </c>
      <c r="AM48" s="15">
        <v>1</v>
      </c>
      <c r="AN48" s="15">
        <v>0.388125</v>
      </c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>
        <v>2.3333332538604736</v>
      </c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24"/>
      <c r="DK48" s="24"/>
      <c r="DL48" s="24"/>
      <c r="DM48" s="24"/>
      <c r="DN48" s="24"/>
      <c r="DO48" s="24">
        <v>5.000000074505806E-2</v>
      </c>
      <c r="DP48" s="24"/>
      <c r="DQ48" s="24"/>
      <c r="DR48" s="24"/>
      <c r="DS48" s="24"/>
      <c r="DT48" s="24"/>
      <c r="DU48" s="24"/>
      <c r="DV48" s="24"/>
      <c r="DW48" s="24"/>
      <c r="DX48" s="24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</row>
    <row r="49" spans="1:148" s="9" customFormat="1" ht="20.25" x14ac:dyDescent="0.3">
      <c r="A49" s="10" t="s">
        <v>254</v>
      </c>
      <c r="B49" s="10" t="s">
        <v>240</v>
      </c>
      <c r="C49" s="10" t="s">
        <v>240</v>
      </c>
      <c r="D49" s="10" t="s">
        <v>279</v>
      </c>
      <c r="E49" s="10" t="s">
        <v>218</v>
      </c>
      <c r="F49" s="11">
        <v>10348</v>
      </c>
      <c r="G49" s="11">
        <v>4124</v>
      </c>
      <c r="H49" s="11">
        <v>3807</v>
      </c>
      <c r="I49" s="10" t="s">
        <v>275</v>
      </c>
      <c r="J49" s="12">
        <v>62.8</v>
      </c>
      <c r="K49" s="10" t="s">
        <v>243</v>
      </c>
      <c r="L49" s="10" t="s">
        <v>261</v>
      </c>
      <c r="M49" s="10" t="s">
        <v>220</v>
      </c>
      <c r="N49" s="13">
        <v>64</v>
      </c>
      <c r="O49" s="13">
        <v>64</v>
      </c>
      <c r="P49" s="13">
        <v>0</v>
      </c>
      <c r="Q49" s="14">
        <v>0</v>
      </c>
      <c r="R49" s="14">
        <v>6.21</v>
      </c>
      <c r="S49" s="14">
        <v>8</v>
      </c>
      <c r="T49" s="14">
        <v>6.6239999999999997</v>
      </c>
      <c r="U49" s="14">
        <v>82.8</v>
      </c>
      <c r="V49" s="14">
        <v>1</v>
      </c>
      <c r="W49" s="14">
        <v>295.04000000000002</v>
      </c>
      <c r="X49" s="14">
        <v>80</v>
      </c>
      <c r="Y49" s="14">
        <v>0.41390728738233601</v>
      </c>
      <c r="Z49" s="14">
        <v>7</v>
      </c>
      <c r="AA49" s="14">
        <v>1</v>
      </c>
      <c r="AB49" s="14">
        <v>12.5</v>
      </c>
      <c r="AC49" s="14">
        <v>0.3759999</v>
      </c>
      <c r="AD49" s="14">
        <v>4.699999</v>
      </c>
      <c r="AE49" s="14">
        <v>295.04000000000002</v>
      </c>
      <c r="AF49" s="14">
        <v>193.28</v>
      </c>
      <c r="AG49" s="14">
        <v>0</v>
      </c>
      <c r="AH49" s="14">
        <v>0</v>
      </c>
      <c r="AI49" s="14">
        <v>6.6239999999999997</v>
      </c>
      <c r="AJ49" s="14">
        <v>7</v>
      </c>
      <c r="AK49" s="15">
        <v>0.875</v>
      </c>
      <c r="AL49" s="15">
        <v>0.94628570000000001</v>
      </c>
      <c r="AM49" s="15">
        <v>1</v>
      </c>
      <c r="AN49" s="15">
        <v>0.82799999999999996</v>
      </c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>
        <v>0.25</v>
      </c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>
        <v>0.1666666716337204</v>
      </c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24"/>
      <c r="DK49" s="24">
        <v>8.3333335816860199E-2</v>
      </c>
      <c r="DL49" s="24"/>
      <c r="DM49" s="24"/>
      <c r="DN49" s="24">
        <v>8.3333335816860199E-2</v>
      </c>
      <c r="DO49" s="24">
        <v>0.4166666567325592</v>
      </c>
      <c r="DP49" s="24"/>
      <c r="DQ49" s="24"/>
      <c r="DR49" s="24"/>
      <c r="DS49" s="24"/>
      <c r="DT49" s="24"/>
      <c r="DU49" s="24"/>
      <c r="DV49" s="24"/>
      <c r="DW49" s="24"/>
      <c r="DX49" s="24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</row>
    <row r="50" spans="1:148" s="9" customFormat="1" ht="20.25" x14ac:dyDescent="0.3">
      <c r="A50" s="10" t="s">
        <v>254</v>
      </c>
      <c r="B50" s="10" t="s">
        <v>240</v>
      </c>
      <c r="C50" s="10" t="s">
        <v>240</v>
      </c>
      <c r="D50" s="10" t="s">
        <v>281</v>
      </c>
      <c r="E50" s="10" t="s">
        <v>218</v>
      </c>
      <c r="F50" s="11">
        <v>10348</v>
      </c>
      <c r="G50" s="11">
        <v>4061</v>
      </c>
      <c r="H50" s="11">
        <v>3698</v>
      </c>
      <c r="I50" s="10" t="s">
        <v>275</v>
      </c>
      <c r="J50" s="12">
        <v>62.8</v>
      </c>
      <c r="K50" s="10" t="s">
        <v>243</v>
      </c>
      <c r="L50" s="10" t="s">
        <v>261</v>
      </c>
      <c r="M50" s="10" t="s">
        <v>220</v>
      </c>
      <c r="N50" s="13">
        <v>62</v>
      </c>
      <c r="O50" s="13">
        <v>62</v>
      </c>
      <c r="P50" s="13">
        <v>0</v>
      </c>
      <c r="Q50" s="14">
        <v>0</v>
      </c>
      <c r="R50" s="14">
        <v>6.21</v>
      </c>
      <c r="S50" s="14">
        <v>8</v>
      </c>
      <c r="T50" s="14">
        <v>6.4169999999999998</v>
      </c>
      <c r="U50" s="14">
        <v>80.212490000000003</v>
      </c>
      <c r="V50" s="14">
        <v>1</v>
      </c>
      <c r="W50" s="14">
        <v>285.82</v>
      </c>
      <c r="X50" s="14">
        <v>80</v>
      </c>
      <c r="Y50" s="14">
        <v>0.42725912012922201</v>
      </c>
      <c r="Z50" s="14">
        <v>6.7166670000000002</v>
      </c>
      <c r="AA50" s="14">
        <v>1.2833330000000001</v>
      </c>
      <c r="AB50" s="14">
        <v>16.04167</v>
      </c>
      <c r="AC50" s="14">
        <v>0.29966690000000001</v>
      </c>
      <c r="AD50" s="14">
        <v>3.7458360000000002</v>
      </c>
      <c r="AE50" s="14">
        <v>285.82</v>
      </c>
      <c r="AF50" s="14">
        <v>187.24</v>
      </c>
      <c r="AG50" s="14">
        <v>0</v>
      </c>
      <c r="AH50" s="14">
        <v>0</v>
      </c>
      <c r="AI50" s="14">
        <v>6.4169999999999998</v>
      </c>
      <c r="AJ50" s="14">
        <v>6.7166670000000002</v>
      </c>
      <c r="AK50" s="15">
        <v>0.83958330000000003</v>
      </c>
      <c r="AL50" s="15">
        <v>0.95538460000000003</v>
      </c>
      <c r="AM50" s="15">
        <v>1</v>
      </c>
      <c r="AN50" s="15">
        <v>0.80212499999999998</v>
      </c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>
        <v>0.36666667461395264</v>
      </c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>
        <v>0.5</v>
      </c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24"/>
      <c r="DK50" s="24">
        <v>8.3333335816860199E-2</v>
      </c>
      <c r="DL50" s="24"/>
      <c r="DM50" s="24"/>
      <c r="DN50" s="24">
        <v>8.3333335816860199E-2</v>
      </c>
      <c r="DO50" s="24">
        <v>0.25</v>
      </c>
      <c r="DP50" s="24"/>
      <c r="DQ50" s="24"/>
      <c r="DR50" s="24"/>
      <c r="DS50" s="24"/>
      <c r="DT50" s="24"/>
      <c r="DU50" s="24"/>
      <c r="DV50" s="24"/>
      <c r="DW50" s="24"/>
      <c r="DX50" s="24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</row>
    <row r="51" spans="1:148" s="9" customFormat="1" ht="20.25" x14ac:dyDescent="0.3">
      <c r="A51" s="10" t="s">
        <v>271</v>
      </c>
      <c r="B51" s="10" t="s">
        <v>232</v>
      </c>
      <c r="C51" s="10" t="s">
        <v>240</v>
      </c>
      <c r="D51" s="10" t="s">
        <v>281</v>
      </c>
      <c r="E51" s="10" t="s">
        <v>218</v>
      </c>
      <c r="F51" s="11">
        <v>10348</v>
      </c>
      <c r="G51" s="11">
        <v>4189</v>
      </c>
      <c r="H51" s="11">
        <v>4076</v>
      </c>
      <c r="I51" s="10" t="s">
        <v>275</v>
      </c>
      <c r="J51" s="12">
        <v>62.8</v>
      </c>
      <c r="K51" s="10" t="s">
        <v>243</v>
      </c>
      <c r="L51" s="10" t="s">
        <v>261</v>
      </c>
      <c r="M51" s="10" t="s">
        <v>220</v>
      </c>
      <c r="N51" s="13">
        <v>62</v>
      </c>
      <c r="O51" s="13">
        <v>62</v>
      </c>
      <c r="P51" s="13">
        <v>0</v>
      </c>
      <c r="Q51" s="14">
        <v>0</v>
      </c>
      <c r="R51" s="14">
        <v>6.21</v>
      </c>
      <c r="S51" s="14">
        <v>8</v>
      </c>
      <c r="T51" s="14">
        <v>6.4169999999999998</v>
      </c>
      <c r="U51" s="14">
        <v>80.212490000000003</v>
      </c>
      <c r="V51" s="14">
        <v>1</v>
      </c>
      <c r="W51" s="14">
        <v>285.82</v>
      </c>
      <c r="X51" s="14">
        <v>80</v>
      </c>
      <c r="Y51" s="14">
        <v>0.42725912012922201</v>
      </c>
      <c r="Z51" s="14">
        <v>6.8333329999999997</v>
      </c>
      <c r="AA51" s="14">
        <v>1.1666669999999999</v>
      </c>
      <c r="AB51" s="14">
        <v>14.58333</v>
      </c>
      <c r="AC51" s="14">
        <v>0.41633340000000002</v>
      </c>
      <c r="AD51" s="14">
        <v>5.2041680000000001</v>
      </c>
      <c r="AE51" s="14">
        <v>285.82</v>
      </c>
      <c r="AF51" s="14">
        <v>187.24</v>
      </c>
      <c r="AG51" s="14">
        <v>0</v>
      </c>
      <c r="AH51" s="14">
        <v>0</v>
      </c>
      <c r="AI51" s="14">
        <v>6.4169999999999998</v>
      </c>
      <c r="AJ51" s="14">
        <v>6.8333329999999997</v>
      </c>
      <c r="AK51" s="15">
        <v>0.8541666</v>
      </c>
      <c r="AL51" s="15">
        <v>0.93907320000000005</v>
      </c>
      <c r="AM51" s="15">
        <v>1</v>
      </c>
      <c r="AN51" s="15">
        <v>0.80212499999999998</v>
      </c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>
        <v>0.6666666716337204</v>
      </c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24"/>
      <c r="DK51" s="24">
        <v>0.1666666716337204</v>
      </c>
      <c r="DL51" s="24"/>
      <c r="DM51" s="24"/>
      <c r="DN51" s="24"/>
      <c r="DO51" s="24">
        <v>0.3333333432674408</v>
      </c>
      <c r="DP51" s="24"/>
      <c r="DQ51" s="24"/>
      <c r="DR51" s="24"/>
      <c r="DS51" s="24"/>
      <c r="DT51" s="24"/>
      <c r="DU51" s="24"/>
      <c r="DV51" s="24"/>
      <c r="DW51" s="24"/>
      <c r="DX51" s="24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</row>
    <row r="52" spans="1:148" s="9" customFormat="1" ht="20.25" x14ac:dyDescent="0.3">
      <c r="A52" s="10" t="s">
        <v>278</v>
      </c>
      <c r="B52" s="10" t="s">
        <v>232</v>
      </c>
      <c r="C52" s="10" t="s">
        <v>240</v>
      </c>
      <c r="D52" s="10" t="s">
        <v>281</v>
      </c>
      <c r="E52" s="10" t="s">
        <v>218</v>
      </c>
      <c r="F52" s="11">
        <v>10564</v>
      </c>
      <c r="G52" s="11">
        <v>4189</v>
      </c>
      <c r="H52" s="11">
        <v>4134</v>
      </c>
      <c r="I52" s="10" t="s">
        <v>282</v>
      </c>
      <c r="J52" s="12">
        <v>71.8</v>
      </c>
      <c r="K52" s="10" t="s">
        <v>267</v>
      </c>
      <c r="L52" s="10" t="s">
        <v>261</v>
      </c>
      <c r="M52" s="10" t="s">
        <v>220</v>
      </c>
      <c r="N52" s="13">
        <v>41</v>
      </c>
      <c r="O52" s="13">
        <v>41</v>
      </c>
      <c r="P52" s="13">
        <v>0</v>
      </c>
      <c r="Q52" s="14">
        <v>0</v>
      </c>
      <c r="R52" s="14">
        <v>9.44</v>
      </c>
      <c r="S52" s="14">
        <v>8</v>
      </c>
      <c r="T52" s="14">
        <v>6.450666</v>
      </c>
      <c r="U52" s="14">
        <v>80.633330000000001</v>
      </c>
      <c r="V52" s="14">
        <v>1</v>
      </c>
      <c r="W52" s="14">
        <v>288.64</v>
      </c>
      <c r="X52" s="14">
        <v>80</v>
      </c>
      <c r="Y52" s="14">
        <v>0.41692726874102298</v>
      </c>
      <c r="Z52" s="14">
        <v>6.6166669999999996</v>
      </c>
      <c r="AA52" s="14">
        <v>1.3833329999999999</v>
      </c>
      <c r="AB52" s="14">
        <v>17.29167</v>
      </c>
      <c r="AC52" s="14">
        <v>0.16600019999999999</v>
      </c>
      <c r="AD52" s="14">
        <v>2.0750030000000002</v>
      </c>
      <c r="AE52" s="14">
        <v>288.64</v>
      </c>
      <c r="AF52" s="14">
        <v>191.88</v>
      </c>
      <c r="AG52" s="14">
        <v>0</v>
      </c>
      <c r="AH52" s="14">
        <v>0</v>
      </c>
      <c r="AI52" s="14">
        <v>6.450666</v>
      </c>
      <c r="AJ52" s="14">
        <v>6.6166669999999996</v>
      </c>
      <c r="AK52" s="15">
        <v>0.82708329999999997</v>
      </c>
      <c r="AL52" s="15">
        <v>0.9749118</v>
      </c>
      <c r="AM52" s="15">
        <v>1</v>
      </c>
      <c r="AN52" s="15">
        <v>0.80633330000000003</v>
      </c>
      <c r="AO52" s="16"/>
      <c r="AP52" s="16">
        <v>0.3333333432674408</v>
      </c>
      <c r="AQ52" s="16"/>
      <c r="AR52" s="16"/>
      <c r="AS52" s="16">
        <v>0.1666666716337204</v>
      </c>
      <c r="AT52" s="16"/>
      <c r="AU52" s="16"/>
      <c r="AV52" s="16"/>
      <c r="AW52" s="16"/>
      <c r="AX52" s="16"/>
      <c r="AY52" s="16"/>
      <c r="AZ52" s="16"/>
      <c r="BA52" s="16">
        <v>0.1666666716337204</v>
      </c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>
        <v>0.25</v>
      </c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24"/>
      <c r="DK52" s="24">
        <v>0.1666666716337204</v>
      </c>
      <c r="DL52" s="24"/>
      <c r="DM52" s="24"/>
      <c r="DN52" s="24"/>
      <c r="DO52" s="24">
        <v>0.30000001192092896</v>
      </c>
      <c r="DP52" s="24"/>
      <c r="DQ52" s="24"/>
      <c r="DR52" s="24"/>
      <c r="DS52" s="24"/>
      <c r="DT52" s="24"/>
      <c r="DU52" s="24"/>
      <c r="DV52" s="24"/>
      <c r="DW52" s="24"/>
      <c r="DX52" s="24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</row>
    <row r="53" spans="1:148" s="9" customFormat="1" ht="20.25" x14ac:dyDescent="0.3">
      <c r="A53" s="10" t="s">
        <v>278</v>
      </c>
      <c r="B53" s="10" t="s">
        <v>231</v>
      </c>
      <c r="C53" s="10" t="s">
        <v>240</v>
      </c>
      <c r="D53" s="10" t="s">
        <v>279</v>
      </c>
      <c r="E53" s="10" t="s">
        <v>218</v>
      </c>
      <c r="F53" s="11">
        <v>10564</v>
      </c>
      <c r="G53" s="11">
        <v>4062</v>
      </c>
      <c r="H53" s="11">
        <v>4161</v>
      </c>
      <c r="I53" s="10" t="s">
        <v>282</v>
      </c>
      <c r="J53" s="12">
        <v>71.8</v>
      </c>
      <c r="K53" s="10" t="s">
        <v>267</v>
      </c>
      <c r="L53" s="10" t="s">
        <v>261</v>
      </c>
      <c r="M53" s="10" t="s">
        <v>220</v>
      </c>
      <c r="N53" s="13">
        <v>21</v>
      </c>
      <c r="O53" s="13">
        <v>21</v>
      </c>
      <c r="P53" s="13">
        <v>0</v>
      </c>
      <c r="Q53" s="14">
        <v>0</v>
      </c>
      <c r="R53" s="14">
        <v>9.44</v>
      </c>
      <c r="S53" s="14">
        <v>4</v>
      </c>
      <c r="T53" s="14">
        <v>3.3039999999999998</v>
      </c>
      <c r="U53" s="14">
        <v>82.6</v>
      </c>
      <c r="V53" s="14">
        <v>0.5</v>
      </c>
      <c r="W53" s="14">
        <v>295.68</v>
      </c>
      <c r="X53" s="14">
        <v>40</v>
      </c>
      <c r="Y53" s="14">
        <v>0.40700041205562298</v>
      </c>
      <c r="Z53" s="14">
        <v>3.6</v>
      </c>
      <c r="AA53" s="14">
        <v>0.4</v>
      </c>
      <c r="AB53" s="14">
        <v>10</v>
      </c>
      <c r="AC53" s="14">
        <v>0.29600009999999999</v>
      </c>
      <c r="AD53" s="14">
        <v>7.4000019999999997</v>
      </c>
      <c r="AE53" s="14">
        <v>147.84</v>
      </c>
      <c r="AF53" s="14">
        <v>98.28</v>
      </c>
      <c r="AG53" s="14">
        <v>0</v>
      </c>
      <c r="AH53" s="14">
        <v>0</v>
      </c>
      <c r="AI53" s="14">
        <v>3.3039999999999998</v>
      </c>
      <c r="AJ53" s="14">
        <v>3.6</v>
      </c>
      <c r="AK53" s="15">
        <v>0.9</v>
      </c>
      <c r="AL53" s="15">
        <v>0.91777779999999998</v>
      </c>
      <c r="AM53" s="15">
        <v>1</v>
      </c>
      <c r="AN53" s="15">
        <v>0.82599999999999996</v>
      </c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>
        <v>0.1666666716337204</v>
      </c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24"/>
      <c r="DK53" s="24"/>
      <c r="DL53" s="24"/>
      <c r="DM53" s="24"/>
      <c r="DN53" s="24"/>
      <c r="DO53" s="24">
        <v>0.23333333432674408</v>
      </c>
      <c r="DP53" s="24"/>
      <c r="DQ53" s="24"/>
      <c r="DR53" s="24"/>
      <c r="DS53" s="24"/>
      <c r="DT53" s="24"/>
      <c r="DU53" s="24"/>
      <c r="DV53" s="24"/>
      <c r="DW53" s="24"/>
      <c r="DX53" s="24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</row>
    <row r="54" spans="1:148" s="9" customFormat="1" ht="20.25" x14ac:dyDescent="0.3">
      <c r="A54" s="10" t="s">
        <v>278</v>
      </c>
      <c r="B54" s="10" t="s">
        <v>231</v>
      </c>
      <c r="C54" s="10" t="s">
        <v>240</v>
      </c>
      <c r="D54" s="10" t="s">
        <v>281</v>
      </c>
      <c r="E54" s="10" t="s">
        <v>218</v>
      </c>
      <c r="F54" s="11">
        <v>10564</v>
      </c>
      <c r="G54" s="11">
        <v>4189</v>
      </c>
      <c r="H54" s="11">
        <v>4134</v>
      </c>
      <c r="I54" s="10" t="s">
        <v>282</v>
      </c>
      <c r="J54" s="12">
        <v>71.8</v>
      </c>
      <c r="K54" s="10" t="s">
        <v>267</v>
      </c>
      <c r="L54" s="10" t="s">
        <v>261</v>
      </c>
      <c r="M54" s="10" t="s">
        <v>220</v>
      </c>
      <c r="N54" s="13">
        <v>21</v>
      </c>
      <c r="O54" s="13">
        <v>21</v>
      </c>
      <c r="P54" s="13">
        <v>0</v>
      </c>
      <c r="Q54" s="14">
        <v>0</v>
      </c>
      <c r="R54" s="14">
        <v>9.44</v>
      </c>
      <c r="S54" s="14">
        <v>4</v>
      </c>
      <c r="T54" s="14">
        <v>3.3039999999999998</v>
      </c>
      <c r="U54" s="14">
        <v>82.6</v>
      </c>
      <c r="V54" s="14">
        <v>0.5</v>
      </c>
      <c r="W54" s="14">
        <v>295.68</v>
      </c>
      <c r="X54" s="14">
        <v>40</v>
      </c>
      <c r="Y54" s="14">
        <v>0.40700041205562298</v>
      </c>
      <c r="Z54" s="14">
        <v>3.5833330000000001</v>
      </c>
      <c r="AA54" s="14">
        <v>0.4166667</v>
      </c>
      <c r="AB54" s="14">
        <v>10.41667</v>
      </c>
      <c r="AC54" s="14">
        <v>0.27933340000000001</v>
      </c>
      <c r="AD54" s="14">
        <v>6.9833350000000003</v>
      </c>
      <c r="AE54" s="14">
        <v>147.84</v>
      </c>
      <c r="AF54" s="14">
        <v>98.28</v>
      </c>
      <c r="AG54" s="14">
        <v>0</v>
      </c>
      <c r="AH54" s="14">
        <v>0</v>
      </c>
      <c r="AI54" s="14">
        <v>3.3039999999999998</v>
      </c>
      <c r="AJ54" s="14">
        <v>3.5833330000000001</v>
      </c>
      <c r="AK54" s="15">
        <v>0.89583330000000005</v>
      </c>
      <c r="AL54" s="15">
        <v>0.92204649999999999</v>
      </c>
      <c r="AM54" s="15">
        <v>1</v>
      </c>
      <c r="AN54" s="15">
        <v>0.82599999999999996</v>
      </c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>
        <v>0.1666666716337204</v>
      </c>
      <c r="DF54" s="16"/>
      <c r="DG54" s="16"/>
      <c r="DH54" s="16"/>
      <c r="DI54" s="16"/>
      <c r="DJ54" s="24"/>
      <c r="DK54" s="24"/>
      <c r="DL54" s="24"/>
      <c r="DM54" s="24"/>
      <c r="DN54" s="24"/>
      <c r="DO54" s="24">
        <v>0.25</v>
      </c>
      <c r="DP54" s="24"/>
      <c r="DQ54" s="24"/>
      <c r="DR54" s="24"/>
      <c r="DS54" s="24"/>
      <c r="DT54" s="24"/>
      <c r="DU54" s="24"/>
      <c r="DV54" s="24"/>
      <c r="DW54" s="24"/>
      <c r="DX54" s="24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</row>
    <row r="55" spans="1:148" s="9" customFormat="1" ht="20.25" x14ac:dyDescent="0.3">
      <c r="A55" s="10" t="s">
        <v>278</v>
      </c>
      <c r="B55" s="10" t="s">
        <v>244</v>
      </c>
      <c r="C55" s="10" t="s">
        <v>240</v>
      </c>
      <c r="D55" s="10" t="s">
        <v>279</v>
      </c>
      <c r="E55" s="10" t="s">
        <v>218</v>
      </c>
      <c r="F55" s="11">
        <v>10564</v>
      </c>
      <c r="G55" s="11">
        <v>3999</v>
      </c>
      <c r="H55" s="11">
        <v>4076</v>
      </c>
      <c r="I55" s="10" t="s">
        <v>282</v>
      </c>
      <c r="J55" s="12">
        <v>71.8</v>
      </c>
      <c r="K55" s="10" t="s">
        <v>267</v>
      </c>
      <c r="L55" s="10" t="s">
        <v>261</v>
      </c>
      <c r="M55" s="10" t="s">
        <v>220</v>
      </c>
      <c r="N55" s="13">
        <v>22</v>
      </c>
      <c r="O55" s="13">
        <v>22</v>
      </c>
      <c r="P55" s="13">
        <v>0</v>
      </c>
      <c r="Q55" s="14">
        <v>0</v>
      </c>
      <c r="R55" s="14">
        <v>9.44</v>
      </c>
      <c r="S55" s="14">
        <v>4</v>
      </c>
      <c r="T55" s="14">
        <v>3.4613330000000002</v>
      </c>
      <c r="U55" s="14">
        <v>86.533330000000007</v>
      </c>
      <c r="V55" s="14">
        <v>0.5</v>
      </c>
      <c r="W55" s="14">
        <v>309.76</v>
      </c>
      <c r="X55" s="14">
        <v>40</v>
      </c>
      <c r="Y55" s="14">
        <v>0.388500391954961</v>
      </c>
      <c r="Z55" s="14">
        <v>3.7166670000000002</v>
      </c>
      <c r="AA55" s="14">
        <v>0.28333330000000001</v>
      </c>
      <c r="AB55" s="14">
        <v>7.0833329999999997</v>
      </c>
      <c r="AC55" s="14">
        <v>0.25533339999999999</v>
      </c>
      <c r="AD55" s="14">
        <v>6.3833349999999998</v>
      </c>
      <c r="AE55" s="14">
        <v>154.88</v>
      </c>
      <c r="AF55" s="14">
        <v>102.96</v>
      </c>
      <c r="AG55" s="14">
        <v>0</v>
      </c>
      <c r="AH55" s="14">
        <v>0</v>
      </c>
      <c r="AI55" s="14">
        <v>3.4613330000000002</v>
      </c>
      <c r="AJ55" s="14">
        <v>3.7166670000000002</v>
      </c>
      <c r="AK55" s="15">
        <v>0.92916670000000001</v>
      </c>
      <c r="AL55" s="15">
        <v>0.93130040000000003</v>
      </c>
      <c r="AM55" s="15">
        <v>1</v>
      </c>
      <c r="AN55" s="15">
        <v>0.86533329999999997</v>
      </c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24"/>
      <c r="DK55" s="24"/>
      <c r="DL55" s="24"/>
      <c r="DM55" s="24"/>
      <c r="DN55" s="24"/>
      <c r="DO55" s="24">
        <v>0.28333333134651184</v>
      </c>
      <c r="DP55" s="24"/>
      <c r="DQ55" s="24"/>
      <c r="DR55" s="24"/>
      <c r="DS55" s="24"/>
      <c r="DT55" s="24"/>
      <c r="DU55" s="24"/>
      <c r="DV55" s="24"/>
      <c r="DW55" s="24"/>
      <c r="DX55" s="24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</row>
    <row r="56" spans="1:148" s="9" customFormat="1" ht="20.25" x14ac:dyDescent="0.3">
      <c r="A56" s="10" t="s">
        <v>278</v>
      </c>
      <c r="B56" s="10" t="s">
        <v>244</v>
      </c>
      <c r="C56" s="10" t="s">
        <v>240</v>
      </c>
      <c r="D56" s="10" t="s">
        <v>281</v>
      </c>
      <c r="E56" s="10" t="s">
        <v>218</v>
      </c>
      <c r="F56" s="11">
        <v>10564</v>
      </c>
      <c r="G56" s="11">
        <v>4005</v>
      </c>
      <c r="H56" s="11">
        <v>3975</v>
      </c>
      <c r="I56" s="10" t="s">
        <v>282</v>
      </c>
      <c r="J56" s="12">
        <v>71.8</v>
      </c>
      <c r="K56" s="10" t="s">
        <v>267</v>
      </c>
      <c r="L56" s="10" t="s">
        <v>261</v>
      </c>
      <c r="M56" s="10" t="s">
        <v>220</v>
      </c>
      <c r="N56" s="13">
        <v>23</v>
      </c>
      <c r="O56" s="13">
        <v>23</v>
      </c>
      <c r="P56" s="13">
        <v>0</v>
      </c>
      <c r="Q56" s="14">
        <v>0</v>
      </c>
      <c r="R56" s="14">
        <v>9.44</v>
      </c>
      <c r="S56" s="14">
        <v>4</v>
      </c>
      <c r="T56" s="14">
        <v>3.6186669999999999</v>
      </c>
      <c r="U56" s="14">
        <v>90.466669999999993</v>
      </c>
      <c r="V56" s="14">
        <v>0.5</v>
      </c>
      <c r="W56" s="14">
        <v>323.83999999999997</v>
      </c>
      <c r="X56" s="14">
        <v>40</v>
      </c>
      <c r="Y56" s="14">
        <v>0.37160906936837801</v>
      </c>
      <c r="Z56" s="14">
        <v>3.5833330000000001</v>
      </c>
      <c r="AA56" s="14">
        <v>0.4166667</v>
      </c>
      <c r="AB56" s="14">
        <v>10.41667</v>
      </c>
      <c r="AC56" s="14">
        <v>-3.5333339999999998E-2</v>
      </c>
      <c r="AD56" s="14">
        <v>-0.88333340000000005</v>
      </c>
      <c r="AE56" s="14">
        <v>161.91999999999999</v>
      </c>
      <c r="AF56" s="14">
        <v>107.64</v>
      </c>
      <c r="AG56" s="14">
        <v>0</v>
      </c>
      <c r="AH56" s="14">
        <v>0</v>
      </c>
      <c r="AI56" s="14">
        <v>3.6186669999999999</v>
      </c>
      <c r="AJ56" s="14">
        <v>3.5833330000000001</v>
      </c>
      <c r="AK56" s="15">
        <v>0.89583330000000005</v>
      </c>
      <c r="AL56" s="15">
        <v>1.0098609999999999</v>
      </c>
      <c r="AM56" s="15">
        <v>1</v>
      </c>
      <c r="AN56" s="15">
        <v>0.90466670000000005</v>
      </c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24"/>
      <c r="DK56" s="24">
        <v>0.1666666716337204</v>
      </c>
      <c r="DL56" s="24"/>
      <c r="DM56" s="24"/>
      <c r="DN56" s="24"/>
      <c r="DO56" s="24">
        <v>0.25</v>
      </c>
      <c r="DP56" s="24"/>
      <c r="DQ56" s="24"/>
      <c r="DR56" s="24"/>
      <c r="DS56" s="24"/>
      <c r="DT56" s="24"/>
      <c r="DU56" s="24"/>
      <c r="DV56" s="24"/>
      <c r="DW56" s="24"/>
      <c r="DX56" s="24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</row>
    <row r="57" spans="1:148" s="9" customFormat="1" ht="20.25" x14ac:dyDescent="0.3">
      <c r="A57" s="10" t="s">
        <v>278</v>
      </c>
      <c r="B57" s="10" t="s">
        <v>240</v>
      </c>
      <c r="C57" s="10" t="s">
        <v>240</v>
      </c>
      <c r="D57" s="10" t="s">
        <v>279</v>
      </c>
      <c r="E57" s="10" t="s">
        <v>218</v>
      </c>
      <c r="F57" s="11">
        <v>10564</v>
      </c>
      <c r="G57" s="11">
        <v>3999</v>
      </c>
      <c r="H57" s="11">
        <v>4076</v>
      </c>
      <c r="I57" s="10" t="s">
        <v>282</v>
      </c>
      <c r="J57" s="12">
        <v>71.8</v>
      </c>
      <c r="K57" s="10" t="s">
        <v>267</v>
      </c>
      <c r="L57" s="10" t="s">
        <v>261</v>
      </c>
      <c r="M57" s="10" t="s">
        <v>220</v>
      </c>
      <c r="N57" s="13">
        <v>45</v>
      </c>
      <c r="O57" s="13">
        <v>45</v>
      </c>
      <c r="P57" s="13">
        <v>0</v>
      </c>
      <c r="Q57" s="14">
        <v>0</v>
      </c>
      <c r="R57" s="14">
        <v>9.44</v>
      </c>
      <c r="S57" s="14">
        <v>8</v>
      </c>
      <c r="T57" s="14">
        <v>7.08</v>
      </c>
      <c r="U57" s="14">
        <v>88.5</v>
      </c>
      <c r="V57" s="14">
        <v>1</v>
      </c>
      <c r="W57" s="14">
        <v>316.8</v>
      </c>
      <c r="X57" s="14">
        <f>10*S57</f>
        <v>80</v>
      </c>
      <c r="Y57" s="14">
        <v>0</v>
      </c>
      <c r="Z57" s="14">
        <v>7.15</v>
      </c>
      <c r="AA57" s="14">
        <v>0.85</v>
      </c>
      <c r="AB57" s="14">
        <v>10.625</v>
      </c>
      <c r="AC57" s="14">
        <v>7.0000049999999994E-2</v>
      </c>
      <c r="AD57" s="14">
        <v>0.87500069999999996</v>
      </c>
      <c r="AE57" s="14">
        <v>316.8</v>
      </c>
      <c r="AF57" s="14">
        <v>210.6</v>
      </c>
      <c r="AG57" s="14">
        <v>0</v>
      </c>
      <c r="AH57" s="14">
        <v>0</v>
      </c>
      <c r="AI57" s="14">
        <v>7.08</v>
      </c>
      <c r="AJ57" s="14">
        <v>7.15</v>
      </c>
      <c r="AK57" s="15">
        <v>0.89375000000000004</v>
      </c>
      <c r="AL57" s="15">
        <v>0.99020980000000003</v>
      </c>
      <c r="AM57" s="15">
        <v>1</v>
      </c>
      <c r="AN57" s="15">
        <v>0.88500000000000001</v>
      </c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>
        <v>8.3333335816860199E-2</v>
      </c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24"/>
      <c r="DK57" s="24">
        <v>0.1666666716337204</v>
      </c>
      <c r="DL57" s="24"/>
      <c r="DM57" s="24"/>
      <c r="DN57" s="24"/>
      <c r="DO57" s="24">
        <v>0.60000002384185791</v>
      </c>
      <c r="DP57" s="24"/>
      <c r="DQ57" s="24"/>
      <c r="DR57" s="24"/>
      <c r="DS57" s="24"/>
      <c r="DT57" s="24"/>
      <c r="DU57" s="24"/>
      <c r="DV57" s="24"/>
      <c r="DW57" s="24"/>
      <c r="DX57" s="24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</row>
    <row r="58" spans="1:148" s="9" customFormat="1" ht="20.25" x14ac:dyDescent="0.3">
      <c r="A58" s="10" t="s">
        <v>278</v>
      </c>
      <c r="B58" s="10" t="s">
        <v>240</v>
      </c>
      <c r="C58" s="10" t="s">
        <v>240</v>
      </c>
      <c r="D58" s="10" t="s">
        <v>281</v>
      </c>
      <c r="E58" s="10" t="s">
        <v>218</v>
      </c>
      <c r="F58" s="11">
        <v>10564</v>
      </c>
      <c r="G58" s="11">
        <v>4005</v>
      </c>
      <c r="H58" s="11">
        <v>3975</v>
      </c>
      <c r="I58" s="10" t="s">
        <v>282</v>
      </c>
      <c r="J58" s="12">
        <v>71.8</v>
      </c>
      <c r="K58" s="10" t="s">
        <v>267</v>
      </c>
      <c r="L58" s="10" t="s">
        <v>261</v>
      </c>
      <c r="M58" s="10" t="s">
        <v>220</v>
      </c>
      <c r="N58" s="13">
        <v>46</v>
      </c>
      <c r="O58" s="13">
        <v>46</v>
      </c>
      <c r="P58" s="13">
        <v>0</v>
      </c>
      <c r="Q58" s="14">
        <v>0</v>
      </c>
      <c r="R58" s="14">
        <v>9.44</v>
      </c>
      <c r="S58" s="14">
        <v>8</v>
      </c>
      <c r="T58" s="14">
        <v>7.2373329999999996</v>
      </c>
      <c r="U58" s="14">
        <v>90.466669999999993</v>
      </c>
      <c r="V58" s="14">
        <v>1</v>
      </c>
      <c r="W58" s="14">
        <v>323.83999999999997</v>
      </c>
      <c r="X58" s="14">
        <f>10*S58</f>
        <v>80</v>
      </c>
      <c r="Y58" s="14">
        <v>0</v>
      </c>
      <c r="Z58" s="14">
        <v>7.3333329999999997</v>
      </c>
      <c r="AA58" s="14">
        <v>0.66666669999999995</v>
      </c>
      <c r="AB58" s="14">
        <v>8.3333340000000007</v>
      </c>
      <c r="AC58" s="14">
        <v>9.6000020000000005E-2</v>
      </c>
      <c r="AD58" s="14">
        <v>1.2</v>
      </c>
      <c r="AE58" s="14">
        <v>323.83999999999997</v>
      </c>
      <c r="AF58" s="14">
        <v>215.28</v>
      </c>
      <c r="AG58" s="14">
        <v>0</v>
      </c>
      <c r="AH58" s="14">
        <v>0</v>
      </c>
      <c r="AI58" s="14">
        <v>7.2373329999999996</v>
      </c>
      <c r="AJ58" s="14">
        <v>7.3333329999999997</v>
      </c>
      <c r="AK58" s="15">
        <v>0.91666669999999995</v>
      </c>
      <c r="AL58" s="15">
        <v>0.98690909999999998</v>
      </c>
      <c r="AM58" s="15">
        <v>1</v>
      </c>
      <c r="AN58" s="15">
        <v>0.90466670000000005</v>
      </c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>
        <v>8.3333335816860199E-2</v>
      </c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24"/>
      <c r="DK58" s="24">
        <v>0.1666666716337204</v>
      </c>
      <c r="DL58" s="24"/>
      <c r="DM58" s="24"/>
      <c r="DN58" s="24"/>
      <c r="DO58" s="24">
        <v>0.4166666567325592</v>
      </c>
      <c r="DP58" s="24"/>
      <c r="DQ58" s="24"/>
      <c r="DR58" s="24"/>
      <c r="DS58" s="24"/>
      <c r="DT58" s="24"/>
      <c r="DU58" s="24"/>
      <c r="DV58" s="24"/>
      <c r="DW58" s="24"/>
      <c r="DX58" s="24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</row>
    <row r="59" spans="1:148" s="9" customFormat="1" ht="20.25" x14ac:dyDescent="0.3">
      <c r="A59" s="10" t="s">
        <v>249</v>
      </c>
      <c r="B59" s="10" t="s">
        <v>231</v>
      </c>
      <c r="C59" s="10" t="s">
        <v>240</v>
      </c>
      <c r="D59" s="10" t="s">
        <v>279</v>
      </c>
      <c r="E59" s="10" t="s">
        <v>218</v>
      </c>
      <c r="F59" s="11">
        <v>10564</v>
      </c>
      <c r="G59" s="11">
        <v>3999</v>
      </c>
      <c r="H59" s="11">
        <v>4076</v>
      </c>
      <c r="I59" s="10" t="s">
        <v>282</v>
      </c>
      <c r="J59" s="12">
        <v>71.8</v>
      </c>
      <c r="K59" s="10" t="s">
        <v>267</v>
      </c>
      <c r="L59" s="10" t="s">
        <v>261</v>
      </c>
      <c r="M59" s="10" t="s">
        <v>220</v>
      </c>
      <c r="N59" s="13">
        <v>44</v>
      </c>
      <c r="O59" s="13">
        <v>43</v>
      </c>
      <c r="P59" s="13">
        <v>1</v>
      </c>
      <c r="Q59" s="14">
        <v>2.2727270000000002</v>
      </c>
      <c r="R59" s="14">
        <v>9.44</v>
      </c>
      <c r="S59" s="14">
        <v>8</v>
      </c>
      <c r="T59" s="14">
        <v>6.765333</v>
      </c>
      <c r="U59" s="14">
        <v>84.566670000000002</v>
      </c>
      <c r="V59" s="14">
        <v>1</v>
      </c>
      <c r="W59" s="14">
        <v>302.72000000000003</v>
      </c>
      <c r="X59" s="14">
        <v>80</v>
      </c>
      <c r="Y59" s="14">
        <v>0.39753530054750902</v>
      </c>
      <c r="Z59" s="14">
        <v>7.1666670000000003</v>
      </c>
      <c r="AA59" s="14">
        <v>0.83333330000000005</v>
      </c>
      <c r="AB59" s="14">
        <v>10.41667</v>
      </c>
      <c r="AC59" s="14">
        <v>0.2440002</v>
      </c>
      <c r="AD59" s="14">
        <v>3.0500020000000001</v>
      </c>
      <c r="AE59" s="14">
        <v>302.72000000000003</v>
      </c>
      <c r="AF59" s="14">
        <v>201.24</v>
      </c>
      <c r="AG59" s="14">
        <v>0.15733330000000001</v>
      </c>
      <c r="AH59" s="14">
        <v>1.9666669999999999</v>
      </c>
      <c r="AI59" s="14">
        <v>6.9226669999999997</v>
      </c>
      <c r="AJ59" s="14">
        <v>7.1666670000000003</v>
      </c>
      <c r="AK59" s="15">
        <v>0.89583330000000005</v>
      </c>
      <c r="AL59" s="15">
        <v>0.96595350000000002</v>
      </c>
      <c r="AM59" s="15">
        <v>0.97727269999999999</v>
      </c>
      <c r="AN59" s="15">
        <v>0.84566660000000005</v>
      </c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>
        <v>8.3333335816860199E-2</v>
      </c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24"/>
      <c r="DK59" s="24">
        <v>0.1666666716337204</v>
      </c>
      <c r="DL59" s="24"/>
      <c r="DM59" s="24"/>
      <c r="DN59" s="24"/>
      <c r="DO59" s="24">
        <v>0.58333331346511841</v>
      </c>
      <c r="DP59" s="24"/>
      <c r="DQ59" s="24"/>
      <c r="DR59" s="24"/>
      <c r="DS59" s="24"/>
      <c r="DT59" s="24"/>
      <c r="DU59" s="24"/>
      <c r="DV59" s="24"/>
      <c r="DW59" s="24"/>
      <c r="DX59" s="24"/>
      <c r="DY59" s="17"/>
      <c r="DZ59" s="17"/>
      <c r="EA59" s="17"/>
      <c r="EB59" s="17"/>
      <c r="EC59" s="17"/>
      <c r="ED59" s="17"/>
      <c r="EE59" s="17">
        <v>1</v>
      </c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</row>
    <row r="60" spans="1:148" s="9" customFormat="1" ht="20.25" x14ac:dyDescent="0.3">
      <c r="A60" s="10" t="s">
        <v>249</v>
      </c>
      <c r="B60" s="10" t="s">
        <v>231</v>
      </c>
      <c r="C60" s="10" t="s">
        <v>240</v>
      </c>
      <c r="D60" s="10" t="s">
        <v>281</v>
      </c>
      <c r="E60" s="10" t="s">
        <v>218</v>
      </c>
      <c r="F60" s="11">
        <v>10564</v>
      </c>
      <c r="G60" s="11">
        <v>4005</v>
      </c>
      <c r="H60" s="11">
        <v>3975</v>
      </c>
      <c r="I60" s="10" t="s">
        <v>282</v>
      </c>
      <c r="J60" s="12">
        <v>71.8</v>
      </c>
      <c r="K60" s="10" t="s">
        <v>267</v>
      </c>
      <c r="L60" s="10" t="s">
        <v>261</v>
      </c>
      <c r="M60" s="10" t="s">
        <v>220</v>
      </c>
      <c r="N60" s="13">
        <v>45</v>
      </c>
      <c r="O60" s="13">
        <v>45</v>
      </c>
      <c r="P60" s="13">
        <v>0</v>
      </c>
      <c r="Q60" s="14">
        <v>0</v>
      </c>
      <c r="R60" s="14">
        <v>9.44</v>
      </c>
      <c r="S60" s="14">
        <v>8</v>
      </c>
      <c r="T60" s="14">
        <v>7.08</v>
      </c>
      <c r="U60" s="14">
        <v>88.5</v>
      </c>
      <c r="V60" s="14">
        <v>1</v>
      </c>
      <c r="W60" s="14">
        <v>316.8</v>
      </c>
      <c r="X60" s="14">
        <v>80</v>
      </c>
      <c r="Y60" s="14">
        <v>0.37986706304742102</v>
      </c>
      <c r="Z60" s="14">
        <v>7.3833330000000004</v>
      </c>
      <c r="AA60" s="14">
        <v>0.61666670000000001</v>
      </c>
      <c r="AB60" s="14">
        <v>7.7083329999999997</v>
      </c>
      <c r="AC60" s="14">
        <v>0.30333339999999998</v>
      </c>
      <c r="AD60" s="14">
        <v>3.7916669999999999</v>
      </c>
      <c r="AE60" s="14">
        <v>316.8</v>
      </c>
      <c r="AF60" s="14">
        <v>210.6</v>
      </c>
      <c r="AG60" s="14">
        <v>0</v>
      </c>
      <c r="AH60" s="14">
        <v>0</v>
      </c>
      <c r="AI60" s="14">
        <v>7.08</v>
      </c>
      <c r="AJ60" s="14">
        <v>7.3833330000000004</v>
      </c>
      <c r="AK60" s="15">
        <v>0.92291670000000003</v>
      </c>
      <c r="AL60" s="15">
        <v>0.95891649999999995</v>
      </c>
      <c r="AM60" s="15">
        <v>1</v>
      </c>
      <c r="AN60" s="15">
        <v>0.88500000000000001</v>
      </c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24"/>
      <c r="DK60" s="24">
        <v>0.1666666716337204</v>
      </c>
      <c r="DL60" s="24"/>
      <c r="DM60" s="24"/>
      <c r="DN60" s="24"/>
      <c r="DO60" s="24">
        <v>0.44999998807907104</v>
      </c>
      <c r="DP60" s="24"/>
      <c r="DQ60" s="24"/>
      <c r="DR60" s="24"/>
      <c r="DS60" s="24"/>
      <c r="DT60" s="24"/>
      <c r="DU60" s="24"/>
      <c r="DV60" s="24"/>
      <c r="DW60" s="24"/>
      <c r="DX60" s="24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</row>
    <row r="61" spans="1:148" s="9" customFormat="1" ht="20.25" x14ac:dyDescent="0.3">
      <c r="A61" s="10" t="s">
        <v>250</v>
      </c>
      <c r="B61" s="10" t="s">
        <v>232</v>
      </c>
      <c r="C61" s="10" t="s">
        <v>240</v>
      </c>
      <c r="D61" s="10" t="s">
        <v>279</v>
      </c>
      <c r="E61" s="10" t="s">
        <v>218</v>
      </c>
      <c r="F61" s="11">
        <v>10563</v>
      </c>
      <c r="G61" s="11">
        <v>3999</v>
      </c>
      <c r="H61" s="11">
        <v>4076</v>
      </c>
      <c r="I61" s="10" t="s">
        <v>282</v>
      </c>
      <c r="J61" s="12">
        <v>71.8</v>
      </c>
      <c r="K61" s="10" t="s">
        <v>285</v>
      </c>
      <c r="L61" s="10" t="s">
        <v>261</v>
      </c>
      <c r="M61" s="10" t="s">
        <v>220</v>
      </c>
      <c r="N61" s="13">
        <v>33</v>
      </c>
      <c r="O61" s="13">
        <v>32</v>
      </c>
      <c r="P61" s="13">
        <v>1</v>
      </c>
      <c r="Q61" s="14">
        <v>3.030303</v>
      </c>
      <c r="R61" s="14">
        <v>8.11</v>
      </c>
      <c r="S61" s="14">
        <v>5.5</v>
      </c>
      <c r="T61" s="14">
        <v>4.3253329999999997</v>
      </c>
      <c r="U61" s="14">
        <v>78.642430000000004</v>
      </c>
      <c r="V61" s="14">
        <v>0.6875</v>
      </c>
      <c r="W61" s="14">
        <v>281.13459999999998</v>
      </c>
      <c r="X61" s="14">
        <v>55</v>
      </c>
      <c r="Y61" s="14">
        <v>0.44412146016167098</v>
      </c>
      <c r="Z61" s="14">
        <v>4.8</v>
      </c>
      <c r="AA61" s="14">
        <v>0.7</v>
      </c>
      <c r="AB61" s="14">
        <v>12.727270000000001</v>
      </c>
      <c r="AC61" s="14">
        <v>0.33950019999999997</v>
      </c>
      <c r="AD61" s="14">
        <v>6.1727319999999999</v>
      </c>
      <c r="AE61" s="14">
        <v>193.28</v>
      </c>
      <c r="AF61" s="14">
        <v>123.84</v>
      </c>
      <c r="AG61" s="14">
        <v>0.1351667</v>
      </c>
      <c r="AH61" s="14">
        <v>2.457576</v>
      </c>
      <c r="AI61" s="14">
        <v>4.4604999999999997</v>
      </c>
      <c r="AJ61" s="14">
        <v>4.8</v>
      </c>
      <c r="AK61" s="15">
        <v>0.87272729999999998</v>
      </c>
      <c r="AL61" s="15">
        <v>0.92927070000000001</v>
      </c>
      <c r="AM61" s="15">
        <v>0.96969700000000003</v>
      </c>
      <c r="AN61" s="15">
        <v>0.78642429999999997</v>
      </c>
      <c r="AO61" s="16"/>
      <c r="AP61" s="16">
        <v>8.3333335816860199E-2</v>
      </c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>
        <v>8.3333335816860199E-2</v>
      </c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>
        <v>0.25</v>
      </c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24"/>
      <c r="DK61" s="24"/>
      <c r="DL61" s="24"/>
      <c r="DM61" s="24"/>
      <c r="DN61" s="24"/>
      <c r="DO61" s="24">
        <v>0.28333333134651184</v>
      </c>
      <c r="DP61" s="24"/>
      <c r="DQ61" s="24"/>
      <c r="DR61" s="24"/>
      <c r="DS61" s="24"/>
      <c r="DT61" s="24"/>
      <c r="DU61" s="24"/>
      <c r="DV61" s="24"/>
      <c r="DW61" s="24"/>
      <c r="DX61" s="24"/>
      <c r="DY61" s="17">
        <v>1</v>
      </c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</row>
    <row r="62" spans="1:148" s="9" customFormat="1" ht="20.25" x14ac:dyDescent="0.3">
      <c r="A62" s="10" t="s">
        <v>250</v>
      </c>
      <c r="B62" s="10" t="s">
        <v>232</v>
      </c>
      <c r="C62" s="10" t="s">
        <v>240</v>
      </c>
      <c r="D62" s="10" t="s">
        <v>281</v>
      </c>
      <c r="E62" s="10" t="s">
        <v>218</v>
      </c>
      <c r="F62" s="11">
        <v>10563</v>
      </c>
      <c r="G62" s="11">
        <v>4005</v>
      </c>
      <c r="H62" s="11">
        <v>3975</v>
      </c>
      <c r="I62" s="10" t="s">
        <v>282</v>
      </c>
      <c r="J62" s="12">
        <v>71.8</v>
      </c>
      <c r="K62" s="10" t="s">
        <v>285</v>
      </c>
      <c r="L62" s="10" t="s">
        <v>261</v>
      </c>
      <c r="M62" s="10" t="s">
        <v>220</v>
      </c>
      <c r="N62" s="13">
        <v>41</v>
      </c>
      <c r="O62" s="13">
        <v>40</v>
      </c>
      <c r="P62" s="13">
        <v>1</v>
      </c>
      <c r="Q62" s="14">
        <v>2.4390239999999999</v>
      </c>
      <c r="R62" s="14">
        <v>8.11</v>
      </c>
      <c r="S62" s="14">
        <v>8</v>
      </c>
      <c r="T62" s="14">
        <v>5.4066669999999997</v>
      </c>
      <c r="U62" s="14">
        <v>67.583340000000007</v>
      </c>
      <c r="V62" s="14">
        <v>1</v>
      </c>
      <c r="W62" s="14">
        <v>241.6</v>
      </c>
      <c r="X62" s="14">
        <v>80</v>
      </c>
      <c r="Y62" s="14">
        <v>0.51679590638594197</v>
      </c>
      <c r="Z62" s="14">
        <v>6.0166659999999998</v>
      </c>
      <c r="AA62" s="14">
        <v>1.983333</v>
      </c>
      <c r="AB62" s="14">
        <v>24.79167</v>
      </c>
      <c r="AC62" s="14">
        <v>0.47483330000000001</v>
      </c>
      <c r="AD62" s="14">
        <v>5.935416</v>
      </c>
      <c r="AE62" s="14">
        <v>241.6</v>
      </c>
      <c r="AF62" s="14">
        <v>154.80000000000001</v>
      </c>
      <c r="AG62" s="14">
        <v>0.1351667</v>
      </c>
      <c r="AH62" s="14">
        <v>1.6895830000000001</v>
      </c>
      <c r="AI62" s="14">
        <v>5.5418329999999996</v>
      </c>
      <c r="AJ62" s="14">
        <v>6.0166659999999998</v>
      </c>
      <c r="AK62" s="15">
        <v>0.75208330000000001</v>
      </c>
      <c r="AL62" s="15">
        <v>0.92108029999999996</v>
      </c>
      <c r="AM62" s="15">
        <v>0.97560979999999997</v>
      </c>
      <c r="AN62" s="15">
        <v>0.67583329999999997</v>
      </c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>
        <v>8.3333335816860199E-2</v>
      </c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>
        <v>1.1500000059604645</v>
      </c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24"/>
      <c r="DK62" s="24">
        <v>0.25</v>
      </c>
      <c r="DL62" s="24"/>
      <c r="DM62" s="24"/>
      <c r="DN62" s="24">
        <v>8.3333335816860199E-2</v>
      </c>
      <c r="DO62" s="24">
        <v>0.4166666567325592</v>
      </c>
      <c r="DP62" s="24"/>
      <c r="DQ62" s="24"/>
      <c r="DR62" s="24"/>
      <c r="DS62" s="24"/>
      <c r="DT62" s="24"/>
      <c r="DU62" s="24"/>
      <c r="DV62" s="24"/>
      <c r="DW62" s="24"/>
      <c r="DX62" s="24"/>
      <c r="DY62" s="17"/>
      <c r="DZ62" s="17"/>
      <c r="EA62" s="17"/>
      <c r="EB62" s="17"/>
      <c r="EC62" s="17"/>
      <c r="ED62" s="17"/>
      <c r="EE62" s="17">
        <v>1</v>
      </c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</row>
    <row r="63" spans="1:148" s="9" customFormat="1" ht="20.25" x14ac:dyDescent="0.3">
      <c r="A63" s="10" t="s">
        <v>250</v>
      </c>
      <c r="B63" s="10" t="s">
        <v>240</v>
      </c>
      <c r="C63" s="10" t="s">
        <v>240</v>
      </c>
      <c r="D63" s="10" t="s">
        <v>279</v>
      </c>
      <c r="E63" s="10" t="s">
        <v>218</v>
      </c>
      <c r="F63" s="11">
        <v>10563</v>
      </c>
      <c r="G63" s="11">
        <v>4062</v>
      </c>
      <c r="H63" s="11">
        <v>4161</v>
      </c>
      <c r="I63" s="10" t="s">
        <v>282</v>
      </c>
      <c r="J63" s="12">
        <v>71.8</v>
      </c>
      <c r="K63" s="10" t="s">
        <v>285</v>
      </c>
      <c r="L63" s="10" t="s">
        <v>261</v>
      </c>
      <c r="M63" s="10" t="s">
        <v>220</v>
      </c>
      <c r="N63" s="13">
        <v>46</v>
      </c>
      <c r="O63" s="13">
        <v>46</v>
      </c>
      <c r="P63" s="13">
        <v>0</v>
      </c>
      <c r="Q63" s="14">
        <v>0</v>
      </c>
      <c r="R63" s="14">
        <v>8.11</v>
      </c>
      <c r="S63" s="14">
        <v>8</v>
      </c>
      <c r="T63" s="14">
        <v>6.2176669999999996</v>
      </c>
      <c r="U63" s="14">
        <v>77.720830000000007</v>
      </c>
      <c r="V63" s="14">
        <v>1</v>
      </c>
      <c r="W63" s="14">
        <v>277.83999999999997</v>
      </c>
      <c r="X63" s="14">
        <v>80</v>
      </c>
      <c r="Y63" s="14">
        <v>0.44938773697967199</v>
      </c>
      <c r="Z63" s="14">
        <v>6.85</v>
      </c>
      <c r="AA63" s="14">
        <v>1.1499999999999999</v>
      </c>
      <c r="AB63" s="14">
        <v>14.375</v>
      </c>
      <c r="AC63" s="14">
        <v>0.63233340000000005</v>
      </c>
      <c r="AD63" s="14">
        <v>7.9041680000000003</v>
      </c>
      <c r="AE63" s="14">
        <v>277.83999999999997</v>
      </c>
      <c r="AF63" s="14">
        <v>178.02</v>
      </c>
      <c r="AG63" s="14">
        <v>0</v>
      </c>
      <c r="AH63" s="14">
        <v>0</v>
      </c>
      <c r="AI63" s="14">
        <v>6.2176669999999996</v>
      </c>
      <c r="AJ63" s="14">
        <v>6.85</v>
      </c>
      <c r="AK63" s="15">
        <v>0.85624999999999996</v>
      </c>
      <c r="AL63" s="15">
        <v>0.90768859999999996</v>
      </c>
      <c r="AM63" s="15">
        <v>1</v>
      </c>
      <c r="AN63" s="15">
        <v>0.77720829999999996</v>
      </c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>
        <v>0.20000000298023224</v>
      </c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>
        <v>0.25</v>
      </c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24"/>
      <c r="DK63" s="24">
        <v>0.25</v>
      </c>
      <c r="DL63" s="24"/>
      <c r="DM63" s="24"/>
      <c r="DN63" s="24">
        <v>8.3333335816860199E-2</v>
      </c>
      <c r="DO63" s="24">
        <v>0.36666667461395264</v>
      </c>
      <c r="DP63" s="24"/>
      <c r="DQ63" s="24"/>
      <c r="DR63" s="24"/>
      <c r="DS63" s="24"/>
      <c r="DT63" s="24"/>
      <c r="DU63" s="24"/>
      <c r="DV63" s="24"/>
      <c r="DW63" s="24"/>
      <c r="DX63" s="24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</row>
    <row r="64" spans="1:148" s="9" customFormat="1" ht="20.25" x14ac:dyDescent="0.3">
      <c r="A64" s="10" t="s">
        <v>250</v>
      </c>
      <c r="B64" s="10" t="s">
        <v>240</v>
      </c>
      <c r="C64" s="10" t="s">
        <v>240</v>
      </c>
      <c r="D64" s="10" t="s">
        <v>281</v>
      </c>
      <c r="E64" s="10" t="s">
        <v>218</v>
      </c>
      <c r="F64" s="11">
        <v>10563</v>
      </c>
      <c r="G64" s="11">
        <v>4189</v>
      </c>
      <c r="H64" s="11">
        <v>4134</v>
      </c>
      <c r="I64" s="10" t="s">
        <v>282</v>
      </c>
      <c r="J64" s="12">
        <v>71.8</v>
      </c>
      <c r="K64" s="10" t="s">
        <v>285</v>
      </c>
      <c r="L64" s="10" t="s">
        <v>261</v>
      </c>
      <c r="M64" s="10" t="s">
        <v>220</v>
      </c>
      <c r="N64" s="13">
        <v>42</v>
      </c>
      <c r="O64" s="13">
        <v>42</v>
      </c>
      <c r="P64" s="13">
        <v>0</v>
      </c>
      <c r="Q64" s="14">
        <v>0</v>
      </c>
      <c r="R64" s="14">
        <v>8.11</v>
      </c>
      <c r="S64" s="14">
        <v>8</v>
      </c>
      <c r="T64" s="14">
        <v>5.6769999999999996</v>
      </c>
      <c r="U64" s="14">
        <v>70.962500000000006</v>
      </c>
      <c r="V64" s="14">
        <v>1</v>
      </c>
      <c r="W64" s="14">
        <v>253.68</v>
      </c>
      <c r="X64" s="14">
        <v>80</v>
      </c>
      <c r="Y64" s="14">
        <v>0.49218655902839398</v>
      </c>
      <c r="Z64" s="14">
        <v>6.0833329999999997</v>
      </c>
      <c r="AA64" s="14">
        <v>1.9166669999999999</v>
      </c>
      <c r="AB64" s="14">
        <v>23.95833</v>
      </c>
      <c r="AC64" s="14">
        <v>0.40633330000000001</v>
      </c>
      <c r="AD64" s="14">
        <v>5.0791659999999998</v>
      </c>
      <c r="AE64" s="14">
        <v>253.68</v>
      </c>
      <c r="AF64" s="14">
        <v>162.54</v>
      </c>
      <c r="AG64" s="14">
        <v>0</v>
      </c>
      <c r="AH64" s="14">
        <v>0</v>
      </c>
      <c r="AI64" s="14">
        <v>5.6769999999999996</v>
      </c>
      <c r="AJ64" s="14">
        <v>6.0833329999999997</v>
      </c>
      <c r="AK64" s="15">
        <v>0.76041669999999995</v>
      </c>
      <c r="AL64" s="15">
        <v>0.93320550000000002</v>
      </c>
      <c r="AM64" s="15">
        <v>1</v>
      </c>
      <c r="AN64" s="15">
        <v>0.70962499999999995</v>
      </c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>
        <v>0.9166666567325592</v>
      </c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>
        <v>0.1666666716337204</v>
      </c>
      <c r="CG64" s="16"/>
      <c r="CH64" s="16">
        <v>0.13333334028720856</v>
      </c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>
        <v>8.3333335816860199E-2</v>
      </c>
      <c r="DF64" s="16"/>
      <c r="DG64" s="16"/>
      <c r="DH64" s="16"/>
      <c r="DI64" s="16"/>
      <c r="DJ64" s="24"/>
      <c r="DK64" s="24">
        <v>0.25</v>
      </c>
      <c r="DL64" s="24"/>
      <c r="DM64" s="24"/>
      <c r="DN64" s="24">
        <v>8.3333335816860199E-2</v>
      </c>
      <c r="DO64" s="24">
        <v>0.28333333134651184</v>
      </c>
      <c r="DP64" s="24"/>
      <c r="DQ64" s="24"/>
      <c r="DR64" s="24"/>
      <c r="DS64" s="24"/>
      <c r="DT64" s="24"/>
      <c r="DU64" s="24"/>
      <c r="DV64" s="24"/>
      <c r="DW64" s="24"/>
      <c r="DX64" s="24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</row>
    <row r="65" spans="1:148" s="9" customFormat="1" ht="20.25" x14ac:dyDescent="0.3">
      <c r="A65" s="10" t="s">
        <v>250</v>
      </c>
      <c r="B65" s="10" t="s">
        <v>232</v>
      </c>
      <c r="C65" s="10" t="s">
        <v>240</v>
      </c>
      <c r="D65" s="10" t="s">
        <v>279</v>
      </c>
      <c r="E65" s="10" t="s">
        <v>218</v>
      </c>
      <c r="F65" s="11">
        <v>10564</v>
      </c>
      <c r="G65" s="11">
        <v>3999</v>
      </c>
      <c r="H65" s="11">
        <v>4076</v>
      </c>
      <c r="I65" s="10" t="s">
        <v>282</v>
      </c>
      <c r="J65" s="12">
        <v>71.8</v>
      </c>
      <c r="K65" s="10" t="s">
        <v>267</v>
      </c>
      <c r="L65" s="10" t="s">
        <v>261</v>
      </c>
      <c r="M65" s="10" t="s">
        <v>220</v>
      </c>
      <c r="N65" s="13">
        <v>12</v>
      </c>
      <c r="O65" s="13">
        <v>12</v>
      </c>
      <c r="P65" s="13">
        <v>0</v>
      </c>
      <c r="Q65" s="14">
        <v>0</v>
      </c>
      <c r="R65" s="14">
        <v>9.44</v>
      </c>
      <c r="S65" s="14">
        <v>2.5</v>
      </c>
      <c r="T65" s="14">
        <v>1.8879999999999999</v>
      </c>
      <c r="U65" s="14">
        <v>75.52</v>
      </c>
      <c r="V65" s="14">
        <v>0.3125</v>
      </c>
      <c r="W65" s="14">
        <v>270.33600000000001</v>
      </c>
      <c r="X65" s="14">
        <v>25</v>
      </c>
      <c r="Y65" s="14">
        <v>0.44515672660369798</v>
      </c>
      <c r="Z65" s="14">
        <v>1.8333330000000001</v>
      </c>
      <c r="AA65" s="14">
        <v>0.66666669999999995</v>
      </c>
      <c r="AB65" s="14">
        <v>26.66667</v>
      </c>
      <c r="AC65" s="14">
        <v>-5.4666699999999999E-2</v>
      </c>
      <c r="AD65" s="14">
        <v>-2.1866680000000001</v>
      </c>
      <c r="AE65" s="14">
        <v>84.48</v>
      </c>
      <c r="AF65" s="14">
        <v>56.16</v>
      </c>
      <c r="AG65" s="14">
        <v>0</v>
      </c>
      <c r="AH65" s="14">
        <v>0</v>
      </c>
      <c r="AI65" s="14">
        <v>1.8879999999999999</v>
      </c>
      <c r="AJ65" s="14">
        <v>1.8333330000000001</v>
      </c>
      <c r="AK65" s="15">
        <v>0.73333329999999997</v>
      </c>
      <c r="AL65" s="15">
        <v>1.0298179999999999</v>
      </c>
      <c r="AM65" s="15">
        <v>1</v>
      </c>
      <c r="AN65" s="15">
        <v>0.75519999999999998</v>
      </c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>
        <v>0.1666666716337204</v>
      </c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24"/>
      <c r="DK65" s="24">
        <v>0.25</v>
      </c>
      <c r="DL65" s="24"/>
      <c r="DM65" s="24"/>
      <c r="DN65" s="24">
        <v>8.3333335816860199E-2</v>
      </c>
      <c r="DO65" s="24">
        <v>0.1666666716337204</v>
      </c>
      <c r="DP65" s="24"/>
      <c r="DQ65" s="24"/>
      <c r="DR65" s="24"/>
      <c r="DS65" s="24"/>
      <c r="DT65" s="24"/>
      <c r="DU65" s="24"/>
      <c r="DV65" s="24"/>
      <c r="DW65" s="24"/>
      <c r="DX65" s="24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</row>
    <row r="66" spans="1:148" s="9" customFormat="1" ht="20.25" x14ac:dyDescent="0.3">
      <c r="A66" s="10" t="s">
        <v>278</v>
      </c>
      <c r="B66" s="10" t="s">
        <v>232</v>
      </c>
      <c r="C66" s="10" t="s">
        <v>240</v>
      </c>
      <c r="D66" s="10" t="s">
        <v>279</v>
      </c>
      <c r="E66" s="10" t="s">
        <v>218</v>
      </c>
      <c r="F66" s="11">
        <v>10564</v>
      </c>
      <c r="G66" s="11">
        <v>4062</v>
      </c>
      <c r="H66" s="11">
        <v>4161</v>
      </c>
      <c r="I66" s="10" t="s">
        <v>282</v>
      </c>
      <c r="J66" s="12">
        <v>71.8</v>
      </c>
      <c r="K66" s="10" t="s">
        <v>267</v>
      </c>
      <c r="L66" s="10" t="s">
        <v>261</v>
      </c>
      <c r="M66" s="10" t="s">
        <v>220</v>
      </c>
      <c r="N66" s="13">
        <v>34</v>
      </c>
      <c r="O66" s="13">
        <v>33</v>
      </c>
      <c r="P66" s="13">
        <v>1</v>
      </c>
      <c r="Q66" s="14">
        <v>2.941176</v>
      </c>
      <c r="R66" s="14">
        <v>9.44</v>
      </c>
      <c r="S66" s="14">
        <v>8</v>
      </c>
      <c r="T66" s="14">
        <v>5.1920000000000002</v>
      </c>
      <c r="U66" s="14">
        <v>64.900000000000006</v>
      </c>
      <c r="V66" s="14">
        <v>1</v>
      </c>
      <c r="W66" s="14">
        <v>232.32</v>
      </c>
      <c r="X66" s="14">
        <v>80</v>
      </c>
      <c r="Y66" s="14">
        <v>0.51800056099074998</v>
      </c>
      <c r="Z66" s="14">
        <v>5.8166669999999998</v>
      </c>
      <c r="AA66" s="14">
        <v>2.1833330000000002</v>
      </c>
      <c r="AB66" s="14">
        <v>27.29167</v>
      </c>
      <c r="AC66" s="14">
        <v>0.46733340000000001</v>
      </c>
      <c r="AD66" s="14">
        <v>5.8416670000000002</v>
      </c>
      <c r="AE66" s="14">
        <v>232.32</v>
      </c>
      <c r="AF66" s="14">
        <v>154.44</v>
      </c>
      <c r="AG66" s="14">
        <v>0.15733330000000001</v>
      </c>
      <c r="AH66" s="14">
        <v>1.9666669999999999</v>
      </c>
      <c r="AI66" s="14">
        <v>5.3493329999999997</v>
      </c>
      <c r="AJ66" s="14">
        <v>5.8166669999999998</v>
      </c>
      <c r="AK66" s="15">
        <v>0.72708329999999999</v>
      </c>
      <c r="AL66" s="15">
        <v>0.91965620000000003</v>
      </c>
      <c r="AM66" s="15">
        <v>0.97058820000000001</v>
      </c>
      <c r="AN66" s="15">
        <v>0.64900000000000002</v>
      </c>
      <c r="AO66" s="16"/>
      <c r="AP66" s="16">
        <v>0.89999997615814209</v>
      </c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>
        <v>0.5</v>
      </c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>
        <v>0.25</v>
      </c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24"/>
      <c r="DK66" s="24">
        <v>0.1666666716337204</v>
      </c>
      <c r="DL66" s="24"/>
      <c r="DM66" s="24"/>
      <c r="DN66" s="24"/>
      <c r="DO66" s="24">
        <v>0.36666667461395264</v>
      </c>
      <c r="DP66" s="24"/>
      <c r="DQ66" s="24"/>
      <c r="DR66" s="24"/>
      <c r="DS66" s="24"/>
      <c r="DT66" s="24"/>
      <c r="DU66" s="24"/>
      <c r="DV66" s="24"/>
      <c r="DW66" s="24"/>
      <c r="DX66" s="24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>
        <v>1</v>
      </c>
      <c r="EP66" s="17"/>
      <c r="EQ66" s="17"/>
      <c r="ER66" s="17"/>
    </row>
    <row r="67" spans="1:148" s="9" customFormat="1" ht="20.25" x14ac:dyDescent="0.3">
      <c r="A67" s="10" t="s">
        <v>271</v>
      </c>
      <c r="B67" s="10" t="s">
        <v>231</v>
      </c>
      <c r="C67" s="10" t="s">
        <v>240</v>
      </c>
      <c r="D67" s="10" t="s">
        <v>279</v>
      </c>
      <c r="E67" s="10" t="s">
        <v>218</v>
      </c>
      <c r="F67" s="11">
        <v>10348</v>
      </c>
      <c r="G67" s="11">
        <v>4062</v>
      </c>
      <c r="H67" s="11">
        <v>4161</v>
      </c>
      <c r="I67" s="10" t="s">
        <v>275</v>
      </c>
      <c r="J67" s="12">
        <v>62.8</v>
      </c>
      <c r="K67" s="10" t="s">
        <v>243</v>
      </c>
      <c r="L67" s="10" t="s">
        <v>261</v>
      </c>
      <c r="M67" s="10" t="s">
        <v>220</v>
      </c>
      <c r="N67" s="13">
        <v>0</v>
      </c>
      <c r="O67" s="13">
        <v>0</v>
      </c>
      <c r="P67" s="13">
        <v>0</v>
      </c>
      <c r="Q67" s="14">
        <v>0</v>
      </c>
      <c r="R67" s="14">
        <v>6.21</v>
      </c>
      <c r="S67" s="14">
        <v>4</v>
      </c>
      <c r="T67" s="14">
        <v>0</v>
      </c>
      <c r="U67" s="14">
        <v>0</v>
      </c>
      <c r="V67" s="14">
        <v>0.5</v>
      </c>
      <c r="W67" s="14">
        <v>0</v>
      </c>
      <c r="X67" s="14">
        <v>40</v>
      </c>
      <c r="Y67" s="14">
        <v>0</v>
      </c>
      <c r="Z67" s="14">
        <v>0</v>
      </c>
      <c r="AA67" s="14">
        <v>4</v>
      </c>
      <c r="AB67" s="14">
        <v>100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5">
        <v>0</v>
      </c>
      <c r="AL67" s="15">
        <v>0</v>
      </c>
      <c r="AM67" s="15">
        <v>0</v>
      </c>
      <c r="AN67" s="15">
        <v>0</v>
      </c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>
        <v>4</v>
      </c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24"/>
      <c r="DK67" s="24"/>
      <c r="DL67" s="24"/>
      <c r="DM67" s="24"/>
      <c r="DN67" s="24"/>
      <c r="DO67" s="24"/>
      <c r="DP67" s="24"/>
      <c r="DQ67" s="24"/>
      <c r="DR67" s="24"/>
      <c r="DS67" s="24"/>
      <c r="DT67" s="24"/>
      <c r="DU67" s="24"/>
      <c r="DV67" s="24"/>
      <c r="DW67" s="24"/>
      <c r="DX67" s="24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</row>
    <row r="68" spans="1:148" s="9" customFormat="1" ht="20.25" x14ac:dyDescent="0.3">
      <c r="A68" s="10" t="s">
        <v>271</v>
      </c>
      <c r="B68" s="10" t="s">
        <v>231</v>
      </c>
      <c r="C68" s="10" t="s">
        <v>240</v>
      </c>
      <c r="D68" s="10" t="s">
        <v>281</v>
      </c>
      <c r="E68" s="10" t="s">
        <v>218</v>
      </c>
      <c r="F68" s="11">
        <v>10348</v>
      </c>
      <c r="G68" s="11">
        <v>4189</v>
      </c>
      <c r="H68" s="11">
        <v>4076</v>
      </c>
      <c r="I68" s="10" t="s">
        <v>275</v>
      </c>
      <c r="J68" s="12">
        <v>62.8</v>
      </c>
      <c r="K68" s="10" t="s">
        <v>243</v>
      </c>
      <c r="L68" s="10" t="s">
        <v>261</v>
      </c>
      <c r="M68" s="10" t="s">
        <v>220</v>
      </c>
      <c r="N68" s="13">
        <v>5</v>
      </c>
      <c r="O68" s="13">
        <v>5</v>
      </c>
      <c r="P68" s="13">
        <v>0</v>
      </c>
      <c r="Q68" s="14">
        <v>0</v>
      </c>
      <c r="R68" s="14">
        <v>6.21</v>
      </c>
      <c r="S68" s="14">
        <v>4</v>
      </c>
      <c r="T68" s="14">
        <v>0.51749999999999996</v>
      </c>
      <c r="U68" s="14">
        <v>12.9375</v>
      </c>
      <c r="V68" s="14">
        <v>0.5</v>
      </c>
      <c r="W68" s="14">
        <v>46.1</v>
      </c>
      <c r="X68" s="14">
        <v>40</v>
      </c>
      <c r="Y68" s="14">
        <v>2.6490065555949802</v>
      </c>
      <c r="Z68" s="14">
        <v>0.58333330000000005</v>
      </c>
      <c r="AA68" s="14">
        <v>3.4166669999999999</v>
      </c>
      <c r="AB68" s="14">
        <v>85.416669999999996</v>
      </c>
      <c r="AC68" s="14">
        <v>6.5833329999999995E-2</v>
      </c>
      <c r="AD68" s="14">
        <v>1.6458330000000001</v>
      </c>
      <c r="AE68" s="14">
        <v>23.05</v>
      </c>
      <c r="AF68" s="14">
        <v>15.1</v>
      </c>
      <c r="AG68" s="14">
        <v>0</v>
      </c>
      <c r="AH68" s="14">
        <v>0</v>
      </c>
      <c r="AI68" s="14">
        <v>0.51749999999999996</v>
      </c>
      <c r="AJ68" s="14">
        <v>0.58333330000000005</v>
      </c>
      <c r="AK68" s="15">
        <v>0.1458333</v>
      </c>
      <c r="AL68" s="15">
        <v>0.88714300000000001</v>
      </c>
      <c r="AM68" s="15">
        <v>1</v>
      </c>
      <c r="AN68" s="15">
        <v>0.12937499999999999</v>
      </c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>
        <v>3.4166667461395264</v>
      </c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24"/>
      <c r="DK68" s="24"/>
      <c r="DL68" s="24"/>
      <c r="DM68" s="24"/>
      <c r="DN68" s="24"/>
      <c r="DO68" s="24"/>
      <c r="DP68" s="24"/>
      <c r="DQ68" s="24"/>
      <c r="DR68" s="24"/>
      <c r="DS68" s="24"/>
      <c r="DT68" s="24"/>
      <c r="DU68" s="24"/>
      <c r="DV68" s="24"/>
      <c r="DW68" s="24"/>
      <c r="DX68" s="24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</row>
    <row r="69" spans="1:148" s="9" customFormat="1" ht="20.25" x14ac:dyDescent="0.3">
      <c r="A69" s="10" t="s">
        <v>272</v>
      </c>
      <c r="B69" s="10" t="s">
        <v>232</v>
      </c>
      <c r="C69" s="10" t="s">
        <v>240</v>
      </c>
      <c r="D69" s="10" t="s">
        <v>279</v>
      </c>
      <c r="E69" s="10" t="s">
        <v>218</v>
      </c>
      <c r="F69" s="11">
        <v>10341</v>
      </c>
      <c r="G69" s="11">
        <v>4062</v>
      </c>
      <c r="H69" s="11">
        <v>4161</v>
      </c>
      <c r="I69" s="10" t="s">
        <v>275</v>
      </c>
      <c r="J69" s="12">
        <v>62.8</v>
      </c>
      <c r="K69" s="10" t="s">
        <v>248</v>
      </c>
      <c r="L69" s="10" t="s">
        <v>261</v>
      </c>
      <c r="M69" s="10" t="s">
        <v>220</v>
      </c>
      <c r="N69" s="13">
        <v>9</v>
      </c>
      <c r="O69" s="13">
        <v>9</v>
      </c>
      <c r="P69" s="13">
        <v>0</v>
      </c>
      <c r="Q69" s="14">
        <v>0</v>
      </c>
      <c r="R69" s="14">
        <v>6.14</v>
      </c>
      <c r="S69" s="14">
        <v>1.0833330000000001</v>
      </c>
      <c r="T69" s="14">
        <v>0.92099989999999998</v>
      </c>
      <c r="U69" s="14">
        <v>85.0154</v>
      </c>
      <c r="V69" s="14">
        <v>0.1354166</v>
      </c>
      <c r="W69" s="14">
        <v>291.10160000000002</v>
      </c>
      <c r="X69" s="14">
        <v>10.833330154418899</v>
      </c>
      <c r="Y69" s="14">
        <v>0.423839216775176</v>
      </c>
      <c r="Z69" s="14">
        <v>1.0166660000000001</v>
      </c>
      <c r="AA69" s="14">
        <v>6.6666669999999997E-2</v>
      </c>
      <c r="AB69" s="14">
        <v>6.153848</v>
      </c>
      <c r="AC69" s="14">
        <v>9.5666399999999999E-2</v>
      </c>
      <c r="AD69" s="14">
        <v>8.8307470000000006</v>
      </c>
      <c r="AE69" s="14">
        <v>39.42</v>
      </c>
      <c r="AF69" s="14">
        <v>25.56</v>
      </c>
      <c r="AG69" s="14">
        <v>0</v>
      </c>
      <c r="AH69" s="14">
        <v>0</v>
      </c>
      <c r="AI69" s="14">
        <v>0.92099989999999998</v>
      </c>
      <c r="AJ69" s="14">
        <v>1.0166660000000001</v>
      </c>
      <c r="AK69" s="15">
        <v>0.93846149999999995</v>
      </c>
      <c r="AL69" s="15">
        <v>0.90590190000000004</v>
      </c>
      <c r="AM69" s="15">
        <v>1</v>
      </c>
      <c r="AN69" s="15">
        <v>0.85015399999999997</v>
      </c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24"/>
      <c r="DK69" s="24"/>
      <c r="DL69" s="24"/>
      <c r="DM69" s="24"/>
      <c r="DN69" s="24"/>
      <c r="DO69" s="24">
        <v>6.6666670143604279E-2</v>
      </c>
      <c r="DP69" s="24"/>
      <c r="DQ69" s="24"/>
      <c r="DR69" s="24"/>
      <c r="DS69" s="24"/>
      <c r="DT69" s="24"/>
      <c r="DU69" s="24"/>
      <c r="DV69" s="24"/>
      <c r="DW69" s="24"/>
      <c r="DX69" s="24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</row>
    <row r="70" spans="1:148" s="9" customFormat="1" ht="20.25" x14ac:dyDescent="0.3">
      <c r="A70" s="10" t="s">
        <v>272</v>
      </c>
      <c r="B70" s="10" t="s">
        <v>232</v>
      </c>
      <c r="C70" s="10" t="s">
        <v>240</v>
      </c>
      <c r="D70" s="10" t="s">
        <v>281</v>
      </c>
      <c r="E70" s="10" t="s">
        <v>218</v>
      </c>
      <c r="F70" s="11">
        <v>10341</v>
      </c>
      <c r="G70" s="11">
        <v>4189</v>
      </c>
      <c r="H70" s="11">
        <v>4076</v>
      </c>
      <c r="I70" s="10" t="s">
        <v>275</v>
      </c>
      <c r="J70" s="12">
        <v>62.8</v>
      </c>
      <c r="K70" s="10" t="s">
        <v>248</v>
      </c>
      <c r="L70" s="10" t="s">
        <v>261</v>
      </c>
      <c r="M70" s="10" t="s">
        <v>220</v>
      </c>
      <c r="N70" s="13">
        <v>1</v>
      </c>
      <c r="O70" s="13">
        <v>1</v>
      </c>
      <c r="P70" s="13">
        <v>0</v>
      </c>
      <c r="Q70" s="14">
        <v>0</v>
      </c>
      <c r="R70" s="14">
        <v>6.14</v>
      </c>
      <c r="S70" s="14">
        <v>1.5</v>
      </c>
      <c r="T70" s="14">
        <v>0.1023333</v>
      </c>
      <c r="U70" s="14">
        <v>6.822222</v>
      </c>
      <c r="V70" s="14">
        <v>0.1875</v>
      </c>
      <c r="W70" s="14">
        <v>23.36</v>
      </c>
      <c r="X70" s="14">
        <v>15</v>
      </c>
      <c r="Y70" s="14">
        <v>5.2816903004686999</v>
      </c>
      <c r="Z70" s="14">
        <v>0.7</v>
      </c>
      <c r="AA70" s="14">
        <v>0.8</v>
      </c>
      <c r="AB70" s="14">
        <v>53.33334</v>
      </c>
      <c r="AC70" s="14">
        <v>0.5976667</v>
      </c>
      <c r="AD70" s="14">
        <v>39.844439999999999</v>
      </c>
      <c r="AE70" s="14">
        <v>4.38</v>
      </c>
      <c r="AF70" s="14">
        <v>2.84</v>
      </c>
      <c r="AG70" s="14">
        <v>0</v>
      </c>
      <c r="AH70" s="14">
        <v>0</v>
      </c>
      <c r="AI70" s="14">
        <v>0.1023333</v>
      </c>
      <c r="AJ70" s="14">
        <v>0.7</v>
      </c>
      <c r="AK70" s="15">
        <v>0.46666669999999999</v>
      </c>
      <c r="AL70" s="15">
        <v>0.1461905</v>
      </c>
      <c r="AM70" s="15">
        <v>1</v>
      </c>
      <c r="AN70" s="15">
        <v>6.822222E-2</v>
      </c>
      <c r="AO70" s="16"/>
      <c r="AP70" s="16">
        <v>8.3333335816860199E-2</v>
      </c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>
        <v>0.66666668653488159</v>
      </c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24"/>
      <c r="DK70" s="24"/>
      <c r="DL70" s="24"/>
      <c r="DM70" s="24"/>
      <c r="DN70" s="24"/>
      <c r="DO70" s="24">
        <v>5.000000074505806E-2</v>
      </c>
      <c r="DP70" s="24"/>
      <c r="DQ70" s="24"/>
      <c r="DR70" s="24"/>
      <c r="DS70" s="24"/>
      <c r="DT70" s="24"/>
      <c r="DU70" s="24"/>
      <c r="DV70" s="24"/>
      <c r="DW70" s="24"/>
      <c r="DX70" s="24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</row>
    <row r="71" spans="1:148" s="9" customFormat="1" ht="20.25" x14ac:dyDescent="0.3">
      <c r="A71" s="10" t="s">
        <v>272</v>
      </c>
      <c r="B71" s="10" t="s">
        <v>231</v>
      </c>
      <c r="C71" s="10" t="s">
        <v>240</v>
      </c>
      <c r="D71" s="10" t="s">
        <v>279</v>
      </c>
      <c r="E71" s="10" t="s">
        <v>218</v>
      </c>
      <c r="F71" s="11">
        <v>10341</v>
      </c>
      <c r="G71" s="11">
        <v>4087</v>
      </c>
      <c r="H71" s="11">
        <v>4161</v>
      </c>
      <c r="I71" s="10" t="s">
        <v>275</v>
      </c>
      <c r="J71" s="12">
        <v>62.8</v>
      </c>
      <c r="K71" s="10" t="s">
        <v>248</v>
      </c>
      <c r="L71" s="10" t="s">
        <v>261</v>
      </c>
      <c r="M71" s="10" t="s">
        <v>220</v>
      </c>
      <c r="N71" s="13">
        <v>23</v>
      </c>
      <c r="O71" s="13">
        <v>23</v>
      </c>
      <c r="P71" s="13">
        <v>0</v>
      </c>
      <c r="Q71" s="14">
        <v>0</v>
      </c>
      <c r="R71" s="14">
        <v>6.14</v>
      </c>
      <c r="S71" s="14">
        <v>2.75</v>
      </c>
      <c r="T71" s="14">
        <v>2.3536670000000002</v>
      </c>
      <c r="U71" s="14">
        <v>85.587879999999998</v>
      </c>
      <c r="V71" s="14">
        <v>0.34375</v>
      </c>
      <c r="W71" s="14">
        <v>293.06180000000001</v>
      </c>
      <c r="X71" s="14">
        <v>27.5</v>
      </c>
      <c r="Y71" s="14">
        <v>0.421004288556037</v>
      </c>
      <c r="Z71" s="14">
        <v>2.4166669999999999</v>
      </c>
      <c r="AA71" s="14">
        <v>0.3333334</v>
      </c>
      <c r="AB71" s="14">
        <v>12.12121</v>
      </c>
      <c r="AC71" s="14">
        <v>6.2999840000000001E-2</v>
      </c>
      <c r="AD71" s="14">
        <v>2.2909030000000001</v>
      </c>
      <c r="AE71" s="14">
        <v>100.74</v>
      </c>
      <c r="AF71" s="14">
        <v>65.319999999999993</v>
      </c>
      <c r="AG71" s="14">
        <v>0</v>
      </c>
      <c r="AH71" s="14">
        <v>0</v>
      </c>
      <c r="AI71" s="14">
        <v>2.3536670000000002</v>
      </c>
      <c r="AJ71" s="14">
        <v>2.4166669999999999</v>
      </c>
      <c r="AK71" s="15">
        <v>0.87878780000000001</v>
      </c>
      <c r="AL71" s="15">
        <v>0.97393110000000005</v>
      </c>
      <c r="AM71" s="15">
        <v>1</v>
      </c>
      <c r="AN71" s="15">
        <v>0.85587880000000005</v>
      </c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24"/>
      <c r="DK71" s="24">
        <v>0.1666666716337204</v>
      </c>
      <c r="DL71" s="24"/>
      <c r="DM71" s="24"/>
      <c r="DN71" s="24"/>
      <c r="DO71" s="24">
        <v>0.1666666716337204</v>
      </c>
      <c r="DP71" s="24"/>
      <c r="DQ71" s="24">
        <v>1.25</v>
      </c>
      <c r="DR71" s="24"/>
      <c r="DS71" s="24"/>
      <c r="DT71" s="24"/>
      <c r="DU71" s="24"/>
      <c r="DV71" s="24"/>
      <c r="DW71" s="24"/>
      <c r="DX71" s="24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</row>
    <row r="72" spans="1:148" s="9" customFormat="1" ht="20.25" x14ac:dyDescent="0.3">
      <c r="A72" s="10" t="s">
        <v>272</v>
      </c>
      <c r="B72" s="10" t="s">
        <v>231</v>
      </c>
      <c r="C72" s="10" t="s">
        <v>240</v>
      </c>
      <c r="D72" s="10" t="s">
        <v>281</v>
      </c>
      <c r="E72" s="10" t="s">
        <v>218</v>
      </c>
      <c r="F72" s="11">
        <v>10341</v>
      </c>
      <c r="G72" s="11">
        <v>4189</v>
      </c>
      <c r="H72" s="11">
        <v>4076</v>
      </c>
      <c r="I72" s="10" t="s">
        <v>275</v>
      </c>
      <c r="J72" s="12">
        <v>62.8</v>
      </c>
      <c r="K72" s="10" t="s">
        <v>248</v>
      </c>
      <c r="L72" s="10" t="s">
        <v>261</v>
      </c>
      <c r="M72" s="10" t="s">
        <v>220</v>
      </c>
      <c r="N72" s="13">
        <v>17</v>
      </c>
      <c r="O72" s="13">
        <v>17</v>
      </c>
      <c r="P72" s="13">
        <v>0</v>
      </c>
      <c r="Q72" s="14">
        <v>0</v>
      </c>
      <c r="R72" s="14">
        <v>6.14</v>
      </c>
      <c r="S72" s="14">
        <v>4</v>
      </c>
      <c r="T72" s="14">
        <v>1.7396670000000001</v>
      </c>
      <c r="U72" s="14">
        <v>43.491660000000003</v>
      </c>
      <c r="V72" s="14">
        <v>0.5</v>
      </c>
      <c r="W72" s="14">
        <v>148.91999999999999</v>
      </c>
      <c r="X72" s="14">
        <v>40</v>
      </c>
      <c r="Y72" s="14">
        <v>0.82850043519786798</v>
      </c>
      <c r="Z72" s="14">
        <v>1.85</v>
      </c>
      <c r="AA72" s="14">
        <v>2.15</v>
      </c>
      <c r="AB72" s="14">
        <v>53.75</v>
      </c>
      <c r="AC72" s="14">
        <v>0.1103334</v>
      </c>
      <c r="AD72" s="14">
        <v>2.7583359999999999</v>
      </c>
      <c r="AE72" s="14">
        <v>74.459999999999994</v>
      </c>
      <c r="AF72" s="14">
        <v>48.28</v>
      </c>
      <c r="AG72" s="14">
        <v>0</v>
      </c>
      <c r="AH72" s="14">
        <v>0</v>
      </c>
      <c r="AI72" s="14">
        <v>1.7396670000000001</v>
      </c>
      <c r="AJ72" s="14">
        <v>1.85</v>
      </c>
      <c r="AK72" s="15">
        <v>0.46250000000000002</v>
      </c>
      <c r="AL72" s="15">
        <v>0.94036039999999999</v>
      </c>
      <c r="AM72" s="15">
        <v>1</v>
      </c>
      <c r="AN72" s="15">
        <v>0.43491659999999999</v>
      </c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>
        <v>0.15000000596046448</v>
      </c>
      <c r="BV72" s="16"/>
      <c r="BW72" s="16"/>
      <c r="BX72" s="16"/>
      <c r="BY72" s="16"/>
      <c r="BZ72" s="16"/>
      <c r="CA72" s="16"/>
      <c r="CB72" s="16"/>
      <c r="CC72" s="16">
        <v>1.5</v>
      </c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>
        <v>0.25</v>
      </c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>
        <v>0.11666666716337204</v>
      </c>
      <c r="DF72" s="16"/>
      <c r="DG72" s="16"/>
      <c r="DH72" s="16"/>
      <c r="DI72" s="16"/>
      <c r="DJ72" s="24"/>
      <c r="DK72" s="24"/>
      <c r="DL72" s="24"/>
      <c r="DM72" s="24"/>
      <c r="DN72" s="24"/>
      <c r="DO72" s="24">
        <v>0.13333334028720856</v>
      </c>
      <c r="DP72" s="24"/>
      <c r="DQ72" s="24"/>
      <c r="DR72" s="24"/>
      <c r="DS72" s="24"/>
      <c r="DT72" s="24"/>
      <c r="DU72" s="24"/>
      <c r="DV72" s="24"/>
      <c r="DW72" s="24"/>
      <c r="DX72" s="24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</row>
    <row r="73" spans="1:148" s="9" customFormat="1" ht="20.25" x14ac:dyDescent="0.3">
      <c r="A73" s="10" t="s">
        <v>272</v>
      </c>
      <c r="B73" s="10" t="s">
        <v>232</v>
      </c>
      <c r="C73" s="10" t="s">
        <v>240</v>
      </c>
      <c r="D73" s="10" t="s">
        <v>279</v>
      </c>
      <c r="E73" s="10" t="s">
        <v>218</v>
      </c>
      <c r="F73" s="11">
        <v>10348</v>
      </c>
      <c r="G73" s="11">
        <v>4062</v>
      </c>
      <c r="H73" s="11">
        <v>4161</v>
      </c>
      <c r="I73" s="10" t="s">
        <v>275</v>
      </c>
      <c r="J73" s="12">
        <v>62.8</v>
      </c>
      <c r="K73" s="10" t="s">
        <v>243</v>
      </c>
      <c r="L73" s="10" t="s">
        <v>261</v>
      </c>
      <c r="M73" s="10" t="s">
        <v>220</v>
      </c>
      <c r="N73" s="13">
        <v>56</v>
      </c>
      <c r="O73" s="13">
        <v>54</v>
      </c>
      <c r="P73" s="13">
        <v>2</v>
      </c>
      <c r="Q73" s="14">
        <v>3.5714290000000002</v>
      </c>
      <c r="R73" s="14">
        <v>6.21</v>
      </c>
      <c r="S73" s="14">
        <v>6.9166670000000003</v>
      </c>
      <c r="T73" s="14">
        <v>5.5890000000000004</v>
      </c>
      <c r="U73" s="14">
        <v>80.804810000000003</v>
      </c>
      <c r="V73" s="14">
        <v>0.8645834</v>
      </c>
      <c r="W73" s="14">
        <v>287.93060000000003</v>
      </c>
      <c r="X73" s="14">
        <v>69.166669845581097</v>
      </c>
      <c r="Y73" s="14">
        <v>0.42412723245634598</v>
      </c>
      <c r="Z73" s="14">
        <v>5.9833340000000002</v>
      </c>
      <c r="AA73" s="14">
        <v>0.93333330000000003</v>
      </c>
      <c r="AB73" s="14">
        <v>13.493980000000001</v>
      </c>
      <c r="AC73" s="14">
        <v>0.1873339</v>
      </c>
      <c r="AD73" s="14">
        <v>2.7084419999999998</v>
      </c>
      <c r="AE73" s="14">
        <v>248.94</v>
      </c>
      <c r="AF73" s="14">
        <v>163.08000000000001</v>
      </c>
      <c r="AG73" s="14">
        <v>0.20699999999999999</v>
      </c>
      <c r="AH73" s="14">
        <v>2.9927709999999998</v>
      </c>
      <c r="AI73" s="14">
        <v>5.7960000000000003</v>
      </c>
      <c r="AJ73" s="14">
        <v>5.9833340000000002</v>
      </c>
      <c r="AK73" s="15">
        <v>0.86506019999999995</v>
      </c>
      <c r="AL73" s="15">
        <v>0.96869079999999996</v>
      </c>
      <c r="AM73" s="15">
        <v>0.96428570000000002</v>
      </c>
      <c r="AN73" s="15">
        <v>0.80804810000000005</v>
      </c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>
        <v>0.1666666716337204</v>
      </c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>
        <v>0.25</v>
      </c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24"/>
      <c r="DK73" s="24">
        <v>0.1666666716337204</v>
      </c>
      <c r="DL73" s="24"/>
      <c r="DM73" s="24"/>
      <c r="DN73" s="24"/>
      <c r="DO73" s="24">
        <v>0.34999999403953552</v>
      </c>
      <c r="DP73" s="24"/>
      <c r="DQ73" s="24"/>
      <c r="DR73" s="24"/>
      <c r="DS73" s="24"/>
      <c r="DT73" s="24"/>
      <c r="DU73" s="24"/>
      <c r="DV73" s="24"/>
      <c r="DW73" s="24"/>
      <c r="DX73" s="24"/>
      <c r="DY73" s="17"/>
      <c r="DZ73" s="17"/>
      <c r="EA73" s="17"/>
      <c r="EB73" s="17"/>
      <c r="EC73" s="17"/>
      <c r="ED73" s="17"/>
      <c r="EE73" s="17">
        <v>1</v>
      </c>
      <c r="EF73" s="17"/>
      <c r="EG73" s="17"/>
      <c r="EH73" s="17"/>
      <c r="EI73" s="17"/>
      <c r="EJ73" s="17"/>
      <c r="EK73" s="17"/>
      <c r="EL73" s="17">
        <v>1</v>
      </c>
      <c r="EM73" s="17"/>
      <c r="EN73" s="17"/>
      <c r="EO73" s="17"/>
      <c r="EP73" s="17"/>
      <c r="EQ73" s="17"/>
      <c r="ER73" s="17"/>
    </row>
    <row r="74" spans="1:148" s="9" customFormat="1" ht="20.25" x14ac:dyDescent="0.3">
      <c r="A74" s="10" t="s">
        <v>272</v>
      </c>
      <c r="B74" s="10" t="s">
        <v>232</v>
      </c>
      <c r="C74" s="10" t="s">
        <v>240</v>
      </c>
      <c r="D74" s="10" t="s">
        <v>281</v>
      </c>
      <c r="E74" s="10" t="s">
        <v>218</v>
      </c>
      <c r="F74" s="11">
        <v>10348</v>
      </c>
      <c r="G74" s="11">
        <v>4189</v>
      </c>
      <c r="H74" s="11">
        <v>4076</v>
      </c>
      <c r="I74" s="10" t="s">
        <v>275</v>
      </c>
      <c r="J74" s="12">
        <v>62.8</v>
      </c>
      <c r="K74" s="10" t="s">
        <v>243</v>
      </c>
      <c r="L74" s="10" t="s">
        <v>261</v>
      </c>
      <c r="M74" s="10" t="s">
        <v>220</v>
      </c>
      <c r="N74" s="13">
        <v>43</v>
      </c>
      <c r="O74" s="13">
        <v>43</v>
      </c>
      <c r="P74" s="13">
        <v>0</v>
      </c>
      <c r="Q74" s="14">
        <v>0</v>
      </c>
      <c r="R74" s="14">
        <v>6.21</v>
      </c>
      <c r="S74" s="14">
        <v>6.5</v>
      </c>
      <c r="T74" s="14">
        <v>4.4504999999999999</v>
      </c>
      <c r="U74" s="14">
        <v>68.469229999999996</v>
      </c>
      <c r="V74" s="14">
        <v>0.8125</v>
      </c>
      <c r="W74" s="14">
        <v>243.97540000000001</v>
      </c>
      <c r="X74" s="14">
        <v>65</v>
      </c>
      <c r="Y74" s="14">
        <v>0.50053903969270896</v>
      </c>
      <c r="Z74" s="14">
        <v>5</v>
      </c>
      <c r="AA74" s="14">
        <v>1.5</v>
      </c>
      <c r="AB74" s="14">
        <v>23.076920000000001</v>
      </c>
      <c r="AC74" s="14">
        <v>0.54949999999999999</v>
      </c>
      <c r="AD74" s="14">
        <v>8.4538460000000004</v>
      </c>
      <c r="AE74" s="14">
        <v>198.23</v>
      </c>
      <c r="AF74" s="14">
        <v>129.86000000000001</v>
      </c>
      <c r="AG74" s="14">
        <v>0</v>
      </c>
      <c r="AH74" s="14">
        <v>0</v>
      </c>
      <c r="AI74" s="14">
        <v>4.4504999999999999</v>
      </c>
      <c r="AJ74" s="14">
        <v>5</v>
      </c>
      <c r="AK74" s="15">
        <v>0.76923079999999999</v>
      </c>
      <c r="AL74" s="15">
        <v>0.8901</v>
      </c>
      <c r="AM74" s="15">
        <v>1</v>
      </c>
      <c r="AN74" s="15">
        <v>0.68469230000000003</v>
      </c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>
        <v>0.3333333432674408</v>
      </c>
      <c r="BQ74" s="16"/>
      <c r="BR74" s="16"/>
      <c r="BS74" s="16"/>
      <c r="BT74" s="16"/>
      <c r="BU74" s="16">
        <v>0.25</v>
      </c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>
        <v>0.1666666716337204</v>
      </c>
      <c r="CP74" s="16"/>
      <c r="CQ74" s="16">
        <v>0.25</v>
      </c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24"/>
      <c r="DK74" s="24">
        <v>0.1666666716337204</v>
      </c>
      <c r="DL74" s="24"/>
      <c r="DM74" s="24"/>
      <c r="DN74" s="24"/>
      <c r="DO74" s="24">
        <v>0.3333333432674408</v>
      </c>
      <c r="DP74" s="24"/>
      <c r="DQ74" s="24"/>
      <c r="DR74" s="24"/>
      <c r="DS74" s="24"/>
      <c r="DT74" s="24"/>
      <c r="DU74" s="24"/>
      <c r="DV74" s="24"/>
      <c r="DW74" s="24"/>
      <c r="DX74" s="24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</row>
    <row r="75" spans="1:148" s="9" customFormat="1" ht="20.25" x14ac:dyDescent="0.3">
      <c r="A75" s="10" t="s">
        <v>255</v>
      </c>
      <c r="B75" s="10" t="s">
        <v>232</v>
      </c>
      <c r="C75" s="10" t="s">
        <v>240</v>
      </c>
      <c r="D75" s="10" t="s">
        <v>279</v>
      </c>
      <c r="E75" s="10" t="s">
        <v>218</v>
      </c>
      <c r="F75" s="11">
        <v>10672</v>
      </c>
      <c r="G75" s="11">
        <v>3999</v>
      </c>
      <c r="H75" s="11">
        <v>4091</v>
      </c>
      <c r="I75" s="10" t="s">
        <v>286</v>
      </c>
      <c r="J75" s="12">
        <v>72</v>
      </c>
      <c r="K75" s="10" t="s">
        <v>235</v>
      </c>
      <c r="L75" s="10" t="s">
        <v>287</v>
      </c>
      <c r="M75" s="10" t="s">
        <v>213</v>
      </c>
      <c r="N75" s="13">
        <v>6</v>
      </c>
      <c r="O75" s="13">
        <v>6</v>
      </c>
      <c r="P75" s="13">
        <v>0</v>
      </c>
      <c r="Q75" s="14">
        <v>0</v>
      </c>
      <c r="R75" s="14">
        <v>14.67</v>
      </c>
      <c r="S75" s="14">
        <v>8</v>
      </c>
      <c r="T75" s="14">
        <v>1.4670000000000001</v>
      </c>
      <c r="U75" s="14">
        <v>18.337499999999999</v>
      </c>
      <c r="V75" s="14">
        <v>1</v>
      </c>
      <c r="W75" s="14">
        <v>43.38</v>
      </c>
      <c r="X75" s="14">
        <v>80</v>
      </c>
      <c r="Y75" s="14">
        <v>2.6455026655260401</v>
      </c>
      <c r="Z75" s="14">
        <v>1.8333330000000001</v>
      </c>
      <c r="AA75" s="14">
        <v>6.1666670000000003</v>
      </c>
      <c r="AB75" s="14">
        <v>77.083330000000004</v>
      </c>
      <c r="AC75" s="14">
        <v>0.36633349999999998</v>
      </c>
      <c r="AD75" s="14">
        <v>4.5791680000000001</v>
      </c>
      <c r="AE75" s="14">
        <v>43.38</v>
      </c>
      <c r="AF75" s="14">
        <v>30.24</v>
      </c>
      <c r="AG75" s="14">
        <v>0</v>
      </c>
      <c r="AH75" s="14">
        <v>0</v>
      </c>
      <c r="AI75" s="14">
        <v>1.4670000000000001</v>
      </c>
      <c r="AJ75" s="14">
        <v>1.8333330000000001</v>
      </c>
      <c r="AK75" s="15">
        <v>0.2291667</v>
      </c>
      <c r="AL75" s="15">
        <v>0.80018180000000005</v>
      </c>
      <c r="AM75" s="15">
        <v>1</v>
      </c>
      <c r="AN75" s="15">
        <v>0.18337500000000001</v>
      </c>
      <c r="AO75" s="16">
        <v>0.5</v>
      </c>
      <c r="AP75" s="16">
        <v>0.83333331346511841</v>
      </c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>
        <v>1.25</v>
      </c>
      <c r="BJ75" s="16"/>
      <c r="BK75" s="16"/>
      <c r="BL75" s="16"/>
      <c r="BM75" s="16"/>
      <c r="BN75" s="16"/>
      <c r="BO75" s="16"/>
      <c r="BP75" s="16">
        <v>3.3333332538604736</v>
      </c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24"/>
      <c r="DK75" s="24">
        <v>0.25</v>
      </c>
      <c r="DL75" s="24"/>
      <c r="DM75" s="24"/>
      <c r="DN75" s="24"/>
      <c r="DO75" s="24"/>
      <c r="DP75" s="24"/>
      <c r="DQ75" s="24"/>
      <c r="DR75" s="24"/>
      <c r="DS75" s="24"/>
      <c r="DT75" s="24"/>
      <c r="DU75" s="24"/>
      <c r="DV75" s="24"/>
      <c r="DW75" s="24"/>
      <c r="DX75" s="24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</row>
    <row r="76" spans="1:148" s="9" customFormat="1" ht="20.25" x14ac:dyDescent="0.3">
      <c r="A76" s="10" t="s">
        <v>255</v>
      </c>
      <c r="B76" s="10" t="s">
        <v>232</v>
      </c>
      <c r="C76" s="10" t="s">
        <v>240</v>
      </c>
      <c r="D76" s="10" t="s">
        <v>281</v>
      </c>
      <c r="E76" s="10" t="s">
        <v>218</v>
      </c>
      <c r="F76" s="11">
        <v>10672</v>
      </c>
      <c r="G76" s="11">
        <v>4005</v>
      </c>
      <c r="H76" s="11">
        <v>3866</v>
      </c>
      <c r="I76" s="10" t="s">
        <v>286</v>
      </c>
      <c r="J76" s="12">
        <v>72</v>
      </c>
      <c r="K76" s="10" t="s">
        <v>235</v>
      </c>
      <c r="L76" s="10" t="s">
        <v>287</v>
      </c>
      <c r="M76" s="10" t="s">
        <v>213</v>
      </c>
      <c r="N76" s="13">
        <v>4</v>
      </c>
      <c r="O76" s="13">
        <v>3</v>
      </c>
      <c r="P76" s="13">
        <v>1</v>
      </c>
      <c r="Q76" s="14">
        <v>25</v>
      </c>
      <c r="R76" s="14">
        <v>14.67</v>
      </c>
      <c r="S76" s="14">
        <v>8</v>
      </c>
      <c r="T76" s="14">
        <v>0.73350009999999999</v>
      </c>
      <c r="U76" s="14">
        <v>9.1687510000000003</v>
      </c>
      <c r="V76" s="14">
        <v>1</v>
      </c>
      <c r="W76" s="14">
        <v>21.69</v>
      </c>
      <c r="X76" s="14">
        <v>80</v>
      </c>
      <c r="Y76" s="14">
        <v>5.2910053310520802</v>
      </c>
      <c r="Z76" s="14">
        <v>1.25</v>
      </c>
      <c r="AA76" s="14">
        <v>6.75</v>
      </c>
      <c r="AB76" s="14">
        <v>84.375</v>
      </c>
      <c r="AC76" s="14">
        <v>0.27200000000000002</v>
      </c>
      <c r="AD76" s="14">
        <v>3.4</v>
      </c>
      <c r="AE76" s="14">
        <v>21.69</v>
      </c>
      <c r="AF76" s="14">
        <v>15.12</v>
      </c>
      <c r="AG76" s="14">
        <v>0.2445</v>
      </c>
      <c r="AH76" s="14">
        <v>3.0562499999999999</v>
      </c>
      <c r="AI76" s="14">
        <v>0.97799999999999998</v>
      </c>
      <c r="AJ76" s="14">
        <v>1.25</v>
      </c>
      <c r="AK76" s="15">
        <v>0.15625</v>
      </c>
      <c r="AL76" s="15">
        <v>0.78239999999999998</v>
      </c>
      <c r="AM76" s="15">
        <v>0.75</v>
      </c>
      <c r="AN76" s="15">
        <v>9.1687500000000005E-2</v>
      </c>
      <c r="AO76" s="16">
        <v>0.5</v>
      </c>
      <c r="AP76" s="16">
        <v>0.58333331346511841</v>
      </c>
      <c r="AQ76" s="16"/>
      <c r="AR76" s="16">
        <v>8.3333335816860199E-2</v>
      </c>
      <c r="AS76" s="16">
        <v>0.11666666716337204</v>
      </c>
      <c r="AT76" s="16">
        <v>0.13333334028720856</v>
      </c>
      <c r="AU76" s="16"/>
      <c r="AV76" s="16"/>
      <c r="AW76" s="16"/>
      <c r="AX76" s="16"/>
      <c r="AY76" s="16"/>
      <c r="AZ76" s="16">
        <v>3.8333332538604736</v>
      </c>
      <c r="BA76" s="16"/>
      <c r="BB76" s="16"/>
      <c r="BC76" s="16"/>
      <c r="BD76" s="16"/>
      <c r="BE76" s="16"/>
      <c r="BF76" s="16"/>
      <c r="BG76" s="16"/>
      <c r="BH76" s="16"/>
      <c r="BI76" s="16">
        <v>1.25</v>
      </c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24"/>
      <c r="DK76" s="24">
        <v>0.25</v>
      </c>
      <c r="DL76" s="24"/>
      <c r="DM76" s="24"/>
      <c r="DN76" s="24"/>
      <c r="DO76" s="24"/>
      <c r="DP76" s="24"/>
      <c r="DQ76" s="24"/>
      <c r="DR76" s="24"/>
      <c r="DS76" s="24"/>
      <c r="DT76" s="24"/>
      <c r="DU76" s="24"/>
      <c r="DV76" s="24"/>
      <c r="DW76" s="24"/>
      <c r="DX76" s="24"/>
      <c r="DY76" s="17"/>
      <c r="DZ76" s="17"/>
      <c r="EA76" s="17"/>
      <c r="EB76" s="17"/>
      <c r="EC76" s="17"/>
      <c r="ED76" s="17"/>
      <c r="EE76" s="17"/>
      <c r="EF76" s="17"/>
      <c r="EG76" s="17"/>
      <c r="EH76" s="17">
        <v>1</v>
      </c>
      <c r="EI76" s="17"/>
      <c r="EJ76" s="17"/>
      <c r="EK76" s="17"/>
      <c r="EL76" s="17"/>
      <c r="EM76" s="17"/>
      <c r="EN76" s="17"/>
      <c r="EO76" s="17"/>
      <c r="EP76" s="17"/>
      <c r="EQ76" s="17"/>
      <c r="ER76" s="17"/>
    </row>
    <row r="77" spans="1:148" s="9" customFormat="1" ht="20.25" x14ac:dyDescent="0.3">
      <c r="A77" s="10" t="s">
        <v>255</v>
      </c>
      <c r="B77" s="10" t="s">
        <v>240</v>
      </c>
      <c r="C77" s="10" t="s">
        <v>240</v>
      </c>
      <c r="D77" s="10" t="s">
        <v>279</v>
      </c>
      <c r="E77" s="10" t="s">
        <v>218</v>
      </c>
      <c r="F77" s="11">
        <v>10672</v>
      </c>
      <c r="G77" s="11">
        <v>4062</v>
      </c>
      <c r="H77" s="11">
        <v>4161</v>
      </c>
      <c r="I77" s="10" t="s">
        <v>286</v>
      </c>
      <c r="J77" s="12">
        <v>72</v>
      </c>
      <c r="K77" s="10" t="s">
        <v>235</v>
      </c>
      <c r="L77" s="10" t="s">
        <v>287</v>
      </c>
      <c r="M77" s="10" t="s">
        <v>213</v>
      </c>
      <c r="N77" s="13">
        <v>12</v>
      </c>
      <c r="O77" s="13">
        <v>11</v>
      </c>
      <c r="P77" s="13">
        <v>1</v>
      </c>
      <c r="Q77" s="14">
        <v>8.3333329999999997</v>
      </c>
      <c r="R77" s="14">
        <v>14.67</v>
      </c>
      <c r="S77" s="14">
        <v>8</v>
      </c>
      <c r="T77" s="14">
        <v>2.6894999999999998</v>
      </c>
      <c r="U77" s="14">
        <v>33.618749999999999</v>
      </c>
      <c r="V77" s="14">
        <v>1</v>
      </c>
      <c r="W77" s="14">
        <v>79.53</v>
      </c>
      <c r="X77" s="14">
        <v>80</v>
      </c>
      <c r="Y77" s="14">
        <v>1.44300147874569</v>
      </c>
      <c r="Z77" s="14">
        <v>3.1833330000000002</v>
      </c>
      <c r="AA77" s="14">
        <v>4.8166669999999998</v>
      </c>
      <c r="AB77" s="14">
        <v>60.208329999999997</v>
      </c>
      <c r="AC77" s="14">
        <v>0.24933350000000001</v>
      </c>
      <c r="AD77" s="14">
        <v>3.1166689999999999</v>
      </c>
      <c r="AE77" s="14">
        <v>79.53</v>
      </c>
      <c r="AF77" s="14">
        <v>55.44</v>
      </c>
      <c r="AG77" s="14">
        <v>0.2445</v>
      </c>
      <c r="AH77" s="14">
        <v>3.0562499999999999</v>
      </c>
      <c r="AI77" s="14">
        <v>2.9340000000000002</v>
      </c>
      <c r="AJ77" s="14">
        <v>3.1833330000000002</v>
      </c>
      <c r="AK77" s="15">
        <v>0.39791670000000001</v>
      </c>
      <c r="AL77" s="15">
        <v>0.92167540000000003</v>
      </c>
      <c r="AM77" s="15">
        <v>0.91666669999999995</v>
      </c>
      <c r="AN77" s="15">
        <v>0.33618749999999997</v>
      </c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>
        <v>3.5000001192092896</v>
      </c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>
        <v>0.91666668653488159</v>
      </c>
      <c r="CQ77" s="16"/>
      <c r="CR77" s="16"/>
      <c r="CS77" s="16"/>
      <c r="CT77" s="16">
        <v>0.3333333432674408</v>
      </c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24"/>
      <c r="DK77" s="24"/>
      <c r="DL77" s="24"/>
      <c r="DM77" s="24"/>
      <c r="DN77" s="24"/>
      <c r="DO77" s="24">
        <v>6.6666670143604279E-2</v>
      </c>
      <c r="DP77" s="24"/>
      <c r="DQ77" s="24"/>
      <c r="DR77" s="24"/>
      <c r="DS77" s="24"/>
      <c r="DT77" s="24"/>
      <c r="DU77" s="24"/>
      <c r="DV77" s="24"/>
      <c r="DW77" s="24"/>
      <c r="DX77" s="24"/>
      <c r="DY77" s="17"/>
      <c r="DZ77" s="17"/>
      <c r="EA77" s="17"/>
      <c r="EB77" s="17"/>
      <c r="EC77" s="17"/>
      <c r="ED77" s="17"/>
      <c r="EE77" s="17">
        <v>1</v>
      </c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</row>
    <row r="78" spans="1:148" s="9" customFormat="1" ht="20.25" x14ac:dyDescent="0.3">
      <c r="A78" s="10" t="s">
        <v>255</v>
      </c>
      <c r="B78" s="10" t="s">
        <v>240</v>
      </c>
      <c r="C78" s="10" t="s">
        <v>240</v>
      </c>
      <c r="D78" s="10" t="s">
        <v>281</v>
      </c>
      <c r="E78" s="10" t="s">
        <v>218</v>
      </c>
      <c r="F78" s="11">
        <v>10672</v>
      </c>
      <c r="G78" s="11">
        <v>4189</v>
      </c>
      <c r="H78" s="11">
        <v>4134</v>
      </c>
      <c r="I78" s="10" t="s">
        <v>286</v>
      </c>
      <c r="J78" s="12">
        <v>72</v>
      </c>
      <c r="K78" s="10" t="s">
        <v>235</v>
      </c>
      <c r="L78" s="10" t="s">
        <v>287</v>
      </c>
      <c r="M78" s="10" t="s">
        <v>213</v>
      </c>
      <c r="N78" s="13">
        <v>16</v>
      </c>
      <c r="O78" s="13">
        <v>15</v>
      </c>
      <c r="P78" s="13">
        <v>1</v>
      </c>
      <c r="Q78" s="14">
        <v>6.25</v>
      </c>
      <c r="R78" s="14">
        <v>14.67</v>
      </c>
      <c r="S78" s="14">
        <v>8</v>
      </c>
      <c r="T78" s="14">
        <v>3.6675</v>
      </c>
      <c r="U78" s="14">
        <v>45.84375</v>
      </c>
      <c r="V78" s="14">
        <v>1</v>
      </c>
      <c r="W78" s="14">
        <v>108.45</v>
      </c>
      <c r="X78" s="14">
        <v>80</v>
      </c>
      <c r="Y78" s="14">
        <v>1.0582010795593499</v>
      </c>
      <c r="Z78" s="14">
        <v>4.25</v>
      </c>
      <c r="AA78" s="14">
        <v>3.75</v>
      </c>
      <c r="AB78" s="14">
        <v>46.875</v>
      </c>
      <c r="AC78" s="14">
        <v>0.33800000000000002</v>
      </c>
      <c r="AD78" s="14">
        <v>4.2249999999999996</v>
      </c>
      <c r="AE78" s="14">
        <v>108.45</v>
      </c>
      <c r="AF78" s="14">
        <v>75.599999999999994</v>
      </c>
      <c r="AG78" s="14">
        <v>0.2445</v>
      </c>
      <c r="AH78" s="14">
        <v>3.0562499999999999</v>
      </c>
      <c r="AI78" s="14">
        <v>3.9119999999999999</v>
      </c>
      <c r="AJ78" s="14">
        <v>4.25</v>
      </c>
      <c r="AK78" s="15">
        <v>0.53125</v>
      </c>
      <c r="AL78" s="15">
        <v>0.92047060000000003</v>
      </c>
      <c r="AM78" s="15">
        <v>0.9375</v>
      </c>
      <c r="AN78" s="15">
        <v>0.4584375</v>
      </c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>
        <v>2</v>
      </c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>
        <v>1.1666666269302368</v>
      </c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>
        <v>0.1666666716337204</v>
      </c>
      <c r="DF78" s="16"/>
      <c r="DG78" s="16"/>
      <c r="DH78" s="16"/>
      <c r="DI78" s="16"/>
      <c r="DJ78" s="24"/>
      <c r="DK78" s="24">
        <v>0.25</v>
      </c>
      <c r="DL78" s="24"/>
      <c r="DM78" s="24"/>
      <c r="DN78" s="24"/>
      <c r="DO78" s="24">
        <v>0.1666666716337204</v>
      </c>
      <c r="DP78" s="24"/>
      <c r="DQ78" s="24"/>
      <c r="DR78" s="24"/>
      <c r="DS78" s="24"/>
      <c r="DT78" s="24"/>
      <c r="DU78" s="24"/>
      <c r="DV78" s="24"/>
      <c r="DW78" s="24"/>
      <c r="DX78" s="24"/>
      <c r="DY78" s="17">
        <v>1</v>
      </c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</row>
    <row r="79" spans="1:148" s="9" customFormat="1" ht="20.25" x14ac:dyDescent="0.3">
      <c r="A79" s="10" t="s">
        <v>256</v>
      </c>
      <c r="B79" s="10" t="s">
        <v>232</v>
      </c>
      <c r="C79" s="10" t="s">
        <v>240</v>
      </c>
      <c r="D79" s="10" t="s">
        <v>279</v>
      </c>
      <c r="E79" s="10" t="s">
        <v>218</v>
      </c>
      <c r="F79" s="11">
        <v>10672</v>
      </c>
      <c r="G79" s="11">
        <v>3999</v>
      </c>
      <c r="H79" s="11">
        <v>4091</v>
      </c>
      <c r="I79" s="10" t="s">
        <v>286</v>
      </c>
      <c r="J79" s="12">
        <v>72</v>
      </c>
      <c r="K79" s="10" t="s">
        <v>235</v>
      </c>
      <c r="L79" s="10" t="s">
        <v>287</v>
      </c>
      <c r="M79" s="10" t="s">
        <v>213</v>
      </c>
      <c r="N79" s="13">
        <v>22</v>
      </c>
      <c r="O79" s="13">
        <v>21</v>
      </c>
      <c r="P79" s="13">
        <v>1</v>
      </c>
      <c r="Q79" s="14">
        <v>4.5454549999999996</v>
      </c>
      <c r="R79" s="14">
        <v>14.67</v>
      </c>
      <c r="S79" s="14">
        <v>8</v>
      </c>
      <c r="T79" s="14">
        <v>5.1345000000000001</v>
      </c>
      <c r="U79" s="14">
        <v>64.181250000000006</v>
      </c>
      <c r="V79" s="14">
        <v>1</v>
      </c>
      <c r="W79" s="14">
        <v>151.83000000000001</v>
      </c>
      <c r="X79" s="14">
        <v>80</v>
      </c>
      <c r="Y79" s="14">
        <v>0.75585792486805004</v>
      </c>
      <c r="Z79" s="14">
        <v>5.8666669999999996</v>
      </c>
      <c r="AA79" s="14">
        <v>2.1333329999999999</v>
      </c>
      <c r="AB79" s="14">
        <v>26.66666</v>
      </c>
      <c r="AC79" s="14">
        <v>0.48766680000000001</v>
      </c>
      <c r="AD79" s="14">
        <v>6.0958350000000001</v>
      </c>
      <c r="AE79" s="14">
        <v>151.83000000000001</v>
      </c>
      <c r="AF79" s="14">
        <v>105.84</v>
      </c>
      <c r="AG79" s="14">
        <v>0.2445</v>
      </c>
      <c r="AH79" s="14">
        <v>3.0562499999999999</v>
      </c>
      <c r="AI79" s="14">
        <v>5.3789999999999996</v>
      </c>
      <c r="AJ79" s="14">
        <v>5.8666669999999996</v>
      </c>
      <c r="AK79" s="15">
        <v>0.73333329999999997</v>
      </c>
      <c r="AL79" s="15">
        <v>0.91687490000000005</v>
      </c>
      <c r="AM79" s="15">
        <v>0.95454539999999999</v>
      </c>
      <c r="AN79" s="15">
        <v>0.64181239999999995</v>
      </c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>
        <v>0.75</v>
      </c>
      <c r="CP79" s="16">
        <v>0.71666663885116577</v>
      </c>
      <c r="CQ79" s="16"/>
      <c r="CR79" s="16"/>
      <c r="CS79" s="16"/>
      <c r="CT79" s="16">
        <v>0.1666666716337204</v>
      </c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24"/>
      <c r="DK79" s="24">
        <v>0.1666666716337204</v>
      </c>
      <c r="DL79" s="24"/>
      <c r="DM79" s="24"/>
      <c r="DN79" s="24">
        <v>8.3333335816860199E-2</v>
      </c>
      <c r="DO79" s="24">
        <v>0.25</v>
      </c>
      <c r="DP79" s="24"/>
      <c r="DQ79" s="24"/>
      <c r="DR79" s="24"/>
      <c r="DS79" s="24"/>
      <c r="DT79" s="24"/>
      <c r="DU79" s="24"/>
      <c r="DV79" s="24"/>
      <c r="DW79" s="24"/>
      <c r="DX79" s="24"/>
      <c r="DY79" s="17"/>
      <c r="DZ79" s="17"/>
      <c r="EA79" s="17"/>
      <c r="EB79" s="17"/>
      <c r="EC79" s="17"/>
      <c r="ED79" s="17"/>
      <c r="EE79" s="17">
        <v>1</v>
      </c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</row>
    <row r="80" spans="1:148" s="9" customFormat="1" ht="20.25" x14ac:dyDescent="0.3">
      <c r="A80" s="10" t="s">
        <v>256</v>
      </c>
      <c r="B80" s="10" t="s">
        <v>232</v>
      </c>
      <c r="C80" s="10" t="s">
        <v>240</v>
      </c>
      <c r="D80" s="10" t="s">
        <v>281</v>
      </c>
      <c r="E80" s="10" t="s">
        <v>218</v>
      </c>
      <c r="F80" s="11">
        <v>10672</v>
      </c>
      <c r="G80" s="11">
        <v>4005</v>
      </c>
      <c r="H80" s="11">
        <v>3866</v>
      </c>
      <c r="I80" s="10" t="s">
        <v>286</v>
      </c>
      <c r="J80" s="12">
        <v>72</v>
      </c>
      <c r="K80" s="10" t="s">
        <v>235</v>
      </c>
      <c r="L80" s="10" t="s">
        <v>287</v>
      </c>
      <c r="M80" s="10" t="s">
        <v>213</v>
      </c>
      <c r="N80" s="13">
        <v>24</v>
      </c>
      <c r="O80" s="13">
        <v>24</v>
      </c>
      <c r="P80" s="13">
        <v>0</v>
      </c>
      <c r="Q80" s="14">
        <v>0</v>
      </c>
      <c r="R80" s="14">
        <v>14.67</v>
      </c>
      <c r="S80" s="14">
        <v>8</v>
      </c>
      <c r="T80" s="14">
        <v>5.8680009999999996</v>
      </c>
      <c r="U80" s="14">
        <v>73.350009999999997</v>
      </c>
      <c r="V80" s="14">
        <v>1</v>
      </c>
      <c r="W80" s="14">
        <v>173.52</v>
      </c>
      <c r="X80" s="14">
        <v>80</v>
      </c>
      <c r="Y80" s="14">
        <v>0.66137566638151002</v>
      </c>
      <c r="Z80" s="14">
        <v>6.6833330000000002</v>
      </c>
      <c r="AA80" s="14">
        <v>1.316667</v>
      </c>
      <c r="AB80" s="14">
        <v>16.45833</v>
      </c>
      <c r="AC80" s="14">
        <v>0.81533279999999997</v>
      </c>
      <c r="AD80" s="14">
        <v>10.191660000000001</v>
      </c>
      <c r="AE80" s="14">
        <v>173.52</v>
      </c>
      <c r="AF80" s="14">
        <v>120.96</v>
      </c>
      <c r="AG80" s="14">
        <v>0</v>
      </c>
      <c r="AH80" s="14">
        <v>0</v>
      </c>
      <c r="AI80" s="14">
        <v>5.8680009999999996</v>
      </c>
      <c r="AJ80" s="14">
        <v>6.6833330000000002</v>
      </c>
      <c r="AK80" s="15">
        <v>0.83541670000000001</v>
      </c>
      <c r="AL80" s="15">
        <v>0.87800500000000004</v>
      </c>
      <c r="AM80" s="15">
        <v>1</v>
      </c>
      <c r="AN80" s="15">
        <v>0.73350009999999999</v>
      </c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>
        <v>8.3333335816860199E-2</v>
      </c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>
        <v>0.4166666567325592</v>
      </c>
      <c r="CP80" s="16"/>
      <c r="CQ80" s="16"/>
      <c r="CR80" s="16"/>
      <c r="CS80" s="16"/>
      <c r="CT80" s="16">
        <v>0.40000000596046448</v>
      </c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24"/>
      <c r="DK80" s="24">
        <v>0.1666666716337204</v>
      </c>
      <c r="DL80" s="24"/>
      <c r="DM80" s="24"/>
      <c r="DN80" s="24"/>
      <c r="DO80" s="24">
        <v>0.25</v>
      </c>
      <c r="DP80" s="24"/>
      <c r="DQ80" s="24"/>
      <c r="DR80" s="24"/>
      <c r="DS80" s="24"/>
      <c r="DT80" s="24"/>
      <c r="DU80" s="24"/>
      <c r="DV80" s="24"/>
      <c r="DW80" s="24"/>
      <c r="DX80" s="24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</row>
    <row r="81" spans="1:148" s="9" customFormat="1" ht="20.25" x14ac:dyDescent="0.3">
      <c r="A81" s="10" t="s">
        <v>256</v>
      </c>
      <c r="B81" s="10" t="s">
        <v>231</v>
      </c>
      <c r="C81" s="10" t="s">
        <v>240</v>
      </c>
      <c r="D81" s="10" t="s">
        <v>279</v>
      </c>
      <c r="E81" s="10" t="s">
        <v>218</v>
      </c>
      <c r="F81" s="11">
        <v>10672</v>
      </c>
      <c r="G81" s="11">
        <v>3999</v>
      </c>
      <c r="H81" s="11">
        <v>4091</v>
      </c>
      <c r="I81" s="10" t="s">
        <v>286</v>
      </c>
      <c r="J81" s="12">
        <v>72</v>
      </c>
      <c r="K81" s="10" t="s">
        <v>235</v>
      </c>
      <c r="L81" s="10" t="s">
        <v>287</v>
      </c>
      <c r="M81" s="10" t="s">
        <v>213</v>
      </c>
      <c r="N81" s="13">
        <v>10</v>
      </c>
      <c r="O81" s="13">
        <v>6</v>
      </c>
      <c r="P81" s="13">
        <v>4</v>
      </c>
      <c r="Q81" s="14">
        <v>40</v>
      </c>
      <c r="R81" s="14">
        <v>14.67</v>
      </c>
      <c r="S81" s="14">
        <v>4</v>
      </c>
      <c r="T81" s="14">
        <v>1.4670000000000001</v>
      </c>
      <c r="U81" s="14">
        <v>36.674999999999997</v>
      </c>
      <c r="V81" s="14">
        <v>0.5</v>
      </c>
      <c r="W81" s="14">
        <v>86.76</v>
      </c>
      <c r="X81" s="14">
        <v>40</v>
      </c>
      <c r="Y81" s="14">
        <v>1.32275133276302</v>
      </c>
      <c r="Z81" s="14">
        <v>2.8333330000000001</v>
      </c>
      <c r="AA81" s="14">
        <v>1.1666669999999999</v>
      </c>
      <c r="AB81" s="14">
        <v>29.16667</v>
      </c>
      <c r="AC81" s="14">
        <v>0.38833329999999999</v>
      </c>
      <c r="AD81" s="14">
        <v>9.7083309999999994</v>
      </c>
      <c r="AE81" s="14">
        <v>43.38</v>
      </c>
      <c r="AF81" s="14">
        <v>30.24</v>
      </c>
      <c r="AG81" s="14">
        <v>0.97799999999999998</v>
      </c>
      <c r="AH81" s="14">
        <v>24.45</v>
      </c>
      <c r="AI81" s="14">
        <v>2.4449999999999998</v>
      </c>
      <c r="AJ81" s="14">
        <v>2.8333330000000001</v>
      </c>
      <c r="AK81" s="15">
        <v>0.70833330000000005</v>
      </c>
      <c r="AL81" s="15">
        <v>0.86294119999999996</v>
      </c>
      <c r="AM81" s="15">
        <v>0.6</v>
      </c>
      <c r="AN81" s="15">
        <v>0.36675000000000002</v>
      </c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>
        <v>0.3333333432674408</v>
      </c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>
        <v>0.5</v>
      </c>
      <c r="CP81" s="16"/>
      <c r="CQ81" s="16"/>
      <c r="CR81" s="16"/>
      <c r="CS81" s="16"/>
      <c r="CT81" s="16">
        <v>0.20000000298023224</v>
      </c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24"/>
      <c r="DK81" s="24"/>
      <c r="DL81" s="24"/>
      <c r="DM81" s="24"/>
      <c r="DN81" s="24"/>
      <c r="DO81" s="24">
        <v>0.13333334028720856</v>
      </c>
      <c r="DP81" s="24"/>
      <c r="DQ81" s="24"/>
      <c r="DR81" s="24"/>
      <c r="DS81" s="24"/>
      <c r="DT81" s="24"/>
      <c r="DU81" s="24"/>
      <c r="DV81" s="24"/>
      <c r="DW81" s="24"/>
      <c r="DX81" s="24"/>
      <c r="DY81" s="17"/>
      <c r="DZ81" s="17"/>
      <c r="EA81" s="17"/>
      <c r="EB81" s="17"/>
      <c r="EC81" s="17"/>
      <c r="ED81" s="17"/>
      <c r="EE81" s="17">
        <v>1</v>
      </c>
      <c r="EF81" s="17"/>
      <c r="EG81" s="17"/>
      <c r="EH81" s="17"/>
      <c r="EI81" s="17"/>
      <c r="EJ81" s="17"/>
      <c r="EK81" s="17"/>
      <c r="EL81" s="17">
        <v>3</v>
      </c>
      <c r="EM81" s="17"/>
      <c r="EN81" s="17"/>
      <c r="EO81" s="17"/>
      <c r="EP81" s="17"/>
      <c r="EQ81" s="17"/>
      <c r="ER81" s="17"/>
    </row>
    <row r="82" spans="1:148" s="9" customFormat="1" ht="20.25" x14ac:dyDescent="0.3">
      <c r="A82" s="10" t="s">
        <v>256</v>
      </c>
      <c r="B82" s="10" t="s">
        <v>231</v>
      </c>
      <c r="C82" s="10" t="s">
        <v>240</v>
      </c>
      <c r="D82" s="10" t="s">
        <v>281</v>
      </c>
      <c r="E82" s="10" t="s">
        <v>218</v>
      </c>
      <c r="F82" s="11">
        <v>10672</v>
      </c>
      <c r="G82" s="11">
        <v>4005</v>
      </c>
      <c r="H82" s="11">
        <v>3866</v>
      </c>
      <c r="I82" s="10" t="s">
        <v>286</v>
      </c>
      <c r="J82" s="12">
        <v>72</v>
      </c>
      <c r="K82" s="10" t="s">
        <v>235</v>
      </c>
      <c r="L82" s="10" t="s">
        <v>287</v>
      </c>
      <c r="M82" s="10" t="s">
        <v>213</v>
      </c>
      <c r="N82" s="13">
        <v>12</v>
      </c>
      <c r="O82" s="13">
        <v>12</v>
      </c>
      <c r="P82" s="13">
        <v>0</v>
      </c>
      <c r="Q82" s="14">
        <v>0</v>
      </c>
      <c r="R82" s="14">
        <v>14.67</v>
      </c>
      <c r="S82" s="14">
        <v>4</v>
      </c>
      <c r="T82" s="14">
        <v>2.9340000000000002</v>
      </c>
      <c r="U82" s="14">
        <v>73.350009999999997</v>
      </c>
      <c r="V82" s="14">
        <v>0.5</v>
      </c>
      <c r="W82" s="14">
        <v>173.52</v>
      </c>
      <c r="X82" s="14">
        <v>40</v>
      </c>
      <c r="Y82" s="14">
        <v>0.66137566638151002</v>
      </c>
      <c r="Z82" s="14">
        <v>3.2</v>
      </c>
      <c r="AA82" s="14">
        <v>0.8</v>
      </c>
      <c r="AB82" s="14">
        <v>20</v>
      </c>
      <c r="AC82" s="14">
        <v>0.26599970000000001</v>
      </c>
      <c r="AD82" s="14">
        <v>6.6499930000000003</v>
      </c>
      <c r="AE82" s="14">
        <v>86.76</v>
      </c>
      <c r="AF82" s="14">
        <v>60.48</v>
      </c>
      <c r="AG82" s="14">
        <v>0</v>
      </c>
      <c r="AH82" s="14">
        <v>0</v>
      </c>
      <c r="AI82" s="14">
        <v>2.9340000000000002</v>
      </c>
      <c r="AJ82" s="14">
        <v>3.2</v>
      </c>
      <c r="AK82" s="15">
        <v>0.8</v>
      </c>
      <c r="AL82" s="15">
        <v>0.91687510000000005</v>
      </c>
      <c r="AM82" s="15">
        <v>1</v>
      </c>
      <c r="AN82" s="15">
        <v>0.73350009999999999</v>
      </c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>
        <v>0.10000000149011612</v>
      </c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>
        <v>0.1666666716337204</v>
      </c>
      <c r="CP82" s="16"/>
      <c r="CQ82" s="16"/>
      <c r="CR82" s="16"/>
      <c r="CS82" s="16"/>
      <c r="CT82" s="16">
        <v>0.20000000298023224</v>
      </c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24"/>
      <c r="DK82" s="24">
        <v>0.1666666716337204</v>
      </c>
      <c r="DL82" s="24"/>
      <c r="DM82" s="24"/>
      <c r="DN82" s="24"/>
      <c r="DO82" s="24">
        <v>0.1666666716337204</v>
      </c>
      <c r="DP82" s="24"/>
      <c r="DQ82" s="24"/>
      <c r="DR82" s="24"/>
      <c r="DS82" s="24"/>
      <c r="DT82" s="24"/>
      <c r="DU82" s="24"/>
      <c r="DV82" s="24"/>
      <c r="DW82" s="24"/>
      <c r="DX82" s="24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</row>
    <row r="83" spans="1:148" s="9" customFormat="1" ht="20.25" x14ac:dyDescent="0.3">
      <c r="A83" s="10" t="s">
        <v>256</v>
      </c>
      <c r="B83" s="10" t="s">
        <v>244</v>
      </c>
      <c r="C83" s="10" t="s">
        <v>240</v>
      </c>
      <c r="D83" s="10" t="s">
        <v>279</v>
      </c>
      <c r="E83" s="10" t="s">
        <v>218</v>
      </c>
      <c r="F83" s="11">
        <v>10672</v>
      </c>
      <c r="G83" s="11">
        <v>4062</v>
      </c>
      <c r="H83" s="11">
        <v>4161</v>
      </c>
      <c r="I83" s="10" t="s">
        <v>286</v>
      </c>
      <c r="J83" s="12">
        <v>72</v>
      </c>
      <c r="K83" s="10" t="s">
        <v>235</v>
      </c>
      <c r="L83" s="10" t="s">
        <v>287</v>
      </c>
      <c r="M83" s="10" t="s">
        <v>213</v>
      </c>
      <c r="N83" s="13">
        <v>9</v>
      </c>
      <c r="O83" s="13">
        <v>8</v>
      </c>
      <c r="P83" s="13">
        <v>1</v>
      </c>
      <c r="Q83" s="14">
        <v>11.11111</v>
      </c>
      <c r="R83" s="14">
        <v>14.67</v>
      </c>
      <c r="S83" s="14">
        <v>4</v>
      </c>
      <c r="T83" s="14">
        <v>1.956</v>
      </c>
      <c r="U83" s="14">
        <v>48.9</v>
      </c>
      <c r="V83" s="14">
        <v>0.5</v>
      </c>
      <c r="W83" s="14">
        <v>115.68</v>
      </c>
      <c r="X83" s="14">
        <v>40</v>
      </c>
      <c r="Y83" s="14">
        <v>0.99206349957226603</v>
      </c>
      <c r="Z83" s="14">
        <v>2.3333330000000001</v>
      </c>
      <c r="AA83" s="14">
        <v>1.6666669999999999</v>
      </c>
      <c r="AB83" s="14">
        <v>41.66666</v>
      </c>
      <c r="AC83" s="14">
        <v>0.13283349999999999</v>
      </c>
      <c r="AD83" s="14">
        <v>3.3208380000000002</v>
      </c>
      <c r="AE83" s="14">
        <v>57.84</v>
      </c>
      <c r="AF83" s="14">
        <v>40.32</v>
      </c>
      <c r="AG83" s="14">
        <v>0.2445</v>
      </c>
      <c r="AH83" s="14">
        <v>6.1124999999999998</v>
      </c>
      <c r="AI83" s="14">
        <v>2.2004999999999999</v>
      </c>
      <c r="AJ83" s="14">
        <v>2.3333330000000001</v>
      </c>
      <c r="AK83" s="15">
        <v>0.5833334</v>
      </c>
      <c r="AL83" s="15">
        <v>0.9430714</v>
      </c>
      <c r="AM83" s="15">
        <v>0.88888889999999998</v>
      </c>
      <c r="AN83" s="15">
        <v>0.48899999999999999</v>
      </c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>
        <v>0.25</v>
      </c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>
        <v>0.5</v>
      </c>
      <c r="CP83" s="16">
        <v>0.5</v>
      </c>
      <c r="CQ83" s="16"/>
      <c r="CR83" s="16"/>
      <c r="CS83" s="16"/>
      <c r="CT83" s="16">
        <v>0.1666666716337204</v>
      </c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24"/>
      <c r="DK83" s="24">
        <v>0.1666666716337204</v>
      </c>
      <c r="DL83" s="24"/>
      <c r="DM83" s="24"/>
      <c r="DN83" s="24"/>
      <c r="DO83" s="24">
        <v>8.3333335816860199E-2</v>
      </c>
      <c r="DP83" s="24"/>
      <c r="DQ83" s="24"/>
      <c r="DR83" s="24"/>
      <c r="DS83" s="24"/>
      <c r="DT83" s="24"/>
      <c r="DU83" s="24"/>
      <c r="DV83" s="24"/>
      <c r="DW83" s="24"/>
      <c r="DX83" s="24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>
        <v>1</v>
      </c>
      <c r="EM83" s="17"/>
      <c r="EN83" s="17"/>
      <c r="EO83" s="17"/>
      <c r="EP83" s="17"/>
      <c r="EQ83" s="17"/>
      <c r="ER83" s="17"/>
    </row>
    <row r="84" spans="1:148" s="9" customFormat="1" ht="20.25" x14ac:dyDescent="0.3">
      <c r="A84" s="10" t="s">
        <v>256</v>
      </c>
      <c r="B84" s="10" t="s">
        <v>244</v>
      </c>
      <c r="C84" s="10" t="s">
        <v>240</v>
      </c>
      <c r="D84" s="10" t="s">
        <v>281</v>
      </c>
      <c r="E84" s="10" t="s">
        <v>218</v>
      </c>
      <c r="F84" s="11">
        <v>10672</v>
      </c>
      <c r="G84" s="11">
        <v>4189</v>
      </c>
      <c r="H84" s="11">
        <v>4134</v>
      </c>
      <c r="I84" s="10" t="s">
        <v>286</v>
      </c>
      <c r="J84" s="12">
        <v>72</v>
      </c>
      <c r="K84" s="10" t="s">
        <v>235</v>
      </c>
      <c r="L84" s="10" t="s">
        <v>287</v>
      </c>
      <c r="M84" s="10" t="s">
        <v>213</v>
      </c>
      <c r="N84" s="13">
        <v>11</v>
      </c>
      <c r="O84" s="13">
        <v>11</v>
      </c>
      <c r="P84" s="13">
        <v>0</v>
      </c>
      <c r="Q84" s="14">
        <v>0</v>
      </c>
      <c r="R84" s="14">
        <v>14.67</v>
      </c>
      <c r="S84" s="14">
        <v>4</v>
      </c>
      <c r="T84" s="14">
        <v>2.6894999999999998</v>
      </c>
      <c r="U84" s="14">
        <v>67.237499999999997</v>
      </c>
      <c r="V84" s="14">
        <v>0.5</v>
      </c>
      <c r="W84" s="14">
        <v>159.06</v>
      </c>
      <c r="X84" s="14">
        <v>40</v>
      </c>
      <c r="Y84" s="14">
        <v>0.72150073937284398</v>
      </c>
      <c r="Z84" s="14">
        <v>2.8666670000000001</v>
      </c>
      <c r="AA84" s="14">
        <v>1.1333329999999999</v>
      </c>
      <c r="AB84" s="14">
        <v>28.33333</v>
      </c>
      <c r="AC84" s="14">
        <v>0.17716680000000001</v>
      </c>
      <c r="AD84" s="14">
        <v>4.4291710000000002</v>
      </c>
      <c r="AE84" s="14">
        <v>79.53</v>
      </c>
      <c r="AF84" s="14">
        <v>55.44</v>
      </c>
      <c r="AG84" s="14">
        <v>0</v>
      </c>
      <c r="AH84" s="14">
        <v>0</v>
      </c>
      <c r="AI84" s="14">
        <v>2.6894999999999998</v>
      </c>
      <c r="AJ84" s="14">
        <v>2.8666670000000001</v>
      </c>
      <c r="AK84" s="15">
        <v>0.71666669999999999</v>
      </c>
      <c r="AL84" s="15">
        <v>0.93819759999999996</v>
      </c>
      <c r="AM84" s="15">
        <v>1</v>
      </c>
      <c r="AN84" s="15">
        <v>0.67237499999999994</v>
      </c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>
        <v>0.1666666716337204</v>
      </c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>
        <v>0.1666666716337204</v>
      </c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>
        <v>0.4166666567325592</v>
      </c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>
        <v>8.3333335816860199E-2</v>
      </c>
      <c r="DF84" s="16"/>
      <c r="DG84" s="16"/>
      <c r="DH84" s="16"/>
      <c r="DI84" s="16"/>
      <c r="DJ84" s="24"/>
      <c r="DK84" s="24">
        <v>0.1666666716337204</v>
      </c>
      <c r="DL84" s="24"/>
      <c r="DM84" s="24"/>
      <c r="DN84" s="24"/>
      <c r="DO84" s="24">
        <v>0.13333334028720856</v>
      </c>
      <c r="DP84" s="24"/>
      <c r="DQ84" s="24"/>
      <c r="DR84" s="24"/>
      <c r="DS84" s="24"/>
      <c r="DT84" s="24"/>
      <c r="DU84" s="24"/>
      <c r="DV84" s="24"/>
      <c r="DW84" s="24"/>
      <c r="DX84" s="24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</row>
    <row r="85" spans="1:148" s="9" customFormat="1" ht="20.25" x14ac:dyDescent="0.3">
      <c r="A85" s="10" t="s">
        <v>256</v>
      </c>
      <c r="B85" s="10" t="s">
        <v>240</v>
      </c>
      <c r="C85" s="10" t="s">
        <v>240</v>
      </c>
      <c r="D85" s="10" t="s">
        <v>279</v>
      </c>
      <c r="E85" s="10" t="s">
        <v>218</v>
      </c>
      <c r="F85" s="11">
        <v>10672</v>
      </c>
      <c r="G85" s="11">
        <v>4062</v>
      </c>
      <c r="H85" s="11">
        <v>4161</v>
      </c>
      <c r="I85" s="10" t="s">
        <v>286</v>
      </c>
      <c r="J85" s="12">
        <v>72</v>
      </c>
      <c r="K85" s="10" t="s">
        <v>235</v>
      </c>
      <c r="L85" s="10" t="s">
        <v>287</v>
      </c>
      <c r="M85" s="10" t="s">
        <v>213</v>
      </c>
      <c r="N85" s="13">
        <v>20</v>
      </c>
      <c r="O85" s="13">
        <v>20</v>
      </c>
      <c r="P85" s="13">
        <v>0</v>
      </c>
      <c r="Q85" s="14">
        <v>0</v>
      </c>
      <c r="R85" s="14">
        <v>14.67</v>
      </c>
      <c r="S85" s="14">
        <v>8</v>
      </c>
      <c r="T85" s="14">
        <v>4.8899999999999997</v>
      </c>
      <c r="U85" s="14">
        <v>61.125</v>
      </c>
      <c r="V85" s="14">
        <v>1</v>
      </c>
      <c r="W85" s="14">
        <v>144.6</v>
      </c>
      <c r="X85" s="14">
        <v>80</v>
      </c>
      <c r="Y85" s="14">
        <v>0.79365076962271897</v>
      </c>
      <c r="Z85" s="14">
        <v>5.2333340000000002</v>
      </c>
      <c r="AA85" s="14">
        <v>2.766667</v>
      </c>
      <c r="AB85" s="14">
        <v>34.583329999999997</v>
      </c>
      <c r="AC85" s="14">
        <v>0.34333350000000001</v>
      </c>
      <c r="AD85" s="14">
        <v>4.2916679999999996</v>
      </c>
      <c r="AE85" s="14">
        <v>144.6</v>
      </c>
      <c r="AF85" s="14">
        <v>100.8</v>
      </c>
      <c r="AG85" s="14">
        <v>0</v>
      </c>
      <c r="AH85" s="14">
        <v>0</v>
      </c>
      <c r="AI85" s="14">
        <v>4.8899999999999997</v>
      </c>
      <c r="AJ85" s="14">
        <v>5.2333340000000002</v>
      </c>
      <c r="AK85" s="15">
        <v>0.65416669999999999</v>
      </c>
      <c r="AL85" s="15">
        <v>0.93439479999999997</v>
      </c>
      <c r="AM85" s="15">
        <v>1</v>
      </c>
      <c r="AN85" s="15">
        <v>0.61124999999999996</v>
      </c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>
        <v>0.1666666716337204</v>
      </c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>
        <v>1.0833333134651184</v>
      </c>
      <c r="CP85" s="16">
        <v>0.91666668653488159</v>
      </c>
      <c r="CQ85" s="16"/>
      <c r="CR85" s="16"/>
      <c r="CS85" s="16"/>
      <c r="CT85" s="16">
        <v>0.25</v>
      </c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24"/>
      <c r="DK85" s="24">
        <v>0.1666666716337204</v>
      </c>
      <c r="DL85" s="24"/>
      <c r="DM85" s="24"/>
      <c r="DN85" s="24"/>
      <c r="DO85" s="24">
        <v>0.18333333730697632</v>
      </c>
      <c r="DP85" s="24"/>
      <c r="DQ85" s="24"/>
      <c r="DR85" s="24"/>
      <c r="DS85" s="24"/>
      <c r="DT85" s="24"/>
      <c r="DU85" s="24"/>
      <c r="DV85" s="24"/>
      <c r="DW85" s="24"/>
      <c r="DX85" s="24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</row>
    <row r="86" spans="1:148" s="9" customFormat="1" ht="20.25" x14ac:dyDescent="0.3">
      <c r="A86" s="10" t="s">
        <v>256</v>
      </c>
      <c r="B86" s="10" t="s">
        <v>240</v>
      </c>
      <c r="C86" s="10" t="s">
        <v>240</v>
      </c>
      <c r="D86" s="10" t="s">
        <v>281</v>
      </c>
      <c r="E86" s="10" t="s">
        <v>218</v>
      </c>
      <c r="F86" s="11">
        <v>10672</v>
      </c>
      <c r="G86" s="11">
        <v>4189</v>
      </c>
      <c r="H86" s="11">
        <v>4134</v>
      </c>
      <c r="I86" s="10" t="s">
        <v>286</v>
      </c>
      <c r="J86" s="12">
        <v>72</v>
      </c>
      <c r="K86" s="10" t="s">
        <v>235</v>
      </c>
      <c r="L86" s="10" t="s">
        <v>287</v>
      </c>
      <c r="M86" s="10" t="s">
        <v>213</v>
      </c>
      <c r="N86" s="13">
        <v>7</v>
      </c>
      <c r="O86" s="13">
        <v>7</v>
      </c>
      <c r="P86" s="13">
        <v>0</v>
      </c>
      <c r="Q86" s="14">
        <v>0</v>
      </c>
      <c r="R86" s="14">
        <v>14.67</v>
      </c>
      <c r="S86" s="14">
        <v>6.5</v>
      </c>
      <c r="T86" s="14">
        <v>1.7115</v>
      </c>
      <c r="U86" s="14">
        <v>26.330770000000001</v>
      </c>
      <c r="V86" s="14">
        <v>0.8125</v>
      </c>
      <c r="W86" s="14">
        <v>62.289230000000003</v>
      </c>
      <c r="X86" s="14">
        <v>65</v>
      </c>
      <c r="Y86" s="14">
        <v>1.8424036918658699</v>
      </c>
      <c r="Z86" s="14">
        <v>1.9666669999999999</v>
      </c>
      <c r="AA86" s="14">
        <v>4.5333329999999998</v>
      </c>
      <c r="AB86" s="14">
        <v>69.743589999999998</v>
      </c>
      <c r="AC86" s="14">
        <v>0.25516650000000002</v>
      </c>
      <c r="AD86" s="14">
        <v>3.9256389999999999</v>
      </c>
      <c r="AE86" s="14">
        <v>50.61</v>
      </c>
      <c r="AF86" s="14">
        <v>35.28</v>
      </c>
      <c r="AG86" s="14">
        <v>0</v>
      </c>
      <c r="AH86" s="14">
        <v>0</v>
      </c>
      <c r="AI86" s="14">
        <v>1.7115</v>
      </c>
      <c r="AJ86" s="14">
        <v>1.9666669999999999</v>
      </c>
      <c r="AK86" s="15">
        <v>0.3025641</v>
      </c>
      <c r="AL86" s="15">
        <v>0.87025419999999998</v>
      </c>
      <c r="AM86" s="15">
        <v>1</v>
      </c>
      <c r="AN86" s="15">
        <v>0.26330769999999998</v>
      </c>
      <c r="AO86" s="16">
        <v>0.5</v>
      </c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>
        <v>0.3333333432674408</v>
      </c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>
        <v>1</v>
      </c>
      <c r="CI86" s="16"/>
      <c r="CJ86" s="16">
        <v>1.1666666269302368</v>
      </c>
      <c r="CK86" s="16"/>
      <c r="CL86" s="16"/>
      <c r="CM86" s="16"/>
      <c r="CN86" s="16"/>
      <c r="CO86" s="16"/>
      <c r="CP86" s="16"/>
      <c r="CQ86" s="16"/>
      <c r="CR86" s="16"/>
      <c r="CS86" s="16"/>
      <c r="CT86" s="16">
        <v>1</v>
      </c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>
        <v>0.1666666716337204</v>
      </c>
      <c r="DF86" s="16"/>
      <c r="DG86" s="16"/>
      <c r="DH86" s="16"/>
      <c r="DI86" s="16"/>
      <c r="DJ86" s="24"/>
      <c r="DK86" s="24">
        <v>0.1666666716337204</v>
      </c>
      <c r="DL86" s="24"/>
      <c r="DM86" s="24"/>
      <c r="DN86" s="24"/>
      <c r="DO86" s="24">
        <v>0.20000000298023224</v>
      </c>
      <c r="DP86" s="24"/>
      <c r="DQ86" s="24"/>
      <c r="DR86" s="24"/>
      <c r="DS86" s="24"/>
      <c r="DT86" s="24"/>
      <c r="DU86" s="24"/>
      <c r="DV86" s="24"/>
      <c r="DW86" s="24"/>
      <c r="DX86" s="24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</row>
    <row r="87" spans="1:148" s="9" customFormat="1" ht="20.25" x14ac:dyDescent="0.3">
      <c r="A87" s="10" t="s">
        <v>256</v>
      </c>
      <c r="B87" s="10" t="s">
        <v>240</v>
      </c>
      <c r="C87" s="10" t="s">
        <v>240</v>
      </c>
      <c r="D87" s="10" t="s">
        <v>281</v>
      </c>
      <c r="E87" s="10" t="s">
        <v>222</v>
      </c>
      <c r="F87" s="11">
        <v>15321</v>
      </c>
      <c r="G87" s="11">
        <v>4189</v>
      </c>
      <c r="H87" s="11">
        <v>4134</v>
      </c>
      <c r="I87" s="10" t="s">
        <v>282</v>
      </c>
      <c r="J87" s="12">
        <v>71.8</v>
      </c>
      <c r="K87" s="10" t="s">
        <v>248</v>
      </c>
      <c r="L87" s="10" t="s">
        <v>261</v>
      </c>
      <c r="M87" s="10" t="s">
        <v>220</v>
      </c>
      <c r="N87" s="13">
        <v>2</v>
      </c>
      <c r="O87" s="13">
        <v>2</v>
      </c>
      <c r="P87" s="13">
        <v>0</v>
      </c>
      <c r="Q87" s="14">
        <v>0</v>
      </c>
      <c r="R87" s="14">
        <v>7.83</v>
      </c>
      <c r="S87" s="14">
        <v>1.5</v>
      </c>
      <c r="T87" s="14">
        <v>0.26100000000000001</v>
      </c>
      <c r="U87" s="14">
        <v>17.399999999999999</v>
      </c>
      <c r="V87" s="14">
        <v>0.1875</v>
      </c>
      <c r="W87" s="14">
        <v>56.96</v>
      </c>
      <c r="X87" s="14">
        <v>15</v>
      </c>
      <c r="Y87" s="14">
        <v>2.26586106636061</v>
      </c>
      <c r="Z87" s="14">
        <v>0.1666666</v>
      </c>
      <c r="AA87" s="14">
        <v>1.3333330000000001</v>
      </c>
      <c r="AB87" s="14">
        <v>88.888890000000004</v>
      </c>
      <c r="AC87" s="14">
        <v>-9.4333410000000006E-2</v>
      </c>
      <c r="AD87" s="14">
        <v>-6.288894</v>
      </c>
      <c r="AE87" s="14">
        <v>10.68</v>
      </c>
      <c r="AF87" s="14">
        <v>6.62</v>
      </c>
      <c r="AG87" s="14">
        <v>0</v>
      </c>
      <c r="AH87" s="14">
        <v>0</v>
      </c>
      <c r="AI87" s="14">
        <v>0.26100000000000001</v>
      </c>
      <c r="AJ87" s="14">
        <v>0.1666666</v>
      </c>
      <c r="AK87" s="15">
        <v>0.1111111</v>
      </c>
      <c r="AL87" s="15">
        <v>1.5660000000000001</v>
      </c>
      <c r="AM87" s="15">
        <v>1</v>
      </c>
      <c r="AN87" s="15">
        <v>0.17399999999999999</v>
      </c>
      <c r="AO87" s="16"/>
      <c r="AP87" s="16">
        <v>0.83333331346511841</v>
      </c>
      <c r="AQ87" s="16"/>
      <c r="AR87" s="16"/>
      <c r="AS87" s="16">
        <v>0.3333333432674408</v>
      </c>
      <c r="AT87" s="16">
        <v>0.1666666716337204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24"/>
      <c r="DK87" s="24"/>
      <c r="DL87" s="24"/>
      <c r="DM87" s="24"/>
      <c r="DN87" s="24"/>
      <c r="DO87" s="24"/>
      <c r="DP87" s="24"/>
      <c r="DQ87" s="24"/>
      <c r="DR87" s="24"/>
      <c r="DS87" s="24"/>
      <c r="DT87" s="24"/>
      <c r="DU87" s="24"/>
      <c r="DV87" s="24"/>
      <c r="DW87" s="24"/>
      <c r="DX87" s="24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</row>
    <row r="88" spans="1:148" s="9" customFormat="1" ht="20.25" x14ac:dyDescent="0.3">
      <c r="A88" s="10" t="s">
        <v>230</v>
      </c>
      <c r="B88" s="10" t="s">
        <v>231</v>
      </c>
      <c r="C88" s="10" t="s">
        <v>240</v>
      </c>
      <c r="D88" s="10" t="s">
        <v>279</v>
      </c>
      <c r="E88" s="10" t="s">
        <v>218</v>
      </c>
      <c r="F88" s="11">
        <v>10341</v>
      </c>
      <c r="G88" s="11">
        <v>4062</v>
      </c>
      <c r="H88" s="11">
        <v>4161</v>
      </c>
      <c r="I88" s="10" t="s">
        <v>275</v>
      </c>
      <c r="J88" s="12">
        <v>62.8</v>
      </c>
      <c r="K88" s="10" t="s">
        <v>248</v>
      </c>
      <c r="L88" s="10" t="s">
        <v>261</v>
      </c>
      <c r="M88" s="10" t="s">
        <v>220</v>
      </c>
      <c r="N88" s="13">
        <v>2</v>
      </c>
      <c r="O88" s="13">
        <v>2</v>
      </c>
      <c r="P88" s="13">
        <v>0</v>
      </c>
      <c r="Q88" s="14">
        <v>0</v>
      </c>
      <c r="R88" s="14">
        <v>6.14</v>
      </c>
      <c r="S88" s="14">
        <v>2.25</v>
      </c>
      <c r="T88" s="14">
        <v>0.20466670000000001</v>
      </c>
      <c r="U88" s="14">
        <v>9.0962960000000006</v>
      </c>
      <c r="V88" s="14">
        <v>0.28125</v>
      </c>
      <c r="W88" s="14">
        <v>31.14667</v>
      </c>
      <c r="X88" s="14">
        <v>22.5</v>
      </c>
      <c r="Y88" s="14">
        <v>3.9612677253515298</v>
      </c>
      <c r="Z88" s="14">
        <v>0.21666669999999999</v>
      </c>
      <c r="AA88" s="14">
        <v>2.0333329999999998</v>
      </c>
      <c r="AB88" s="14">
        <v>90.370369999999994</v>
      </c>
      <c r="AC88" s="14">
        <v>1.200008E-2</v>
      </c>
      <c r="AD88" s="14">
        <v>0.53333710000000001</v>
      </c>
      <c r="AE88" s="14">
        <v>8.76</v>
      </c>
      <c r="AF88" s="14">
        <v>5.68</v>
      </c>
      <c r="AG88" s="14">
        <v>0</v>
      </c>
      <c r="AH88" s="14">
        <v>0</v>
      </c>
      <c r="AI88" s="14">
        <v>0.20466670000000001</v>
      </c>
      <c r="AJ88" s="14">
        <v>0.21666669999999999</v>
      </c>
      <c r="AK88" s="15">
        <v>9.6296309999999996E-2</v>
      </c>
      <c r="AL88" s="15">
        <v>0.94461519999999999</v>
      </c>
      <c r="AM88" s="15">
        <v>1</v>
      </c>
      <c r="AN88" s="15">
        <v>9.0962950000000001E-2</v>
      </c>
      <c r="AO88" s="16"/>
      <c r="AP88" s="16">
        <v>0.89999997615814209</v>
      </c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>
        <v>0.88333332538604736</v>
      </c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>
        <v>0.25</v>
      </c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24"/>
      <c r="DK88" s="24"/>
      <c r="DL88" s="24"/>
      <c r="DM88" s="24"/>
      <c r="DN88" s="24"/>
      <c r="DO88" s="24"/>
      <c r="DP88" s="24"/>
      <c r="DQ88" s="24"/>
      <c r="DR88" s="24"/>
      <c r="DS88" s="24"/>
      <c r="DT88" s="24"/>
      <c r="DU88" s="24"/>
      <c r="DV88" s="24"/>
      <c r="DW88" s="24"/>
      <c r="DX88" s="24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</row>
    <row r="89" spans="1:148" s="9" customFormat="1" ht="20.25" x14ac:dyDescent="0.3">
      <c r="A89" s="10" t="s">
        <v>230</v>
      </c>
      <c r="B89" s="10" t="s">
        <v>231</v>
      </c>
      <c r="C89" s="10" t="s">
        <v>240</v>
      </c>
      <c r="D89" s="10" t="s">
        <v>281</v>
      </c>
      <c r="E89" s="10" t="s">
        <v>218</v>
      </c>
      <c r="F89" s="11">
        <v>10341</v>
      </c>
      <c r="G89" s="11">
        <v>4189</v>
      </c>
      <c r="H89" s="11">
        <v>4134</v>
      </c>
      <c r="I89" s="10" t="s">
        <v>275</v>
      </c>
      <c r="J89" s="12">
        <v>62.8</v>
      </c>
      <c r="K89" s="10" t="s">
        <v>248</v>
      </c>
      <c r="L89" s="10" t="s">
        <v>261</v>
      </c>
      <c r="M89" s="10" t="s">
        <v>220</v>
      </c>
      <c r="N89" s="13">
        <v>16</v>
      </c>
      <c r="O89" s="13">
        <v>16</v>
      </c>
      <c r="P89" s="13">
        <v>0</v>
      </c>
      <c r="Q89" s="14">
        <v>0</v>
      </c>
      <c r="R89" s="14">
        <v>6.14</v>
      </c>
      <c r="S89" s="14">
        <v>3.6666669999999999</v>
      </c>
      <c r="T89" s="14">
        <v>1.6373329999999999</v>
      </c>
      <c r="U89" s="14">
        <v>44.654539999999997</v>
      </c>
      <c r="V89" s="14">
        <v>0.4583334</v>
      </c>
      <c r="W89" s="14">
        <v>152.90180000000001</v>
      </c>
      <c r="X89" s="14">
        <v>36.666669845581097</v>
      </c>
      <c r="Y89" s="14">
        <v>0.80692497697455701</v>
      </c>
      <c r="Z89" s="14">
        <v>1.816667</v>
      </c>
      <c r="AA89" s="14">
        <v>1.85</v>
      </c>
      <c r="AB89" s="14">
        <v>50.454540000000001</v>
      </c>
      <c r="AC89" s="14">
        <v>0.17933360000000001</v>
      </c>
      <c r="AD89" s="14">
        <v>4.8909149999999997</v>
      </c>
      <c r="AE89" s="14">
        <v>70.08</v>
      </c>
      <c r="AF89" s="14">
        <v>45.44</v>
      </c>
      <c r="AG89" s="14">
        <v>0</v>
      </c>
      <c r="AH89" s="14">
        <v>0</v>
      </c>
      <c r="AI89" s="14">
        <v>1.6373329999999999</v>
      </c>
      <c r="AJ89" s="14">
        <v>1.816667</v>
      </c>
      <c r="AK89" s="15">
        <v>0.49545460000000002</v>
      </c>
      <c r="AL89" s="15">
        <v>0.90128419999999998</v>
      </c>
      <c r="AM89" s="15">
        <v>1</v>
      </c>
      <c r="AN89" s="15">
        <v>0.44654539999999998</v>
      </c>
      <c r="AO89" s="16"/>
      <c r="AP89" s="16">
        <v>0.66666668653488159</v>
      </c>
      <c r="AQ89" s="16"/>
      <c r="AR89" s="16"/>
      <c r="AS89" s="16">
        <v>0.1666666716337204</v>
      </c>
      <c r="AT89" s="16">
        <v>0.1666666716337204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>
        <v>0.1666666716337204</v>
      </c>
      <c r="CQ89" s="16"/>
      <c r="CR89" s="16"/>
      <c r="CS89" s="16">
        <v>0.4166666567325592</v>
      </c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24"/>
      <c r="DK89" s="24">
        <v>0.1666666716337204</v>
      </c>
      <c r="DL89" s="24"/>
      <c r="DM89" s="24"/>
      <c r="DN89" s="24"/>
      <c r="DO89" s="24">
        <v>0.10000000149011612</v>
      </c>
      <c r="DP89" s="24"/>
      <c r="DQ89" s="24"/>
      <c r="DR89" s="24"/>
      <c r="DS89" s="24"/>
      <c r="DT89" s="24"/>
      <c r="DU89" s="24"/>
      <c r="DV89" s="24"/>
      <c r="DW89" s="24"/>
      <c r="DX89" s="24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</row>
    <row r="90" spans="1:148" s="9" customFormat="1" ht="20.25" x14ac:dyDescent="0.3">
      <c r="A90" s="10" t="s">
        <v>230</v>
      </c>
      <c r="B90" s="10" t="s">
        <v>240</v>
      </c>
      <c r="C90" s="10" t="s">
        <v>240</v>
      </c>
      <c r="D90" s="10" t="s">
        <v>279</v>
      </c>
      <c r="E90" s="10" t="s">
        <v>218</v>
      </c>
      <c r="F90" s="11">
        <v>10341</v>
      </c>
      <c r="G90" s="11">
        <v>4062</v>
      </c>
      <c r="H90" s="11">
        <v>4161</v>
      </c>
      <c r="I90" s="10" t="s">
        <v>275</v>
      </c>
      <c r="J90" s="12">
        <v>62.8</v>
      </c>
      <c r="K90" s="10" t="s">
        <v>248</v>
      </c>
      <c r="L90" s="10" t="s">
        <v>261</v>
      </c>
      <c r="M90" s="10" t="s">
        <v>220</v>
      </c>
      <c r="N90" s="13">
        <v>65</v>
      </c>
      <c r="O90" s="13">
        <v>64</v>
      </c>
      <c r="P90" s="13">
        <v>1</v>
      </c>
      <c r="Q90" s="14">
        <v>1.538462</v>
      </c>
      <c r="R90" s="14">
        <v>6.14</v>
      </c>
      <c r="S90" s="14">
        <v>8</v>
      </c>
      <c r="T90" s="14">
        <v>6.5493329999999998</v>
      </c>
      <c r="U90" s="14">
        <v>81.866659999999996</v>
      </c>
      <c r="V90" s="14">
        <v>1</v>
      </c>
      <c r="W90" s="14">
        <v>280.32</v>
      </c>
      <c r="X90" s="14">
        <v>80</v>
      </c>
      <c r="Y90" s="14">
        <v>0.44014085837239197</v>
      </c>
      <c r="Z90" s="14">
        <v>7.3833330000000004</v>
      </c>
      <c r="AA90" s="14">
        <v>0.61666670000000001</v>
      </c>
      <c r="AB90" s="14">
        <v>7.7083329999999997</v>
      </c>
      <c r="AC90" s="14">
        <v>0.73166690000000001</v>
      </c>
      <c r="AD90" s="14">
        <v>9.1458370000000002</v>
      </c>
      <c r="AE90" s="14">
        <v>280.32</v>
      </c>
      <c r="AF90" s="14">
        <v>181.76</v>
      </c>
      <c r="AG90" s="14">
        <v>0.1023333</v>
      </c>
      <c r="AH90" s="14">
        <v>1.2791669999999999</v>
      </c>
      <c r="AI90" s="14">
        <v>6.6516669999999998</v>
      </c>
      <c r="AJ90" s="14">
        <v>7.3833330000000004</v>
      </c>
      <c r="AK90" s="15">
        <v>0.92291670000000003</v>
      </c>
      <c r="AL90" s="15">
        <v>0.90090289999999995</v>
      </c>
      <c r="AM90" s="15">
        <v>0.98461540000000003</v>
      </c>
      <c r="AN90" s="15">
        <v>0.81866660000000002</v>
      </c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>
        <v>0.21666666865348816</v>
      </c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24"/>
      <c r="DK90" s="24"/>
      <c r="DL90" s="24"/>
      <c r="DM90" s="24"/>
      <c r="DN90" s="24"/>
      <c r="DO90" s="24">
        <v>0.40000000596046448</v>
      </c>
      <c r="DP90" s="24"/>
      <c r="DQ90" s="24"/>
      <c r="DR90" s="24"/>
      <c r="DS90" s="24"/>
      <c r="DT90" s="24"/>
      <c r="DU90" s="24"/>
      <c r="DV90" s="24"/>
      <c r="DW90" s="24"/>
      <c r="DX90" s="24"/>
      <c r="DY90" s="17"/>
      <c r="DZ90" s="17"/>
      <c r="EA90" s="17">
        <v>1</v>
      </c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</row>
    <row r="91" spans="1:148" s="9" customFormat="1" ht="20.25" x14ac:dyDescent="0.3">
      <c r="A91" s="10" t="s">
        <v>230</v>
      </c>
      <c r="B91" s="10" t="s">
        <v>240</v>
      </c>
      <c r="C91" s="10" t="s">
        <v>240</v>
      </c>
      <c r="D91" s="10" t="s">
        <v>281</v>
      </c>
      <c r="E91" s="10" t="s">
        <v>218</v>
      </c>
      <c r="F91" s="11">
        <v>10341</v>
      </c>
      <c r="G91" s="11">
        <v>4189</v>
      </c>
      <c r="H91" s="11">
        <v>4134</v>
      </c>
      <c r="I91" s="10" t="s">
        <v>275</v>
      </c>
      <c r="J91" s="12">
        <v>62.8</v>
      </c>
      <c r="K91" s="10" t="s">
        <v>248</v>
      </c>
      <c r="L91" s="10" t="s">
        <v>261</v>
      </c>
      <c r="M91" s="10" t="s">
        <v>220</v>
      </c>
      <c r="N91" s="13">
        <v>60</v>
      </c>
      <c r="O91" s="13">
        <v>60</v>
      </c>
      <c r="P91" s="13">
        <v>0</v>
      </c>
      <c r="Q91" s="14">
        <v>0</v>
      </c>
      <c r="R91" s="14">
        <v>6.14</v>
      </c>
      <c r="S91" s="14">
        <v>8</v>
      </c>
      <c r="T91" s="14">
        <v>6.14</v>
      </c>
      <c r="U91" s="14">
        <v>76.75</v>
      </c>
      <c r="V91" s="14">
        <v>1</v>
      </c>
      <c r="W91" s="14">
        <v>262.8</v>
      </c>
      <c r="X91" s="14">
        <v>80</v>
      </c>
      <c r="Y91" s="14">
        <v>0.46948358489143399</v>
      </c>
      <c r="Z91" s="14">
        <v>6.75</v>
      </c>
      <c r="AA91" s="14">
        <v>1.25</v>
      </c>
      <c r="AB91" s="14">
        <v>15.625</v>
      </c>
      <c r="AC91" s="14">
        <v>0.61000010000000005</v>
      </c>
      <c r="AD91" s="14">
        <v>7.6250020000000003</v>
      </c>
      <c r="AE91" s="14">
        <v>262.8</v>
      </c>
      <c r="AF91" s="14">
        <v>170.4</v>
      </c>
      <c r="AG91" s="14">
        <v>0</v>
      </c>
      <c r="AH91" s="14">
        <v>0</v>
      </c>
      <c r="AI91" s="14">
        <v>6.14</v>
      </c>
      <c r="AJ91" s="14">
        <v>6.75</v>
      </c>
      <c r="AK91" s="15">
        <v>0.84375</v>
      </c>
      <c r="AL91" s="15">
        <v>0.90962960000000004</v>
      </c>
      <c r="AM91" s="15">
        <v>1</v>
      </c>
      <c r="AN91" s="15">
        <v>0.76749999999999996</v>
      </c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>
        <v>0.3333333432674408</v>
      </c>
      <c r="CC91" s="16"/>
      <c r="CD91" s="16"/>
      <c r="CE91" s="16"/>
      <c r="CF91" s="16">
        <v>0.25</v>
      </c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>
        <v>0.1666666716337204</v>
      </c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>
        <v>0.1666666716337204</v>
      </c>
      <c r="DF91" s="16"/>
      <c r="DG91" s="16"/>
      <c r="DH91" s="16"/>
      <c r="DI91" s="16"/>
      <c r="DJ91" s="24"/>
      <c r="DK91" s="24"/>
      <c r="DL91" s="24"/>
      <c r="DM91" s="24"/>
      <c r="DN91" s="24"/>
      <c r="DO91" s="24">
        <v>0.3333333432674408</v>
      </c>
      <c r="DP91" s="24"/>
      <c r="DQ91" s="24"/>
      <c r="DR91" s="24"/>
      <c r="DS91" s="24"/>
      <c r="DT91" s="24"/>
      <c r="DU91" s="24"/>
      <c r="DV91" s="24"/>
      <c r="DW91" s="24"/>
      <c r="DX91" s="24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</row>
    <row r="92" spans="1:148" s="9" customFormat="1" ht="20.25" x14ac:dyDescent="0.3">
      <c r="A92" s="10" t="s">
        <v>230</v>
      </c>
      <c r="B92" s="10" t="s">
        <v>231</v>
      </c>
      <c r="C92" s="10" t="s">
        <v>240</v>
      </c>
      <c r="D92" s="10" t="s">
        <v>279</v>
      </c>
      <c r="E92" s="10" t="s">
        <v>218</v>
      </c>
      <c r="F92" s="11">
        <v>10564</v>
      </c>
      <c r="G92" s="11">
        <v>3999</v>
      </c>
      <c r="H92" s="11">
        <v>4076</v>
      </c>
      <c r="I92" s="10" t="s">
        <v>282</v>
      </c>
      <c r="J92" s="12">
        <v>71.8</v>
      </c>
      <c r="K92" s="10" t="s">
        <v>267</v>
      </c>
      <c r="L92" s="10" t="s">
        <v>261</v>
      </c>
      <c r="M92" s="10" t="s">
        <v>220</v>
      </c>
      <c r="N92" s="13">
        <v>10</v>
      </c>
      <c r="O92" s="13">
        <v>10</v>
      </c>
      <c r="P92" s="13">
        <v>0</v>
      </c>
      <c r="Q92" s="14">
        <v>0</v>
      </c>
      <c r="R92" s="14">
        <v>9.44</v>
      </c>
      <c r="S92" s="14">
        <v>1.7</v>
      </c>
      <c r="T92" s="14">
        <v>1.5733330000000001</v>
      </c>
      <c r="U92" s="14">
        <v>92.549009999999996</v>
      </c>
      <c r="V92" s="14">
        <v>0.21249999999999999</v>
      </c>
      <c r="W92" s="14">
        <v>331.29410000000001</v>
      </c>
      <c r="X92" s="14">
        <v>17.000000476837201</v>
      </c>
      <c r="Y92" s="14">
        <v>0.36324787935840402</v>
      </c>
      <c r="Z92" s="14">
        <v>1.433333</v>
      </c>
      <c r="AA92" s="14">
        <v>0.26666669999999998</v>
      </c>
      <c r="AB92" s="14">
        <v>15.68627</v>
      </c>
      <c r="AC92" s="14">
        <v>-0.13999990000000001</v>
      </c>
      <c r="AD92" s="14">
        <v>-8.2352880000000006</v>
      </c>
      <c r="AE92" s="14">
        <v>70.400000000000006</v>
      </c>
      <c r="AF92" s="14">
        <v>46.8</v>
      </c>
      <c r="AG92" s="14">
        <v>0</v>
      </c>
      <c r="AH92" s="14">
        <v>0</v>
      </c>
      <c r="AI92" s="14">
        <v>1.5733330000000001</v>
      </c>
      <c r="AJ92" s="14">
        <v>1.433333</v>
      </c>
      <c r="AK92" s="15">
        <v>0.84313729999999998</v>
      </c>
      <c r="AL92" s="15">
        <v>1.097674</v>
      </c>
      <c r="AM92" s="15">
        <v>1</v>
      </c>
      <c r="AN92" s="15">
        <v>0.92549009999999998</v>
      </c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>
        <v>0.1666666716337204</v>
      </c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24"/>
      <c r="DK92" s="24"/>
      <c r="DL92" s="24"/>
      <c r="DM92" s="24"/>
      <c r="DN92" s="24"/>
      <c r="DO92" s="24">
        <v>0.10000000149011612</v>
      </c>
      <c r="DP92" s="24"/>
      <c r="DQ92" s="24"/>
      <c r="DR92" s="24"/>
      <c r="DS92" s="24"/>
      <c r="DT92" s="24"/>
      <c r="DU92" s="24"/>
      <c r="DV92" s="24"/>
      <c r="DW92" s="24"/>
      <c r="DX92" s="24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</row>
    <row r="93" spans="1:148" s="9" customFormat="1" ht="20.25" x14ac:dyDescent="0.3">
      <c r="A93" s="10" t="s">
        <v>230</v>
      </c>
      <c r="B93" s="10" t="s">
        <v>231</v>
      </c>
      <c r="C93" s="10" t="s">
        <v>240</v>
      </c>
      <c r="D93" s="10" t="s">
        <v>281</v>
      </c>
      <c r="E93" s="10" t="s">
        <v>218</v>
      </c>
      <c r="F93" s="11">
        <v>10564</v>
      </c>
      <c r="G93" s="11">
        <v>4189</v>
      </c>
      <c r="H93" s="11">
        <v>4134</v>
      </c>
      <c r="I93" s="10" t="s">
        <v>282</v>
      </c>
      <c r="J93" s="12">
        <v>71.8</v>
      </c>
      <c r="K93" s="10" t="s">
        <v>267</v>
      </c>
      <c r="L93" s="10" t="s">
        <v>261</v>
      </c>
      <c r="M93" s="10" t="s">
        <v>220</v>
      </c>
      <c r="N93" s="13">
        <v>2</v>
      </c>
      <c r="O93" s="13">
        <v>2</v>
      </c>
      <c r="P93" s="13">
        <v>0</v>
      </c>
      <c r="Q93" s="14">
        <v>0</v>
      </c>
      <c r="R93" s="14">
        <v>9.44</v>
      </c>
      <c r="S93" s="14">
        <v>0.3333333</v>
      </c>
      <c r="T93" s="14">
        <v>0.31466670000000002</v>
      </c>
      <c r="U93" s="14">
        <v>94.4</v>
      </c>
      <c r="V93" s="14">
        <v>4.1666660000000001E-2</v>
      </c>
      <c r="W93" s="14">
        <v>337.92</v>
      </c>
      <c r="X93" s="14">
        <v>3.3333331346511801</v>
      </c>
      <c r="Y93" s="14">
        <v>0.35612534796123102</v>
      </c>
      <c r="Z93" s="14">
        <v>0.3333333</v>
      </c>
      <c r="AA93" s="14">
        <v>0</v>
      </c>
      <c r="AB93" s="14">
        <v>0</v>
      </c>
      <c r="AC93" s="14">
        <v>1.866665E-2</v>
      </c>
      <c r="AD93" s="14">
        <v>5.5999970000000001</v>
      </c>
      <c r="AE93" s="14">
        <v>14.08</v>
      </c>
      <c r="AF93" s="14">
        <v>9.36</v>
      </c>
      <c r="AG93" s="14">
        <v>0</v>
      </c>
      <c r="AH93" s="14">
        <v>0</v>
      </c>
      <c r="AI93" s="14">
        <v>0.31466670000000002</v>
      </c>
      <c r="AJ93" s="14">
        <v>0.3333333</v>
      </c>
      <c r="AK93" s="15">
        <v>1</v>
      </c>
      <c r="AL93" s="15">
        <v>0.94399999999999995</v>
      </c>
      <c r="AM93" s="15">
        <v>1</v>
      </c>
      <c r="AN93" s="15">
        <v>0.94399999999999995</v>
      </c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24"/>
      <c r="DK93" s="24"/>
      <c r="DL93" s="24"/>
      <c r="DM93" s="24"/>
      <c r="DN93" s="24"/>
      <c r="DO93" s="24"/>
      <c r="DP93" s="24"/>
      <c r="DQ93" s="24"/>
      <c r="DR93" s="24"/>
      <c r="DS93" s="24"/>
      <c r="DT93" s="24"/>
      <c r="DU93" s="24"/>
      <c r="DV93" s="24"/>
      <c r="DW93" s="24"/>
      <c r="DX93" s="24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</row>
    <row r="94" spans="1:148" s="9" customFormat="1" ht="20.25" x14ac:dyDescent="0.3">
      <c r="A94" s="10" t="s">
        <v>230</v>
      </c>
      <c r="B94" s="10" t="s">
        <v>244</v>
      </c>
      <c r="C94" s="10" t="s">
        <v>240</v>
      </c>
      <c r="D94" s="10" t="s">
        <v>279</v>
      </c>
      <c r="E94" s="10" t="s">
        <v>218</v>
      </c>
      <c r="F94" s="11">
        <v>10564</v>
      </c>
      <c r="G94" s="11">
        <v>4062</v>
      </c>
      <c r="H94" s="11">
        <v>4161</v>
      </c>
      <c r="I94" s="10" t="s">
        <v>282</v>
      </c>
      <c r="J94" s="12">
        <v>71.8</v>
      </c>
      <c r="K94" s="10" t="s">
        <v>267</v>
      </c>
      <c r="L94" s="10" t="s">
        <v>261</v>
      </c>
      <c r="M94" s="10" t="s">
        <v>220</v>
      </c>
      <c r="N94" s="13">
        <v>2</v>
      </c>
      <c r="O94" s="13">
        <v>2</v>
      </c>
      <c r="P94" s="13">
        <v>0</v>
      </c>
      <c r="Q94" s="14">
        <v>0</v>
      </c>
      <c r="R94" s="14">
        <v>9.44</v>
      </c>
      <c r="S94" s="14">
        <v>0.3333333</v>
      </c>
      <c r="T94" s="14">
        <v>0.31466670000000002</v>
      </c>
      <c r="U94" s="14">
        <v>94.399990000000003</v>
      </c>
      <c r="V94" s="14">
        <v>4.1666670000000003E-2</v>
      </c>
      <c r="W94" s="14">
        <v>337.92</v>
      </c>
      <c r="X94" s="14">
        <v>3.3333334326744102</v>
      </c>
      <c r="Y94" s="14">
        <v>0.35612537980131997</v>
      </c>
      <c r="Z94" s="14">
        <v>0.3333333</v>
      </c>
      <c r="AA94" s="14">
        <v>0</v>
      </c>
      <c r="AB94" s="14">
        <v>0</v>
      </c>
      <c r="AC94" s="14">
        <v>1.8666680000000001E-2</v>
      </c>
      <c r="AD94" s="14">
        <v>5.6000050000000003</v>
      </c>
      <c r="AE94" s="14">
        <v>14.08</v>
      </c>
      <c r="AF94" s="14">
        <v>9.36</v>
      </c>
      <c r="AG94" s="14">
        <v>0</v>
      </c>
      <c r="AH94" s="14">
        <v>0</v>
      </c>
      <c r="AI94" s="14">
        <v>0.31466670000000002</v>
      </c>
      <c r="AJ94" s="14">
        <v>0.3333333</v>
      </c>
      <c r="AK94" s="15">
        <v>1</v>
      </c>
      <c r="AL94" s="15">
        <v>0.9439999</v>
      </c>
      <c r="AM94" s="15">
        <v>1</v>
      </c>
      <c r="AN94" s="15">
        <v>0.9439999</v>
      </c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24"/>
      <c r="DK94" s="24"/>
      <c r="DL94" s="24"/>
      <c r="DM94" s="24"/>
      <c r="DN94" s="24"/>
      <c r="DO94" s="24"/>
      <c r="DP94" s="24"/>
      <c r="DQ94" s="24"/>
      <c r="DR94" s="24"/>
      <c r="DS94" s="24"/>
      <c r="DT94" s="24"/>
      <c r="DU94" s="24"/>
      <c r="DV94" s="24"/>
      <c r="DW94" s="24"/>
      <c r="DX94" s="24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</row>
    <row r="95" spans="1:148" s="9" customFormat="1" ht="20.25" x14ac:dyDescent="0.3">
      <c r="A95" s="10" t="s">
        <v>230</v>
      </c>
      <c r="B95" s="10" t="s">
        <v>231</v>
      </c>
      <c r="C95" s="10" t="s">
        <v>240</v>
      </c>
      <c r="D95" s="10" t="s">
        <v>279</v>
      </c>
      <c r="E95" s="10" t="s">
        <v>222</v>
      </c>
      <c r="F95" s="11">
        <v>15319</v>
      </c>
      <c r="G95" s="11">
        <v>4062</v>
      </c>
      <c r="H95" s="11">
        <v>4161</v>
      </c>
      <c r="I95" s="10" t="s">
        <v>282</v>
      </c>
      <c r="J95" s="12">
        <v>71.8</v>
      </c>
      <c r="K95" s="10" t="s">
        <v>285</v>
      </c>
      <c r="L95" s="10" t="s">
        <v>261</v>
      </c>
      <c r="M95" s="10" t="s">
        <v>220</v>
      </c>
      <c r="N95" s="13">
        <v>7</v>
      </c>
      <c r="O95" s="13">
        <v>7</v>
      </c>
      <c r="P95" s="13">
        <v>0</v>
      </c>
      <c r="Q95" s="14">
        <v>0</v>
      </c>
      <c r="R95" s="14">
        <v>8.11</v>
      </c>
      <c r="S95" s="14">
        <v>1.4166669999999999</v>
      </c>
      <c r="T95" s="14">
        <v>0.94616659999999997</v>
      </c>
      <c r="U95" s="14">
        <v>66.788219999999995</v>
      </c>
      <c r="V95" s="14">
        <v>0.1770834</v>
      </c>
      <c r="W95" s="14">
        <v>238.7576</v>
      </c>
      <c r="X95" s="14">
        <v>14.166669845581101</v>
      </c>
      <c r="Y95" s="14">
        <v>0.522948311767644</v>
      </c>
      <c r="Z95" s="14">
        <v>1</v>
      </c>
      <c r="AA95" s="14">
        <v>0.4166667</v>
      </c>
      <c r="AB95" s="14">
        <v>29.411760000000001</v>
      </c>
      <c r="AC95" s="14">
        <v>5.3833659999999998E-2</v>
      </c>
      <c r="AD95" s="14">
        <v>3.8000229999999999</v>
      </c>
      <c r="AE95" s="14">
        <v>42.28</v>
      </c>
      <c r="AF95" s="14">
        <v>27.09</v>
      </c>
      <c r="AG95" s="14">
        <v>0</v>
      </c>
      <c r="AH95" s="14">
        <v>0</v>
      </c>
      <c r="AI95" s="14">
        <v>0.94616659999999997</v>
      </c>
      <c r="AJ95" s="14">
        <v>1</v>
      </c>
      <c r="AK95" s="15">
        <v>0.70588240000000002</v>
      </c>
      <c r="AL95" s="15">
        <v>0.94616639999999996</v>
      </c>
      <c r="AM95" s="15">
        <v>1</v>
      </c>
      <c r="AN95" s="15">
        <v>0.66788219999999998</v>
      </c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>
        <v>0.3333333432674408</v>
      </c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24"/>
      <c r="DK95" s="24"/>
      <c r="DL95" s="24"/>
      <c r="DM95" s="24"/>
      <c r="DN95" s="24"/>
      <c r="DO95" s="24">
        <v>8.3333335816860199E-2</v>
      </c>
      <c r="DP95" s="24"/>
      <c r="DQ95" s="24"/>
      <c r="DR95" s="24"/>
      <c r="DS95" s="24"/>
      <c r="DT95" s="24"/>
      <c r="DU95" s="24"/>
      <c r="DV95" s="24"/>
      <c r="DW95" s="24"/>
      <c r="DX95" s="24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</row>
    <row r="96" spans="1:148" s="9" customFormat="1" ht="20.25" x14ac:dyDescent="0.3">
      <c r="A96" s="10" t="s">
        <v>230</v>
      </c>
      <c r="B96" s="10" t="s">
        <v>231</v>
      </c>
      <c r="C96" s="10" t="s">
        <v>240</v>
      </c>
      <c r="D96" s="10" t="s">
        <v>281</v>
      </c>
      <c r="E96" s="10" t="s">
        <v>222</v>
      </c>
      <c r="F96" s="11">
        <v>15319</v>
      </c>
      <c r="G96" s="11">
        <v>4005</v>
      </c>
      <c r="H96" s="11">
        <v>3866</v>
      </c>
      <c r="I96" s="10" t="s">
        <v>282</v>
      </c>
      <c r="J96" s="12">
        <v>71.8</v>
      </c>
      <c r="K96" s="10" t="s">
        <v>285</v>
      </c>
      <c r="L96" s="10" t="s">
        <v>261</v>
      </c>
      <c r="M96" s="10" t="s">
        <v>220</v>
      </c>
      <c r="N96" s="13">
        <v>17</v>
      </c>
      <c r="O96" s="13">
        <v>17</v>
      </c>
      <c r="P96" s="13">
        <v>0</v>
      </c>
      <c r="Q96" s="14">
        <v>0</v>
      </c>
      <c r="R96" s="14">
        <v>8.11</v>
      </c>
      <c r="S96" s="14">
        <v>2.6666669999999999</v>
      </c>
      <c r="T96" s="14">
        <v>2.2978329999999998</v>
      </c>
      <c r="U96" s="14">
        <v>86.16874</v>
      </c>
      <c r="V96" s="14">
        <v>0.3333334</v>
      </c>
      <c r="W96" s="14">
        <v>308.04000000000002</v>
      </c>
      <c r="X96" s="14">
        <v>26.666669845581101</v>
      </c>
      <c r="Y96" s="14">
        <v>0.40533013337118501</v>
      </c>
      <c r="Z96" s="14">
        <v>2.4</v>
      </c>
      <c r="AA96" s="14">
        <v>0.26666669999999998</v>
      </c>
      <c r="AB96" s="14">
        <v>9.9999990000000007</v>
      </c>
      <c r="AC96" s="14">
        <v>0.1021671</v>
      </c>
      <c r="AD96" s="14">
        <v>3.8312659999999998</v>
      </c>
      <c r="AE96" s="14">
        <v>102.68</v>
      </c>
      <c r="AF96" s="14">
        <v>65.790000000000006</v>
      </c>
      <c r="AG96" s="14">
        <v>0</v>
      </c>
      <c r="AH96" s="14">
        <v>0</v>
      </c>
      <c r="AI96" s="14">
        <v>2.2978329999999998</v>
      </c>
      <c r="AJ96" s="14">
        <v>2.4</v>
      </c>
      <c r="AK96" s="15">
        <v>0.9</v>
      </c>
      <c r="AL96" s="15">
        <v>0.95743040000000001</v>
      </c>
      <c r="AM96" s="15">
        <v>1</v>
      </c>
      <c r="AN96" s="15">
        <v>0.86168739999999999</v>
      </c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>
        <v>8.3333335816860199E-2</v>
      </c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24"/>
      <c r="DK96" s="24"/>
      <c r="DL96" s="24"/>
      <c r="DM96" s="24"/>
      <c r="DN96" s="24"/>
      <c r="DO96" s="24">
        <v>0.18333333730697632</v>
      </c>
      <c r="DP96" s="24"/>
      <c r="DQ96" s="24"/>
      <c r="DR96" s="24"/>
      <c r="DS96" s="24"/>
      <c r="DT96" s="24"/>
      <c r="DU96" s="24"/>
      <c r="DV96" s="24"/>
      <c r="DW96" s="24"/>
      <c r="DX96" s="24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</row>
    <row r="97" spans="1:148" s="9" customFormat="1" ht="20.25" x14ac:dyDescent="0.3">
      <c r="A97" s="10" t="s">
        <v>230</v>
      </c>
      <c r="B97" s="10" t="s">
        <v>232</v>
      </c>
      <c r="C97" s="10" t="s">
        <v>240</v>
      </c>
      <c r="D97" s="10" t="s">
        <v>279</v>
      </c>
      <c r="E97" s="10" t="s">
        <v>222</v>
      </c>
      <c r="F97" s="11">
        <v>15321</v>
      </c>
      <c r="G97" s="11">
        <v>3999</v>
      </c>
      <c r="H97" s="11">
        <v>4076</v>
      </c>
      <c r="I97" s="10" t="s">
        <v>282</v>
      </c>
      <c r="J97" s="12">
        <v>71.8</v>
      </c>
      <c r="K97" s="10" t="s">
        <v>248</v>
      </c>
      <c r="L97" s="10" t="s">
        <v>261</v>
      </c>
      <c r="M97" s="10" t="s">
        <v>220</v>
      </c>
      <c r="N97" s="13">
        <v>44</v>
      </c>
      <c r="O97" s="13">
        <v>43</v>
      </c>
      <c r="P97" s="13">
        <v>1</v>
      </c>
      <c r="Q97" s="14">
        <v>2.2727270000000002</v>
      </c>
      <c r="R97" s="14">
        <v>7.83</v>
      </c>
      <c r="S97" s="14">
        <v>8</v>
      </c>
      <c r="T97" s="14">
        <v>5.6115000000000004</v>
      </c>
      <c r="U97" s="14">
        <v>70.143749999999997</v>
      </c>
      <c r="V97" s="14">
        <v>1</v>
      </c>
      <c r="W97" s="14">
        <v>229.62</v>
      </c>
      <c r="X97" s="14">
        <v>80</v>
      </c>
      <c r="Y97" s="14">
        <v>0.56207404602551603</v>
      </c>
      <c r="Z97" s="14">
        <v>6.2833329999999998</v>
      </c>
      <c r="AA97" s="14">
        <v>1.7166669999999999</v>
      </c>
      <c r="AB97" s="14">
        <v>21.45833</v>
      </c>
      <c r="AC97" s="14">
        <v>0.54133299999999995</v>
      </c>
      <c r="AD97" s="14">
        <v>6.7666630000000003</v>
      </c>
      <c r="AE97" s="14">
        <v>229.62</v>
      </c>
      <c r="AF97" s="14">
        <v>142.33000000000001</v>
      </c>
      <c r="AG97" s="14">
        <v>0.1305</v>
      </c>
      <c r="AH97" s="14">
        <v>1.6312500000000001</v>
      </c>
      <c r="AI97" s="14">
        <v>5.742</v>
      </c>
      <c r="AJ97" s="14">
        <v>6.2833329999999998</v>
      </c>
      <c r="AK97" s="15">
        <v>0.78541669999999997</v>
      </c>
      <c r="AL97" s="15">
        <v>0.91384609999999999</v>
      </c>
      <c r="AM97" s="15">
        <v>0.97727269999999999</v>
      </c>
      <c r="AN97" s="15">
        <v>0.70143750000000005</v>
      </c>
      <c r="AO97" s="16"/>
      <c r="AP97" s="16">
        <v>0.3333333432674408</v>
      </c>
      <c r="AQ97" s="16"/>
      <c r="AR97" s="16"/>
      <c r="AS97" s="16">
        <v>0.10000000149011612</v>
      </c>
      <c r="AT97" s="16"/>
      <c r="AU97" s="16"/>
      <c r="AV97" s="16"/>
      <c r="AW97" s="16"/>
      <c r="AX97" s="16">
        <v>6.6666670143604279E-2</v>
      </c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>
        <v>8.3333335816860199E-2</v>
      </c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24"/>
      <c r="DK97" s="24">
        <v>0.66666668653488159</v>
      </c>
      <c r="DL97" s="24"/>
      <c r="DM97" s="24"/>
      <c r="DN97" s="24"/>
      <c r="DO97" s="24">
        <v>0.46666666865348816</v>
      </c>
      <c r="DP97" s="24"/>
      <c r="DQ97" s="24"/>
      <c r="DR97" s="24"/>
      <c r="DS97" s="24"/>
      <c r="DT97" s="24"/>
      <c r="DU97" s="24"/>
      <c r="DV97" s="24"/>
      <c r="DW97" s="24"/>
      <c r="DX97" s="24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>
        <v>1</v>
      </c>
      <c r="EQ97" s="17"/>
      <c r="ER97" s="17"/>
    </row>
    <row r="98" spans="1:148" s="9" customFormat="1" ht="20.25" x14ac:dyDescent="0.3">
      <c r="A98" s="10" t="s">
        <v>230</v>
      </c>
      <c r="B98" s="10" t="s">
        <v>232</v>
      </c>
      <c r="C98" s="10" t="s">
        <v>240</v>
      </c>
      <c r="D98" s="10" t="s">
        <v>281</v>
      </c>
      <c r="E98" s="10" t="s">
        <v>222</v>
      </c>
      <c r="F98" s="11">
        <v>15321</v>
      </c>
      <c r="G98" s="11">
        <v>4005</v>
      </c>
      <c r="H98" s="11">
        <v>3866</v>
      </c>
      <c r="I98" s="10" t="s">
        <v>282</v>
      </c>
      <c r="J98" s="12">
        <v>71.8</v>
      </c>
      <c r="K98" s="10" t="s">
        <v>248</v>
      </c>
      <c r="L98" s="10" t="s">
        <v>261</v>
      </c>
      <c r="M98" s="10" t="s">
        <v>220</v>
      </c>
      <c r="N98" s="13">
        <v>44</v>
      </c>
      <c r="O98" s="13">
        <v>43</v>
      </c>
      <c r="P98" s="13">
        <v>1</v>
      </c>
      <c r="Q98" s="14">
        <v>2.2727270000000002</v>
      </c>
      <c r="R98" s="14">
        <v>7.83</v>
      </c>
      <c r="S98" s="14">
        <v>7.4166670000000003</v>
      </c>
      <c r="T98" s="14">
        <v>5.6115000000000004</v>
      </c>
      <c r="U98" s="14">
        <v>75.660679999999999</v>
      </c>
      <c r="V98" s="14">
        <v>0.92708330000000005</v>
      </c>
      <c r="W98" s="14">
        <v>247.68</v>
      </c>
      <c r="X98" s="14">
        <v>74.166665077209501</v>
      </c>
      <c r="Y98" s="14">
        <v>0.52108946900208097</v>
      </c>
      <c r="Z98" s="14">
        <v>6.0333329999999998</v>
      </c>
      <c r="AA98" s="14">
        <v>1.3833329999999999</v>
      </c>
      <c r="AB98" s="14">
        <v>18.651689999999999</v>
      </c>
      <c r="AC98" s="14">
        <v>0.29133290000000001</v>
      </c>
      <c r="AD98" s="14">
        <v>3.9280840000000001</v>
      </c>
      <c r="AE98" s="14">
        <v>229.62</v>
      </c>
      <c r="AF98" s="14">
        <v>142.33000000000001</v>
      </c>
      <c r="AG98" s="14">
        <v>0.1305</v>
      </c>
      <c r="AH98" s="14">
        <v>1.7595510000000001</v>
      </c>
      <c r="AI98" s="14">
        <v>5.742</v>
      </c>
      <c r="AJ98" s="14">
        <v>6.0333329999999998</v>
      </c>
      <c r="AK98" s="15">
        <v>0.81348319999999996</v>
      </c>
      <c r="AL98" s="15">
        <v>0.95171269999999997</v>
      </c>
      <c r="AM98" s="15">
        <v>0.97727269999999999</v>
      </c>
      <c r="AN98" s="15">
        <v>0.75660680000000002</v>
      </c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>
        <v>8.3333335816860199E-2</v>
      </c>
      <c r="CC98" s="16"/>
      <c r="CD98" s="16"/>
      <c r="CE98" s="16"/>
      <c r="CF98" s="16"/>
      <c r="CG98" s="16"/>
      <c r="CH98" s="16"/>
      <c r="CI98" s="16"/>
      <c r="CJ98" s="16"/>
      <c r="CK98" s="16"/>
      <c r="CL98" s="16">
        <v>0.10000000149011612</v>
      </c>
      <c r="CM98" s="16"/>
      <c r="CN98" s="16"/>
      <c r="CO98" s="16">
        <v>8.3333335816860199E-2</v>
      </c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24"/>
      <c r="DK98" s="24">
        <v>0.66666668653488159</v>
      </c>
      <c r="DL98" s="24"/>
      <c r="DM98" s="24"/>
      <c r="DN98" s="24">
        <v>8.3333335816860199E-2</v>
      </c>
      <c r="DO98" s="24">
        <v>0.36666667461395264</v>
      </c>
      <c r="DP98" s="24"/>
      <c r="DQ98" s="24"/>
      <c r="DR98" s="24"/>
      <c r="DS98" s="24"/>
      <c r="DT98" s="24"/>
      <c r="DU98" s="24"/>
      <c r="DV98" s="24"/>
      <c r="DW98" s="24"/>
      <c r="DX98" s="24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>
        <v>1</v>
      </c>
      <c r="EK98" s="17"/>
      <c r="EL98" s="17"/>
      <c r="EM98" s="17"/>
      <c r="EN98" s="17"/>
      <c r="EO98" s="17"/>
      <c r="EP98" s="17"/>
      <c r="EQ98" s="17"/>
      <c r="ER98" s="17"/>
    </row>
    <row r="99" spans="1:148" s="9" customFormat="1" ht="20.25" x14ac:dyDescent="0.3">
      <c r="A99" s="10" t="s">
        <v>230</v>
      </c>
      <c r="B99" s="10" t="s">
        <v>231</v>
      </c>
      <c r="C99" s="10" t="s">
        <v>240</v>
      </c>
      <c r="D99" s="10" t="s">
        <v>279</v>
      </c>
      <c r="E99" s="10" t="s">
        <v>222</v>
      </c>
      <c r="F99" s="11">
        <v>15321</v>
      </c>
      <c r="G99" s="11">
        <v>3999</v>
      </c>
      <c r="H99" s="11">
        <v>4076</v>
      </c>
      <c r="I99" s="10" t="s">
        <v>282</v>
      </c>
      <c r="J99" s="12">
        <v>71.8</v>
      </c>
      <c r="K99" s="10" t="s">
        <v>248</v>
      </c>
      <c r="L99" s="10" t="s">
        <v>261</v>
      </c>
      <c r="M99" s="10" t="s">
        <v>220</v>
      </c>
      <c r="N99" s="13">
        <v>2</v>
      </c>
      <c r="O99" s="13">
        <v>2</v>
      </c>
      <c r="P99" s="13">
        <v>0</v>
      </c>
      <c r="Q99" s="14">
        <v>0</v>
      </c>
      <c r="R99" s="14">
        <v>7.83</v>
      </c>
      <c r="S99" s="14">
        <v>0.3</v>
      </c>
      <c r="T99" s="14">
        <v>0.26100000000000001</v>
      </c>
      <c r="U99" s="14">
        <v>87</v>
      </c>
      <c r="V99" s="14">
        <v>3.7499999999999999E-2</v>
      </c>
      <c r="W99" s="14">
        <v>284.8</v>
      </c>
      <c r="X99" s="14">
        <v>3.00000011920929</v>
      </c>
      <c r="Y99" s="14">
        <v>0.45317223127956702</v>
      </c>
      <c r="Z99" s="14">
        <v>0.3</v>
      </c>
      <c r="AA99" s="14">
        <v>0</v>
      </c>
      <c r="AB99" s="14">
        <v>0</v>
      </c>
      <c r="AC99" s="14">
        <v>3.9E-2</v>
      </c>
      <c r="AD99" s="14">
        <v>13</v>
      </c>
      <c r="AE99" s="14">
        <v>10.68</v>
      </c>
      <c r="AF99" s="14">
        <v>6.62</v>
      </c>
      <c r="AG99" s="14">
        <v>0</v>
      </c>
      <c r="AH99" s="14">
        <v>0</v>
      </c>
      <c r="AI99" s="14">
        <v>0.26100000000000001</v>
      </c>
      <c r="AJ99" s="14">
        <v>0.3</v>
      </c>
      <c r="AK99" s="15">
        <v>1</v>
      </c>
      <c r="AL99" s="15">
        <v>0.87</v>
      </c>
      <c r="AM99" s="15">
        <v>1</v>
      </c>
      <c r="AN99" s="15">
        <v>0.87</v>
      </c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</row>
    <row r="100" spans="1:148" s="9" customFormat="1" ht="20.25" x14ac:dyDescent="0.3">
      <c r="A100" s="10" t="s">
        <v>230</v>
      </c>
      <c r="B100" s="10" t="s">
        <v>232</v>
      </c>
      <c r="C100" s="10" t="s">
        <v>240</v>
      </c>
      <c r="D100" s="10" t="s">
        <v>281</v>
      </c>
      <c r="E100" s="10" t="s">
        <v>222</v>
      </c>
      <c r="F100" s="11">
        <v>15332</v>
      </c>
      <c r="G100" s="11">
        <v>4005</v>
      </c>
      <c r="H100" s="11">
        <v>3866</v>
      </c>
      <c r="I100" s="10" t="s">
        <v>282</v>
      </c>
      <c r="J100" s="12">
        <v>71.8</v>
      </c>
      <c r="K100" s="10" t="s">
        <v>243</v>
      </c>
      <c r="L100" s="10" t="s">
        <v>261</v>
      </c>
      <c r="M100" s="10" t="s">
        <v>220</v>
      </c>
      <c r="N100" s="13">
        <v>4</v>
      </c>
      <c r="O100" s="13">
        <v>4</v>
      </c>
      <c r="P100" s="13">
        <v>0</v>
      </c>
      <c r="Q100" s="14">
        <v>0</v>
      </c>
      <c r="R100" s="14">
        <v>8.11</v>
      </c>
      <c r="S100" s="14">
        <v>0.58333330000000005</v>
      </c>
      <c r="T100" s="14">
        <v>0.5406666</v>
      </c>
      <c r="U100" s="14">
        <v>92.68571</v>
      </c>
      <c r="V100" s="14">
        <v>7.2916659999999994E-2</v>
      </c>
      <c r="W100" s="14">
        <v>331.3372</v>
      </c>
      <c r="X100" s="14">
        <v>5.8333331346511796</v>
      </c>
      <c r="Y100" s="14">
        <v>0.37683031699938102</v>
      </c>
      <c r="Z100" s="14">
        <v>0.5</v>
      </c>
      <c r="AA100" s="14">
        <v>8.3333340000000006E-2</v>
      </c>
      <c r="AB100" s="14">
        <v>14.28572</v>
      </c>
      <c r="AC100" s="14">
        <v>-4.066666E-2</v>
      </c>
      <c r="AD100" s="14">
        <v>-6.9714280000000004</v>
      </c>
      <c r="AE100" s="14">
        <v>24.16</v>
      </c>
      <c r="AF100" s="14">
        <v>15.48</v>
      </c>
      <c r="AG100" s="14">
        <v>0</v>
      </c>
      <c r="AH100" s="14">
        <v>0</v>
      </c>
      <c r="AI100" s="14">
        <v>0.5406666</v>
      </c>
      <c r="AJ100" s="14">
        <v>0.5</v>
      </c>
      <c r="AK100" s="15">
        <v>0.85714279999999998</v>
      </c>
      <c r="AL100" s="15">
        <v>1.0813330000000001</v>
      </c>
      <c r="AM100" s="15">
        <v>1</v>
      </c>
      <c r="AN100" s="15">
        <v>0.92685720000000005</v>
      </c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>
        <v>8.3333335816860199E-2</v>
      </c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</row>
    <row r="101" spans="1:148" s="9" customFormat="1" ht="20.25" x14ac:dyDescent="0.3">
      <c r="A101" s="10" t="s">
        <v>230</v>
      </c>
      <c r="B101" s="10" t="s">
        <v>231</v>
      </c>
      <c r="C101" s="10" t="s">
        <v>240</v>
      </c>
      <c r="D101" s="10" t="s">
        <v>279</v>
      </c>
      <c r="E101" s="10" t="s">
        <v>222</v>
      </c>
      <c r="F101" s="11">
        <v>15332</v>
      </c>
      <c r="G101" s="11">
        <v>3999</v>
      </c>
      <c r="H101" s="11">
        <v>4076</v>
      </c>
      <c r="I101" s="10" t="s">
        <v>282</v>
      </c>
      <c r="J101" s="12">
        <v>71.8</v>
      </c>
      <c r="K101" s="10" t="s">
        <v>243</v>
      </c>
      <c r="L101" s="10" t="s">
        <v>261</v>
      </c>
      <c r="M101" s="10" t="s">
        <v>220</v>
      </c>
      <c r="N101" s="13">
        <v>13</v>
      </c>
      <c r="O101" s="13">
        <v>13</v>
      </c>
      <c r="P101" s="13">
        <v>0</v>
      </c>
      <c r="Q101" s="14">
        <v>0</v>
      </c>
      <c r="R101" s="14">
        <v>8.11</v>
      </c>
      <c r="S101" s="14">
        <v>2</v>
      </c>
      <c r="T101" s="14">
        <v>1.7571669999999999</v>
      </c>
      <c r="U101" s="14">
        <v>87.858320000000006</v>
      </c>
      <c r="V101" s="14">
        <v>0.25</v>
      </c>
      <c r="W101" s="14">
        <v>314.08</v>
      </c>
      <c r="X101" s="14">
        <v>20</v>
      </c>
      <c r="Y101" s="14">
        <v>0.39753530054750902</v>
      </c>
      <c r="Z101" s="14">
        <v>1.8333330000000001</v>
      </c>
      <c r="AA101" s="14">
        <v>0.1666667</v>
      </c>
      <c r="AB101" s="14">
        <v>8.3333340000000007</v>
      </c>
      <c r="AC101" s="14">
        <v>7.6166819999999996E-2</v>
      </c>
      <c r="AD101" s="14">
        <v>3.808341</v>
      </c>
      <c r="AE101" s="14">
        <v>78.52</v>
      </c>
      <c r="AF101" s="14">
        <v>50.31</v>
      </c>
      <c r="AG101" s="14">
        <v>0</v>
      </c>
      <c r="AH101" s="14">
        <v>0</v>
      </c>
      <c r="AI101" s="14">
        <v>1.7571669999999999</v>
      </c>
      <c r="AJ101" s="14">
        <v>1.8333330000000001</v>
      </c>
      <c r="AK101" s="15">
        <v>0.91666669999999995</v>
      </c>
      <c r="AL101" s="15">
        <v>0.95845440000000004</v>
      </c>
      <c r="AM101" s="15">
        <v>1</v>
      </c>
      <c r="AN101" s="15">
        <v>0.87858329999999996</v>
      </c>
      <c r="AO101" s="16"/>
      <c r="AP101" s="16">
        <v>6.6666670143604279E-2</v>
      </c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24"/>
      <c r="DK101" s="24"/>
      <c r="DL101" s="24"/>
      <c r="DM101" s="24"/>
      <c r="DN101" s="24"/>
      <c r="DO101" s="24">
        <v>0.10000000149011612</v>
      </c>
      <c r="DP101" s="24"/>
      <c r="DQ101" s="24"/>
      <c r="DR101" s="24"/>
      <c r="DS101" s="24"/>
      <c r="DT101" s="24"/>
      <c r="DU101" s="24"/>
      <c r="DV101" s="24"/>
      <c r="DW101" s="24"/>
      <c r="DX101" s="24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</row>
    <row r="102" spans="1:148" s="9" customFormat="1" ht="20.25" x14ac:dyDescent="0.3">
      <c r="A102" s="10" t="s">
        <v>230</v>
      </c>
      <c r="B102" s="10" t="s">
        <v>231</v>
      </c>
      <c r="C102" s="10" t="s">
        <v>240</v>
      </c>
      <c r="D102" s="10" t="s">
        <v>281</v>
      </c>
      <c r="E102" s="10" t="s">
        <v>222</v>
      </c>
      <c r="F102" s="11">
        <v>15332</v>
      </c>
      <c r="G102" s="11">
        <v>4005</v>
      </c>
      <c r="H102" s="11">
        <v>3866</v>
      </c>
      <c r="I102" s="10" t="s">
        <v>282</v>
      </c>
      <c r="J102" s="12">
        <v>71.8</v>
      </c>
      <c r="K102" s="10" t="s">
        <v>243</v>
      </c>
      <c r="L102" s="10" t="s">
        <v>261</v>
      </c>
      <c r="M102" s="10" t="s">
        <v>220</v>
      </c>
      <c r="N102" s="13">
        <v>9</v>
      </c>
      <c r="O102" s="13">
        <v>9</v>
      </c>
      <c r="P102" s="13">
        <v>0</v>
      </c>
      <c r="Q102" s="14">
        <v>0</v>
      </c>
      <c r="R102" s="14">
        <v>8.11</v>
      </c>
      <c r="S102" s="14">
        <v>1.3333330000000001</v>
      </c>
      <c r="T102" s="14">
        <v>1.2164999999999999</v>
      </c>
      <c r="U102" s="14">
        <v>91.237520000000004</v>
      </c>
      <c r="V102" s="14">
        <v>0.1666666</v>
      </c>
      <c r="W102" s="14">
        <v>326.1601</v>
      </c>
      <c r="X102" s="14">
        <v>13.333330154418899</v>
      </c>
      <c r="Y102" s="14">
        <v>0.38281168285330203</v>
      </c>
      <c r="Z102" s="14">
        <v>1.25</v>
      </c>
      <c r="AA102" s="14">
        <v>8.3333340000000006E-2</v>
      </c>
      <c r="AB102" s="14">
        <v>6.2500020000000003</v>
      </c>
      <c r="AC102" s="14">
        <v>3.3499750000000002E-2</v>
      </c>
      <c r="AD102" s="14">
        <v>2.5124819999999999</v>
      </c>
      <c r="AE102" s="14">
        <v>54.36</v>
      </c>
      <c r="AF102" s="14">
        <v>34.83</v>
      </c>
      <c r="AG102" s="14">
        <v>0</v>
      </c>
      <c r="AH102" s="14">
        <v>0</v>
      </c>
      <c r="AI102" s="14">
        <v>1.2164999999999999</v>
      </c>
      <c r="AJ102" s="14">
        <v>1.25</v>
      </c>
      <c r="AK102" s="15">
        <v>0.93749990000000005</v>
      </c>
      <c r="AL102" s="15">
        <v>0.97320019999999996</v>
      </c>
      <c r="AM102" s="15">
        <v>1</v>
      </c>
      <c r="AN102" s="15">
        <v>0.91237520000000005</v>
      </c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24"/>
      <c r="DK102" s="24"/>
      <c r="DL102" s="24"/>
      <c r="DM102" s="24"/>
      <c r="DN102" s="24">
        <v>8.3333335816860199E-2</v>
      </c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</row>
    <row r="103" spans="1:148" s="9" customFormat="1" ht="20.25" x14ac:dyDescent="0.3">
      <c r="A103" s="10" t="s">
        <v>274</v>
      </c>
      <c r="B103" s="10" t="s">
        <v>240</v>
      </c>
      <c r="C103" s="10" t="s">
        <v>240</v>
      </c>
      <c r="D103" s="10" t="s">
        <v>279</v>
      </c>
      <c r="E103" s="10" t="s">
        <v>218</v>
      </c>
      <c r="F103" s="11">
        <v>10339</v>
      </c>
      <c r="G103" s="11">
        <v>4062</v>
      </c>
      <c r="H103" s="11">
        <v>4161</v>
      </c>
      <c r="I103" s="10" t="s">
        <v>275</v>
      </c>
      <c r="J103" s="12">
        <v>62.8</v>
      </c>
      <c r="K103" s="10" t="s">
        <v>285</v>
      </c>
      <c r="L103" s="10" t="s">
        <v>261</v>
      </c>
      <c r="M103" s="10" t="s">
        <v>220</v>
      </c>
      <c r="N103" s="13">
        <v>45</v>
      </c>
      <c r="O103" s="13">
        <v>45</v>
      </c>
      <c r="P103" s="13">
        <v>0</v>
      </c>
      <c r="Q103" s="14">
        <v>0</v>
      </c>
      <c r="R103" s="14">
        <v>6.21</v>
      </c>
      <c r="S103" s="14">
        <v>6.1666670000000003</v>
      </c>
      <c r="T103" s="14">
        <v>4.6574999999999998</v>
      </c>
      <c r="U103" s="14">
        <v>75.527029999999996</v>
      </c>
      <c r="V103" s="14">
        <v>0.7708334</v>
      </c>
      <c r="W103" s="14">
        <v>269.12430000000001</v>
      </c>
      <c r="X103" s="14">
        <v>61.666669845581097</v>
      </c>
      <c r="Y103" s="14">
        <v>0.45376506707242997</v>
      </c>
      <c r="Z103" s="14">
        <v>5.2</v>
      </c>
      <c r="AA103" s="14">
        <v>0.96666660000000004</v>
      </c>
      <c r="AB103" s="14">
        <v>15.67567</v>
      </c>
      <c r="AC103" s="14">
        <v>0.54250010000000004</v>
      </c>
      <c r="AD103" s="14">
        <v>8.7972979999999996</v>
      </c>
      <c r="AE103" s="14">
        <v>207.45</v>
      </c>
      <c r="AF103" s="14">
        <v>135.9</v>
      </c>
      <c r="AG103" s="14">
        <v>0</v>
      </c>
      <c r="AH103" s="14">
        <v>0</v>
      </c>
      <c r="AI103" s="14">
        <v>4.6574999999999998</v>
      </c>
      <c r="AJ103" s="14">
        <v>5.2</v>
      </c>
      <c r="AK103" s="15">
        <v>0.84324319999999997</v>
      </c>
      <c r="AL103" s="15">
        <v>0.8956731</v>
      </c>
      <c r="AM103" s="15">
        <v>1</v>
      </c>
      <c r="AN103" s="15">
        <v>0.75527029999999995</v>
      </c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>
        <v>0.1666666716337204</v>
      </c>
      <c r="BJ103" s="16"/>
      <c r="BK103" s="16"/>
      <c r="BL103" s="16"/>
      <c r="BM103" s="16"/>
      <c r="BN103" s="16"/>
      <c r="BO103" s="16"/>
      <c r="BP103" s="16">
        <v>0.4166666567325592</v>
      </c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24"/>
      <c r="DK103" s="24"/>
      <c r="DL103" s="24"/>
      <c r="DM103" s="24"/>
      <c r="DN103" s="24"/>
      <c r="DO103" s="24">
        <v>0.38333332538604736</v>
      </c>
      <c r="DP103" s="24"/>
      <c r="DQ103" s="24"/>
      <c r="DR103" s="24"/>
      <c r="DS103" s="24"/>
      <c r="DT103" s="24"/>
      <c r="DU103" s="24"/>
      <c r="DV103" s="24"/>
      <c r="DW103" s="24"/>
      <c r="DX103" s="24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</row>
    <row r="104" spans="1:148" s="9" customFormat="1" ht="20.25" x14ac:dyDescent="0.3">
      <c r="A104" s="10" t="s">
        <v>274</v>
      </c>
      <c r="B104" s="10" t="s">
        <v>240</v>
      </c>
      <c r="C104" s="10" t="s">
        <v>240</v>
      </c>
      <c r="D104" s="10" t="s">
        <v>281</v>
      </c>
      <c r="E104" s="10" t="s">
        <v>218</v>
      </c>
      <c r="F104" s="11">
        <v>10339</v>
      </c>
      <c r="G104" s="11">
        <v>4189</v>
      </c>
      <c r="H104" s="11">
        <v>4134</v>
      </c>
      <c r="I104" s="10" t="s">
        <v>275</v>
      </c>
      <c r="J104" s="12">
        <v>62.8</v>
      </c>
      <c r="K104" s="10" t="s">
        <v>285</v>
      </c>
      <c r="L104" s="10" t="s">
        <v>261</v>
      </c>
      <c r="M104" s="10" t="s">
        <v>220</v>
      </c>
      <c r="N104" s="13">
        <v>48</v>
      </c>
      <c r="O104" s="13">
        <v>48</v>
      </c>
      <c r="P104" s="13">
        <v>0</v>
      </c>
      <c r="Q104" s="14">
        <v>0</v>
      </c>
      <c r="R104" s="14">
        <v>6.21</v>
      </c>
      <c r="S104" s="14">
        <v>6.9166670000000003</v>
      </c>
      <c r="T104" s="14">
        <v>4.968</v>
      </c>
      <c r="U104" s="14">
        <v>71.826520000000002</v>
      </c>
      <c r="V104" s="14">
        <v>0.8645834</v>
      </c>
      <c r="W104" s="14">
        <v>255.9383</v>
      </c>
      <c r="X104" s="14">
        <v>69.166669845581097</v>
      </c>
      <c r="Y104" s="14">
        <v>0.47714316999677298</v>
      </c>
      <c r="Z104" s="14">
        <v>5.533334</v>
      </c>
      <c r="AA104" s="14">
        <v>1.3833329999999999</v>
      </c>
      <c r="AB104" s="14">
        <v>20</v>
      </c>
      <c r="AC104" s="14">
        <v>0.56533319999999998</v>
      </c>
      <c r="AD104" s="14">
        <v>8.1734919999999995</v>
      </c>
      <c r="AE104" s="14">
        <v>221.28</v>
      </c>
      <c r="AF104" s="14">
        <v>144.96</v>
      </c>
      <c r="AG104" s="14">
        <v>0</v>
      </c>
      <c r="AH104" s="14">
        <v>0</v>
      </c>
      <c r="AI104" s="14">
        <v>4.968</v>
      </c>
      <c r="AJ104" s="14">
        <v>5.533334</v>
      </c>
      <c r="AK104" s="15">
        <v>0.8</v>
      </c>
      <c r="AL104" s="15">
        <v>0.8978313</v>
      </c>
      <c r="AM104" s="15">
        <v>1</v>
      </c>
      <c r="AN104" s="15">
        <v>0.71826509999999999</v>
      </c>
      <c r="AO104" s="16"/>
      <c r="AP104" s="16">
        <v>0.1666666716337204</v>
      </c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>
        <v>0.25</v>
      </c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>
        <v>0.1666666716337204</v>
      </c>
      <c r="CP104" s="16"/>
      <c r="CQ104" s="16">
        <v>0.25</v>
      </c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>
        <v>0.1666666716337204</v>
      </c>
      <c r="DF104" s="16"/>
      <c r="DG104" s="16"/>
      <c r="DH104" s="16"/>
      <c r="DI104" s="16"/>
      <c r="DJ104" s="24"/>
      <c r="DK104" s="24"/>
      <c r="DL104" s="24"/>
      <c r="DM104" s="24"/>
      <c r="DN104" s="24"/>
      <c r="DO104" s="24">
        <v>0.38333332538604736</v>
      </c>
      <c r="DP104" s="24"/>
      <c r="DQ104" s="24"/>
      <c r="DR104" s="24"/>
      <c r="DS104" s="24"/>
      <c r="DT104" s="24"/>
      <c r="DU104" s="24"/>
      <c r="DV104" s="24"/>
      <c r="DW104" s="24"/>
      <c r="DX104" s="24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</row>
    <row r="105" spans="1:148" s="9" customFormat="1" ht="20.25" x14ac:dyDescent="0.3">
      <c r="A105" s="10" t="s">
        <v>274</v>
      </c>
      <c r="B105" s="10" t="s">
        <v>232</v>
      </c>
      <c r="C105" s="10" t="s">
        <v>240</v>
      </c>
      <c r="D105" s="10" t="s">
        <v>279</v>
      </c>
      <c r="E105" s="10" t="s">
        <v>218</v>
      </c>
      <c r="F105" s="11">
        <v>10341</v>
      </c>
      <c r="G105" s="11">
        <v>3999</v>
      </c>
      <c r="H105" s="11">
        <v>4076</v>
      </c>
      <c r="I105" s="10" t="s">
        <v>275</v>
      </c>
      <c r="J105" s="12">
        <v>62.8</v>
      </c>
      <c r="K105" s="10" t="s">
        <v>248</v>
      </c>
      <c r="L105" s="10" t="s">
        <v>261</v>
      </c>
      <c r="M105" s="10" t="s">
        <v>220</v>
      </c>
      <c r="N105" s="13">
        <v>42</v>
      </c>
      <c r="O105" s="13">
        <v>42</v>
      </c>
      <c r="P105" s="13">
        <v>0</v>
      </c>
      <c r="Q105" s="14">
        <v>0</v>
      </c>
      <c r="R105" s="14">
        <v>6.14</v>
      </c>
      <c r="S105" s="14">
        <v>8</v>
      </c>
      <c r="T105" s="14">
        <v>4.298</v>
      </c>
      <c r="U105" s="14">
        <v>53.725000000000001</v>
      </c>
      <c r="V105" s="14">
        <v>1</v>
      </c>
      <c r="W105" s="14">
        <v>183.96</v>
      </c>
      <c r="X105" s="14">
        <v>80</v>
      </c>
      <c r="Y105" s="14">
        <v>0.67069081839968503</v>
      </c>
      <c r="Z105" s="14">
        <v>4.5</v>
      </c>
      <c r="AA105" s="14">
        <v>3.5</v>
      </c>
      <c r="AB105" s="14">
        <v>43.75</v>
      </c>
      <c r="AC105" s="14">
        <v>0.20200009999999999</v>
      </c>
      <c r="AD105" s="14">
        <v>2.5250020000000002</v>
      </c>
      <c r="AE105" s="14">
        <v>183.96</v>
      </c>
      <c r="AF105" s="14">
        <v>119.28</v>
      </c>
      <c r="AG105" s="14">
        <v>0</v>
      </c>
      <c r="AH105" s="14">
        <v>0</v>
      </c>
      <c r="AI105" s="14">
        <v>4.298</v>
      </c>
      <c r="AJ105" s="14">
        <v>4.5</v>
      </c>
      <c r="AK105" s="15">
        <v>0.5625</v>
      </c>
      <c r="AL105" s="15">
        <v>0.95511109999999999</v>
      </c>
      <c r="AM105" s="15">
        <v>1</v>
      </c>
      <c r="AN105" s="15">
        <v>0.53725000000000001</v>
      </c>
      <c r="AO105" s="16">
        <v>0.5</v>
      </c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>
        <v>1.3333333730697632</v>
      </c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24"/>
      <c r="DK105" s="24"/>
      <c r="DL105" s="24">
        <v>1.25</v>
      </c>
      <c r="DM105" s="24"/>
      <c r="DN105" s="24">
        <v>8.3333335816860199E-2</v>
      </c>
      <c r="DO105" s="24">
        <v>0.3333333432674408</v>
      </c>
      <c r="DP105" s="24"/>
      <c r="DQ105" s="24"/>
      <c r="DR105" s="24"/>
      <c r="DS105" s="24"/>
      <c r="DT105" s="24"/>
      <c r="DU105" s="24"/>
      <c r="DV105" s="24"/>
      <c r="DW105" s="24"/>
      <c r="DX105" s="24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</row>
    <row r="106" spans="1:148" s="9" customFormat="1" ht="20.25" x14ac:dyDescent="0.3">
      <c r="A106" s="10" t="s">
        <v>274</v>
      </c>
      <c r="B106" s="10" t="s">
        <v>232</v>
      </c>
      <c r="C106" s="10" t="s">
        <v>240</v>
      </c>
      <c r="D106" s="10" t="s">
        <v>281</v>
      </c>
      <c r="E106" s="10" t="s">
        <v>218</v>
      </c>
      <c r="F106" s="11">
        <v>10341</v>
      </c>
      <c r="G106" s="11">
        <v>4005</v>
      </c>
      <c r="H106" s="11">
        <v>3866</v>
      </c>
      <c r="I106" s="10" t="s">
        <v>275</v>
      </c>
      <c r="J106" s="12">
        <v>62.8</v>
      </c>
      <c r="K106" s="10" t="s">
        <v>248</v>
      </c>
      <c r="L106" s="10" t="s">
        <v>261</v>
      </c>
      <c r="M106" s="10" t="s">
        <v>220</v>
      </c>
      <c r="N106" s="13">
        <v>44</v>
      </c>
      <c r="O106" s="13">
        <v>44</v>
      </c>
      <c r="P106" s="13">
        <v>0</v>
      </c>
      <c r="Q106" s="14">
        <v>0</v>
      </c>
      <c r="R106" s="14">
        <v>6.14</v>
      </c>
      <c r="S106" s="14">
        <v>8</v>
      </c>
      <c r="T106" s="14">
        <v>4.5026669999999998</v>
      </c>
      <c r="U106" s="14">
        <v>56.283340000000003</v>
      </c>
      <c r="V106" s="14">
        <v>1</v>
      </c>
      <c r="W106" s="14">
        <v>192.72</v>
      </c>
      <c r="X106" s="14">
        <v>80</v>
      </c>
      <c r="Y106" s="14">
        <v>0.64020487024747996</v>
      </c>
      <c r="Z106" s="14">
        <v>4.7166670000000002</v>
      </c>
      <c r="AA106" s="14">
        <v>3.2833329999999998</v>
      </c>
      <c r="AB106" s="14">
        <v>41.041670000000003</v>
      </c>
      <c r="AC106" s="14">
        <v>0.21399969999999999</v>
      </c>
      <c r="AD106" s="14">
        <v>2.6749969999999998</v>
      </c>
      <c r="AE106" s="14">
        <v>192.72</v>
      </c>
      <c r="AF106" s="14">
        <v>124.96</v>
      </c>
      <c r="AG106" s="14">
        <v>0</v>
      </c>
      <c r="AH106" s="14">
        <v>0</v>
      </c>
      <c r="AI106" s="14">
        <v>4.5026669999999998</v>
      </c>
      <c r="AJ106" s="14">
        <v>4.7166670000000002</v>
      </c>
      <c r="AK106" s="15">
        <v>0.58958330000000003</v>
      </c>
      <c r="AL106" s="15">
        <v>0.95462899999999995</v>
      </c>
      <c r="AM106" s="15">
        <v>1</v>
      </c>
      <c r="AN106" s="15">
        <v>0.56283340000000004</v>
      </c>
      <c r="AO106" s="16">
        <v>0.5</v>
      </c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>
        <v>0.83333335816860199</v>
      </c>
      <c r="BE106" s="16"/>
      <c r="BF106" s="16"/>
      <c r="BG106" s="16"/>
      <c r="BH106" s="16"/>
      <c r="BI106" s="16">
        <v>8.3333335816860199E-2</v>
      </c>
      <c r="BJ106" s="16"/>
      <c r="BK106" s="16"/>
      <c r="BL106" s="16"/>
      <c r="BM106" s="16"/>
      <c r="BN106" s="16"/>
      <c r="BO106" s="16">
        <v>0.11666666716337204</v>
      </c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24"/>
      <c r="DK106" s="24"/>
      <c r="DL106" s="24">
        <v>1.4166666269302368</v>
      </c>
      <c r="DM106" s="24"/>
      <c r="DN106" s="24">
        <v>8.3333335816860199E-2</v>
      </c>
      <c r="DO106" s="24">
        <v>0.25</v>
      </c>
      <c r="DP106" s="24"/>
      <c r="DQ106" s="24"/>
      <c r="DR106" s="24"/>
      <c r="DS106" s="24"/>
      <c r="DT106" s="24"/>
      <c r="DU106" s="24"/>
      <c r="DV106" s="24"/>
      <c r="DW106" s="24"/>
      <c r="DX106" s="24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</row>
    <row r="107" spans="1:148" s="9" customFormat="1" ht="20.25" x14ac:dyDescent="0.3">
      <c r="A107" s="10" t="s">
        <v>274</v>
      </c>
      <c r="B107" s="10" t="s">
        <v>231</v>
      </c>
      <c r="C107" s="10" t="s">
        <v>240</v>
      </c>
      <c r="D107" s="10" t="s">
        <v>279</v>
      </c>
      <c r="E107" s="10" t="s">
        <v>218</v>
      </c>
      <c r="F107" s="11">
        <v>10341</v>
      </c>
      <c r="G107" s="11">
        <v>4062</v>
      </c>
      <c r="H107" s="11">
        <v>4161</v>
      </c>
      <c r="I107" s="10" t="s">
        <v>275</v>
      </c>
      <c r="J107" s="12">
        <v>62.8</v>
      </c>
      <c r="K107" s="10" t="s">
        <v>248</v>
      </c>
      <c r="L107" s="10" t="s">
        <v>261</v>
      </c>
      <c r="M107" s="10" t="s">
        <v>220</v>
      </c>
      <c r="N107" s="13">
        <v>30</v>
      </c>
      <c r="O107" s="13">
        <v>30</v>
      </c>
      <c r="P107" s="13">
        <v>0</v>
      </c>
      <c r="Q107" s="14">
        <v>0</v>
      </c>
      <c r="R107" s="14">
        <v>6.14</v>
      </c>
      <c r="S107" s="14">
        <v>4</v>
      </c>
      <c r="T107" s="14">
        <v>3.07</v>
      </c>
      <c r="U107" s="14">
        <v>76.75</v>
      </c>
      <c r="V107" s="14">
        <v>0.5</v>
      </c>
      <c r="W107" s="14">
        <v>262.8</v>
      </c>
      <c r="X107" s="14">
        <v>40</v>
      </c>
      <c r="Y107" s="14">
        <v>0.46948358489143399</v>
      </c>
      <c r="Z107" s="14">
        <v>3.3</v>
      </c>
      <c r="AA107" s="14">
        <v>0.7</v>
      </c>
      <c r="AB107" s="14">
        <v>17.5</v>
      </c>
      <c r="AC107" s="14">
        <v>0.23</v>
      </c>
      <c r="AD107" s="14">
        <v>5.75</v>
      </c>
      <c r="AE107" s="14">
        <v>131.4</v>
      </c>
      <c r="AF107" s="14">
        <v>85.2</v>
      </c>
      <c r="AG107" s="14">
        <v>0</v>
      </c>
      <c r="AH107" s="14">
        <v>0</v>
      </c>
      <c r="AI107" s="14">
        <v>3.07</v>
      </c>
      <c r="AJ107" s="14">
        <v>3.3</v>
      </c>
      <c r="AK107" s="15">
        <v>0.82499999999999996</v>
      </c>
      <c r="AL107" s="15">
        <v>0.93030299999999999</v>
      </c>
      <c r="AM107" s="15">
        <v>1</v>
      </c>
      <c r="AN107" s="15">
        <v>0.76749999999999996</v>
      </c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>
        <v>0.3333333432674408</v>
      </c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24"/>
      <c r="DK107" s="24">
        <v>0.1666666716337204</v>
      </c>
      <c r="DL107" s="24"/>
      <c r="DM107" s="24"/>
      <c r="DN107" s="24"/>
      <c r="DO107" s="24">
        <v>0.20000000298023224</v>
      </c>
      <c r="DP107" s="24"/>
      <c r="DQ107" s="24"/>
      <c r="DR107" s="24"/>
      <c r="DS107" s="24"/>
      <c r="DT107" s="24"/>
      <c r="DU107" s="24"/>
      <c r="DV107" s="24"/>
      <c r="DW107" s="24"/>
      <c r="DX107" s="24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</row>
    <row r="108" spans="1:148" s="9" customFormat="1" ht="20.25" x14ac:dyDescent="0.3">
      <c r="A108" s="10" t="s">
        <v>274</v>
      </c>
      <c r="B108" s="10" t="s">
        <v>231</v>
      </c>
      <c r="C108" s="10" t="s">
        <v>240</v>
      </c>
      <c r="D108" s="10" t="s">
        <v>281</v>
      </c>
      <c r="E108" s="10" t="s">
        <v>218</v>
      </c>
      <c r="F108" s="11">
        <v>10341</v>
      </c>
      <c r="G108" s="11">
        <v>4189</v>
      </c>
      <c r="H108" s="11">
        <v>4134</v>
      </c>
      <c r="I108" s="10" t="s">
        <v>275</v>
      </c>
      <c r="J108" s="12">
        <v>62.8</v>
      </c>
      <c r="K108" s="10" t="s">
        <v>248</v>
      </c>
      <c r="L108" s="10" t="s">
        <v>261</v>
      </c>
      <c r="M108" s="10" t="s">
        <v>220</v>
      </c>
      <c r="N108" s="13">
        <v>28</v>
      </c>
      <c r="O108" s="13">
        <v>28</v>
      </c>
      <c r="P108" s="13">
        <v>0</v>
      </c>
      <c r="Q108" s="14">
        <v>0</v>
      </c>
      <c r="R108" s="14">
        <v>6.14</v>
      </c>
      <c r="S108" s="14">
        <v>4</v>
      </c>
      <c r="T108" s="14">
        <v>2.8653330000000001</v>
      </c>
      <c r="U108" s="14">
        <v>71.633330000000001</v>
      </c>
      <c r="V108" s="14">
        <v>0.5</v>
      </c>
      <c r="W108" s="14">
        <v>245.28</v>
      </c>
      <c r="X108" s="14">
        <v>40</v>
      </c>
      <c r="Y108" s="14">
        <v>0.50301812988680195</v>
      </c>
      <c r="Z108" s="14">
        <v>3.1166670000000001</v>
      </c>
      <c r="AA108" s="14">
        <v>0.88333329999999999</v>
      </c>
      <c r="AB108" s="14">
        <v>22.08333</v>
      </c>
      <c r="AC108" s="14">
        <v>0.25133339999999998</v>
      </c>
      <c r="AD108" s="14">
        <v>6.283334</v>
      </c>
      <c r="AE108" s="14">
        <v>122.64</v>
      </c>
      <c r="AF108" s="14">
        <v>79.52</v>
      </c>
      <c r="AG108" s="14">
        <v>0</v>
      </c>
      <c r="AH108" s="14">
        <v>0</v>
      </c>
      <c r="AI108" s="14">
        <v>2.8653330000000001</v>
      </c>
      <c r="AJ108" s="14">
        <v>3.1166670000000001</v>
      </c>
      <c r="AK108" s="15">
        <v>0.77916669999999999</v>
      </c>
      <c r="AL108" s="15">
        <v>0.91935829999999996</v>
      </c>
      <c r="AM108" s="15">
        <v>1</v>
      </c>
      <c r="AN108" s="15">
        <v>0.71633329999999995</v>
      </c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>
        <v>0.5</v>
      </c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>
        <v>8.3333335816860199E-2</v>
      </c>
      <c r="DF108" s="16"/>
      <c r="DG108" s="16"/>
      <c r="DH108" s="16"/>
      <c r="DI108" s="16"/>
      <c r="DJ108" s="24"/>
      <c r="DK108" s="24">
        <v>0.1666666716337204</v>
      </c>
      <c r="DL108" s="24"/>
      <c r="DM108" s="24"/>
      <c r="DN108" s="24"/>
      <c r="DO108" s="24">
        <v>0.13333334028720856</v>
      </c>
      <c r="DP108" s="24"/>
      <c r="DQ108" s="24"/>
      <c r="DR108" s="24"/>
      <c r="DS108" s="24"/>
      <c r="DT108" s="24"/>
      <c r="DU108" s="24"/>
      <c r="DV108" s="24"/>
      <c r="DW108" s="24"/>
      <c r="DX108" s="24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</row>
    <row r="109" spans="1:148" s="9" customFormat="1" ht="20.25" x14ac:dyDescent="0.3">
      <c r="A109" s="10" t="s">
        <v>274</v>
      </c>
      <c r="B109" s="10" t="s">
        <v>240</v>
      </c>
      <c r="C109" s="10" t="s">
        <v>240</v>
      </c>
      <c r="D109" s="10" t="s">
        <v>279</v>
      </c>
      <c r="E109" s="10" t="s">
        <v>218</v>
      </c>
      <c r="F109" s="11">
        <v>10341</v>
      </c>
      <c r="G109" s="11">
        <v>4062</v>
      </c>
      <c r="H109" s="11">
        <v>4161</v>
      </c>
      <c r="I109" s="10" t="s">
        <v>275</v>
      </c>
      <c r="J109" s="12">
        <v>62.8</v>
      </c>
      <c r="K109" s="10" t="s">
        <v>248</v>
      </c>
      <c r="L109" s="10" t="s">
        <v>261</v>
      </c>
      <c r="M109" s="10" t="s">
        <v>220</v>
      </c>
      <c r="N109" s="13">
        <v>16</v>
      </c>
      <c r="O109" s="13">
        <v>16</v>
      </c>
      <c r="P109" s="13">
        <v>0</v>
      </c>
      <c r="Q109" s="14">
        <v>0</v>
      </c>
      <c r="R109" s="14">
        <v>6.14</v>
      </c>
      <c r="S109" s="14">
        <v>1.8333330000000001</v>
      </c>
      <c r="T109" s="14">
        <v>1.6373329999999999</v>
      </c>
      <c r="U109" s="14">
        <v>89.309100000000001</v>
      </c>
      <c r="V109" s="14">
        <v>0.2291666</v>
      </c>
      <c r="W109" s="14">
        <v>305.80369999999999</v>
      </c>
      <c r="X109" s="14">
        <v>18.333330154418899</v>
      </c>
      <c r="Y109" s="14">
        <v>0.40346238354952102</v>
      </c>
      <c r="Z109" s="14">
        <v>1.7833330000000001</v>
      </c>
      <c r="AA109" s="14">
        <v>0.05</v>
      </c>
      <c r="AB109" s="14">
        <v>2.7272729999999998</v>
      </c>
      <c r="AC109" s="14">
        <v>0.14599970000000001</v>
      </c>
      <c r="AD109" s="14">
        <v>7.9636240000000003</v>
      </c>
      <c r="AE109" s="14">
        <v>70.08</v>
      </c>
      <c r="AF109" s="14">
        <v>45.44</v>
      </c>
      <c r="AG109" s="14">
        <v>0</v>
      </c>
      <c r="AH109" s="14">
        <v>0</v>
      </c>
      <c r="AI109" s="14">
        <v>1.6373329999999999</v>
      </c>
      <c r="AJ109" s="14">
        <v>1.7833330000000001</v>
      </c>
      <c r="AK109" s="15">
        <v>0.97272729999999996</v>
      </c>
      <c r="AL109" s="15">
        <v>0.91813089999999997</v>
      </c>
      <c r="AM109" s="15">
        <v>1</v>
      </c>
      <c r="AN109" s="15">
        <v>0.89309099999999997</v>
      </c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24"/>
      <c r="DK109" s="24"/>
      <c r="DL109" s="24"/>
      <c r="DM109" s="24"/>
      <c r="DN109" s="24"/>
      <c r="DO109" s="24">
        <v>5.000000074505806E-2</v>
      </c>
      <c r="DP109" s="24"/>
      <c r="DQ109" s="24"/>
      <c r="DR109" s="24"/>
      <c r="DS109" s="24"/>
      <c r="DT109" s="24"/>
      <c r="DU109" s="24"/>
      <c r="DV109" s="24"/>
      <c r="DW109" s="24"/>
      <c r="DX109" s="24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</row>
    <row r="110" spans="1:148" s="9" customFormat="1" ht="20.25" x14ac:dyDescent="0.3">
      <c r="A110" s="10" t="s">
        <v>274</v>
      </c>
      <c r="B110" s="10" t="s">
        <v>240</v>
      </c>
      <c r="C110" s="10" t="s">
        <v>240</v>
      </c>
      <c r="D110" s="10" t="s">
        <v>281</v>
      </c>
      <c r="E110" s="10" t="s">
        <v>218</v>
      </c>
      <c r="F110" s="11">
        <v>10341</v>
      </c>
      <c r="G110" s="11">
        <v>4189</v>
      </c>
      <c r="H110" s="11">
        <v>4134</v>
      </c>
      <c r="I110" s="10" t="s">
        <v>275</v>
      </c>
      <c r="J110" s="12">
        <v>62.8</v>
      </c>
      <c r="K110" s="10" t="s">
        <v>248</v>
      </c>
      <c r="L110" s="10" t="s">
        <v>261</v>
      </c>
      <c r="M110" s="10" t="s">
        <v>220</v>
      </c>
      <c r="N110" s="13">
        <v>10</v>
      </c>
      <c r="O110" s="13">
        <v>10</v>
      </c>
      <c r="P110" s="13">
        <v>0</v>
      </c>
      <c r="Q110" s="14">
        <v>0</v>
      </c>
      <c r="R110" s="14">
        <v>6.14</v>
      </c>
      <c r="S110" s="14">
        <v>1.0833330000000001</v>
      </c>
      <c r="T110" s="14">
        <v>1.023333</v>
      </c>
      <c r="U110" s="14">
        <v>94.461560000000006</v>
      </c>
      <c r="V110" s="14">
        <v>0.1354166</v>
      </c>
      <c r="W110" s="14">
        <v>323.44630000000001</v>
      </c>
      <c r="X110" s="14">
        <v>10.833330154418899</v>
      </c>
      <c r="Y110" s="14">
        <v>0.38145529225114799</v>
      </c>
      <c r="Z110" s="14">
        <v>1.0833330000000001</v>
      </c>
      <c r="AA110" s="14">
        <v>0</v>
      </c>
      <c r="AB110" s="14">
        <v>0</v>
      </c>
      <c r="AC110" s="14">
        <v>5.9999700000000003E-2</v>
      </c>
      <c r="AD110" s="14">
        <v>5.5384359999999999</v>
      </c>
      <c r="AE110" s="14">
        <v>43.8</v>
      </c>
      <c r="AF110" s="14">
        <v>28.4</v>
      </c>
      <c r="AG110" s="14">
        <v>0</v>
      </c>
      <c r="AH110" s="14">
        <v>0</v>
      </c>
      <c r="AI110" s="14">
        <v>1.023333</v>
      </c>
      <c r="AJ110" s="14">
        <v>1.0833330000000001</v>
      </c>
      <c r="AK110" s="15">
        <v>1</v>
      </c>
      <c r="AL110" s="15">
        <v>0.94461569999999995</v>
      </c>
      <c r="AM110" s="15">
        <v>1</v>
      </c>
      <c r="AN110" s="15">
        <v>0.94461569999999995</v>
      </c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24"/>
      <c r="DK110" s="24"/>
      <c r="DL110" s="24"/>
      <c r="DM110" s="24"/>
      <c r="DN110" s="24"/>
      <c r="DO110" s="24"/>
      <c r="DP110" s="24"/>
      <c r="DQ110" s="24"/>
      <c r="DR110" s="24"/>
      <c r="DS110" s="24"/>
      <c r="DT110" s="24"/>
      <c r="DU110" s="24"/>
      <c r="DV110" s="24"/>
      <c r="DW110" s="24"/>
      <c r="DX110" s="24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</row>
    <row r="111" spans="1:148" s="9" customFormat="1" ht="20.25" x14ac:dyDescent="0.3">
      <c r="A111" s="10" t="s">
        <v>276</v>
      </c>
      <c r="B111" s="10" t="s">
        <v>240</v>
      </c>
      <c r="C111" s="10" t="s">
        <v>240</v>
      </c>
      <c r="D111" s="10" t="s">
        <v>279</v>
      </c>
      <c r="E111" s="10" t="s">
        <v>218</v>
      </c>
      <c r="F111" s="11">
        <v>10334</v>
      </c>
      <c r="G111" s="11">
        <v>4062</v>
      </c>
      <c r="H111" s="11">
        <v>4161</v>
      </c>
      <c r="I111" s="10" t="s">
        <v>275</v>
      </c>
      <c r="J111" s="12">
        <v>62.8</v>
      </c>
      <c r="K111" s="10" t="s">
        <v>267</v>
      </c>
      <c r="L111" s="10" t="s">
        <v>261</v>
      </c>
      <c r="M111" s="10" t="s">
        <v>220</v>
      </c>
      <c r="N111" s="13">
        <v>11</v>
      </c>
      <c r="O111" s="13">
        <v>11</v>
      </c>
      <c r="P111" s="13">
        <v>0</v>
      </c>
      <c r="Q111" s="14">
        <v>0</v>
      </c>
      <c r="R111" s="14">
        <v>8.1</v>
      </c>
      <c r="S111" s="14">
        <v>1.6666669999999999</v>
      </c>
      <c r="T111" s="14">
        <v>1.4850000000000001</v>
      </c>
      <c r="U111" s="14">
        <v>89.099990000000005</v>
      </c>
      <c r="V111" s="14">
        <v>0.2083334</v>
      </c>
      <c r="W111" s="14">
        <v>283.53590000000003</v>
      </c>
      <c r="X111" s="14">
        <v>16.666669845581101</v>
      </c>
      <c r="Y111" s="14">
        <v>0.41625048612618298</v>
      </c>
      <c r="Z111" s="14">
        <v>1.566667</v>
      </c>
      <c r="AA111" s="14">
        <v>0.1</v>
      </c>
      <c r="AB111" s="14">
        <v>5.9999989999999999</v>
      </c>
      <c r="AC111" s="14">
        <v>8.1666849999999999E-2</v>
      </c>
      <c r="AD111" s="14">
        <v>4.90001</v>
      </c>
      <c r="AE111" s="14">
        <v>59.07</v>
      </c>
      <c r="AF111" s="14">
        <v>40.04</v>
      </c>
      <c r="AG111" s="14">
        <v>0</v>
      </c>
      <c r="AH111" s="14">
        <v>0</v>
      </c>
      <c r="AI111" s="14">
        <v>1.4850000000000001</v>
      </c>
      <c r="AJ111" s="14">
        <v>1.566667</v>
      </c>
      <c r="AK111" s="15">
        <v>0.94</v>
      </c>
      <c r="AL111" s="15">
        <v>0.94787220000000005</v>
      </c>
      <c r="AM111" s="15">
        <v>1</v>
      </c>
      <c r="AN111" s="15">
        <v>0.89099989999999996</v>
      </c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24"/>
      <c r="DK111" s="24"/>
      <c r="DL111" s="24"/>
      <c r="DM111" s="24"/>
      <c r="DN111" s="24"/>
      <c r="DO111" s="24">
        <v>0.10000000149011612</v>
      </c>
      <c r="DP111" s="24"/>
      <c r="DQ111" s="24"/>
      <c r="DR111" s="24"/>
      <c r="DS111" s="24"/>
      <c r="DT111" s="24"/>
      <c r="DU111" s="24"/>
      <c r="DV111" s="24"/>
      <c r="DW111" s="24"/>
      <c r="DX111" s="24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</row>
    <row r="112" spans="1:148" s="9" customFormat="1" ht="20.25" x14ac:dyDescent="0.3">
      <c r="A112" s="10" t="s">
        <v>276</v>
      </c>
      <c r="B112" s="10" t="s">
        <v>240</v>
      </c>
      <c r="C112" s="10" t="s">
        <v>240</v>
      </c>
      <c r="D112" s="10" t="s">
        <v>281</v>
      </c>
      <c r="E112" s="10" t="s">
        <v>218</v>
      </c>
      <c r="F112" s="11">
        <v>10334</v>
      </c>
      <c r="G112" s="11">
        <v>4189</v>
      </c>
      <c r="H112" s="11">
        <v>4134</v>
      </c>
      <c r="I112" s="10" t="s">
        <v>275</v>
      </c>
      <c r="J112" s="12">
        <v>62.8</v>
      </c>
      <c r="K112" s="10" t="s">
        <v>267</v>
      </c>
      <c r="L112" s="10" t="s">
        <v>261</v>
      </c>
      <c r="M112" s="10" t="s">
        <v>220</v>
      </c>
      <c r="N112" s="13">
        <v>16</v>
      </c>
      <c r="O112" s="13">
        <v>16</v>
      </c>
      <c r="P112" s="13">
        <v>0</v>
      </c>
      <c r="Q112" s="14">
        <v>0</v>
      </c>
      <c r="R112" s="14">
        <v>8.1</v>
      </c>
      <c r="S112" s="14">
        <v>2.4166669999999999</v>
      </c>
      <c r="T112" s="14">
        <v>2.16</v>
      </c>
      <c r="U112" s="14">
        <v>89.379300000000001</v>
      </c>
      <c r="V112" s="14">
        <v>0.3020834</v>
      </c>
      <c r="W112" s="14">
        <v>284.4248</v>
      </c>
      <c r="X112" s="14">
        <v>24.166669845581101</v>
      </c>
      <c r="Y112" s="14">
        <v>0.41494967632386298</v>
      </c>
      <c r="Z112" s="14">
        <v>2.25</v>
      </c>
      <c r="AA112" s="14">
        <v>0.1666667</v>
      </c>
      <c r="AB112" s="14">
        <v>6.8965509999999997</v>
      </c>
      <c r="AC112" s="14">
        <v>9.0000230000000001E-2</v>
      </c>
      <c r="AD112" s="14">
        <v>3.7241469999999999</v>
      </c>
      <c r="AE112" s="14">
        <v>85.92</v>
      </c>
      <c r="AF112" s="14">
        <v>58.24</v>
      </c>
      <c r="AG112" s="14">
        <v>0</v>
      </c>
      <c r="AH112" s="14">
        <v>0</v>
      </c>
      <c r="AI112" s="14">
        <v>2.16</v>
      </c>
      <c r="AJ112" s="14">
        <v>2.25</v>
      </c>
      <c r="AK112" s="15">
        <v>0.93103440000000004</v>
      </c>
      <c r="AL112" s="15">
        <v>0.95999990000000002</v>
      </c>
      <c r="AM112" s="15">
        <v>1</v>
      </c>
      <c r="AN112" s="15">
        <v>0.89379299999999995</v>
      </c>
      <c r="AO112" s="16"/>
      <c r="AP112" s="16">
        <v>8.3333335816860199E-2</v>
      </c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24"/>
      <c r="DK112" s="24"/>
      <c r="DL112" s="24"/>
      <c r="DM112" s="24"/>
      <c r="DN112" s="24"/>
      <c r="DO112" s="24">
        <v>8.3333335816860199E-2</v>
      </c>
      <c r="DP112" s="24"/>
      <c r="DQ112" s="24"/>
      <c r="DR112" s="24"/>
      <c r="DS112" s="24"/>
      <c r="DT112" s="24"/>
      <c r="DU112" s="24"/>
      <c r="DV112" s="24"/>
      <c r="DW112" s="24"/>
      <c r="DX112" s="24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</row>
    <row r="113" spans="1:148" s="9" customFormat="1" ht="20.25" x14ac:dyDescent="0.3">
      <c r="A113" s="10" t="s">
        <v>276</v>
      </c>
      <c r="B113" s="10" t="s">
        <v>232</v>
      </c>
      <c r="C113" s="10" t="s">
        <v>240</v>
      </c>
      <c r="D113" s="10" t="s">
        <v>279</v>
      </c>
      <c r="E113" s="10" t="s">
        <v>218</v>
      </c>
      <c r="F113" s="11">
        <v>10339</v>
      </c>
      <c r="G113" s="11">
        <v>3999</v>
      </c>
      <c r="H113" s="11">
        <v>4076</v>
      </c>
      <c r="I113" s="10" t="s">
        <v>275</v>
      </c>
      <c r="J113" s="12">
        <v>62.8</v>
      </c>
      <c r="K113" s="10" t="s">
        <v>285</v>
      </c>
      <c r="L113" s="10" t="s">
        <v>261</v>
      </c>
      <c r="M113" s="10" t="s">
        <v>220</v>
      </c>
      <c r="N113" s="13">
        <v>46</v>
      </c>
      <c r="O113" s="13">
        <v>46</v>
      </c>
      <c r="P113" s="13">
        <v>0</v>
      </c>
      <c r="Q113" s="14">
        <v>0</v>
      </c>
      <c r="R113" s="14">
        <v>6.21</v>
      </c>
      <c r="S113" s="14">
        <v>6.3333329999999997</v>
      </c>
      <c r="T113" s="14">
        <v>4.7610000000000001</v>
      </c>
      <c r="U113" s="14">
        <v>75.173689999999993</v>
      </c>
      <c r="V113" s="14">
        <v>0.7916666</v>
      </c>
      <c r="W113" s="14">
        <v>267.86529999999999</v>
      </c>
      <c r="X113" s="14">
        <v>63.333330154418903</v>
      </c>
      <c r="Y113" s="14">
        <v>0.4558978620011</v>
      </c>
      <c r="Z113" s="14">
        <v>5.45</v>
      </c>
      <c r="AA113" s="14">
        <v>0.88333329999999999</v>
      </c>
      <c r="AB113" s="14">
        <v>13.947369999999999</v>
      </c>
      <c r="AC113" s="14">
        <v>0.68899949999999999</v>
      </c>
      <c r="AD113" s="14">
        <v>10.87894</v>
      </c>
      <c r="AE113" s="14">
        <v>212.06</v>
      </c>
      <c r="AF113" s="14">
        <v>138.91999999999999</v>
      </c>
      <c r="AG113" s="14">
        <v>0</v>
      </c>
      <c r="AH113" s="14">
        <v>0</v>
      </c>
      <c r="AI113" s="14">
        <v>4.7610000000000001</v>
      </c>
      <c r="AJ113" s="14">
        <v>5.45</v>
      </c>
      <c r="AK113" s="15">
        <v>0.86052629999999997</v>
      </c>
      <c r="AL113" s="15">
        <v>0.87357799999999997</v>
      </c>
      <c r="AM113" s="15">
        <v>1</v>
      </c>
      <c r="AN113" s="15">
        <v>0.75173690000000004</v>
      </c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>
        <v>0.25</v>
      </c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24"/>
      <c r="DK113" s="24">
        <v>0.1666666716337204</v>
      </c>
      <c r="DL113" s="24"/>
      <c r="DM113" s="24"/>
      <c r="DN113" s="24"/>
      <c r="DO113" s="24">
        <v>0.46666666865348816</v>
      </c>
      <c r="DP113" s="24"/>
      <c r="DQ113" s="24"/>
      <c r="DR113" s="24"/>
      <c r="DS113" s="24"/>
      <c r="DT113" s="24"/>
      <c r="DU113" s="24"/>
      <c r="DV113" s="24"/>
      <c r="DW113" s="24"/>
      <c r="DX113" s="24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</row>
    <row r="114" spans="1:148" s="9" customFormat="1" ht="20.25" x14ac:dyDescent="0.3">
      <c r="A114" s="10" t="s">
        <v>276</v>
      </c>
      <c r="B114" s="10" t="s">
        <v>232</v>
      </c>
      <c r="C114" s="10" t="s">
        <v>240</v>
      </c>
      <c r="D114" s="10" t="s">
        <v>281</v>
      </c>
      <c r="E114" s="10" t="s">
        <v>218</v>
      </c>
      <c r="F114" s="11">
        <v>10339</v>
      </c>
      <c r="G114" s="11">
        <v>4005</v>
      </c>
      <c r="H114" s="11">
        <v>4091</v>
      </c>
      <c r="I114" s="10" t="s">
        <v>275</v>
      </c>
      <c r="J114" s="12">
        <v>62.8</v>
      </c>
      <c r="K114" s="10" t="s">
        <v>285</v>
      </c>
      <c r="L114" s="10" t="s">
        <v>261</v>
      </c>
      <c r="M114" s="10" t="s">
        <v>220</v>
      </c>
      <c r="N114" s="13">
        <v>42</v>
      </c>
      <c r="O114" s="13">
        <v>42</v>
      </c>
      <c r="P114" s="13">
        <v>0</v>
      </c>
      <c r="Q114" s="14">
        <v>0</v>
      </c>
      <c r="R114" s="14">
        <v>6.21</v>
      </c>
      <c r="S114" s="14">
        <v>5.6666670000000003</v>
      </c>
      <c r="T114" s="14">
        <v>4.3470000000000004</v>
      </c>
      <c r="U114" s="14">
        <v>76.711759999999998</v>
      </c>
      <c r="V114" s="14">
        <v>0.7083334</v>
      </c>
      <c r="W114" s="14">
        <v>273.34589999999997</v>
      </c>
      <c r="X114" s="14">
        <v>56.666669845581097</v>
      </c>
      <c r="Y114" s="14">
        <v>0.44675710723473999</v>
      </c>
      <c r="Z114" s="14">
        <v>4.9166670000000003</v>
      </c>
      <c r="AA114" s="14">
        <v>0.75</v>
      </c>
      <c r="AB114" s="14">
        <v>13.235290000000001</v>
      </c>
      <c r="AC114" s="14">
        <v>0.56966689999999998</v>
      </c>
      <c r="AD114" s="14">
        <v>10.05294</v>
      </c>
      <c r="AE114" s="14">
        <v>193.62</v>
      </c>
      <c r="AF114" s="14">
        <v>126.84</v>
      </c>
      <c r="AG114" s="14">
        <v>0</v>
      </c>
      <c r="AH114" s="14">
        <v>0</v>
      </c>
      <c r="AI114" s="14">
        <v>4.3470000000000004</v>
      </c>
      <c r="AJ114" s="14">
        <v>4.9166670000000003</v>
      </c>
      <c r="AK114" s="15">
        <v>0.8676471</v>
      </c>
      <c r="AL114" s="15">
        <v>0.88413549999999996</v>
      </c>
      <c r="AM114" s="15">
        <v>1</v>
      </c>
      <c r="AN114" s="15">
        <v>0.76711759999999996</v>
      </c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>
        <v>0.25</v>
      </c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24"/>
      <c r="DK114" s="24">
        <v>0.1666666716337204</v>
      </c>
      <c r="DL114" s="24"/>
      <c r="DM114" s="24"/>
      <c r="DN114" s="24"/>
      <c r="DO114" s="24">
        <v>0.3333333432674408</v>
      </c>
      <c r="DP114" s="24"/>
      <c r="DQ114" s="24"/>
      <c r="DR114" s="24"/>
      <c r="DS114" s="24"/>
      <c r="DT114" s="24"/>
      <c r="DU114" s="24"/>
      <c r="DV114" s="24"/>
      <c r="DW114" s="24"/>
      <c r="DX114" s="24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</row>
    <row r="115" spans="1:148" s="9" customFormat="1" ht="20.25" x14ac:dyDescent="0.3">
      <c r="A115" s="10" t="s">
        <v>276</v>
      </c>
      <c r="B115" s="10" t="s">
        <v>232</v>
      </c>
      <c r="C115" s="10" t="s">
        <v>240</v>
      </c>
      <c r="D115" s="10" t="s">
        <v>279</v>
      </c>
      <c r="E115" s="10" t="s">
        <v>218</v>
      </c>
      <c r="F115" s="11">
        <v>10348</v>
      </c>
      <c r="G115" s="11">
        <v>3999</v>
      </c>
      <c r="H115" s="11">
        <v>4076</v>
      </c>
      <c r="I115" s="10" t="s">
        <v>275</v>
      </c>
      <c r="J115" s="12">
        <v>62.8</v>
      </c>
      <c r="K115" s="10" t="s">
        <v>243</v>
      </c>
      <c r="L115" s="10" t="s">
        <v>261</v>
      </c>
      <c r="M115" s="10" t="s">
        <v>220</v>
      </c>
      <c r="N115" s="13">
        <v>13</v>
      </c>
      <c r="O115" s="13">
        <v>13</v>
      </c>
      <c r="P115" s="13">
        <v>0</v>
      </c>
      <c r="Q115" s="14">
        <v>0</v>
      </c>
      <c r="R115" s="14">
        <v>6.21</v>
      </c>
      <c r="S115" s="14">
        <v>1.6666669999999999</v>
      </c>
      <c r="T115" s="14">
        <v>1.3454999999999999</v>
      </c>
      <c r="U115" s="14">
        <v>80.729990000000001</v>
      </c>
      <c r="V115" s="14">
        <v>0.2083334</v>
      </c>
      <c r="W115" s="14">
        <v>287.66390000000001</v>
      </c>
      <c r="X115" s="14">
        <v>16.666669845581101</v>
      </c>
      <c r="Y115" s="14">
        <v>0.42452039119012802</v>
      </c>
      <c r="Z115" s="14">
        <v>1.4833339999999999</v>
      </c>
      <c r="AA115" s="14">
        <v>0.1833333</v>
      </c>
      <c r="AB115" s="14">
        <v>11</v>
      </c>
      <c r="AC115" s="14">
        <v>0.1378335</v>
      </c>
      <c r="AD115" s="14">
        <v>8.2700099999999992</v>
      </c>
      <c r="AE115" s="14">
        <v>59.93</v>
      </c>
      <c r="AF115" s="14">
        <v>39.26</v>
      </c>
      <c r="AG115" s="14">
        <v>0</v>
      </c>
      <c r="AH115" s="14">
        <v>0</v>
      </c>
      <c r="AI115" s="14">
        <v>1.3454999999999999</v>
      </c>
      <c r="AJ115" s="14">
        <v>1.4833339999999999</v>
      </c>
      <c r="AK115" s="15">
        <v>0.89</v>
      </c>
      <c r="AL115" s="15">
        <v>0.90707859999999996</v>
      </c>
      <c r="AM115" s="15">
        <v>1</v>
      </c>
      <c r="AN115" s="15">
        <v>0.80729989999999996</v>
      </c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>
        <v>8.3333335816860199E-2</v>
      </c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24"/>
      <c r="DK115" s="24"/>
      <c r="DL115" s="24"/>
      <c r="DM115" s="24"/>
      <c r="DN115" s="24"/>
      <c r="DO115" s="24">
        <v>0.10000000149011612</v>
      </c>
      <c r="DP115" s="24"/>
      <c r="DQ115" s="24"/>
      <c r="DR115" s="24"/>
      <c r="DS115" s="24"/>
      <c r="DT115" s="24"/>
      <c r="DU115" s="24"/>
      <c r="DV115" s="24"/>
      <c r="DW115" s="24"/>
      <c r="DX115" s="24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</row>
    <row r="116" spans="1:148" s="9" customFormat="1" ht="20.25" x14ac:dyDescent="0.3">
      <c r="A116" s="10" t="s">
        <v>271</v>
      </c>
      <c r="B116" s="10" t="s">
        <v>232</v>
      </c>
      <c r="C116" s="10" t="s">
        <v>240</v>
      </c>
      <c r="D116" s="10" t="s">
        <v>279</v>
      </c>
      <c r="E116" s="10" t="s">
        <v>218</v>
      </c>
      <c r="F116" s="11">
        <v>10348</v>
      </c>
      <c r="G116" s="11">
        <v>4062</v>
      </c>
      <c r="H116" s="11">
        <v>4161</v>
      </c>
      <c r="I116" s="10" t="s">
        <v>275</v>
      </c>
      <c r="J116" s="12">
        <v>62.8</v>
      </c>
      <c r="K116" s="10" t="s">
        <v>243</v>
      </c>
      <c r="L116" s="10" t="s">
        <v>261</v>
      </c>
      <c r="M116" s="10" t="s">
        <v>220</v>
      </c>
      <c r="N116" s="13">
        <v>61</v>
      </c>
      <c r="O116" s="13">
        <v>61</v>
      </c>
      <c r="P116" s="13">
        <v>0</v>
      </c>
      <c r="Q116" s="14">
        <v>0</v>
      </c>
      <c r="R116" s="14">
        <v>6.21</v>
      </c>
      <c r="S116" s="14">
        <v>8</v>
      </c>
      <c r="T116" s="14">
        <v>6.3135000000000003</v>
      </c>
      <c r="U116" s="14">
        <v>78.918750000000003</v>
      </c>
      <c r="V116" s="14">
        <v>1</v>
      </c>
      <c r="W116" s="14">
        <v>281.20999999999998</v>
      </c>
      <c r="X116" s="14">
        <v>80</v>
      </c>
      <c r="Y116" s="14">
        <v>0.43426337786284502</v>
      </c>
      <c r="Z116" s="14">
        <v>6.6333330000000004</v>
      </c>
      <c r="AA116" s="14">
        <v>1.3666670000000001</v>
      </c>
      <c r="AB116" s="14">
        <v>17.08333</v>
      </c>
      <c r="AC116" s="14">
        <v>0.31983339999999999</v>
      </c>
      <c r="AD116" s="14">
        <v>3.9979170000000002</v>
      </c>
      <c r="AE116" s="14">
        <v>281.20999999999998</v>
      </c>
      <c r="AF116" s="14">
        <v>184.22</v>
      </c>
      <c r="AG116" s="14">
        <v>0</v>
      </c>
      <c r="AH116" s="14">
        <v>0</v>
      </c>
      <c r="AI116" s="14">
        <v>6.3135000000000003</v>
      </c>
      <c r="AJ116" s="14">
        <v>6.6333330000000004</v>
      </c>
      <c r="AK116" s="15">
        <v>0.82916670000000003</v>
      </c>
      <c r="AL116" s="15">
        <v>0.95178399999999996</v>
      </c>
      <c r="AM116" s="15">
        <v>1</v>
      </c>
      <c r="AN116" s="15">
        <v>0.78918750000000004</v>
      </c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>
        <v>0.83333331346511841</v>
      </c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24"/>
      <c r="DK116" s="24">
        <v>0.1666666716337204</v>
      </c>
      <c r="DL116" s="24"/>
      <c r="DM116" s="24"/>
      <c r="DN116" s="24"/>
      <c r="DO116" s="24">
        <v>0.36666667461395264</v>
      </c>
      <c r="DP116" s="24"/>
      <c r="DQ116" s="24"/>
      <c r="DR116" s="24"/>
      <c r="DS116" s="24"/>
      <c r="DT116" s="24"/>
      <c r="DU116" s="24"/>
      <c r="DV116" s="24"/>
      <c r="DW116" s="24"/>
      <c r="DX116" s="24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</row>
    <row r="117" spans="1:148" s="9" customFormat="1" ht="20.25" x14ac:dyDescent="0.3">
      <c r="A117" s="10" t="s">
        <v>276</v>
      </c>
      <c r="B117" s="10" t="s">
        <v>232</v>
      </c>
      <c r="C117" s="10" t="s">
        <v>240</v>
      </c>
      <c r="D117" s="10" t="s">
        <v>281</v>
      </c>
      <c r="E117" s="10" t="s">
        <v>218</v>
      </c>
      <c r="F117" s="11">
        <v>10348</v>
      </c>
      <c r="G117" s="11">
        <v>4005</v>
      </c>
      <c r="H117" s="11">
        <v>4091</v>
      </c>
      <c r="I117" s="10" t="s">
        <v>275</v>
      </c>
      <c r="J117" s="12">
        <v>62.8</v>
      </c>
      <c r="K117" s="10" t="s">
        <v>243</v>
      </c>
      <c r="L117" s="10" t="s">
        <v>261</v>
      </c>
      <c r="M117" s="10" t="s">
        <v>220</v>
      </c>
      <c r="N117" s="13">
        <v>17</v>
      </c>
      <c r="O117" s="13">
        <v>17</v>
      </c>
      <c r="P117" s="13">
        <v>0</v>
      </c>
      <c r="Q117" s="14">
        <v>0</v>
      </c>
      <c r="R117" s="14">
        <v>6.21</v>
      </c>
      <c r="S117" s="14">
        <v>2.3333330000000001</v>
      </c>
      <c r="T117" s="14">
        <v>1.7595000000000001</v>
      </c>
      <c r="U117" s="14">
        <v>75.407150000000001</v>
      </c>
      <c r="V117" s="14">
        <v>0.2916666</v>
      </c>
      <c r="W117" s="14">
        <v>268.69720000000001</v>
      </c>
      <c r="X117" s="14">
        <v>23.333330154418899</v>
      </c>
      <c r="Y117" s="14">
        <v>0.45448636706407902</v>
      </c>
      <c r="Z117" s="14">
        <v>2</v>
      </c>
      <c r="AA117" s="14">
        <v>0.3333333</v>
      </c>
      <c r="AB117" s="14">
        <v>14.28572</v>
      </c>
      <c r="AC117" s="14">
        <v>0.24049960000000001</v>
      </c>
      <c r="AD117" s="14">
        <v>10.307130000000001</v>
      </c>
      <c r="AE117" s="14">
        <v>78.37</v>
      </c>
      <c r="AF117" s="14">
        <v>51.34</v>
      </c>
      <c r="AG117" s="14">
        <v>0</v>
      </c>
      <c r="AH117" s="14">
        <v>0</v>
      </c>
      <c r="AI117" s="14">
        <v>1.7595000000000001</v>
      </c>
      <c r="AJ117" s="14">
        <v>2</v>
      </c>
      <c r="AK117" s="15">
        <v>0.85714279999999998</v>
      </c>
      <c r="AL117" s="15">
        <v>0.87975020000000004</v>
      </c>
      <c r="AM117" s="15">
        <v>1</v>
      </c>
      <c r="AN117" s="15">
        <v>0.75407150000000001</v>
      </c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>
        <v>0.13333334028720856</v>
      </c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24"/>
      <c r="DK117" s="24"/>
      <c r="DL117" s="24"/>
      <c r="DM117" s="24"/>
      <c r="DN117" s="24"/>
      <c r="DO117" s="24">
        <v>0.20000000298023224</v>
      </c>
      <c r="DP117" s="24"/>
      <c r="DQ117" s="24"/>
      <c r="DR117" s="24"/>
      <c r="DS117" s="24"/>
      <c r="DT117" s="24"/>
      <c r="DU117" s="24"/>
      <c r="DV117" s="24"/>
      <c r="DW117" s="24"/>
      <c r="DX117" s="24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</row>
    <row r="118" spans="1:148" s="9" customFormat="1" ht="20.25" x14ac:dyDescent="0.3">
      <c r="A118" s="10" t="s">
        <v>276</v>
      </c>
      <c r="B118" s="10" t="s">
        <v>231</v>
      </c>
      <c r="C118" s="10" t="s">
        <v>240</v>
      </c>
      <c r="D118" s="10" t="s">
        <v>279</v>
      </c>
      <c r="E118" s="10" t="s">
        <v>218</v>
      </c>
      <c r="F118" s="11">
        <v>10348</v>
      </c>
      <c r="G118" s="11">
        <v>3999</v>
      </c>
      <c r="H118" s="11">
        <v>4076</v>
      </c>
      <c r="I118" s="10" t="s">
        <v>275</v>
      </c>
      <c r="J118" s="12">
        <v>62.8</v>
      </c>
      <c r="K118" s="10" t="s">
        <v>243</v>
      </c>
      <c r="L118" s="10" t="s">
        <v>261</v>
      </c>
      <c r="M118" s="10" t="s">
        <v>220</v>
      </c>
      <c r="N118" s="13">
        <v>31</v>
      </c>
      <c r="O118" s="13">
        <v>31</v>
      </c>
      <c r="P118" s="13">
        <v>0</v>
      </c>
      <c r="Q118" s="14">
        <v>0</v>
      </c>
      <c r="R118" s="14">
        <v>6.21</v>
      </c>
      <c r="S118" s="14">
        <v>8</v>
      </c>
      <c r="T118" s="14">
        <v>3.2084999999999999</v>
      </c>
      <c r="U118" s="14">
        <v>40.106250000000003</v>
      </c>
      <c r="V118" s="14">
        <v>1</v>
      </c>
      <c r="W118" s="14">
        <v>142.91</v>
      </c>
      <c r="X118" s="14">
        <v>80</v>
      </c>
      <c r="Y118" s="14">
        <v>0.85451824025844403</v>
      </c>
      <c r="Z118" s="14">
        <v>7.5333329999999998</v>
      </c>
      <c r="AA118" s="14">
        <v>0.46666669999999999</v>
      </c>
      <c r="AB118" s="14">
        <v>5.8333339999999998</v>
      </c>
      <c r="AC118" s="14">
        <v>4.3248329999999999</v>
      </c>
      <c r="AD118" s="14">
        <v>54.060420000000001</v>
      </c>
      <c r="AE118" s="14">
        <v>142.91</v>
      </c>
      <c r="AF118" s="14">
        <v>93.62</v>
      </c>
      <c r="AG118" s="14">
        <v>0</v>
      </c>
      <c r="AH118" s="14">
        <v>0</v>
      </c>
      <c r="AI118" s="14">
        <v>3.2084999999999999</v>
      </c>
      <c r="AJ118" s="14">
        <v>7.5333329999999998</v>
      </c>
      <c r="AK118" s="15">
        <v>0.94166669999999997</v>
      </c>
      <c r="AL118" s="15">
        <v>0.42590709999999998</v>
      </c>
      <c r="AM118" s="15">
        <v>1</v>
      </c>
      <c r="AN118" s="15">
        <v>0.40106249999999999</v>
      </c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>
        <v>8.3333335816860199E-2</v>
      </c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24"/>
      <c r="DK118" s="24"/>
      <c r="DL118" s="24"/>
      <c r="DM118" s="24"/>
      <c r="DN118" s="24">
        <v>8.3333335816860199E-2</v>
      </c>
      <c r="DO118" s="24">
        <v>0.30000001192092896</v>
      </c>
      <c r="DP118" s="24"/>
      <c r="DQ118" s="24"/>
      <c r="DR118" s="24"/>
      <c r="DS118" s="24"/>
      <c r="DT118" s="24"/>
      <c r="DU118" s="24"/>
      <c r="DV118" s="24"/>
      <c r="DW118" s="24"/>
      <c r="DX118" s="24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</row>
    <row r="119" spans="1:148" s="9" customFormat="1" ht="20.25" x14ac:dyDescent="0.3">
      <c r="A119" s="10" t="s">
        <v>276</v>
      </c>
      <c r="B119" s="10" t="s">
        <v>231</v>
      </c>
      <c r="C119" s="10" t="s">
        <v>240</v>
      </c>
      <c r="D119" s="10" t="s">
        <v>281</v>
      </c>
      <c r="E119" s="10" t="s">
        <v>218</v>
      </c>
      <c r="F119" s="11">
        <v>10348</v>
      </c>
      <c r="G119" s="11">
        <v>4005</v>
      </c>
      <c r="H119" s="11">
        <v>4091</v>
      </c>
      <c r="I119" s="10" t="s">
        <v>275</v>
      </c>
      <c r="J119" s="12">
        <v>62.8</v>
      </c>
      <c r="K119" s="10" t="s">
        <v>243</v>
      </c>
      <c r="L119" s="10" t="s">
        <v>261</v>
      </c>
      <c r="M119" s="10" t="s">
        <v>220</v>
      </c>
      <c r="N119" s="13">
        <v>31</v>
      </c>
      <c r="O119" s="13">
        <v>30</v>
      </c>
      <c r="P119" s="13">
        <v>1</v>
      </c>
      <c r="Q119" s="14">
        <v>3.225806</v>
      </c>
      <c r="R119" s="14">
        <v>6.21</v>
      </c>
      <c r="S119" s="14">
        <v>4</v>
      </c>
      <c r="T119" s="14">
        <v>3.105</v>
      </c>
      <c r="U119" s="14">
        <v>77.625</v>
      </c>
      <c r="V119" s="14">
        <v>0.5</v>
      </c>
      <c r="W119" s="14">
        <v>276.60000000000002</v>
      </c>
      <c r="X119" s="14">
        <v>40</v>
      </c>
      <c r="Y119" s="14">
        <v>0.44150111118849</v>
      </c>
      <c r="Z119" s="14">
        <v>3.4</v>
      </c>
      <c r="AA119" s="14">
        <v>0.6</v>
      </c>
      <c r="AB119" s="14">
        <v>15</v>
      </c>
      <c r="AC119" s="14">
        <v>0.1914999</v>
      </c>
      <c r="AD119" s="14">
        <v>4.7874980000000003</v>
      </c>
      <c r="AE119" s="14">
        <v>138.30000000000001</v>
      </c>
      <c r="AF119" s="14">
        <v>90.6</v>
      </c>
      <c r="AG119" s="14">
        <v>0.10349999999999999</v>
      </c>
      <c r="AH119" s="14">
        <v>2.5874999999999999</v>
      </c>
      <c r="AI119" s="14">
        <v>3.2084999999999999</v>
      </c>
      <c r="AJ119" s="14">
        <v>3.4</v>
      </c>
      <c r="AK119" s="15">
        <v>0.85</v>
      </c>
      <c r="AL119" s="15">
        <v>0.94367639999999997</v>
      </c>
      <c r="AM119" s="15">
        <v>0.96774190000000004</v>
      </c>
      <c r="AN119" s="15">
        <v>0.77624990000000005</v>
      </c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>
        <v>8.3333335816860199E-2</v>
      </c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>
        <v>0.10000000149011612</v>
      </c>
      <c r="CC119" s="16"/>
      <c r="CD119" s="16">
        <v>8.3333335816860199E-2</v>
      </c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24"/>
      <c r="DK119" s="24"/>
      <c r="DL119" s="24"/>
      <c r="DM119" s="24"/>
      <c r="DN119" s="24">
        <v>8.3333335816860199E-2</v>
      </c>
      <c r="DO119" s="24">
        <v>0.25</v>
      </c>
      <c r="DP119" s="24"/>
      <c r="DQ119" s="24"/>
      <c r="DR119" s="24"/>
      <c r="DS119" s="24"/>
      <c r="DT119" s="24"/>
      <c r="DU119" s="24"/>
      <c r="DV119" s="24"/>
      <c r="DW119" s="24"/>
      <c r="DX119" s="24"/>
      <c r="DY119" s="17"/>
      <c r="DZ119" s="17"/>
      <c r="EA119" s="17"/>
      <c r="EB119" s="17"/>
      <c r="EC119" s="17"/>
      <c r="ED119" s="17"/>
      <c r="EE119" s="17">
        <v>1</v>
      </c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</row>
    <row r="120" spans="1:148" s="9" customFormat="1" ht="20.25" x14ac:dyDescent="0.3">
      <c r="A120" s="10" t="s">
        <v>276</v>
      </c>
      <c r="B120" s="10" t="s">
        <v>244</v>
      </c>
      <c r="C120" s="10" t="s">
        <v>240</v>
      </c>
      <c r="D120" s="10" t="s">
        <v>279</v>
      </c>
      <c r="E120" s="10" t="s">
        <v>218</v>
      </c>
      <c r="F120" s="11">
        <v>10348</v>
      </c>
      <c r="G120" s="11">
        <v>4062</v>
      </c>
      <c r="H120" s="11">
        <v>4161</v>
      </c>
      <c r="I120" s="10" t="s">
        <v>275</v>
      </c>
      <c r="J120" s="12">
        <v>62.8</v>
      </c>
      <c r="K120" s="10" t="s">
        <v>243</v>
      </c>
      <c r="L120" s="10" t="s">
        <v>261</v>
      </c>
      <c r="M120" s="10" t="s">
        <v>220</v>
      </c>
      <c r="N120" s="13">
        <v>32</v>
      </c>
      <c r="O120" s="13">
        <v>32</v>
      </c>
      <c r="P120" s="13">
        <v>0</v>
      </c>
      <c r="Q120" s="14">
        <v>0</v>
      </c>
      <c r="R120" s="14">
        <v>6.21</v>
      </c>
      <c r="S120" s="14">
        <v>4</v>
      </c>
      <c r="T120" s="14">
        <v>3.3119999999999998</v>
      </c>
      <c r="U120" s="14">
        <v>82.8</v>
      </c>
      <c r="V120" s="14">
        <v>0.5</v>
      </c>
      <c r="W120" s="14">
        <v>295.04000000000002</v>
      </c>
      <c r="X120" s="14">
        <v>40</v>
      </c>
      <c r="Y120" s="14">
        <v>0.41390728738233601</v>
      </c>
      <c r="Z120" s="14">
        <v>3.55</v>
      </c>
      <c r="AA120" s="14">
        <v>0.45</v>
      </c>
      <c r="AB120" s="14">
        <v>11.25</v>
      </c>
      <c r="AC120" s="14">
        <v>0.23799989999999999</v>
      </c>
      <c r="AD120" s="14">
        <v>5.949999</v>
      </c>
      <c r="AE120" s="14">
        <v>147.52000000000001</v>
      </c>
      <c r="AF120" s="14">
        <v>96.64</v>
      </c>
      <c r="AG120" s="14">
        <v>0</v>
      </c>
      <c r="AH120" s="14">
        <v>0</v>
      </c>
      <c r="AI120" s="14">
        <v>3.3119999999999998</v>
      </c>
      <c r="AJ120" s="14">
        <v>3.55</v>
      </c>
      <c r="AK120" s="15">
        <v>0.88749999999999996</v>
      </c>
      <c r="AL120" s="15">
        <v>0.93295779999999995</v>
      </c>
      <c r="AM120" s="15">
        <v>1</v>
      </c>
      <c r="AN120" s="15">
        <v>0.82799999999999996</v>
      </c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24"/>
      <c r="DK120" s="24">
        <v>0.1666666716337204</v>
      </c>
      <c r="DL120" s="24"/>
      <c r="DM120" s="24"/>
      <c r="DN120" s="24">
        <v>8.3333335816860199E-2</v>
      </c>
      <c r="DO120" s="24">
        <v>0.20000000298023224</v>
      </c>
      <c r="DP120" s="24"/>
      <c r="DQ120" s="24"/>
      <c r="DR120" s="24"/>
      <c r="DS120" s="24"/>
      <c r="DT120" s="24"/>
      <c r="DU120" s="24"/>
      <c r="DV120" s="24"/>
      <c r="DW120" s="24"/>
      <c r="DX120" s="24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</row>
    <row r="121" spans="1:148" s="9" customFormat="1" ht="20.25" x14ac:dyDescent="0.3">
      <c r="A121" s="10" t="s">
        <v>276</v>
      </c>
      <c r="B121" s="10" t="s">
        <v>244</v>
      </c>
      <c r="C121" s="10" t="s">
        <v>240</v>
      </c>
      <c r="D121" s="10" t="s">
        <v>281</v>
      </c>
      <c r="E121" s="10" t="s">
        <v>218</v>
      </c>
      <c r="F121" s="11">
        <v>10348</v>
      </c>
      <c r="G121" s="11">
        <v>4189</v>
      </c>
      <c r="H121" s="11">
        <v>4134</v>
      </c>
      <c r="I121" s="10" t="s">
        <v>275</v>
      </c>
      <c r="J121" s="12">
        <v>62.8</v>
      </c>
      <c r="K121" s="10" t="s">
        <v>243</v>
      </c>
      <c r="L121" s="10" t="s">
        <v>261</v>
      </c>
      <c r="M121" s="10" t="s">
        <v>220</v>
      </c>
      <c r="N121" s="13">
        <v>31</v>
      </c>
      <c r="O121" s="13">
        <v>31</v>
      </c>
      <c r="P121" s="13">
        <v>0</v>
      </c>
      <c r="Q121" s="14">
        <v>0</v>
      </c>
      <c r="R121" s="14">
        <v>6.21</v>
      </c>
      <c r="S121" s="14">
        <v>4</v>
      </c>
      <c r="T121" s="14">
        <v>3.2084999999999999</v>
      </c>
      <c r="U121" s="14">
        <v>80.212490000000003</v>
      </c>
      <c r="V121" s="14">
        <v>0.5</v>
      </c>
      <c r="W121" s="14">
        <v>285.82</v>
      </c>
      <c r="X121" s="14">
        <v>40</v>
      </c>
      <c r="Y121" s="14">
        <v>0.42725912012922201</v>
      </c>
      <c r="Z121" s="14">
        <v>3.4666670000000002</v>
      </c>
      <c r="AA121" s="14">
        <v>0.53333339999999996</v>
      </c>
      <c r="AB121" s="14">
        <v>13.33333</v>
      </c>
      <c r="AC121" s="14">
        <v>0.25816670000000003</v>
      </c>
      <c r="AD121" s="14">
        <v>6.4541680000000001</v>
      </c>
      <c r="AE121" s="14">
        <v>142.91</v>
      </c>
      <c r="AF121" s="14">
        <v>93.62</v>
      </c>
      <c r="AG121" s="14">
        <v>0</v>
      </c>
      <c r="AH121" s="14">
        <v>0</v>
      </c>
      <c r="AI121" s="14">
        <v>3.2084999999999999</v>
      </c>
      <c r="AJ121" s="14">
        <v>3.4666670000000002</v>
      </c>
      <c r="AK121" s="15">
        <v>0.86666670000000001</v>
      </c>
      <c r="AL121" s="15">
        <v>0.92552880000000004</v>
      </c>
      <c r="AM121" s="15">
        <v>1</v>
      </c>
      <c r="AN121" s="15">
        <v>0.80212499999999998</v>
      </c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>
        <v>8.3333335816860199E-2</v>
      </c>
      <c r="DF121" s="16"/>
      <c r="DG121" s="16"/>
      <c r="DH121" s="16"/>
      <c r="DI121" s="16"/>
      <c r="DJ121" s="24"/>
      <c r="DK121" s="24">
        <v>0.1666666716337204</v>
      </c>
      <c r="DL121" s="24"/>
      <c r="DM121" s="24"/>
      <c r="DN121" s="24">
        <v>8.3333335816860199E-2</v>
      </c>
      <c r="DO121" s="24">
        <v>0.20000000298023224</v>
      </c>
      <c r="DP121" s="24"/>
      <c r="DQ121" s="24"/>
      <c r="DR121" s="24"/>
      <c r="DS121" s="24"/>
      <c r="DT121" s="24"/>
      <c r="DU121" s="24"/>
      <c r="DV121" s="24"/>
      <c r="DW121" s="24"/>
      <c r="DX121" s="24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</row>
    <row r="122" spans="1:148" s="9" customFormat="1" ht="20.25" x14ac:dyDescent="0.3">
      <c r="A122" s="10" t="s">
        <v>276</v>
      </c>
      <c r="B122" s="10" t="s">
        <v>240</v>
      </c>
      <c r="C122" s="10" t="s">
        <v>240</v>
      </c>
      <c r="D122" s="10" t="s">
        <v>279</v>
      </c>
      <c r="E122" s="10" t="s">
        <v>218</v>
      </c>
      <c r="F122" s="11">
        <v>10348</v>
      </c>
      <c r="G122" s="11">
        <v>4062</v>
      </c>
      <c r="H122" s="11">
        <v>4161</v>
      </c>
      <c r="I122" s="10" t="s">
        <v>275</v>
      </c>
      <c r="J122" s="12">
        <v>62.8</v>
      </c>
      <c r="K122" s="10" t="s">
        <v>243</v>
      </c>
      <c r="L122" s="10" t="s">
        <v>261</v>
      </c>
      <c r="M122" s="10" t="s">
        <v>220</v>
      </c>
      <c r="N122" s="13">
        <v>39</v>
      </c>
      <c r="O122" s="13">
        <v>39</v>
      </c>
      <c r="P122" s="13">
        <v>0</v>
      </c>
      <c r="Q122" s="14">
        <v>0</v>
      </c>
      <c r="R122" s="14">
        <v>6.21</v>
      </c>
      <c r="S122" s="14">
        <v>6.3333329999999997</v>
      </c>
      <c r="T122" s="14">
        <v>4.0365000000000002</v>
      </c>
      <c r="U122" s="14">
        <v>63.734209999999997</v>
      </c>
      <c r="V122" s="14">
        <v>0.7916666</v>
      </c>
      <c r="W122" s="14">
        <v>227.10319999999999</v>
      </c>
      <c r="X122" s="14">
        <v>63.333330154418903</v>
      </c>
      <c r="Y122" s="14">
        <v>0.53772568187147496</v>
      </c>
      <c r="Z122" s="14">
        <v>4.25</v>
      </c>
      <c r="AA122" s="14">
        <v>2.0833330000000001</v>
      </c>
      <c r="AB122" s="14">
        <v>32.894739999999999</v>
      </c>
      <c r="AC122" s="14">
        <v>0.21349979999999999</v>
      </c>
      <c r="AD122" s="14">
        <v>3.3710490000000002</v>
      </c>
      <c r="AE122" s="14">
        <v>179.79</v>
      </c>
      <c r="AF122" s="14">
        <v>117.78</v>
      </c>
      <c r="AG122" s="14">
        <v>0</v>
      </c>
      <c r="AH122" s="14">
        <v>0</v>
      </c>
      <c r="AI122" s="14">
        <v>4.0365000000000002</v>
      </c>
      <c r="AJ122" s="14">
        <v>4.25</v>
      </c>
      <c r="AK122" s="15">
        <v>0.67105269999999995</v>
      </c>
      <c r="AL122" s="15">
        <v>0.94976470000000002</v>
      </c>
      <c r="AM122" s="15">
        <v>1</v>
      </c>
      <c r="AN122" s="15">
        <v>0.63734219999999997</v>
      </c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>
        <v>0.1666666716337204</v>
      </c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>
        <v>0.25</v>
      </c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>
        <v>1.4166666865348816</v>
      </c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24"/>
      <c r="DK122" s="24"/>
      <c r="DL122" s="24"/>
      <c r="DM122" s="24"/>
      <c r="DN122" s="24"/>
      <c r="DO122" s="24">
        <v>0.25</v>
      </c>
      <c r="DP122" s="24"/>
      <c r="DQ122" s="24"/>
      <c r="DR122" s="24"/>
      <c r="DS122" s="24"/>
      <c r="DT122" s="24"/>
      <c r="DU122" s="24"/>
      <c r="DV122" s="24"/>
      <c r="DW122" s="24"/>
      <c r="DX122" s="24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</row>
    <row r="123" spans="1:148" s="9" customFormat="1" ht="20.25" x14ac:dyDescent="0.3">
      <c r="A123" s="10" t="s">
        <v>276</v>
      </c>
      <c r="B123" s="10" t="s">
        <v>240</v>
      </c>
      <c r="C123" s="10" t="s">
        <v>240</v>
      </c>
      <c r="D123" s="10" t="s">
        <v>281</v>
      </c>
      <c r="E123" s="10" t="s">
        <v>218</v>
      </c>
      <c r="F123" s="11">
        <v>10348</v>
      </c>
      <c r="G123" s="11">
        <v>4189</v>
      </c>
      <c r="H123" s="11">
        <v>4134</v>
      </c>
      <c r="I123" s="10" t="s">
        <v>275</v>
      </c>
      <c r="J123" s="12">
        <v>62.8</v>
      </c>
      <c r="K123" s="10" t="s">
        <v>243</v>
      </c>
      <c r="L123" s="10" t="s">
        <v>261</v>
      </c>
      <c r="M123" s="10" t="s">
        <v>220</v>
      </c>
      <c r="N123" s="13">
        <v>39</v>
      </c>
      <c r="O123" s="13">
        <v>39</v>
      </c>
      <c r="P123" s="13">
        <v>0</v>
      </c>
      <c r="Q123" s="14">
        <v>0</v>
      </c>
      <c r="R123" s="14">
        <v>6.21</v>
      </c>
      <c r="S123" s="14">
        <v>5.5833329999999997</v>
      </c>
      <c r="T123" s="14">
        <v>4.0365000000000002</v>
      </c>
      <c r="U123" s="14">
        <v>72.295529999999999</v>
      </c>
      <c r="V123" s="14">
        <v>0.6979166</v>
      </c>
      <c r="W123" s="14">
        <v>257.6096</v>
      </c>
      <c r="X123" s="14">
        <v>55.833330154418903</v>
      </c>
      <c r="Y123" s="14">
        <v>0.47404763740100497</v>
      </c>
      <c r="Z123" s="14">
        <v>4.4166670000000003</v>
      </c>
      <c r="AA123" s="14">
        <v>1.1666669999999999</v>
      </c>
      <c r="AB123" s="14">
        <v>20.895520000000001</v>
      </c>
      <c r="AC123" s="14">
        <v>0.38016640000000002</v>
      </c>
      <c r="AD123" s="14">
        <v>6.8089510000000004</v>
      </c>
      <c r="AE123" s="14">
        <v>179.79</v>
      </c>
      <c r="AF123" s="14">
        <v>117.78</v>
      </c>
      <c r="AG123" s="14">
        <v>0</v>
      </c>
      <c r="AH123" s="14">
        <v>0</v>
      </c>
      <c r="AI123" s="14">
        <v>4.0365000000000002</v>
      </c>
      <c r="AJ123" s="14">
        <v>4.4166670000000003</v>
      </c>
      <c r="AK123" s="15">
        <v>0.79104479999999999</v>
      </c>
      <c r="AL123" s="15">
        <v>0.91392459999999998</v>
      </c>
      <c r="AM123" s="15">
        <v>1</v>
      </c>
      <c r="AN123" s="15">
        <v>0.72295520000000002</v>
      </c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>
        <v>0.83333331346511841</v>
      </c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>
        <v>0.1666666716337204</v>
      </c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24"/>
      <c r="DK123" s="24"/>
      <c r="DL123" s="24"/>
      <c r="DM123" s="24"/>
      <c r="DN123" s="24"/>
      <c r="DO123" s="24">
        <v>0.1666666716337204</v>
      </c>
      <c r="DP123" s="24"/>
      <c r="DQ123" s="24"/>
      <c r="DR123" s="24"/>
      <c r="DS123" s="24"/>
      <c r="DT123" s="24"/>
      <c r="DU123" s="24"/>
      <c r="DV123" s="24"/>
      <c r="DW123" s="24"/>
      <c r="DX123" s="24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</row>
    <row r="124" spans="1:148" s="9" customFormat="1" ht="20.25" x14ac:dyDescent="0.3">
      <c r="A124" s="10" t="s">
        <v>277</v>
      </c>
      <c r="B124" s="10" t="s">
        <v>232</v>
      </c>
      <c r="C124" s="10" t="s">
        <v>240</v>
      </c>
      <c r="D124" s="10" t="s">
        <v>279</v>
      </c>
      <c r="E124" s="10" t="s">
        <v>218</v>
      </c>
      <c r="F124" s="11">
        <v>10334</v>
      </c>
      <c r="G124" s="11">
        <v>3999</v>
      </c>
      <c r="H124" s="11">
        <v>4076</v>
      </c>
      <c r="I124" s="10" t="s">
        <v>275</v>
      </c>
      <c r="J124" s="12">
        <v>62.8</v>
      </c>
      <c r="K124" s="10" t="s">
        <v>267</v>
      </c>
      <c r="L124" s="10" t="s">
        <v>261</v>
      </c>
      <c r="M124" s="10" t="s">
        <v>220</v>
      </c>
      <c r="N124" s="13">
        <v>44</v>
      </c>
      <c r="O124" s="13">
        <v>44</v>
      </c>
      <c r="P124" s="13">
        <v>0</v>
      </c>
      <c r="Q124" s="14">
        <v>0</v>
      </c>
      <c r="R124" s="14">
        <v>8.1</v>
      </c>
      <c r="S124" s="14">
        <v>7.5333329999999998</v>
      </c>
      <c r="T124" s="14">
        <v>5.9400009999999996</v>
      </c>
      <c r="U124" s="14">
        <v>78.84957</v>
      </c>
      <c r="V124" s="14">
        <v>0.94166660000000002</v>
      </c>
      <c r="W124" s="14">
        <v>250.91679999999999</v>
      </c>
      <c r="X124" s="14">
        <v>75.333328247070298</v>
      </c>
      <c r="Y124" s="14">
        <v>0.47036292785058598</v>
      </c>
      <c r="Z124" s="14">
        <v>6.5833329999999997</v>
      </c>
      <c r="AA124" s="14">
        <v>0.95</v>
      </c>
      <c r="AB124" s="14">
        <v>12.610620000000001</v>
      </c>
      <c r="AC124" s="14">
        <v>0.64333220000000002</v>
      </c>
      <c r="AD124" s="14">
        <v>8.539809</v>
      </c>
      <c r="AE124" s="14">
        <v>236.28</v>
      </c>
      <c r="AF124" s="14">
        <v>160.16</v>
      </c>
      <c r="AG124" s="14">
        <v>0</v>
      </c>
      <c r="AH124" s="14">
        <v>0</v>
      </c>
      <c r="AI124" s="14">
        <v>5.9400009999999996</v>
      </c>
      <c r="AJ124" s="14">
        <v>6.5833329999999997</v>
      </c>
      <c r="AK124" s="15">
        <v>0.87389380000000005</v>
      </c>
      <c r="AL124" s="15">
        <v>0.90227860000000004</v>
      </c>
      <c r="AM124" s="15">
        <v>1</v>
      </c>
      <c r="AN124" s="15">
        <v>0.78849570000000002</v>
      </c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>
        <v>0.1666666716337204</v>
      </c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24">
        <v>0.1666666716337204</v>
      </c>
      <c r="DK124" s="24">
        <v>0.1666666716337204</v>
      </c>
      <c r="DL124" s="24"/>
      <c r="DM124" s="24"/>
      <c r="DN124" s="24">
        <v>8.3333335816860199E-2</v>
      </c>
      <c r="DO124" s="24">
        <v>0.36666667461395264</v>
      </c>
      <c r="DP124" s="24"/>
      <c r="DQ124" s="24"/>
      <c r="DR124" s="24"/>
      <c r="DS124" s="24"/>
      <c r="DT124" s="24"/>
      <c r="DU124" s="24"/>
      <c r="DV124" s="24"/>
      <c r="DW124" s="24"/>
      <c r="DX124" s="24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</row>
    <row r="125" spans="1:148" s="9" customFormat="1" ht="20.25" x14ac:dyDescent="0.3">
      <c r="A125" s="10" t="s">
        <v>277</v>
      </c>
      <c r="B125" s="10" t="s">
        <v>232</v>
      </c>
      <c r="C125" s="10" t="s">
        <v>240</v>
      </c>
      <c r="D125" s="10" t="s">
        <v>281</v>
      </c>
      <c r="E125" s="10" t="s">
        <v>218</v>
      </c>
      <c r="F125" s="11">
        <v>10334</v>
      </c>
      <c r="G125" s="11">
        <v>4005</v>
      </c>
      <c r="H125" s="11">
        <v>3866</v>
      </c>
      <c r="I125" s="10" t="s">
        <v>275</v>
      </c>
      <c r="J125" s="12">
        <v>62.8</v>
      </c>
      <c r="K125" s="10" t="s">
        <v>267</v>
      </c>
      <c r="L125" s="10" t="s">
        <v>261</v>
      </c>
      <c r="M125" s="10" t="s">
        <v>220</v>
      </c>
      <c r="N125" s="13">
        <v>40</v>
      </c>
      <c r="O125" s="13">
        <v>40</v>
      </c>
      <c r="P125" s="13">
        <v>0</v>
      </c>
      <c r="Q125" s="14">
        <v>0</v>
      </c>
      <c r="R125" s="14">
        <v>8.1</v>
      </c>
      <c r="S125" s="14">
        <v>6.1666670000000003</v>
      </c>
      <c r="T125" s="14">
        <v>5.4</v>
      </c>
      <c r="U125" s="14">
        <v>87.56756</v>
      </c>
      <c r="V125" s="14">
        <v>0.7708334</v>
      </c>
      <c r="W125" s="14">
        <v>278.65940000000001</v>
      </c>
      <c r="X125" s="14">
        <v>61.666669845581097</v>
      </c>
      <c r="Y125" s="14">
        <v>0.42353480261352899</v>
      </c>
      <c r="Z125" s="14">
        <v>5.3833339999999996</v>
      </c>
      <c r="AA125" s="14">
        <v>0.78333339999999996</v>
      </c>
      <c r="AB125" s="14">
        <v>12.7027</v>
      </c>
      <c r="AC125" s="14">
        <v>-1.6666469999999999E-2</v>
      </c>
      <c r="AD125" s="14">
        <v>-0.27026709999999998</v>
      </c>
      <c r="AE125" s="14">
        <v>214.8</v>
      </c>
      <c r="AF125" s="14">
        <v>145.6</v>
      </c>
      <c r="AG125" s="14">
        <v>0</v>
      </c>
      <c r="AH125" s="14">
        <v>0</v>
      </c>
      <c r="AI125" s="14">
        <v>5.4</v>
      </c>
      <c r="AJ125" s="14">
        <v>5.3833339999999996</v>
      </c>
      <c r="AK125" s="15">
        <v>0.872973</v>
      </c>
      <c r="AL125" s="15">
        <v>1.003096</v>
      </c>
      <c r="AM125" s="15">
        <v>1</v>
      </c>
      <c r="AN125" s="15">
        <v>0.87567569999999995</v>
      </c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24"/>
      <c r="DK125" s="24">
        <v>0.1666666716337204</v>
      </c>
      <c r="DL125" s="24"/>
      <c r="DM125" s="24"/>
      <c r="DN125" s="24">
        <v>8.3333335816860199E-2</v>
      </c>
      <c r="DO125" s="24">
        <v>0.53333336114883423</v>
      </c>
      <c r="DP125" s="24"/>
      <c r="DQ125" s="24"/>
      <c r="DR125" s="24"/>
      <c r="DS125" s="24"/>
      <c r="DT125" s="24"/>
      <c r="DU125" s="24"/>
      <c r="DV125" s="24"/>
      <c r="DW125" s="24"/>
      <c r="DX125" s="24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</row>
    <row r="126" spans="1:148" s="9" customFormat="1" ht="20.25" x14ac:dyDescent="0.3">
      <c r="A126" s="10" t="s">
        <v>277</v>
      </c>
      <c r="B126" s="10" t="s">
        <v>231</v>
      </c>
      <c r="C126" s="10" t="s">
        <v>240</v>
      </c>
      <c r="D126" s="10" t="s">
        <v>281</v>
      </c>
      <c r="E126" s="10" t="s">
        <v>218</v>
      </c>
      <c r="F126" s="11">
        <v>10334</v>
      </c>
      <c r="G126" s="11">
        <v>4189</v>
      </c>
      <c r="H126" s="11">
        <v>4134</v>
      </c>
      <c r="I126" s="10" t="s">
        <v>275</v>
      </c>
      <c r="J126" s="12">
        <v>62.8</v>
      </c>
      <c r="K126" s="10" t="s">
        <v>267</v>
      </c>
      <c r="L126" s="10" t="s">
        <v>261</v>
      </c>
      <c r="M126" s="10" t="s">
        <v>220</v>
      </c>
      <c r="N126" s="13">
        <v>7</v>
      </c>
      <c r="O126" s="13">
        <v>7</v>
      </c>
      <c r="P126" s="13">
        <v>0</v>
      </c>
      <c r="Q126" s="14">
        <v>0</v>
      </c>
      <c r="R126" s="14">
        <v>8.1</v>
      </c>
      <c r="S126" s="14">
        <v>1</v>
      </c>
      <c r="T126" s="14">
        <v>0.94500010000000001</v>
      </c>
      <c r="U126" s="14">
        <v>94.500010000000003</v>
      </c>
      <c r="V126" s="14">
        <v>0.125</v>
      </c>
      <c r="W126" s="14">
        <v>300.72000000000003</v>
      </c>
      <c r="X126" s="14">
        <v>10</v>
      </c>
      <c r="Y126" s="14">
        <v>0.39246465585122198</v>
      </c>
      <c r="Z126" s="14">
        <v>1</v>
      </c>
      <c r="AA126" s="14">
        <v>0</v>
      </c>
      <c r="AB126" s="14">
        <v>0</v>
      </c>
      <c r="AC126" s="14">
        <v>5.4999949999999999E-2</v>
      </c>
      <c r="AD126" s="14">
        <v>5.4999950000000002</v>
      </c>
      <c r="AE126" s="14">
        <v>37.590000000000003</v>
      </c>
      <c r="AF126" s="14">
        <v>25.48</v>
      </c>
      <c r="AG126" s="14">
        <v>0</v>
      </c>
      <c r="AH126" s="14">
        <v>0</v>
      </c>
      <c r="AI126" s="14">
        <v>0.94500010000000001</v>
      </c>
      <c r="AJ126" s="14">
        <v>1</v>
      </c>
      <c r="AK126" s="15">
        <v>1</v>
      </c>
      <c r="AL126" s="15">
        <v>0.94500010000000001</v>
      </c>
      <c r="AM126" s="15">
        <v>1</v>
      </c>
      <c r="AN126" s="15">
        <v>0.94500010000000001</v>
      </c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24"/>
      <c r="DK126" s="24"/>
      <c r="DL126" s="24"/>
      <c r="DM126" s="24"/>
      <c r="DN126" s="24"/>
      <c r="DO126" s="24"/>
      <c r="DP126" s="24"/>
      <c r="DQ126" s="24"/>
      <c r="DR126" s="24"/>
      <c r="DS126" s="24"/>
      <c r="DT126" s="24"/>
      <c r="DU126" s="24"/>
      <c r="DV126" s="24"/>
      <c r="DW126" s="24"/>
      <c r="DX126" s="24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</row>
    <row r="127" spans="1:148" s="9" customFormat="1" ht="20.25" x14ac:dyDescent="0.3">
      <c r="A127" s="10" t="s">
        <v>277</v>
      </c>
      <c r="B127" s="10" t="s">
        <v>232</v>
      </c>
      <c r="C127" s="10" t="s">
        <v>240</v>
      </c>
      <c r="D127" s="10" t="s">
        <v>279</v>
      </c>
      <c r="E127" s="10" t="s">
        <v>218</v>
      </c>
      <c r="F127" s="11">
        <v>10348</v>
      </c>
      <c r="G127" s="11">
        <v>3999</v>
      </c>
      <c r="H127" s="11">
        <v>4076</v>
      </c>
      <c r="I127" s="10" t="s">
        <v>275</v>
      </c>
      <c r="J127" s="12">
        <v>62.8</v>
      </c>
      <c r="K127" s="10" t="s">
        <v>243</v>
      </c>
      <c r="L127" s="10" t="s">
        <v>261</v>
      </c>
      <c r="M127" s="10" t="s">
        <v>220</v>
      </c>
      <c r="N127" s="13">
        <v>4</v>
      </c>
      <c r="O127" s="13">
        <v>4</v>
      </c>
      <c r="P127" s="13">
        <v>0</v>
      </c>
      <c r="Q127" s="14">
        <v>0</v>
      </c>
      <c r="R127" s="14">
        <v>6.21</v>
      </c>
      <c r="S127" s="14">
        <v>0.46666669999999999</v>
      </c>
      <c r="T127" s="14">
        <v>0.41399999999999998</v>
      </c>
      <c r="U127" s="14">
        <v>88.714280000000002</v>
      </c>
      <c r="V127" s="14">
        <v>5.8333339999999997E-2</v>
      </c>
      <c r="W127" s="14">
        <v>316.11430000000001</v>
      </c>
      <c r="X127" s="14">
        <v>4.6666669845581099</v>
      </c>
      <c r="Y127" s="14">
        <v>0.38631349453903002</v>
      </c>
      <c r="Z127" s="14">
        <v>0.46666669999999999</v>
      </c>
      <c r="AA127" s="14">
        <v>0</v>
      </c>
      <c r="AB127" s="14">
        <v>0</v>
      </c>
      <c r="AC127" s="14">
        <v>5.2666690000000002E-2</v>
      </c>
      <c r="AD127" s="14">
        <v>11.28572</v>
      </c>
      <c r="AE127" s="14">
        <v>18.440000000000001</v>
      </c>
      <c r="AF127" s="14">
        <v>12.08</v>
      </c>
      <c r="AG127" s="14">
        <v>0</v>
      </c>
      <c r="AH127" s="14">
        <v>0</v>
      </c>
      <c r="AI127" s="14">
        <v>0.41399999999999998</v>
      </c>
      <c r="AJ127" s="14">
        <v>0.46666669999999999</v>
      </c>
      <c r="AK127" s="15">
        <v>1</v>
      </c>
      <c r="AL127" s="15">
        <v>0.88714280000000001</v>
      </c>
      <c r="AM127" s="15">
        <v>1</v>
      </c>
      <c r="AN127" s="15">
        <v>0.88714280000000001</v>
      </c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24"/>
      <c r="DK127" s="24"/>
      <c r="DL127" s="24"/>
      <c r="DM127" s="24"/>
      <c r="DN127" s="24"/>
      <c r="DO127" s="24"/>
      <c r="DP127" s="24"/>
      <c r="DQ127" s="24"/>
      <c r="DR127" s="24"/>
      <c r="DS127" s="24"/>
      <c r="DT127" s="24"/>
      <c r="DU127" s="24"/>
      <c r="DV127" s="24"/>
      <c r="DW127" s="24"/>
      <c r="DX127" s="24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</row>
    <row r="128" spans="1:148" s="9" customFormat="1" ht="20.25" x14ac:dyDescent="0.3">
      <c r="A128" s="10" t="s">
        <v>277</v>
      </c>
      <c r="B128" s="10" t="s">
        <v>232</v>
      </c>
      <c r="C128" s="10" t="s">
        <v>240</v>
      </c>
      <c r="D128" s="10" t="s">
        <v>281</v>
      </c>
      <c r="E128" s="10" t="s">
        <v>218</v>
      </c>
      <c r="F128" s="11">
        <v>10348</v>
      </c>
      <c r="G128" s="11">
        <v>4005</v>
      </c>
      <c r="H128" s="11">
        <v>3866</v>
      </c>
      <c r="I128" s="10" t="s">
        <v>275</v>
      </c>
      <c r="J128" s="12">
        <v>62.8</v>
      </c>
      <c r="K128" s="10" t="s">
        <v>243</v>
      </c>
      <c r="L128" s="10" t="s">
        <v>261</v>
      </c>
      <c r="M128" s="10" t="s">
        <v>220</v>
      </c>
      <c r="N128" s="13">
        <v>14</v>
      </c>
      <c r="O128" s="13">
        <v>14</v>
      </c>
      <c r="P128" s="13">
        <v>0</v>
      </c>
      <c r="Q128" s="14">
        <v>0</v>
      </c>
      <c r="R128" s="14">
        <v>6.21</v>
      </c>
      <c r="S128" s="14">
        <v>1.8333330000000001</v>
      </c>
      <c r="T128" s="14">
        <v>1.4490000000000001</v>
      </c>
      <c r="U128" s="14">
        <v>79.036379999999994</v>
      </c>
      <c r="V128" s="14">
        <v>0.2291666</v>
      </c>
      <c r="W128" s="14">
        <v>281.62920000000003</v>
      </c>
      <c r="X128" s="14">
        <v>18.333330154418899</v>
      </c>
      <c r="Y128" s="14">
        <v>0.43361709280361099</v>
      </c>
      <c r="Z128" s="14">
        <v>1.5833330000000001</v>
      </c>
      <c r="AA128" s="14">
        <v>0.25</v>
      </c>
      <c r="AB128" s="14">
        <v>13.636369999999999</v>
      </c>
      <c r="AC128" s="14">
        <v>0.13433300000000001</v>
      </c>
      <c r="AD128" s="14">
        <v>7.3272560000000002</v>
      </c>
      <c r="AE128" s="14">
        <v>64.540000000000006</v>
      </c>
      <c r="AF128" s="14">
        <v>42.28</v>
      </c>
      <c r="AG128" s="14">
        <v>0</v>
      </c>
      <c r="AH128" s="14">
        <v>0</v>
      </c>
      <c r="AI128" s="14">
        <v>1.4490000000000001</v>
      </c>
      <c r="AJ128" s="14">
        <v>1.5833330000000001</v>
      </c>
      <c r="AK128" s="15">
        <v>0.86363630000000002</v>
      </c>
      <c r="AL128" s="15">
        <v>0.91515809999999997</v>
      </c>
      <c r="AM128" s="15">
        <v>1</v>
      </c>
      <c r="AN128" s="15">
        <v>0.79036379999999995</v>
      </c>
      <c r="AO128" s="16"/>
      <c r="AP128" s="16">
        <v>5.000000074505806E-2</v>
      </c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>
        <v>8.3333335816860199E-2</v>
      </c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24"/>
      <c r="DK128" s="24"/>
      <c r="DL128" s="24"/>
      <c r="DM128" s="24"/>
      <c r="DN128" s="24"/>
      <c r="DO128" s="24">
        <v>0.11666666716337204</v>
      </c>
      <c r="DP128" s="24"/>
      <c r="DQ128" s="24"/>
      <c r="DR128" s="24"/>
      <c r="DS128" s="24"/>
      <c r="DT128" s="24"/>
      <c r="DU128" s="24"/>
      <c r="DV128" s="24"/>
      <c r="DW128" s="24"/>
      <c r="DX128" s="24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</row>
    <row r="129" spans="1:148" s="9" customFormat="1" ht="20.25" x14ac:dyDescent="0.3">
      <c r="A129" s="10" t="s">
        <v>277</v>
      </c>
      <c r="B129" s="10" t="s">
        <v>231</v>
      </c>
      <c r="C129" s="10" t="s">
        <v>240</v>
      </c>
      <c r="D129" s="10" t="s">
        <v>279</v>
      </c>
      <c r="E129" s="10" t="s">
        <v>218</v>
      </c>
      <c r="F129" s="11">
        <v>10348</v>
      </c>
      <c r="G129" s="11">
        <v>4062</v>
      </c>
      <c r="H129" s="11">
        <v>4161</v>
      </c>
      <c r="I129" s="10" t="s">
        <v>275</v>
      </c>
      <c r="J129" s="12">
        <v>62.8</v>
      </c>
      <c r="K129" s="10" t="s">
        <v>243</v>
      </c>
      <c r="L129" s="10" t="s">
        <v>261</v>
      </c>
      <c r="M129" s="10" t="s">
        <v>220</v>
      </c>
      <c r="N129" s="13">
        <v>62</v>
      </c>
      <c r="O129" s="13">
        <v>61</v>
      </c>
      <c r="P129" s="13">
        <v>1</v>
      </c>
      <c r="Q129" s="14">
        <v>1.612903</v>
      </c>
      <c r="R129" s="14">
        <v>6.21</v>
      </c>
      <c r="S129" s="14">
        <v>8</v>
      </c>
      <c r="T129" s="14">
        <v>6.3135000000000003</v>
      </c>
      <c r="U129" s="14">
        <v>78.918750000000003</v>
      </c>
      <c r="V129" s="14">
        <v>1</v>
      </c>
      <c r="W129" s="14">
        <v>281.20999999999998</v>
      </c>
      <c r="X129" s="14">
        <v>80</v>
      </c>
      <c r="Y129" s="14">
        <v>0.43426337786284502</v>
      </c>
      <c r="Z129" s="14">
        <v>7</v>
      </c>
      <c r="AA129" s="14">
        <v>1</v>
      </c>
      <c r="AB129" s="14">
        <v>12.5</v>
      </c>
      <c r="AC129" s="14">
        <v>0.58300010000000002</v>
      </c>
      <c r="AD129" s="14">
        <v>7.2875009999999998</v>
      </c>
      <c r="AE129" s="14">
        <v>281.20999999999998</v>
      </c>
      <c r="AF129" s="14">
        <v>184.22</v>
      </c>
      <c r="AG129" s="14">
        <v>0.10349999999999999</v>
      </c>
      <c r="AH129" s="14">
        <v>1.29375</v>
      </c>
      <c r="AI129" s="14">
        <v>6.4169999999999998</v>
      </c>
      <c r="AJ129" s="14">
        <v>7</v>
      </c>
      <c r="AK129" s="15">
        <v>0.875</v>
      </c>
      <c r="AL129" s="15">
        <v>0.91671429999999998</v>
      </c>
      <c r="AM129" s="15">
        <v>0.98387100000000005</v>
      </c>
      <c r="AN129" s="15">
        <v>0.78918750000000004</v>
      </c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>
        <v>0.1666666716337204</v>
      </c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>
        <v>0.25</v>
      </c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24"/>
      <c r="DK129" s="24">
        <v>0.1666666716337204</v>
      </c>
      <c r="DL129" s="24"/>
      <c r="DM129" s="24"/>
      <c r="DN129" s="24"/>
      <c r="DO129" s="24">
        <v>0.4166666567325592</v>
      </c>
      <c r="DP129" s="24"/>
      <c r="DQ129" s="24"/>
      <c r="DR129" s="24"/>
      <c r="DS129" s="24"/>
      <c r="DT129" s="24"/>
      <c r="DU129" s="24"/>
      <c r="DV129" s="24"/>
      <c r="DW129" s="24"/>
      <c r="DX129" s="24"/>
      <c r="DY129" s="17">
        <v>1</v>
      </c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</row>
    <row r="130" spans="1:148" s="9" customFormat="1" ht="20.25" x14ac:dyDescent="0.3">
      <c r="A130" s="10" t="s">
        <v>277</v>
      </c>
      <c r="B130" s="10" t="s">
        <v>231</v>
      </c>
      <c r="C130" s="10" t="s">
        <v>240</v>
      </c>
      <c r="D130" s="10" t="s">
        <v>281</v>
      </c>
      <c r="E130" s="10" t="s">
        <v>218</v>
      </c>
      <c r="F130" s="11">
        <v>10348</v>
      </c>
      <c r="G130" s="11">
        <v>4189</v>
      </c>
      <c r="H130" s="11">
        <v>4134</v>
      </c>
      <c r="I130" s="10" t="s">
        <v>275</v>
      </c>
      <c r="J130" s="12">
        <v>62.8</v>
      </c>
      <c r="K130" s="10" t="s">
        <v>243</v>
      </c>
      <c r="L130" s="10" t="s">
        <v>261</v>
      </c>
      <c r="M130" s="10" t="s">
        <v>220</v>
      </c>
      <c r="N130" s="13">
        <v>52</v>
      </c>
      <c r="O130" s="13">
        <v>52</v>
      </c>
      <c r="P130" s="13">
        <v>0</v>
      </c>
      <c r="Q130" s="14">
        <v>0</v>
      </c>
      <c r="R130" s="14">
        <v>6.21</v>
      </c>
      <c r="S130" s="14">
        <v>7</v>
      </c>
      <c r="T130" s="14">
        <v>5.3819999999999997</v>
      </c>
      <c r="U130" s="14">
        <v>76.885720000000006</v>
      </c>
      <c r="V130" s="14">
        <v>0.875</v>
      </c>
      <c r="W130" s="14">
        <v>273.96570000000003</v>
      </c>
      <c r="X130" s="14">
        <v>70</v>
      </c>
      <c r="Y130" s="14">
        <v>0.44574632573027001</v>
      </c>
      <c r="Z130" s="14">
        <v>5.7833329999999998</v>
      </c>
      <c r="AA130" s="14">
        <v>1.2166669999999999</v>
      </c>
      <c r="AB130" s="14">
        <v>17.380949999999999</v>
      </c>
      <c r="AC130" s="14">
        <v>0.40133289999999999</v>
      </c>
      <c r="AD130" s="14">
        <v>5.7333259999999999</v>
      </c>
      <c r="AE130" s="14">
        <v>239.72</v>
      </c>
      <c r="AF130" s="14">
        <v>157.04</v>
      </c>
      <c r="AG130" s="14">
        <v>0</v>
      </c>
      <c r="AH130" s="14">
        <v>0</v>
      </c>
      <c r="AI130" s="14">
        <v>5.3819999999999997</v>
      </c>
      <c r="AJ130" s="14">
        <v>5.7833329999999998</v>
      </c>
      <c r="AK130" s="15">
        <v>0.82619050000000005</v>
      </c>
      <c r="AL130" s="15">
        <v>0.93060529999999997</v>
      </c>
      <c r="AM130" s="15">
        <v>1</v>
      </c>
      <c r="AN130" s="15">
        <v>0.76885720000000002</v>
      </c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>
        <v>0.4166666567325592</v>
      </c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>
        <v>0.13333334028720856</v>
      </c>
      <c r="CX130" s="16"/>
      <c r="CY130" s="16"/>
      <c r="CZ130" s="16"/>
      <c r="DA130" s="16"/>
      <c r="DB130" s="16"/>
      <c r="DC130" s="16"/>
      <c r="DD130" s="16"/>
      <c r="DE130" s="16">
        <v>0.13333334028720856</v>
      </c>
      <c r="DF130" s="16"/>
      <c r="DG130" s="16"/>
      <c r="DH130" s="16"/>
      <c r="DI130" s="16"/>
      <c r="DJ130" s="24"/>
      <c r="DK130" s="24">
        <v>0.1666666716337204</v>
      </c>
      <c r="DL130" s="24"/>
      <c r="DM130" s="24"/>
      <c r="DN130" s="24"/>
      <c r="DO130" s="24">
        <v>0.36666667461395264</v>
      </c>
      <c r="DP130" s="24"/>
      <c r="DQ130" s="24"/>
      <c r="DR130" s="24"/>
      <c r="DS130" s="24"/>
      <c r="DT130" s="24"/>
      <c r="DU130" s="24"/>
      <c r="DV130" s="24"/>
      <c r="DW130" s="24"/>
      <c r="DX130" s="24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</row>
    <row r="131" spans="1:148" s="9" customFormat="1" ht="20.25" x14ac:dyDescent="0.3">
      <c r="A131" s="10" t="s">
        <v>239</v>
      </c>
      <c r="B131" s="10" t="s">
        <v>232</v>
      </c>
      <c r="C131" s="10" t="s">
        <v>240</v>
      </c>
      <c r="D131" s="10" t="s">
        <v>279</v>
      </c>
      <c r="E131" s="10" t="s">
        <v>218</v>
      </c>
      <c r="F131" s="11">
        <v>10334</v>
      </c>
      <c r="G131" s="11">
        <v>4062</v>
      </c>
      <c r="H131" s="11">
        <v>4161</v>
      </c>
      <c r="I131" s="10" t="s">
        <v>275</v>
      </c>
      <c r="J131" s="12">
        <v>62.8</v>
      </c>
      <c r="K131" s="10" t="s">
        <v>267</v>
      </c>
      <c r="L131" s="10" t="s">
        <v>261</v>
      </c>
      <c r="M131" s="10" t="s">
        <v>220</v>
      </c>
      <c r="N131" s="13">
        <v>22</v>
      </c>
      <c r="O131" s="13">
        <v>22</v>
      </c>
      <c r="P131" s="13">
        <v>0</v>
      </c>
      <c r="Q131" s="14">
        <v>0</v>
      </c>
      <c r="R131" s="14">
        <v>8.1</v>
      </c>
      <c r="S131" s="14">
        <v>8</v>
      </c>
      <c r="T131" s="14">
        <v>2.97</v>
      </c>
      <c r="U131" s="14">
        <v>37.125</v>
      </c>
      <c r="V131" s="14">
        <v>1</v>
      </c>
      <c r="W131" s="14">
        <v>118.14</v>
      </c>
      <c r="X131" s="14">
        <v>80</v>
      </c>
      <c r="Y131" s="14">
        <v>0.99900097615852401</v>
      </c>
      <c r="Z131" s="14">
        <v>3.233333</v>
      </c>
      <c r="AA131" s="14">
        <v>4.766667</v>
      </c>
      <c r="AB131" s="14">
        <v>59.58334</v>
      </c>
      <c r="AC131" s="14">
        <v>0.26333279999999998</v>
      </c>
      <c r="AD131" s="14">
        <v>3.2916609999999999</v>
      </c>
      <c r="AE131" s="14">
        <v>118.14</v>
      </c>
      <c r="AF131" s="14">
        <v>80.08</v>
      </c>
      <c r="AG131" s="14">
        <v>0</v>
      </c>
      <c r="AH131" s="14">
        <v>0</v>
      </c>
      <c r="AI131" s="14">
        <v>2.97</v>
      </c>
      <c r="AJ131" s="14">
        <v>3.233333</v>
      </c>
      <c r="AK131" s="15">
        <v>0.40416659999999999</v>
      </c>
      <c r="AL131" s="15">
        <v>0.91855690000000001</v>
      </c>
      <c r="AM131" s="15">
        <v>1</v>
      </c>
      <c r="AN131" s="15">
        <v>0.37125000000000002</v>
      </c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>
        <v>4</v>
      </c>
      <c r="BJ131" s="16"/>
      <c r="BK131" s="16"/>
      <c r="BL131" s="16"/>
      <c r="BM131" s="16">
        <v>0.5</v>
      </c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>
        <v>0.1666666716337204</v>
      </c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24"/>
      <c r="DK131" s="24"/>
      <c r="DL131" s="24"/>
      <c r="DM131" s="24"/>
      <c r="DN131" s="24"/>
      <c r="DO131" s="24">
        <v>0.10000000149011612</v>
      </c>
      <c r="DP131" s="24"/>
      <c r="DQ131" s="24"/>
      <c r="DR131" s="24"/>
      <c r="DS131" s="24"/>
      <c r="DT131" s="24"/>
      <c r="DU131" s="24"/>
      <c r="DV131" s="24"/>
      <c r="DW131" s="24"/>
      <c r="DX131" s="24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</row>
    <row r="132" spans="1:148" s="9" customFormat="1" ht="20.25" x14ac:dyDescent="0.3">
      <c r="A132" s="10" t="s">
        <v>239</v>
      </c>
      <c r="B132" s="10" t="s">
        <v>232</v>
      </c>
      <c r="C132" s="10" t="s">
        <v>240</v>
      </c>
      <c r="D132" s="10" t="s">
        <v>281</v>
      </c>
      <c r="E132" s="10" t="s">
        <v>218</v>
      </c>
      <c r="F132" s="11">
        <v>10334</v>
      </c>
      <c r="G132" s="11">
        <v>4189</v>
      </c>
      <c r="H132" s="11">
        <v>4134</v>
      </c>
      <c r="I132" s="10" t="s">
        <v>275</v>
      </c>
      <c r="J132" s="12">
        <v>62.8</v>
      </c>
      <c r="K132" s="10" t="s">
        <v>267</v>
      </c>
      <c r="L132" s="10" t="s">
        <v>261</v>
      </c>
      <c r="M132" s="10" t="s">
        <v>220</v>
      </c>
      <c r="N132" s="13">
        <v>21</v>
      </c>
      <c r="O132" s="13">
        <v>21</v>
      </c>
      <c r="P132" s="13">
        <v>0</v>
      </c>
      <c r="Q132" s="14">
        <v>0</v>
      </c>
      <c r="R132" s="14">
        <v>8.1</v>
      </c>
      <c r="S132" s="14">
        <v>8</v>
      </c>
      <c r="T132" s="14">
        <v>2.835</v>
      </c>
      <c r="U132" s="14">
        <v>35.4375</v>
      </c>
      <c r="V132" s="14">
        <v>1</v>
      </c>
      <c r="W132" s="14">
        <v>112.77</v>
      </c>
      <c r="X132" s="14">
        <v>80</v>
      </c>
      <c r="Y132" s="14">
        <v>1.0465724417175799</v>
      </c>
      <c r="Z132" s="14">
        <v>3.2166670000000002</v>
      </c>
      <c r="AA132" s="14">
        <v>4.7833329999999998</v>
      </c>
      <c r="AB132" s="14">
        <v>59.791670000000003</v>
      </c>
      <c r="AC132" s="14">
        <v>0.38166670000000003</v>
      </c>
      <c r="AD132" s="14">
        <v>4.7708329999999997</v>
      </c>
      <c r="AE132" s="14">
        <v>112.77</v>
      </c>
      <c r="AF132" s="14">
        <v>76.44</v>
      </c>
      <c r="AG132" s="14">
        <v>0</v>
      </c>
      <c r="AH132" s="14">
        <v>0</v>
      </c>
      <c r="AI132" s="14">
        <v>2.835</v>
      </c>
      <c r="AJ132" s="14">
        <v>3.2166670000000002</v>
      </c>
      <c r="AK132" s="15">
        <v>0.40208329999999998</v>
      </c>
      <c r="AL132" s="15">
        <v>0.8813472</v>
      </c>
      <c r="AM132" s="15">
        <v>1</v>
      </c>
      <c r="AN132" s="15">
        <v>0.354375</v>
      </c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>
        <v>4</v>
      </c>
      <c r="BJ132" s="16"/>
      <c r="BK132" s="16"/>
      <c r="BL132" s="16"/>
      <c r="BM132" s="16">
        <v>0.5</v>
      </c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>
        <v>8.3333335816860199E-2</v>
      </c>
      <c r="DF132" s="16"/>
      <c r="DG132" s="16"/>
      <c r="DH132" s="16"/>
      <c r="DI132" s="16"/>
      <c r="DJ132" s="24"/>
      <c r="DK132" s="24"/>
      <c r="DL132" s="24"/>
      <c r="DM132" s="24"/>
      <c r="DN132" s="24"/>
      <c r="DO132" s="24">
        <v>0.20000000298023224</v>
      </c>
      <c r="DP132" s="24"/>
      <c r="DQ132" s="24"/>
      <c r="DR132" s="24"/>
      <c r="DS132" s="24"/>
      <c r="DT132" s="24"/>
      <c r="DU132" s="24"/>
      <c r="DV132" s="24"/>
      <c r="DW132" s="24"/>
      <c r="DX132" s="24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</row>
    <row r="133" spans="1:148" s="9" customFormat="1" ht="20.25" x14ac:dyDescent="0.3">
      <c r="A133" s="10" t="s">
        <v>239</v>
      </c>
      <c r="B133" s="10" t="s">
        <v>231</v>
      </c>
      <c r="C133" s="10" t="s">
        <v>240</v>
      </c>
      <c r="D133" s="10" t="s">
        <v>279</v>
      </c>
      <c r="E133" s="10" t="s">
        <v>218</v>
      </c>
      <c r="F133" s="11">
        <v>10334</v>
      </c>
      <c r="G133" s="11">
        <v>4062</v>
      </c>
      <c r="H133" s="11">
        <v>4161</v>
      </c>
      <c r="I133" s="10" t="s">
        <v>275</v>
      </c>
      <c r="J133" s="12">
        <v>62.8</v>
      </c>
      <c r="K133" s="10" t="s">
        <v>267</v>
      </c>
      <c r="L133" s="10" t="s">
        <v>261</v>
      </c>
      <c r="M133" s="10" t="s">
        <v>220</v>
      </c>
      <c r="N133" s="13">
        <v>25</v>
      </c>
      <c r="O133" s="13">
        <v>25</v>
      </c>
      <c r="P133" s="13">
        <v>0</v>
      </c>
      <c r="Q133" s="14">
        <v>0</v>
      </c>
      <c r="R133" s="14">
        <v>8.1</v>
      </c>
      <c r="S133" s="14">
        <v>4</v>
      </c>
      <c r="T133" s="14">
        <v>3.375</v>
      </c>
      <c r="U133" s="14">
        <v>84.375010000000003</v>
      </c>
      <c r="V133" s="14">
        <v>0.5</v>
      </c>
      <c r="W133" s="14">
        <v>268.5</v>
      </c>
      <c r="X133" s="14">
        <v>40</v>
      </c>
      <c r="Y133" s="14">
        <v>0.43956043956044</v>
      </c>
      <c r="Z133" s="14">
        <v>3.733333</v>
      </c>
      <c r="AA133" s="14">
        <v>0.26666669999999998</v>
      </c>
      <c r="AB133" s="14">
        <v>6.6666670000000003</v>
      </c>
      <c r="AC133" s="14">
        <v>0.35833310000000002</v>
      </c>
      <c r="AD133" s="14">
        <v>8.9583270000000006</v>
      </c>
      <c r="AE133" s="14">
        <v>134.25</v>
      </c>
      <c r="AF133" s="14">
        <v>91</v>
      </c>
      <c r="AG133" s="14">
        <v>0</v>
      </c>
      <c r="AH133" s="14">
        <v>0</v>
      </c>
      <c r="AI133" s="14">
        <v>3.375</v>
      </c>
      <c r="AJ133" s="14">
        <v>3.733333</v>
      </c>
      <c r="AK133" s="15">
        <v>0.93333330000000003</v>
      </c>
      <c r="AL133" s="15">
        <v>0.90401790000000004</v>
      </c>
      <c r="AM133" s="15">
        <v>1</v>
      </c>
      <c r="AN133" s="15">
        <v>0.84375009999999995</v>
      </c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24"/>
      <c r="DK133" s="24"/>
      <c r="DL133" s="24"/>
      <c r="DM133" s="24"/>
      <c r="DN133" s="24"/>
      <c r="DO133" s="24">
        <v>0.26666668057441711</v>
      </c>
      <c r="DP133" s="24"/>
      <c r="DQ133" s="24"/>
      <c r="DR133" s="24"/>
      <c r="DS133" s="24"/>
      <c r="DT133" s="24"/>
      <c r="DU133" s="24"/>
      <c r="DV133" s="24"/>
      <c r="DW133" s="24"/>
      <c r="DX133" s="24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</row>
    <row r="134" spans="1:148" s="9" customFormat="1" ht="20.25" x14ac:dyDescent="0.3">
      <c r="A134" s="10" t="s">
        <v>239</v>
      </c>
      <c r="B134" s="10" t="s">
        <v>231</v>
      </c>
      <c r="C134" s="10" t="s">
        <v>240</v>
      </c>
      <c r="D134" s="10" t="s">
        <v>281</v>
      </c>
      <c r="E134" s="10" t="s">
        <v>218</v>
      </c>
      <c r="F134" s="11">
        <v>10334</v>
      </c>
      <c r="G134" s="11">
        <v>4189</v>
      </c>
      <c r="H134" s="11">
        <v>4134</v>
      </c>
      <c r="I134" s="10" t="s">
        <v>275</v>
      </c>
      <c r="J134" s="12">
        <v>62.8</v>
      </c>
      <c r="K134" s="10" t="s">
        <v>267</v>
      </c>
      <c r="L134" s="10" t="s">
        <v>261</v>
      </c>
      <c r="M134" s="10" t="s">
        <v>220</v>
      </c>
      <c r="N134" s="13">
        <v>24</v>
      </c>
      <c r="O134" s="13">
        <v>24</v>
      </c>
      <c r="P134" s="13">
        <v>0</v>
      </c>
      <c r="Q134" s="14">
        <v>0</v>
      </c>
      <c r="R134" s="14">
        <v>8.1</v>
      </c>
      <c r="S134" s="14">
        <v>4</v>
      </c>
      <c r="T134" s="14">
        <v>3.24</v>
      </c>
      <c r="U134" s="14">
        <v>81.000010000000003</v>
      </c>
      <c r="V134" s="14">
        <v>0.5</v>
      </c>
      <c r="W134" s="14">
        <v>257.76</v>
      </c>
      <c r="X134" s="14">
        <v>40</v>
      </c>
      <c r="Y134" s="14">
        <v>0.45787545467645402</v>
      </c>
      <c r="Z134" s="14">
        <v>3.4166669999999999</v>
      </c>
      <c r="AA134" s="14">
        <v>0.5833334</v>
      </c>
      <c r="AB134" s="14">
        <v>14.58333</v>
      </c>
      <c r="AC134" s="14">
        <v>0.1766664</v>
      </c>
      <c r="AD134" s="14">
        <v>4.4166590000000001</v>
      </c>
      <c r="AE134" s="14">
        <v>128.88</v>
      </c>
      <c r="AF134" s="14">
        <v>87.36</v>
      </c>
      <c r="AG134" s="14">
        <v>0</v>
      </c>
      <c r="AH134" s="14">
        <v>0</v>
      </c>
      <c r="AI134" s="14">
        <v>3.24</v>
      </c>
      <c r="AJ134" s="14">
        <v>3.4166669999999999</v>
      </c>
      <c r="AK134" s="15">
        <v>0.8541666</v>
      </c>
      <c r="AL134" s="15">
        <v>0.94829280000000005</v>
      </c>
      <c r="AM134" s="15">
        <v>1</v>
      </c>
      <c r="AN134" s="15">
        <v>0.8100001</v>
      </c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>
        <v>0.1666666716337204</v>
      </c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>
        <v>0.1666666716337204</v>
      </c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24"/>
      <c r="DK134" s="24"/>
      <c r="DL134" s="24"/>
      <c r="DM134" s="24"/>
      <c r="DN134" s="24">
        <v>8.3333335816860199E-2</v>
      </c>
      <c r="DO134" s="24">
        <v>0.1666666716337204</v>
      </c>
      <c r="DP134" s="24"/>
      <c r="DQ134" s="24"/>
      <c r="DR134" s="24"/>
      <c r="DS134" s="24"/>
      <c r="DT134" s="24"/>
      <c r="DU134" s="24"/>
      <c r="DV134" s="24"/>
      <c r="DW134" s="24"/>
      <c r="DX134" s="24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</row>
    <row r="135" spans="1:148" s="9" customFormat="1" ht="20.25" x14ac:dyDescent="0.3">
      <c r="A135" s="10" t="s">
        <v>239</v>
      </c>
      <c r="B135" s="10" t="s">
        <v>244</v>
      </c>
      <c r="C135" s="10" t="s">
        <v>240</v>
      </c>
      <c r="D135" s="10" t="s">
        <v>279</v>
      </c>
      <c r="E135" s="10" t="s">
        <v>218</v>
      </c>
      <c r="F135" s="11">
        <v>10334</v>
      </c>
      <c r="G135" s="11">
        <v>3999</v>
      </c>
      <c r="H135" s="11">
        <v>4076</v>
      </c>
      <c r="I135" s="10" t="s">
        <v>275</v>
      </c>
      <c r="J135" s="12">
        <v>62.8</v>
      </c>
      <c r="K135" s="10" t="s">
        <v>267</v>
      </c>
      <c r="L135" s="10" t="s">
        <v>261</v>
      </c>
      <c r="M135" s="10" t="s">
        <v>220</v>
      </c>
      <c r="N135" s="13">
        <v>25</v>
      </c>
      <c r="O135" s="13">
        <v>25</v>
      </c>
      <c r="P135" s="13">
        <v>0</v>
      </c>
      <c r="Q135" s="14">
        <v>0</v>
      </c>
      <c r="R135" s="14">
        <v>8.1</v>
      </c>
      <c r="S135" s="14">
        <v>4</v>
      </c>
      <c r="T135" s="14">
        <v>3.375</v>
      </c>
      <c r="U135" s="14">
        <v>84.375010000000003</v>
      </c>
      <c r="V135" s="14">
        <v>0.5</v>
      </c>
      <c r="W135" s="14">
        <v>268.5</v>
      </c>
      <c r="X135" s="14">
        <v>40</v>
      </c>
      <c r="Y135" s="14">
        <v>0.43956043956044</v>
      </c>
      <c r="Z135" s="14">
        <v>3.483333</v>
      </c>
      <c r="AA135" s="14">
        <v>0.51666670000000003</v>
      </c>
      <c r="AB135" s="14">
        <v>12.91667</v>
      </c>
      <c r="AC135" s="14">
        <v>0.1083331</v>
      </c>
      <c r="AD135" s="14">
        <v>2.7083279999999998</v>
      </c>
      <c r="AE135" s="14">
        <v>134.25</v>
      </c>
      <c r="AF135" s="14">
        <v>91</v>
      </c>
      <c r="AG135" s="14">
        <v>0</v>
      </c>
      <c r="AH135" s="14">
        <v>0</v>
      </c>
      <c r="AI135" s="14">
        <v>3.375</v>
      </c>
      <c r="AJ135" s="14">
        <v>3.483333</v>
      </c>
      <c r="AK135" s="15">
        <v>0.87083330000000003</v>
      </c>
      <c r="AL135" s="15">
        <v>0.96889959999999997</v>
      </c>
      <c r="AM135" s="15">
        <v>1</v>
      </c>
      <c r="AN135" s="15">
        <v>0.84375009999999995</v>
      </c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24"/>
      <c r="DK135" s="24">
        <v>0.25</v>
      </c>
      <c r="DL135" s="24"/>
      <c r="DM135" s="24"/>
      <c r="DN135" s="24"/>
      <c r="DO135" s="24">
        <v>0.26666668057441711</v>
      </c>
      <c r="DP135" s="24"/>
      <c r="DQ135" s="24"/>
      <c r="DR135" s="24"/>
      <c r="DS135" s="24"/>
      <c r="DT135" s="24"/>
      <c r="DU135" s="24"/>
      <c r="DV135" s="24"/>
      <c r="DW135" s="24"/>
      <c r="DX135" s="24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</row>
    <row r="136" spans="1:148" s="9" customFormat="1" ht="20.25" x14ac:dyDescent="0.3">
      <c r="A136" s="10" t="s">
        <v>239</v>
      </c>
      <c r="B136" s="10" t="s">
        <v>244</v>
      </c>
      <c r="C136" s="10" t="s">
        <v>240</v>
      </c>
      <c r="D136" s="10" t="s">
        <v>281</v>
      </c>
      <c r="E136" s="10" t="s">
        <v>218</v>
      </c>
      <c r="F136" s="11">
        <v>10334</v>
      </c>
      <c r="G136" s="11">
        <v>4005</v>
      </c>
      <c r="H136" s="11">
        <v>3975</v>
      </c>
      <c r="I136" s="10" t="s">
        <v>275</v>
      </c>
      <c r="J136" s="12">
        <v>62.8</v>
      </c>
      <c r="K136" s="10" t="s">
        <v>267</v>
      </c>
      <c r="L136" s="10" t="s">
        <v>261</v>
      </c>
      <c r="M136" s="10" t="s">
        <v>220</v>
      </c>
      <c r="N136" s="13">
        <v>26</v>
      </c>
      <c r="O136" s="13">
        <v>26</v>
      </c>
      <c r="P136" s="13">
        <v>0</v>
      </c>
      <c r="Q136" s="14">
        <v>0</v>
      </c>
      <c r="R136" s="14">
        <v>8.1</v>
      </c>
      <c r="S136" s="14">
        <v>4</v>
      </c>
      <c r="T136" s="14">
        <v>3.51</v>
      </c>
      <c r="U136" s="14">
        <v>87.75</v>
      </c>
      <c r="V136" s="14">
        <v>0.5</v>
      </c>
      <c r="W136" s="14">
        <v>279.24</v>
      </c>
      <c r="X136" s="14">
        <v>40</v>
      </c>
      <c r="Y136" s="14">
        <v>0.42265427153389401</v>
      </c>
      <c r="Z136" s="14">
        <v>3.5833330000000001</v>
      </c>
      <c r="AA136" s="14">
        <v>0.4166667</v>
      </c>
      <c r="AB136" s="14">
        <v>10.41667</v>
      </c>
      <c r="AC136" s="14">
        <v>7.3333319999999994E-2</v>
      </c>
      <c r="AD136" s="14">
        <v>1.8333330000000001</v>
      </c>
      <c r="AE136" s="14">
        <v>139.62</v>
      </c>
      <c r="AF136" s="14">
        <v>94.64</v>
      </c>
      <c r="AG136" s="14">
        <v>0</v>
      </c>
      <c r="AH136" s="14">
        <v>0</v>
      </c>
      <c r="AI136" s="14">
        <v>3.51</v>
      </c>
      <c r="AJ136" s="14">
        <v>3.5833330000000001</v>
      </c>
      <c r="AK136" s="15">
        <v>0.89583330000000005</v>
      </c>
      <c r="AL136" s="15">
        <v>0.97953489999999999</v>
      </c>
      <c r="AM136" s="15">
        <v>1</v>
      </c>
      <c r="AN136" s="15">
        <v>0.87749999999999995</v>
      </c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24"/>
      <c r="DK136" s="24">
        <v>0.25</v>
      </c>
      <c r="DL136" s="24"/>
      <c r="DM136" s="24"/>
      <c r="DN136" s="24"/>
      <c r="DO136" s="24">
        <v>0.1666666716337204</v>
      </c>
      <c r="DP136" s="24"/>
      <c r="DQ136" s="24"/>
      <c r="DR136" s="24"/>
      <c r="DS136" s="24"/>
      <c r="DT136" s="24"/>
      <c r="DU136" s="24"/>
      <c r="DV136" s="24"/>
      <c r="DW136" s="24"/>
      <c r="DX136" s="24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</row>
    <row r="137" spans="1:148" s="9" customFormat="1" ht="20.25" x14ac:dyDescent="0.3">
      <c r="A137" s="10" t="s">
        <v>239</v>
      </c>
      <c r="B137" s="10" t="s">
        <v>240</v>
      </c>
      <c r="C137" s="10" t="s">
        <v>240</v>
      </c>
      <c r="D137" s="10" t="s">
        <v>279</v>
      </c>
      <c r="E137" s="10" t="s">
        <v>218</v>
      </c>
      <c r="F137" s="11">
        <v>10334</v>
      </c>
      <c r="G137" s="11">
        <v>3999</v>
      </c>
      <c r="H137" s="11">
        <v>4076</v>
      </c>
      <c r="I137" s="10" t="s">
        <v>275</v>
      </c>
      <c r="J137" s="12">
        <v>62.8</v>
      </c>
      <c r="K137" s="10" t="s">
        <v>267</v>
      </c>
      <c r="L137" s="10" t="s">
        <v>261</v>
      </c>
      <c r="M137" s="10" t="s">
        <v>220</v>
      </c>
      <c r="N137" s="13">
        <v>26</v>
      </c>
      <c r="O137" s="13">
        <v>26</v>
      </c>
      <c r="P137" s="13">
        <v>0</v>
      </c>
      <c r="Q137" s="14">
        <v>0</v>
      </c>
      <c r="R137" s="14">
        <v>8.1</v>
      </c>
      <c r="S137" s="14">
        <v>4</v>
      </c>
      <c r="T137" s="14">
        <v>3.51</v>
      </c>
      <c r="U137" s="14">
        <v>87.75</v>
      </c>
      <c r="V137" s="14">
        <v>0.5</v>
      </c>
      <c r="W137" s="14">
        <v>279.24</v>
      </c>
      <c r="X137" s="14">
        <v>40</v>
      </c>
      <c r="Y137" s="14">
        <v>0.42265427153389401</v>
      </c>
      <c r="Z137" s="14">
        <v>3.5833330000000001</v>
      </c>
      <c r="AA137" s="14">
        <v>0.4166667</v>
      </c>
      <c r="AB137" s="14">
        <v>10.41667</v>
      </c>
      <c r="AC137" s="14">
        <v>7.3333319999999994E-2</v>
      </c>
      <c r="AD137" s="14">
        <v>1.8333330000000001</v>
      </c>
      <c r="AE137" s="14">
        <v>139.62</v>
      </c>
      <c r="AF137" s="14">
        <v>94.64</v>
      </c>
      <c r="AG137" s="14">
        <v>0</v>
      </c>
      <c r="AH137" s="14">
        <v>0</v>
      </c>
      <c r="AI137" s="14">
        <v>3.51</v>
      </c>
      <c r="AJ137" s="14">
        <v>3.5833330000000001</v>
      </c>
      <c r="AK137" s="15">
        <v>0.89583330000000005</v>
      </c>
      <c r="AL137" s="15">
        <v>0.97953489999999999</v>
      </c>
      <c r="AM137" s="15">
        <v>1</v>
      </c>
      <c r="AN137" s="15">
        <v>0.87749999999999995</v>
      </c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>
        <v>8.3333335816860199E-2</v>
      </c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24"/>
      <c r="DK137" s="24"/>
      <c r="DL137" s="24"/>
      <c r="DM137" s="24"/>
      <c r="DN137" s="24">
        <v>8.3333335816860199E-2</v>
      </c>
      <c r="DO137" s="24">
        <v>0.25</v>
      </c>
      <c r="DP137" s="24"/>
      <c r="DQ137" s="24"/>
      <c r="DR137" s="24"/>
      <c r="DS137" s="24"/>
      <c r="DT137" s="24"/>
      <c r="DU137" s="24"/>
      <c r="DV137" s="24"/>
      <c r="DW137" s="24"/>
      <c r="DX137" s="24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</row>
    <row r="138" spans="1:148" s="9" customFormat="1" ht="20.25" x14ac:dyDescent="0.3">
      <c r="A138" s="10" t="s">
        <v>239</v>
      </c>
      <c r="B138" s="10" t="s">
        <v>240</v>
      </c>
      <c r="C138" s="10" t="s">
        <v>240</v>
      </c>
      <c r="D138" s="10" t="s">
        <v>281</v>
      </c>
      <c r="E138" s="10" t="s">
        <v>218</v>
      </c>
      <c r="F138" s="11">
        <v>10334</v>
      </c>
      <c r="G138" s="11">
        <v>4005</v>
      </c>
      <c r="H138" s="11">
        <v>3975</v>
      </c>
      <c r="I138" s="10" t="s">
        <v>275</v>
      </c>
      <c r="J138" s="12">
        <v>62.8</v>
      </c>
      <c r="K138" s="10" t="s">
        <v>267</v>
      </c>
      <c r="L138" s="10" t="s">
        <v>261</v>
      </c>
      <c r="M138" s="10" t="s">
        <v>220</v>
      </c>
      <c r="N138" s="13">
        <v>18</v>
      </c>
      <c r="O138" s="13">
        <v>18</v>
      </c>
      <c r="P138" s="13">
        <v>0</v>
      </c>
      <c r="Q138" s="14">
        <v>0</v>
      </c>
      <c r="R138" s="14">
        <v>8.1</v>
      </c>
      <c r="S138" s="14">
        <v>2.8333330000000001</v>
      </c>
      <c r="T138" s="14">
        <v>2.4300000000000002</v>
      </c>
      <c r="U138" s="14">
        <v>85.764719999999997</v>
      </c>
      <c r="V138" s="14">
        <v>0.3541666</v>
      </c>
      <c r="W138" s="14">
        <v>272.92239999999998</v>
      </c>
      <c r="X138" s="14">
        <v>28.333330154418899</v>
      </c>
      <c r="Y138" s="14">
        <v>0.43243785572107901</v>
      </c>
      <c r="Z138" s="14">
        <v>2.5333329999999998</v>
      </c>
      <c r="AA138" s="14">
        <v>0.3</v>
      </c>
      <c r="AB138" s="14">
        <v>10.588240000000001</v>
      </c>
      <c r="AC138" s="14">
        <v>0.10333290000000001</v>
      </c>
      <c r="AD138" s="14">
        <v>3.6470449999999999</v>
      </c>
      <c r="AE138" s="14">
        <v>96.66</v>
      </c>
      <c r="AF138" s="14">
        <v>65.52</v>
      </c>
      <c r="AG138" s="14">
        <v>0</v>
      </c>
      <c r="AH138" s="14">
        <v>0</v>
      </c>
      <c r="AI138" s="14">
        <v>2.4300000000000002</v>
      </c>
      <c r="AJ138" s="14">
        <v>2.5333329999999998</v>
      </c>
      <c r="AK138" s="15">
        <v>0.89411770000000002</v>
      </c>
      <c r="AL138" s="15">
        <v>0.95921060000000002</v>
      </c>
      <c r="AM138" s="15">
        <v>1</v>
      </c>
      <c r="AN138" s="15">
        <v>0.85764720000000005</v>
      </c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24"/>
      <c r="DK138" s="24"/>
      <c r="DL138" s="24"/>
      <c r="DM138" s="24"/>
      <c r="DN138" s="24">
        <v>8.3333335816860199E-2</v>
      </c>
      <c r="DO138" s="24">
        <v>0.21666666865348816</v>
      </c>
      <c r="DP138" s="24"/>
      <c r="DQ138" s="24"/>
      <c r="DR138" s="24"/>
      <c r="DS138" s="24"/>
      <c r="DT138" s="24"/>
      <c r="DU138" s="24"/>
      <c r="DV138" s="24"/>
      <c r="DW138" s="24"/>
      <c r="DX138" s="24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</row>
    <row r="139" spans="1:148" s="9" customFormat="1" ht="20.25" x14ac:dyDescent="0.3">
      <c r="A139" s="10" t="s">
        <v>239</v>
      </c>
      <c r="B139" s="10" t="s">
        <v>240</v>
      </c>
      <c r="C139" s="10" t="s">
        <v>240</v>
      </c>
      <c r="D139" s="10" t="s">
        <v>279</v>
      </c>
      <c r="E139" s="10" t="s">
        <v>218</v>
      </c>
      <c r="F139" s="11">
        <v>10358</v>
      </c>
      <c r="G139" s="11">
        <v>3999</v>
      </c>
      <c r="H139" s="11">
        <v>4076</v>
      </c>
      <c r="I139" s="10" t="s">
        <v>273</v>
      </c>
      <c r="J139" s="12">
        <v>53.5</v>
      </c>
      <c r="K139" s="10" t="s">
        <v>267</v>
      </c>
      <c r="L139" s="10" t="s">
        <v>261</v>
      </c>
      <c r="M139" s="10" t="s">
        <v>220</v>
      </c>
      <c r="N139" s="13">
        <v>27</v>
      </c>
      <c r="O139" s="13">
        <v>27</v>
      </c>
      <c r="P139" s="13">
        <v>0</v>
      </c>
      <c r="Q139" s="14">
        <v>0</v>
      </c>
      <c r="R139" s="14">
        <v>7.57</v>
      </c>
      <c r="S139" s="14">
        <v>4</v>
      </c>
      <c r="T139" s="14">
        <v>3.4064999999999999</v>
      </c>
      <c r="U139" s="14">
        <v>85.162509999999997</v>
      </c>
      <c r="V139" s="14">
        <v>0.5</v>
      </c>
      <c r="W139" s="14">
        <v>320.76</v>
      </c>
      <c r="X139" s="14">
        <v>40</v>
      </c>
      <c r="Y139" s="14">
        <v>0.36045777741721202</v>
      </c>
      <c r="Z139" s="14">
        <v>3.4166669999999999</v>
      </c>
      <c r="AA139" s="14">
        <v>0.5833334</v>
      </c>
      <c r="AB139" s="14">
        <v>14.58333</v>
      </c>
      <c r="AC139" s="14">
        <v>1.016653E-2</v>
      </c>
      <c r="AD139" s="14">
        <v>0.25416309999999998</v>
      </c>
      <c r="AE139" s="14">
        <v>160.38</v>
      </c>
      <c r="AF139" s="14">
        <v>110.97</v>
      </c>
      <c r="AG139" s="14">
        <v>0</v>
      </c>
      <c r="AH139" s="14">
        <v>0</v>
      </c>
      <c r="AI139" s="14">
        <v>3.4064999999999999</v>
      </c>
      <c r="AJ139" s="14">
        <v>3.4166669999999999</v>
      </c>
      <c r="AK139" s="15">
        <v>0.8541666</v>
      </c>
      <c r="AL139" s="15">
        <v>0.99702449999999998</v>
      </c>
      <c r="AM139" s="15">
        <v>1</v>
      </c>
      <c r="AN139" s="15">
        <v>0.85162499999999997</v>
      </c>
      <c r="AO139" s="16"/>
      <c r="AP139" s="16">
        <v>0.25</v>
      </c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24"/>
      <c r="DK139" s="24"/>
      <c r="DL139" s="24"/>
      <c r="DM139" s="24"/>
      <c r="DN139" s="24"/>
      <c r="DO139" s="24">
        <v>0.3333333432674408</v>
      </c>
      <c r="DP139" s="24"/>
      <c r="DQ139" s="24"/>
      <c r="DR139" s="24"/>
      <c r="DS139" s="24"/>
      <c r="DT139" s="24"/>
      <c r="DU139" s="24"/>
      <c r="DV139" s="24"/>
      <c r="DW139" s="24"/>
      <c r="DX139" s="24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</row>
    <row r="140" spans="1:148" s="9" customFormat="1" ht="20.25" x14ac:dyDescent="0.3">
      <c r="A140" s="10" t="s">
        <v>239</v>
      </c>
      <c r="B140" s="10" t="s">
        <v>240</v>
      </c>
      <c r="C140" s="10" t="s">
        <v>240</v>
      </c>
      <c r="D140" s="10" t="s">
        <v>281</v>
      </c>
      <c r="E140" s="10" t="s">
        <v>218</v>
      </c>
      <c r="F140" s="11">
        <v>10358</v>
      </c>
      <c r="G140" s="11">
        <v>4005</v>
      </c>
      <c r="H140" s="11">
        <v>3975</v>
      </c>
      <c r="I140" s="10" t="s">
        <v>273</v>
      </c>
      <c r="J140" s="12">
        <v>53.5</v>
      </c>
      <c r="K140" s="10" t="s">
        <v>267</v>
      </c>
      <c r="L140" s="10" t="s">
        <v>261</v>
      </c>
      <c r="M140" s="10" t="s">
        <v>220</v>
      </c>
      <c r="N140" s="13">
        <v>31</v>
      </c>
      <c r="O140" s="13">
        <v>31</v>
      </c>
      <c r="P140" s="13">
        <v>0</v>
      </c>
      <c r="Q140" s="14">
        <v>0</v>
      </c>
      <c r="R140" s="14">
        <v>7.57</v>
      </c>
      <c r="S140" s="14">
        <v>5.1666670000000003</v>
      </c>
      <c r="T140" s="14">
        <v>3.9111669999999998</v>
      </c>
      <c r="U140" s="14">
        <v>75.7</v>
      </c>
      <c r="V140" s="14">
        <v>0.6458334</v>
      </c>
      <c r="W140" s="14">
        <v>285.12</v>
      </c>
      <c r="X140" s="14">
        <v>51.666669845581097</v>
      </c>
      <c r="Y140" s="14">
        <v>0.40551501734982098</v>
      </c>
      <c r="Z140" s="14">
        <v>4.1833330000000002</v>
      </c>
      <c r="AA140" s="14">
        <v>0.98333329999999997</v>
      </c>
      <c r="AB140" s="14">
        <v>19.032260000000001</v>
      </c>
      <c r="AC140" s="14">
        <v>0.27216699999999999</v>
      </c>
      <c r="AD140" s="14">
        <v>5.267747</v>
      </c>
      <c r="AE140" s="14">
        <v>184.14</v>
      </c>
      <c r="AF140" s="14">
        <v>127.41</v>
      </c>
      <c r="AG140" s="14">
        <v>0</v>
      </c>
      <c r="AH140" s="14">
        <v>0</v>
      </c>
      <c r="AI140" s="14">
        <v>3.9111669999999998</v>
      </c>
      <c r="AJ140" s="14">
        <v>4.1833330000000002</v>
      </c>
      <c r="AK140" s="15">
        <v>0.80967739999999999</v>
      </c>
      <c r="AL140" s="15">
        <v>0.9349402</v>
      </c>
      <c r="AM140" s="15">
        <v>1</v>
      </c>
      <c r="AN140" s="15">
        <v>0.75699989999999995</v>
      </c>
      <c r="AO140" s="16"/>
      <c r="AP140" s="16">
        <v>0.36666667461395264</v>
      </c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>
        <v>8.3333335816860199E-2</v>
      </c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>
        <v>0.1666666716337204</v>
      </c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24"/>
      <c r="DK140" s="24"/>
      <c r="DL140" s="24"/>
      <c r="DM140" s="24"/>
      <c r="DN140" s="24"/>
      <c r="DO140" s="24">
        <v>0.36666667461395264</v>
      </c>
      <c r="DP140" s="24"/>
      <c r="DQ140" s="24"/>
      <c r="DR140" s="24"/>
      <c r="DS140" s="24"/>
      <c r="DT140" s="24"/>
      <c r="DU140" s="24"/>
      <c r="DV140" s="24"/>
      <c r="DW140" s="24"/>
      <c r="DX140" s="24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</row>
    <row r="141" spans="1:148" s="9" customFormat="1" ht="20.25" x14ac:dyDescent="0.3">
      <c r="A141" s="10" t="s">
        <v>242</v>
      </c>
      <c r="B141" s="10" t="s">
        <v>232</v>
      </c>
      <c r="C141" s="10" t="s">
        <v>240</v>
      </c>
      <c r="D141" s="10" t="s">
        <v>279</v>
      </c>
      <c r="E141" s="10" t="s">
        <v>218</v>
      </c>
      <c r="F141" s="11">
        <v>10358</v>
      </c>
      <c r="G141" s="11">
        <v>4062</v>
      </c>
      <c r="H141" s="11">
        <v>4161</v>
      </c>
      <c r="I141" s="10" t="s">
        <v>273</v>
      </c>
      <c r="J141" s="12">
        <v>53.5</v>
      </c>
      <c r="K141" s="10" t="s">
        <v>267</v>
      </c>
      <c r="L141" s="10" t="s">
        <v>261</v>
      </c>
      <c r="M141" s="10" t="s">
        <v>220</v>
      </c>
      <c r="N141" s="13">
        <v>48</v>
      </c>
      <c r="O141" s="13">
        <v>48</v>
      </c>
      <c r="P141" s="13">
        <v>0</v>
      </c>
      <c r="Q141" s="14">
        <v>0</v>
      </c>
      <c r="R141" s="14">
        <v>7.57</v>
      </c>
      <c r="S141" s="14">
        <v>8</v>
      </c>
      <c r="T141" s="14">
        <v>6.056</v>
      </c>
      <c r="U141" s="14">
        <v>75.7</v>
      </c>
      <c r="V141" s="14">
        <v>1</v>
      </c>
      <c r="W141" s="14">
        <v>285.12</v>
      </c>
      <c r="X141" s="14">
        <v>80</v>
      </c>
      <c r="Y141" s="14">
        <v>0.40551500656434197</v>
      </c>
      <c r="Z141" s="14">
        <v>6.7166670000000002</v>
      </c>
      <c r="AA141" s="14">
        <v>1.2833330000000001</v>
      </c>
      <c r="AB141" s="14">
        <v>16.04167</v>
      </c>
      <c r="AC141" s="14">
        <v>0.66066650000000005</v>
      </c>
      <c r="AD141" s="14">
        <v>8.2583310000000001</v>
      </c>
      <c r="AE141" s="14">
        <v>285.12</v>
      </c>
      <c r="AF141" s="14">
        <v>197.28</v>
      </c>
      <c r="AG141" s="14">
        <v>0</v>
      </c>
      <c r="AH141" s="14">
        <v>0</v>
      </c>
      <c r="AI141" s="14">
        <v>6.056</v>
      </c>
      <c r="AJ141" s="14">
        <v>6.7166670000000002</v>
      </c>
      <c r="AK141" s="15">
        <v>0.83958330000000003</v>
      </c>
      <c r="AL141" s="15">
        <v>0.90163769999999999</v>
      </c>
      <c r="AM141" s="15">
        <v>1</v>
      </c>
      <c r="AN141" s="15">
        <v>0.75700000000000001</v>
      </c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>
        <v>0.20000000298023224</v>
      </c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>
        <v>0.5</v>
      </c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24"/>
      <c r="DK141" s="24">
        <v>0.1666666716337204</v>
      </c>
      <c r="DL141" s="24"/>
      <c r="DM141" s="24"/>
      <c r="DN141" s="24"/>
      <c r="DO141" s="24">
        <v>0.4166666567325592</v>
      </c>
      <c r="DP141" s="24"/>
      <c r="DQ141" s="24"/>
      <c r="DR141" s="24"/>
      <c r="DS141" s="24"/>
      <c r="DT141" s="24"/>
      <c r="DU141" s="24"/>
      <c r="DV141" s="24"/>
      <c r="DW141" s="24"/>
      <c r="DX141" s="24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</row>
    <row r="142" spans="1:148" s="9" customFormat="1" ht="20.25" x14ac:dyDescent="0.3">
      <c r="A142" s="10" t="s">
        <v>242</v>
      </c>
      <c r="B142" s="10" t="s">
        <v>232</v>
      </c>
      <c r="C142" s="10" t="s">
        <v>240</v>
      </c>
      <c r="D142" s="10" t="s">
        <v>281</v>
      </c>
      <c r="E142" s="10" t="s">
        <v>218</v>
      </c>
      <c r="F142" s="11">
        <v>10358</v>
      </c>
      <c r="G142" s="11">
        <v>4189</v>
      </c>
      <c r="H142" s="11">
        <v>4134</v>
      </c>
      <c r="I142" s="10" t="s">
        <v>273</v>
      </c>
      <c r="J142" s="12">
        <v>53.5</v>
      </c>
      <c r="K142" s="10" t="s">
        <v>267</v>
      </c>
      <c r="L142" s="10" t="s">
        <v>261</v>
      </c>
      <c r="M142" s="10" t="s">
        <v>220</v>
      </c>
      <c r="N142" s="13">
        <v>51</v>
      </c>
      <c r="O142" s="13">
        <v>51</v>
      </c>
      <c r="P142" s="13">
        <v>0</v>
      </c>
      <c r="Q142" s="14">
        <v>0</v>
      </c>
      <c r="R142" s="14">
        <v>7.57</v>
      </c>
      <c r="S142" s="14">
        <v>8</v>
      </c>
      <c r="T142" s="14">
        <v>6.4344999999999999</v>
      </c>
      <c r="U142" s="14">
        <v>80.431250000000006</v>
      </c>
      <c r="V142" s="14">
        <v>1</v>
      </c>
      <c r="W142" s="14">
        <v>302.94</v>
      </c>
      <c r="X142" s="14">
        <v>80</v>
      </c>
      <c r="Y142" s="14">
        <v>0.38166117917586201</v>
      </c>
      <c r="Z142" s="14">
        <v>6.6666670000000003</v>
      </c>
      <c r="AA142" s="14">
        <v>1.3333330000000001</v>
      </c>
      <c r="AB142" s="14">
        <v>16.66667</v>
      </c>
      <c r="AC142" s="14">
        <v>0.23216639999999999</v>
      </c>
      <c r="AD142" s="14">
        <v>2.9020800000000002</v>
      </c>
      <c r="AE142" s="14">
        <v>302.94</v>
      </c>
      <c r="AF142" s="14">
        <v>209.61</v>
      </c>
      <c r="AG142" s="14">
        <v>0</v>
      </c>
      <c r="AH142" s="14">
        <v>0</v>
      </c>
      <c r="AI142" s="14">
        <v>6.4344999999999999</v>
      </c>
      <c r="AJ142" s="14">
        <v>6.6666670000000003</v>
      </c>
      <c r="AK142" s="15">
        <v>0.83333330000000005</v>
      </c>
      <c r="AL142" s="15">
        <v>0.96517500000000001</v>
      </c>
      <c r="AM142" s="15">
        <v>1</v>
      </c>
      <c r="AN142" s="15">
        <v>0.80431249999999999</v>
      </c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>
        <v>0.1666666716337204</v>
      </c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>
        <v>0.1666666716337204</v>
      </c>
      <c r="CG142" s="16"/>
      <c r="CH142" s="16"/>
      <c r="CI142" s="16"/>
      <c r="CJ142" s="16"/>
      <c r="CK142" s="16"/>
      <c r="CL142" s="16"/>
      <c r="CM142" s="16"/>
      <c r="CN142" s="16"/>
      <c r="CO142" s="16">
        <v>0.3333333432674408</v>
      </c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24"/>
      <c r="DK142" s="24">
        <v>0.1666666716337204</v>
      </c>
      <c r="DL142" s="24"/>
      <c r="DM142" s="24"/>
      <c r="DN142" s="24"/>
      <c r="DO142" s="24">
        <v>0.5</v>
      </c>
      <c r="DP142" s="24"/>
      <c r="DQ142" s="24"/>
      <c r="DR142" s="24"/>
      <c r="DS142" s="24"/>
      <c r="DT142" s="24"/>
      <c r="DU142" s="24"/>
      <c r="DV142" s="24"/>
      <c r="DW142" s="24"/>
      <c r="DX142" s="24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</row>
    <row r="143" spans="1:148" s="9" customFormat="1" ht="20.25" x14ac:dyDescent="0.3">
      <c r="A143" s="10" t="s">
        <v>242</v>
      </c>
      <c r="B143" s="10" t="s">
        <v>240</v>
      </c>
      <c r="C143" s="10" t="s">
        <v>240</v>
      </c>
      <c r="D143" s="10" t="s">
        <v>279</v>
      </c>
      <c r="E143" s="10" t="s">
        <v>218</v>
      </c>
      <c r="F143" s="11">
        <v>10358</v>
      </c>
      <c r="G143" s="11">
        <v>3999</v>
      </c>
      <c r="H143" s="11">
        <v>4076</v>
      </c>
      <c r="I143" s="10" t="s">
        <v>273</v>
      </c>
      <c r="J143" s="12">
        <v>53.5</v>
      </c>
      <c r="K143" s="10" t="s">
        <v>267</v>
      </c>
      <c r="L143" s="10" t="s">
        <v>261</v>
      </c>
      <c r="M143" s="10" t="s">
        <v>220</v>
      </c>
      <c r="N143" s="13">
        <v>53</v>
      </c>
      <c r="O143" s="13">
        <v>53</v>
      </c>
      <c r="P143" s="13">
        <v>0</v>
      </c>
      <c r="Q143" s="14">
        <v>0</v>
      </c>
      <c r="R143" s="14">
        <v>7.57</v>
      </c>
      <c r="S143" s="14">
        <v>8</v>
      </c>
      <c r="T143" s="14">
        <v>6.6868340000000002</v>
      </c>
      <c r="U143" s="14">
        <v>83.585430000000002</v>
      </c>
      <c r="V143" s="14">
        <v>1</v>
      </c>
      <c r="W143" s="14">
        <v>314.82</v>
      </c>
      <c r="X143" s="14">
        <v>80</v>
      </c>
      <c r="Y143" s="14">
        <v>0.36725886850998002</v>
      </c>
      <c r="Z143" s="14">
        <v>7.15</v>
      </c>
      <c r="AA143" s="14">
        <v>0.85</v>
      </c>
      <c r="AB143" s="14">
        <v>10.625</v>
      </c>
      <c r="AC143" s="14">
        <v>0.46316610000000003</v>
      </c>
      <c r="AD143" s="14">
        <v>5.7895770000000004</v>
      </c>
      <c r="AE143" s="14">
        <v>314.82</v>
      </c>
      <c r="AF143" s="14">
        <v>217.83</v>
      </c>
      <c r="AG143" s="14">
        <v>0</v>
      </c>
      <c r="AH143" s="14">
        <v>0</v>
      </c>
      <c r="AI143" s="14">
        <v>6.6868340000000002</v>
      </c>
      <c r="AJ143" s="14">
        <v>7.15</v>
      </c>
      <c r="AK143" s="15">
        <v>0.89375000000000004</v>
      </c>
      <c r="AL143" s="15">
        <v>0.93522150000000004</v>
      </c>
      <c r="AM143" s="15">
        <v>1</v>
      </c>
      <c r="AN143" s="15">
        <v>0.83585419999999999</v>
      </c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>
        <v>8.3333335816860199E-2</v>
      </c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24"/>
      <c r="DK143" s="24">
        <v>0.1666666716337204</v>
      </c>
      <c r="DL143" s="24"/>
      <c r="DM143" s="24"/>
      <c r="DN143" s="24"/>
      <c r="DO143" s="24">
        <v>0.60000002384185791</v>
      </c>
      <c r="DP143" s="24"/>
      <c r="DQ143" s="24"/>
      <c r="DR143" s="24"/>
      <c r="DS143" s="24"/>
      <c r="DT143" s="24"/>
      <c r="DU143" s="24"/>
      <c r="DV143" s="24"/>
      <c r="DW143" s="24"/>
      <c r="DX143" s="24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</row>
    <row r="144" spans="1:148" s="9" customFormat="1" ht="20.25" x14ac:dyDescent="0.3">
      <c r="A144" s="10" t="s">
        <v>242</v>
      </c>
      <c r="B144" s="10" t="s">
        <v>240</v>
      </c>
      <c r="C144" s="10" t="s">
        <v>240</v>
      </c>
      <c r="D144" s="10" t="s">
        <v>281</v>
      </c>
      <c r="E144" s="10" t="s">
        <v>218</v>
      </c>
      <c r="F144" s="11">
        <v>10358</v>
      </c>
      <c r="G144" s="11">
        <v>4005</v>
      </c>
      <c r="H144" s="11">
        <v>3975</v>
      </c>
      <c r="I144" s="10" t="s">
        <v>273</v>
      </c>
      <c r="J144" s="12">
        <v>53.5</v>
      </c>
      <c r="K144" s="10" t="s">
        <v>267</v>
      </c>
      <c r="L144" s="10" t="s">
        <v>261</v>
      </c>
      <c r="M144" s="10" t="s">
        <v>220</v>
      </c>
      <c r="N144" s="13">
        <v>54</v>
      </c>
      <c r="O144" s="13">
        <v>54</v>
      </c>
      <c r="P144" s="13">
        <v>0</v>
      </c>
      <c r="Q144" s="14">
        <v>0</v>
      </c>
      <c r="R144" s="14">
        <v>7.57</v>
      </c>
      <c r="S144" s="14">
        <v>8</v>
      </c>
      <c r="T144" s="14">
        <v>6.8129999999999997</v>
      </c>
      <c r="U144" s="14">
        <v>85.162509999999997</v>
      </c>
      <c r="V144" s="14">
        <v>1</v>
      </c>
      <c r="W144" s="14">
        <v>320.76</v>
      </c>
      <c r="X144" s="14">
        <v>80</v>
      </c>
      <c r="Y144" s="14">
        <v>0.36045777741721202</v>
      </c>
      <c r="Z144" s="14">
        <v>7.2166670000000002</v>
      </c>
      <c r="AA144" s="14">
        <v>0.78333339999999996</v>
      </c>
      <c r="AB144" s="14">
        <v>9.7916670000000003</v>
      </c>
      <c r="AC144" s="14">
        <v>0.40366639999999998</v>
      </c>
      <c r="AD144" s="14">
        <v>5.0458299999999996</v>
      </c>
      <c r="AE144" s="14">
        <v>320.76</v>
      </c>
      <c r="AF144" s="14">
        <v>221.94</v>
      </c>
      <c r="AG144" s="14">
        <v>0</v>
      </c>
      <c r="AH144" s="14">
        <v>0</v>
      </c>
      <c r="AI144" s="14">
        <v>6.8129999999999997</v>
      </c>
      <c r="AJ144" s="14">
        <v>7.2166670000000002</v>
      </c>
      <c r="AK144" s="15">
        <v>0.90208330000000003</v>
      </c>
      <c r="AL144" s="15">
        <v>0.94406469999999998</v>
      </c>
      <c r="AM144" s="15">
        <v>1</v>
      </c>
      <c r="AN144" s="15">
        <v>0.85162499999999997</v>
      </c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>
        <v>8.3333335816860199E-2</v>
      </c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24"/>
      <c r="DK144" s="24">
        <v>0.1666666716337204</v>
      </c>
      <c r="DL144" s="24"/>
      <c r="DM144" s="24"/>
      <c r="DN144" s="24"/>
      <c r="DO144" s="24">
        <v>0.53333336114883423</v>
      </c>
      <c r="DP144" s="24"/>
      <c r="DQ144" s="24"/>
      <c r="DR144" s="24"/>
      <c r="DS144" s="24"/>
      <c r="DT144" s="24"/>
      <c r="DU144" s="24"/>
      <c r="DV144" s="24"/>
      <c r="DW144" s="24"/>
      <c r="DX144" s="24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</row>
    <row r="145" spans="1:148" s="9" customFormat="1" ht="20.25" x14ac:dyDescent="0.3">
      <c r="A145" s="10" t="s">
        <v>246</v>
      </c>
      <c r="B145" s="10" t="s">
        <v>232</v>
      </c>
      <c r="C145" s="10" t="s">
        <v>240</v>
      </c>
      <c r="D145" s="10" t="s">
        <v>279</v>
      </c>
      <c r="E145" s="10" t="s">
        <v>218</v>
      </c>
      <c r="F145" s="11">
        <v>10358</v>
      </c>
      <c r="G145" s="11">
        <v>4062</v>
      </c>
      <c r="H145" s="11">
        <v>4161</v>
      </c>
      <c r="I145" s="10" t="s">
        <v>273</v>
      </c>
      <c r="J145" s="12">
        <v>53.5</v>
      </c>
      <c r="K145" s="10" t="s">
        <v>267</v>
      </c>
      <c r="L145" s="10" t="s">
        <v>261</v>
      </c>
      <c r="M145" s="10" t="s">
        <v>220</v>
      </c>
      <c r="N145" s="13">
        <v>52</v>
      </c>
      <c r="O145" s="13">
        <v>52</v>
      </c>
      <c r="P145" s="13">
        <v>0</v>
      </c>
      <c r="Q145" s="14">
        <v>0</v>
      </c>
      <c r="R145" s="14">
        <v>7.57</v>
      </c>
      <c r="S145" s="14">
        <v>8</v>
      </c>
      <c r="T145" s="14">
        <v>6.5606669999999996</v>
      </c>
      <c r="U145" s="14">
        <v>82.008340000000004</v>
      </c>
      <c r="V145" s="14">
        <v>1</v>
      </c>
      <c r="W145" s="14">
        <v>308.88</v>
      </c>
      <c r="X145" s="14">
        <v>80</v>
      </c>
      <c r="Y145" s="14">
        <v>0.37432154006674401</v>
      </c>
      <c r="Z145" s="14">
        <v>7.2</v>
      </c>
      <c r="AA145" s="14">
        <v>0.8</v>
      </c>
      <c r="AB145" s="14">
        <v>10</v>
      </c>
      <c r="AC145" s="14">
        <v>0.63933300000000004</v>
      </c>
      <c r="AD145" s="14">
        <v>7.9916619999999998</v>
      </c>
      <c r="AE145" s="14">
        <v>308.88</v>
      </c>
      <c r="AF145" s="14">
        <v>213.72</v>
      </c>
      <c r="AG145" s="14">
        <v>0</v>
      </c>
      <c r="AH145" s="14">
        <v>0</v>
      </c>
      <c r="AI145" s="14">
        <v>6.5606669999999996</v>
      </c>
      <c r="AJ145" s="14">
        <v>7.2</v>
      </c>
      <c r="AK145" s="15">
        <v>0.9</v>
      </c>
      <c r="AL145" s="15">
        <v>0.91120380000000001</v>
      </c>
      <c r="AM145" s="15">
        <v>1</v>
      </c>
      <c r="AN145" s="15">
        <v>0.82008340000000002</v>
      </c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>
        <v>0.1666666716337204</v>
      </c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24"/>
      <c r="DK145" s="24">
        <v>0.1666666716337204</v>
      </c>
      <c r="DL145" s="24"/>
      <c r="DM145" s="24"/>
      <c r="DN145" s="24"/>
      <c r="DO145" s="24">
        <v>0.46666666865348816</v>
      </c>
      <c r="DP145" s="24"/>
      <c r="DQ145" s="24"/>
      <c r="DR145" s="24"/>
      <c r="DS145" s="24"/>
      <c r="DT145" s="24"/>
      <c r="DU145" s="24"/>
      <c r="DV145" s="24"/>
      <c r="DW145" s="24"/>
      <c r="DX145" s="24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</row>
    <row r="146" spans="1:148" s="9" customFormat="1" ht="20.25" x14ac:dyDescent="0.3">
      <c r="A146" s="10" t="s">
        <v>246</v>
      </c>
      <c r="B146" s="10" t="s">
        <v>232</v>
      </c>
      <c r="C146" s="10" t="s">
        <v>240</v>
      </c>
      <c r="D146" s="10" t="s">
        <v>281</v>
      </c>
      <c r="E146" s="10" t="s">
        <v>218</v>
      </c>
      <c r="F146" s="11">
        <v>10358</v>
      </c>
      <c r="G146" s="11">
        <v>4189</v>
      </c>
      <c r="H146" s="11">
        <v>4134</v>
      </c>
      <c r="I146" s="10" t="s">
        <v>273</v>
      </c>
      <c r="J146" s="12">
        <v>53.5</v>
      </c>
      <c r="K146" s="10" t="s">
        <v>267</v>
      </c>
      <c r="L146" s="10" t="s">
        <v>261</v>
      </c>
      <c r="M146" s="10" t="s">
        <v>220</v>
      </c>
      <c r="N146" s="13">
        <v>52</v>
      </c>
      <c r="O146" s="13">
        <v>52</v>
      </c>
      <c r="P146" s="13">
        <v>0</v>
      </c>
      <c r="Q146" s="14">
        <v>0</v>
      </c>
      <c r="R146" s="14">
        <v>7.57</v>
      </c>
      <c r="S146" s="14">
        <v>8</v>
      </c>
      <c r="T146" s="14">
        <v>6.5606669999999996</v>
      </c>
      <c r="U146" s="14">
        <v>82.008340000000004</v>
      </c>
      <c r="V146" s="14">
        <v>1</v>
      </c>
      <c r="W146" s="14">
        <v>308.88</v>
      </c>
      <c r="X146" s="14">
        <v>80</v>
      </c>
      <c r="Y146" s="14">
        <v>0.37432154006674401</v>
      </c>
      <c r="Z146" s="14">
        <v>7.0833329999999997</v>
      </c>
      <c r="AA146" s="14">
        <v>0.91666669999999995</v>
      </c>
      <c r="AB146" s="14">
        <v>11.45833</v>
      </c>
      <c r="AC146" s="14">
        <v>0.52266630000000003</v>
      </c>
      <c r="AD146" s="14">
        <v>6.5333290000000002</v>
      </c>
      <c r="AE146" s="14">
        <v>308.88</v>
      </c>
      <c r="AF146" s="14">
        <v>213.72</v>
      </c>
      <c r="AG146" s="14">
        <v>0</v>
      </c>
      <c r="AH146" s="14">
        <v>0</v>
      </c>
      <c r="AI146" s="14">
        <v>6.5606669999999996</v>
      </c>
      <c r="AJ146" s="14">
        <v>7.0833329999999997</v>
      </c>
      <c r="AK146" s="15">
        <v>0.88541669999999995</v>
      </c>
      <c r="AL146" s="15">
        <v>0.92621180000000003</v>
      </c>
      <c r="AM146" s="15">
        <v>1</v>
      </c>
      <c r="AN146" s="15">
        <v>0.82008340000000002</v>
      </c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>
        <v>0.1666666716337204</v>
      </c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>
        <v>0.1666666716337204</v>
      </c>
      <c r="DF146" s="16"/>
      <c r="DG146" s="16"/>
      <c r="DH146" s="16"/>
      <c r="DI146" s="16"/>
      <c r="DJ146" s="24"/>
      <c r="DK146" s="24">
        <v>0.1666666716337204</v>
      </c>
      <c r="DL146" s="24"/>
      <c r="DM146" s="24"/>
      <c r="DN146" s="24"/>
      <c r="DO146" s="24">
        <v>0.4166666567325592</v>
      </c>
      <c r="DP146" s="24"/>
      <c r="DQ146" s="24"/>
      <c r="DR146" s="24"/>
      <c r="DS146" s="24"/>
      <c r="DT146" s="24"/>
      <c r="DU146" s="24"/>
      <c r="DV146" s="24"/>
      <c r="DW146" s="24"/>
      <c r="DX146" s="24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</row>
    <row r="147" spans="1:148" s="9" customFormat="1" ht="20.25" x14ac:dyDescent="0.3">
      <c r="A147" s="10" t="s">
        <v>246</v>
      </c>
      <c r="B147" s="10" t="s">
        <v>231</v>
      </c>
      <c r="C147" s="10" t="s">
        <v>240</v>
      </c>
      <c r="D147" s="10" t="s">
        <v>279</v>
      </c>
      <c r="E147" s="10" t="s">
        <v>218</v>
      </c>
      <c r="F147" s="11">
        <v>10358</v>
      </c>
      <c r="G147" s="11">
        <v>4062</v>
      </c>
      <c r="H147" s="11">
        <v>4161</v>
      </c>
      <c r="I147" s="10" t="s">
        <v>273</v>
      </c>
      <c r="J147" s="12">
        <v>53.5</v>
      </c>
      <c r="K147" s="10" t="s">
        <v>267</v>
      </c>
      <c r="L147" s="10" t="s">
        <v>261</v>
      </c>
      <c r="M147" s="10" t="s">
        <v>220</v>
      </c>
      <c r="N147" s="13">
        <v>26</v>
      </c>
      <c r="O147" s="13">
        <v>26</v>
      </c>
      <c r="P147" s="13">
        <v>0</v>
      </c>
      <c r="Q147" s="14">
        <v>0</v>
      </c>
      <c r="R147" s="14">
        <v>7.57</v>
      </c>
      <c r="S147" s="14">
        <v>4</v>
      </c>
      <c r="T147" s="14">
        <v>3.2803339999999999</v>
      </c>
      <c r="U147" s="14">
        <v>82.008340000000004</v>
      </c>
      <c r="V147" s="14">
        <v>0.5</v>
      </c>
      <c r="W147" s="14">
        <v>308.88</v>
      </c>
      <c r="X147" s="14">
        <v>40</v>
      </c>
      <c r="Y147" s="14">
        <v>0.37432154006674401</v>
      </c>
      <c r="Z147" s="14">
        <v>3.5833330000000001</v>
      </c>
      <c r="AA147" s="14">
        <v>0.4166667</v>
      </c>
      <c r="AB147" s="14">
        <v>10.41667</v>
      </c>
      <c r="AC147" s="14">
        <v>0.30299979999999999</v>
      </c>
      <c r="AD147" s="14">
        <v>7.5749950000000004</v>
      </c>
      <c r="AE147" s="14">
        <v>154.44</v>
      </c>
      <c r="AF147" s="14">
        <v>106.86</v>
      </c>
      <c r="AG147" s="14">
        <v>0</v>
      </c>
      <c r="AH147" s="14">
        <v>0</v>
      </c>
      <c r="AI147" s="14">
        <v>3.2803339999999999</v>
      </c>
      <c r="AJ147" s="14">
        <v>3.5833330000000001</v>
      </c>
      <c r="AK147" s="15">
        <v>0.89583330000000005</v>
      </c>
      <c r="AL147" s="15">
        <v>0.91544190000000003</v>
      </c>
      <c r="AM147" s="15">
        <v>1</v>
      </c>
      <c r="AN147" s="15">
        <v>0.82008340000000002</v>
      </c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>
        <v>0.11666666716337204</v>
      </c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24"/>
      <c r="DK147" s="24"/>
      <c r="DL147" s="24"/>
      <c r="DM147" s="24"/>
      <c r="DN147" s="24"/>
      <c r="DO147" s="24">
        <v>0.30000001192092896</v>
      </c>
      <c r="DP147" s="24"/>
      <c r="DQ147" s="24"/>
      <c r="DR147" s="24"/>
      <c r="DS147" s="24"/>
      <c r="DT147" s="24"/>
      <c r="DU147" s="24"/>
      <c r="DV147" s="24"/>
      <c r="DW147" s="24"/>
      <c r="DX147" s="24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</row>
    <row r="148" spans="1:148" s="9" customFormat="1" ht="20.25" x14ac:dyDescent="0.3">
      <c r="A148" s="10" t="s">
        <v>246</v>
      </c>
      <c r="B148" s="10" t="s">
        <v>231</v>
      </c>
      <c r="C148" s="10" t="s">
        <v>240</v>
      </c>
      <c r="D148" s="10" t="s">
        <v>281</v>
      </c>
      <c r="E148" s="10" t="s">
        <v>218</v>
      </c>
      <c r="F148" s="11">
        <v>10358</v>
      </c>
      <c r="G148" s="11">
        <v>4189</v>
      </c>
      <c r="H148" s="11">
        <v>4134</v>
      </c>
      <c r="I148" s="10" t="s">
        <v>273</v>
      </c>
      <c r="J148" s="12">
        <v>53.5</v>
      </c>
      <c r="K148" s="10" t="s">
        <v>267</v>
      </c>
      <c r="L148" s="10" t="s">
        <v>261</v>
      </c>
      <c r="M148" s="10" t="s">
        <v>220</v>
      </c>
      <c r="N148" s="13">
        <v>26</v>
      </c>
      <c r="O148" s="13">
        <v>26</v>
      </c>
      <c r="P148" s="13">
        <v>0</v>
      </c>
      <c r="Q148" s="14">
        <v>0</v>
      </c>
      <c r="R148" s="14">
        <v>7.57</v>
      </c>
      <c r="S148" s="14">
        <v>4</v>
      </c>
      <c r="T148" s="14">
        <v>3.2803339999999999</v>
      </c>
      <c r="U148" s="14">
        <v>82.008340000000004</v>
      </c>
      <c r="V148" s="14">
        <v>0.5</v>
      </c>
      <c r="W148" s="14">
        <v>308.88</v>
      </c>
      <c r="X148" s="14">
        <v>40</v>
      </c>
      <c r="Y148" s="14">
        <v>0.37432154006674401</v>
      </c>
      <c r="Z148" s="14">
        <v>3.4666670000000002</v>
      </c>
      <c r="AA148" s="14">
        <v>0.53333339999999996</v>
      </c>
      <c r="AB148" s="14">
        <v>13.33333</v>
      </c>
      <c r="AC148" s="14">
        <v>0.1863331</v>
      </c>
      <c r="AD148" s="14">
        <v>4.658328</v>
      </c>
      <c r="AE148" s="14">
        <v>154.44</v>
      </c>
      <c r="AF148" s="14">
        <v>106.86</v>
      </c>
      <c r="AG148" s="14">
        <v>0</v>
      </c>
      <c r="AH148" s="14">
        <v>0</v>
      </c>
      <c r="AI148" s="14">
        <v>3.2803339999999999</v>
      </c>
      <c r="AJ148" s="14">
        <v>3.4666670000000002</v>
      </c>
      <c r="AK148" s="15">
        <v>0.86666670000000001</v>
      </c>
      <c r="AL148" s="15">
        <v>0.94625000000000004</v>
      </c>
      <c r="AM148" s="15">
        <v>1</v>
      </c>
      <c r="AN148" s="15">
        <v>0.82008340000000002</v>
      </c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>
        <v>0.1666666716337204</v>
      </c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>
        <v>0.11666666716337204</v>
      </c>
      <c r="DF148" s="16"/>
      <c r="DG148" s="16"/>
      <c r="DH148" s="16"/>
      <c r="DI148" s="16"/>
      <c r="DJ148" s="24"/>
      <c r="DK148" s="24"/>
      <c r="DL148" s="24"/>
      <c r="DM148" s="24"/>
      <c r="DN148" s="24"/>
      <c r="DO148" s="24">
        <v>0.25</v>
      </c>
      <c r="DP148" s="24"/>
      <c r="DQ148" s="24"/>
      <c r="DR148" s="24"/>
      <c r="DS148" s="24"/>
      <c r="DT148" s="24"/>
      <c r="DU148" s="24"/>
      <c r="DV148" s="24"/>
      <c r="DW148" s="24"/>
      <c r="DX148" s="24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</row>
    <row r="149" spans="1:148" s="9" customFormat="1" ht="20.25" x14ac:dyDescent="0.3">
      <c r="A149" s="10" t="s">
        <v>246</v>
      </c>
      <c r="B149" s="10" t="s">
        <v>244</v>
      </c>
      <c r="C149" s="10" t="s">
        <v>240</v>
      </c>
      <c r="D149" s="10" t="s">
        <v>279</v>
      </c>
      <c r="E149" s="10" t="s">
        <v>218</v>
      </c>
      <c r="F149" s="11">
        <v>10358</v>
      </c>
      <c r="G149" s="11">
        <v>3999</v>
      </c>
      <c r="H149" s="11">
        <v>4076</v>
      </c>
      <c r="I149" s="10" t="s">
        <v>273</v>
      </c>
      <c r="J149" s="12">
        <v>53.5</v>
      </c>
      <c r="K149" s="10" t="s">
        <v>267</v>
      </c>
      <c r="L149" s="10" t="s">
        <v>261</v>
      </c>
      <c r="M149" s="10" t="s">
        <v>220</v>
      </c>
      <c r="N149" s="13">
        <v>27</v>
      </c>
      <c r="O149" s="13">
        <v>27</v>
      </c>
      <c r="P149" s="13">
        <v>0</v>
      </c>
      <c r="Q149" s="14">
        <v>0</v>
      </c>
      <c r="R149" s="14">
        <v>7.57</v>
      </c>
      <c r="S149" s="14">
        <v>4</v>
      </c>
      <c r="T149" s="14">
        <v>3.4064999999999999</v>
      </c>
      <c r="U149" s="14">
        <v>85.162509999999997</v>
      </c>
      <c r="V149" s="14">
        <v>0.5</v>
      </c>
      <c r="W149" s="14">
        <v>320.76</v>
      </c>
      <c r="X149" s="14">
        <v>40</v>
      </c>
      <c r="Y149" s="14">
        <v>0.36045777741721202</v>
      </c>
      <c r="Z149" s="14">
        <v>3.733333</v>
      </c>
      <c r="AA149" s="14">
        <v>0.26666669999999998</v>
      </c>
      <c r="AB149" s="14">
        <v>6.6666670000000003</v>
      </c>
      <c r="AC149" s="14">
        <v>0.32683319999999999</v>
      </c>
      <c r="AD149" s="14">
        <v>8.1708309999999997</v>
      </c>
      <c r="AE149" s="14">
        <v>160.38</v>
      </c>
      <c r="AF149" s="14">
        <v>110.97</v>
      </c>
      <c r="AG149" s="14">
        <v>0</v>
      </c>
      <c r="AH149" s="14">
        <v>0</v>
      </c>
      <c r="AI149" s="14">
        <v>3.4064999999999999</v>
      </c>
      <c r="AJ149" s="14">
        <v>3.733333</v>
      </c>
      <c r="AK149" s="15">
        <v>0.93333330000000003</v>
      </c>
      <c r="AL149" s="15">
        <v>0.91245540000000003</v>
      </c>
      <c r="AM149" s="15">
        <v>1</v>
      </c>
      <c r="AN149" s="15">
        <v>0.85162499999999997</v>
      </c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24"/>
      <c r="DK149" s="24"/>
      <c r="DL149" s="24"/>
      <c r="DM149" s="24"/>
      <c r="DN149" s="24"/>
      <c r="DO149" s="24">
        <v>0.26666668057441711</v>
      </c>
      <c r="DP149" s="24"/>
      <c r="DQ149" s="24"/>
      <c r="DR149" s="24"/>
      <c r="DS149" s="24"/>
      <c r="DT149" s="24"/>
      <c r="DU149" s="24"/>
      <c r="DV149" s="24"/>
      <c r="DW149" s="24"/>
      <c r="DX149" s="24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</row>
    <row r="150" spans="1:148" s="9" customFormat="1" ht="20.25" x14ac:dyDescent="0.3">
      <c r="A150" s="10" t="s">
        <v>246</v>
      </c>
      <c r="B150" s="10" t="s">
        <v>244</v>
      </c>
      <c r="C150" s="10" t="s">
        <v>240</v>
      </c>
      <c r="D150" s="10" t="s">
        <v>281</v>
      </c>
      <c r="E150" s="10" t="s">
        <v>218</v>
      </c>
      <c r="F150" s="11">
        <v>10358</v>
      </c>
      <c r="G150" s="11">
        <v>4005</v>
      </c>
      <c r="H150" s="11">
        <v>3975</v>
      </c>
      <c r="I150" s="10" t="s">
        <v>273</v>
      </c>
      <c r="J150" s="12">
        <v>53.5</v>
      </c>
      <c r="K150" s="10" t="s">
        <v>267</v>
      </c>
      <c r="L150" s="10" t="s">
        <v>261</v>
      </c>
      <c r="M150" s="10" t="s">
        <v>220</v>
      </c>
      <c r="N150" s="13">
        <v>27</v>
      </c>
      <c r="O150" s="13">
        <v>27</v>
      </c>
      <c r="P150" s="13">
        <v>0</v>
      </c>
      <c r="Q150" s="14">
        <v>0</v>
      </c>
      <c r="R150" s="14">
        <v>7.57</v>
      </c>
      <c r="S150" s="14">
        <v>4</v>
      </c>
      <c r="T150" s="14">
        <v>3.4064999999999999</v>
      </c>
      <c r="U150" s="14">
        <v>85.162509999999997</v>
      </c>
      <c r="V150" s="14">
        <v>0.5</v>
      </c>
      <c r="W150" s="14">
        <v>320.76</v>
      </c>
      <c r="X150" s="14">
        <v>40</v>
      </c>
      <c r="Y150" s="14">
        <v>0.36045777741721202</v>
      </c>
      <c r="Z150" s="14">
        <v>3.5</v>
      </c>
      <c r="AA150" s="14">
        <v>0.5</v>
      </c>
      <c r="AB150" s="14">
        <v>12.5</v>
      </c>
      <c r="AC150" s="14">
        <v>9.3499899999999997E-2</v>
      </c>
      <c r="AD150" s="14">
        <v>2.3374969999999999</v>
      </c>
      <c r="AE150" s="14">
        <v>160.38</v>
      </c>
      <c r="AF150" s="14">
        <v>110.97</v>
      </c>
      <c r="AG150" s="14">
        <v>0</v>
      </c>
      <c r="AH150" s="14">
        <v>0</v>
      </c>
      <c r="AI150" s="14">
        <v>3.4064999999999999</v>
      </c>
      <c r="AJ150" s="14">
        <v>3.5</v>
      </c>
      <c r="AK150" s="15">
        <v>0.875</v>
      </c>
      <c r="AL150" s="15">
        <v>0.97328570000000003</v>
      </c>
      <c r="AM150" s="15">
        <v>1</v>
      </c>
      <c r="AN150" s="15">
        <v>0.85162499999999997</v>
      </c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24"/>
      <c r="DK150" s="24">
        <v>0.1666666716337204</v>
      </c>
      <c r="DL150" s="24"/>
      <c r="DM150" s="24"/>
      <c r="DN150" s="24"/>
      <c r="DO150" s="24">
        <v>0.3333333432674408</v>
      </c>
      <c r="DP150" s="24"/>
      <c r="DQ150" s="24"/>
      <c r="DR150" s="24"/>
      <c r="DS150" s="24"/>
      <c r="DT150" s="24"/>
      <c r="DU150" s="24"/>
      <c r="DV150" s="24"/>
      <c r="DW150" s="24"/>
      <c r="DX150" s="24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</row>
    <row r="151" spans="1:148" s="9" customFormat="1" ht="20.25" x14ac:dyDescent="0.3">
      <c r="A151" s="10" t="s">
        <v>246</v>
      </c>
      <c r="B151" s="10" t="s">
        <v>240</v>
      </c>
      <c r="C151" s="10" t="s">
        <v>240</v>
      </c>
      <c r="D151" s="10" t="s">
        <v>279</v>
      </c>
      <c r="E151" s="10" t="s">
        <v>218</v>
      </c>
      <c r="F151" s="11">
        <v>10358</v>
      </c>
      <c r="G151" s="11">
        <v>3999</v>
      </c>
      <c r="H151" s="11">
        <v>4076</v>
      </c>
      <c r="I151" s="10" t="s">
        <v>273</v>
      </c>
      <c r="J151" s="12">
        <v>53.5</v>
      </c>
      <c r="K151" s="10" t="s">
        <v>267</v>
      </c>
      <c r="L151" s="10" t="s">
        <v>261</v>
      </c>
      <c r="M151" s="10" t="s">
        <v>220</v>
      </c>
      <c r="N151" s="13">
        <v>53</v>
      </c>
      <c r="O151" s="13">
        <v>53</v>
      </c>
      <c r="P151" s="13">
        <v>0</v>
      </c>
      <c r="Q151" s="14">
        <v>0</v>
      </c>
      <c r="R151" s="14">
        <v>7.57</v>
      </c>
      <c r="S151" s="14">
        <v>8</v>
      </c>
      <c r="T151" s="14">
        <v>6.6868340000000002</v>
      </c>
      <c r="U151" s="14">
        <v>83.585430000000002</v>
      </c>
      <c r="V151" s="14">
        <v>1</v>
      </c>
      <c r="W151" s="14">
        <v>314.82</v>
      </c>
      <c r="X151" s="14">
        <v>80</v>
      </c>
      <c r="Y151" s="14">
        <v>0.36725886850998002</v>
      </c>
      <c r="Z151" s="14">
        <v>7</v>
      </c>
      <c r="AA151" s="14">
        <v>1</v>
      </c>
      <c r="AB151" s="14">
        <v>12.5</v>
      </c>
      <c r="AC151" s="14">
        <v>0.3131661</v>
      </c>
      <c r="AD151" s="14">
        <v>3.914577</v>
      </c>
      <c r="AE151" s="14">
        <v>314.82</v>
      </c>
      <c r="AF151" s="14">
        <v>217.83</v>
      </c>
      <c r="AG151" s="14">
        <v>0</v>
      </c>
      <c r="AH151" s="14">
        <v>0</v>
      </c>
      <c r="AI151" s="14">
        <v>6.6868340000000002</v>
      </c>
      <c r="AJ151" s="14">
        <v>7</v>
      </c>
      <c r="AK151" s="15">
        <v>0.875</v>
      </c>
      <c r="AL151" s="15">
        <v>0.95526200000000006</v>
      </c>
      <c r="AM151" s="15">
        <v>1</v>
      </c>
      <c r="AN151" s="15">
        <v>0.83585419999999999</v>
      </c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>
        <v>8.3333335816860199E-2</v>
      </c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>
        <v>0.1666666716337204</v>
      </c>
      <c r="DB151" s="16"/>
      <c r="DC151" s="16"/>
      <c r="DD151" s="16"/>
      <c r="DE151" s="16"/>
      <c r="DF151" s="16"/>
      <c r="DG151" s="16"/>
      <c r="DH151" s="16"/>
      <c r="DI151" s="16"/>
      <c r="DJ151" s="24"/>
      <c r="DK151" s="24">
        <v>0.1666666716337204</v>
      </c>
      <c r="DL151" s="24"/>
      <c r="DM151" s="24"/>
      <c r="DN151" s="24"/>
      <c r="DO151" s="24">
        <v>0.58333331346511841</v>
      </c>
      <c r="DP151" s="24"/>
      <c r="DQ151" s="24"/>
      <c r="DR151" s="24"/>
      <c r="DS151" s="24"/>
      <c r="DT151" s="24"/>
      <c r="DU151" s="24"/>
      <c r="DV151" s="24"/>
      <c r="DW151" s="24"/>
      <c r="DX151" s="24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</row>
    <row r="152" spans="1:148" s="9" customFormat="1" ht="20.25" x14ac:dyDescent="0.3">
      <c r="A152" s="10" t="s">
        <v>246</v>
      </c>
      <c r="B152" s="10" t="s">
        <v>240</v>
      </c>
      <c r="C152" s="10" t="s">
        <v>240</v>
      </c>
      <c r="D152" s="10" t="s">
        <v>281</v>
      </c>
      <c r="E152" s="10" t="s">
        <v>218</v>
      </c>
      <c r="F152" s="11">
        <v>10358</v>
      </c>
      <c r="G152" s="11">
        <v>4005</v>
      </c>
      <c r="H152" s="11">
        <v>3975</v>
      </c>
      <c r="I152" s="10" t="s">
        <v>273</v>
      </c>
      <c r="J152" s="12">
        <v>53.5</v>
      </c>
      <c r="K152" s="10" t="s">
        <v>267</v>
      </c>
      <c r="L152" s="10" t="s">
        <v>261</v>
      </c>
      <c r="M152" s="10" t="s">
        <v>220</v>
      </c>
      <c r="N152" s="13">
        <v>54</v>
      </c>
      <c r="O152" s="13">
        <v>54</v>
      </c>
      <c r="P152" s="13">
        <v>0</v>
      </c>
      <c r="Q152" s="14">
        <v>0</v>
      </c>
      <c r="R152" s="14">
        <v>7.57</v>
      </c>
      <c r="S152" s="14">
        <v>8</v>
      </c>
      <c r="T152" s="14">
        <v>6.8129999999999997</v>
      </c>
      <c r="U152" s="14">
        <v>85.162509999999997</v>
      </c>
      <c r="V152" s="14">
        <v>1</v>
      </c>
      <c r="W152" s="14">
        <v>320.76</v>
      </c>
      <c r="X152" s="14">
        <v>80</v>
      </c>
      <c r="Y152" s="14">
        <v>0.36045777741721202</v>
      </c>
      <c r="Z152" s="14">
        <v>7.233333</v>
      </c>
      <c r="AA152" s="14">
        <v>0.76666670000000003</v>
      </c>
      <c r="AB152" s="14">
        <v>9.5833340000000007</v>
      </c>
      <c r="AC152" s="14">
        <v>0.42033310000000002</v>
      </c>
      <c r="AD152" s="14">
        <v>5.2541640000000003</v>
      </c>
      <c r="AE152" s="14">
        <v>320.76</v>
      </c>
      <c r="AF152" s="14">
        <v>221.94</v>
      </c>
      <c r="AG152" s="14">
        <v>0</v>
      </c>
      <c r="AH152" s="14">
        <v>0</v>
      </c>
      <c r="AI152" s="14">
        <v>6.8129999999999997</v>
      </c>
      <c r="AJ152" s="14">
        <v>7.233333</v>
      </c>
      <c r="AK152" s="15">
        <v>0.90416660000000004</v>
      </c>
      <c r="AL152" s="15">
        <v>0.94188950000000005</v>
      </c>
      <c r="AM152" s="15">
        <v>1</v>
      </c>
      <c r="AN152" s="15">
        <v>0.85162499999999997</v>
      </c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>
        <v>8.3333335816860199E-2</v>
      </c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24"/>
      <c r="DK152" s="24"/>
      <c r="DL152" s="24"/>
      <c r="DM152" s="24"/>
      <c r="DN152" s="24">
        <v>8.3333335816860199E-2</v>
      </c>
      <c r="DO152" s="24">
        <v>0.60000002384185791</v>
      </c>
      <c r="DP152" s="24"/>
      <c r="DQ152" s="24"/>
      <c r="DR152" s="24"/>
      <c r="DS152" s="24"/>
      <c r="DT152" s="24"/>
      <c r="DU152" s="24"/>
      <c r="DV152" s="24"/>
      <c r="DW152" s="24"/>
      <c r="DX152" s="24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</row>
    <row r="153" spans="1:148" s="9" customFormat="1" ht="20.25" x14ac:dyDescent="0.3">
      <c r="A153" s="10" t="s">
        <v>247</v>
      </c>
      <c r="B153" s="10" t="s">
        <v>231</v>
      </c>
      <c r="C153" s="10" t="s">
        <v>240</v>
      </c>
      <c r="D153" s="10" t="s">
        <v>279</v>
      </c>
      <c r="E153" s="10" t="s">
        <v>218</v>
      </c>
      <c r="F153" s="11">
        <v>10335</v>
      </c>
      <c r="G153" s="11">
        <v>4062</v>
      </c>
      <c r="H153" s="11">
        <v>4161</v>
      </c>
      <c r="I153" s="10" t="s">
        <v>273</v>
      </c>
      <c r="J153" s="12">
        <v>53.5</v>
      </c>
      <c r="K153" s="10" t="s">
        <v>248</v>
      </c>
      <c r="L153" s="10" t="s">
        <v>261</v>
      </c>
      <c r="M153" s="10" t="s">
        <v>220</v>
      </c>
      <c r="N153" s="13">
        <v>9</v>
      </c>
      <c r="O153" s="13">
        <v>9</v>
      </c>
      <c r="P153" s="13">
        <v>0</v>
      </c>
      <c r="Q153" s="14">
        <v>0</v>
      </c>
      <c r="R153" s="14">
        <v>5.85</v>
      </c>
      <c r="S153" s="14">
        <v>1</v>
      </c>
      <c r="T153" s="14">
        <v>0.8774999</v>
      </c>
      <c r="U153" s="14">
        <v>87.749989999999997</v>
      </c>
      <c r="V153" s="14">
        <v>0.125</v>
      </c>
      <c r="W153" s="14">
        <v>288.72000000000003</v>
      </c>
      <c r="X153" s="14">
        <f>10*S153</f>
        <v>10</v>
      </c>
      <c r="Y153" s="14">
        <v>0</v>
      </c>
      <c r="Z153" s="14">
        <v>0.95</v>
      </c>
      <c r="AA153" s="14">
        <v>0.05</v>
      </c>
      <c r="AB153" s="14">
        <v>5</v>
      </c>
      <c r="AC153" s="14">
        <v>7.2500060000000005E-2</v>
      </c>
      <c r="AD153" s="14">
        <v>7.2500070000000001</v>
      </c>
      <c r="AE153" s="14">
        <v>36.090000000000003</v>
      </c>
      <c r="AF153" s="14">
        <v>22.86</v>
      </c>
      <c r="AG153" s="14">
        <v>0</v>
      </c>
      <c r="AH153" s="14">
        <v>0</v>
      </c>
      <c r="AI153" s="14">
        <v>0.8774999</v>
      </c>
      <c r="AJ153" s="14">
        <v>0.95</v>
      </c>
      <c r="AK153" s="15">
        <v>0.95</v>
      </c>
      <c r="AL153" s="15">
        <v>0.92368419999999996</v>
      </c>
      <c r="AM153" s="15">
        <v>1</v>
      </c>
      <c r="AN153" s="15">
        <v>0.8774999</v>
      </c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24"/>
      <c r="DK153" s="24"/>
      <c r="DL153" s="24"/>
      <c r="DM153" s="24"/>
      <c r="DN153" s="24"/>
      <c r="DO153" s="24">
        <v>5.000000074505806E-2</v>
      </c>
      <c r="DP153" s="24"/>
      <c r="DQ153" s="24"/>
      <c r="DR153" s="24"/>
      <c r="DS153" s="24"/>
      <c r="DT153" s="24"/>
      <c r="DU153" s="24"/>
      <c r="DV153" s="24"/>
      <c r="DW153" s="24"/>
      <c r="DX153" s="24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</row>
    <row r="154" spans="1:148" s="9" customFormat="1" ht="20.25" x14ac:dyDescent="0.3">
      <c r="A154" s="10" t="s">
        <v>247</v>
      </c>
      <c r="B154" s="10" t="s">
        <v>231</v>
      </c>
      <c r="C154" s="10" t="s">
        <v>240</v>
      </c>
      <c r="D154" s="10" t="s">
        <v>281</v>
      </c>
      <c r="E154" s="10" t="s">
        <v>218</v>
      </c>
      <c r="F154" s="11">
        <v>10335</v>
      </c>
      <c r="G154" s="11">
        <v>4189</v>
      </c>
      <c r="H154" s="11">
        <v>4134</v>
      </c>
      <c r="I154" s="10" t="s">
        <v>273</v>
      </c>
      <c r="J154" s="12">
        <v>53.5</v>
      </c>
      <c r="K154" s="10" t="s">
        <v>248</v>
      </c>
      <c r="L154" s="10" t="s">
        <v>261</v>
      </c>
      <c r="M154" s="10" t="s">
        <v>220</v>
      </c>
      <c r="N154" s="13">
        <v>14</v>
      </c>
      <c r="O154" s="13">
        <v>14</v>
      </c>
      <c r="P154" s="13">
        <v>0</v>
      </c>
      <c r="Q154" s="14">
        <v>0</v>
      </c>
      <c r="R154" s="14">
        <v>5.85</v>
      </c>
      <c r="S154" s="14">
        <v>1.6666669999999999</v>
      </c>
      <c r="T154" s="14">
        <v>1.365</v>
      </c>
      <c r="U154" s="14">
        <v>81.899990000000003</v>
      </c>
      <c r="V154" s="14">
        <v>0.2083334</v>
      </c>
      <c r="W154" s="14">
        <v>269.47199999999998</v>
      </c>
      <c r="X154" s="14">
        <f>10*S154</f>
        <v>16.66667</v>
      </c>
      <c r="Y154" s="14">
        <v>0</v>
      </c>
      <c r="Z154" s="14">
        <v>1.5</v>
      </c>
      <c r="AA154" s="14">
        <v>0.1666667</v>
      </c>
      <c r="AB154" s="14">
        <v>9.9999979999999997</v>
      </c>
      <c r="AC154" s="14">
        <v>0.13500029999999999</v>
      </c>
      <c r="AD154" s="14">
        <v>8.1000169999999994</v>
      </c>
      <c r="AE154" s="14">
        <v>56.14</v>
      </c>
      <c r="AF154" s="14">
        <v>35.56</v>
      </c>
      <c r="AG154" s="14">
        <v>0</v>
      </c>
      <c r="AH154" s="14">
        <v>0</v>
      </c>
      <c r="AI154" s="14">
        <v>1.365</v>
      </c>
      <c r="AJ154" s="14">
        <v>1.5</v>
      </c>
      <c r="AK154" s="15">
        <v>0.9</v>
      </c>
      <c r="AL154" s="15">
        <v>0.90999980000000003</v>
      </c>
      <c r="AM154" s="15">
        <v>1</v>
      </c>
      <c r="AN154" s="15">
        <v>0.81899979999999994</v>
      </c>
      <c r="AO154" s="16"/>
      <c r="AP154" s="16">
        <v>8.3333335816860199E-2</v>
      </c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24"/>
      <c r="DK154" s="24"/>
      <c r="DL154" s="24"/>
      <c r="DM154" s="24"/>
      <c r="DN154" s="24"/>
      <c r="DO154" s="24">
        <v>8.3333335816860199E-2</v>
      </c>
      <c r="DP154" s="24"/>
      <c r="DQ154" s="24"/>
      <c r="DR154" s="24"/>
      <c r="DS154" s="24"/>
      <c r="DT154" s="24"/>
      <c r="DU154" s="24"/>
      <c r="DV154" s="24"/>
      <c r="DW154" s="24"/>
      <c r="DX154" s="24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</row>
    <row r="155" spans="1:148" s="9" customFormat="1" ht="20.25" x14ac:dyDescent="0.3">
      <c r="A155" s="10" t="s">
        <v>247</v>
      </c>
      <c r="B155" s="10" t="s">
        <v>244</v>
      </c>
      <c r="C155" s="10" t="s">
        <v>240</v>
      </c>
      <c r="D155" s="10" t="s">
        <v>279</v>
      </c>
      <c r="E155" s="10" t="s">
        <v>218</v>
      </c>
      <c r="F155" s="11">
        <v>10335</v>
      </c>
      <c r="G155" s="11">
        <v>3999</v>
      </c>
      <c r="H155" s="11">
        <v>4076</v>
      </c>
      <c r="I155" s="10" t="s">
        <v>273</v>
      </c>
      <c r="J155" s="12">
        <v>53.5</v>
      </c>
      <c r="K155" s="10" t="s">
        <v>248</v>
      </c>
      <c r="L155" s="10" t="s">
        <v>261</v>
      </c>
      <c r="M155" s="10" t="s">
        <v>220</v>
      </c>
      <c r="N155" s="13">
        <v>5</v>
      </c>
      <c r="O155" s="13">
        <v>5</v>
      </c>
      <c r="P155" s="13">
        <v>0</v>
      </c>
      <c r="Q155" s="14">
        <v>0</v>
      </c>
      <c r="R155" s="14">
        <v>5.85</v>
      </c>
      <c r="S155" s="14">
        <v>0.55000000000000004</v>
      </c>
      <c r="T155" s="14">
        <v>0.48749999999999999</v>
      </c>
      <c r="U155" s="14">
        <v>88.636359999999996</v>
      </c>
      <c r="V155" s="14">
        <v>6.8750000000000006E-2</v>
      </c>
      <c r="W155" s="14">
        <v>291.63639999999998</v>
      </c>
      <c r="X155" s="14">
        <f>10*S155</f>
        <v>5.5</v>
      </c>
      <c r="Y155" s="14">
        <v>0</v>
      </c>
      <c r="Z155" s="14">
        <v>0.55000000000000004</v>
      </c>
      <c r="AA155" s="14">
        <v>0</v>
      </c>
      <c r="AB155" s="14">
        <v>0</v>
      </c>
      <c r="AC155" s="14">
        <v>6.25E-2</v>
      </c>
      <c r="AD155" s="14">
        <v>11.36364</v>
      </c>
      <c r="AE155" s="14">
        <v>20.05</v>
      </c>
      <c r="AF155" s="14">
        <v>12.7</v>
      </c>
      <c r="AG155" s="14">
        <v>0</v>
      </c>
      <c r="AH155" s="14">
        <v>0</v>
      </c>
      <c r="AI155" s="14">
        <v>0.48749999999999999</v>
      </c>
      <c r="AJ155" s="14">
        <v>0.55000000000000004</v>
      </c>
      <c r="AK155" s="15">
        <v>1</v>
      </c>
      <c r="AL155" s="15">
        <v>0.88636360000000003</v>
      </c>
      <c r="AM155" s="15">
        <v>1</v>
      </c>
      <c r="AN155" s="15">
        <v>0.88636360000000003</v>
      </c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24"/>
      <c r="DK155" s="24"/>
      <c r="DL155" s="24"/>
      <c r="DM155" s="24"/>
      <c r="DN155" s="24"/>
      <c r="DO155" s="24"/>
      <c r="DP155" s="24"/>
      <c r="DQ155" s="24"/>
      <c r="DR155" s="24"/>
      <c r="DS155" s="24"/>
      <c r="DT155" s="24"/>
      <c r="DU155" s="24"/>
      <c r="DV155" s="24"/>
      <c r="DW155" s="24"/>
      <c r="DX155" s="24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</row>
    <row r="156" spans="1:148" s="9" customFormat="1" ht="20.25" x14ac:dyDescent="0.3">
      <c r="A156" s="10" t="s">
        <v>247</v>
      </c>
      <c r="B156" s="10" t="s">
        <v>231</v>
      </c>
      <c r="C156" s="10" t="s">
        <v>240</v>
      </c>
      <c r="D156" s="10" t="s">
        <v>279</v>
      </c>
      <c r="E156" s="10" t="s">
        <v>218</v>
      </c>
      <c r="F156" s="11">
        <v>10341</v>
      </c>
      <c r="G156" s="11">
        <v>3999</v>
      </c>
      <c r="H156" s="11">
        <v>4076</v>
      </c>
      <c r="I156" s="10" t="s">
        <v>275</v>
      </c>
      <c r="J156" s="12">
        <v>62.8</v>
      </c>
      <c r="K156" s="10" t="s">
        <v>248</v>
      </c>
      <c r="L156" s="10" t="s">
        <v>261</v>
      </c>
      <c r="M156" s="10" t="s">
        <v>220</v>
      </c>
      <c r="N156" s="13">
        <v>23</v>
      </c>
      <c r="O156" s="13">
        <v>22</v>
      </c>
      <c r="P156" s="13">
        <v>1</v>
      </c>
      <c r="Q156" s="14">
        <v>4.3478260000000004</v>
      </c>
      <c r="R156" s="14">
        <v>6.14</v>
      </c>
      <c r="S156" s="14">
        <v>3.45</v>
      </c>
      <c r="T156" s="14">
        <v>2.2513329999999998</v>
      </c>
      <c r="U156" s="14">
        <v>65.256039999999999</v>
      </c>
      <c r="V156" s="14">
        <v>0.43125000000000002</v>
      </c>
      <c r="W156" s="14">
        <v>223.4435</v>
      </c>
      <c r="X156" s="14">
        <f>10*S156</f>
        <v>34.5</v>
      </c>
      <c r="Y156" s="14">
        <v>0</v>
      </c>
      <c r="Z156" s="14">
        <v>2.7166670000000002</v>
      </c>
      <c r="AA156" s="14">
        <v>0.73333329999999997</v>
      </c>
      <c r="AB156" s="14">
        <v>21.256039999999999</v>
      </c>
      <c r="AC156" s="14">
        <v>0.36299989999999999</v>
      </c>
      <c r="AD156" s="14">
        <v>10.521739999999999</v>
      </c>
      <c r="AE156" s="14">
        <v>96.36</v>
      </c>
      <c r="AF156" s="14">
        <v>62.48</v>
      </c>
      <c r="AG156" s="14">
        <v>0.1023333</v>
      </c>
      <c r="AH156" s="14">
        <v>2.966183</v>
      </c>
      <c r="AI156" s="14">
        <v>2.3536670000000002</v>
      </c>
      <c r="AJ156" s="14">
        <v>2.7166670000000002</v>
      </c>
      <c r="AK156" s="15">
        <v>0.78743960000000002</v>
      </c>
      <c r="AL156" s="15">
        <v>0.86638040000000005</v>
      </c>
      <c r="AM156" s="15">
        <v>0.95652170000000003</v>
      </c>
      <c r="AN156" s="15">
        <v>0.65256040000000004</v>
      </c>
      <c r="AO156" s="16"/>
      <c r="AP156" s="16">
        <v>0.28333333134651184</v>
      </c>
      <c r="AQ156" s="16"/>
      <c r="AR156" s="16">
        <v>0.1666666716337204</v>
      </c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24"/>
      <c r="DK156" s="24"/>
      <c r="DL156" s="24"/>
      <c r="DM156" s="24"/>
      <c r="DN156" s="24"/>
      <c r="DO156" s="24">
        <v>0.28333333134651184</v>
      </c>
      <c r="DP156" s="24"/>
      <c r="DQ156" s="24"/>
      <c r="DR156" s="24"/>
      <c r="DS156" s="24"/>
      <c r="DT156" s="24"/>
      <c r="DU156" s="24"/>
      <c r="DV156" s="24"/>
      <c r="DW156" s="24"/>
      <c r="DX156" s="24"/>
      <c r="DY156" s="17">
        <v>1</v>
      </c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</row>
    <row r="157" spans="1:148" s="9" customFormat="1" ht="20.25" x14ac:dyDescent="0.3">
      <c r="A157" s="10" t="s">
        <v>247</v>
      </c>
      <c r="B157" s="10" t="s">
        <v>231</v>
      </c>
      <c r="C157" s="10" t="s">
        <v>240</v>
      </c>
      <c r="D157" s="10" t="s">
        <v>281</v>
      </c>
      <c r="E157" s="10" t="s">
        <v>218</v>
      </c>
      <c r="F157" s="11">
        <v>10341</v>
      </c>
      <c r="G157" s="11">
        <v>4005</v>
      </c>
      <c r="H157" s="11">
        <v>3975</v>
      </c>
      <c r="I157" s="10" t="s">
        <v>275</v>
      </c>
      <c r="J157" s="12">
        <v>62.8</v>
      </c>
      <c r="K157" s="10" t="s">
        <v>248</v>
      </c>
      <c r="L157" s="10" t="s">
        <v>261</v>
      </c>
      <c r="M157" s="10" t="s">
        <v>220</v>
      </c>
      <c r="N157" s="13">
        <v>28</v>
      </c>
      <c r="O157" s="13">
        <v>28</v>
      </c>
      <c r="P157" s="13">
        <v>0</v>
      </c>
      <c r="Q157" s="14">
        <v>0</v>
      </c>
      <c r="R157" s="14">
        <v>6.14</v>
      </c>
      <c r="S157" s="14">
        <v>4</v>
      </c>
      <c r="T157" s="14">
        <v>2.8653330000000001</v>
      </c>
      <c r="U157" s="14">
        <v>71.633330000000001</v>
      </c>
      <c r="V157" s="14">
        <v>0.5</v>
      </c>
      <c r="W157" s="14">
        <v>245.28</v>
      </c>
      <c r="X157" s="14">
        <f>10*S157</f>
        <v>40</v>
      </c>
      <c r="Y157" s="14">
        <v>0</v>
      </c>
      <c r="Z157" s="14">
        <v>3.0666669999999998</v>
      </c>
      <c r="AA157" s="14">
        <v>0.93333330000000003</v>
      </c>
      <c r="AB157" s="14">
        <v>23.33333</v>
      </c>
      <c r="AC157" s="14">
        <v>0.20133329999999999</v>
      </c>
      <c r="AD157" s="14">
        <v>5.033334</v>
      </c>
      <c r="AE157" s="14">
        <v>122.64</v>
      </c>
      <c r="AF157" s="14">
        <v>79.52</v>
      </c>
      <c r="AG157" s="14">
        <v>0</v>
      </c>
      <c r="AH157" s="14">
        <v>0</v>
      </c>
      <c r="AI157" s="14">
        <v>2.8653330000000001</v>
      </c>
      <c r="AJ157" s="14">
        <v>3.0666669999999998</v>
      </c>
      <c r="AK157" s="15">
        <v>0.76666670000000003</v>
      </c>
      <c r="AL157" s="15">
        <v>0.93434790000000001</v>
      </c>
      <c r="AM157" s="15">
        <v>1</v>
      </c>
      <c r="AN157" s="15">
        <v>0.71633329999999995</v>
      </c>
      <c r="AO157" s="16"/>
      <c r="AP157" s="16">
        <v>0.4166666567325592</v>
      </c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>
        <v>0.25</v>
      </c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24"/>
      <c r="DK157" s="24"/>
      <c r="DL157" s="24"/>
      <c r="DM157" s="24"/>
      <c r="DN157" s="24">
        <v>8.3333335816860199E-2</v>
      </c>
      <c r="DO157" s="24">
        <v>0.18333333730697632</v>
      </c>
      <c r="DP157" s="24"/>
      <c r="DQ157" s="24"/>
      <c r="DR157" s="24"/>
      <c r="DS157" s="24"/>
      <c r="DT157" s="24"/>
      <c r="DU157" s="24"/>
      <c r="DV157" s="24"/>
      <c r="DW157" s="24"/>
      <c r="DX157" s="24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</row>
    <row r="158" spans="1:148" s="9" customFormat="1" ht="20.25" x14ac:dyDescent="0.3">
      <c r="A158" s="10" t="s">
        <v>247</v>
      </c>
      <c r="B158" s="10" t="s">
        <v>240</v>
      </c>
      <c r="C158" s="10" t="s">
        <v>240</v>
      </c>
      <c r="D158" s="10" t="s">
        <v>279</v>
      </c>
      <c r="E158" s="10" t="s">
        <v>218</v>
      </c>
      <c r="F158" s="11">
        <v>10341</v>
      </c>
      <c r="G158" s="11">
        <v>3999</v>
      </c>
      <c r="H158" s="11">
        <v>4076</v>
      </c>
      <c r="I158" s="10" t="s">
        <v>275</v>
      </c>
      <c r="J158" s="12">
        <v>62.8</v>
      </c>
      <c r="K158" s="10" t="s">
        <v>248</v>
      </c>
      <c r="L158" s="10" t="s">
        <v>261</v>
      </c>
      <c r="M158" s="10" t="s">
        <v>220</v>
      </c>
      <c r="N158" s="13">
        <v>59</v>
      </c>
      <c r="O158" s="13">
        <v>59</v>
      </c>
      <c r="P158" s="13">
        <v>0</v>
      </c>
      <c r="Q158" s="14">
        <v>0</v>
      </c>
      <c r="R158" s="14">
        <v>6.14</v>
      </c>
      <c r="S158" s="14">
        <v>8</v>
      </c>
      <c r="T158" s="14">
        <v>6.0376659999999998</v>
      </c>
      <c r="U158" s="14">
        <v>75.470830000000007</v>
      </c>
      <c r="V158" s="14">
        <v>1</v>
      </c>
      <c r="W158" s="14">
        <v>258.42</v>
      </c>
      <c r="X158" s="14">
        <v>80</v>
      </c>
      <c r="Y158" s="14">
        <v>0.47744092364303697</v>
      </c>
      <c r="Z158" s="14">
        <v>6.7</v>
      </c>
      <c r="AA158" s="14">
        <v>1.3</v>
      </c>
      <c r="AB158" s="14">
        <v>16.25</v>
      </c>
      <c r="AC158" s="14">
        <v>0.66233370000000003</v>
      </c>
      <c r="AD158" s="14">
        <v>8.2791720000000009</v>
      </c>
      <c r="AE158" s="14">
        <v>258.42</v>
      </c>
      <c r="AF158" s="14">
        <v>167.56</v>
      </c>
      <c r="AG158" s="14">
        <v>0</v>
      </c>
      <c r="AH158" s="14">
        <v>0</v>
      </c>
      <c r="AI158" s="14">
        <v>6.0376659999999998</v>
      </c>
      <c r="AJ158" s="14">
        <v>6.7</v>
      </c>
      <c r="AK158" s="15">
        <v>0.83750000000000002</v>
      </c>
      <c r="AL158" s="15">
        <v>0.90114430000000001</v>
      </c>
      <c r="AM158" s="15">
        <v>1</v>
      </c>
      <c r="AN158" s="15">
        <v>0.7547083</v>
      </c>
      <c r="AO158" s="16">
        <v>0.5</v>
      </c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>
        <v>8.3333335816860199E-2</v>
      </c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>
        <v>8.3333335816860199E-2</v>
      </c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24"/>
      <c r="DK158" s="24">
        <v>0.1666666716337204</v>
      </c>
      <c r="DL158" s="24"/>
      <c r="DM158" s="24"/>
      <c r="DN158" s="24"/>
      <c r="DO158" s="24">
        <v>0.46666666865348816</v>
      </c>
      <c r="DP158" s="24"/>
      <c r="DQ158" s="24"/>
      <c r="DR158" s="24"/>
      <c r="DS158" s="24"/>
      <c r="DT158" s="24"/>
      <c r="DU158" s="24"/>
      <c r="DV158" s="24"/>
      <c r="DW158" s="24"/>
      <c r="DX158" s="24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</row>
    <row r="159" spans="1:148" s="9" customFormat="1" ht="20.25" x14ac:dyDescent="0.3">
      <c r="A159" s="10" t="s">
        <v>247</v>
      </c>
      <c r="B159" s="10" t="s">
        <v>240</v>
      </c>
      <c r="C159" s="10" t="s">
        <v>240</v>
      </c>
      <c r="D159" s="10" t="s">
        <v>281</v>
      </c>
      <c r="E159" s="10" t="s">
        <v>218</v>
      </c>
      <c r="F159" s="11">
        <v>10341</v>
      </c>
      <c r="G159" s="11">
        <v>4005</v>
      </c>
      <c r="H159" s="11">
        <v>3975</v>
      </c>
      <c r="I159" s="10" t="s">
        <v>275</v>
      </c>
      <c r="J159" s="12">
        <v>62.8</v>
      </c>
      <c r="K159" s="10" t="s">
        <v>248</v>
      </c>
      <c r="L159" s="10" t="s">
        <v>261</v>
      </c>
      <c r="M159" s="10" t="s">
        <v>220</v>
      </c>
      <c r="N159" s="13">
        <v>54</v>
      </c>
      <c r="O159" s="13">
        <v>54</v>
      </c>
      <c r="P159" s="13">
        <v>0</v>
      </c>
      <c r="Q159" s="14">
        <v>0</v>
      </c>
      <c r="R159" s="14">
        <v>6.14</v>
      </c>
      <c r="S159" s="14">
        <v>8</v>
      </c>
      <c r="T159" s="14">
        <v>5.5259999999999998</v>
      </c>
      <c r="U159" s="14">
        <v>69.075000000000003</v>
      </c>
      <c r="V159" s="14">
        <v>1</v>
      </c>
      <c r="W159" s="14">
        <v>236.52</v>
      </c>
      <c r="X159" s="14">
        <v>80</v>
      </c>
      <c r="Y159" s="14">
        <v>0.52164840689626402</v>
      </c>
      <c r="Z159" s="14">
        <v>6</v>
      </c>
      <c r="AA159" s="14">
        <v>2</v>
      </c>
      <c r="AB159" s="14">
        <v>25</v>
      </c>
      <c r="AC159" s="14">
        <v>0.47399999999999998</v>
      </c>
      <c r="AD159" s="14">
        <v>5.9249999999999998</v>
      </c>
      <c r="AE159" s="14">
        <v>236.52</v>
      </c>
      <c r="AF159" s="14">
        <v>153.36000000000001</v>
      </c>
      <c r="AG159" s="14">
        <v>0</v>
      </c>
      <c r="AH159" s="14">
        <v>0</v>
      </c>
      <c r="AI159" s="14">
        <v>5.5259999999999998</v>
      </c>
      <c r="AJ159" s="14">
        <v>6</v>
      </c>
      <c r="AK159" s="15">
        <v>0.75</v>
      </c>
      <c r="AL159" s="15">
        <v>0.92100000000000004</v>
      </c>
      <c r="AM159" s="15">
        <v>1</v>
      </c>
      <c r="AN159" s="15">
        <v>0.69074999999999998</v>
      </c>
      <c r="AO159" s="16">
        <v>0.5</v>
      </c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>
        <v>8.3333335816860199E-2</v>
      </c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>
        <v>0.3333333432674408</v>
      </c>
      <c r="CG159" s="16"/>
      <c r="CH159" s="16">
        <v>0.66666668653488159</v>
      </c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24"/>
      <c r="DK159" s="24"/>
      <c r="DL159" s="24"/>
      <c r="DM159" s="24"/>
      <c r="DN159" s="24">
        <v>8.3333335816860199E-2</v>
      </c>
      <c r="DO159" s="24">
        <v>0.3333333432674408</v>
      </c>
      <c r="DP159" s="24"/>
      <c r="DQ159" s="24"/>
      <c r="DR159" s="24"/>
      <c r="DS159" s="24"/>
      <c r="DT159" s="24"/>
      <c r="DU159" s="24"/>
      <c r="DV159" s="24"/>
      <c r="DW159" s="24"/>
      <c r="DX159" s="24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</row>
    <row r="160" spans="1:148" s="9" customFormat="1" ht="20.25" x14ac:dyDescent="0.3">
      <c r="A160" s="10" t="s">
        <v>247</v>
      </c>
      <c r="B160" s="10" t="s">
        <v>232</v>
      </c>
      <c r="C160" s="10" t="s">
        <v>240</v>
      </c>
      <c r="D160" s="10" t="s">
        <v>279</v>
      </c>
      <c r="E160" s="10" t="s">
        <v>218</v>
      </c>
      <c r="F160" s="11">
        <v>10358</v>
      </c>
      <c r="G160" s="11">
        <v>4062</v>
      </c>
      <c r="H160" s="11">
        <v>4161</v>
      </c>
      <c r="I160" s="10" t="s">
        <v>273</v>
      </c>
      <c r="J160" s="12">
        <v>53.5</v>
      </c>
      <c r="K160" s="10" t="s">
        <v>267</v>
      </c>
      <c r="L160" s="10" t="s">
        <v>261</v>
      </c>
      <c r="M160" s="10" t="s">
        <v>220</v>
      </c>
      <c r="N160" s="13">
        <v>50</v>
      </c>
      <c r="O160" s="13">
        <v>50</v>
      </c>
      <c r="P160" s="13">
        <v>0</v>
      </c>
      <c r="Q160" s="14">
        <v>0</v>
      </c>
      <c r="R160" s="14">
        <v>7.57</v>
      </c>
      <c r="S160" s="14">
        <v>8</v>
      </c>
      <c r="T160" s="14">
        <v>6.3083330000000002</v>
      </c>
      <c r="U160" s="14">
        <v>78.854159999999993</v>
      </c>
      <c r="V160" s="14">
        <v>1</v>
      </c>
      <c r="W160" s="14">
        <v>297</v>
      </c>
      <c r="X160" s="14">
        <v>80</v>
      </c>
      <c r="Y160" s="14">
        <v>0.38929440389294401</v>
      </c>
      <c r="Z160" s="14">
        <v>6.8833330000000004</v>
      </c>
      <c r="AA160" s="14">
        <v>1.1166670000000001</v>
      </c>
      <c r="AB160" s="14">
        <v>13.95833</v>
      </c>
      <c r="AC160" s="14">
        <v>0.57499990000000001</v>
      </c>
      <c r="AD160" s="14">
        <v>7.1874989999999999</v>
      </c>
      <c r="AE160" s="14">
        <v>297</v>
      </c>
      <c r="AF160" s="14">
        <v>205.5</v>
      </c>
      <c r="AG160" s="14">
        <v>0</v>
      </c>
      <c r="AH160" s="14">
        <v>0</v>
      </c>
      <c r="AI160" s="14">
        <v>6.3083330000000002</v>
      </c>
      <c r="AJ160" s="14">
        <v>6.8833330000000004</v>
      </c>
      <c r="AK160" s="15">
        <v>0.86041670000000003</v>
      </c>
      <c r="AL160" s="15">
        <v>0.91646490000000003</v>
      </c>
      <c r="AM160" s="15">
        <v>1</v>
      </c>
      <c r="AN160" s="15">
        <v>0.78854170000000001</v>
      </c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>
        <v>0.4166666567325592</v>
      </c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24"/>
      <c r="DK160" s="24">
        <v>0.1666666716337204</v>
      </c>
      <c r="DL160" s="24"/>
      <c r="DM160" s="24"/>
      <c r="DN160" s="24"/>
      <c r="DO160" s="24">
        <v>0.53333336114883423</v>
      </c>
      <c r="DP160" s="24"/>
      <c r="DQ160" s="24"/>
      <c r="DR160" s="24"/>
      <c r="DS160" s="24"/>
      <c r="DT160" s="24"/>
      <c r="DU160" s="24"/>
      <c r="DV160" s="24"/>
      <c r="DW160" s="24"/>
      <c r="DX160" s="24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</row>
    <row r="161" spans="1:148" s="9" customFormat="1" ht="20.25" x14ac:dyDescent="0.3">
      <c r="A161" s="10" t="s">
        <v>247</v>
      </c>
      <c r="B161" s="10" t="s">
        <v>232</v>
      </c>
      <c r="C161" s="10" t="s">
        <v>240</v>
      </c>
      <c r="D161" s="10" t="s">
        <v>281</v>
      </c>
      <c r="E161" s="10" t="s">
        <v>218</v>
      </c>
      <c r="F161" s="11">
        <v>10358</v>
      </c>
      <c r="G161" s="11">
        <v>4189</v>
      </c>
      <c r="H161" s="11">
        <v>4134</v>
      </c>
      <c r="I161" s="10" t="s">
        <v>273</v>
      </c>
      <c r="J161" s="12">
        <v>53.5</v>
      </c>
      <c r="K161" s="10" t="s">
        <v>267</v>
      </c>
      <c r="L161" s="10" t="s">
        <v>261</v>
      </c>
      <c r="M161" s="10" t="s">
        <v>220</v>
      </c>
      <c r="N161" s="13">
        <v>51</v>
      </c>
      <c r="O161" s="13">
        <v>51</v>
      </c>
      <c r="P161" s="13">
        <v>0</v>
      </c>
      <c r="Q161" s="14">
        <v>0</v>
      </c>
      <c r="R161" s="14">
        <v>7.57</v>
      </c>
      <c r="S161" s="14">
        <v>8</v>
      </c>
      <c r="T161" s="14">
        <v>6.4344999999999999</v>
      </c>
      <c r="U161" s="14">
        <v>80.431250000000006</v>
      </c>
      <c r="V161" s="14">
        <v>1</v>
      </c>
      <c r="W161" s="14">
        <v>302.94</v>
      </c>
      <c r="X161" s="14">
        <v>80</v>
      </c>
      <c r="Y161" s="14">
        <v>0.38166117917586201</v>
      </c>
      <c r="Z161" s="14">
        <v>6.9166670000000003</v>
      </c>
      <c r="AA161" s="14">
        <v>1.0833330000000001</v>
      </c>
      <c r="AB161" s="14">
        <v>13.54167</v>
      </c>
      <c r="AC161" s="14">
        <v>0.48216639999999999</v>
      </c>
      <c r="AD161" s="14">
        <v>6.0270799999999998</v>
      </c>
      <c r="AE161" s="14">
        <v>302.94</v>
      </c>
      <c r="AF161" s="14">
        <v>209.61</v>
      </c>
      <c r="AG161" s="14">
        <v>0</v>
      </c>
      <c r="AH161" s="14">
        <v>0</v>
      </c>
      <c r="AI161" s="14">
        <v>6.4344999999999999</v>
      </c>
      <c r="AJ161" s="14">
        <v>6.9166670000000003</v>
      </c>
      <c r="AK161" s="15">
        <v>0.86458330000000005</v>
      </c>
      <c r="AL161" s="15">
        <v>0.93028920000000004</v>
      </c>
      <c r="AM161" s="15">
        <v>1</v>
      </c>
      <c r="AN161" s="15">
        <v>0.80431249999999999</v>
      </c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>
        <v>0.1666666716337204</v>
      </c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>
        <v>0.1666666716337204</v>
      </c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>
        <v>0.1666666716337204</v>
      </c>
      <c r="DF161" s="16"/>
      <c r="DG161" s="16"/>
      <c r="DH161" s="16"/>
      <c r="DI161" s="16"/>
      <c r="DJ161" s="24"/>
      <c r="DK161" s="24">
        <v>0.1666666716337204</v>
      </c>
      <c r="DL161" s="24"/>
      <c r="DM161" s="24"/>
      <c r="DN161" s="24"/>
      <c r="DO161" s="24">
        <v>0.4166666567325592</v>
      </c>
      <c r="DP161" s="24"/>
      <c r="DQ161" s="24"/>
      <c r="DR161" s="24"/>
      <c r="DS161" s="24"/>
      <c r="DT161" s="24"/>
      <c r="DU161" s="24"/>
      <c r="DV161" s="24"/>
      <c r="DW161" s="24"/>
      <c r="DX161" s="24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</row>
    <row r="162" spans="1:148" s="9" customFormat="1" ht="20.25" x14ac:dyDescent="0.3">
      <c r="A162" s="10" t="s">
        <v>247</v>
      </c>
      <c r="B162" s="10" t="s">
        <v>231</v>
      </c>
      <c r="C162" s="10" t="s">
        <v>240</v>
      </c>
      <c r="D162" s="10" t="s">
        <v>279</v>
      </c>
      <c r="E162" s="10" t="s">
        <v>218</v>
      </c>
      <c r="F162" s="11">
        <v>10358</v>
      </c>
      <c r="G162" s="11">
        <v>4062</v>
      </c>
      <c r="H162" s="11">
        <v>4161</v>
      </c>
      <c r="I162" s="10" t="s">
        <v>273</v>
      </c>
      <c r="J162" s="12">
        <v>53.5</v>
      </c>
      <c r="K162" s="10" t="s">
        <v>267</v>
      </c>
      <c r="L162" s="10" t="s">
        <v>261</v>
      </c>
      <c r="M162" s="10" t="s">
        <v>220</v>
      </c>
      <c r="N162" s="13">
        <v>20</v>
      </c>
      <c r="O162" s="13">
        <v>20</v>
      </c>
      <c r="P162" s="13">
        <v>0</v>
      </c>
      <c r="Q162" s="14">
        <v>0</v>
      </c>
      <c r="R162" s="14">
        <v>7.57</v>
      </c>
      <c r="S162" s="14">
        <v>3</v>
      </c>
      <c r="T162" s="14">
        <v>2.5233340000000002</v>
      </c>
      <c r="U162" s="14">
        <v>84.111109999999996</v>
      </c>
      <c r="V162" s="14">
        <v>0.375</v>
      </c>
      <c r="W162" s="14">
        <v>316.8</v>
      </c>
      <c r="X162" s="14">
        <f>10*S162</f>
        <v>30</v>
      </c>
      <c r="Y162" s="14">
        <v>0</v>
      </c>
      <c r="Z162" s="14">
        <v>2.7166670000000002</v>
      </c>
      <c r="AA162" s="14">
        <v>0.28333340000000001</v>
      </c>
      <c r="AB162" s="14">
        <v>9.4444459999999992</v>
      </c>
      <c r="AC162" s="14">
        <v>0.19333310000000001</v>
      </c>
      <c r="AD162" s="14">
        <v>6.4444359999999996</v>
      </c>
      <c r="AE162" s="14">
        <v>118.8</v>
      </c>
      <c r="AF162" s="14">
        <v>82.2</v>
      </c>
      <c r="AG162" s="14">
        <v>0</v>
      </c>
      <c r="AH162" s="14">
        <v>0</v>
      </c>
      <c r="AI162" s="14">
        <v>2.5233340000000002</v>
      </c>
      <c r="AJ162" s="14">
        <v>2.7166670000000002</v>
      </c>
      <c r="AK162" s="15">
        <v>0.90555549999999996</v>
      </c>
      <c r="AL162" s="15">
        <v>0.92883439999999995</v>
      </c>
      <c r="AM162" s="15">
        <v>1</v>
      </c>
      <c r="AN162" s="15">
        <v>0.84111119999999995</v>
      </c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>
        <v>0.13333334028720856</v>
      </c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24"/>
      <c r="DK162" s="24"/>
      <c r="DL162" s="24"/>
      <c r="DM162" s="24"/>
      <c r="DN162" s="24"/>
      <c r="DO162" s="24">
        <v>0.15000000596046448</v>
      </c>
      <c r="DP162" s="24"/>
      <c r="DQ162" s="24"/>
      <c r="DR162" s="24"/>
      <c r="DS162" s="24"/>
      <c r="DT162" s="24"/>
      <c r="DU162" s="24"/>
      <c r="DV162" s="24"/>
      <c r="DW162" s="24"/>
      <c r="DX162" s="24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</row>
    <row r="163" spans="1:148" s="9" customFormat="1" ht="20.25" x14ac:dyDescent="0.3">
      <c r="A163" s="10" t="s">
        <v>247</v>
      </c>
      <c r="B163" s="10" t="s">
        <v>231</v>
      </c>
      <c r="C163" s="10" t="s">
        <v>240</v>
      </c>
      <c r="D163" s="10" t="s">
        <v>281</v>
      </c>
      <c r="E163" s="10" t="s">
        <v>218</v>
      </c>
      <c r="F163" s="11">
        <v>10358</v>
      </c>
      <c r="G163" s="11">
        <v>4189</v>
      </c>
      <c r="H163" s="11">
        <v>4134</v>
      </c>
      <c r="I163" s="10" t="s">
        <v>273</v>
      </c>
      <c r="J163" s="12">
        <v>53.5</v>
      </c>
      <c r="K163" s="10" t="s">
        <v>267</v>
      </c>
      <c r="L163" s="10" t="s">
        <v>261</v>
      </c>
      <c r="M163" s="10" t="s">
        <v>220</v>
      </c>
      <c r="N163" s="13">
        <v>15</v>
      </c>
      <c r="O163" s="13">
        <v>15</v>
      </c>
      <c r="P163" s="13">
        <v>0</v>
      </c>
      <c r="Q163" s="14">
        <v>0</v>
      </c>
      <c r="R163" s="14">
        <v>7.57</v>
      </c>
      <c r="S163" s="14">
        <v>2.3333330000000001</v>
      </c>
      <c r="T163" s="14">
        <v>1.8925000000000001</v>
      </c>
      <c r="U163" s="14">
        <v>81.107150000000004</v>
      </c>
      <c r="V163" s="14">
        <v>0.2916666</v>
      </c>
      <c r="W163" s="14">
        <v>305.48570000000001</v>
      </c>
      <c r="X163" s="14">
        <f>10*S163</f>
        <v>23.33333</v>
      </c>
      <c r="Y163" s="14">
        <v>0</v>
      </c>
      <c r="Z163" s="14">
        <v>2.0833330000000001</v>
      </c>
      <c r="AA163" s="14">
        <v>0.25</v>
      </c>
      <c r="AB163" s="14">
        <v>10.71429</v>
      </c>
      <c r="AC163" s="14">
        <v>0.190833</v>
      </c>
      <c r="AD163" s="14">
        <v>8.1785560000000004</v>
      </c>
      <c r="AE163" s="14">
        <v>89.1</v>
      </c>
      <c r="AF163" s="14">
        <v>61.65</v>
      </c>
      <c r="AG163" s="14">
        <v>0</v>
      </c>
      <c r="AH163" s="14">
        <v>0</v>
      </c>
      <c r="AI163" s="14">
        <v>1.8925000000000001</v>
      </c>
      <c r="AJ163" s="14">
        <v>2.0833330000000001</v>
      </c>
      <c r="AK163" s="15">
        <v>0.89285709999999996</v>
      </c>
      <c r="AL163" s="15">
        <v>0.90840019999999999</v>
      </c>
      <c r="AM163" s="15">
        <v>1</v>
      </c>
      <c r="AN163" s="15">
        <v>0.8110716</v>
      </c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>
        <v>0.1666666716337204</v>
      </c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24"/>
      <c r="DK163" s="24"/>
      <c r="DL163" s="24"/>
      <c r="DM163" s="24"/>
      <c r="DN163" s="24"/>
      <c r="DO163" s="24">
        <v>8.3333335816860199E-2</v>
      </c>
      <c r="DP163" s="24"/>
      <c r="DQ163" s="24"/>
      <c r="DR163" s="24"/>
      <c r="DS163" s="24"/>
      <c r="DT163" s="24"/>
      <c r="DU163" s="24"/>
      <c r="DV163" s="24"/>
      <c r="DW163" s="24"/>
      <c r="DX163" s="24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</row>
    <row r="164" spans="1:148" s="46" customFormat="1" ht="20.25" x14ac:dyDescent="0.3">
      <c r="A164" s="39" t="s">
        <v>299</v>
      </c>
      <c r="B164" s="39" t="s">
        <v>232</v>
      </c>
      <c r="C164" s="39" t="s">
        <v>240</v>
      </c>
      <c r="D164" s="39" t="s">
        <v>279</v>
      </c>
      <c r="E164" s="39" t="s">
        <v>218</v>
      </c>
      <c r="F164" s="40">
        <v>10563</v>
      </c>
      <c r="G164" s="40">
        <v>3999</v>
      </c>
      <c r="H164" s="40">
        <v>4076</v>
      </c>
      <c r="I164" s="39" t="s">
        <v>282</v>
      </c>
      <c r="J164" s="41">
        <v>71.8</v>
      </c>
      <c r="K164" s="39" t="s">
        <v>285</v>
      </c>
      <c r="L164" s="39" t="s">
        <v>261</v>
      </c>
      <c r="M164" s="39" t="s">
        <v>220</v>
      </c>
      <c r="N164" s="42">
        <v>44</v>
      </c>
      <c r="O164" s="42">
        <v>44</v>
      </c>
      <c r="P164" s="42">
        <v>0</v>
      </c>
      <c r="Q164" s="25">
        <v>0</v>
      </c>
      <c r="R164" s="25">
        <v>8.11</v>
      </c>
      <c r="S164" s="25">
        <v>8</v>
      </c>
      <c r="T164" s="25">
        <v>5.9473330000000004</v>
      </c>
      <c r="U164" s="25">
        <v>74.341669999999993</v>
      </c>
      <c r="V164" s="25">
        <v>1</v>
      </c>
      <c r="W164" s="25">
        <v>265.76</v>
      </c>
      <c r="X164" s="25">
        <v>80</v>
      </c>
      <c r="Y164" s="25">
        <v>0.46981442667080098</v>
      </c>
      <c r="Z164" s="25">
        <v>6.45</v>
      </c>
      <c r="AA164" s="25">
        <v>1.55</v>
      </c>
      <c r="AB164" s="25">
        <v>19.375</v>
      </c>
      <c r="AC164" s="25">
        <v>0.50266659999999996</v>
      </c>
      <c r="AD164" s="25">
        <v>6.2833319999999997</v>
      </c>
      <c r="AE164" s="25">
        <v>265.76</v>
      </c>
      <c r="AF164" s="25">
        <v>170.28</v>
      </c>
      <c r="AG164" s="25">
        <v>0</v>
      </c>
      <c r="AH164" s="25">
        <v>0</v>
      </c>
      <c r="AI164" s="25">
        <v>5.9473330000000004</v>
      </c>
      <c r="AJ164" s="25">
        <v>6.45</v>
      </c>
      <c r="AK164" s="26">
        <v>0.80625000000000002</v>
      </c>
      <c r="AL164" s="26">
        <v>0.92206719999999998</v>
      </c>
      <c r="AM164" s="26">
        <v>1</v>
      </c>
      <c r="AN164" s="26">
        <v>0.74341670000000004</v>
      </c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43"/>
      <c r="BA164" s="43"/>
      <c r="BB164" s="43"/>
      <c r="BC164" s="43"/>
      <c r="BD164" s="43"/>
      <c r="BE164" s="16"/>
      <c r="BF164" s="16"/>
      <c r="BG164" s="16"/>
      <c r="BH164" s="16"/>
      <c r="BI164" s="16">
        <v>8.3333335816860199E-2</v>
      </c>
      <c r="BJ164" s="16"/>
      <c r="BK164" s="16"/>
      <c r="BL164" s="43"/>
      <c r="BM164" s="16"/>
      <c r="BN164" s="16"/>
      <c r="BO164" s="16"/>
      <c r="BP164" s="16"/>
      <c r="BQ164" s="16"/>
      <c r="BR164" s="16"/>
      <c r="BS164" s="43"/>
      <c r="BT164" s="43"/>
      <c r="BU164" s="16"/>
      <c r="BV164" s="16"/>
      <c r="BW164" s="43"/>
      <c r="BX164" s="43"/>
      <c r="BY164" s="43"/>
      <c r="BZ164" s="16"/>
      <c r="CA164" s="16"/>
      <c r="CB164" s="16"/>
      <c r="CC164" s="16"/>
      <c r="CD164" s="16"/>
      <c r="CE164" s="43"/>
      <c r="CF164" s="16"/>
      <c r="CG164" s="16"/>
      <c r="CH164" s="16"/>
      <c r="CI164" s="16"/>
      <c r="CJ164" s="16"/>
      <c r="CK164" s="16"/>
      <c r="CL164" s="43"/>
      <c r="CM164" s="16"/>
      <c r="CN164" s="16"/>
      <c r="CO164" s="16"/>
      <c r="CP164" s="16"/>
      <c r="CQ164" s="16"/>
      <c r="CR164" s="16"/>
      <c r="CS164" s="43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24"/>
      <c r="DJ164" s="24"/>
      <c r="DK164" s="24">
        <v>0.1666666716337204</v>
      </c>
      <c r="DL164" s="24"/>
      <c r="DM164" s="24">
        <v>0.85000002384185791</v>
      </c>
      <c r="DN164" s="24"/>
      <c r="DO164" s="24">
        <v>0.44999998807907104</v>
      </c>
      <c r="DP164" s="24"/>
      <c r="DQ164" s="24"/>
      <c r="DR164" s="16"/>
      <c r="DS164" s="16"/>
      <c r="DT164" s="16"/>
      <c r="DU164" s="16"/>
      <c r="DV164" s="16"/>
      <c r="DW164" s="16"/>
      <c r="DX164" s="16"/>
      <c r="DY164" s="17"/>
      <c r="DZ164" s="17"/>
      <c r="EA164" s="17"/>
      <c r="EB164" s="45"/>
      <c r="EC164" s="17"/>
      <c r="ED164" s="17"/>
      <c r="EE164" s="17"/>
      <c r="EF164" s="17"/>
      <c r="EG164" s="45"/>
      <c r="EH164" s="17"/>
      <c r="EI164" s="17"/>
      <c r="EJ164" s="45"/>
      <c r="EK164" s="45"/>
      <c r="EL164" s="17"/>
      <c r="EM164" s="17"/>
      <c r="EN164" s="17"/>
      <c r="EO164" s="27"/>
      <c r="EP164" s="27"/>
      <c r="EQ164" s="27"/>
      <c r="ER164" s="27"/>
    </row>
    <row r="165" spans="1:148" s="9" customFormat="1" ht="20.25" x14ac:dyDescent="0.3">
      <c r="A165" s="10" t="s">
        <v>299</v>
      </c>
      <c r="B165" s="10" t="s">
        <v>232</v>
      </c>
      <c r="C165" s="10" t="s">
        <v>240</v>
      </c>
      <c r="D165" s="10" t="s">
        <v>281</v>
      </c>
      <c r="E165" s="10" t="s">
        <v>218</v>
      </c>
      <c r="F165" s="11">
        <v>10563</v>
      </c>
      <c r="G165" s="11">
        <v>4087</v>
      </c>
      <c r="H165" s="11">
        <v>3975</v>
      </c>
      <c r="I165" s="10" t="s">
        <v>282</v>
      </c>
      <c r="J165" s="12">
        <v>71.8</v>
      </c>
      <c r="K165" s="10" t="s">
        <v>285</v>
      </c>
      <c r="L165" s="10" t="s">
        <v>261</v>
      </c>
      <c r="M165" s="10" t="s">
        <v>220</v>
      </c>
      <c r="N165" s="13">
        <v>46</v>
      </c>
      <c r="O165" s="13">
        <v>46</v>
      </c>
      <c r="P165" s="13">
        <v>0</v>
      </c>
      <c r="Q165" s="14">
        <v>0</v>
      </c>
      <c r="R165" s="14">
        <v>8.11</v>
      </c>
      <c r="S165" s="14">
        <v>8</v>
      </c>
      <c r="T165" s="14">
        <v>6.2176669999999996</v>
      </c>
      <c r="U165" s="14">
        <v>77.720830000000007</v>
      </c>
      <c r="V165" s="14">
        <v>1</v>
      </c>
      <c r="W165" s="14">
        <v>277.83999999999997</v>
      </c>
      <c r="X165" s="14">
        <v>80</v>
      </c>
      <c r="Y165" s="14">
        <v>0.44938773697967199</v>
      </c>
      <c r="Z165" s="14">
        <v>6.65</v>
      </c>
      <c r="AA165" s="14">
        <v>1.35</v>
      </c>
      <c r="AB165" s="14">
        <v>16.875</v>
      </c>
      <c r="AC165" s="14">
        <v>0.43233339999999998</v>
      </c>
      <c r="AD165" s="14">
        <v>5.4041670000000002</v>
      </c>
      <c r="AE165" s="14">
        <v>277.83999999999997</v>
      </c>
      <c r="AF165" s="14">
        <v>178.02</v>
      </c>
      <c r="AG165" s="14">
        <v>0</v>
      </c>
      <c r="AH165" s="14">
        <v>0</v>
      </c>
      <c r="AI165" s="14">
        <v>6.2176669999999996</v>
      </c>
      <c r="AJ165" s="14">
        <v>6.65</v>
      </c>
      <c r="AK165" s="15">
        <v>0.83125000000000004</v>
      </c>
      <c r="AL165" s="15">
        <v>0.93498740000000002</v>
      </c>
      <c r="AM165" s="15">
        <v>1</v>
      </c>
      <c r="AN165" s="15">
        <v>0.77720829999999996</v>
      </c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24"/>
      <c r="DJ165" s="24"/>
      <c r="DK165" s="24">
        <v>0.1666666716337204</v>
      </c>
      <c r="DL165" s="24"/>
      <c r="DM165" s="24">
        <v>0.83333331346511841</v>
      </c>
      <c r="DN165" s="24"/>
      <c r="DO165" s="24">
        <v>0.34999999403953552</v>
      </c>
      <c r="DP165" s="24"/>
      <c r="DQ165" s="24"/>
      <c r="DR165" s="16"/>
      <c r="DS165" s="16"/>
      <c r="DT165" s="16"/>
      <c r="DU165" s="16"/>
      <c r="DV165" s="16"/>
      <c r="DW165" s="16"/>
      <c r="DX165" s="16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27"/>
      <c r="EP165" s="27"/>
      <c r="EQ165" s="27"/>
      <c r="ER165" s="27"/>
    </row>
    <row r="166" spans="1:148" s="9" customFormat="1" ht="20.25" x14ac:dyDescent="0.3">
      <c r="A166" s="10" t="s">
        <v>299</v>
      </c>
      <c r="B166" s="10" t="s">
        <v>231</v>
      </c>
      <c r="C166" s="10" t="s">
        <v>240</v>
      </c>
      <c r="D166" s="10" t="s">
        <v>279</v>
      </c>
      <c r="E166" s="10" t="s">
        <v>218</v>
      </c>
      <c r="F166" s="11">
        <v>10563</v>
      </c>
      <c r="G166" s="11">
        <v>4017</v>
      </c>
      <c r="H166" s="11">
        <v>4161</v>
      </c>
      <c r="I166" s="10" t="s">
        <v>282</v>
      </c>
      <c r="J166" s="12">
        <v>71.8</v>
      </c>
      <c r="K166" s="10" t="s">
        <v>285</v>
      </c>
      <c r="L166" s="10" t="s">
        <v>261</v>
      </c>
      <c r="M166" s="10" t="s">
        <v>220</v>
      </c>
      <c r="N166" s="13">
        <v>16</v>
      </c>
      <c r="O166" s="13">
        <v>16</v>
      </c>
      <c r="P166" s="13">
        <v>0</v>
      </c>
      <c r="Q166" s="14">
        <v>0</v>
      </c>
      <c r="R166" s="14">
        <v>8.11</v>
      </c>
      <c r="S166" s="14">
        <v>4</v>
      </c>
      <c r="T166" s="14">
        <v>2.1626669999999999</v>
      </c>
      <c r="U166" s="14">
        <v>54.066670000000002</v>
      </c>
      <c r="V166" s="14">
        <v>0.5</v>
      </c>
      <c r="W166" s="14">
        <v>193.28</v>
      </c>
      <c r="X166" s="14">
        <v>40</v>
      </c>
      <c r="Y166" s="14">
        <v>0.64599485114424904</v>
      </c>
      <c r="Z166" s="14">
        <v>2.4333330000000002</v>
      </c>
      <c r="AA166" s="14">
        <v>1.566667</v>
      </c>
      <c r="AB166" s="14">
        <v>39.16666</v>
      </c>
      <c r="AC166" s="14">
        <v>0.27066679999999999</v>
      </c>
      <c r="AD166" s="14">
        <v>6.7666709999999997</v>
      </c>
      <c r="AE166" s="14">
        <v>96.64</v>
      </c>
      <c r="AF166" s="14">
        <v>61.92</v>
      </c>
      <c r="AG166" s="14">
        <v>0</v>
      </c>
      <c r="AH166" s="14">
        <v>0</v>
      </c>
      <c r="AI166" s="14">
        <v>2.1626669999999999</v>
      </c>
      <c r="AJ166" s="14">
        <v>2.4333330000000002</v>
      </c>
      <c r="AK166" s="15">
        <v>0.60833329999999997</v>
      </c>
      <c r="AL166" s="15">
        <v>0.88876710000000003</v>
      </c>
      <c r="AM166" s="15">
        <v>1</v>
      </c>
      <c r="AN166" s="15">
        <v>0.5406666</v>
      </c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24"/>
      <c r="DJ166" s="24"/>
      <c r="DK166" s="24">
        <v>0.1666666716337204</v>
      </c>
      <c r="DL166" s="24"/>
      <c r="DM166" s="24">
        <v>1.2499999701976776</v>
      </c>
      <c r="DN166" s="24"/>
      <c r="DO166" s="24">
        <v>0.15000000596046448</v>
      </c>
      <c r="DP166" s="24"/>
      <c r="DQ166" s="24"/>
      <c r="DR166" s="16"/>
      <c r="DS166" s="16"/>
      <c r="DT166" s="16"/>
      <c r="DU166" s="16"/>
      <c r="DV166" s="16"/>
      <c r="DW166" s="16"/>
      <c r="DX166" s="16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27"/>
      <c r="EP166" s="27"/>
      <c r="EQ166" s="27"/>
      <c r="ER166" s="27"/>
    </row>
    <row r="167" spans="1:148" s="9" customFormat="1" ht="20.25" x14ac:dyDescent="0.3">
      <c r="A167" s="10" t="s">
        <v>299</v>
      </c>
      <c r="B167" s="10" t="s">
        <v>231</v>
      </c>
      <c r="C167" s="10" t="s">
        <v>240</v>
      </c>
      <c r="D167" s="10" t="s">
        <v>281</v>
      </c>
      <c r="E167" s="10" t="s">
        <v>218</v>
      </c>
      <c r="F167" s="11">
        <v>10563</v>
      </c>
      <c r="G167" s="11">
        <v>4189</v>
      </c>
      <c r="H167" s="11">
        <v>4134</v>
      </c>
      <c r="I167" s="10" t="s">
        <v>282</v>
      </c>
      <c r="J167" s="12">
        <v>71.8</v>
      </c>
      <c r="K167" s="10" t="s">
        <v>285</v>
      </c>
      <c r="L167" s="10" t="s">
        <v>261</v>
      </c>
      <c r="M167" s="10" t="s">
        <v>220</v>
      </c>
      <c r="N167" s="13">
        <v>20</v>
      </c>
      <c r="O167" s="13">
        <v>20</v>
      </c>
      <c r="P167" s="13">
        <v>0</v>
      </c>
      <c r="Q167" s="14">
        <v>0</v>
      </c>
      <c r="R167" s="14">
        <v>8.11</v>
      </c>
      <c r="S167" s="14">
        <v>4</v>
      </c>
      <c r="T167" s="14">
        <v>2.7033330000000002</v>
      </c>
      <c r="U167" s="14">
        <v>67.583340000000007</v>
      </c>
      <c r="V167" s="14">
        <v>0.5</v>
      </c>
      <c r="W167" s="14">
        <v>241.6</v>
      </c>
      <c r="X167" s="14">
        <v>40</v>
      </c>
      <c r="Y167" s="14">
        <v>0.51679590638594197</v>
      </c>
      <c r="Z167" s="14">
        <v>3</v>
      </c>
      <c r="AA167" s="14">
        <v>1</v>
      </c>
      <c r="AB167" s="14">
        <v>25</v>
      </c>
      <c r="AC167" s="14">
        <v>0.2966666</v>
      </c>
      <c r="AD167" s="14">
        <v>7.4166660000000002</v>
      </c>
      <c r="AE167" s="14">
        <v>120.8</v>
      </c>
      <c r="AF167" s="14">
        <v>77.399990000000003</v>
      </c>
      <c r="AG167" s="14">
        <v>0</v>
      </c>
      <c r="AH167" s="14">
        <v>0</v>
      </c>
      <c r="AI167" s="14">
        <v>2.7033330000000002</v>
      </c>
      <c r="AJ167" s="14">
        <v>3</v>
      </c>
      <c r="AK167" s="15">
        <v>0.75</v>
      </c>
      <c r="AL167" s="15">
        <v>0.90111110000000005</v>
      </c>
      <c r="AM167" s="15">
        <v>1</v>
      </c>
      <c r="AN167" s="15">
        <v>0.67583329999999997</v>
      </c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24"/>
      <c r="DJ167" s="24"/>
      <c r="DK167" s="24">
        <v>0.1666666716337204</v>
      </c>
      <c r="DL167" s="24"/>
      <c r="DM167" s="24">
        <v>0.66666668653488159</v>
      </c>
      <c r="DN167" s="24"/>
      <c r="DO167" s="24">
        <v>0.1666666716337204</v>
      </c>
      <c r="DP167" s="24"/>
      <c r="DQ167" s="24"/>
      <c r="DR167" s="16"/>
      <c r="DS167" s="16"/>
      <c r="DT167" s="16"/>
      <c r="DU167" s="16"/>
      <c r="DV167" s="16"/>
      <c r="DW167" s="16"/>
      <c r="DX167" s="16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27"/>
      <c r="EP167" s="27"/>
      <c r="EQ167" s="27"/>
      <c r="ER167" s="27"/>
    </row>
    <row r="168" spans="1:148" s="9" customFormat="1" ht="20.25" x14ac:dyDescent="0.3">
      <c r="A168" s="10" t="s">
        <v>315</v>
      </c>
      <c r="B168" s="10" t="s">
        <v>232</v>
      </c>
      <c r="C168" s="10" t="s">
        <v>240</v>
      </c>
      <c r="D168" s="10" t="s">
        <v>279</v>
      </c>
      <c r="E168" s="10" t="s">
        <v>218</v>
      </c>
      <c r="F168" s="11">
        <v>10405</v>
      </c>
      <c r="G168" s="11">
        <v>3999</v>
      </c>
      <c r="H168" s="11">
        <v>4076</v>
      </c>
      <c r="I168" s="10" t="s">
        <v>280</v>
      </c>
      <c r="J168" s="12">
        <v>65</v>
      </c>
      <c r="K168" s="10" t="s">
        <v>267</v>
      </c>
      <c r="L168" s="10" t="s">
        <v>261</v>
      </c>
      <c r="M168" s="10" t="s">
        <v>220</v>
      </c>
      <c r="N168" s="13">
        <v>15</v>
      </c>
      <c r="O168" s="13">
        <v>15</v>
      </c>
      <c r="P168" s="13">
        <v>0</v>
      </c>
      <c r="Q168" s="14">
        <v>0</v>
      </c>
      <c r="R168" s="14">
        <v>9.49</v>
      </c>
      <c r="S168" s="14">
        <v>2.6666669999999999</v>
      </c>
      <c r="T168" s="14">
        <v>2.3725000000000001</v>
      </c>
      <c r="U168" s="14">
        <v>88.968729999999994</v>
      </c>
      <c r="V168" s="14">
        <v>0.3333334</v>
      </c>
      <c r="W168" s="14">
        <v>306</v>
      </c>
      <c r="X168" s="14">
        <v>26.666669845581101</v>
      </c>
      <c r="Y168" s="14">
        <v>0.29580332106734297</v>
      </c>
      <c r="Z168" s="14">
        <v>2.35</v>
      </c>
      <c r="AA168" s="14">
        <v>0.31666670000000002</v>
      </c>
      <c r="AB168" s="14">
        <v>11.875</v>
      </c>
      <c r="AC168" s="14">
        <v>-2.2499620000000001E-2</v>
      </c>
      <c r="AD168" s="14">
        <v>-0.84373569999999998</v>
      </c>
      <c r="AE168" s="14">
        <v>102</v>
      </c>
      <c r="AF168" s="14">
        <v>90.15</v>
      </c>
      <c r="AG168" s="14">
        <v>0</v>
      </c>
      <c r="AH168" s="14">
        <v>0</v>
      </c>
      <c r="AI168" s="14">
        <v>2.3725000000000001</v>
      </c>
      <c r="AJ168" s="14">
        <v>2.35</v>
      </c>
      <c r="AK168" s="15">
        <v>0.88124999999999998</v>
      </c>
      <c r="AL168" s="15">
        <v>1.009574</v>
      </c>
      <c r="AM168" s="15">
        <v>1</v>
      </c>
      <c r="AN168" s="15">
        <v>0.88968740000000002</v>
      </c>
      <c r="AO168" s="16"/>
      <c r="AP168" s="16">
        <v>8.3333335816860199E-2</v>
      </c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24"/>
      <c r="DJ168" s="24"/>
      <c r="DK168" s="24"/>
      <c r="DL168" s="24"/>
      <c r="DM168" s="24"/>
      <c r="DN168" s="24"/>
      <c r="DO168" s="24">
        <v>0.23333333432674408</v>
      </c>
      <c r="DP168" s="24"/>
      <c r="DQ168" s="24"/>
      <c r="DR168" s="16"/>
      <c r="DS168" s="16"/>
      <c r="DT168" s="16"/>
      <c r="DU168" s="16"/>
      <c r="DV168" s="16"/>
      <c r="DW168" s="16"/>
      <c r="DX168" s="16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27"/>
      <c r="EP168" s="27"/>
      <c r="EQ168" s="27"/>
      <c r="ER168" s="27"/>
    </row>
    <row r="169" spans="1:148" s="9" customFormat="1" ht="20.25" x14ac:dyDescent="0.3">
      <c r="A169" s="10" t="s">
        <v>315</v>
      </c>
      <c r="B169" s="10" t="s">
        <v>232</v>
      </c>
      <c r="C169" s="10" t="s">
        <v>240</v>
      </c>
      <c r="D169" s="10" t="s">
        <v>279</v>
      </c>
      <c r="E169" s="10" t="s">
        <v>218</v>
      </c>
      <c r="F169" s="11">
        <v>10563</v>
      </c>
      <c r="G169" s="11">
        <v>3999</v>
      </c>
      <c r="H169" s="11">
        <v>4076</v>
      </c>
      <c r="I169" s="10" t="s">
        <v>282</v>
      </c>
      <c r="J169" s="12">
        <v>71.8</v>
      </c>
      <c r="K169" s="10" t="s">
        <v>285</v>
      </c>
      <c r="L169" s="10" t="s">
        <v>261</v>
      </c>
      <c r="M169" s="10" t="s">
        <v>220</v>
      </c>
      <c r="N169" s="13">
        <v>18</v>
      </c>
      <c r="O169" s="13">
        <v>18</v>
      </c>
      <c r="P169" s="13">
        <v>0</v>
      </c>
      <c r="Q169" s="14">
        <v>0</v>
      </c>
      <c r="R169" s="14">
        <v>8.11</v>
      </c>
      <c r="S169" s="14">
        <v>5.1833330000000002</v>
      </c>
      <c r="T169" s="14">
        <v>2.4329999999999998</v>
      </c>
      <c r="U169" s="14">
        <v>46.93891</v>
      </c>
      <c r="V169" s="14">
        <v>0.64791659999999995</v>
      </c>
      <c r="W169" s="14">
        <v>167.79939999999999</v>
      </c>
      <c r="X169" s="14">
        <v>51.8333292007446</v>
      </c>
      <c r="Y169" s="14">
        <v>0.74409032662594199</v>
      </c>
      <c r="Z169" s="14">
        <v>3.1666660000000002</v>
      </c>
      <c r="AA169" s="14">
        <v>2.016667</v>
      </c>
      <c r="AB169" s="14">
        <v>38.906750000000002</v>
      </c>
      <c r="AC169" s="14">
        <v>0.73366640000000005</v>
      </c>
      <c r="AD169" s="14">
        <v>14.154339999999999</v>
      </c>
      <c r="AE169" s="14">
        <v>108.72</v>
      </c>
      <c r="AF169" s="14">
        <v>69.66</v>
      </c>
      <c r="AG169" s="14">
        <v>0</v>
      </c>
      <c r="AH169" s="14">
        <v>0</v>
      </c>
      <c r="AI169" s="14">
        <v>2.4329999999999998</v>
      </c>
      <c r="AJ169" s="14">
        <v>3.1666660000000002</v>
      </c>
      <c r="AK169" s="15">
        <v>0.61093249999999999</v>
      </c>
      <c r="AL169" s="15">
        <v>0.76831590000000005</v>
      </c>
      <c r="AM169" s="15">
        <v>1</v>
      </c>
      <c r="AN169" s="15">
        <v>0.4693891</v>
      </c>
      <c r="AO169" s="16">
        <v>0.5</v>
      </c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24"/>
      <c r="DJ169" s="24"/>
      <c r="DK169" s="24">
        <v>0.1666666716337204</v>
      </c>
      <c r="DL169" s="24"/>
      <c r="DM169" s="24">
        <v>1.0166666507720947</v>
      </c>
      <c r="DN169" s="24">
        <v>8.3333335816860199E-2</v>
      </c>
      <c r="DO169" s="24">
        <v>0.25</v>
      </c>
      <c r="DP169" s="24"/>
      <c r="DQ169" s="24"/>
      <c r="DR169" s="16"/>
      <c r="DS169" s="16"/>
      <c r="DT169" s="16"/>
      <c r="DU169" s="16"/>
      <c r="DV169" s="16"/>
      <c r="DW169" s="16"/>
      <c r="DX169" s="16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27"/>
      <c r="EP169" s="27"/>
      <c r="EQ169" s="27"/>
      <c r="ER169" s="27"/>
    </row>
    <row r="170" spans="1:148" s="9" customFormat="1" ht="20.25" x14ac:dyDescent="0.3">
      <c r="A170" s="10" t="s">
        <v>315</v>
      </c>
      <c r="B170" s="10" t="s">
        <v>232</v>
      </c>
      <c r="C170" s="10" t="s">
        <v>240</v>
      </c>
      <c r="D170" s="10" t="s">
        <v>281</v>
      </c>
      <c r="E170" s="10" t="s">
        <v>218</v>
      </c>
      <c r="F170" s="11">
        <v>10563</v>
      </c>
      <c r="G170" s="11">
        <v>4062</v>
      </c>
      <c r="H170" s="11">
        <v>3866</v>
      </c>
      <c r="I170" s="10" t="s">
        <v>282</v>
      </c>
      <c r="J170" s="12">
        <v>71.8</v>
      </c>
      <c r="K170" s="10" t="s">
        <v>285</v>
      </c>
      <c r="L170" s="10" t="s">
        <v>261</v>
      </c>
      <c r="M170" s="10" t="s">
        <v>220</v>
      </c>
      <c r="N170" s="13">
        <v>10</v>
      </c>
      <c r="O170" s="13">
        <v>10</v>
      </c>
      <c r="P170" s="13">
        <v>0</v>
      </c>
      <c r="Q170" s="14">
        <v>0</v>
      </c>
      <c r="R170" s="14">
        <v>8.11</v>
      </c>
      <c r="S170" s="14">
        <v>4.5</v>
      </c>
      <c r="T170" s="14">
        <v>1.351667</v>
      </c>
      <c r="U170" s="14">
        <v>30.037040000000001</v>
      </c>
      <c r="V170" s="14">
        <v>0.5625</v>
      </c>
      <c r="W170" s="14">
        <v>107.37779999999999</v>
      </c>
      <c r="X170" s="14">
        <v>45</v>
      </c>
      <c r="Y170" s="14">
        <v>1.16279078936837</v>
      </c>
      <c r="Z170" s="14">
        <v>1.5</v>
      </c>
      <c r="AA170" s="14">
        <v>3</v>
      </c>
      <c r="AB170" s="14">
        <v>66.666659999999993</v>
      </c>
      <c r="AC170" s="14">
        <v>0.1483333</v>
      </c>
      <c r="AD170" s="14">
        <v>3.2962959999999999</v>
      </c>
      <c r="AE170" s="14">
        <v>60.4</v>
      </c>
      <c r="AF170" s="14">
        <v>38.700000000000003</v>
      </c>
      <c r="AG170" s="14">
        <v>0</v>
      </c>
      <c r="AH170" s="14">
        <v>0</v>
      </c>
      <c r="AI170" s="14">
        <v>1.351667</v>
      </c>
      <c r="AJ170" s="14">
        <v>1.5</v>
      </c>
      <c r="AK170" s="15">
        <v>0.3333333</v>
      </c>
      <c r="AL170" s="15">
        <v>0.90111110000000005</v>
      </c>
      <c r="AM170" s="15">
        <v>1</v>
      </c>
      <c r="AN170" s="15">
        <v>0.30037039999999998</v>
      </c>
      <c r="AO170" s="16">
        <v>0.5</v>
      </c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>
        <v>0.5</v>
      </c>
      <c r="CI170" s="16"/>
      <c r="CJ170" s="16">
        <v>0.3333333432674408</v>
      </c>
      <c r="CK170" s="16">
        <v>0.4166666567325592</v>
      </c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24"/>
      <c r="DJ170" s="24"/>
      <c r="DK170" s="24">
        <v>0.1666666716337204</v>
      </c>
      <c r="DL170" s="24"/>
      <c r="DM170" s="24">
        <v>0.91666668653488159</v>
      </c>
      <c r="DN170" s="24">
        <v>8.3333335816860199E-2</v>
      </c>
      <c r="DO170" s="24">
        <v>8.3333335816860199E-2</v>
      </c>
      <c r="DP170" s="24"/>
      <c r="DQ170" s="24"/>
      <c r="DR170" s="16"/>
      <c r="DS170" s="16"/>
      <c r="DT170" s="16"/>
      <c r="DU170" s="16"/>
      <c r="DV170" s="16"/>
      <c r="DW170" s="16"/>
      <c r="DX170" s="16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27"/>
      <c r="EP170" s="27"/>
      <c r="EQ170" s="27"/>
      <c r="ER170" s="27"/>
    </row>
    <row r="171" spans="1:148" s="9" customFormat="1" ht="20.25" x14ac:dyDescent="0.3">
      <c r="A171" s="10" t="s">
        <v>315</v>
      </c>
      <c r="B171" s="10" t="s">
        <v>232</v>
      </c>
      <c r="C171" s="10" t="s">
        <v>240</v>
      </c>
      <c r="D171" s="10" t="s">
        <v>281</v>
      </c>
      <c r="E171" s="10" t="s">
        <v>218</v>
      </c>
      <c r="F171" s="11">
        <v>10564</v>
      </c>
      <c r="G171" s="11">
        <v>4062</v>
      </c>
      <c r="H171" s="11">
        <v>3866</v>
      </c>
      <c r="I171" s="10" t="s">
        <v>282</v>
      </c>
      <c r="J171" s="12">
        <v>71.8</v>
      </c>
      <c r="K171" s="10" t="s">
        <v>267</v>
      </c>
      <c r="L171" s="10" t="s">
        <v>261</v>
      </c>
      <c r="M171" s="10" t="s">
        <v>220</v>
      </c>
      <c r="N171" s="13">
        <v>15</v>
      </c>
      <c r="O171" s="13">
        <v>15</v>
      </c>
      <c r="P171" s="13">
        <v>0</v>
      </c>
      <c r="Q171" s="14">
        <v>0</v>
      </c>
      <c r="R171" s="14">
        <v>9.44</v>
      </c>
      <c r="S171" s="14">
        <v>3.35</v>
      </c>
      <c r="T171" s="14">
        <v>2.36</v>
      </c>
      <c r="U171" s="14">
        <v>70.447760000000002</v>
      </c>
      <c r="V171" s="14">
        <v>0.41875000000000001</v>
      </c>
      <c r="W171" s="14">
        <v>252.17910000000001</v>
      </c>
      <c r="X171" s="14">
        <v>33.499999046325698</v>
      </c>
      <c r="Y171" s="14">
        <v>0.47720798436821799</v>
      </c>
      <c r="Z171" s="14">
        <v>2.5666669999999998</v>
      </c>
      <c r="AA171" s="14">
        <v>0.78333339999999996</v>
      </c>
      <c r="AB171" s="14">
        <v>23.383089999999999</v>
      </c>
      <c r="AC171" s="14">
        <v>0.20666660000000001</v>
      </c>
      <c r="AD171" s="14">
        <v>6.1691539999999998</v>
      </c>
      <c r="AE171" s="14">
        <v>105.6</v>
      </c>
      <c r="AF171" s="14">
        <v>70.2</v>
      </c>
      <c r="AG171" s="14">
        <v>0</v>
      </c>
      <c r="AH171" s="14">
        <v>0</v>
      </c>
      <c r="AI171" s="14">
        <v>2.36</v>
      </c>
      <c r="AJ171" s="14">
        <v>2.5666669999999998</v>
      </c>
      <c r="AK171" s="15">
        <v>0.76616910000000005</v>
      </c>
      <c r="AL171" s="15">
        <v>0.91948050000000003</v>
      </c>
      <c r="AM171" s="15">
        <v>1</v>
      </c>
      <c r="AN171" s="15">
        <v>0.70447749999999998</v>
      </c>
      <c r="AO171" s="16"/>
      <c r="AP171" s="16">
        <v>8.3333335816860199E-2</v>
      </c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>
        <v>0.1666666716337204</v>
      </c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>
        <v>0.20000000298023224</v>
      </c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>
        <v>0.1666666716337204</v>
      </c>
      <c r="DE171" s="16"/>
      <c r="DF171" s="16"/>
      <c r="DG171" s="16"/>
      <c r="DH171" s="16"/>
      <c r="DI171" s="24"/>
      <c r="DJ171" s="24"/>
      <c r="DK171" s="24"/>
      <c r="DL171" s="24"/>
      <c r="DM171" s="24"/>
      <c r="DN171" s="24"/>
      <c r="DO171" s="24">
        <v>0.1666666716337204</v>
      </c>
      <c r="DP171" s="24"/>
      <c r="DQ171" s="24"/>
      <c r="DR171" s="16"/>
      <c r="DS171" s="16"/>
      <c r="DT171" s="16"/>
      <c r="DU171" s="16"/>
      <c r="DV171" s="16"/>
      <c r="DW171" s="16"/>
      <c r="DX171" s="16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27"/>
      <c r="EP171" s="27"/>
      <c r="EQ171" s="27"/>
      <c r="ER171" s="27"/>
    </row>
    <row r="172" spans="1:148" s="9" customFormat="1" ht="20.25" x14ac:dyDescent="0.3">
      <c r="A172" s="10" t="s">
        <v>315</v>
      </c>
      <c r="B172" s="10" t="s">
        <v>232</v>
      </c>
      <c r="C172" s="10" t="s">
        <v>240</v>
      </c>
      <c r="D172" s="10" t="s">
        <v>279</v>
      </c>
      <c r="E172" s="10" t="s">
        <v>218</v>
      </c>
      <c r="F172" s="11">
        <v>10734</v>
      </c>
      <c r="G172" s="11">
        <v>3999</v>
      </c>
      <c r="H172" s="11">
        <v>4076</v>
      </c>
      <c r="I172" s="10" t="s">
        <v>282</v>
      </c>
      <c r="J172" s="12">
        <v>71.8</v>
      </c>
      <c r="K172" s="10" t="s">
        <v>243</v>
      </c>
      <c r="L172" s="10" t="s">
        <v>261</v>
      </c>
      <c r="M172" s="10" t="s">
        <v>220</v>
      </c>
      <c r="N172" s="13">
        <v>1</v>
      </c>
      <c r="O172" s="13">
        <v>1</v>
      </c>
      <c r="P172" s="13">
        <v>0</v>
      </c>
      <c r="Q172" s="14">
        <v>0</v>
      </c>
      <c r="R172" s="14">
        <v>8.11</v>
      </c>
      <c r="S172" s="14">
        <v>0.15</v>
      </c>
      <c r="T172" s="14">
        <v>0.1351667</v>
      </c>
      <c r="U172" s="14">
        <v>90.111099999999993</v>
      </c>
      <c r="V172" s="14">
        <v>1.8749999999999999E-2</v>
      </c>
      <c r="W172" s="14">
        <v>322.13330000000002</v>
      </c>
      <c r="X172" s="14">
        <v>1.5000000596046399</v>
      </c>
      <c r="Y172" s="14">
        <v>0.38759692608826701</v>
      </c>
      <c r="Z172" s="14">
        <v>0.15</v>
      </c>
      <c r="AA172" s="14">
        <v>0</v>
      </c>
      <c r="AB172" s="14">
        <v>0</v>
      </c>
      <c r="AC172" s="14">
        <v>1.483335E-2</v>
      </c>
      <c r="AD172" s="14">
        <v>9.888897</v>
      </c>
      <c r="AE172" s="14">
        <v>6.04</v>
      </c>
      <c r="AF172" s="14">
        <v>3.87</v>
      </c>
      <c r="AG172" s="14">
        <v>0</v>
      </c>
      <c r="AH172" s="14">
        <v>0</v>
      </c>
      <c r="AI172" s="14">
        <v>0.1351667</v>
      </c>
      <c r="AJ172" s="14">
        <v>0.15</v>
      </c>
      <c r="AK172" s="15">
        <v>1</v>
      </c>
      <c r="AL172" s="15">
        <v>0.901111</v>
      </c>
      <c r="AM172" s="15">
        <v>1</v>
      </c>
      <c r="AN172" s="15">
        <v>0.901111</v>
      </c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24"/>
      <c r="DJ172" s="24"/>
      <c r="DK172" s="24"/>
      <c r="DL172" s="24"/>
      <c r="DM172" s="24"/>
      <c r="DN172" s="24"/>
      <c r="DO172" s="24"/>
      <c r="DP172" s="24"/>
      <c r="DQ172" s="24"/>
      <c r="DR172" s="16"/>
      <c r="DS172" s="16"/>
      <c r="DT172" s="16"/>
      <c r="DU172" s="16"/>
      <c r="DV172" s="16"/>
      <c r="DW172" s="16"/>
      <c r="DX172" s="16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27"/>
      <c r="EP172" s="27"/>
      <c r="EQ172" s="27"/>
      <c r="ER172" s="27"/>
    </row>
    <row r="173" spans="1:148" s="9" customFormat="1" ht="20.25" x14ac:dyDescent="0.3">
      <c r="A173" s="10" t="s">
        <v>315</v>
      </c>
      <c r="B173" s="10" t="s">
        <v>232</v>
      </c>
      <c r="C173" s="10" t="s">
        <v>240</v>
      </c>
      <c r="D173" s="10" t="s">
        <v>281</v>
      </c>
      <c r="E173" s="10" t="s">
        <v>218</v>
      </c>
      <c r="F173" s="11">
        <v>10734</v>
      </c>
      <c r="G173" s="11">
        <v>4062</v>
      </c>
      <c r="H173" s="11">
        <v>3866</v>
      </c>
      <c r="I173" s="10" t="s">
        <v>282</v>
      </c>
      <c r="J173" s="12">
        <v>71.8</v>
      </c>
      <c r="K173" s="10" t="s">
        <v>243</v>
      </c>
      <c r="L173" s="10" t="s">
        <v>261</v>
      </c>
      <c r="M173" s="10" t="s">
        <v>220</v>
      </c>
      <c r="N173" s="13">
        <v>1</v>
      </c>
      <c r="O173" s="13">
        <v>1</v>
      </c>
      <c r="P173" s="13">
        <v>0</v>
      </c>
      <c r="Q173" s="14">
        <v>0</v>
      </c>
      <c r="R173" s="14">
        <v>8.11</v>
      </c>
      <c r="S173" s="14">
        <v>0.15</v>
      </c>
      <c r="T173" s="14">
        <v>0.1351667</v>
      </c>
      <c r="U173" s="14">
        <v>90.111099999999993</v>
      </c>
      <c r="V173" s="14">
        <v>1.8749999999999999E-2</v>
      </c>
      <c r="W173" s="14">
        <v>322.13330000000002</v>
      </c>
      <c r="X173" s="14">
        <v>1.5000000596046399</v>
      </c>
      <c r="Y173" s="14">
        <v>0.38759692608826701</v>
      </c>
      <c r="Z173" s="14">
        <v>0.15</v>
      </c>
      <c r="AA173" s="14">
        <v>0</v>
      </c>
      <c r="AB173" s="14">
        <v>0</v>
      </c>
      <c r="AC173" s="14">
        <v>1.483335E-2</v>
      </c>
      <c r="AD173" s="14">
        <v>9.888897</v>
      </c>
      <c r="AE173" s="14">
        <v>6.04</v>
      </c>
      <c r="AF173" s="14">
        <v>3.87</v>
      </c>
      <c r="AG173" s="14">
        <v>0</v>
      </c>
      <c r="AH173" s="14">
        <v>0</v>
      </c>
      <c r="AI173" s="14">
        <v>0.1351667</v>
      </c>
      <c r="AJ173" s="14">
        <v>0.15</v>
      </c>
      <c r="AK173" s="15">
        <v>1</v>
      </c>
      <c r="AL173" s="15">
        <v>0.901111</v>
      </c>
      <c r="AM173" s="15">
        <v>1</v>
      </c>
      <c r="AN173" s="15">
        <v>0.901111</v>
      </c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24"/>
      <c r="DJ173" s="24"/>
      <c r="DK173" s="24"/>
      <c r="DL173" s="24"/>
      <c r="DM173" s="24"/>
      <c r="DN173" s="24"/>
      <c r="DO173" s="24"/>
      <c r="DP173" s="24"/>
      <c r="DQ173" s="24"/>
      <c r="DR173" s="16"/>
      <c r="DS173" s="16"/>
      <c r="DT173" s="16"/>
      <c r="DU173" s="16"/>
      <c r="DV173" s="16"/>
      <c r="DW173" s="16"/>
      <c r="DX173" s="16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27"/>
      <c r="EP173" s="27"/>
      <c r="EQ173" s="27"/>
      <c r="ER173" s="27"/>
    </row>
    <row r="174" spans="1:148" s="9" customFormat="1" ht="20.25" x14ac:dyDescent="0.3">
      <c r="A174" s="10" t="s">
        <v>316</v>
      </c>
      <c r="B174" s="10" t="s">
        <v>232</v>
      </c>
      <c r="C174" s="10" t="s">
        <v>240</v>
      </c>
      <c r="D174" s="10" t="s">
        <v>279</v>
      </c>
      <c r="E174" s="10" t="s">
        <v>218</v>
      </c>
      <c r="F174" s="11">
        <v>10512</v>
      </c>
      <c r="G174" s="11">
        <v>3999</v>
      </c>
      <c r="H174" s="11">
        <v>4076</v>
      </c>
      <c r="I174" s="10" t="s">
        <v>280</v>
      </c>
      <c r="J174" s="12">
        <v>65</v>
      </c>
      <c r="K174" s="10" t="s">
        <v>285</v>
      </c>
      <c r="L174" s="10" t="s">
        <v>261</v>
      </c>
      <c r="M174" s="10" t="s">
        <v>220</v>
      </c>
      <c r="N174" s="13">
        <v>32</v>
      </c>
      <c r="O174" s="13">
        <v>32</v>
      </c>
      <c r="P174" s="13">
        <v>0</v>
      </c>
      <c r="Q174" s="14">
        <v>0</v>
      </c>
      <c r="R174" s="14">
        <v>8.74</v>
      </c>
      <c r="S174" s="14">
        <v>7.8333329999999997</v>
      </c>
      <c r="T174" s="14">
        <v>4.6613329999999999</v>
      </c>
      <c r="U174" s="14">
        <v>59.50638</v>
      </c>
      <c r="V174" s="14">
        <v>0.97916669999999995</v>
      </c>
      <c r="W174" s="14">
        <v>190.8562</v>
      </c>
      <c r="X174" s="14">
        <v>78.333334922790499</v>
      </c>
      <c r="Y174" s="14">
        <v>0.65981581972162495</v>
      </c>
      <c r="Z174" s="14">
        <v>5.25</v>
      </c>
      <c r="AA174" s="14">
        <v>2.5833330000000001</v>
      </c>
      <c r="AB174" s="14">
        <v>32.978720000000003</v>
      </c>
      <c r="AC174" s="14">
        <v>0.58866719999999995</v>
      </c>
      <c r="AD174" s="14">
        <v>7.5148999999999999</v>
      </c>
      <c r="AE174" s="14">
        <v>186.88</v>
      </c>
      <c r="AF174" s="14">
        <v>118.72</v>
      </c>
      <c r="AG174" s="14">
        <v>0</v>
      </c>
      <c r="AH174" s="14">
        <v>0</v>
      </c>
      <c r="AI174" s="14">
        <v>4.6613329999999999</v>
      </c>
      <c r="AJ174" s="14">
        <v>5.25</v>
      </c>
      <c r="AK174" s="15">
        <v>0.67021269999999999</v>
      </c>
      <c r="AL174" s="15">
        <v>0.88787300000000002</v>
      </c>
      <c r="AM174" s="15">
        <v>1</v>
      </c>
      <c r="AN174" s="15">
        <v>0.59506380000000003</v>
      </c>
      <c r="AO174" s="16"/>
      <c r="AP174" s="16">
        <v>0.5</v>
      </c>
      <c r="AQ174" s="16"/>
      <c r="AR174" s="16"/>
      <c r="AS174" s="16">
        <v>0.25</v>
      </c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>
        <v>0.25</v>
      </c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24"/>
      <c r="DJ174" s="24"/>
      <c r="DK174" s="24">
        <v>0.1666666716337204</v>
      </c>
      <c r="DL174" s="24">
        <v>1</v>
      </c>
      <c r="DM174" s="24"/>
      <c r="DN174" s="24">
        <v>8.3333335816860199E-2</v>
      </c>
      <c r="DO174" s="24">
        <v>0.3333333432674408</v>
      </c>
      <c r="DP174" s="24"/>
      <c r="DQ174" s="24"/>
      <c r="DR174" s="16">
        <v>0.1666666716337204</v>
      </c>
      <c r="DS174" s="16"/>
      <c r="DT174" s="16"/>
      <c r="DU174" s="16"/>
      <c r="DV174" s="16"/>
      <c r="DW174" s="16"/>
      <c r="DX174" s="16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27"/>
      <c r="EP174" s="27"/>
      <c r="EQ174" s="27"/>
      <c r="ER174" s="27"/>
    </row>
    <row r="175" spans="1:148" s="9" customFormat="1" ht="20.25" x14ac:dyDescent="0.3">
      <c r="A175" s="10" t="s">
        <v>316</v>
      </c>
      <c r="B175" s="10" t="s">
        <v>232</v>
      </c>
      <c r="C175" s="10" t="s">
        <v>240</v>
      </c>
      <c r="D175" s="10" t="s">
        <v>281</v>
      </c>
      <c r="E175" s="10" t="s">
        <v>218</v>
      </c>
      <c r="F175" s="11">
        <v>10512</v>
      </c>
      <c r="G175" s="11">
        <v>4062</v>
      </c>
      <c r="H175" s="11">
        <v>3866</v>
      </c>
      <c r="I175" s="10" t="s">
        <v>280</v>
      </c>
      <c r="J175" s="12">
        <v>65</v>
      </c>
      <c r="K175" s="10" t="s">
        <v>285</v>
      </c>
      <c r="L175" s="10" t="s">
        <v>261</v>
      </c>
      <c r="M175" s="10" t="s">
        <v>220</v>
      </c>
      <c r="N175" s="13">
        <v>35</v>
      </c>
      <c r="O175" s="13">
        <v>35</v>
      </c>
      <c r="P175" s="13">
        <v>0</v>
      </c>
      <c r="Q175" s="14">
        <v>0</v>
      </c>
      <c r="R175" s="14">
        <v>8.74</v>
      </c>
      <c r="S175" s="14">
        <v>8</v>
      </c>
      <c r="T175" s="14">
        <v>5.0983330000000002</v>
      </c>
      <c r="U175" s="14">
        <v>63.729170000000003</v>
      </c>
      <c r="V175" s="14">
        <v>1</v>
      </c>
      <c r="W175" s="14">
        <v>204.4</v>
      </c>
      <c r="X175" s="14">
        <v>80</v>
      </c>
      <c r="Y175" s="14">
        <v>0.61609546584252395</v>
      </c>
      <c r="Z175" s="14">
        <v>5.5</v>
      </c>
      <c r="AA175" s="14">
        <v>2.5</v>
      </c>
      <c r="AB175" s="14">
        <v>31.25</v>
      </c>
      <c r="AC175" s="14">
        <v>0.40166659999999998</v>
      </c>
      <c r="AD175" s="14">
        <v>5.0208329999999997</v>
      </c>
      <c r="AE175" s="14">
        <v>204.4</v>
      </c>
      <c r="AF175" s="14">
        <v>129.85</v>
      </c>
      <c r="AG175" s="14">
        <v>0</v>
      </c>
      <c r="AH175" s="14">
        <v>0</v>
      </c>
      <c r="AI175" s="14">
        <v>5.0983330000000002</v>
      </c>
      <c r="AJ175" s="14">
        <v>5.5</v>
      </c>
      <c r="AK175" s="15">
        <v>0.6875</v>
      </c>
      <c r="AL175" s="15">
        <v>0.92696970000000001</v>
      </c>
      <c r="AM175" s="15">
        <v>1</v>
      </c>
      <c r="AN175" s="15">
        <v>0.63729170000000002</v>
      </c>
      <c r="AO175" s="16"/>
      <c r="AP175" s="16">
        <v>0.25</v>
      </c>
      <c r="AQ175" s="16"/>
      <c r="AR175" s="16">
        <v>8.3333335816860199E-2</v>
      </c>
      <c r="AS175" s="16">
        <v>0.25</v>
      </c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>
        <v>0.58333331346511841</v>
      </c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24"/>
      <c r="DJ175" s="24"/>
      <c r="DK175" s="24">
        <v>0.1666666716337204</v>
      </c>
      <c r="DL175" s="24">
        <v>1</v>
      </c>
      <c r="DM175" s="24"/>
      <c r="DN175" s="24"/>
      <c r="DO175" s="24">
        <v>0.1666666716337204</v>
      </c>
      <c r="DP175" s="24"/>
      <c r="DQ175" s="24"/>
      <c r="DR175" s="16"/>
      <c r="DS175" s="16"/>
      <c r="DT175" s="16"/>
      <c r="DU175" s="16"/>
      <c r="DV175" s="16"/>
      <c r="DW175" s="16"/>
      <c r="DX175" s="16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27"/>
      <c r="EP175" s="27"/>
      <c r="EQ175" s="27"/>
      <c r="ER175" s="27"/>
    </row>
    <row r="176" spans="1:148" s="9" customFormat="1" ht="20.25" x14ac:dyDescent="0.3">
      <c r="A176" s="10" t="s">
        <v>317</v>
      </c>
      <c r="B176" s="10" t="s">
        <v>232</v>
      </c>
      <c r="C176" s="10" t="s">
        <v>240</v>
      </c>
      <c r="D176" s="10" t="s">
        <v>279</v>
      </c>
      <c r="E176" s="10" t="s">
        <v>218</v>
      </c>
      <c r="F176" s="11">
        <v>10405</v>
      </c>
      <c r="G176" s="11">
        <v>3999</v>
      </c>
      <c r="H176" s="11">
        <v>4076</v>
      </c>
      <c r="I176" s="10" t="s">
        <v>280</v>
      </c>
      <c r="J176" s="12">
        <v>65</v>
      </c>
      <c r="K176" s="10" t="s">
        <v>267</v>
      </c>
      <c r="L176" s="10" t="s">
        <v>261</v>
      </c>
      <c r="M176" s="10" t="s">
        <v>220</v>
      </c>
      <c r="N176" s="13">
        <v>10</v>
      </c>
      <c r="O176" s="13">
        <v>10</v>
      </c>
      <c r="P176" s="13">
        <v>0</v>
      </c>
      <c r="Q176" s="14">
        <v>0</v>
      </c>
      <c r="R176" s="14">
        <v>9.49</v>
      </c>
      <c r="S176" s="14">
        <v>1.75</v>
      </c>
      <c r="T176" s="14">
        <v>1.5816669999999999</v>
      </c>
      <c r="U176" s="14">
        <v>90.380949999999999</v>
      </c>
      <c r="V176" s="14">
        <v>0.21875</v>
      </c>
      <c r="W176" s="14">
        <v>310.8571</v>
      </c>
      <c r="X176" s="14">
        <v>17.5</v>
      </c>
      <c r="Y176" s="14">
        <v>0.291181353303474</v>
      </c>
      <c r="Z176" s="14">
        <v>1.5833330000000001</v>
      </c>
      <c r="AA176" s="14">
        <v>0.1666667</v>
      </c>
      <c r="AB176" s="14">
        <v>9.523809</v>
      </c>
      <c r="AC176" s="14">
        <v>1.6667400000000001E-3</v>
      </c>
      <c r="AD176" s="14">
        <v>9.5242259999999995E-2</v>
      </c>
      <c r="AE176" s="14">
        <v>68</v>
      </c>
      <c r="AF176" s="14">
        <v>60.1</v>
      </c>
      <c r="AG176" s="14">
        <v>0</v>
      </c>
      <c r="AH176" s="14">
        <v>0</v>
      </c>
      <c r="AI176" s="14">
        <v>1.5816669999999999</v>
      </c>
      <c r="AJ176" s="14">
        <v>1.5833330000000001</v>
      </c>
      <c r="AK176" s="15">
        <v>0.90476190000000001</v>
      </c>
      <c r="AL176" s="15">
        <v>0.99894729999999998</v>
      </c>
      <c r="AM176" s="15">
        <v>1</v>
      </c>
      <c r="AN176" s="15">
        <v>0.90380950000000004</v>
      </c>
      <c r="AO176" s="16"/>
      <c r="AP176" s="16">
        <v>8.3333335816860199E-2</v>
      </c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24"/>
      <c r="DJ176" s="24"/>
      <c r="DK176" s="24"/>
      <c r="DL176" s="24"/>
      <c r="DM176" s="24"/>
      <c r="DN176" s="24"/>
      <c r="DO176" s="24">
        <v>8.3333335816860199E-2</v>
      </c>
      <c r="DP176" s="24"/>
      <c r="DQ176" s="24"/>
      <c r="DR176" s="16"/>
      <c r="DS176" s="16"/>
      <c r="DT176" s="16"/>
      <c r="DU176" s="16"/>
      <c r="DV176" s="16"/>
      <c r="DW176" s="16"/>
      <c r="DX176" s="16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27"/>
      <c r="EP176" s="27"/>
      <c r="EQ176" s="27"/>
      <c r="ER176" s="27"/>
    </row>
    <row r="177" spans="1:148" s="9" customFormat="1" ht="20.25" x14ac:dyDescent="0.3">
      <c r="A177" s="10" t="s">
        <v>317</v>
      </c>
      <c r="B177" s="10" t="s">
        <v>232</v>
      </c>
      <c r="C177" s="10" t="s">
        <v>240</v>
      </c>
      <c r="D177" s="10" t="s">
        <v>281</v>
      </c>
      <c r="E177" s="10" t="s">
        <v>218</v>
      </c>
      <c r="F177" s="11">
        <v>10405</v>
      </c>
      <c r="G177" s="11">
        <v>4062</v>
      </c>
      <c r="H177" s="11">
        <v>3866</v>
      </c>
      <c r="I177" s="10" t="s">
        <v>280</v>
      </c>
      <c r="J177" s="12">
        <v>65</v>
      </c>
      <c r="K177" s="10" t="s">
        <v>267</v>
      </c>
      <c r="L177" s="10" t="s">
        <v>261</v>
      </c>
      <c r="M177" s="10" t="s">
        <v>220</v>
      </c>
      <c r="N177" s="13">
        <v>10</v>
      </c>
      <c r="O177" s="13">
        <v>10</v>
      </c>
      <c r="P177" s="13">
        <v>0</v>
      </c>
      <c r="Q177" s="14">
        <v>0</v>
      </c>
      <c r="R177" s="14">
        <v>9.49</v>
      </c>
      <c r="S177" s="14">
        <v>1.9166669999999999</v>
      </c>
      <c r="T177" s="14">
        <v>1.5816669999999999</v>
      </c>
      <c r="U177" s="14">
        <v>82.521720000000002</v>
      </c>
      <c r="V177" s="14">
        <v>0.2395834</v>
      </c>
      <c r="W177" s="14">
        <v>283.82600000000002</v>
      </c>
      <c r="X177" s="14">
        <v>19.166669845581101</v>
      </c>
      <c r="Y177" s="14">
        <v>0.31891296365469601</v>
      </c>
      <c r="Z177" s="14">
        <v>1.6666669999999999</v>
      </c>
      <c r="AA177" s="14">
        <v>0.25</v>
      </c>
      <c r="AB177" s="14">
        <v>13.043480000000001</v>
      </c>
      <c r="AC177" s="14">
        <v>8.5000400000000004E-2</v>
      </c>
      <c r="AD177" s="14">
        <v>4.4348029999999996</v>
      </c>
      <c r="AE177" s="14">
        <v>68</v>
      </c>
      <c r="AF177" s="14">
        <v>60.1</v>
      </c>
      <c r="AG177" s="14">
        <v>0</v>
      </c>
      <c r="AH177" s="14">
        <v>0</v>
      </c>
      <c r="AI177" s="14">
        <v>1.5816669999999999</v>
      </c>
      <c r="AJ177" s="14">
        <v>1.6666669999999999</v>
      </c>
      <c r="AK177" s="15">
        <v>0.86956520000000004</v>
      </c>
      <c r="AL177" s="15">
        <v>0.94899979999999995</v>
      </c>
      <c r="AM177" s="15">
        <v>1</v>
      </c>
      <c r="AN177" s="15">
        <v>0.82521719999999998</v>
      </c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>
        <v>0.11666666716337204</v>
      </c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24"/>
      <c r="DJ177" s="24"/>
      <c r="DK177" s="24"/>
      <c r="DL177" s="24"/>
      <c r="DM177" s="24"/>
      <c r="DN177" s="24"/>
      <c r="DO177" s="24">
        <v>0.13333334028720856</v>
      </c>
      <c r="DP177" s="24"/>
      <c r="DQ177" s="24"/>
      <c r="DR177" s="16"/>
      <c r="DS177" s="16"/>
      <c r="DT177" s="16"/>
      <c r="DU177" s="16"/>
      <c r="DV177" s="16"/>
      <c r="DW177" s="16"/>
      <c r="DX177" s="16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27"/>
      <c r="EP177" s="27"/>
      <c r="EQ177" s="27"/>
      <c r="ER177" s="27"/>
    </row>
    <row r="178" spans="1:148" s="9" customFormat="1" ht="20.25" x14ac:dyDescent="0.3">
      <c r="A178" s="10" t="s">
        <v>317</v>
      </c>
      <c r="B178" s="10" t="s">
        <v>232</v>
      </c>
      <c r="C178" s="10" t="s">
        <v>240</v>
      </c>
      <c r="D178" s="10" t="s">
        <v>279</v>
      </c>
      <c r="E178" s="10" t="s">
        <v>218</v>
      </c>
      <c r="F178" s="11">
        <v>10512</v>
      </c>
      <c r="G178" s="11">
        <v>3999</v>
      </c>
      <c r="H178" s="11">
        <v>4076</v>
      </c>
      <c r="I178" s="10" t="s">
        <v>280</v>
      </c>
      <c r="J178" s="12">
        <v>65</v>
      </c>
      <c r="K178" s="10" t="s">
        <v>285</v>
      </c>
      <c r="L178" s="10" t="s">
        <v>261</v>
      </c>
      <c r="M178" s="10" t="s">
        <v>220</v>
      </c>
      <c r="N178" s="13">
        <v>14</v>
      </c>
      <c r="O178" s="13">
        <v>14</v>
      </c>
      <c r="P178" s="13">
        <v>0</v>
      </c>
      <c r="Q178" s="14">
        <v>0</v>
      </c>
      <c r="R178" s="14">
        <v>8.74</v>
      </c>
      <c r="S178" s="14">
        <v>2.5</v>
      </c>
      <c r="T178" s="14">
        <v>2.0393330000000001</v>
      </c>
      <c r="U178" s="14">
        <v>81.573329999999999</v>
      </c>
      <c r="V178" s="14">
        <v>0.3125</v>
      </c>
      <c r="W178" s="14">
        <v>261.63200000000001</v>
      </c>
      <c r="X178" s="14">
        <v>25</v>
      </c>
      <c r="Y178" s="14">
        <v>0.48132458268947198</v>
      </c>
      <c r="Z178" s="14">
        <v>2.15</v>
      </c>
      <c r="AA178" s="14">
        <v>0.35</v>
      </c>
      <c r="AB178" s="14">
        <v>14</v>
      </c>
      <c r="AC178" s="14">
        <v>0.1106666</v>
      </c>
      <c r="AD178" s="14">
        <v>4.4266649999999998</v>
      </c>
      <c r="AE178" s="14">
        <v>81.760000000000005</v>
      </c>
      <c r="AF178" s="14">
        <v>51.94</v>
      </c>
      <c r="AG178" s="14">
        <v>0</v>
      </c>
      <c r="AH178" s="14">
        <v>0</v>
      </c>
      <c r="AI178" s="14">
        <v>2.0393330000000001</v>
      </c>
      <c r="AJ178" s="14">
        <v>2.15</v>
      </c>
      <c r="AK178" s="15">
        <v>0.86</v>
      </c>
      <c r="AL178" s="15">
        <v>0.94852709999999996</v>
      </c>
      <c r="AM178" s="15">
        <v>1</v>
      </c>
      <c r="AN178" s="15">
        <v>0.81573329999999999</v>
      </c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24"/>
      <c r="DJ178" s="24"/>
      <c r="DK178" s="24">
        <v>0.1666666716337204</v>
      </c>
      <c r="DL178" s="24"/>
      <c r="DM178" s="24"/>
      <c r="DN178" s="24"/>
      <c r="DO178" s="24">
        <v>0.18333333730697632</v>
      </c>
      <c r="DP178" s="24"/>
      <c r="DQ178" s="24"/>
      <c r="DR178" s="16"/>
      <c r="DS178" s="16"/>
      <c r="DT178" s="16"/>
      <c r="DU178" s="16"/>
      <c r="DV178" s="16"/>
      <c r="DW178" s="16"/>
      <c r="DX178" s="16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27"/>
      <c r="EP178" s="27"/>
      <c r="EQ178" s="27"/>
      <c r="ER178" s="27"/>
    </row>
    <row r="179" spans="1:148" s="9" customFormat="1" ht="20.25" x14ac:dyDescent="0.3">
      <c r="A179" s="10" t="s">
        <v>317</v>
      </c>
      <c r="B179" s="10" t="s">
        <v>232</v>
      </c>
      <c r="C179" s="10" t="s">
        <v>240</v>
      </c>
      <c r="D179" s="10" t="s">
        <v>281</v>
      </c>
      <c r="E179" s="10" t="s">
        <v>218</v>
      </c>
      <c r="F179" s="11">
        <v>10512</v>
      </c>
      <c r="G179" s="11">
        <v>4062</v>
      </c>
      <c r="H179" s="11">
        <v>3866</v>
      </c>
      <c r="I179" s="10" t="s">
        <v>280</v>
      </c>
      <c r="J179" s="12">
        <v>65</v>
      </c>
      <c r="K179" s="10" t="s">
        <v>285</v>
      </c>
      <c r="L179" s="10" t="s">
        <v>261</v>
      </c>
      <c r="M179" s="10" t="s">
        <v>220</v>
      </c>
      <c r="N179" s="13">
        <v>11</v>
      </c>
      <c r="O179" s="13">
        <v>11</v>
      </c>
      <c r="P179" s="13">
        <v>0</v>
      </c>
      <c r="Q179" s="14">
        <v>0</v>
      </c>
      <c r="R179" s="14">
        <v>8.74</v>
      </c>
      <c r="S179" s="14">
        <v>2</v>
      </c>
      <c r="T179" s="14">
        <v>1.602333</v>
      </c>
      <c r="U179" s="14">
        <v>80.116669999999999</v>
      </c>
      <c r="V179" s="14">
        <v>0.25</v>
      </c>
      <c r="W179" s="14">
        <v>256.95999999999998</v>
      </c>
      <c r="X179" s="14">
        <v>20</v>
      </c>
      <c r="Y179" s="14">
        <v>0.49007594528260501</v>
      </c>
      <c r="Z179" s="14">
        <v>1.75</v>
      </c>
      <c r="AA179" s="14">
        <v>0.25</v>
      </c>
      <c r="AB179" s="14">
        <v>12.5</v>
      </c>
      <c r="AC179" s="14">
        <v>0.14766670000000001</v>
      </c>
      <c r="AD179" s="14">
        <v>7.3833349999999998</v>
      </c>
      <c r="AE179" s="14">
        <v>64.240009999999998</v>
      </c>
      <c r="AF179" s="14">
        <v>40.81</v>
      </c>
      <c r="AG179" s="14">
        <v>0</v>
      </c>
      <c r="AH179" s="14">
        <v>0</v>
      </c>
      <c r="AI179" s="14">
        <v>1.602333</v>
      </c>
      <c r="AJ179" s="14">
        <v>1.75</v>
      </c>
      <c r="AK179" s="15">
        <v>0.875</v>
      </c>
      <c r="AL179" s="15">
        <v>0.91561899999999996</v>
      </c>
      <c r="AM179" s="15">
        <v>1</v>
      </c>
      <c r="AN179" s="15">
        <v>0.80116670000000001</v>
      </c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24"/>
      <c r="DJ179" s="24"/>
      <c r="DK179" s="24">
        <v>0.1666666716337204</v>
      </c>
      <c r="DL179" s="24"/>
      <c r="DM179" s="24"/>
      <c r="DN179" s="24"/>
      <c r="DO179" s="24">
        <v>8.3333335816860199E-2</v>
      </c>
      <c r="DP179" s="24"/>
      <c r="DQ179" s="24"/>
      <c r="DR179" s="16"/>
      <c r="DS179" s="16"/>
      <c r="DT179" s="16"/>
      <c r="DU179" s="16"/>
      <c r="DV179" s="16"/>
      <c r="DW179" s="16"/>
      <c r="DX179" s="16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27"/>
      <c r="EP179" s="27"/>
      <c r="EQ179" s="27"/>
      <c r="ER179" s="27"/>
    </row>
    <row r="180" spans="1:148" s="9" customFormat="1" ht="20.25" x14ac:dyDescent="0.3">
      <c r="A180" s="10" t="s">
        <v>317</v>
      </c>
      <c r="B180" s="10" t="s">
        <v>232</v>
      </c>
      <c r="C180" s="10" t="s">
        <v>240</v>
      </c>
      <c r="D180" s="10" t="s">
        <v>279</v>
      </c>
      <c r="E180" s="10" t="s">
        <v>218</v>
      </c>
      <c r="F180" s="11">
        <v>10672</v>
      </c>
      <c r="G180" s="11">
        <v>3999</v>
      </c>
      <c r="H180" s="11">
        <v>4076</v>
      </c>
      <c r="I180" s="10" t="s">
        <v>286</v>
      </c>
      <c r="J180" s="12">
        <v>72</v>
      </c>
      <c r="K180" s="10" t="s">
        <v>235</v>
      </c>
      <c r="L180" s="10" t="s">
        <v>287</v>
      </c>
      <c r="M180" s="10" t="s">
        <v>213</v>
      </c>
      <c r="N180" s="13">
        <v>4</v>
      </c>
      <c r="O180" s="13">
        <v>0</v>
      </c>
      <c r="P180" s="13">
        <v>4</v>
      </c>
      <c r="Q180" s="14">
        <v>100</v>
      </c>
      <c r="R180" s="14">
        <v>14.67</v>
      </c>
      <c r="S180" s="14">
        <v>3.75</v>
      </c>
      <c r="T180" s="14">
        <v>0</v>
      </c>
      <c r="U180" s="14">
        <v>0</v>
      </c>
      <c r="V180" s="14">
        <v>0.46875</v>
      </c>
      <c r="W180" s="14">
        <v>0</v>
      </c>
      <c r="X180" s="14">
        <v>37.5</v>
      </c>
      <c r="Y180" s="14">
        <v>0</v>
      </c>
      <c r="Z180" s="14">
        <v>1.6666669999999999</v>
      </c>
      <c r="AA180" s="14">
        <v>2.0833330000000001</v>
      </c>
      <c r="AB180" s="14">
        <v>55.555549999999997</v>
      </c>
      <c r="AC180" s="14">
        <v>0.68866680000000002</v>
      </c>
      <c r="AD180" s="14">
        <v>18.364450000000001</v>
      </c>
      <c r="AE180" s="14">
        <v>0</v>
      </c>
      <c r="AF180" s="14">
        <v>0</v>
      </c>
      <c r="AG180" s="14">
        <v>0.97799999999999998</v>
      </c>
      <c r="AH180" s="14">
        <v>26.08</v>
      </c>
      <c r="AI180" s="14">
        <v>0.97799999999999998</v>
      </c>
      <c r="AJ180" s="14">
        <v>1.6666669999999999</v>
      </c>
      <c r="AK180" s="15">
        <v>0.44444450000000002</v>
      </c>
      <c r="AL180" s="15">
        <v>0.58679999999999999</v>
      </c>
      <c r="AM180" s="15">
        <v>0</v>
      </c>
      <c r="AN180" s="15">
        <v>0</v>
      </c>
      <c r="AO180" s="16"/>
      <c r="AP180" s="16">
        <v>0.75</v>
      </c>
      <c r="AQ180" s="16"/>
      <c r="AR180" s="16"/>
      <c r="AS180" s="16"/>
      <c r="AT180" s="16">
        <v>0.25</v>
      </c>
      <c r="AU180" s="16"/>
      <c r="AV180" s="16"/>
      <c r="AW180" s="16"/>
      <c r="AX180" s="16">
        <v>0.1666666716337204</v>
      </c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>
        <v>0.4166666567325592</v>
      </c>
      <c r="CG180" s="16"/>
      <c r="CH180" s="16"/>
      <c r="CI180" s="16"/>
      <c r="CJ180" s="16"/>
      <c r="CK180" s="16"/>
      <c r="CL180" s="16"/>
      <c r="CM180" s="16"/>
      <c r="CN180" s="16"/>
      <c r="CO180" s="16"/>
      <c r="CP180" s="16">
        <v>0.5</v>
      </c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24"/>
      <c r="DJ180" s="24"/>
      <c r="DK180" s="24"/>
      <c r="DL180" s="24"/>
      <c r="DM180" s="24"/>
      <c r="DN180" s="24"/>
      <c r="DO180" s="24"/>
      <c r="DP180" s="24"/>
      <c r="DQ180" s="24"/>
      <c r="DR180" s="16"/>
      <c r="DS180" s="16"/>
      <c r="DT180" s="16"/>
      <c r="DU180" s="16"/>
      <c r="DV180" s="16"/>
      <c r="DW180" s="16"/>
      <c r="DX180" s="16"/>
      <c r="DY180" s="17"/>
      <c r="DZ180" s="17"/>
      <c r="EA180" s="17"/>
      <c r="EB180" s="17"/>
      <c r="EC180" s="17">
        <v>3</v>
      </c>
      <c r="ED180" s="17"/>
      <c r="EE180" s="17"/>
      <c r="EF180" s="17"/>
      <c r="EG180" s="17"/>
      <c r="EH180" s="17">
        <v>1</v>
      </c>
      <c r="EI180" s="17"/>
      <c r="EJ180" s="17"/>
      <c r="EK180" s="17"/>
      <c r="EL180" s="17"/>
      <c r="EM180" s="17"/>
      <c r="EN180" s="17"/>
      <c r="EO180" s="27"/>
      <c r="EP180" s="27"/>
      <c r="EQ180" s="27"/>
      <c r="ER180" s="27"/>
    </row>
    <row r="181" spans="1:148" s="9" customFormat="1" ht="20.25" x14ac:dyDescent="0.3">
      <c r="A181" s="10" t="s">
        <v>317</v>
      </c>
      <c r="B181" s="10" t="s">
        <v>232</v>
      </c>
      <c r="C181" s="10" t="s">
        <v>240</v>
      </c>
      <c r="D181" s="10" t="s">
        <v>281</v>
      </c>
      <c r="E181" s="10" t="s">
        <v>218</v>
      </c>
      <c r="F181" s="11">
        <v>10672</v>
      </c>
      <c r="G181" s="11">
        <v>4062</v>
      </c>
      <c r="H181" s="11">
        <v>3866</v>
      </c>
      <c r="I181" s="10" t="s">
        <v>286</v>
      </c>
      <c r="J181" s="12">
        <v>72</v>
      </c>
      <c r="K181" s="10" t="s">
        <v>235</v>
      </c>
      <c r="L181" s="10" t="s">
        <v>287</v>
      </c>
      <c r="M181" s="10" t="s">
        <v>213</v>
      </c>
      <c r="N181" s="13">
        <v>5</v>
      </c>
      <c r="O181" s="13">
        <v>5</v>
      </c>
      <c r="P181" s="13">
        <v>0</v>
      </c>
      <c r="Q181" s="14">
        <v>0</v>
      </c>
      <c r="R181" s="14">
        <v>14.67</v>
      </c>
      <c r="S181" s="14">
        <v>4.0833329999999997</v>
      </c>
      <c r="T181" s="14">
        <v>1.2224999999999999</v>
      </c>
      <c r="U181" s="14">
        <v>29.938780000000001</v>
      </c>
      <c r="V181" s="14">
        <v>0.5104166</v>
      </c>
      <c r="W181" s="14">
        <v>70.8245</v>
      </c>
      <c r="X181" s="14">
        <v>40.833330154418903</v>
      </c>
      <c r="Y181" s="14">
        <v>1.6203701951656599</v>
      </c>
      <c r="Z181" s="14">
        <v>1.3333330000000001</v>
      </c>
      <c r="AA181" s="14">
        <v>2.75</v>
      </c>
      <c r="AB181" s="14">
        <v>67.346950000000007</v>
      </c>
      <c r="AC181" s="14">
        <v>0.11083320000000001</v>
      </c>
      <c r="AD181" s="14">
        <v>2.7142819999999999</v>
      </c>
      <c r="AE181" s="14">
        <v>36.15</v>
      </c>
      <c r="AF181" s="14">
        <v>25.2</v>
      </c>
      <c r="AG181" s="14">
        <v>0</v>
      </c>
      <c r="AH181" s="14">
        <v>0</v>
      </c>
      <c r="AI181" s="14">
        <v>1.2224999999999999</v>
      </c>
      <c r="AJ181" s="14">
        <v>1.3333330000000001</v>
      </c>
      <c r="AK181" s="15">
        <v>0.3265305</v>
      </c>
      <c r="AL181" s="15">
        <v>0.9168752</v>
      </c>
      <c r="AM181" s="15">
        <v>1</v>
      </c>
      <c r="AN181" s="15">
        <v>0.29938779999999998</v>
      </c>
      <c r="AO181" s="16"/>
      <c r="AP181" s="16">
        <v>0.5</v>
      </c>
      <c r="AQ181" s="16"/>
      <c r="AR181" s="16">
        <v>8.3333335816860199E-2</v>
      </c>
      <c r="AS181" s="16">
        <v>0.10000000149011612</v>
      </c>
      <c r="AT181" s="16">
        <v>0.21666666865348816</v>
      </c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>
        <v>0.1666666716337204</v>
      </c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>
        <v>0.1666666716337204</v>
      </c>
      <c r="CG181" s="16"/>
      <c r="CH181" s="16"/>
      <c r="CI181" s="16"/>
      <c r="CJ181" s="16"/>
      <c r="CK181" s="16"/>
      <c r="CL181" s="16"/>
      <c r="CM181" s="16"/>
      <c r="CN181" s="16">
        <v>1</v>
      </c>
      <c r="CO181" s="16"/>
      <c r="CP181" s="16">
        <v>0.3333333432674408</v>
      </c>
      <c r="CQ181" s="16"/>
      <c r="CR181" s="16"/>
      <c r="CS181" s="16"/>
      <c r="CT181" s="16">
        <v>0.1666666716337204</v>
      </c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24"/>
      <c r="DJ181" s="24"/>
      <c r="DK181" s="24"/>
      <c r="DL181" s="24"/>
      <c r="DM181" s="24"/>
      <c r="DN181" s="24"/>
      <c r="DO181" s="24">
        <v>1.666666753590107E-2</v>
      </c>
      <c r="DP181" s="24"/>
      <c r="DQ181" s="24"/>
      <c r="DR181" s="16"/>
      <c r="DS181" s="16"/>
      <c r="DT181" s="16"/>
      <c r="DU181" s="16"/>
      <c r="DV181" s="16"/>
      <c r="DW181" s="16"/>
      <c r="DX181" s="16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27"/>
      <c r="EP181" s="27"/>
      <c r="EQ181" s="27"/>
      <c r="ER181" s="27"/>
    </row>
    <row r="182" spans="1:148" s="9" customFormat="1" ht="20.25" x14ac:dyDescent="0.3">
      <c r="A182" s="10" t="s">
        <v>303</v>
      </c>
      <c r="B182" s="10" t="s">
        <v>231</v>
      </c>
      <c r="C182" s="10" t="s">
        <v>240</v>
      </c>
      <c r="D182" s="10" t="s">
        <v>281</v>
      </c>
      <c r="E182" s="10" t="s">
        <v>218</v>
      </c>
      <c r="F182" s="11">
        <v>10335</v>
      </c>
      <c r="G182" s="11">
        <v>4061</v>
      </c>
      <c r="H182" s="11">
        <v>3698</v>
      </c>
      <c r="I182" s="10" t="s">
        <v>273</v>
      </c>
      <c r="J182" s="12">
        <v>53.5</v>
      </c>
      <c r="K182" s="10" t="s">
        <v>248</v>
      </c>
      <c r="L182" s="10" t="s">
        <v>261</v>
      </c>
      <c r="M182" s="10" t="s">
        <v>220</v>
      </c>
      <c r="N182" s="13">
        <v>6</v>
      </c>
      <c r="O182" s="13">
        <v>6</v>
      </c>
      <c r="P182" s="13">
        <v>0</v>
      </c>
      <c r="Q182" s="14">
        <v>0</v>
      </c>
      <c r="R182" s="14">
        <v>5.85</v>
      </c>
      <c r="S182" s="14">
        <v>0.66666669999999995</v>
      </c>
      <c r="T182" s="14">
        <v>0.58499999999999996</v>
      </c>
      <c r="U182" s="14">
        <v>87.749989999999997</v>
      </c>
      <c r="V182" s="14">
        <v>8.3333340000000006E-2</v>
      </c>
      <c r="W182" s="14">
        <v>288.72000000000003</v>
      </c>
      <c r="X182" s="14">
        <v>6.6666668653488204</v>
      </c>
      <c r="Y182" s="14">
        <v>0.43744533894173898</v>
      </c>
      <c r="Z182" s="14">
        <v>0.6</v>
      </c>
      <c r="AA182" s="14">
        <v>6.6666669999999997E-2</v>
      </c>
      <c r="AB182" s="14">
        <v>10</v>
      </c>
      <c r="AC182" s="14">
        <v>1.5000039999999999E-2</v>
      </c>
      <c r="AD182" s="14">
        <v>2.250006</v>
      </c>
      <c r="AE182" s="14">
        <v>24.06</v>
      </c>
      <c r="AF182" s="14">
        <v>15.24</v>
      </c>
      <c r="AG182" s="14">
        <v>0</v>
      </c>
      <c r="AH182" s="14">
        <v>0</v>
      </c>
      <c r="AI182" s="14">
        <v>0.58499999999999996</v>
      </c>
      <c r="AJ182" s="14">
        <v>0.6</v>
      </c>
      <c r="AK182" s="15">
        <v>0.9</v>
      </c>
      <c r="AL182" s="15">
        <v>0.97499990000000003</v>
      </c>
      <c r="AM182" s="15">
        <v>1</v>
      </c>
      <c r="AN182" s="15">
        <v>0.8774999</v>
      </c>
      <c r="AO182" s="16"/>
      <c r="AP182" s="16">
        <v>6.6666670143604279E-2</v>
      </c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24"/>
      <c r="DJ182" s="24"/>
      <c r="DK182" s="24"/>
      <c r="DL182" s="24"/>
      <c r="DM182" s="24"/>
      <c r="DN182" s="24"/>
      <c r="DO182" s="24"/>
      <c r="DP182" s="24"/>
      <c r="DQ182" s="24"/>
      <c r="DR182" s="16"/>
      <c r="DS182" s="16"/>
      <c r="DT182" s="16"/>
      <c r="DU182" s="16"/>
      <c r="DV182" s="16"/>
      <c r="DW182" s="16"/>
      <c r="DX182" s="16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27"/>
      <c r="EP182" s="27"/>
      <c r="EQ182" s="27"/>
      <c r="ER182" s="27"/>
    </row>
    <row r="183" spans="1:148" s="9" customFormat="1" ht="20.25" x14ac:dyDescent="0.3">
      <c r="A183" s="10" t="s">
        <v>303</v>
      </c>
      <c r="B183" s="10" t="s">
        <v>231</v>
      </c>
      <c r="C183" s="10" t="s">
        <v>240</v>
      </c>
      <c r="D183" s="10" t="s">
        <v>279</v>
      </c>
      <c r="E183" s="10" t="s">
        <v>218</v>
      </c>
      <c r="F183" s="11">
        <v>10336</v>
      </c>
      <c r="G183" s="11">
        <v>4124</v>
      </c>
      <c r="H183" s="11">
        <v>4076</v>
      </c>
      <c r="I183" s="10" t="s">
        <v>273</v>
      </c>
      <c r="J183" s="12">
        <v>53.5</v>
      </c>
      <c r="K183" s="10" t="s">
        <v>235</v>
      </c>
      <c r="L183" s="10" t="s">
        <v>261</v>
      </c>
      <c r="M183" s="10" t="s">
        <v>220</v>
      </c>
      <c r="N183" s="13">
        <v>28</v>
      </c>
      <c r="O183" s="13">
        <v>27</v>
      </c>
      <c r="P183" s="13">
        <v>1</v>
      </c>
      <c r="Q183" s="14">
        <v>3.5714290000000002</v>
      </c>
      <c r="R183" s="14">
        <v>6.16</v>
      </c>
      <c r="S183" s="14">
        <v>5.5</v>
      </c>
      <c r="T183" s="14">
        <v>2.7719999999999998</v>
      </c>
      <c r="U183" s="14">
        <v>50.399990000000003</v>
      </c>
      <c r="V183" s="14">
        <v>0.6875</v>
      </c>
      <c r="W183" s="14">
        <v>170.8364</v>
      </c>
      <c r="X183" s="14">
        <v>55</v>
      </c>
      <c r="Y183" s="14">
        <v>0.72235356502350401</v>
      </c>
      <c r="Z183" s="14">
        <v>3.25</v>
      </c>
      <c r="AA183" s="14">
        <v>2.25</v>
      </c>
      <c r="AB183" s="14">
        <v>40.909089999999999</v>
      </c>
      <c r="AC183" s="14">
        <v>0.37533349999999999</v>
      </c>
      <c r="AD183" s="14">
        <v>6.8242450000000003</v>
      </c>
      <c r="AE183" s="14">
        <v>117.45</v>
      </c>
      <c r="AF183" s="14">
        <v>76.14</v>
      </c>
      <c r="AG183" s="14">
        <v>0.1026667</v>
      </c>
      <c r="AH183" s="14">
        <v>1.8666670000000001</v>
      </c>
      <c r="AI183" s="14">
        <v>2.8746670000000001</v>
      </c>
      <c r="AJ183" s="14">
        <v>3.25</v>
      </c>
      <c r="AK183" s="15">
        <v>0.59090909999999996</v>
      </c>
      <c r="AL183" s="15">
        <v>0.88451279999999999</v>
      </c>
      <c r="AM183" s="15">
        <v>0.96428570000000002</v>
      </c>
      <c r="AN183" s="15">
        <v>0.50399989999999995</v>
      </c>
      <c r="AO183" s="16"/>
      <c r="AP183" s="16">
        <v>0.83333331346511841</v>
      </c>
      <c r="AQ183" s="16"/>
      <c r="AR183" s="16">
        <v>8.3333335816860199E-2</v>
      </c>
      <c r="AS183" s="16">
        <v>8.3333335816860199E-2</v>
      </c>
      <c r="AT183" s="16">
        <v>0.4166666567325592</v>
      </c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>
        <v>0.3333333432674408</v>
      </c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>
        <v>8.3333335816860199E-2</v>
      </c>
      <c r="DF183" s="16"/>
      <c r="DG183" s="16"/>
      <c r="DH183" s="16"/>
      <c r="DI183" s="24"/>
      <c r="DJ183" s="24"/>
      <c r="DK183" s="24">
        <v>0.1666666716337204</v>
      </c>
      <c r="DL183" s="24"/>
      <c r="DM183" s="24"/>
      <c r="DN183" s="24">
        <v>8.3333335816860199E-2</v>
      </c>
      <c r="DO183" s="24">
        <v>0.1666666716337204</v>
      </c>
      <c r="DP183" s="24"/>
      <c r="DQ183" s="24"/>
      <c r="DR183" s="16"/>
      <c r="DS183" s="16"/>
      <c r="DT183" s="16"/>
      <c r="DU183" s="16"/>
      <c r="DV183" s="16"/>
      <c r="DW183" s="16"/>
      <c r="DX183" s="16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27">
        <v>1</v>
      </c>
      <c r="EP183" s="27"/>
      <c r="EQ183" s="27"/>
      <c r="ER183" s="27"/>
    </row>
    <row r="184" spans="1:148" s="9" customFormat="1" ht="20.25" x14ac:dyDescent="0.3">
      <c r="A184" s="10" t="s">
        <v>303</v>
      </c>
      <c r="B184" s="10" t="s">
        <v>231</v>
      </c>
      <c r="C184" s="10" t="s">
        <v>240</v>
      </c>
      <c r="D184" s="10" t="s">
        <v>281</v>
      </c>
      <c r="E184" s="10" t="s">
        <v>218</v>
      </c>
      <c r="F184" s="11">
        <v>10336</v>
      </c>
      <c r="G184" s="11">
        <v>4061</v>
      </c>
      <c r="H184" s="11">
        <v>3698</v>
      </c>
      <c r="I184" s="10" t="s">
        <v>273</v>
      </c>
      <c r="J184" s="12">
        <v>53.5</v>
      </c>
      <c r="K184" s="10" t="s">
        <v>235</v>
      </c>
      <c r="L184" s="10" t="s">
        <v>261</v>
      </c>
      <c r="M184" s="10" t="s">
        <v>220</v>
      </c>
      <c r="N184" s="13">
        <v>27</v>
      </c>
      <c r="O184" s="13">
        <v>27</v>
      </c>
      <c r="P184" s="13">
        <v>0</v>
      </c>
      <c r="Q184" s="14">
        <v>0</v>
      </c>
      <c r="R184" s="14">
        <v>6.16</v>
      </c>
      <c r="S184" s="14">
        <v>5.4666670000000002</v>
      </c>
      <c r="T184" s="14">
        <v>2.7719999999999998</v>
      </c>
      <c r="U184" s="14">
        <v>50.70731</v>
      </c>
      <c r="V184" s="14">
        <v>0.68333339999999998</v>
      </c>
      <c r="W184" s="14">
        <v>171.87799999999999</v>
      </c>
      <c r="X184" s="14">
        <v>54.666671752929702</v>
      </c>
      <c r="Y184" s="14">
        <v>0.717975731430881</v>
      </c>
      <c r="Z184" s="14">
        <v>3.0833339999999998</v>
      </c>
      <c r="AA184" s="14">
        <v>2.3833329999999999</v>
      </c>
      <c r="AB184" s="14">
        <v>43.597549999999998</v>
      </c>
      <c r="AC184" s="14">
        <v>0.3113341</v>
      </c>
      <c r="AD184" s="14">
        <v>5.6951359999999998</v>
      </c>
      <c r="AE184" s="14">
        <v>117.45</v>
      </c>
      <c r="AF184" s="14">
        <v>76.14</v>
      </c>
      <c r="AG184" s="14">
        <v>0</v>
      </c>
      <c r="AH184" s="14">
        <v>0</v>
      </c>
      <c r="AI184" s="14">
        <v>2.7719999999999998</v>
      </c>
      <c r="AJ184" s="14">
        <v>3.0833339999999998</v>
      </c>
      <c r="AK184" s="15">
        <v>0.56402439999999998</v>
      </c>
      <c r="AL184" s="15">
        <v>0.89902680000000001</v>
      </c>
      <c r="AM184" s="15">
        <v>1</v>
      </c>
      <c r="AN184" s="15">
        <v>0.50707310000000005</v>
      </c>
      <c r="AO184" s="16"/>
      <c r="AP184" s="16">
        <v>0.58333331346511841</v>
      </c>
      <c r="AQ184" s="16"/>
      <c r="AR184" s="16">
        <v>3.3333335071802139E-2</v>
      </c>
      <c r="AS184" s="16">
        <v>8.3333335816860199E-2</v>
      </c>
      <c r="AT184" s="16">
        <v>0.1666666716337204</v>
      </c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>
        <v>0.1666666716337204</v>
      </c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>
        <v>1.2666666507720947</v>
      </c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24"/>
      <c r="DJ184" s="24"/>
      <c r="DK184" s="24"/>
      <c r="DL184" s="24"/>
      <c r="DM184" s="24"/>
      <c r="DN184" s="24"/>
      <c r="DO184" s="24">
        <v>8.3333335816860199E-2</v>
      </c>
      <c r="DP184" s="24"/>
      <c r="DQ184" s="24"/>
      <c r="DR184" s="16"/>
      <c r="DS184" s="16"/>
      <c r="DT184" s="16"/>
      <c r="DU184" s="16"/>
      <c r="DV184" s="16"/>
      <c r="DW184" s="16"/>
      <c r="DX184" s="16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27"/>
      <c r="EP184" s="27"/>
      <c r="EQ184" s="27"/>
      <c r="ER184" s="27"/>
    </row>
    <row r="185" spans="1:148" s="9" customFormat="1" ht="20.25" x14ac:dyDescent="0.3">
      <c r="A185" s="10" t="s">
        <v>303</v>
      </c>
      <c r="B185" s="10" t="s">
        <v>231</v>
      </c>
      <c r="C185" s="10" t="s">
        <v>240</v>
      </c>
      <c r="D185" s="10" t="s">
        <v>279</v>
      </c>
      <c r="E185" s="10" t="s">
        <v>218</v>
      </c>
      <c r="F185" s="11">
        <v>10358</v>
      </c>
      <c r="G185" s="11">
        <v>4124</v>
      </c>
      <c r="H185" s="11">
        <v>4076</v>
      </c>
      <c r="I185" s="10" t="s">
        <v>273</v>
      </c>
      <c r="J185" s="12">
        <v>53.5</v>
      </c>
      <c r="K185" s="10" t="s">
        <v>267</v>
      </c>
      <c r="L185" s="10" t="s">
        <v>261</v>
      </c>
      <c r="M185" s="10" t="s">
        <v>220</v>
      </c>
      <c r="N185" s="13">
        <v>10</v>
      </c>
      <c r="O185" s="13">
        <v>10</v>
      </c>
      <c r="P185" s="13">
        <v>0</v>
      </c>
      <c r="Q185" s="14">
        <v>0</v>
      </c>
      <c r="R185" s="14">
        <v>7.57</v>
      </c>
      <c r="S185" s="14">
        <v>1.5</v>
      </c>
      <c r="T185" s="14">
        <v>1.2616670000000001</v>
      </c>
      <c r="U185" s="14">
        <v>84.111109999999996</v>
      </c>
      <c r="V185" s="14">
        <v>0.1875</v>
      </c>
      <c r="W185" s="14">
        <v>316.8</v>
      </c>
      <c r="X185" s="14">
        <v>15</v>
      </c>
      <c r="Y185" s="14">
        <v>0.36496348332518003</v>
      </c>
      <c r="Z185" s="14">
        <v>1.4166669999999999</v>
      </c>
      <c r="AA185" s="14">
        <v>8.3333340000000006E-2</v>
      </c>
      <c r="AB185" s="14">
        <v>5.5555560000000002</v>
      </c>
      <c r="AC185" s="14">
        <v>0.1549999</v>
      </c>
      <c r="AD185" s="14">
        <v>10.33333</v>
      </c>
      <c r="AE185" s="14">
        <v>59.4</v>
      </c>
      <c r="AF185" s="14">
        <v>41.1</v>
      </c>
      <c r="AG185" s="14">
        <v>0</v>
      </c>
      <c r="AH185" s="14">
        <v>0</v>
      </c>
      <c r="AI185" s="14">
        <v>1.2616670000000001</v>
      </c>
      <c r="AJ185" s="14">
        <v>1.4166669999999999</v>
      </c>
      <c r="AK185" s="15">
        <v>0.94444439999999996</v>
      </c>
      <c r="AL185" s="15">
        <v>0.8905883</v>
      </c>
      <c r="AM185" s="15">
        <v>1</v>
      </c>
      <c r="AN185" s="15">
        <v>0.84111119999999995</v>
      </c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24"/>
      <c r="DJ185" s="24"/>
      <c r="DK185" s="24"/>
      <c r="DL185" s="24"/>
      <c r="DM185" s="24"/>
      <c r="DN185" s="24"/>
      <c r="DO185" s="24">
        <v>8.3333335816860199E-2</v>
      </c>
      <c r="DP185" s="24"/>
      <c r="DQ185" s="24"/>
      <c r="DR185" s="16"/>
      <c r="DS185" s="16"/>
      <c r="DT185" s="16"/>
      <c r="DU185" s="16"/>
      <c r="DV185" s="16"/>
      <c r="DW185" s="16"/>
      <c r="DX185" s="16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27"/>
      <c r="EP185" s="27"/>
      <c r="EQ185" s="27"/>
      <c r="ER185" s="27"/>
    </row>
    <row r="186" spans="1:148" s="9" customFormat="1" ht="20.25" x14ac:dyDescent="0.3">
      <c r="A186" s="10" t="s">
        <v>303</v>
      </c>
      <c r="B186" s="10" t="s">
        <v>231</v>
      </c>
      <c r="C186" s="10" t="s">
        <v>240</v>
      </c>
      <c r="D186" s="10" t="s">
        <v>281</v>
      </c>
      <c r="E186" s="10" t="s">
        <v>218</v>
      </c>
      <c r="F186" s="11">
        <v>10358</v>
      </c>
      <c r="G186" s="11">
        <v>4061</v>
      </c>
      <c r="H186" s="11">
        <v>3698</v>
      </c>
      <c r="I186" s="10" t="s">
        <v>273</v>
      </c>
      <c r="J186" s="12">
        <v>53.5</v>
      </c>
      <c r="K186" s="10" t="s">
        <v>267</v>
      </c>
      <c r="L186" s="10" t="s">
        <v>261</v>
      </c>
      <c r="M186" s="10" t="s">
        <v>220</v>
      </c>
      <c r="N186" s="13">
        <v>10</v>
      </c>
      <c r="O186" s="13">
        <v>10</v>
      </c>
      <c r="P186" s="13">
        <v>0</v>
      </c>
      <c r="Q186" s="14">
        <v>0</v>
      </c>
      <c r="R186" s="14">
        <v>7.57</v>
      </c>
      <c r="S186" s="14">
        <v>1.8666670000000001</v>
      </c>
      <c r="T186" s="14">
        <v>1.2616670000000001</v>
      </c>
      <c r="U186" s="14">
        <v>67.589280000000002</v>
      </c>
      <c r="V186" s="14">
        <v>0.2333334</v>
      </c>
      <c r="W186" s="14">
        <v>254.57140000000001</v>
      </c>
      <c r="X186" s="14">
        <v>18.666670322418199</v>
      </c>
      <c r="Y186" s="14">
        <v>0.454176868196834</v>
      </c>
      <c r="Z186" s="14">
        <v>1.45</v>
      </c>
      <c r="AA186" s="14">
        <v>0.4166667</v>
      </c>
      <c r="AB186" s="14">
        <v>22.32142</v>
      </c>
      <c r="AC186" s="14">
        <v>0.18833359999999999</v>
      </c>
      <c r="AD186" s="14">
        <v>10.0893</v>
      </c>
      <c r="AE186" s="14">
        <v>59.4</v>
      </c>
      <c r="AF186" s="14">
        <v>41.1</v>
      </c>
      <c r="AG186" s="14">
        <v>0</v>
      </c>
      <c r="AH186" s="14">
        <v>0</v>
      </c>
      <c r="AI186" s="14">
        <v>1.2616670000000001</v>
      </c>
      <c r="AJ186" s="14">
        <v>1.45</v>
      </c>
      <c r="AK186" s="15">
        <v>0.77678570000000002</v>
      </c>
      <c r="AL186" s="15">
        <v>0.87011490000000002</v>
      </c>
      <c r="AM186" s="15">
        <v>1</v>
      </c>
      <c r="AN186" s="15">
        <v>0.67589279999999996</v>
      </c>
      <c r="AO186" s="16"/>
      <c r="AP186" s="16">
        <v>8.3333335816860199E-2</v>
      </c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>
        <v>0.25</v>
      </c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16"/>
      <c r="DI186" s="24"/>
      <c r="DJ186" s="24"/>
      <c r="DK186" s="24"/>
      <c r="DL186" s="24"/>
      <c r="DM186" s="24"/>
      <c r="DN186" s="24"/>
      <c r="DO186" s="24">
        <v>8.3333335816860199E-2</v>
      </c>
      <c r="DP186" s="24"/>
      <c r="DQ186" s="24"/>
      <c r="DR186" s="16"/>
      <c r="DS186" s="16"/>
      <c r="DT186" s="16"/>
      <c r="DU186" s="16"/>
      <c r="DV186" s="16"/>
      <c r="DW186" s="16"/>
      <c r="DX186" s="16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27"/>
      <c r="EP186" s="27"/>
      <c r="EQ186" s="27"/>
      <c r="ER186" s="27"/>
    </row>
    <row r="187" spans="1:148" s="9" customFormat="1" ht="20.25" x14ac:dyDescent="0.3">
      <c r="A187" s="10" t="s">
        <v>303</v>
      </c>
      <c r="B187" s="10" t="s">
        <v>232</v>
      </c>
      <c r="C187" s="10" t="s">
        <v>240</v>
      </c>
      <c r="D187" s="10" t="s">
        <v>279</v>
      </c>
      <c r="E187" s="10" t="s">
        <v>218</v>
      </c>
      <c r="F187" s="11">
        <v>10672</v>
      </c>
      <c r="G187" s="11">
        <v>4017</v>
      </c>
      <c r="H187" s="11">
        <v>4091</v>
      </c>
      <c r="I187" s="10" t="s">
        <v>286</v>
      </c>
      <c r="J187" s="12">
        <v>72</v>
      </c>
      <c r="K187" s="10" t="s">
        <v>235</v>
      </c>
      <c r="L187" s="10" t="s">
        <v>287</v>
      </c>
      <c r="M187" s="10" t="s">
        <v>213</v>
      </c>
      <c r="N187" s="13">
        <v>12</v>
      </c>
      <c r="O187" s="13">
        <v>10</v>
      </c>
      <c r="P187" s="13">
        <v>2</v>
      </c>
      <c r="Q187" s="14">
        <v>16.66667</v>
      </c>
      <c r="R187" s="14">
        <v>14.67</v>
      </c>
      <c r="S187" s="14">
        <v>8</v>
      </c>
      <c r="T187" s="14">
        <v>2.4449999999999998</v>
      </c>
      <c r="U187" s="14">
        <v>30.5625</v>
      </c>
      <c r="V187" s="14">
        <v>1</v>
      </c>
      <c r="W187" s="14">
        <v>72.3</v>
      </c>
      <c r="X187" s="14">
        <v>80</v>
      </c>
      <c r="Y187" s="14">
        <v>1.5873015392454399</v>
      </c>
      <c r="Z187" s="14">
        <v>3.25</v>
      </c>
      <c r="AA187" s="14">
        <v>4.75</v>
      </c>
      <c r="AB187" s="14">
        <v>59.375</v>
      </c>
      <c r="AC187" s="14">
        <v>0.31600030000000001</v>
      </c>
      <c r="AD187" s="14">
        <v>3.9500039999999998</v>
      </c>
      <c r="AE187" s="14">
        <v>72.3</v>
      </c>
      <c r="AF187" s="14">
        <v>50.4</v>
      </c>
      <c r="AG187" s="14">
        <v>0.48899999999999999</v>
      </c>
      <c r="AH187" s="14">
        <v>6.1124999999999998</v>
      </c>
      <c r="AI187" s="14">
        <v>2.9340000000000002</v>
      </c>
      <c r="AJ187" s="14">
        <v>3.25</v>
      </c>
      <c r="AK187" s="15">
        <v>0.40625</v>
      </c>
      <c r="AL187" s="15">
        <v>0.9027693</v>
      </c>
      <c r="AM187" s="15">
        <v>0.83333330000000005</v>
      </c>
      <c r="AN187" s="15">
        <v>0.30562499999999998</v>
      </c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>
        <v>2.0999999046325684</v>
      </c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>
        <v>0.3333333432674408</v>
      </c>
      <c r="CR187" s="16"/>
      <c r="CS187" s="16"/>
      <c r="CT187" s="16">
        <v>0.23333333432674408</v>
      </c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24"/>
      <c r="DJ187" s="24">
        <v>2</v>
      </c>
      <c r="DK187" s="24"/>
      <c r="DL187" s="24"/>
      <c r="DM187" s="24"/>
      <c r="DN187" s="24"/>
      <c r="DO187" s="24">
        <v>8.3333335816860199E-2</v>
      </c>
      <c r="DP187" s="24"/>
      <c r="DQ187" s="24"/>
      <c r="DR187" s="16"/>
      <c r="DS187" s="16"/>
      <c r="DT187" s="16"/>
      <c r="DU187" s="16"/>
      <c r="DV187" s="16"/>
      <c r="DW187" s="16"/>
      <c r="DX187" s="16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>
        <v>2</v>
      </c>
      <c r="EM187" s="17"/>
      <c r="EN187" s="17"/>
      <c r="EO187" s="27"/>
      <c r="EP187" s="27"/>
      <c r="EQ187" s="27"/>
      <c r="ER187" s="27"/>
    </row>
    <row r="188" spans="1:148" s="9" customFormat="1" ht="20.25" x14ac:dyDescent="0.3">
      <c r="A188" s="10" t="s">
        <v>303</v>
      </c>
      <c r="B188" s="10" t="s">
        <v>232</v>
      </c>
      <c r="C188" s="10" t="s">
        <v>240</v>
      </c>
      <c r="D188" s="10" t="s">
        <v>281</v>
      </c>
      <c r="E188" s="10" t="s">
        <v>218</v>
      </c>
      <c r="F188" s="11">
        <v>10672</v>
      </c>
      <c r="G188" s="11">
        <v>4062</v>
      </c>
      <c r="H188" s="11">
        <v>3712</v>
      </c>
      <c r="I188" s="10" t="s">
        <v>286</v>
      </c>
      <c r="J188" s="12">
        <v>72</v>
      </c>
      <c r="K188" s="10" t="s">
        <v>235</v>
      </c>
      <c r="L188" s="10" t="s">
        <v>287</v>
      </c>
      <c r="M188" s="10" t="s">
        <v>213</v>
      </c>
      <c r="N188" s="13">
        <v>9</v>
      </c>
      <c r="O188" s="13">
        <v>9</v>
      </c>
      <c r="P188" s="13">
        <v>0</v>
      </c>
      <c r="Q188" s="14">
        <v>0</v>
      </c>
      <c r="R188" s="14">
        <v>14.67</v>
      </c>
      <c r="S188" s="14">
        <v>8</v>
      </c>
      <c r="T188" s="14">
        <v>2.2004999999999999</v>
      </c>
      <c r="U188" s="14">
        <v>27.506250000000001</v>
      </c>
      <c r="V188" s="14">
        <v>1</v>
      </c>
      <c r="W188" s="14">
        <v>65.069999999999993</v>
      </c>
      <c r="X188" s="14">
        <v>80</v>
      </c>
      <c r="Y188" s="14">
        <v>1.7636684066036601</v>
      </c>
      <c r="Z188" s="14">
        <v>2.2833329999999998</v>
      </c>
      <c r="AA188" s="14">
        <v>5.7166670000000002</v>
      </c>
      <c r="AB188" s="14">
        <v>71.458340000000007</v>
      </c>
      <c r="AC188" s="14">
        <v>8.2833290000000004E-2</v>
      </c>
      <c r="AD188" s="14">
        <v>1.0354159999999999</v>
      </c>
      <c r="AE188" s="14">
        <v>65.069999999999993</v>
      </c>
      <c r="AF188" s="14">
        <v>45.36</v>
      </c>
      <c r="AG188" s="14">
        <v>0</v>
      </c>
      <c r="AH188" s="14">
        <v>0</v>
      </c>
      <c r="AI188" s="14">
        <v>2.2004999999999999</v>
      </c>
      <c r="AJ188" s="14">
        <v>2.2833329999999998</v>
      </c>
      <c r="AK188" s="15">
        <v>0.28541670000000002</v>
      </c>
      <c r="AL188" s="15">
        <v>0.96372259999999998</v>
      </c>
      <c r="AM188" s="15">
        <v>1</v>
      </c>
      <c r="AN188" s="15">
        <v>0.27506249999999999</v>
      </c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>
        <v>0.38333332538604736</v>
      </c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>
        <v>1.9166666269302368</v>
      </c>
      <c r="CK188" s="16"/>
      <c r="CL188" s="16"/>
      <c r="CM188" s="16"/>
      <c r="CN188" s="16"/>
      <c r="CO188" s="16"/>
      <c r="CP188" s="16">
        <v>0.83333331346511841</v>
      </c>
      <c r="CQ188" s="16"/>
      <c r="CR188" s="16"/>
      <c r="CS188" s="16"/>
      <c r="CT188" s="16">
        <v>0.25</v>
      </c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24"/>
      <c r="DJ188" s="24">
        <v>2</v>
      </c>
      <c r="DK188" s="24">
        <v>0.1666666716337204</v>
      </c>
      <c r="DL188" s="24"/>
      <c r="DM188" s="24"/>
      <c r="DN188" s="24">
        <v>8.3333335816860199E-2</v>
      </c>
      <c r="DO188" s="24">
        <v>8.3333335816860199E-2</v>
      </c>
      <c r="DP188" s="24"/>
      <c r="DQ188" s="24"/>
      <c r="DR188" s="16"/>
      <c r="DS188" s="16"/>
      <c r="DT188" s="16"/>
      <c r="DU188" s="16"/>
      <c r="DV188" s="16"/>
      <c r="DW188" s="16"/>
      <c r="DX188" s="16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27"/>
      <c r="EP188" s="27"/>
      <c r="EQ188" s="27"/>
      <c r="ER188" s="27"/>
    </row>
    <row r="189" spans="1:148" s="9" customFormat="1" ht="20.25" x14ac:dyDescent="0.3">
      <c r="A189" s="10" t="s">
        <v>303</v>
      </c>
      <c r="B189" s="10" t="s">
        <v>231</v>
      </c>
      <c r="C189" s="10" t="s">
        <v>240</v>
      </c>
      <c r="D189" s="10" t="s">
        <v>279</v>
      </c>
      <c r="E189" s="10" t="s">
        <v>218</v>
      </c>
      <c r="F189" s="11">
        <v>10672</v>
      </c>
      <c r="G189" s="11">
        <v>4124</v>
      </c>
      <c r="H189" s="11">
        <v>4076</v>
      </c>
      <c r="I189" s="10" t="s">
        <v>286</v>
      </c>
      <c r="J189" s="12">
        <v>72</v>
      </c>
      <c r="K189" s="10" t="s">
        <v>235</v>
      </c>
      <c r="L189" s="10" t="s">
        <v>287</v>
      </c>
      <c r="M189" s="10" t="s">
        <v>213</v>
      </c>
      <c r="N189" s="13">
        <v>3</v>
      </c>
      <c r="O189" s="13">
        <v>3</v>
      </c>
      <c r="P189" s="13">
        <v>0</v>
      </c>
      <c r="Q189" s="14">
        <v>0</v>
      </c>
      <c r="R189" s="14">
        <v>14.67</v>
      </c>
      <c r="S189" s="14">
        <v>1</v>
      </c>
      <c r="T189" s="14">
        <v>0.73350009999999999</v>
      </c>
      <c r="U189" s="14">
        <v>73.350009999999997</v>
      </c>
      <c r="V189" s="14">
        <v>0.125</v>
      </c>
      <c r="W189" s="14">
        <v>173.52</v>
      </c>
      <c r="X189" s="14">
        <v>10</v>
      </c>
      <c r="Y189" s="14">
        <v>0.66137566638151002</v>
      </c>
      <c r="Z189" s="14">
        <v>0.75</v>
      </c>
      <c r="AA189" s="14">
        <v>0.25</v>
      </c>
      <c r="AB189" s="14">
        <v>25</v>
      </c>
      <c r="AC189" s="14">
        <v>1.6499940000000001E-2</v>
      </c>
      <c r="AD189" s="14">
        <v>1.649994</v>
      </c>
      <c r="AE189" s="14">
        <v>21.69</v>
      </c>
      <c r="AF189" s="14">
        <v>15.12</v>
      </c>
      <c r="AG189" s="14">
        <v>0</v>
      </c>
      <c r="AH189" s="14">
        <v>0</v>
      </c>
      <c r="AI189" s="14">
        <v>0.73350009999999999</v>
      </c>
      <c r="AJ189" s="14">
        <v>0.75</v>
      </c>
      <c r="AK189" s="15">
        <v>0.75</v>
      </c>
      <c r="AL189" s="15">
        <v>0.97800010000000004</v>
      </c>
      <c r="AM189" s="15">
        <v>1</v>
      </c>
      <c r="AN189" s="15">
        <v>0.73350009999999999</v>
      </c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>
        <v>0.20000000298023224</v>
      </c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24"/>
      <c r="DJ189" s="24"/>
      <c r="DK189" s="24"/>
      <c r="DL189" s="24"/>
      <c r="DM189" s="24"/>
      <c r="DN189" s="24"/>
      <c r="DO189" s="24">
        <v>5.000000074505806E-2</v>
      </c>
      <c r="DP189" s="24"/>
      <c r="DQ189" s="24"/>
      <c r="DR189" s="16"/>
      <c r="DS189" s="16"/>
      <c r="DT189" s="16"/>
      <c r="DU189" s="16"/>
      <c r="DV189" s="16"/>
      <c r="DW189" s="16"/>
      <c r="DX189" s="16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27"/>
      <c r="EP189" s="27"/>
      <c r="EQ189" s="27"/>
      <c r="ER189" s="27"/>
    </row>
    <row r="190" spans="1:148" s="9" customFormat="1" ht="20.25" x14ac:dyDescent="0.3">
      <c r="A190" s="10" t="s">
        <v>340</v>
      </c>
      <c r="B190" s="10" t="s">
        <v>231</v>
      </c>
      <c r="C190" s="10" t="s">
        <v>240</v>
      </c>
      <c r="D190" s="10" t="s">
        <v>279</v>
      </c>
      <c r="E190" s="10" t="s">
        <v>218</v>
      </c>
      <c r="F190" s="11">
        <v>10334</v>
      </c>
      <c r="G190" s="11">
        <v>4017</v>
      </c>
      <c r="H190" s="11">
        <v>4161</v>
      </c>
      <c r="I190" s="10" t="s">
        <v>275</v>
      </c>
      <c r="J190" s="12">
        <v>62.8</v>
      </c>
      <c r="K190" s="10" t="s">
        <v>267</v>
      </c>
      <c r="L190" s="10" t="s">
        <v>261</v>
      </c>
      <c r="M190" s="10" t="s">
        <v>220</v>
      </c>
      <c r="N190" s="13">
        <v>0</v>
      </c>
      <c r="O190" s="13">
        <v>0</v>
      </c>
      <c r="P190" s="13">
        <v>0</v>
      </c>
      <c r="Q190" s="14">
        <v>0</v>
      </c>
      <c r="R190" s="14">
        <v>8.1</v>
      </c>
      <c r="S190" s="14">
        <v>1.5833330000000001</v>
      </c>
      <c r="T190" s="14">
        <v>0</v>
      </c>
      <c r="U190" s="14">
        <v>0</v>
      </c>
      <c r="V190" s="14">
        <v>0.1979166</v>
      </c>
      <c r="W190" s="14">
        <v>0</v>
      </c>
      <c r="X190" s="14">
        <v>15.833330154418899</v>
      </c>
      <c r="Y190" s="14">
        <v>0</v>
      </c>
      <c r="Z190" s="14">
        <v>-3.5762790000000001E-7</v>
      </c>
      <c r="AA190" s="14">
        <v>1.5833330000000001</v>
      </c>
      <c r="AB190" s="14">
        <v>100</v>
      </c>
      <c r="AC190" s="14">
        <v>-3.5762790000000001E-7</v>
      </c>
      <c r="AD190" s="14">
        <v>-2.2587030000000001E-5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-3.5762790000000001E-7</v>
      </c>
      <c r="AK190" s="15">
        <v>-2.258703E-7</v>
      </c>
      <c r="AL190" s="15">
        <v>0</v>
      </c>
      <c r="AM190" s="15">
        <v>0</v>
      </c>
      <c r="AN190" s="15">
        <v>0</v>
      </c>
      <c r="AO190" s="16"/>
      <c r="AP190" s="16">
        <v>0.5</v>
      </c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>
        <v>1.0833333730697632</v>
      </c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24"/>
      <c r="DJ190" s="24"/>
      <c r="DK190" s="24"/>
      <c r="DL190" s="24"/>
      <c r="DM190" s="24"/>
      <c r="DN190" s="24"/>
      <c r="DO190" s="24"/>
      <c r="DP190" s="24"/>
      <c r="DQ190" s="24"/>
      <c r="DR190" s="16"/>
      <c r="DS190" s="16"/>
      <c r="DT190" s="16"/>
      <c r="DU190" s="16"/>
      <c r="DV190" s="16"/>
      <c r="DW190" s="16"/>
      <c r="DX190" s="16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27"/>
      <c r="EP190" s="27"/>
      <c r="EQ190" s="27"/>
      <c r="ER190" s="27"/>
    </row>
    <row r="191" spans="1:148" s="9" customFormat="1" ht="20.25" x14ac:dyDescent="0.3">
      <c r="A191" s="10" t="s">
        <v>340</v>
      </c>
      <c r="B191" s="10" t="s">
        <v>244</v>
      </c>
      <c r="C191" s="10" t="s">
        <v>240</v>
      </c>
      <c r="D191" s="10" t="s">
        <v>281</v>
      </c>
      <c r="E191" s="10" t="s">
        <v>218</v>
      </c>
      <c r="F191" s="11">
        <v>10334</v>
      </c>
      <c r="G191" s="11">
        <v>4189</v>
      </c>
      <c r="H191" s="11">
        <v>3712</v>
      </c>
      <c r="I191" s="10" t="s">
        <v>275</v>
      </c>
      <c r="J191" s="12">
        <v>62.8</v>
      </c>
      <c r="K191" s="10" t="s">
        <v>267</v>
      </c>
      <c r="L191" s="10" t="s">
        <v>261</v>
      </c>
      <c r="M191" s="10" t="s">
        <v>220</v>
      </c>
      <c r="N191" s="13">
        <v>5</v>
      </c>
      <c r="O191" s="13">
        <v>5</v>
      </c>
      <c r="P191" s="13">
        <v>0</v>
      </c>
      <c r="Q191" s="14">
        <v>0</v>
      </c>
      <c r="R191" s="14">
        <v>8.1</v>
      </c>
      <c r="S191" s="14">
        <v>2.1666669999999999</v>
      </c>
      <c r="T191" s="14">
        <v>0.67500000000000004</v>
      </c>
      <c r="U191" s="14">
        <v>31.153849999999998</v>
      </c>
      <c r="V191" s="14">
        <v>0.2708333</v>
      </c>
      <c r="W191" s="14">
        <v>99.138450000000006</v>
      </c>
      <c r="X191" s="14">
        <v>21.666667461395299</v>
      </c>
      <c r="Y191" s="14">
        <v>1.19047618423813</v>
      </c>
      <c r="Z191" s="14">
        <v>0.85000010000000004</v>
      </c>
      <c r="AA191" s="14">
        <v>1.316667</v>
      </c>
      <c r="AB191" s="14">
        <v>60.76923</v>
      </c>
      <c r="AC191" s="14">
        <v>0.17500019999999999</v>
      </c>
      <c r="AD191" s="14">
        <v>8.0769319999999993</v>
      </c>
      <c r="AE191" s="14">
        <v>26.85</v>
      </c>
      <c r="AF191" s="14">
        <v>18.2</v>
      </c>
      <c r="AG191" s="14">
        <v>0</v>
      </c>
      <c r="AH191" s="14">
        <v>0</v>
      </c>
      <c r="AI191" s="14">
        <v>0.67500000000000004</v>
      </c>
      <c r="AJ191" s="14">
        <v>0.85000010000000004</v>
      </c>
      <c r="AK191" s="15">
        <v>0.39230779999999998</v>
      </c>
      <c r="AL191" s="15">
        <v>0.79411750000000003</v>
      </c>
      <c r="AM191" s="15">
        <v>1</v>
      </c>
      <c r="AN191" s="15">
        <v>0.3115385</v>
      </c>
      <c r="AO191" s="16"/>
      <c r="AP191" s="16">
        <v>0.58333331346511841</v>
      </c>
      <c r="AQ191" s="16"/>
      <c r="AR191" s="16"/>
      <c r="AS191" s="16">
        <v>0.1666666716337204</v>
      </c>
      <c r="AT191" s="16">
        <v>0.25</v>
      </c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>
        <v>0.20000000298023224</v>
      </c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16"/>
      <c r="DI191" s="24"/>
      <c r="DJ191" s="24"/>
      <c r="DK191" s="24"/>
      <c r="DL191" s="24"/>
      <c r="DM191" s="24"/>
      <c r="DN191" s="24"/>
      <c r="DO191" s="24">
        <v>0.11666666716337204</v>
      </c>
      <c r="DP191" s="24"/>
      <c r="DQ191" s="24"/>
      <c r="DR191" s="16"/>
      <c r="DS191" s="16"/>
      <c r="DT191" s="16"/>
      <c r="DU191" s="16"/>
      <c r="DV191" s="16"/>
      <c r="DW191" s="16"/>
      <c r="DX191" s="16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27"/>
      <c r="EP191" s="27"/>
      <c r="EQ191" s="27"/>
      <c r="ER191" s="27"/>
    </row>
    <row r="192" spans="1:148" s="9" customFormat="1" ht="20.25" x14ac:dyDescent="0.3">
      <c r="A192" s="10" t="s">
        <v>340</v>
      </c>
      <c r="B192" s="10" t="s">
        <v>240</v>
      </c>
      <c r="C192" s="10" t="s">
        <v>240</v>
      </c>
      <c r="D192" s="10" t="s">
        <v>279</v>
      </c>
      <c r="E192" s="10" t="s">
        <v>218</v>
      </c>
      <c r="F192" s="11">
        <v>10334</v>
      </c>
      <c r="G192" s="11">
        <v>4062</v>
      </c>
      <c r="H192" s="11">
        <v>4161</v>
      </c>
      <c r="I192" s="10" t="s">
        <v>275</v>
      </c>
      <c r="J192" s="12">
        <v>62.8</v>
      </c>
      <c r="K192" s="10" t="s">
        <v>267</v>
      </c>
      <c r="L192" s="10" t="s">
        <v>261</v>
      </c>
      <c r="M192" s="10" t="s">
        <v>220</v>
      </c>
      <c r="N192" s="13">
        <v>39</v>
      </c>
      <c r="O192" s="13">
        <v>37</v>
      </c>
      <c r="P192" s="13">
        <v>2</v>
      </c>
      <c r="Q192" s="14">
        <v>5.1282050000000003</v>
      </c>
      <c r="R192" s="14">
        <v>8.1</v>
      </c>
      <c r="S192" s="14">
        <v>8</v>
      </c>
      <c r="T192" s="14">
        <v>4.9950000000000001</v>
      </c>
      <c r="U192" s="14">
        <v>62.4375</v>
      </c>
      <c r="V192" s="14">
        <v>1</v>
      </c>
      <c r="W192" s="14">
        <v>198.69</v>
      </c>
      <c r="X192" s="14">
        <v>80</v>
      </c>
      <c r="Y192" s="14">
        <v>0.59400055900549997</v>
      </c>
      <c r="Z192" s="14">
        <v>5.6333330000000004</v>
      </c>
      <c r="AA192" s="14">
        <v>2.3666670000000001</v>
      </c>
      <c r="AB192" s="14">
        <v>29.58334</v>
      </c>
      <c r="AC192" s="14">
        <v>0.36833280000000002</v>
      </c>
      <c r="AD192" s="14">
        <v>4.6041600000000003</v>
      </c>
      <c r="AE192" s="14">
        <v>198.69</v>
      </c>
      <c r="AF192" s="14">
        <v>134.68</v>
      </c>
      <c r="AG192" s="14">
        <v>0.27</v>
      </c>
      <c r="AH192" s="14">
        <v>3.375</v>
      </c>
      <c r="AI192" s="14">
        <v>5.2649999999999997</v>
      </c>
      <c r="AJ192" s="14">
        <v>5.6333330000000004</v>
      </c>
      <c r="AK192" s="15">
        <v>0.70416670000000003</v>
      </c>
      <c r="AL192" s="15">
        <v>0.93461550000000004</v>
      </c>
      <c r="AM192" s="15">
        <v>0.94871799999999995</v>
      </c>
      <c r="AN192" s="15">
        <v>0.62437500000000001</v>
      </c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>
        <v>1.75</v>
      </c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24"/>
      <c r="DJ192" s="24"/>
      <c r="DK192" s="24">
        <v>0.1666666716337204</v>
      </c>
      <c r="DL192" s="24"/>
      <c r="DM192" s="24"/>
      <c r="DN192" s="24">
        <v>8.3333335816860199E-2</v>
      </c>
      <c r="DO192" s="24">
        <v>0.36666667461395264</v>
      </c>
      <c r="DP192" s="24"/>
      <c r="DQ192" s="24"/>
      <c r="DR192" s="16"/>
      <c r="DS192" s="16"/>
      <c r="DT192" s="16"/>
      <c r="DU192" s="16"/>
      <c r="DV192" s="16"/>
      <c r="DW192" s="16"/>
      <c r="DX192" s="16"/>
      <c r="DY192" s="17"/>
      <c r="DZ192" s="17"/>
      <c r="EA192" s="17">
        <v>1</v>
      </c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27"/>
      <c r="EP192" s="27"/>
      <c r="EQ192" s="27"/>
      <c r="ER192" s="27">
        <v>1</v>
      </c>
    </row>
    <row r="193" spans="1:148" s="9" customFormat="1" ht="20.25" x14ac:dyDescent="0.3">
      <c r="A193" s="10" t="s">
        <v>340</v>
      </c>
      <c r="B193" s="10" t="s">
        <v>240</v>
      </c>
      <c r="C193" s="10" t="s">
        <v>240</v>
      </c>
      <c r="D193" s="10" t="s">
        <v>281</v>
      </c>
      <c r="E193" s="10" t="s">
        <v>218</v>
      </c>
      <c r="F193" s="11">
        <v>10334</v>
      </c>
      <c r="G193" s="11">
        <v>4189</v>
      </c>
      <c r="H193" s="11">
        <v>4134</v>
      </c>
      <c r="I193" s="10" t="s">
        <v>275</v>
      </c>
      <c r="J193" s="12">
        <v>62.8</v>
      </c>
      <c r="K193" s="10" t="s">
        <v>267</v>
      </c>
      <c r="L193" s="10" t="s">
        <v>261</v>
      </c>
      <c r="M193" s="10" t="s">
        <v>220</v>
      </c>
      <c r="N193" s="13">
        <v>41</v>
      </c>
      <c r="O193" s="13">
        <v>41</v>
      </c>
      <c r="P193" s="13">
        <v>0</v>
      </c>
      <c r="Q193" s="14">
        <v>0</v>
      </c>
      <c r="R193" s="14">
        <v>8.1</v>
      </c>
      <c r="S193" s="14">
        <v>8</v>
      </c>
      <c r="T193" s="14">
        <v>5.5350000000000001</v>
      </c>
      <c r="U193" s="14">
        <v>69.187510000000003</v>
      </c>
      <c r="V193" s="14">
        <v>1</v>
      </c>
      <c r="W193" s="14">
        <v>220.17</v>
      </c>
      <c r="X193" s="14">
        <v>80</v>
      </c>
      <c r="Y193" s="14">
        <v>0.53604929680644098</v>
      </c>
      <c r="Z193" s="14">
        <v>5.95</v>
      </c>
      <c r="AA193" s="14">
        <v>2.0499999999999998</v>
      </c>
      <c r="AB193" s="14">
        <v>25.625</v>
      </c>
      <c r="AC193" s="14">
        <v>0.41499970000000003</v>
      </c>
      <c r="AD193" s="14">
        <v>5.1874969999999996</v>
      </c>
      <c r="AE193" s="14">
        <v>220.17</v>
      </c>
      <c r="AF193" s="14">
        <v>149.24</v>
      </c>
      <c r="AG193" s="14">
        <v>0</v>
      </c>
      <c r="AH193" s="14">
        <v>0</v>
      </c>
      <c r="AI193" s="14">
        <v>5.5350000000000001</v>
      </c>
      <c r="AJ193" s="14">
        <v>5.95</v>
      </c>
      <c r="AK193" s="15">
        <v>0.74375000000000002</v>
      </c>
      <c r="AL193" s="15">
        <v>0.93025219999999997</v>
      </c>
      <c r="AM193" s="15">
        <v>1</v>
      </c>
      <c r="AN193" s="15">
        <v>0.69187500000000002</v>
      </c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>
        <v>0.13333334028720856</v>
      </c>
      <c r="BK193" s="16"/>
      <c r="BL193" s="16"/>
      <c r="BM193" s="16">
        <v>1.5</v>
      </c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16"/>
      <c r="DC193" s="16"/>
      <c r="DD193" s="16"/>
      <c r="DE193" s="16">
        <v>8.3333335816860199E-2</v>
      </c>
      <c r="DF193" s="16"/>
      <c r="DG193" s="16"/>
      <c r="DH193" s="16"/>
      <c r="DI193" s="24"/>
      <c r="DJ193" s="24"/>
      <c r="DK193" s="24"/>
      <c r="DL193" s="24"/>
      <c r="DM193" s="24"/>
      <c r="DN193" s="24"/>
      <c r="DO193" s="24">
        <v>0.3333333432674408</v>
      </c>
      <c r="DP193" s="24"/>
      <c r="DQ193" s="24"/>
      <c r="DR193" s="16"/>
      <c r="DS193" s="16"/>
      <c r="DT193" s="16"/>
      <c r="DU193" s="16"/>
      <c r="DV193" s="16"/>
      <c r="DW193" s="16"/>
      <c r="DX193" s="16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27"/>
      <c r="EP193" s="27"/>
      <c r="EQ193" s="27"/>
      <c r="ER193" s="27"/>
    </row>
    <row r="194" spans="1:148" s="9" customFormat="1" ht="20.25" x14ac:dyDescent="0.3">
      <c r="A194" s="10" t="s">
        <v>340</v>
      </c>
      <c r="B194" s="10" t="s">
        <v>232</v>
      </c>
      <c r="C194" s="10" t="s">
        <v>240</v>
      </c>
      <c r="D194" s="10" t="s">
        <v>279</v>
      </c>
      <c r="E194" s="10" t="s">
        <v>218</v>
      </c>
      <c r="F194" s="11">
        <v>10358</v>
      </c>
      <c r="G194" s="11">
        <v>4124</v>
      </c>
      <c r="H194" s="11">
        <v>4076</v>
      </c>
      <c r="I194" s="10" t="s">
        <v>273</v>
      </c>
      <c r="J194" s="12">
        <v>53.5</v>
      </c>
      <c r="K194" s="10" t="s">
        <v>267</v>
      </c>
      <c r="L194" s="10" t="s">
        <v>261</v>
      </c>
      <c r="M194" s="10" t="s">
        <v>220</v>
      </c>
      <c r="N194" s="13">
        <v>5</v>
      </c>
      <c r="O194" s="13">
        <v>5</v>
      </c>
      <c r="P194" s="13">
        <v>0</v>
      </c>
      <c r="Q194" s="14">
        <v>0</v>
      </c>
      <c r="R194" s="14">
        <v>7.57</v>
      </c>
      <c r="S194" s="14">
        <v>1.3333330000000001</v>
      </c>
      <c r="T194" s="14">
        <v>0.63083339999999999</v>
      </c>
      <c r="U194" s="14">
        <v>47.312519999999999</v>
      </c>
      <c r="V194" s="14">
        <v>0.1666666</v>
      </c>
      <c r="W194" s="14">
        <v>178.2</v>
      </c>
      <c r="X194" s="14">
        <v>13.333330154418899</v>
      </c>
      <c r="Y194" s="14">
        <v>0.64882381566418601</v>
      </c>
      <c r="Z194" s="14">
        <v>0.83333299999999999</v>
      </c>
      <c r="AA194" s="14">
        <v>0.5</v>
      </c>
      <c r="AB194" s="14">
        <v>37.500010000000003</v>
      </c>
      <c r="AC194" s="14">
        <v>0.2024996</v>
      </c>
      <c r="AD194" s="14">
        <v>15.187480000000001</v>
      </c>
      <c r="AE194" s="14">
        <v>29.7</v>
      </c>
      <c r="AF194" s="14">
        <v>20.55</v>
      </c>
      <c r="AG194" s="14">
        <v>0</v>
      </c>
      <c r="AH194" s="14">
        <v>0</v>
      </c>
      <c r="AI194" s="14">
        <v>0.63083339999999999</v>
      </c>
      <c r="AJ194" s="14">
        <v>0.83333299999999999</v>
      </c>
      <c r="AK194" s="15">
        <v>0.62499990000000005</v>
      </c>
      <c r="AL194" s="15">
        <v>0.75700029999999996</v>
      </c>
      <c r="AM194" s="15">
        <v>1</v>
      </c>
      <c r="AN194" s="15">
        <v>0.47312510000000002</v>
      </c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>
        <v>0.1666666716337204</v>
      </c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>
        <v>8.3333335816860199E-2</v>
      </c>
      <c r="DF194" s="16"/>
      <c r="DG194" s="16"/>
      <c r="DH194" s="16"/>
      <c r="DI194" s="24"/>
      <c r="DJ194" s="24"/>
      <c r="DK194" s="24">
        <v>0.1666666716337204</v>
      </c>
      <c r="DL194" s="24"/>
      <c r="DM194" s="24"/>
      <c r="DN194" s="24">
        <v>8.3333335816860199E-2</v>
      </c>
      <c r="DO194" s="24"/>
      <c r="DP194" s="24"/>
      <c r="DQ194" s="24"/>
      <c r="DR194" s="16"/>
      <c r="DS194" s="16"/>
      <c r="DT194" s="16"/>
      <c r="DU194" s="16"/>
      <c r="DV194" s="16"/>
      <c r="DW194" s="16"/>
      <c r="DX194" s="16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27"/>
      <c r="EP194" s="27"/>
      <c r="EQ194" s="27"/>
      <c r="ER194" s="27"/>
    </row>
    <row r="195" spans="1:148" s="9" customFormat="1" ht="20.25" x14ac:dyDescent="0.3">
      <c r="A195" s="10" t="s">
        <v>340</v>
      </c>
      <c r="B195" s="10" t="s">
        <v>232</v>
      </c>
      <c r="C195" s="10" t="s">
        <v>240</v>
      </c>
      <c r="D195" s="10" t="s">
        <v>279</v>
      </c>
      <c r="E195" s="10" t="s">
        <v>218</v>
      </c>
      <c r="F195" s="11">
        <v>10512</v>
      </c>
      <c r="G195" s="11">
        <v>4124</v>
      </c>
      <c r="H195" s="11">
        <v>4076</v>
      </c>
      <c r="I195" s="10" t="s">
        <v>280</v>
      </c>
      <c r="J195" s="12">
        <v>65</v>
      </c>
      <c r="K195" s="10" t="s">
        <v>285</v>
      </c>
      <c r="L195" s="10" t="s">
        <v>261</v>
      </c>
      <c r="M195" s="10" t="s">
        <v>220</v>
      </c>
      <c r="N195" s="13">
        <v>29</v>
      </c>
      <c r="O195" s="13">
        <v>29</v>
      </c>
      <c r="P195" s="13">
        <v>0</v>
      </c>
      <c r="Q195" s="14">
        <v>0</v>
      </c>
      <c r="R195" s="14">
        <v>8.74</v>
      </c>
      <c r="S195" s="14">
        <v>6.6666670000000003</v>
      </c>
      <c r="T195" s="14">
        <v>4.2243329999999997</v>
      </c>
      <c r="U195" s="14">
        <v>63.364989999999999</v>
      </c>
      <c r="V195" s="14">
        <v>0.8333334</v>
      </c>
      <c r="W195" s="14">
        <v>203.232</v>
      </c>
      <c r="X195" s="14">
        <v>66.666669845581097</v>
      </c>
      <c r="Y195" s="14">
        <v>0.61963628020547701</v>
      </c>
      <c r="Z195" s="14">
        <v>4.5</v>
      </c>
      <c r="AA195" s="14">
        <v>2.1666669999999999</v>
      </c>
      <c r="AB195" s="14">
        <v>32.5</v>
      </c>
      <c r="AC195" s="14">
        <v>0.275667</v>
      </c>
      <c r="AD195" s="14">
        <v>4.1350040000000003</v>
      </c>
      <c r="AE195" s="14">
        <v>169.36</v>
      </c>
      <c r="AF195" s="14">
        <v>107.59</v>
      </c>
      <c r="AG195" s="14">
        <v>0</v>
      </c>
      <c r="AH195" s="14">
        <v>0</v>
      </c>
      <c r="AI195" s="14">
        <v>4.2243329999999997</v>
      </c>
      <c r="AJ195" s="14">
        <v>4.5</v>
      </c>
      <c r="AK195" s="15">
        <v>0.67500000000000004</v>
      </c>
      <c r="AL195" s="15">
        <v>0.93874069999999998</v>
      </c>
      <c r="AM195" s="15">
        <v>1</v>
      </c>
      <c r="AN195" s="15">
        <v>0.63364989999999999</v>
      </c>
      <c r="AO195" s="16"/>
      <c r="AP195" s="16">
        <v>0.83333331346511841</v>
      </c>
      <c r="AQ195" s="16"/>
      <c r="AR195" s="16">
        <v>8.3333335816860199E-2</v>
      </c>
      <c r="AS195" s="16">
        <v>8.3333335816860199E-2</v>
      </c>
      <c r="AT195" s="16">
        <v>0.4166666567325592</v>
      </c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>
        <v>0.1666666716337204</v>
      </c>
      <c r="CU195" s="16"/>
      <c r="CV195" s="16"/>
      <c r="CW195" s="16"/>
      <c r="CX195" s="16"/>
      <c r="CY195" s="16"/>
      <c r="CZ195" s="16"/>
      <c r="DA195" s="16">
        <v>0.25</v>
      </c>
      <c r="DB195" s="16"/>
      <c r="DC195" s="16"/>
      <c r="DD195" s="16"/>
      <c r="DE195" s="16">
        <v>0.1666666716337204</v>
      </c>
      <c r="DF195" s="16"/>
      <c r="DG195" s="16"/>
      <c r="DH195" s="16"/>
      <c r="DI195" s="24"/>
      <c r="DJ195" s="24"/>
      <c r="DK195" s="24"/>
      <c r="DL195" s="24"/>
      <c r="DM195" s="24"/>
      <c r="DN195" s="24"/>
      <c r="DO195" s="24">
        <v>0.1666666716337204</v>
      </c>
      <c r="DP195" s="24"/>
      <c r="DQ195" s="24"/>
      <c r="DR195" s="16"/>
      <c r="DS195" s="16"/>
      <c r="DT195" s="16"/>
      <c r="DU195" s="16"/>
      <c r="DV195" s="16"/>
      <c r="DW195" s="16"/>
      <c r="DX195" s="16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27"/>
      <c r="EP195" s="27"/>
      <c r="EQ195" s="27"/>
      <c r="ER195" s="27"/>
    </row>
    <row r="196" spans="1:148" s="9" customFormat="1" ht="20.25" x14ac:dyDescent="0.3">
      <c r="A196" s="10" t="s">
        <v>340</v>
      </c>
      <c r="B196" s="10" t="s">
        <v>232</v>
      </c>
      <c r="C196" s="10" t="s">
        <v>240</v>
      </c>
      <c r="D196" s="10" t="s">
        <v>281</v>
      </c>
      <c r="E196" s="10" t="s">
        <v>218</v>
      </c>
      <c r="F196" s="11">
        <v>10512</v>
      </c>
      <c r="G196" s="11">
        <v>4061</v>
      </c>
      <c r="H196" s="11">
        <v>3698</v>
      </c>
      <c r="I196" s="10" t="s">
        <v>280</v>
      </c>
      <c r="J196" s="12">
        <v>65</v>
      </c>
      <c r="K196" s="10" t="s">
        <v>285</v>
      </c>
      <c r="L196" s="10" t="s">
        <v>261</v>
      </c>
      <c r="M196" s="10" t="s">
        <v>220</v>
      </c>
      <c r="N196" s="13">
        <v>35</v>
      </c>
      <c r="O196" s="13">
        <v>35</v>
      </c>
      <c r="P196" s="13">
        <v>0</v>
      </c>
      <c r="Q196" s="14">
        <v>0</v>
      </c>
      <c r="R196" s="14">
        <v>8.74</v>
      </c>
      <c r="S196" s="14">
        <v>8</v>
      </c>
      <c r="T196" s="14">
        <v>5.0983330000000002</v>
      </c>
      <c r="U196" s="14">
        <v>63.729170000000003</v>
      </c>
      <c r="V196" s="14">
        <v>1</v>
      </c>
      <c r="W196" s="14">
        <v>204.4</v>
      </c>
      <c r="X196" s="14">
        <v>80</v>
      </c>
      <c r="Y196" s="14">
        <v>0.61609546584252395</v>
      </c>
      <c r="Z196" s="14">
        <v>5.7333340000000002</v>
      </c>
      <c r="AA196" s="14">
        <v>2.266667</v>
      </c>
      <c r="AB196" s="14">
        <v>28.33333</v>
      </c>
      <c r="AC196" s="14">
        <v>0.63500000000000001</v>
      </c>
      <c r="AD196" s="14">
        <v>7.9375</v>
      </c>
      <c r="AE196" s="14">
        <v>204.4</v>
      </c>
      <c r="AF196" s="14">
        <v>129.85</v>
      </c>
      <c r="AG196" s="14">
        <v>0</v>
      </c>
      <c r="AH196" s="14">
        <v>0</v>
      </c>
      <c r="AI196" s="14">
        <v>5.0983330000000002</v>
      </c>
      <c r="AJ196" s="14">
        <v>5.7333340000000002</v>
      </c>
      <c r="AK196" s="15">
        <v>0.71666669999999999</v>
      </c>
      <c r="AL196" s="15">
        <v>0.88924409999999998</v>
      </c>
      <c r="AM196" s="15">
        <v>1</v>
      </c>
      <c r="AN196" s="15">
        <v>0.63729170000000002</v>
      </c>
      <c r="AO196" s="16">
        <v>0.5</v>
      </c>
      <c r="AP196" s="16">
        <v>0.5</v>
      </c>
      <c r="AQ196" s="16"/>
      <c r="AR196" s="16">
        <v>6.6666670143604279E-2</v>
      </c>
      <c r="AS196" s="16">
        <v>8.3333335816860199E-2</v>
      </c>
      <c r="AT196" s="16">
        <v>0.25</v>
      </c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>
        <v>0.13333334028720856</v>
      </c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24"/>
      <c r="DJ196" s="24"/>
      <c r="DK196" s="24">
        <v>0.50000001490116119</v>
      </c>
      <c r="DL196" s="24"/>
      <c r="DM196" s="24"/>
      <c r="DN196" s="24"/>
      <c r="DO196" s="24">
        <v>0.23333333432674408</v>
      </c>
      <c r="DP196" s="24"/>
      <c r="DQ196" s="24"/>
      <c r="DR196" s="16"/>
      <c r="DS196" s="16"/>
      <c r="DT196" s="16"/>
      <c r="DU196" s="16"/>
      <c r="DV196" s="16"/>
      <c r="DW196" s="16"/>
      <c r="DX196" s="16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27"/>
      <c r="EP196" s="27"/>
      <c r="EQ196" s="27"/>
      <c r="ER196" s="27"/>
    </row>
    <row r="197" spans="1:148" s="9" customFormat="1" ht="20.25" x14ac:dyDescent="0.3">
      <c r="A197" s="10" t="s">
        <v>340</v>
      </c>
      <c r="B197" s="10" t="s">
        <v>231</v>
      </c>
      <c r="C197" s="10" t="s">
        <v>240</v>
      </c>
      <c r="D197" s="10" t="s">
        <v>279</v>
      </c>
      <c r="E197" s="10" t="s">
        <v>218</v>
      </c>
      <c r="F197" s="11">
        <v>10512</v>
      </c>
      <c r="G197" s="11">
        <v>4017</v>
      </c>
      <c r="H197" s="11">
        <v>4161</v>
      </c>
      <c r="I197" s="10" t="s">
        <v>280</v>
      </c>
      <c r="J197" s="12">
        <v>65</v>
      </c>
      <c r="K197" s="10" t="s">
        <v>285</v>
      </c>
      <c r="L197" s="10" t="s">
        <v>261</v>
      </c>
      <c r="M197" s="10" t="s">
        <v>220</v>
      </c>
      <c r="N197" s="13">
        <v>35</v>
      </c>
      <c r="O197" s="13">
        <v>35</v>
      </c>
      <c r="P197" s="13">
        <v>0</v>
      </c>
      <c r="Q197" s="14">
        <v>0</v>
      </c>
      <c r="R197" s="14">
        <v>8.74</v>
      </c>
      <c r="S197" s="14">
        <v>6.4166670000000003</v>
      </c>
      <c r="T197" s="14">
        <v>5.0983330000000002</v>
      </c>
      <c r="U197" s="14">
        <v>79.454539999999994</v>
      </c>
      <c r="V197" s="14">
        <v>0.8020834</v>
      </c>
      <c r="W197" s="14">
        <v>254.8364</v>
      </c>
      <c r="X197" s="14">
        <v>64.166669845581097</v>
      </c>
      <c r="Y197" s="14">
        <v>0.49415992937595798</v>
      </c>
      <c r="Z197" s="14">
        <v>5.5833329999999997</v>
      </c>
      <c r="AA197" s="14">
        <v>0.8333334</v>
      </c>
      <c r="AB197" s="14">
        <v>12.98701</v>
      </c>
      <c r="AC197" s="14">
        <v>0.4850003</v>
      </c>
      <c r="AD197" s="14">
        <v>7.5584449999999999</v>
      </c>
      <c r="AE197" s="14">
        <v>204.4</v>
      </c>
      <c r="AF197" s="14">
        <v>129.85</v>
      </c>
      <c r="AG197" s="14">
        <v>0</v>
      </c>
      <c r="AH197" s="14">
        <v>0</v>
      </c>
      <c r="AI197" s="14">
        <v>5.0983330000000002</v>
      </c>
      <c r="AJ197" s="14">
        <v>5.5833329999999997</v>
      </c>
      <c r="AK197" s="15">
        <v>0.87012979999999995</v>
      </c>
      <c r="AL197" s="15">
        <v>0.91313429999999995</v>
      </c>
      <c r="AM197" s="15">
        <v>1</v>
      </c>
      <c r="AN197" s="15">
        <v>0.79454539999999996</v>
      </c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>
        <v>0.25</v>
      </c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>
        <v>8.3333335816860199E-2</v>
      </c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24"/>
      <c r="DJ197" s="24"/>
      <c r="DK197" s="24">
        <v>0.1666666716337204</v>
      </c>
      <c r="DL197" s="24"/>
      <c r="DM197" s="24"/>
      <c r="DN197" s="24">
        <v>8.3333335816860199E-2</v>
      </c>
      <c r="DO197" s="24">
        <v>0.25</v>
      </c>
      <c r="DP197" s="24"/>
      <c r="DQ197" s="24"/>
      <c r="DR197" s="16"/>
      <c r="DS197" s="16"/>
      <c r="DT197" s="16"/>
      <c r="DU197" s="16"/>
      <c r="DV197" s="16"/>
      <c r="DW197" s="16"/>
      <c r="DX197" s="16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27"/>
      <c r="EP197" s="27"/>
      <c r="EQ197" s="27"/>
      <c r="ER197" s="27"/>
    </row>
    <row r="198" spans="1:148" s="9" customFormat="1" ht="20.25" x14ac:dyDescent="0.3">
      <c r="A198" s="10" t="s">
        <v>340</v>
      </c>
      <c r="B198" s="10" t="s">
        <v>231</v>
      </c>
      <c r="C198" s="10" t="s">
        <v>240</v>
      </c>
      <c r="D198" s="10" t="s">
        <v>281</v>
      </c>
      <c r="E198" s="10" t="s">
        <v>218</v>
      </c>
      <c r="F198" s="11">
        <v>10512</v>
      </c>
      <c r="G198" s="11">
        <v>3999</v>
      </c>
      <c r="H198" s="11">
        <v>3712</v>
      </c>
      <c r="I198" s="10" t="s">
        <v>280</v>
      </c>
      <c r="J198" s="12">
        <v>65</v>
      </c>
      <c r="K198" s="10" t="s">
        <v>285</v>
      </c>
      <c r="L198" s="10" t="s">
        <v>261</v>
      </c>
      <c r="M198" s="10" t="s">
        <v>220</v>
      </c>
      <c r="N198" s="13">
        <v>17</v>
      </c>
      <c r="O198" s="13">
        <v>17</v>
      </c>
      <c r="P198" s="13">
        <v>0</v>
      </c>
      <c r="Q198" s="14">
        <v>0</v>
      </c>
      <c r="R198" s="14">
        <v>8.74</v>
      </c>
      <c r="S198" s="14">
        <v>4</v>
      </c>
      <c r="T198" s="14">
        <v>2.4763329999999999</v>
      </c>
      <c r="U198" s="14">
        <v>61.908329999999999</v>
      </c>
      <c r="V198" s="14">
        <v>0.5</v>
      </c>
      <c r="W198" s="14">
        <v>198.56</v>
      </c>
      <c r="X198" s="14">
        <v>40</v>
      </c>
      <c r="Y198" s="14">
        <v>0.634215953599926</v>
      </c>
      <c r="Z198" s="14">
        <v>2.9</v>
      </c>
      <c r="AA198" s="14">
        <v>1.1000000000000001</v>
      </c>
      <c r="AB198" s="14">
        <v>27.5</v>
      </c>
      <c r="AC198" s="14">
        <v>0.4236666</v>
      </c>
      <c r="AD198" s="14">
        <v>10.591670000000001</v>
      </c>
      <c r="AE198" s="14">
        <v>99.28</v>
      </c>
      <c r="AF198" s="14">
        <v>63.07</v>
      </c>
      <c r="AG198" s="14">
        <v>0</v>
      </c>
      <c r="AH198" s="14">
        <v>0</v>
      </c>
      <c r="AI198" s="14">
        <v>2.4763329999999999</v>
      </c>
      <c r="AJ198" s="14">
        <v>2.9</v>
      </c>
      <c r="AK198" s="15">
        <v>0.72499999999999998</v>
      </c>
      <c r="AL198" s="15">
        <v>0.85390809999999995</v>
      </c>
      <c r="AM198" s="15">
        <v>1</v>
      </c>
      <c r="AN198" s="15">
        <v>0.6190833</v>
      </c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>
        <v>8.3333335816860199E-2</v>
      </c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>
        <v>0.5</v>
      </c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24"/>
      <c r="DJ198" s="24"/>
      <c r="DK198" s="24">
        <v>0.1666666716337204</v>
      </c>
      <c r="DL198" s="24"/>
      <c r="DM198" s="24"/>
      <c r="DN198" s="24">
        <v>8.3333335816860199E-2</v>
      </c>
      <c r="DO198" s="24">
        <v>0.26666668057441711</v>
      </c>
      <c r="DP198" s="24"/>
      <c r="DQ198" s="24"/>
      <c r="DR198" s="16"/>
      <c r="DS198" s="16"/>
      <c r="DT198" s="16"/>
      <c r="DU198" s="16"/>
      <c r="DV198" s="16"/>
      <c r="DW198" s="16"/>
      <c r="DX198" s="16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27"/>
      <c r="EP198" s="27"/>
      <c r="EQ198" s="27"/>
      <c r="ER198" s="27"/>
    </row>
    <row r="199" spans="1:148" s="9" customFormat="1" ht="20.25" x14ac:dyDescent="0.3">
      <c r="A199" s="10" t="s">
        <v>340</v>
      </c>
      <c r="B199" s="10" t="s">
        <v>244</v>
      </c>
      <c r="C199" s="10" t="s">
        <v>240</v>
      </c>
      <c r="D199" s="10" t="s">
        <v>281</v>
      </c>
      <c r="E199" s="10" t="s">
        <v>218</v>
      </c>
      <c r="F199" s="11">
        <v>10512</v>
      </c>
      <c r="G199" s="11">
        <v>4189</v>
      </c>
      <c r="H199" s="11">
        <v>3712</v>
      </c>
      <c r="I199" s="10" t="s">
        <v>280</v>
      </c>
      <c r="J199" s="12">
        <v>65</v>
      </c>
      <c r="K199" s="10" t="s">
        <v>285</v>
      </c>
      <c r="L199" s="10" t="s">
        <v>261</v>
      </c>
      <c r="M199" s="10" t="s">
        <v>220</v>
      </c>
      <c r="N199" s="13">
        <v>12</v>
      </c>
      <c r="O199" s="13">
        <v>12</v>
      </c>
      <c r="P199" s="13">
        <v>0</v>
      </c>
      <c r="Q199" s="14">
        <v>0</v>
      </c>
      <c r="R199" s="14">
        <v>8.74</v>
      </c>
      <c r="S199" s="14">
        <v>1.8333330000000001</v>
      </c>
      <c r="T199" s="14">
        <v>1.748</v>
      </c>
      <c r="U199" s="14">
        <v>95.34545</v>
      </c>
      <c r="V199" s="14">
        <v>0.2291667</v>
      </c>
      <c r="W199" s="14">
        <v>305.80360000000002</v>
      </c>
      <c r="X199" s="14">
        <v>18.3333337306976</v>
      </c>
      <c r="Y199" s="14">
        <v>0.41179994479314003</v>
      </c>
      <c r="Z199" s="14">
        <v>1.7833330000000001</v>
      </c>
      <c r="AA199" s="14">
        <v>0.05</v>
      </c>
      <c r="AB199" s="14">
        <v>2.7272729999999998</v>
      </c>
      <c r="AC199" s="14">
        <v>3.5333469999999999E-2</v>
      </c>
      <c r="AD199" s="14">
        <v>1.9272800000000001</v>
      </c>
      <c r="AE199" s="14">
        <v>70.08</v>
      </c>
      <c r="AF199" s="14">
        <v>44.52</v>
      </c>
      <c r="AG199" s="14">
        <v>0</v>
      </c>
      <c r="AH199" s="14">
        <v>0</v>
      </c>
      <c r="AI199" s="14">
        <v>1.748</v>
      </c>
      <c r="AJ199" s="14">
        <v>1.7833330000000001</v>
      </c>
      <c r="AK199" s="15">
        <v>0.97272729999999996</v>
      </c>
      <c r="AL199" s="15">
        <v>0.98018680000000002</v>
      </c>
      <c r="AM199" s="15">
        <v>1</v>
      </c>
      <c r="AN199" s="15">
        <v>0.95345449999999998</v>
      </c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24"/>
      <c r="DJ199" s="24"/>
      <c r="DK199" s="24"/>
      <c r="DL199" s="24"/>
      <c r="DM199" s="24"/>
      <c r="DN199" s="24"/>
      <c r="DO199" s="24">
        <v>5.000000074505806E-2</v>
      </c>
      <c r="DP199" s="24"/>
      <c r="DQ199" s="24"/>
      <c r="DR199" s="16"/>
      <c r="DS199" s="16"/>
      <c r="DT199" s="16"/>
      <c r="DU199" s="16"/>
      <c r="DV199" s="16"/>
      <c r="DW199" s="16"/>
      <c r="DX199" s="16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27"/>
      <c r="EP199" s="27"/>
      <c r="EQ199" s="27"/>
      <c r="ER199" s="27"/>
    </row>
    <row r="200" spans="1:148" s="9" customFormat="1" ht="20.25" x14ac:dyDescent="0.3">
      <c r="A200" s="10" t="s">
        <v>322</v>
      </c>
      <c r="B200" s="10" t="s">
        <v>232</v>
      </c>
      <c r="C200" s="10" t="s">
        <v>240</v>
      </c>
      <c r="D200" s="10" t="s">
        <v>279</v>
      </c>
      <c r="E200" s="10" t="s">
        <v>218</v>
      </c>
      <c r="F200" s="11">
        <v>10334</v>
      </c>
      <c r="G200" s="11">
        <v>4005</v>
      </c>
      <c r="H200" s="11">
        <v>3712</v>
      </c>
      <c r="I200" s="10" t="s">
        <v>275</v>
      </c>
      <c r="J200" s="12">
        <v>62.8</v>
      </c>
      <c r="K200" s="10" t="s">
        <v>267</v>
      </c>
      <c r="L200" s="10" t="s">
        <v>261</v>
      </c>
      <c r="M200" s="10" t="s">
        <v>220</v>
      </c>
      <c r="N200" s="13">
        <v>20</v>
      </c>
      <c r="O200" s="13">
        <v>20</v>
      </c>
      <c r="P200" s="13">
        <v>0</v>
      </c>
      <c r="Q200" s="14">
        <v>0</v>
      </c>
      <c r="R200" s="14">
        <v>8.1</v>
      </c>
      <c r="S200" s="14">
        <v>7.5</v>
      </c>
      <c r="T200" s="14">
        <v>2.7</v>
      </c>
      <c r="U200" s="14">
        <v>36</v>
      </c>
      <c r="V200" s="14">
        <v>0.9375</v>
      </c>
      <c r="W200" s="14">
        <v>114.56</v>
      </c>
      <c r="X200" s="14">
        <v>75</v>
      </c>
      <c r="Y200" s="14">
        <v>1.03021973703323</v>
      </c>
      <c r="Z200" s="14">
        <v>3.233333</v>
      </c>
      <c r="AA200" s="14">
        <v>4.266667</v>
      </c>
      <c r="AB200" s="14">
        <v>56.888890000000004</v>
      </c>
      <c r="AC200" s="14">
        <v>0.53333330000000001</v>
      </c>
      <c r="AD200" s="14">
        <v>7.1111110000000002</v>
      </c>
      <c r="AE200" s="14">
        <v>107.4</v>
      </c>
      <c r="AF200" s="14">
        <v>72.8</v>
      </c>
      <c r="AG200" s="14">
        <v>0</v>
      </c>
      <c r="AH200" s="14">
        <v>0</v>
      </c>
      <c r="AI200" s="14">
        <v>2.7</v>
      </c>
      <c r="AJ200" s="14">
        <v>3.233333</v>
      </c>
      <c r="AK200" s="15">
        <v>0.43111110000000002</v>
      </c>
      <c r="AL200" s="15">
        <v>0.8350516</v>
      </c>
      <c r="AM200" s="15">
        <v>1</v>
      </c>
      <c r="AN200" s="15">
        <v>0.36</v>
      </c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>
        <v>4</v>
      </c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16"/>
      <c r="DC200" s="16"/>
      <c r="DD200" s="16"/>
      <c r="DE200" s="16"/>
      <c r="DF200" s="16"/>
      <c r="DG200" s="16"/>
      <c r="DH200" s="16"/>
      <c r="DI200" s="24">
        <v>0.5</v>
      </c>
      <c r="DJ200" s="24"/>
      <c r="DK200" s="24"/>
      <c r="DL200" s="24"/>
      <c r="DM200" s="24"/>
      <c r="DN200" s="24"/>
      <c r="DO200" s="24">
        <v>0.26666668057441711</v>
      </c>
      <c r="DP200" s="24"/>
      <c r="DQ200" s="24"/>
      <c r="DR200" s="16"/>
      <c r="DS200" s="16"/>
      <c r="DT200" s="16"/>
      <c r="DU200" s="16"/>
      <c r="DV200" s="16"/>
      <c r="DW200" s="16"/>
      <c r="DX200" s="16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27"/>
      <c r="EP200" s="27"/>
      <c r="EQ200" s="27"/>
      <c r="ER200" s="27"/>
    </row>
    <row r="201" spans="1:148" s="9" customFormat="1" ht="20.25" x14ac:dyDescent="0.3">
      <c r="A201" s="10" t="s">
        <v>322</v>
      </c>
      <c r="B201" s="10" t="s">
        <v>232</v>
      </c>
      <c r="C201" s="10" t="s">
        <v>240</v>
      </c>
      <c r="D201" s="10" t="s">
        <v>281</v>
      </c>
      <c r="E201" s="10" t="s">
        <v>218</v>
      </c>
      <c r="F201" s="11">
        <v>10334</v>
      </c>
      <c r="G201" s="11">
        <v>3866</v>
      </c>
      <c r="H201" s="11">
        <v>3866</v>
      </c>
      <c r="I201" s="10" t="s">
        <v>275</v>
      </c>
      <c r="J201" s="12">
        <v>62.8</v>
      </c>
      <c r="K201" s="10" t="s">
        <v>267</v>
      </c>
      <c r="L201" s="10" t="s">
        <v>261</v>
      </c>
      <c r="M201" s="10" t="s">
        <v>220</v>
      </c>
      <c r="N201" s="13">
        <v>22</v>
      </c>
      <c r="O201" s="13">
        <v>22</v>
      </c>
      <c r="P201" s="13">
        <v>0</v>
      </c>
      <c r="Q201" s="14">
        <v>0</v>
      </c>
      <c r="R201" s="14">
        <v>8.1</v>
      </c>
      <c r="S201" s="14">
        <v>8</v>
      </c>
      <c r="T201" s="14">
        <v>2.97</v>
      </c>
      <c r="U201" s="14">
        <v>37.125</v>
      </c>
      <c r="V201" s="14">
        <v>1</v>
      </c>
      <c r="W201" s="14">
        <v>118.14</v>
      </c>
      <c r="X201" s="14">
        <v>80</v>
      </c>
      <c r="Y201" s="14">
        <v>0.99900097615852401</v>
      </c>
      <c r="Z201" s="14">
        <v>3.3666670000000001</v>
      </c>
      <c r="AA201" s="14">
        <v>4.6333330000000004</v>
      </c>
      <c r="AB201" s="14">
        <v>57.91666</v>
      </c>
      <c r="AC201" s="14">
        <v>0.39666649999999998</v>
      </c>
      <c r="AD201" s="14">
        <v>4.9583320000000004</v>
      </c>
      <c r="AE201" s="14">
        <v>118.14</v>
      </c>
      <c r="AF201" s="14">
        <v>80.08</v>
      </c>
      <c r="AG201" s="14">
        <v>0</v>
      </c>
      <c r="AH201" s="14">
        <v>0</v>
      </c>
      <c r="AI201" s="14">
        <v>2.97</v>
      </c>
      <c r="AJ201" s="14">
        <v>3.3666670000000001</v>
      </c>
      <c r="AK201" s="15">
        <v>0.42083330000000002</v>
      </c>
      <c r="AL201" s="15">
        <v>0.88217820000000002</v>
      </c>
      <c r="AM201" s="15">
        <v>1</v>
      </c>
      <c r="AN201" s="15">
        <v>0.37125000000000002</v>
      </c>
      <c r="AO201" s="16">
        <v>0.5</v>
      </c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>
        <v>4</v>
      </c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16"/>
      <c r="CV201" s="16"/>
      <c r="CW201" s="16"/>
      <c r="CX201" s="16"/>
      <c r="CY201" s="16"/>
      <c r="CZ201" s="16"/>
      <c r="DA201" s="16"/>
      <c r="DB201" s="16"/>
      <c r="DC201" s="16"/>
      <c r="DD201" s="16"/>
      <c r="DE201" s="16"/>
      <c r="DF201" s="16"/>
      <c r="DG201" s="16"/>
      <c r="DH201" s="16"/>
      <c r="DI201" s="24"/>
      <c r="DJ201" s="24"/>
      <c r="DK201" s="24"/>
      <c r="DL201" s="24"/>
      <c r="DM201" s="24"/>
      <c r="DN201" s="24"/>
      <c r="DO201" s="24">
        <v>0.13333334028720856</v>
      </c>
      <c r="DP201" s="24"/>
      <c r="DQ201" s="24"/>
      <c r="DR201" s="16"/>
      <c r="DS201" s="16"/>
      <c r="DT201" s="16"/>
      <c r="DU201" s="16"/>
      <c r="DV201" s="16"/>
      <c r="DW201" s="16"/>
      <c r="DX201" s="16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27"/>
      <c r="EP201" s="27"/>
      <c r="EQ201" s="27"/>
      <c r="ER201" s="27"/>
    </row>
    <row r="202" spans="1:148" s="9" customFormat="1" ht="20.25" x14ac:dyDescent="0.3">
      <c r="A202" s="10" t="s">
        <v>322</v>
      </c>
      <c r="B202" s="10" t="s">
        <v>231</v>
      </c>
      <c r="C202" s="10" t="s">
        <v>240</v>
      </c>
      <c r="D202" s="10" t="s">
        <v>279</v>
      </c>
      <c r="E202" s="10" t="s">
        <v>218</v>
      </c>
      <c r="F202" s="11">
        <v>10334</v>
      </c>
      <c r="G202" s="11">
        <v>4005</v>
      </c>
      <c r="H202" s="11">
        <v>3712</v>
      </c>
      <c r="I202" s="10" t="s">
        <v>275</v>
      </c>
      <c r="J202" s="12">
        <v>62.8</v>
      </c>
      <c r="K202" s="10" t="s">
        <v>267</v>
      </c>
      <c r="L202" s="10" t="s">
        <v>261</v>
      </c>
      <c r="M202" s="10" t="s">
        <v>220</v>
      </c>
      <c r="N202" s="13">
        <v>17</v>
      </c>
      <c r="O202" s="13">
        <v>17</v>
      </c>
      <c r="P202" s="13">
        <v>0</v>
      </c>
      <c r="Q202" s="14">
        <v>0</v>
      </c>
      <c r="R202" s="14">
        <v>8.1</v>
      </c>
      <c r="S202" s="14">
        <v>3.5833330000000001</v>
      </c>
      <c r="T202" s="14">
        <v>2.2949999999999999</v>
      </c>
      <c r="U202" s="14">
        <v>64.046520000000001</v>
      </c>
      <c r="V202" s="14">
        <v>0.4479167</v>
      </c>
      <c r="W202" s="14">
        <v>203.81020000000001</v>
      </c>
      <c r="X202" s="14">
        <v>35.833332538604701</v>
      </c>
      <c r="Y202" s="14">
        <v>0.57907776212157303</v>
      </c>
      <c r="Z202" s="14">
        <v>2.4666670000000002</v>
      </c>
      <c r="AA202" s="14">
        <v>1.1166670000000001</v>
      </c>
      <c r="AB202" s="14">
        <v>31.162790000000001</v>
      </c>
      <c r="AC202" s="14">
        <v>0.17166629999999999</v>
      </c>
      <c r="AD202" s="14">
        <v>4.7906870000000001</v>
      </c>
      <c r="AE202" s="14">
        <v>91.29</v>
      </c>
      <c r="AF202" s="14">
        <v>61.88</v>
      </c>
      <c r="AG202" s="14">
        <v>0</v>
      </c>
      <c r="AH202" s="14">
        <v>0</v>
      </c>
      <c r="AI202" s="14">
        <v>2.2949999999999999</v>
      </c>
      <c r="AJ202" s="14">
        <v>2.4666670000000002</v>
      </c>
      <c r="AK202" s="15">
        <v>0.68837210000000004</v>
      </c>
      <c r="AL202" s="15">
        <v>0.9304055</v>
      </c>
      <c r="AM202" s="15">
        <v>1</v>
      </c>
      <c r="AN202" s="15">
        <v>0.64046519999999996</v>
      </c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>
        <v>0.66666668653488159</v>
      </c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6"/>
      <c r="DF202" s="16"/>
      <c r="DG202" s="16"/>
      <c r="DH202" s="16"/>
      <c r="DI202" s="24">
        <v>0.4166666567325592</v>
      </c>
      <c r="DJ202" s="24"/>
      <c r="DK202" s="24"/>
      <c r="DL202" s="24"/>
      <c r="DM202" s="24"/>
      <c r="DN202" s="24">
        <v>8.3333335816860199E-2</v>
      </c>
      <c r="DO202" s="24">
        <v>0.36666667461395264</v>
      </c>
      <c r="DP202" s="24"/>
      <c r="DQ202" s="24"/>
      <c r="DR202" s="16"/>
      <c r="DS202" s="16"/>
      <c r="DT202" s="16"/>
      <c r="DU202" s="16"/>
      <c r="DV202" s="16"/>
      <c r="DW202" s="16"/>
      <c r="DX202" s="16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27"/>
      <c r="EP202" s="27"/>
      <c r="EQ202" s="27"/>
      <c r="ER202" s="27"/>
    </row>
    <row r="203" spans="1:148" s="9" customFormat="1" ht="20.25" x14ac:dyDescent="0.3">
      <c r="A203" s="10" t="s">
        <v>322</v>
      </c>
      <c r="B203" s="10" t="s">
        <v>231</v>
      </c>
      <c r="C203" s="10" t="s">
        <v>240</v>
      </c>
      <c r="D203" s="10" t="s">
        <v>281</v>
      </c>
      <c r="E203" s="10" t="s">
        <v>218</v>
      </c>
      <c r="F203" s="11">
        <v>10334</v>
      </c>
      <c r="G203" s="11">
        <v>4087</v>
      </c>
      <c r="H203" s="11">
        <v>4134</v>
      </c>
      <c r="I203" s="10" t="s">
        <v>275</v>
      </c>
      <c r="J203" s="12">
        <v>62.8</v>
      </c>
      <c r="K203" s="10" t="s">
        <v>267</v>
      </c>
      <c r="L203" s="10" t="s">
        <v>261</v>
      </c>
      <c r="M203" s="10" t="s">
        <v>220</v>
      </c>
      <c r="N203" s="13">
        <v>10</v>
      </c>
      <c r="O203" s="13">
        <v>10</v>
      </c>
      <c r="P203" s="13">
        <v>0</v>
      </c>
      <c r="Q203" s="14">
        <v>0</v>
      </c>
      <c r="R203" s="14">
        <v>8.1</v>
      </c>
      <c r="S203" s="14">
        <v>8</v>
      </c>
      <c r="T203" s="14">
        <v>1.35</v>
      </c>
      <c r="U203" s="14">
        <v>16.875</v>
      </c>
      <c r="V203" s="14">
        <v>1</v>
      </c>
      <c r="W203" s="14">
        <v>53.7</v>
      </c>
      <c r="X203" s="14">
        <v>80</v>
      </c>
      <c r="Y203" s="14">
        <v>2.1978021056708799</v>
      </c>
      <c r="Z203" s="14">
        <v>1.7833330000000001</v>
      </c>
      <c r="AA203" s="14">
        <v>6.2166670000000002</v>
      </c>
      <c r="AB203" s="14">
        <v>77.708340000000007</v>
      </c>
      <c r="AC203" s="14">
        <v>0.43333339999999998</v>
      </c>
      <c r="AD203" s="14">
        <v>5.4166670000000003</v>
      </c>
      <c r="AE203" s="14">
        <v>53.7</v>
      </c>
      <c r="AF203" s="14">
        <v>36.4</v>
      </c>
      <c r="AG203" s="14">
        <v>0</v>
      </c>
      <c r="AH203" s="14">
        <v>0</v>
      </c>
      <c r="AI203" s="14">
        <v>1.35</v>
      </c>
      <c r="AJ203" s="14">
        <v>1.7833330000000001</v>
      </c>
      <c r="AK203" s="15">
        <v>0.2229167</v>
      </c>
      <c r="AL203" s="15">
        <v>0.75700940000000005</v>
      </c>
      <c r="AM203" s="15">
        <v>1</v>
      </c>
      <c r="AN203" s="15">
        <v>0.16875000000000001</v>
      </c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>
        <v>6.1666665077209473</v>
      </c>
      <c r="CD203" s="16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16"/>
      <c r="DC203" s="16"/>
      <c r="DD203" s="16"/>
      <c r="DE203" s="16"/>
      <c r="DF203" s="16"/>
      <c r="DG203" s="16"/>
      <c r="DH203" s="16"/>
      <c r="DI203" s="24"/>
      <c r="DJ203" s="24"/>
      <c r="DK203" s="24"/>
      <c r="DL203" s="24"/>
      <c r="DM203" s="24"/>
      <c r="DN203" s="24"/>
      <c r="DO203" s="24">
        <v>5.000000074505806E-2</v>
      </c>
      <c r="DP203" s="24"/>
      <c r="DQ203" s="24"/>
      <c r="DR203" s="16"/>
      <c r="DS203" s="16"/>
      <c r="DT203" s="16"/>
      <c r="DU203" s="16"/>
      <c r="DV203" s="16"/>
      <c r="DW203" s="16"/>
      <c r="DX203" s="16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27"/>
      <c r="EP203" s="27"/>
      <c r="EQ203" s="27"/>
      <c r="ER203" s="27"/>
    </row>
    <row r="204" spans="1:148" s="9" customFormat="1" ht="20.25" x14ac:dyDescent="0.3">
      <c r="A204" s="10" t="s">
        <v>322</v>
      </c>
      <c r="B204" s="10" t="s">
        <v>244</v>
      </c>
      <c r="C204" s="10" t="s">
        <v>240</v>
      </c>
      <c r="D204" s="10" t="s">
        <v>279</v>
      </c>
      <c r="E204" s="10" t="s">
        <v>218</v>
      </c>
      <c r="F204" s="11">
        <v>10334</v>
      </c>
      <c r="G204" s="11">
        <v>4062</v>
      </c>
      <c r="H204" s="11">
        <v>4161</v>
      </c>
      <c r="I204" s="10" t="s">
        <v>275</v>
      </c>
      <c r="J204" s="12">
        <v>62.8</v>
      </c>
      <c r="K204" s="10" t="s">
        <v>267</v>
      </c>
      <c r="L204" s="10" t="s">
        <v>261</v>
      </c>
      <c r="M204" s="10" t="s">
        <v>220</v>
      </c>
      <c r="N204" s="13">
        <v>0</v>
      </c>
      <c r="O204" s="13">
        <v>0</v>
      </c>
      <c r="P204" s="13">
        <v>0</v>
      </c>
      <c r="Q204" s="14">
        <v>0</v>
      </c>
      <c r="R204" s="14">
        <v>8.1</v>
      </c>
      <c r="S204" s="14">
        <v>4</v>
      </c>
      <c r="T204" s="14">
        <v>0</v>
      </c>
      <c r="U204" s="14">
        <v>0</v>
      </c>
      <c r="V204" s="14">
        <v>0.5</v>
      </c>
      <c r="W204" s="14">
        <v>0</v>
      </c>
      <c r="X204" s="14">
        <v>40</v>
      </c>
      <c r="Y204" s="14">
        <v>0</v>
      </c>
      <c r="Z204" s="14">
        <v>0</v>
      </c>
      <c r="AA204" s="14">
        <v>4</v>
      </c>
      <c r="AB204" s="14">
        <v>100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5">
        <v>0</v>
      </c>
      <c r="AL204" s="15">
        <v>0</v>
      </c>
      <c r="AM204" s="15">
        <v>0</v>
      </c>
      <c r="AN204" s="15">
        <v>0</v>
      </c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>
        <v>4</v>
      </c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6"/>
      <c r="DF204" s="16"/>
      <c r="DG204" s="16"/>
      <c r="DH204" s="16"/>
      <c r="DI204" s="24"/>
      <c r="DJ204" s="24"/>
      <c r="DK204" s="24"/>
      <c r="DL204" s="24"/>
      <c r="DM204" s="24"/>
      <c r="DN204" s="24"/>
      <c r="DO204" s="24"/>
      <c r="DP204" s="24"/>
      <c r="DQ204" s="24"/>
      <c r="DR204" s="16"/>
      <c r="DS204" s="16"/>
      <c r="DT204" s="16"/>
      <c r="DU204" s="16"/>
      <c r="DV204" s="16"/>
      <c r="DW204" s="16"/>
      <c r="DX204" s="16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27"/>
      <c r="EP204" s="27"/>
      <c r="EQ204" s="27"/>
      <c r="ER204" s="27"/>
    </row>
    <row r="205" spans="1:148" s="9" customFormat="1" ht="20.25" x14ac:dyDescent="0.3">
      <c r="A205" s="10" t="s">
        <v>322</v>
      </c>
      <c r="B205" s="10" t="s">
        <v>240</v>
      </c>
      <c r="C205" s="10" t="s">
        <v>240</v>
      </c>
      <c r="D205" s="10" t="s">
        <v>279</v>
      </c>
      <c r="E205" s="10" t="s">
        <v>218</v>
      </c>
      <c r="F205" s="11">
        <v>10334</v>
      </c>
      <c r="G205" s="11">
        <v>4062</v>
      </c>
      <c r="H205" s="11">
        <v>4161</v>
      </c>
      <c r="I205" s="10" t="s">
        <v>275</v>
      </c>
      <c r="J205" s="12">
        <v>62.8</v>
      </c>
      <c r="K205" s="10" t="s">
        <v>267</v>
      </c>
      <c r="L205" s="10" t="s">
        <v>261</v>
      </c>
      <c r="M205" s="10" t="s">
        <v>220</v>
      </c>
      <c r="N205" s="13">
        <v>34</v>
      </c>
      <c r="O205" s="13">
        <v>34</v>
      </c>
      <c r="P205" s="13">
        <v>0</v>
      </c>
      <c r="Q205" s="14">
        <v>0</v>
      </c>
      <c r="R205" s="14">
        <v>8.1</v>
      </c>
      <c r="S205" s="14">
        <v>8</v>
      </c>
      <c r="T205" s="14">
        <v>4.590001</v>
      </c>
      <c r="U205" s="14">
        <v>57.375010000000003</v>
      </c>
      <c r="V205" s="14">
        <v>1</v>
      </c>
      <c r="W205" s="14">
        <v>182.58</v>
      </c>
      <c r="X205" s="14">
        <v>80</v>
      </c>
      <c r="Y205" s="14">
        <v>0.64641239996052102</v>
      </c>
      <c r="Z205" s="14">
        <v>4.8833330000000004</v>
      </c>
      <c r="AA205" s="14">
        <v>3.1166670000000001</v>
      </c>
      <c r="AB205" s="14">
        <v>38.95834</v>
      </c>
      <c r="AC205" s="14">
        <v>0.2933326</v>
      </c>
      <c r="AD205" s="14">
        <v>3.6666569999999998</v>
      </c>
      <c r="AE205" s="14">
        <v>182.58</v>
      </c>
      <c r="AF205" s="14">
        <v>123.76</v>
      </c>
      <c r="AG205" s="14">
        <v>0</v>
      </c>
      <c r="AH205" s="14">
        <v>0</v>
      </c>
      <c r="AI205" s="14">
        <v>4.590001</v>
      </c>
      <c r="AJ205" s="14">
        <v>4.8833330000000004</v>
      </c>
      <c r="AK205" s="15">
        <v>0.61041670000000003</v>
      </c>
      <c r="AL205" s="15">
        <v>0.93993190000000004</v>
      </c>
      <c r="AM205" s="15">
        <v>1</v>
      </c>
      <c r="AN205" s="15">
        <v>0.57375010000000004</v>
      </c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>
        <v>2.75</v>
      </c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6"/>
      <c r="DF205" s="16"/>
      <c r="DG205" s="16"/>
      <c r="DH205" s="16"/>
      <c r="DI205" s="24"/>
      <c r="DJ205" s="24"/>
      <c r="DK205" s="24"/>
      <c r="DL205" s="24"/>
      <c r="DM205" s="24"/>
      <c r="DN205" s="24"/>
      <c r="DO205" s="24">
        <v>0.36666667461395264</v>
      </c>
      <c r="DP205" s="24"/>
      <c r="DQ205" s="24"/>
      <c r="DR205" s="16"/>
      <c r="DS205" s="16"/>
      <c r="DT205" s="16"/>
      <c r="DU205" s="16"/>
      <c r="DV205" s="16"/>
      <c r="DW205" s="16"/>
      <c r="DX205" s="16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27"/>
      <c r="EP205" s="27"/>
      <c r="EQ205" s="27"/>
      <c r="ER205" s="27"/>
    </row>
    <row r="206" spans="1:148" s="9" customFormat="1" ht="20.25" x14ac:dyDescent="0.3">
      <c r="A206" s="10" t="s">
        <v>322</v>
      </c>
      <c r="B206" s="10" t="s">
        <v>240</v>
      </c>
      <c r="C206" s="10" t="s">
        <v>240</v>
      </c>
      <c r="D206" s="10" t="s">
        <v>281</v>
      </c>
      <c r="E206" s="10" t="s">
        <v>218</v>
      </c>
      <c r="F206" s="11">
        <v>10334</v>
      </c>
      <c r="G206" s="11">
        <v>4189</v>
      </c>
      <c r="H206" s="11">
        <v>4134</v>
      </c>
      <c r="I206" s="10" t="s">
        <v>275</v>
      </c>
      <c r="J206" s="12">
        <v>62.8</v>
      </c>
      <c r="K206" s="10" t="s">
        <v>267</v>
      </c>
      <c r="L206" s="10" t="s">
        <v>261</v>
      </c>
      <c r="M206" s="10" t="s">
        <v>220</v>
      </c>
      <c r="N206" s="13">
        <v>38</v>
      </c>
      <c r="O206" s="13">
        <v>38</v>
      </c>
      <c r="P206" s="13">
        <v>0</v>
      </c>
      <c r="Q206" s="14">
        <v>0</v>
      </c>
      <c r="R206" s="14">
        <v>8.1</v>
      </c>
      <c r="S206" s="14">
        <v>8</v>
      </c>
      <c r="T206" s="14">
        <v>5.13</v>
      </c>
      <c r="U206" s="14">
        <v>64.125</v>
      </c>
      <c r="V206" s="14">
        <v>1</v>
      </c>
      <c r="W206" s="14">
        <v>204.06</v>
      </c>
      <c r="X206" s="14">
        <v>80</v>
      </c>
      <c r="Y206" s="14">
        <v>0.57836896879626298</v>
      </c>
      <c r="Z206" s="14">
        <v>5.3333329999999997</v>
      </c>
      <c r="AA206" s="14">
        <v>2.6666669999999999</v>
      </c>
      <c r="AB206" s="14">
        <v>33.33334</v>
      </c>
      <c r="AC206" s="14">
        <v>0.20333309999999999</v>
      </c>
      <c r="AD206" s="14">
        <v>2.5416639999999999</v>
      </c>
      <c r="AE206" s="14">
        <v>204.06</v>
      </c>
      <c r="AF206" s="14">
        <v>138.32</v>
      </c>
      <c r="AG206" s="14">
        <v>0</v>
      </c>
      <c r="AH206" s="14">
        <v>0</v>
      </c>
      <c r="AI206" s="14">
        <v>5.13</v>
      </c>
      <c r="AJ206" s="14">
        <v>5.3333329999999997</v>
      </c>
      <c r="AK206" s="15">
        <v>0.6666666</v>
      </c>
      <c r="AL206" s="15">
        <v>0.96187509999999998</v>
      </c>
      <c r="AM206" s="15">
        <v>1</v>
      </c>
      <c r="AN206" s="15">
        <v>0.64124999999999999</v>
      </c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>
        <v>2.25</v>
      </c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>
        <v>8.3333335816860199E-2</v>
      </c>
      <c r="DF206" s="16"/>
      <c r="DG206" s="16"/>
      <c r="DH206" s="16"/>
      <c r="DI206" s="24"/>
      <c r="DJ206" s="24"/>
      <c r="DK206" s="24"/>
      <c r="DL206" s="24"/>
      <c r="DM206" s="24"/>
      <c r="DN206" s="24"/>
      <c r="DO206" s="24">
        <v>0.3333333432674408</v>
      </c>
      <c r="DP206" s="24"/>
      <c r="DQ206" s="24"/>
      <c r="DR206" s="16"/>
      <c r="DS206" s="16"/>
      <c r="DT206" s="16"/>
      <c r="DU206" s="16"/>
      <c r="DV206" s="16"/>
      <c r="DW206" s="16"/>
      <c r="DX206" s="16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27"/>
      <c r="EP206" s="27"/>
      <c r="EQ206" s="27"/>
      <c r="ER206" s="27"/>
    </row>
    <row r="207" spans="1:148" s="9" customFormat="1" ht="20.25" x14ac:dyDescent="0.3">
      <c r="A207" s="10" t="s">
        <v>323</v>
      </c>
      <c r="B207" s="10" t="s">
        <v>232</v>
      </c>
      <c r="C207" s="10" t="s">
        <v>240</v>
      </c>
      <c r="D207" s="10" t="s">
        <v>279</v>
      </c>
      <c r="E207" s="10" t="s">
        <v>218</v>
      </c>
      <c r="F207" s="11">
        <v>10334</v>
      </c>
      <c r="G207" s="11">
        <v>4005</v>
      </c>
      <c r="H207" s="11">
        <v>3866</v>
      </c>
      <c r="I207" s="10" t="s">
        <v>275</v>
      </c>
      <c r="J207" s="12">
        <v>62.8</v>
      </c>
      <c r="K207" s="10" t="s">
        <v>267</v>
      </c>
      <c r="L207" s="10" t="s">
        <v>261</v>
      </c>
      <c r="M207" s="10" t="s">
        <v>220</v>
      </c>
      <c r="N207" s="13">
        <v>51</v>
      </c>
      <c r="O207" s="13">
        <v>51</v>
      </c>
      <c r="P207" s="13">
        <v>0</v>
      </c>
      <c r="Q207" s="14">
        <v>0</v>
      </c>
      <c r="R207" s="14">
        <v>8.1</v>
      </c>
      <c r="S207" s="14">
        <v>8</v>
      </c>
      <c r="T207" s="14">
        <v>6.8849999999999998</v>
      </c>
      <c r="U207" s="14">
        <v>86.0625</v>
      </c>
      <c r="V207" s="14">
        <v>1</v>
      </c>
      <c r="W207" s="14">
        <v>273.87</v>
      </c>
      <c r="X207" s="14">
        <v>80</v>
      </c>
      <c r="Y207" s="14">
        <v>0.43094160882905602</v>
      </c>
      <c r="Z207" s="14">
        <v>7.1666670000000003</v>
      </c>
      <c r="AA207" s="14">
        <v>0.83333330000000005</v>
      </c>
      <c r="AB207" s="14">
        <v>10.41667</v>
      </c>
      <c r="AC207" s="14">
        <v>0.28166649999999999</v>
      </c>
      <c r="AD207" s="14">
        <v>3.5208309999999998</v>
      </c>
      <c r="AE207" s="14">
        <v>273.87</v>
      </c>
      <c r="AF207" s="14">
        <v>185.64</v>
      </c>
      <c r="AG207" s="14">
        <v>0</v>
      </c>
      <c r="AH207" s="14">
        <v>0</v>
      </c>
      <c r="AI207" s="14">
        <v>6.8849999999999998</v>
      </c>
      <c r="AJ207" s="14">
        <v>7.1666670000000003</v>
      </c>
      <c r="AK207" s="15">
        <v>0.89583330000000005</v>
      </c>
      <c r="AL207" s="15">
        <v>0.96069769999999999</v>
      </c>
      <c r="AM207" s="15">
        <v>1</v>
      </c>
      <c r="AN207" s="15">
        <v>0.86062499999999997</v>
      </c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24"/>
      <c r="DJ207" s="24"/>
      <c r="DK207" s="24">
        <v>0.1666666716337204</v>
      </c>
      <c r="DL207" s="24"/>
      <c r="DM207" s="24"/>
      <c r="DN207" s="24">
        <v>8.3333335816860199E-2</v>
      </c>
      <c r="DO207" s="24">
        <v>0.58333331346511841</v>
      </c>
      <c r="DP207" s="24"/>
      <c r="DQ207" s="24"/>
      <c r="DR207" s="16"/>
      <c r="DS207" s="16"/>
      <c r="DT207" s="16"/>
      <c r="DU207" s="16"/>
      <c r="DV207" s="16"/>
      <c r="DW207" s="16"/>
      <c r="DX207" s="16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27"/>
      <c r="EP207" s="27"/>
      <c r="EQ207" s="27"/>
      <c r="ER207" s="27"/>
    </row>
    <row r="208" spans="1:148" s="9" customFormat="1" ht="20.25" x14ac:dyDescent="0.3">
      <c r="A208" s="10" t="s">
        <v>323</v>
      </c>
      <c r="B208" s="10" t="s">
        <v>232</v>
      </c>
      <c r="C208" s="10" t="s">
        <v>240</v>
      </c>
      <c r="D208" s="10" t="s">
        <v>281</v>
      </c>
      <c r="E208" s="10" t="s">
        <v>218</v>
      </c>
      <c r="F208" s="11">
        <v>10334</v>
      </c>
      <c r="G208" s="11">
        <v>4087</v>
      </c>
      <c r="H208" s="11">
        <v>3712</v>
      </c>
      <c r="I208" s="10" t="s">
        <v>275</v>
      </c>
      <c r="J208" s="12">
        <v>62.8</v>
      </c>
      <c r="K208" s="10" t="s">
        <v>267</v>
      </c>
      <c r="L208" s="10" t="s">
        <v>261</v>
      </c>
      <c r="M208" s="10" t="s">
        <v>220</v>
      </c>
      <c r="N208" s="13">
        <v>53</v>
      </c>
      <c r="O208" s="13">
        <v>53</v>
      </c>
      <c r="P208" s="13">
        <v>0</v>
      </c>
      <c r="Q208" s="14">
        <v>0</v>
      </c>
      <c r="R208" s="14">
        <v>8.1</v>
      </c>
      <c r="S208" s="14">
        <v>8</v>
      </c>
      <c r="T208" s="14">
        <v>7.1550000000000002</v>
      </c>
      <c r="U208" s="14">
        <v>89.4375</v>
      </c>
      <c r="V208" s="14">
        <v>1</v>
      </c>
      <c r="W208" s="14">
        <v>284.61</v>
      </c>
      <c r="X208" s="14">
        <v>80</v>
      </c>
      <c r="Y208" s="14">
        <v>0.41467966389851302</v>
      </c>
      <c r="Z208" s="14">
        <v>7.3833330000000004</v>
      </c>
      <c r="AA208" s="14">
        <v>0.61666670000000001</v>
      </c>
      <c r="AB208" s="14">
        <v>7.7083329999999997</v>
      </c>
      <c r="AC208" s="14">
        <v>0.22833310000000001</v>
      </c>
      <c r="AD208" s="14">
        <v>2.8541639999999999</v>
      </c>
      <c r="AE208" s="14">
        <v>284.61</v>
      </c>
      <c r="AF208" s="14">
        <v>192.92</v>
      </c>
      <c r="AG208" s="14">
        <v>0</v>
      </c>
      <c r="AH208" s="14">
        <v>0</v>
      </c>
      <c r="AI208" s="14">
        <v>7.1550000000000002</v>
      </c>
      <c r="AJ208" s="14">
        <v>7.3833330000000004</v>
      </c>
      <c r="AK208" s="15">
        <v>0.92291670000000003</v>
      </c>
      <c r="AL208" s="15">
        <v>0.96907449999999995</v>
      </c>
      <c r="AM208" s="15">
        <v>1</v>
      </c>
      <c r="AN208" s="15">
        <v>0.89437500000000003</v>
      </c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24"/>
      <c r="DJ208" s="24"/>
      <c r="DK208" s="24">
        <v>0.1666666716337204</v>
      </c>
      <c r="DL208" s="24"/>
      <c r="DM208" s="24"/>
      <c r="DN208" s="24">
        <v>8.3333335816860199E-2</v>
      </c>
      <c r="DO208" s="24">
        <v>0.36666667461395264</v>
      </c>
      <c r="DP208" s="24"/>
      <c r="DQ208" s="24"/>
      <c r="DR208" s="16"/>
      <c r="DS208" s="16"/>
      <c r="DT208" s="16"/>
      <c r="DU208" s="16"/>
      <c r="DV208" s="16"/>
      <c r="DW208" s="16"/>
      <c r="DX208" s="16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27"/>
      <c r="EP208" s="27"/>
      <c r="EQ208" s="27"/>
      <c r="ER208" s="27"/>
    </row>
    <row r="209" spans="1:148" s="9" customFormat="1" ht="20.25" x14ac:dyDescent="0.3">
      <c r="A209" s="10" t="s">
        <v>323</v>
      </c>
      <c r="B209" s="10" t="s">
        <v>231</v>
      </c>
      <c r="C209" s="10" t="s">
        <v>240</v>
      </c>
      <c r="D209" s="10" t="s">
        <v>279</v>
      </c>
      <c r="E209" s="10" t="s">
        <v>218</v>
      </c>
      <c r="F209" s="11">
        <v>10334</v>
      </c>
      <c r="G209" s="11">
        <v>4005</v>
      </c>
      <c r="H209" s="11">
        <v>3866</v>
      </c>
      <c r="I209" s="10" t="s">
        <v>275</v>
      </c>
      <c r="J209" s="12">
        <v>62.8</v>
      </c>
      <c r="K209" s="10" t="s">
        <v>267</v>
      </c>
      <c r="L209" s="10" t="s">
        <v>261</v>
      </c>
      <c r="M209" s="10" t="s">
        <v>220</v>
      </c>
      <c r="N209" s="13">
        <v>26</v>
      </c>
      <c r="O209" s="13">
        <v>25</v>
      </c>
      <c r="P209" s="13">
        <v>1</v>
      </c>
      <c r="Q209" s="14">
        <v>3.8461539999999999</v>
      </c>
      <c r="R209" s="14">
        <v>8.1</v>
      </c>
      <c r="S209" s="14">
        <v>4</v>
      </c>
      <c r="T209" s="14">
        <v>3.375</v>
      </c>
      <c r="U209" s="14">
        <v>84.375010000000003</v>
      </c>
      <c r="V209" s="14">
        <v>0.5</v>
      </c>
      <c r="W209" s="14">
        <v>268.5</v>
      </c>
      <c r="X209" s="14">
        <v>40</v>
      </c>
      <c r="Y209" s="14">
        <v>0.43956043956044</v>
      </c>
      <c r="Z209" s="14">
        <v>3.55</v>
      </c>
      <c r="AA209" s="14">
        <v>0.45</v>
      </c>
      <c r="AB209" s="14">
        <v>11.25</v>
      </c>
      <c r="AC209" s="14">
        <v>3.9999739999999999E-2</v>
      </c>
      <c r="AD209" s="14">
        <v>0.99999340000000003</v>
      </c>
      <c r="AE209" s="14">
        <v>134.25</v>
      </c>
      <c r="AF209" s="14">
        <v>91</v>
      </c>
      <c r="AG209" s="14">
        <v>0.13500000000000001</v>
      </c>
      <c r="AH209" s="14">
        <v>3.375</v>
      </c>
      <c r="AI209" s="14">
        <v>3.51</v>
      </c>
      <c r="AJ209" s="14">
        <v>3.55</v>
      </c>
      <c r="AK209" s="15">
        <v>0.88749999999999996</v>
      </c>
      <c r="AL209" s="15">
        <v>0.98873239999999996</v>
      </c>
      <c r="AM209" s="15">
        <v>0.96153840000000002</v>
      </c>
      <c r="AN209" s="15">
        <v>0.84375</v>
      </c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24"/>
      <c r="DJ209" s="24"/>
      <c r="DK209" s="24"/>
      <c r="DL209" s="24"/>
      <c r="DM209" s="24"/>
      <c r="DN209" s="24">
        <v>8.3333335816860199E-2</v>
      </c>
      <c r="DO209" s="24">
        <v>0.36666667461395264</v>
      </c>
      <c r="DP209" s="24"/>
      <c r="DQ209" s="24"/>
      <c r="DR209" s="16"/>
      <c r="DS209" s="16"/>
      <c r="DT209" s="16"/>
      <c r="DU209" s="16"/>
      <c r="DV209" s="16"/>
      <c r="DW209" s="16"/>
      <c r="DX209" s="16"/>
      <c r="DY209" s="17"/>
      <c r="DZ209" s="17"/>
      <c r="EA209" s="17"/>
      <c r="EB209" s="17"/>
      <c r="EC209" s="17"/>
      <c r="ED209" s="17"/>
      <c r="EE209" s="17">
        <v>1</v>
      </c>
      <c r="EF209" s="17"/>
      <c r="EG209" s="17"/>
      <c r="EH209" s="17"/>
      <c r="EI209" s="17"/>
      <c r="EJ209" s="17"/>
      <c r="EK209" s="17"/>
      <c r="EL209" s="17"/>
      <c r="EM209" s="17"/>
      <c r="EN209" s="17"/>
      <c r="EO209" s="27"/>
      <c r="EP209" s="27"/>
      <c r="EQ209" s="27"/>
      <c r="ER209" s="27"/>
    </row>
    <row r="210" spans="1:148" s="9" customFormat="1" ht="20.25" x14ac:dyDescent="0.3">
      <c r="A210" s="10" t="s">
        <v>323</v>
      </c>
      <c r="B210" s="10" t="s">
        <v>231</v>
      </c>
      <c r="C210" s="10" t="s">
        <v>240</v>
      </c>
      <c r="D210" s="10" t="s">
        <v>281</v>
      </c>
      <c r="E210" s="10" t="s">
        <v>218</v>
      </c>
      <c r="F210" s="11">
        <v>10334</v>
      </c>
      <c r="G210" s="11">
        <v>4087</v>
      </c>
      <c r="H210" s="11">
        <v>3712</v>
      </c>
      <c r="I210" s="10" t="s">
        <v>275</v>
      </c>
      <c r="J210" s="12">
        <v>62.8</v>
      </c>
      <c r="K210" s="10" t="s">
        <v>267</v>
      </c>
      <c r="L210" s="10" t="s">
        <v>261</v>
      </c>
      <c r="M210" s="10" t="s">
        <v>220</v>
      </c>
      <c r="N210" s="13">
        <v>25</v>
      </c>
      <c r="O210" s="13">
        <v>25</v>
      </c>
      <c r="P210" s="13">
        <v>0</v>
      </c>
      <c r="Q210" s="14">
        <v>0</v>
      </c>
      <c r="R210" s="14">
        <v>8.1</v>
      </c>
      <c r="S210" s="14">
        <v>4</v>
      </c>
      <c r="T210" s="14">
        <v>3.375</v>
      </c>
      <c r="U210" s="14">
        <v>84.375010000000003</v>
      </c>
      <c r="V210" s="14">
        <v>0.5</v>
      </c>
      <c r="W210" s="14">
        <v>268.5</v>
      </c>
      <c r="X210" s="14">
        <v>40</v>
      </c>
      <c r="Y210" s="14">
        <v>0.43956043956044</v>
      </c>
      <c r="Z210" s="14">
        <v>3.6333329999999999</v>
      </c>
      <c r="AA210" s="14">
        <v>0.36666670000000001</v>
      </c>
      <c r="AB210" s="14">
        <v>9.1666670000000003</v>
      </c>
      <c r="AC210" s="14">
        <v>0.25833309999999998</v>
      </c>
      <c r="AD210" s="14">
        <v>6.4583269999999997</v>
      </c>
      <c r="AE210" s="14">
        <v>134.25</v>
      </c>
      <c r="AF210" s="14">
        <v>91</v>
      </c>
      <c r="AG210" s="14">
        <v>0</v>
      </c>
      <c r="AH210" s="14">
        <v>0</v>
      </c>
      <c r="AI210" s="14">
        <v>3.375</v>
      </c>
      <c r="AJ210" s="14">
        <v>3.6333329999999999</v>
      </c>
      <c r="AK210" s="15">
        <v>0.90833330000000001</v>
      </c>
      <c r="AL210" s="15">
        <v>0.92889920000000004</v>
      </c>
      <c r="AM210" s="15">
        <v>1</v>
      </c>
      <c r="AN210" s="15">
        <v>0.84375009999999995</v>
      </c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>
        <v>0.1666666716337204</v>
      </c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24"/>
      <c r="DJ210" s="24"/>
      <c r="DK210" s="24"/>
      <c r="DL210" s="24"/>
      <c r="DM210" s="24"/>
      <c r="DN210" s="24"/>
      <c r="DO210" s="24">
        <v>0.20000000298023224</v>
      </c>
      <c r="DP210" s="24"/>
      <c r="DQ210" s="24"/>
      <c r="DR210" s="16"/>
      <c r="DS210" s="16"/>
      <c r="DT210" s="16"/>
      <c r="DU210" s="16"/>
      <c r="DV210" s="16"/>
      <c r="DW210" s="16"/>
      <c r="DX210" s="16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27"/>
      <c r="EP210" s="27"/>
      <c r="EQ210" s="27"/>
      <c r="ER210" s="27"/>
    </row>
    <row r="211" spans="1:148" s="9" customFormat="1" ht="20.25" x14ac:dyDescent="0.3">
      <c r="A211" s="10" t="s">
        <v>323</v>
      </c>
      <c r="B211" s="10" t="s">
        <v>244</v>
      </c>
      <c r="C211" s="10" t="s">
        <v>240</v>
      </c>
      <c r="D211" s="10" t="s">
        <v>279</v>
      </c>
      <c r="E211" s="10" t="s">
        <v>218</v>
      </c>
      <c r="F211" s="11">
        <v>10334</v>
      </c>
      <c r="G211" s="11">
        <v>4062</v>
      </c>
      <c r="H211" s="11">
        <v>4161</v>
      </c>
      <c r="I211" s="10" t="s">
        <v>275</v>
      </c>
      <c r="J211" s="12">
        <v>62.8</v>
      </c>
      <c r="K211" s="10" t="s">
        <v>267</v>
      </c>
      <c r="L211" s="10" t="s">
        <v>261</v>
      </c>
      <c r="M211" s="10" t="s">
        <v>220</v>
      </c>
      <c r="N211" s="13">
        <v>26</v>
      </c>
      <c r="O211" s="13">
        <v>26</v>
      </c>
      <c r="P211" s="13">
        <v>0</v>
      </c>
      <c r="Q211" s="14">
        <v>0</v>
      </c>
      <c r="R211" s="14">
        <v>8.1</v>
      </c>
      <c r="S211" s="14">
        <v>4</v>
      </c>
      <c r="T211" s="14">
        <v>3.51</v>
      </c>
      <c r="U211" s="14">
        <v>87.75</v>
      </c>
      <c r="V211" s="14">
        <v>0.5</v>
      </c>
      <c r="W211" s="14">
        <v>279.24</v>
      </c>
      <c r="X211" s="14">
        <v>40</v>
      </c>
      <c r="Y211" s="14">
        <v>0.42265427153389401</v>
      </c>
      <c r="Z211" s="14">
        <v>3.7833329999999998</v>
      </c>
      <c r="AA211" s="14">
        <v>0.21666669999999999</v>
      </c>
      <c r="AB211" s="14">
        <v>5.4166670000000003</v>
      </c>
      <c r="AC211" s="14">
        <v>0.2733333</v>
      </c>
      <c r="AD211" s="14">
        <v>6.8333329999999997</v>
      </c>
      <c r="AE211" s="14">
        <v>139.62</v>
      </c>
      <c r="AF211" s="14">
        <v>94.64</v>
      </c>
      <c r="AG211" s="14">
        <v>0</v>
      </c>
      <c r="AH211" s="14">
        <v>0</v>
      </c>
      <c r="AI211" s="14">
        <v>3.51</v>
      </c>
      <c r="AJ211" s="14">
        <v>3.7833329999999998</v>
      </c>
      <c r="AK211" s="15">
        <v>0.94583329999999999</v>
      </c>
      <c r="AL211" s="15">
        <v>0.9277533</v>
      </c>
      <c r="AM211" s="15">
        <v>1</v>
      </c>
      <c r="AN211" s="15">
        <v>0.87749999999999995</v>
      </c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16"/>
      <c r="DI211" s="24"/>
      <c r="DJ211" s="24"/>
      <c r="DK211" s="24"/>
      <c r="DL211" s="24"/>
      <c r="DM211" s="24"/>
      <c r="DN211" s="24"/>
      <c r="DO211" s="24">
        <v>0.21666666865348816</v>
      </c>
      <c r="DP211" s="24"/>
      <c r="DQ211" s="24"/>
      <c r="DR211" s="16"/>
      <c r="DS211" s="16"/>
      <c r="DT211" s="16"/>
      <c r="DU211" s="16"/>
      <c r="DV211" s="16"/>
      <c r="DW211" s="16"/>
      <c r="DX211" s="16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27"/>
      <c r="EP211" s="27"/>
      <c r="EQ211" s="27"/>
      <c r="ER211" s="27"/>
    </row>
    <row r="212" spans="1:148" s="9" customFormat="1" ht="20.25" x14ac:dyDescent="0.3">
      <c r="A212" s="10" t="s">
        <v>323</v>
      </c>
      <c r="B212" s="10" t="s">
        <v>240</v>
      </c>
      <c r="C212" s="10" t="s">
        <v>240</v>
      </c>
      <c r="D212" s="10" t="s">
        <v>279</v>
      </c>
      <c r="E212" s="10" t="s">
        <v>218</v>
      </c>
      <c r="F212" s="11">
        <v>10334</v>
      </c>
      <c r="G212" s="11">
        <v>4062</v>
      </c>
      <c r="H212" s="11">
        <v>4161</v>
      </c>
      <c r="I212" s="10" t="s">
        <v>275</v>
      </c>
      <c r="J212" s="12">
        <v>62.8</v>
      </c>
      <c r="K212" s="10" t="s">
        <v>267</v>
      </c>
      <c r="L212" s="10" t="s">
        <v>261</v>
      </c>
      <c r="M212" s="10" t="s">
        <v>220</v>
      </c>
      <c r="N212" s="13">
        <v>51</v>
      </c>
      <c r="O212" s="13">
        <v>51</v>
      </c>
      <c r="P212" s="13">
        <v>0</v>
      </c>
      <c r="Q212" s="14">
        <v>0</v>
      </c>
      <c r="R212" s="14">
        <v>8.1</v>
      </c>
      <c r="S212" s="14">
        <v>8</v>
      </c>
      <c r="T212" s="14">
        <v>6.8849999999999998</v>
      </c>
      <c r="U212" s="14">
        <v>86.0625</v>
      </c>
      <c r="V212" s="14">
        <v>1</v>
      </c>
      <c r="W212" s="14">
        <v>273.87</v>
      </c>
      <c r="X212" s="14">
        <v>80</v>
      </c>
      <c r="Y212" s="14">
        <v>0.43094160882905602</v>
      </c>
      <c r="Z212" s="14">
        <v>7.2333340000000002</v>
      </c>
      <c r="AA212" s="14">
        <v>0.76666670000000003</v>
      </c>
      <c r="AB212" s="14">
        <v>9.5833329999999997</v>
      </c>
      <c r="AC212" s="14">
        <v>0.34833310000000001</v>
      </c>
      <c r="AD212" s="14">
        <v>4.3541639999999999</v>
      </c>
      <c r="AE212" s="14">
        <v>273.87</v>
      </c>
      <c r="AF212" s="14">
        <v>185.64</v>
      </c>
      <c r="AG212" s="14">
        <v>0</v>
      </c>
      <c r="AH212" s="14">
        <v>0</v>
      </c>
      <c r="AI212" s="14">
        <v>6.8849999999999998</v>
      </c>
      <c r="AJ212" s="14">
        <v>7.2333340000000002</v>
      </c>
      <c r="AK212" s="15">
        <v>0.90416669999999999</v>
      </c>
      <c r="AL212" s="15">
        <v>0.95184329999999995</v>
      </c>
      <c r="AM212" s="15">
        <v>1</v>
      </c>
      <c r="AN212" s="15">
        <v>0.86062499999999997</v>
      </c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24"/>
      <c r="DJ212" s="24"/>
      <c r="DK212" s="24">
        <v>0.1666666716337204</v>
      </c>
      <c r="DL212" s="24"/>
      <c r="DM212" s="24"/>
      <c r="DN212" s="24">
        <v>8.3333335816860199E-2</v>
      </c>
      <c r="DO212" s="24">
        <v>0.51666665077209473</v>
      </c>
      <c r="DP212" s="24"/>
      <c r="DQ212" s="24"/>
      <c r="DR212" s="16"/>
      <c r="DS212" s="16"/>
      <c r="DT212" s="16"/>
      <c r="DU212" s="16"/>
      <c r="DV212" s="16"/>
      <c r="DW212" s="16"/>
      <c r="DX212" s="16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27"/>
      <c r="EP212" s="27"/>
      <c r="EQ212" s="27"/>
      <c r="ER212" s="27"/>
    </row>
    <row r="213" spans="1:148" s="9" customFormat="1" ht="20.25" x14ac:dyDescent="0.3">
      <c r="A213" s="10" t="s">
        <v>323</v>
      </c>
      <c r="B213" s="10" t="s">
        <v>240</v>
      </c>
      <c r="C213" s="10" t="s">
        <v>240</v>
      </c>
      <c r="D213" s="10" t="s">
        <v>281</v>
      </c>
      <c r="E213" s="10" t="s">
        <v>218</v>
      </c>
      <c r="F213" s="11">
        <v>10334</v>
      </c>
      <c r="G213" s="11">
        <v>4189</v>
      </c>
      <c r="H213" s="11">
        <v>4134</v>
      </c>
      <c r="I213" s="10" t="s">
        <v>275</v>
      </c>
      <c r="J213" s="12">
        <v>62.8</v>
      </c>
      <c r="K213" s="10" t="s">
        <v>267</v>
      </c>
      <c r="L213" s="10" t="s">
        <v>261</v>
      </c>
      <c r="M213" s="10" t="s">
        <v>220</v>
      </c>
      <c r="N213" s="13">
        <v>48</v>
      </c>
      <c r="O213" s="13">
        <v>48</v>
      </c>
      <c r="P213" s="13">
        <v>0</v>
      </c>
      <c r="Q213" s="14">
        <v>0</v>
      </c>
      <c r="R213" s="14">
        <v>8.1</v>
      </c>
      <c r="S213" s="14">
        <v>8</v>
      </c>
      <c r="T213" s="14">
        <v>6.48</v>
      </c>
      <c r="U213" s="14">
        <v>81.000010000000003</v>
      </c>
      <c r="V213" s="14">
        <v>1</v>
      </c>
      <c r="W213" s="14">
        <v>257.76</v>
      </c>
      <c r="X213" s="14">
        <v>80</v>
      </c>
      <c r="Y213" s="14">
        <v>0.45787545467645402</v>
      </c>
      <c r="Z213" s="14">
        <v>6.95</v>
      </c>
      <c r="AA213" s="14">
        <v>1.05</v>
      </c>
      <c r="AB213" s="14">
        <v>13.125</v>
      </c>
      <c r="AC213" s="14">
        <v>0.46999940000000001</v>
      </c>
      <c r="AD213" s="14">
        <v>5.8749929999999999</v>
      </c>
      <c r="AE213" s="14">
        <v>257.76</v>
      </c>
      <c r="AF213" s="14">
        <v>174.72</v>
      </c>
      <c r="AG213" s="14">
        <v>0</v>
      </c>
      <c r="AH213" s="14">
        <v>0</v>
      </c>
      <c r="AI213" s="14">
        <v>6.48</v>
      </c>
      <c r="AJ213" s="14">
        <v>6.95</v>
      </c>
      <c r="AK213" s="15">
        <v>0.86875000000000002</v>
      </c>
      <c r="AL213" s="15">
        <v>0.93237420000000004</v>
      </c>
      <c r="AM213" s="15">
        <v>1</v>
      </c>
      <c r="AN213" s="15">
        <v>0.8100001</v>
      </c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>
        <v>0.21666666865348816</v>
      </c>
      <c r="CI213" s="16"/>
      <c r="CJ213" s="16">
        <v>0.28333333134651184</v>
      </c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24"/>
      <c r="DJ213" s="24"/>
      <c r="DK213" s="24">
        <v>0.1666666716337204</v>
      </c>
      <c r="DL213" s="24"/>
      <c r="DM213" s="24"/>
      <c r="DN213" s="24">
        <v>8.3333335816860199E-2</v>
      </c>
      <c r="DO213" s="24">
        <v>0.30000001192092896</v>
      </c>
      <c r="DP213" s="24"/>
      <c r="DQ213" s="24"/>
      <c r="DR213" s="16"/>
      <c r="DS213" s="16"/>
      <c r="DT213" s="16"/>
      <c r="DU213" s="16"/>
      <c r="DV213" s="16"/>
      <c r="DW213" s="16"/>
      <c r="DX213" s="16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27"/>
      <c r="EP213" s="27"/>
      <c r="EQ213" s="27"/>
      <c r="ER213" s="27"/>
    </row>
    <row r="214" spans="1:148" s="9" customFormat="1" ht="20.25" x14ac:dyDescent="0.3">
      <c r="A214" s="10" t="s">
        <v>304</v>
      </c>
      <c r="B214" s="10" t="s">
        <v>232</v>
      </c>
      <c r="C214" s="10" t="s">
        <v>240</v>
      </c>
      <c r="D214" s="10" t="s">
        <v>279</v>
      </c>
      <c r="E214" s="10" t="s">
        <v>218</v>
      </c>
      <c r="F214" s="11">
        <v>10334</v>
      </c>
      <c r="G214" s="11">
        <v>4005</v>
      </c>
      <c r="H214" s="11">
        <v>3866</v>
      </c>
      <c r="I214" s="10" t="s">
        <v>275</v>
      </c>
      <c r="J214" s="12">
        <v>62.8</v>
      </c>
      <c r="K214" s="10" t="s">
        <v>267</v>
      </c>
      <c r="L214" s="10" t="s">
        <v>261</v>
      </c>
      <c r="M214" s="10" t="s">
        <v>220</v>
      </c>
      <c r="N214" s="13">
        <v>19</v>
      </c>
      <c r="O214" s="13">
        <v>19</v>
      </c>
      <c r="P214" s="13">
        <v>0</v>
      </c>
      <c r="Q214" s="14">
        <v>0</v>
      </c>
      <c r="R214" s="14">
        <v>8.1</v>
      </c>
      <c r="S214" s="14">
        <v>3</v>
      </c>
      <c r="T214" s="14">
        <v>2.5649999999999999</v>
      </c>
      <c r="U214" s="14">
        <v>85.5</v>
      </c>
      <c r="V214" s="14">
        <v>0.375</v>
      </c>
      <c r="W214" s="14">
        <v>272.08</v>
      </c>
      <c r="X214" s="14">
        <v>30</v>
      </c>
      <c r="Y214" s="14">
        <v>0.43377672659719801</v>
      </c>
      <c r="Z214" s="14">
        <v>2.6333329999999999</v>
      </c>
      <c r="AA214" s="14">
        <v>0.36666670000000001</v>
      </c>
      <c r="AB214" s="14">
        <v>12.22222</v>
      </c>
      <c r="AC214" s="14">
        <v>6.8333270000000002E-2</v>
      </c>
      <c r="AD214" s="14">
        <v>2.2777759999999998</v>
      </c>
      <c r="AE214" s="14">
        <v>102.03</v>
      </c>
      <c r="AF214" s="14">
        <v>69.16</v>
      </c>
      <c r="AG214" s="14">
        <v>0</v>
      </c>
      <c r="AH214" s="14">
        <v>0</v>
      </c>
      <c r="AI214" s="14">
        <v>2.5649999999999999</v>
      </c>
      <c r="AJ214" s="14">
        <v>2.6333329999999999</v>
      </c>
      <c r="AK214" s="15">
        <v>0.87777780000000005</v>
      </c>
      <c r="AL214" s="15">
        <v>0.97405070000000005</v>
      </c>
      <c r="AM214" s="15">
        <v>1</v>
      </c>
      <c r="AN214" s="15">
        <v>0.85499999999999998</v>
      </c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16"/>
      <c r="DC214" s="16"/>
      <c r="DD214" s="16"/>
      <c r="DE214" s="16"/>
      <c r="DF214" s="16"/>
      <c r="DG214" s="16"/>
      <c r="DH214" s="16"/>
      <c r="DI214" s="24"/>
      <c r="DJ214" s="24"/>
      <c r="DK214" s="24">
        <v>0.1666666716337204</v>
      </c>
      <c r="DL214" s="24"/>
      <c r="DM214" s="24"/>
      <c r="DN214" s="24"/>
      <c r="DO214" s="24">
        <v>0.20000000298023224</v>
      </c>
      <c r="DP214" s="24"/>
      <c r="DQ214" s="24"/>
      <c r="DR214" s="16"/>
      <c r="DS214" s="16"/>
      <c r="DT214" s="16"/>
      <c r="DU214" s="16"/>
      <c r="DV214" s="16"/>
      <c r="DW214" s="16"/>
      <c r="DX214" s="16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27"/>
      <c r="EP214" s="27"/>
      <c r="EQ214" s="27"/>
      <c r="ER214" s="27"/>
    </row>
    <row r="215" spans="1:148" s="9" customFormat="1" ht="20.25" x14ac:dyDescent="0.3">
      <c r="A215" s="10" t="s">
        <v>304</v>
      </c>
      <c r="B215" s="10" t="s">
        <v>232</v>
      </c>
      <c r="C215" s="10" t="s">
        <v>240</v>
      </c>
      <c r="D215" s="10" t="s">
        <v>281</v>
      </c>
      <c r="E215" s="10" t="s">
        <v>218</v>
      </c>
      <c r="F215" s="11">
        <v>10334</v>
      </c>
      <c r="G215" s="11">
        <v>4087</v>
      </c>
      <c r="H215" s="11">
        <v>3712</v>
      </c>
      <c r="I215" s="10" t="s">
        <v>275</v>
      </c>
      <c r="J215" s="12">
        <v>62.8</v>
      </c>
      <c r="K215" s="10" t="s">
        <v>267</v>
      </c>
      <c r="L215" s="10" t="s">
        <v>261</v>
      </c>
      <c r="M215" s="10" t="s">
        <v>220</v>
      </c>
      <c r="N215" s="13">
        <v>12</v>
      </c>
      <c r="O215" s="13">
        <v>12</v>
      </c>
      <c r="P215" s="13">
        <v>0</v>
      </c>
      <c r="Q215" s="14">
        <v>0</v>
      </c>
      <c r="R215" s="14">
        <v>8.1</v>
      </c>
      <c r="S215" s="14">
        <v>1.9166669999999999</v>
      </c>
      <c r="T215" s="14">
        <v>1.62</v>
      </c>
      <c r="U215" s="14">
        <v>84.521730000000005</v>
      </c>
      <c r="V215" s="14">
        <v>0.2395834</v>
      </c>
      <c r="W215" s="14">
        <v>268.96690000000001</v>
      </c>
      <c r="X215" s="14">
        <v>19.166669845581101</v>
      </c>
      <c r="Y215" s="14">
        <v>0.43879738350894498</v>
      </c>
      <c r="Z215" s="14">
        <v>1.7</v>
      </c>
      <c r="AA215" s="14">
        <v>0.21666669999999999</v>
      </c>
      <c r="AB215" s="14">
        <v>11.304349999999999</v>
      </c>
      <c r="AC215" s="14">
        <v>8.0000189999999999E-2</v>
      </c>
      <c r="AD215" s="14">
        <v>4.1739230000000003</v>
      </c>
      <c r="AE215" s="14">
        <v>64.44</v>
      </c>
      <c r="AF215" s="14">
        <v>43.68</v>
      </c>
      <c r="AG215" s="14">
        <v>0</v>
      </c>
      <c r="AH215" s="14">
        <v>0</v>
      </c>
      <c r="AI215" s="14">
        <v>1.62</v>
      </c>
      <c r="AJ215" s="14">
        <v>1.7</v>
      </c>
      <c r="AK215" s="15">
        <v>0.88695650000000004</v>
      </c>
      <c r="AL215" s="15">
        <v>0.95294109999999999</v>
      </c>
      <c r="AM215" s="15">
        <v>1</v>
      </c>
      <c r="AN215" s="15">
        <v>0.84521729999999995</v>
      </c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16"/>
      <c r="DC215" s="16"/>
      <c r="DD215" s="16"/>
      <c r="DE215" s="16"/>
      <c r="DF215" s="16"/>
      <c r="DG215" s="16"/>
      <c r="DH215" s="16"/>
      <c r="DI215" s="24"/>
      <c r="DJ215" s="24"/>
      <c r="DK215" s="24">
        <v>0.1666666716337204</v>
      </c>
      <c r="DL215" s="24"/>
      <c r="DM215" s="24"/>
      <c r="DN215" s="24"/>
      <c r="DO215" s="24">
        <v>5.000000074505806E-2</v>
      </c>
      <c r="DP215" s="24"/>
      <c r="DQ215" s="24"/>
      <c r="DR215" s="16"/>
      <c r="DS215" s="16"/>
      <c r="DT215" s="16"/>
      <c r="DU215" s="16"/>
      <c r="DV215" s="16"/>
      <c r="DW215" s="16"/>
      <c r="DX215" s="16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27"/>
      <c r="EP215" s="27"/>
      <c r="EQ215" s="27"/>
      <c r="ER215" s="27"/>
    </row>
    <row r="216" spans="1:148" s="9" customFormat="1" ht="20.25" x14ac:dyDescent="0.3">
      <c r="A216" s="10" t="s">
        <v>304</v>
      </c>
      <c r="B216" s="10" t="s">
        <v>240</v>
      </c>
      <c r="C216" s="10" t="s">
        <v>240</v>
      </c>
      <c r="D216" s="10" t="s">
        <v>279</v>
      </c>
      <c r="E216" s="10" t="s">
        <v>218</v>
      </c>
      <c r="F216" s="11">
        <v>10336</v>
      </c>
      <c r="G216" s="11">
        <v>4062</v>
      </c>
      <c r="H216" s="11">
        <v>4161</v>
      </c>
      <c r="I216" s="10" t="s">
        <v>273</v>
      </c>
      <c r="J216" s="12">
        <v>53.5</v>
      </c>
      <c r="K216" s="10" t="s">
        <v>235</v>
      </c>
      <c r="L216" s="10" t="s">
        <v>261</v>
      </c>
      <c r="M216" s="10" t="s">
        <v>220</v>
      </c>
      <c r="N216" s="13">
        <v>8</v>
      </c>
      <c r="O216" s="13">
        <v>8</v>
      </c>
      <c r="P216" s="13">
        <v>0</v>
      </c>
      <c r="Q216" s="14">
        <v>0</v>
      </c>
      <c r="R216" s="14">
        <v>6.16</v>
      </c>
      <c r="S216" s="14">
        <v>1.5</v>
      </c>
      <c r="T216" s="14">
        <v>0.82133330000000004</v>
      </c>
      <c r="U216" s="14">
        <v>54.755549999999999</v>
      </c>
      <c r="V216" s="14">
        <v>0.1875</v>
      </c>
      <c r="W216" s="14">
        <v>185.6</v>
      </c>
      <c r="X216" s="14">
        <v>15</v>
      </c>
      <c r="Y216" s="14">
        <v>0.66489363276114799</v>
      </c>
      <c r="Z216" s="14">
        <v>0.88333329999999999</v>
      </c>
      <c r="AA216" s="14">
        <v>0.61666670000000001</v>
      </c>
      <c r="AB216" s="14">
        <v>41.111109999999996</v>
      </c>
      <c r="AC216" s="14">
        <v>6.2000039999999999E-2</v>
      </c>
      <c r="AD216" s="14">
        <v>4.1333359999999999</v>
      </c>
      <c r="AE216" s="14">
        <v>34.799999999999997</v>
      </c>
      <c r="AF216" s="14">
        <v>22.56</v>
      </c>
      <c r="AG216" s="14">
        <v>0</v>
      </c>
      <c r="AH216" s="14">
        <v>0</v>
      </c>
      <c r="AI216" s="14">
        <v>0.82133330000000004</v>
      </c>
      <c r="AJ216" s="14">
        <v>0.88333329999999999</v>
      </c>
      <c r="AK216" s="15">
        <v>0.58888890000000005</v>
      </c>
      <c r="AL216" s="15">
        <v>0.92981130000000001</v>
      </c>
      <c r="AM216" s="15">
        <v>1</v>
      </c>
      <c r="AN216" s="15">
        <v>0.54755560000000003</v>
      </c>
      <c r="AO216" s="16"/>
      <c r="AP216" s="16">
        <v>0.25</v>
      </c>
      <c r="AQ216" s="16"/>
      <c r="AR216" s="16">
        <v>6.6666670143604279E-2</v>
      </c>
      <c r="AS216" s="16">
        <v>6.6666670143604279E-2</v>
      </c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>
        <v>0.23333333432674408</v>
      </c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24"/>
      <c r="DJ216" s="24"/>
      <c r="DK216" s="24"/>
      <c r="DL216" s="24"/>
      <c r="DM216" s="24"/>
      <c r="DN216" s="24"/>
      <c r="DO216" s="24"/>
      <c r="DP216" s="24"/>
      <c r="DQ216" s="24"/>
      <c r="DR216" s="16"/>
      <c r="DS216" s="16"/>
      <c r="DT216" s="16"/>
      <c r="DU216" s="16"/>
      <c r="DV216" s="16"/>
      <c r="DW216" s="16"/>
      <c r="DX216" s="16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27"/>
      <c r="EP216" s="27"/>
      <c r="EQ216" s="27"/>
      <c r="ER216" s="27"/>
    </row>
    <row r="217" spans="1:148" s="9" customFormat="1" ht="20.25" x14ac:dyDescent="0.3">
      <c r="A217" s="10" t="s">
        <v>304</v>
      </c>
      <c r="B217" s="10" t="s">
        <v>240</v>
      </c>
      <c r="C217" s="10" t="s">
        <v>240</v>
      </c>
      <c r="D217" s="10" t="s">
        <v>281</v>
      </c>
      <c r="E217" s="10" t="s">
        <v>218</v>
      </c>
      <c r="F217" s="11">
        <v>10336</v>
      </c>
      <c r="G217" s="11">
        <v>4189</v>
      </c>
      <c r="H217" s="11">
        <v>4134</v>
      </c>
      <c r="I217" s="10" t="s">
        <v>273</v>
      </c>
      <c r="J217" s="12">
        <v>53.5</v>
      </c>
      <c r="K217" s="10" t="s">
        <v>235</v>
      </c>
      <c r="L217" s="10" t="s">
        <v>261</v>
      </c>
      <c r="M217" s="10" t="s">
        <v>220</v>
      </c>
      <c r="N217" s="13">
        <v>12</v>
      </c>
      <c r="O217" s="13">
        <v>12</v>
      </c>
      <c r="P217" s="13">
        <v>0</v>
      </c>
      <c r="Q217" s="14">
        <v>0</v>
      </c>
      <c r="R217" s="14">
        <v>6.16</v>
      </c>
      <c r="S217" s="14">
        <v>3</v>
      </c>
      <c r="T217" s="14">
        <v>1.232</v>
      </c>
      <c r="U217" s="14">
        <v>41.066670000000002</v>
      </c>
      <c r="V217" s="14">
        <v>0.375</v>
      </c>
      <c r="W217" s="14">
        <v>139.19999999999999</v>
      </c>
      <c r="X217" s="14">
        <v>30</v>
      </c>
      <c r="Y217" s="14">
        <v>0.88652481869760802</v>
      </c>
      <c r="Z217" s="14">
        <v>1.5333330000000001</v>
      </c>
      <c r="AA217" s="14">
        <v>1.4666669999999999</v>
      </c>
      <c r="AB217" s="14">
        <v>48.888890000000004</v>
      </c>
      <c r="AC217" s="14">
        <v>0.30133330000000003</v>
      </c>
      <c r="AD217" s="14">
        <v>10.04444</v>
      </c>
      <c r="AE217" s="14">
        <v>52.2</v>
      </c>
      <c r="AF217" s="14">
        <v>33.840000000000003</v>
      </c>
      <c r="AG217" s="14">
        <v>0</v>
      </c>
      <c r="AH217" s="14">
        <v>0</v>
      </c>
      <c r="AI217" s="14">
        <v>1.232</v>
      </c>
      <c r="AJ217" s="14">
        <v>1.5333330000000001</v>
      </c>
      <c r="AK217" s="15">
        <v>0.51111110000000004</v>
      </c>
      <c r="AL217" s="15">
        <v>0.80347829999999998</v>
      </c>
      <c r="AM217" s="15">
        <v>1</v>
      </c>
      <c r="AN217" s="15">
        <v>0.4106667</v>
      </c>
      <c r="AO217" s="16"/>
      <c r="AP217" s="16">
        <v>0.4166666567325592</v>
      </c>
      <c r="AQ217" s="16"/>
      <c r="AR217" s="16"/>
      <c r="AS217" s="16">
        <v>0.21666666865348816</v>
      </c>
      <c r="AT217" s="16">
        <v>0.28333333134651184</v>
      </c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>
        <v>0.55000001192092896</v>
      </c>
      <c r="CO217" s="16"/>
      <c r="CP217" s="16"/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24"/>
      <c r="DJ217" s="24"/>
      <c r="DK217" s="24"/>
      <c r="DL217" s="24"/>
      <c r="DM217" s="24"/>
      <c r="DN217" s="24"/>
      <c r="DO217" s="24"/>
      <c r="DP217" s="24"/>
      <c r="DQ217" s="24"/>
      <c r="DR217" s="16"/>
      <c r="DS217" s="16"/>
      <c r="DT217" s="16"/>
      <c r="DU217" s="16"/>
      <c r="DV217" s="16"/>
      <c r="DW217" s="16"/>
      <c r="DX217" s="16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27"/>
      <c r="EP217" s="27"/>
      <c r="EQ217" s="27"/>
      <c r="ER217" s="27"/>
    </row>
    <row r="218" spans="1:148" s="9" customFormat="1" ht="20.25" x14ac:dyDescent="0.3">
      <c r="A218" s="10" t="s">
        <v>304</v>
      </c>
      <c r="B218" s="10" t="s">
        <v>232</v>
      </c>
      <c r="C218" s="10" t="s">
        <v>240</v>
      </c>
      <c r="D218" s="10" t="s">
        <v>279</v>
      </c>
      <c r="E218" s="10" t="s">
        <v>218</v>
      </c>
      <c r="F218" s="11">
        <v>10348</v>
      </c>
      <c r="G218" s="11">
        <v>4005</v>
      </c>
      <c r="H218" s="11">
        <v>3866</v>
      </c>
      <c r="I218" s="10" t="s">
        <v>275</v>
      </c>
      <c r="J218" s="12">
        <v>62.8</v>
      </c>
      <c r="K218" s="10" t="s">
        <v>243</v>
      </c>
      <c r="L218" s="10" t="s">
        <v>261</v>
      </c>
      <c r="M218" s="10" t="s">
        <v>220</v>
      </c>
      <c r="N218" s="13">
        <v>40</v>
      </c>
      <c r="O218" s="13">
        <v>40</v>
      </c>
      <c r="P218" s="13">
        <v>0</v>
      </c>
      <c r="Q218" s="14">
        <v>0</v>
      </c>
      <c r="R218" s="14">
        <v>6.21</v>
      </c>
      <c r="S218" s="14">
        <v>5</v>
      </c>
      <c r="T218" s="14">
        <v>4.1399999999999997</v>
      </c>
      <c r="U218" s="14">
        <v>82.8</v>
      </c>
      <c r="V218" s="14">
        <v>0.625</v>
      </c>
      <c r="W218" s="14">
        <v>295.04000000000002</v>
      </c>
      <c r="X218" s="14">
        <v>50</v>
      </c>
      <c r="Y218" s="14">
        <v>0.41390727431171598</v>
      </c>
      <c r="Z218" s="14">
        <v>4.5833329999999997</v>
      </c>
      <c r="AA218" s="14">
        <v>0.4166667</v>
      </c>
      <c r="AB218" s="14">
        <v>8.3333340000000007</v>
      </c>
      <c r="AC218" s="14">
        <v>0.44333339999999999</v>
      </c>
      <c r="AD218" s="14">
        <v>8.8666699999999992</v>
      </c>
      <c r="AE218" s="14">
        <v>184.4</v>
      </c>
      <c r="AF218" s="14">
        <v>120.8</v>
      </c>
      <c r="AG218" s="14">
        <v>0</v>
      </c>
      <c r="AH218" s="14">
        <v>0</v>
      </c>
      <c r="AI218" s="14">
        <v>4.1399999999999997</v>
      </c>
      <c r="AJ218" s="14">
        <v>4.5833329999999997</v>
      </c>
      <c r="AK218" s="15">
        <v>0.91666669999999995</v>
      </c>
      <c r="AL218" s="15">
        <v>0.90327270000000004</v>
      </c>
      <c r="AM218" s="15">
        <v>1</v>
      </c>
      <c r="AN218" s="15">
        <v>0.82799999999999996</v>
      </c>
      <c r="AO218" s="16"/>
      <c r="AP218" s="16">
        <v>8.3333335816860199E-2</v>
      </c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>
        <v>8.3333335816860199E-2</v>
      </c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24"/>
      <c r="DJ218" s="24"/>
      <c r="DK218" s="24"/>
      <c r="DL218" s="24"/>
      <c r="DM218" s="24"/>
      <c r="DN218" s="24"/>
      <c r="DO218" s="24">
        <v>0.25</v>
      </c>
      <c r="DP218" s="24"/>
      <c r="DQ218" s="24"/>
      <c r="DR218" s="16"/>
      <c r="DS218" s="16"/>
      <c r="DT218" s="16"/>
      <c r="DU218" s="16"/>
      <c r="DV218" s="16"/>
      <c r="DW218" s="16"/>
      <c r="DX218" s="16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27"/>
      <c r="EP218" s="27"/>
      <c r="EQ218" s="27"/>
      <c r="ER218" s="27"/>
    </row>
    <row r="219" spans="1:148" s="9" customFormat="1" ht="20.25" x14ac:dyDescent="0.3">
      <c r="A219" s="10" t="s">
        <v>304</v>
      </c>
      <c r="B219" s="10" t="s">
        <v>232</v>
      </c>
      <c r="C219" s="10" t="s">
        <v>240</v>
      </c>
      <c r="D219" s="10" t="s">
        <v>281</v>
      </c>
      <c r="E219" s="10" t="s">
        <v>218</v>
      </c>
      <c r="F219" s="11">
        <v>10348</v>
      </c>
      <c r="G219" s="11">
        <v>4087</v>
      </c>
      <c r="H219" s="11">
        <v>3712</v>
      </c>
      <c r="I219" s="10" t="s">
        <v>275</v>
      </c>
      <c r="J219" s="12">
        <v>62.8</v>
      </c>
      <c r="K219" s="10" t="s">
        <v>243</v>
      </c>
      <c r="L219" s="10" t="s">
        <v>261</v>
      </c>
      <c r="M219" s="10" t="s">
        <v>220</v>
      </c>
      <c r="N219" s="13">
        <v>49</v>
      </c>
      <c r="O219" s="13">
        <v>49</v>
      </c>
      <c r="P219" s="13">
        <v>0</v>
      </c>
      <c r="Q219" s="14">
        <v>0</v>
      </c>
      <c r="R219" s="14">
        <v>6.21</v>
      </c>
      <c r="S219" s="14">
        <v>6.0833329999999997</v>
      </c>
      <c r="T219" s="14">
        <v>5.0715000000000003</v>
      </c>
      <c r="U219" s="14">
        <v>83.367130000000003</v>
      </c>
      <c r="V219" s="14">
        <v>0.7604166</v>
      </c>
      <c r="W219" s="14">
        <v>297.06079999999997</v>
      </c>
      <c r="X219" s="14">
        <v>60.833330154418903</v>
      </c>
      <c r="Y219" s="14">
        <v>0.41109157934039497</v>
      </c>
      <c r="Z219" s="14">
        <v>5.466666</v>
      </c>
      <c r="AA219" s="14">
        <v>0.61666670000000001</v>
      </c>
      <c r="AB219" s="14">
        <v>10.136990000000001</v>
      </c>
      <c r="AC219" s="14">
        <v>0.39516600000000002</v>
      </c>
      <c r="AD219" s="14">
        <v>6.4958799999999997</v>
      </c>
      <c r="AE219" s="14">
        <v>225.89</v>
      </c>
      <c r="AF219" s="14">
        <v>147.97999999999999</v>
      </c>
      <c r="AG219" s="14">
        <v>0</v>
      </c>
      <c r="AH219" s="14">
        <v>0</v>
      </c>
      <c r="AI219" s="14">
        <v>5.0715000000000003</v>
      </c>
      <c r="AJ219" s="14">
        <v>5.466666</v>
      </c>
      <c r="AK219" s="15">
        <v>0.89863009999999999</v>
      </c>
      <c r="AL219" s="15">
        <v>0.92771360000000003</v>
      </c>
      <c r="AM219" s="15">
        <v>1</v>
      </c>
      <c r="AN219" s="15">
        <v>0.8336713</v>
      </c>
      <c r="AO219" s="16"/>
      <c r="AP219" s="16">
        <v>8.3333335816860199E-2</v>
      </c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>
        <v>0.25</v>
      </c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24"/>
      <c r="DJ219" s="24"/>
      <c r="DK219" s="24"/>
      <c r="DL219" s="24"/>
      <c r="DM219" s="24"/>
      <c r="DN219" s="24"/>
      <c r="DO219" s="24">
        <v>0.28333333134651184</v>
      </c>
      <c r="DP219" s="24"/>
      <c r="DQ219" s="24"/>
      <c r="DR219" s="16"/>
      <c r="DS219" s="16"/>
      <c r="DT219" s="16"/>
      <c r="DU219" s="16"/>
      <c r="DV219" s="16"/>
      <c r="DW219" s="16"/>
      <c r="DX219" s="16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27"/>
      <c r="EP219" s="27"/>
      <c r="EQ219" s="27"/>
      <c r="ER219" s="27"/>
    </row>
    <row r="220" spans="1:148" s="9" customFormat="1" ht="20.25" x14ac:dyDescent="0.3">
      <c r="A220" s="10" t="s">
        <v>304</v>
      </c>
      <c r="B220" s="10" t="s">
        <v>231</v>
      </c>
      <c r="C220" s="10" t="s">
        <v>240</v>
      </c>
      <c r="D220" s="10" t="s">
        <v>279</v>
      </c>
      <c r="E220" s="10" t="s">
        <v>218</v>
      </c>
      <c r="F220" s="11">
        <v>10348</v>
      </c>
      <c r="G220" s="11">
        <v>4005</v>
      </c>
      <c r="H220" s="11">
        <v>3866</v>
      </c>
      <c r="I220" s="10" t="s">
        <v>275</v>
      </c>
      <c r="J220" s="12">
        <v>62.8</v>
      </c>
      <c r="K220" s="10" t="s">
        <v>243</v>
      </c>
      <c r="L220" s="10" t="s">
        <v>261</v>
      </c>
      <c r="M220" s="10" t="s">
        <v>220</v>
      </c>
      <c r="N220" s="13">
        <v>31</v>
      </c>
      <c r="O220" s="13">
        <v>31</v>
      </c>
      <c r="P220" s="13">
        <v>0</v>
      </c>
      <c r="Q220" s="14">
        <v>0</v>
      </c>
      <c r="R220" s="14">
        <v>6.21</v>
      </c>
      <c r="S220" s="14">
        <v>4</v>
      </c>
      <c r="T220" s="14">
        <v>3.2084999999999999</v>
      </c>
      <c r="U220" s="14">
        <v>80.212490000000003</v>
      </c>
      <c r="V220" s="14">
        <v>0.5</v>
      </c>
      <c r="W220" s="14">
        <v>285.82</v>
      </c>
      <c r="X220" s="14">
        <v>40</v>
      </c>
      <c r="Y220" s="14">
        <v>0.42725912012922201</v>
      </c>
      <c r="Z220" s="14">
        <v>3.5</v>
      </c>
      <c r="AA220" s="14">
        <v>0.5</v>
      </c>
      <c r="AB220" s="14">
        <v>12.5</v>
      </c>
      <c r="AC220" s="14">
        <v>0.29150009999999998</v>
      </c>
      <c r="AD220" s="14">
        <v>7.2875019999999999</v>
      </c>
      <c r="AE220" s="14">
        <v>142.91</v>
      </c>
      <c r="AF220" s="14">
        <v>93.62</v>
      </c>
      <c r="AG220" s="14">
        <v>0</v>
      </c>
      <c r="AH220" s="14">
        <v>0</v>
      </c>
      <c r="AI220" s="14">
        <v>3.2084999999999999</v>
      </c>
      <c r="AJ220" s="14">
        <v>3.5</v>
      </c>
      <c r="AK220" s="15">
        <v>0.875</v>
      </c>
      <c r="AL220" s="15">
        <v>0.91671429999999998</v>
      </c>
      <c r="AM220" s="15">
        <v>1</v>
      </c>
      <c r="AN220" s="15">
        <v>0.80212499999999998</v>
      </c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>
        <v>0.1666666716337204</v>
      </c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24"/>
      <c r="DJ220" s="24"/>
      <c r="DK220" s="24"/>
      <c r="DL220" s="24"/>
      <c r="DM220" s="24"/>
      <c r="DN220" s="24">
        <v>8.3333335816860199E-2</v>
      </c>
      <c r="DO220" s="24">
        <v>0.25</v>
      </c>
      <c r="DP220" s="24"/>
      <c r="DQ220" s="24"/>
      <c r="DR220" s="16"/>
      <c r="DS220" s="16"/>
      <c r="DT220" s="16"/>
      <c r="DU220" s="16"/>
      <c r="DV220" s="16"/>
      <c r="DW220" s="16"/>
      <c r="DX220" s="16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27"/>
      <c r="EP220" s="27"/>
      <c r="EQ220" s="27"/>
      <c r="ER220" s="27"/>
    </row>
    <row r="221" spans="1:148" s="9" customFormat="1" ht="20.25" x14ac:dyDescent="0.3">
      <c r="A221" s="10" t="s">
        <v>304</v>
      </c>
      <c r="B221" s="10" t="s">
        <v>231</v>
      </c>
      <c r="C221" s="10" t="s">
        <v>240</v>
      </c>
      <c r="D221" s="10" t="s">
        <v>281</v>
      </c>
      <c r="E221" s="10" t="s">
        <v>218</v>
      </c>
      <c r="F221" s="11">
        <v>10348</v>
      </c>
      <c r="G221" s="11">
        <v>4087</v>
      </c>
      <c r="H221" s="11">
        <v>3712</v>
      </c>
      <c r="I221" s="10" t="s">
        <v>275</v>
      </c>
      <c r="J221" s="12">
        <v>62.8</v>
      </c>
      <c r="K221" s="10" t="s">
        <v>243</v>
      </c>
      <c r="L221" s="10" t="s">
        <v>261</v>
      </c>
      <c r="M221" s="10" t="s">
        <v>220</v>
      </c>
      <c r="N221" s="13">
        <v>31</v>
      </c>
      <c r="O221" s="13">
        <v>31</v>
      </c>
      <c r="P221" s="13">
        <v>0</v>
      </c>
      <c r="Q221" s="14">
        <v>0</v>
      </c>
      <c r="R221" s="14">
        <v>6.21</v>
      </c>
      <c r="S221" s="14">
        <v>4</v>
      </c>
      <c r="T221" s="14">
        <v>3.2084999999999999</v>
      </c>
      <c r="U221" s="14">
        <v>80.212490000000003</v>
      </c>
      <c r="V221" s="14">
        <v>0.5</v>
      </c>
      <c r="W221" s="14">
        <v>285.82</v>
      </c>
      <c r="X221" s="14">
        <v>40</v>
      </c>
      <c r="Y221" s="14">
        <v>0.42725912012922201</v>
      </c>
      <c r="Z221" s="14">
        <v>3.45</v>
      </c>
      <c r="AA221" s="14">
        <v>0.55000000000000004</v>
      </c>
      <c r="AB221" s="14">
        <v>13.75</v>
      </c>
      <c r="AC221" s="14">
        <v>0.2415001</v>
      </c>
      <c r="AD221" s="14">
        <v>6.0375019999999999</v>
      </c>
      <c r="AE221" s="14">
        <v>142.91</v>
      </c>
      <c r="AF221" s="14">
        <v>93.62</v>
      </c>
      <c r="AG221" s="14">
        <v>0</v>
      </c>
      <c r="AH221" s="14">
        <v>0</v>
      </c>
      <c r="AI221" s="14">
        <v>3.2084999999999999</v>
      </c>
      <c r="AJ221" s="14">
        <v>3.45</v>
      </c>
      <c r="AK221" s="15">
        <v>0.86250000000000004</v>
      </c>
      <c r="AL221" s="15">
        <v>0.92999989999999999</v>
      </c>
      <c r="AM221" s="15">
        <v>1</v>
      </c>
      <c r="AN221" s="15">
        <v>0.80212499999999998</v>
      </c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>
        <v>0.25</v>
      </c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>
        <v>0.11666666716337204</v>
      </c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24"/>
      <c r="DJ221" s="24"/>
      <c r="DK221" s="24"/>
      <c r="DL221" s="24"/>
      <c r="DM221" s="24"/>
      <c r="DN221" s="24"/>
      <c r="DO221" s="24">
        <v>0.18333333730697632</v>
      </c>
      <c r="DP221" s="24"/>
      <c r="DQ221" s="24"/>
      <c r="DR221" s="16"/>
      <c r="DS221" s="16"/>
      <c r="DT221" s="16"/>
      <c r="DU221" s="16"/>
      <c r="DV221" s="16"/>
      <c r="DW221" s="16"/>
      <c r="DX221" s="16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27"/>
      <c r="EP221" s="27"/>
      <c r="EQ221" s="27"/>
      <c r="ER221" s="27"/>
    </row>
    <row r="222" spans="1:148" s="9" customFormat="1" ht="20.25" x14ac:dyDescent="0.3">
      <c r="A222" s="10" t="s">
        <v>304</v>
      </c>
      <c r="B222" s="10" t="s">
        <v>244</v>
      </c>
      <c r="C222" s="10" t="s">
        <v>240</v>
      </c>
      <c r="D222" s="10" t="s">
        <v>279</v>
      </c>
      <c r="E222" s="10" t="s">
        <v>218</v>
      </c>
      <c r="F222" s="11">
        <v>10348</v>
      </c>
      <c r="G222" s="11">
        <v>4062</v>
      </c>
      <c r="H222" s="11">
        <v>4161</v>
      </c>
      <c r="I222" s="10" t="s">
        <v>275</v>
      </c>
      <c r="J222" s="12">
        <v>62.8</v>
      </c>
      <c r="K222" s="10" t="s">
        <v>243</v>
      </c>
      <c r="L222" s="10" t="s">
        <v>261</v>
      </c>
      <c r="M222" s="10" t="s">
        <v>220</v>
      </c>
      <c r="N222" s="13">
        <v>33</v>
      </c>
      <c r="O222" s="13">
        <v>33</v>
      </c>
      <c r="P222" s="13">
        <v>0</v>
      </c>
      <c r="Q222" s="14">
        <v>0</v>
      </c>
      <c r="R222" s="14">
        <v>6.21</v>
      </c>
      <c r="S222" s="14">
        <v>4</v>
      </c>
      <c r="T222" s="14">
        <v>3.4155000000000002</v>
      </c>
      <c r="U222" s="14">
        <v>85.387500000000003</v>
      </c>
      <c r="V222" s="14">
        <v>0.5</v>
      </c>
      <c r="W222" s="14">
        <v>304.26</v>
      </c>
      <c r="X222" s="14">
        <v>40</v>
      </c>
      <c r="Y222" s="14">
        <v>0.40136465575284003</v>
      </c>
      <c r="Z222" s="14">
        <v>3.7833329999999998</v>
      </c>
      <c r="AA222" s="14">
        <v>0.21666669999999999</v>
      </c>
      <c r="AB222" s="14">
        <v>5.4166670000000003</v>
      </c>
      <c r="AC222" s="14">
        <v>0.36783320000000003</v>
      </c>
      <c r="AD222" s="14">
        <v>9.1958289999999998</v>
      </c>
      <c r="AE222" s="14">
        <v>152.13</v>
      </c>
      <c r="AF222" s="14">
        <v>99.66</v>
      </c>
      <c r="AG222" s="14">
        <v>0</v>
      </c>
      <c r="AH222" s="14">
        <v>0</v>
      </c>
      <c r="AI222" s="14">
        <v>3.4155000000000002</v>
      </c>
      <c r="AJ222" s="14">
        <v>3.7833329999999998</v>
      </c>
      <c r="AK222" s="15">
        <v>0.94583329999999999</v>
      </c>
      <c r="AL222" s="15">
        <v>0.90277540000000001</v>
      </c>
      <c r="AM222" s="15">
        <v>1</v>
      </c>
      <c r="AN222" s="15">
        <v>0.85387500000000005</v>
      </c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24"/>
      <c r="DJ222" s="24"/>
      <c r="DK222" s="24"/>
      <c r="DL222" s="24"/>
      <c r="DM222" s="24"/>
      <c r="DN222" s="24"/>
      <c r="DO222" s="24">
        <v>0.21666666865348816</v>
      </c>
      <c r="DP222" s="24"/>
      <c r="DQ222" s="24"/>
      <c r="DR222" s="16"/>
      <c r="DS222" s="16"/>
      <c r="DT222" s="16"/>
      <c r="DU222" s="16"/>
      <c r="DV222" s="16"/>
      <c r="DW222" s="16"/>
      <c r="DX222" s="16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27"/>
      <c r="EP222" s="27"/>
      <c r="EQ222" s="27"/>
      <c r="ER222" s="27"/>
    </row>
    <row r="223" spans="1:148" s="9" customFormat="1" ht="20.25" x14ac:dyDescent="0.3">
      <c r="A223" s="10" t="s">
        <v>304</v>
      </c>
      <c r="B223" s="10" t="s">
        <v>244</v>
      </c>
      <c r="C223" s="10" t="s">
        <v>240</v>
      </c>
      <c r="D223" s="10" t="s">
        <v>281</v>
      </c>
      <c r="E223" s="10" t="s">
        <v>218</v>
      </c>
      <c r="F223" s="11">
        <v>10348</v>
      </c>
      <c r="G223" s="11">
        <v>4189</v>
      </c>
      <c r="H223" s="11">
        <v>4134</v>
      </c>
      <c r="I223" s="10" t="s">
        <v>275</v>
      </c>
      <c r="J223" s="12">
        <v>62.8</v>
      </c>
      <c r="K223" s="10" t="s">
        <v>243</v>
      </c>
      <c r="L223" s="10" t="s">
        <v>261</v>
      </c>
      <c r="M223" s="10" t="s">
        <v>220</v>
      </c>
      <c r="N223" s="13">
        <v>33</v>
      </c>
      <c r="O223" s="13">
        <v>33</v>
      </c>
      <c r="P223" s="13">
        <v>0</v>
      </c>
      <c r="Q223" s="14">
        <v>0</v>
      </c>
      <c r="R223" s="14">
        <v>6.21</v>
      </c>
      <c r="S223" s="14">
        <v>4</v>
      </c>
      <c r="T223" s="14">
        <v>3.4155000000000002</v>
      </c>
      <c r="U223" s="14">
        <v>85.387500000000003</v>
      </c>
      <c r="V223" s="14">
        <v>0.5</v>
      </c>
      <c r="W223" s="14">
        <v>304.26</v>
      </c>
      <c r="X223" s="14">
        <v>40</v>
      </c>
      <c r="Y223" s="14">
        <v>0.40136465575284003</v>
      </c>
      <c r="Z223" s="14">
        <v>3.5</v>
      </c>
      <c r="AA223" s="14">
        <v>0.5</v>
      </c>
      <c r="AB223" s="14">
        <v>12.5</v>
      </c>
      <c r="AC223" s="14">
        <v>8.4499840000000007E-2</v>
      </c>
      <c r="AD223" s="14">
        <v>2.1124960000000002</v>
      </c>
      <c r="AE223" s="14">
        <v>152.13</v>
      </c>
      <c r="AF223" s="14">
        <v>99.66</v>
      </c>
      <c r="AG223" s="14">
        <v>0</v>
      </c>
      <c r="AH223" s="14">
        <v>0</v>
      </c>
      <c r="AI223" s="14">
        <v>3.4155000000000002</v>
      </c>
      <c r="AJ223" s="14">
        <v>3.5</v>
      </c>
      <c r="AK223" s="15">
        <v>0.875</v>
      </c>
      <c r="AL223" s="15">
        <v>0.97585719999999998</v>
      </c>
      <c r="AM223" s="15">
        <v>1</v>
      </c>
      <c r="AN223" s="15">
        <v>0.85387500000000005</v>
      </c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>
        <v>0.1666666716337204</v>
      </c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>
        <v>8.3333335816860199E-2</v>
      </c>
      <c r="DF223" s="16"/>
      <c r="DG223" s="16"/>
      <c r="DH223" s="16"/>
      <c r="DI223" s="24"/>
      <c r="DJ223" s="24"/>
      <c r="DK223" s="24"/>
      <c r="DL223" s="24"/>
      <c r="DM223" s="24"/>
      <c r="DN223" s="24"/>
      <c r="DO223" s="24">
        <v>0.25</v>
      </c>
      <c r="DP223" s="24"/>
      <c r="DQ223" s="24"/>
      <c r="DR223" s="16"/>
      <c r="DS223" s="16"/>
      <c r="DT223" s="16"/>
      <c r="DU223" s="16"/>
      <c r="DV223" s="16"/>
      <c r="DW223" s="16"/>
      <c r="DX223" s="16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27"/>
      <c r="EP223" s="27"/>
      <c r="EQ223" s="27"/>
      <c r="ER223" s="27"/>
    </row>
    <row r="224" spans="1:148" s="9" customFormat="1" ht="20.25" x14ac:dyDescent="0.3">
      <c r="A224" s="10" t="s">
        <v>304</v>
      </c>
      <c r="B224" s="10" t="s">
        <v>240</v>
      </c>
      <c r="C224" s="10" t="s">
        <v>240</v>
      </c>
      <c r="D224" s="10" t="s">
        <v>279</v>
      </c>
      <c r="E224" s="10" t="s">
        <v>218</v>
      </c>
      <c r="F224" s="11">
        <v>10348</v>
      </c>
      <c r="G224" s="11">
        <v>4062</v>
      </c>
      <c r="H224" s="11">
        <v>4161</v>
      </c>
      <c r="I224" s="10" t="s">
        <v>275</v>
      </c>
      <c r="J224" s="12">
        <v>62.8</v>
      </c>
      <c r="K224" s="10" t="s">
        <v>243</v>
      </c>
      <c r="L224" s="10" t="s">
        <v>261</v>
      </c>
      <c r="M224" s="10" t="s">
        <v>220</v>
      </c>
      <c r="N224" s="13">
        <v>44</v>
      </c>
      <c r="O224" s="13">
        <v>44</v>
      </c>
      <c r="P224" s="13">
        <v>0</v>
      </c>
      <c r="Q224" s="14">
        <v>0</v>
      </c>
      <c r="R224" s="14">
        <v>6.21</v>
      </c>
      <c r="S224" s="14">
        <v>6.5</v>
      </c>
      <c r="T224" s="14">
        <v>4.5540000000000003</v>
      </c>
      <c r="U224" s="14">
        <v>70.061530000000005</v>
      </c>
      <c r="V224" s="14">
        <v>0.8125</v>
      </c>
      <c r="W224" s="14">
        <v>249.64920000000001</v>
      </c>
      <c r="X224" s="14">
        <v>65</v>
      </c>
      <c r="Y224" s="14">
        <v>0.48916313675126499</v>
      </c>
      <c r="Z224" s="14">
        <v>4.9000000000000004</v>
      </c>
      <c r="AA224" s="14">
        <v>1.6</v>
      </c>
      <c r="AB224" s="14">
        <v>24.615390000000001</v>
      </c>
      <c r="AC224" s="14">
        <v>0.34600009999999998</v>
      </c>
      <c r="AD224" s="14">
        <v>5.3230779999999998</v>
      </c>
      <c r="AE224" s="14">
        <v>202.84</v>
      </c>
      <c r="AF224" s="14">
        <v>132.88</v>
      </c>
      <c r="AG224" s="14">
        <v>0</v>
      </c>
      <c r="AH224" s="14">
        <v>0</v>
      </c>
      <c r="AI224" s="14">
        <v>4.5540000000000003</v>
      </c>
      <c r="AJ224" s="14">
        <v>4.9000000000000004</v>
      </c>
      <c r="AK224" s="15">
        <v>0.75384620000000002</v>
      </c>
      <c r="AL224" s="15">
        <v>0.92938770000000004</v>
      </c>
      <c r="AM224" s="15">
        <v>1</v>
      </c>
      <c r="AN224" s="15">
        <v>0.70061530000000005</v>
      </c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>
        <v>0.1666666716337204</v>
      </c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>
        <v>1</v>
      </c>
      <c r="CJ224" s="16"/>
      <c r="CK224" s="16"/>
      <c r="CL224" s="16"/>
      <c r="CM224" s="16"/>
      <c r="CN224" s="16"/>
      <c r="CO224" s="16"/>
      <c r="CP224" s="16"/>
      <c r="CQ224" s="16"/>
      <c r="CR224" s="16"/>
      <c r="CS224" s="16"/>
      <c r="CT224" s="16"/>
      <c r="CU224" s="16"/>
      <c r="CV224" s="16"/>
      <c r="CW224" s="16"/>
      <c r="CX224" s="16"/>
      <c r="CY224" s="16"/>
      <c r="CZ224" s="16"/>
      <c r="DA224" s="16"/>
      <c r="DB224" s="16"/>
      <c r="DC224" s="16"/>
      <c r="DD224" s="16"/>
      <c r="DE224" s="16"/>
      <c r="DF224" s="16"/>
      <c r="DG224" s="16"/>
      <c r="DH224" s="16"/>
      <c r="DI224" s="24"/>
      <c r="DJ224" s="24"/>
      <c r="DK224" s="24">
        <v>0.1666666716337204</v>
      </c>
      <c r="DL224" s="24"/>
      <c r="DM224" s="24"/>
      <c r="DN224" s="24"/>
      <c r="DO224" s="24">
        <v>0.26666668057441711</v>
      </c>
      <c r="DP224" s="24"/>
      <c r="DQ224" s="24"/>
      <c r="DR224" s="16"/>
      <c r="DS224" s="16"/>
      <c r="DT224" s="16"/>
      <c r="DU224" s="16"/>
      <c r="DV224" s="16"/>
      <c r="DW224" s="16"/>
      <c r="DX224" s="16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27"/>
      <c r="EP224" s="27"/>
      <c r="EQ224" s="27"/>
      <c r="ER224" s="27"/>
    </row>
    <row r="225" spans="1:148" s="9" customFormat="1" ht="20.25" x14ac:dyDescent="0.3">
      <c r="A225" s="10" t="s">
        <v>304</v>
      </c>
      <c r="B225" s="10" t="s">
        <v>240</v>
      </c>
      <c r="C225" s="10" t="s">
        <v>240</v>
      </c>
      <c r="D225" s="10" t="s">
        <v>281</v>
      </c>
      <c r="E225" s="10" t="s">
        <v>218</v>
      </c>
      <c r="F225" s="11">
        <v>10348</v>
      </c>
      <c r="G225" s="11">
        <v>4189</v>
      </c>
      <c r="H225" s="11">
        <v>4134</v>
      </c>
      <c r="I225" s="10" t="s">
        <v>275</v>
      </c>
      <c r="J225" s="12">
        <v>62.8</v>
      </c>
      <c r="K225" s="10" t="s">
        <v>243</v>
      </c>
      <c r="L225" s="10" t="s">
        <v>261</v>
      </c>
      <c r="M225" s="10" t="s">
        <v>220</v>
      </c>
      <c r="N225" s="13">
        <v>34</v>
      </c>
      <c r="O225" s="13">
        <v>34</v>
      </c>
      <c r="P225" s="13">
        <v>0</v>
      </c>
      <c r="Q225" s="14">
        <v>0</v>
      </c>
      <c r="R225" s="14">
        <v>6.21</v>
      </c>
      <c r="S225" s="14">
        <v>5</v>
      </c>
      <c r="T225" s="14">
        <v>3.5190000000000001</v>
      </c>
      <c r="U225" s="14">
        <v>70.38</v>
      </c>
      <c r="V225" s="14">
        <v>0.625</v>
      </c>
      <c r="W225" s="14">
        <v>250.78399999999999</v>
      </c>
      <c r="X225" s="14">
        <v>50</v>
      </c>
      <c r="Y225" s="14">
        <v>0.48694974533886598</v>
      </c>
      <c r="Z225" s="14">
        <v>3.6666669999999999</v>
      </c>
      <c r="AA225" s="14">
        <v>1.3333330000000001</v>
      </c>
      <c r="AB225" s="14">
        <v>26.66667</v>
      </c>
      <c r="AC225" s="14">
        <v>0.14766660000000001</v>
      </c>
      <c r="AD225" s="14">
        <v>2.9533309999999999</v>
      </c>
      <c r="AE225" s="14">
        <v>156.74</v>
      </c>
      <c r="AF225" s="14">
        <v>102.68</v>
      </c>
      <c r="AG225" s="14">
        <v>0</v>
      </c>
      <c r="AH225" s="14">
        <v>0</v>
      </c>
      <c r="AI225" s="14">
        <v>3.5190000000000001</v>
      </c>
      <c r="AJ225" s="14">
        <v>3.6666669999999999</v>
      </c>
      <c r="AK225" s="15">
        <v>0.73333329999999997</v>
      </c>
      <c r="AL225" s="15">
        <v>0.95972729999999995</v>
      </c>
      <c r="AM225" s="15">
        <v>1</v>
      </c>
      <c r="AN225" s="15">
        <v>0.70379999999999998</v>
      </c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>
        <v>8.3333335816860199E-2</v>
      </c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>
        <v>0.75</v>
      </c>
      <c r="CJ225" s="16"/>
      <c r="CK225" s="16"/>
      <c r="CL225" s="16"/>
      <c r="CM225" s="16"/>
      <c r="CN225" s="16"/>
      <c r="CO225" s="16"/>
      <c r="CP225" s="16"/>
      <c r="CQ225" s="16"/>
      <c r="CR225" s="16"/>
      <c r="CS225" s="16"/>
      <c r="CT225" s="16"/>
      <c r="CU225" s="16"/>
      <c r="CV225" s="16"/>
      <c r="CW225" s="16"/>
      <c r="CX225" s="16"/>
      <c r="CY225" s="16"/>
      <c r="CZ225" s="16"/>
      <c r="DA225" s="16"/>
      <c r="DB225" s="16"/>
      <c r="DC225" s="16"/>
      <c r="DD225" s="16"/>
      <c r="DE225" s="16"/>
      <c r="DF225" s="16"/>
      <c r="DG225" s="16"/>
      <c r="DH225" s="16"/>
      <c r="DI225" s="24"/>
      <c r="DJ225" s="24"/>
      <c r="DK225" s="24">
        <v>0.1666666716337204</v>
      </c>
      <c r="DL225" s="24"/>
      <c r="DM225" s="24"/>
      <c r="DN225" s="24"/>
      <c r="DO225" s="24">
        <v>0.3333333432674408</v>
      </c>
      <c r="DP225" s="24"/>
      <c r="DQ225" s="24"/>
      <c r="DR225" s="16"/>
      <c r="DS225" s="16"/>
      <c r="DT225" s="16"/>
      <c r="DU225" s="16"/>
      <c r="DV225" s="16"/>
      <c r="DW225" s="16"/>
      <c r="DX225" s="16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27"/>
      <c r="EP225" s="27"/>
      <c r="EQ225" s="27"/>
      <c r="ER225" s="27"/>
    </row>
    <row r="226" spans="1:148" s="9" customFormat="1" ht="20.25" x14ac:dyDescent="0.3">
      <c r="A226" s="10" t="s">
        <v>292</v>
      </c>
      <c r="B226" s="10" t="s">
        <v>240</v>
      </c>
      <c r="C226" s="10" t="s">
        <v>240</v>
      </c>
      <c r="D226" s="10" t="s">
        <v>279</v>
      </c>
      <c r="E226" s="10" t="s">
        <v>218</v>
      </c>
      <c r="F226" s="11">
        <v>10335</v>
      </c>
      <c r="G226" s="11">
        <v>4062</v>
      </c>
      <c r="H226" s="11">
        <v>4161</v>
      </c>
      <c r="I226" s="10" t="s">
        <v>273</v>
      </c>
      <c r="J226" s="12">
        <v>53.5</v>
      </c>
      <c r="K226" s="10" t="s">
        <v>248</v>
      </c>
      <c r="L226" s="10" t="s">
        <v>261</v>
      </c>
      <c r="M226" s="10" t="s">
        <v>220</v>
      </c>
      <c r="N226" s="13">
        <v>2</v>
      </c>
      <c r="O226" s="13">
        <v>2</v>
      </c>
      <c r="P226" s="13">
        <v>0</v>
      </c>
      <c r="Q226" s="14">
        <v>0</v>
      </c>
      <c r="R226" s="14">
        <v>5.85</v>
      </c>
      <c r="S226" s="14">
        <v>0.21666669999999999</v>
      </c>
      <c r="T226" s="14">
        <v>0.19500000000000001</v>
      </c>
      <c r="U226" s="14">
        <v>89.999979999999994</v>
      </c>
      <c r="V226" s="14">
        <v>2.7083340000000001E-2</v>
      </c>
      <c r="W226" s="14">
        <v>296.12299999999999</v>
      </c>
      <c r="X226" s="14">
        <v>2.1666669845581099</v>
      </c>
      <c r="Y226" s="14">
        <v>0.42650925533428702</v>
      </c>
      <c r="Z226" s="14">
        <v>0.21666669999999999</v>
      </c>
      <c r="AA226" s="14">
        <v>0</v>
      </c>
      <c r="AB226" s="14">
        <v>0</v>
      </c>
      <c r="AC226" s="14">
        <v>2.1666709999999999E-2</v>
      </c>
      <c r="AD226" s="14">
        <v>10.000019999999999</v>
      </c>
      <c r="AE226" s="14">
        <v>8.02</v>
      </c>
      <c r="AF226" s="14">
        <v>5.08</v>
      </c>
      <c r="AG226" s="14">
        <v>0</v>
      </c>
      <c r="AH226" s="14">
        <v>0</v>
      </c>
      <c r="AI226" s="14">
        <v>0.19500000000000001</v>
      </c>
      <c r="AJ226" s="14">
        <v>0.21666669999999999</v>
      </c>
      <c r="AK226" s="15">
        <v>1</v>
      </c>
      <c r="AL226" s="15">
        <v>0.89999989999999996</v>
      </c>
      <c r="AM226" s="15">
        <v>1</v>
      </c>
      <c r="AN226" s="15">
        <v>0.89999989999999996</v>
      </c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24"/>
      <c r="DJ226" s="24"/>
      <c r="DK226" s="24"/>
      <c r="DL226" s="24"/>
      <c r="DM226" s="24"/>
      <c r="DN226" s="24"/>
      <c r="DO226" s="24"/>
      <c r="DP226" s="24"/>
      <c r="DQ226" s="24"/>
      <c r="DR226" s="16"/>
      <c r="DS226" s="16"/>
      <c r="DT226" s="16"/>
      <c r="DU226" s="16"/>
      <c r="DV226" s="16"/>
      <c r="DW226" s="16"/>
      <c r="DX226" s="16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27"/>
      <c r="EP226" s="27"/>
      <c r="EQ226" s="27"/>
      <c r="ER226" s="27"/>
    </row>
    <row r="227" spans="1:148" s="9" customFormat="1" ht="20.25" x14ac:dyDescent="0.3">
      <c r="A227" s="10" t="s">
        <v>292</v>
      </c>
      <c r="B227" s="10" t="s">
        <v>232</v>
      </c>
      <c r="C227" s="10" t="s">
        <v>240</v>
      </c>
      <c r="D227" s="10" t="s">
        <v>279</v>
      </c>
      <c r="E227" s="10" t="s">
        <v>218</v>
      </c>
      <c r="F227" s="11">
        <v>10336</v>
      </c>
      <c r="G227" s="11">
        <v>4005</v>
      </c>
      <c r="H227" s="11">
        <v>3866</v>
      </c>
      <c r="I227" s="10" t="s">
        <v>273</v>
      </c>
      <c r="J227" s="12">
        <v>53.5</v>
      </c>
      <c r="K227" s="10" t="s">
        <v>235</v>
      </c>
      <c r="L227" s="10" t="s">
        <v>261</v>
      </c>
      <c r="M227" s="10" t="s">
        <v>220</v>
      </c>
      <c r="N227" s="13">
        <v>61</v>
      </c>
      <c r="O227" s="13">
        <v>60</v>
      </c>
      <c r="P227" s="13">
        <v>1</v>
      </c>
      <c r="Q227" s="14">
        <v>1.6393439999999999</v>
      </c>
      <c r="R227" s="14">
        <v>6.16</v>
      </c>
      <c r="S227" s="14">
        <v>8</v>
      </c>
      <c r="T227" s="14">
        <v>6.159999</v>
      </c>
      <c r="U227" s="14">
        <v>76.999989999999997</v>
      </c>
      <c r="V227" s="14">
        <v>1</v>
      </c>
      <c r="W227" s="14">
        <v>261</v>
      </c>
      <c r="X227" s="14">
        <v>80</v>
      </c>
      <c r="Y227" s="14">
        <v>0.47281324729853103</v>
      </c>
      <c r="Z227" s="14">
        <v>6.9</v>
      </c>
      <c r="AA227" s="14">
        <v>1.1000000000000001</v>
      </c>
      <c r="AB227" s="14">
        <v>13.75</v>
      </c>
      <c r="AC227" s="14">
        <v>0.63733390000000001</v>
      </c>
      <c r="AD227" s="14">
        <v>7.9666740000000003</v>
      </c>
      <c r="AE227" s="14">
        <v>261</v>
      </c>
      <c r="AF227" s="14">
        <v>169.2</v>
      </c>
      <c r="AG227" s="14">
        <v>0.1026667</v>
      </c>
      <c r="AH227" s="14">
        <v>1.2833330000000001</v>
      </c>
      <c r="AI227" s="14">
        <v>6.2626660000000003</v>
      </c>
      <c r="AJ227" s="14">
        <v>6.9</v>
      </c>
      <c r="AK227" s="15">
        <v>0.86250000000000004</v>
      </c>
      <c r="AL227" s="15">
        <v>0.90763280000000002</v>
      </c>
      <c r="AM227" s="15">
        <v>0.9836066</v>
      </c>
      <c r="AN227" s="15">
        <v>0.77</v>
      </c>
      <c r="AO227" s="16">
        <v>0.5</v>
      </c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24"/>
      <c r="DJ227" s="24"/>
      <c r="DK227" s="24">
        <v>0.1666666716337204</v>
      </c>
      <c r="DL227" s="24"/>
      <c r="DM227" s="24"/>
      <c r="DN227" s="24"/>
      <c r="DO227" s="24">
        <v>0.43333333730697632</v>
      </c>
      <c r="DP227" s="24"/>
      <c r="DQ227" s="24"/>
      <c r="DR227" s="16"/>
      <c r="DS227" s="16"/>
      <c r="DT227" s="16"/>
      <c r="DU227" s="16"/>
      <c r="DV227" s="16"/>
      <c r="DW227" s="16"/>
      <c r="DX227" s="16"/>
      <c r="DY227" s="17"/>
      <c r="DZ227" s="17"/>
      <c r="EA227" s="17"/>
      <c r="EB227" s="17"/>
      <c r="EC227" s="17"/>
      <c r="ED227" s="17"/>
      <c r="EE227" s="17">
        <v>1</v>
      </c>
      <c r="EF227" s="17"/>
      <c r="EG227" s="17"/>
      <c r="EH227" s="17"/>
      <c r="EI227" s="17"/>
      <c r="EJ227" s="17"/>
      <c r="EK227" s="17"/>
      <c r="EL227" s="17"/>
      <c r="EM227" s="17"/>
      <c r="EN227" s="17"/>
      <c r="EO227" s="27"/>
      <c r="EP227" s="27"/>
      <c r="EQ227" s="27"/>
      <c r="ER227" s="27"/>
    </row>
    <row r="228" spans="1:148" s="9" customFormat="1" ht="20.25" x14ac:dyDescent="0.3">
      <c r="A228" s="10" t="s">
        <v>292</v>
      </c>
      <c r="B228" s="10" t="s">
        <v>232</v>
      </c>
      <c r="C228" s="10" t="s">
        <v>240</v>
      </c>
      <c r="D228" s="10" t="s">
        <v>281</v>
      </c>
      <c r="E228" s="10" t="s">
        <v>218</v>
      </c>
      <c r="F228" s="11">
        <v>10336</v>
      </c>
      <c r="G228" s="11">
        <v>4087</v>
      </c>
      <c r="H228" s="11">
        <v>3712</v>
      </c>
      <c r="I228" s="10" t="s">
        <v>273</v>
      </c>
      <c r="J228" s="12">
        <v>53.5</v>
      </c>
      <c r="K228" s="10" t="s">
        <v>235</v>
      </c>
      <c r="L228" s="10" t="s">
        <v>261</v>
      </c>
      <c r="M228" s="10" t="s">
        <v>220</v>
      </c>
      <c r="N228" s="13">
        <v>60</v>
      </c>
      <c r="O228" s="13">
        <v>60</v>
      </c>
      <c r="P228" s="13">
        <v>0</v>
      </c>
      <c r="Q228" s="14">
        <v>0</v>
      </c>
      <c r="R228" s="14">
        <v>6.16</v>
      </c>
      <c r="S228" s="14">
        <v>8</v>
      </c>
      <c r="T228" s="14">
        <v>6.159999</v>
      </c>
      <c r="U228" s="14">
        <v>76.999989999999997</v>
      </c>
      <c r="V228" s="14">
        <v>1</v>
      </c>
      <c r="W228" s="14">
        <v>261</v>
      </c>
      <c r="X228" s="14">
        <v>80</v>
      </c>
      <c r="Y228" s="14">
        <v>0.47281324729853103</v>
      </c>
      <c r="Z228" s="14">
        <v>6.8166669999999998</v>
      </c>
      <c r="AA228" s="14">
        <v>1.183333</v>
      </c>
      <c r="AB228" s="14">
        <v>14.79167</v>
      </c>
      <c r="AC228" s="14">
        <v>0.65666740000000001</v>
      </c>
      <c r="AD228" s="14">
        <v>8.208342</v>
      </c>
      <c r="AE228" s="14">
        <v>261</v>
      </c>
      <c r="AF228" s="14">
        <v>169.2</v>
      </c>
      <c r="AG228" s="14">
        <v>0</v>
      </c>
      <c r="AH228" s="14">
        <v>0</v>
      </c>
      <c r="AI228" s="14">
        <v>6.159999</v>
      </c>
      <c r="AJ228" s="14">
        <v>6.8166669999999998</v>
      </c>
      <c r="AK228" s="15">
        <v>0.85208329999999999</v>
      </c>
      <c r="AL228" s="15">
        <v>0.90366740000000001</v>
      </c>
      <c r="AM228" s="15">
        <v>1</v>
      </c>
      <c r="AN228" s="15">
        <v>0.76999989999999996</v>
      </c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>
        <v>0.4166666567325592</v>
      </c>
      <c r="CA228" s="16"/>
      <c r="CB228" s="16"/>
      <c r="CC228" s="16"/>
      <c r="CD228" s="16">
        <v>0.25</v>
      </c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24"/>
      <c r="DJ228" s="24"/>
      <c r="DK228" s="24">
        <v>0.1666666716337204</v>
      </c>
      <c r="DL228" s="24"/>
      <c r="DM228" s="24"/>
      <c r="DN228" s="24"/>
      <c r="DO228" s="24">
        <v>0.34999999403953552</v>
      </c>
      <c r="DP228" s="24"/>
      <c r="DQ228" s="24"/>
      <c r="DR228" s="16"/>
      <c r="DS228" s="16"/>
      <c r="DT228" s="16"/>
      <c r="DU228" s="16"/>
      <c r="DV228" s="16"/>
      <c r="DW228" s="16"/>
      <c r="DX228" s="16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27"/>
      <c r="EP228" s="27"/>
      <c r="EQ228" s="27"/>
      <c r="ER228" s="27"/>
    </row>
    <row r="229" spans="1:148" s="9" customFormat="1" ht="20.25" x14ac:dyDescent="0.3">
      <c r="A229" s="10" t="s">
        <v>292</v>
      </c>
      <c r="B229" s="10" t="s">
        <v>231</v>
      </c>
      <c r="C229" s="10" t="s">
        <v>240</v>
      </c>
      <c r="D229" s="10" t="s">
        <v>279</v>
      </c>
      <c r="E229" s="10" t="s">
        <v>218</v>
      </c>
      <c r="F229" s="11">
        <v>10336</v>
      </c>
      <c r="G229" s="11">
        <v>4005</v>
      </c>
      <c r="H229" s="11">
        <v>4091</v>
      </c>
      <c r="I229" s="10" t="s">
        <v>273</v>
      </c>
      <c r="J229" s="12">
        <v>53.5</v>
      </c>
      <c r="K229" s="10" t="s">
        <v>235</v>
      </c>
      <c r="L229" s="10" t="s">
        <v>261</v>
      </c>
      <c r="M229" s="10" t="s">
        <v>220</v>
      </c>
      <c r="N229" s="13">
        <v>19</v>
      </c>
      <c r="O229" s="13">
        <v>17</v>
      </c>
      <c r="P229" s="13">
        <v>2</v>
      </c>
      <c r="Q229" s="14">
        <v>10.52632</v>
      </c>
      <c r="R229" s="14">
        <v>6.16</v>
      </c>
      <c r="S229" s="14">
        <v>2.0833330000000001</v>
      </c>
      <c r="T229" s="14">
        <v>1.745333</v>
      </c>
      <c r="U229" s="14">
        <v>83.775999999999996</v>
      </c>
      <c r="V229" s="14">
        <v>0.2604167</v>
      </c>
      <c r="W229" s="14">
        <v>283.96800000000002</v>
      </c>
      <c r="X229" s="14">
        <v>20.833332538604701</v>
      </c>
      <c r="Y229" s="14">
        <v>0.43457098738834299</v>
      </c>
      <c r="Z229" s="14">
        <v>1.8833329999999999</v>
      </c>
      <c r="AA229" s="14">
        <v>0.2</v>
      </c>
      <c r="AB229" s="14">
        <v>9.6</v>
      </c>
      <c r="AC229" s="14">
        <v>-6.7333390000000007E-2</v>
      </c>
      <c r="AD229" s="14">
        <v>-3.2320030000000002</v>
      </c>
      <c r="AE229" s="14">
        <v>73.95</v>
      </c>
      <c r="AF229" s="14">
        <v>47.94</v>
      </c>
      <c r="AG229" s="14">
        <v>0.2053333</v>
      </c>
      <c r="AH229" s="14">
        <v>9.8559999999999999</v>
      </c>
      <c r="AI229" s="14">
        <v>1.9506669999999999</v>
      </c>
      <c r="AJ229" s="14">
        <v>1.8833329999999999</v>
      </c>
      <c r="AK229" s="15">
        <v>0.90400000000000003</v>
      </c>
      <c r="AL229" s="15">
        <v>1.035752</v>
      </c>
      <c r="AM229" s="15">
        <v>0.8947368</v>
      </c>
      <c r="AN229" s="15">
        <v>0.8377599</v>
      </c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24"/>
      <c r="DJ229" s="24"/>
      <c r="DK229" s="24"/>
      <c r="DL229" s="24"/>
      <c r="DM229" s="24"/>
      <c r="DN229" s="24"/>
      <c r="DO229" s="24">
        <v>0.20000000298023224</v>
      </c>
      <c r="DP229" s="24"/>
      <c r="DQ229" s="24"/>
      <c r="DR229" s="16"/>
      <c r="DS229" s="16"/>
      <c r="DT229" s="16"/>
      <c r="DU229" s="16"/>
      <c r="DV229" s="16"/>
      <c r="DW229" s="16"/>
      <c r="DX229" s="16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>
        <v>2</v>
      </c>
      <c r="EJ229" s="17"/>
      <c r="EK229" s="17"/>
      <c r="EL229" s="17"/>
      <c r="EM229" s="17"/>
      <c r="EN229" s="17"/>
      <c r="EO229" s="27"/>
      <c r="EP229" s="27"/>
      <c r="EQ229" s="27"/>
      <c r="ER229" s="27"/>
    </row>
    <row r="230" spans="1:148" s="9" customFormat="1" ht="20.25" x14ac:dyDescent="0.3">
      <c r="A230" s="10" t="s">
        <v>292</v>
      </c>
      <c r="B230" s="10" t="s">
        <v>231</v>
      </c>
      <c r="C230" s="10" t="s">
        <v>240</v>
      </c>
      <c r="D230" s="10" t="s">
        <v>281</v>
      </c>
      <c r="E230" s="10" t="s">
        <v>218</v>
      </c>
      <c r="F230" s="11">
        <v>10336</v>
      </c>
      <c r="G230" s="11">
        <v>4087</v>
      </c>
      <c r="H230" s="11">
        <v>3712</v>
      </c>
      <c r="I230" s="10" t="s">
        <v>273</v>
      </c>
      <c r="J230" s="12">
        <v>53.5</v>
      </c>
      <c r="K230" s="10" t="s">
        <v>235</v>
      </c>
      <c r="L230" s="10" t="s">
        <v>261</v>
      </c>
      <c r="M230" s="10" t="s">
        <v>220</v>
      </c>
      <c r="N230" s="13">
        <v>19</v>
      </c>
      <c r="O230" s="13">
        <v>19</v>
      </c>
      <c r="P230" s="13">
        <v>0</v>
      </c>
      <c r="Q230" s="14">
        <v>0</v>
      </c>
      <c r="R230" s="14">
        <v>6.16</v>
      </c>
      <c r="S230" s="14">
        <v>2.3333330000000001</v>
      </c>
      <c r="T230" s="14">
        <v>1.9506669999999999</v>
      </c>
      <c r="U230" s="14">
        <v>83.600009999999997</v>
      </c>
      <c r="V230" s="14">
        <v>0.2916666</v>
      </c>
      <c r="W230" s="14">
        <v>283.37150000000003</v>
      </c>
      <c r="X230" s="14">
        <v>23.333330154418899</v>
      </c>
      <c r="Y230" s="14">
        <v>0.43548583460745</v>
      </c>
      <c r="Z230" s="14">
        <v>1.8833329999999999</v>
      </c>
      <c r="AA230" s="14">
        <v>0.45</v>
      </c>
      <c r="AB230" s="14">
        <v>19.285720000000001</v>
      </c>
      <c r="AC230" s="14">
        <v>-6.7333519999999994E-2</v>
      </c>
      <c r="AD230" s="14">
        <v>-2.885723</v>
      </c>
      <c r="AE230" s="14">
        <v>82.65</v>
      </c>
      <c r="AF230" s="14">
        <v>53.58</v>
      </c>
      <c r="AG230" s="14">
        <v>0</v>
      </c>
      <c r="AH230" s="14">
        <v>0</v>
      </c>
      <c r="AI230" s="14">
        <v>1.9506669999999999</v>
      </c>
      <c r="AJ230" s="14">
        <v>1.8833329999999999</v>
      </c>
      <c r="AK230" s="15">
        <v>0.80714280000000005</v>
      </c>
      <c r="AL230" s="15">
        <v>1.035752</v>
      </c>
      <c r="AM230" s="15">
        <v>1</v>
      </c>
      <c r="AN230" s="15">
        <v>0.83599999999999997</v>
      </c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>
        <v>0.1666666716337204</v>
      </c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24"/>
      <c r="DJ230" s="24"/>
      <c r="DK230" s="24"/>
      <c r="DL230" s="24"/>
      <c r="DM230" s="24"/>
      <c r="DN230" s="24"/>
      <c r="DO230" s="24">
        <v>0.28333333134651184</v>
      </c>
      <c r="DP230" s="24"/>
      <c r="DQ230" s="24"/>
      <c r="DR230" s="16"/>
      <c r="DS230" s="16"/>
      <c r="DT230" s="16"/>
      <c r="DU230" s="16"/>
      <c r="DV230" s="16"/>
      <c r="DW230" s="16"/>
      <c r="DX230" s="16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27"/>
      <c r="EP230" s="27"/>
      <c r="EQ230" s="27"/>
      <c r="ER230" s="27"/>
    </row>
    <row r="231" spans="1:148" s="9" customFormat="1" ht="20.25" x14ac:dyDescent="0.3">
      <c r="A231" s="10" t="s">
        <v>292</v>
      </c>
      <c r="B231" s="10" t="s">
        <v>244</v>
      </c>
      <c r="C231" s="10" t="s">
        <v>240</v>
      </c>
      <c r="D231" s="10" t="s">
        <v>279</v>
      </c>
      <c r="E231" s="10" t="s">
        <v>218</v>
      </c>
      <c r="F231" s="11">
        <v>10336</v>
      </c>
      <c r="G231" s="11">
        <v>4062</v>
      </c>
      <c r="H231" s="11">
        <v>4161</v>
      </c>
      <c r="I231" s="10" t="s">
        <v>273</v>
      </c>
      <c r="J231" s="12">
        <v>53.5</v>
      </c>
      <c r="K231" s="10" t="s">
        <v>235</v>
      </c>
      <c r="L231" s="10" t="s">
        <v>261</v>
      </c>
      <c r="M231" s="10" t="s">
        <v>220</v>
      </c>
      <c r="N231" s="13">
        <v>27</v>
      </c>
      <c r="O231" s="13">
        <v>26</v>
      </c>
      <c r="P231" s="13">
        <v>1</v>
      </c>
      <c r="Q231" s="14">
        <v>3.7037040000000001</v>
      </c>
      <c r="R231" s="14">
        <v>6.16</v>
      </c>
      <c r="S231" s="14">
        <v>4</v>
      </c>
      <c r="T231" s="14">
        <v>2.669333</v>
      </c>
      <c r="U231" s="14">
        <v>66.733339999999998</v>
      </c>
      <c r="V231" s="14">
        <v>0.5</v>
      </c>
      <c r="W231" s="14">
        <v>226.2</v>
      </c>
      <c r="X231" s="14">
        <v>40</v>
      </c>
      <c r="Y231" s="14">
        <v>0.545553739313827</v>
      </c>
      <c r="Z231" s="14">
        <v>3.016667</v>
      </c>
      <c r="AA231" s="14">
        <v>0.98333329999999997</v>
      </c>
      <c r="AB231" s="14">
        <v>24.58333</v>
      </c>
      <c r="AC231" s="14">
        <v>0.24466650000000001</v>
      </c>
      <c r="AD231" s="14">
        <v>6.116663</v>
      </c>
      <c r="AE231" s="14">
        <v>113.1</v>
      </c>
      <c r="AF231" s="14">
        <v>73.319999999999993</v>
      </c>
      <c r="AG231" s="14">
        <v>0.1026667</v>
      </c>
      <c r="AH231" s="14">
        <v>2.5666669999999998</v>
      </c>
      <c r="AI231" s="14">
        <v>2.7719999999999998</v>
      </c>
      <c r="AJ231" s="14">
        <v>3.016667</v>
      </c>
      <c r="AK231" s="15">
        <v>0.75416669999999997</v>
      </c>
      <c r="AL231" s="15">
        <v>0.91889500000000002</v>
      </c>
      <c r="AM231" s="15">
        <v>0.96296300000000001</v>
      </c>
      <c r="AN231" s="15">
        <v>0.66733330000000002</v>
      </c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>
        <v>0.75</v>
      </c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6"/>
      <c r="CS231" s="16"/>
      <c r="CT231" s="16">
        <v>8.3333335816860199E-2</v>
      </c>
      <c r="CU231" s="16"/>
      <c r="CV231" s="16"/>
      <c r="CW231" s="16"/>
      <c r="CX231" s="16"/>
      <c r="CY231" s="16"/>
      <c r="CZ231" s="16"/>
      <c r="DA231" s="16"/>
      <c r="DB231" s="16"/>
      <c r="DC231" s="16"/>
      <c r="DD231" s="16"/>
      <c r="DE231" s="16"/>
      <c r="DF231" s="16"/>
      <c r="DG231" s="16"/>
      <c r="DH231" s="16"/>
      <c r="DI231" s="24"/>
      <c r="DJ231" s="24"/>
      <c r="DK231" s="24"/>
      <c r="DL231" s="24"/>
      <c r="DM231" s="24"/>
      <c r="DN231" s="24"/>
      <c r="DO231" s="24">
        <v>0.15000000596046448</v>
      </c>
      <c r="DP231" s="24"/>
      <c r="DQ231" s="24"/>
      <c r="DR231" s="16"/>
      <c r="DS231" s="16"/>
      <c r="DT231" s="16"/>
      <c r="DU231" s="16"/>
      <c r="DV231" s="16"/>
      <c r="DW231" s="16"/>
      <c r="DX231" s="16"/>
      <c r="DY231" s="17"/>
      <c r="DZ231" s="17"/>
      <c r="EA231" s="17"/>
      <c r="EB231" s="17"/>
      <c r="EC231" s="17"/>
      <c r="ED231" s="17"/>
      <c r="EE231" s="17">
        <v>1</v>
      </c>
      <c r="EF231" s="17"/>
      <c r="EG231" s="17"/>
      <c r="EH231" s="17"/>
      <c r="EI231" s="17"/>
      <c r="EJ231" s="17"/>
      <c r="EK231" s="17"/>
      <c r="EL231" s="17"/>
      <c r="EM231" s="17"/>
      <c r="EN231" s="17"/>
      <c r="EO231" s="27"/>
      <c r="EP231" s="27"/>
      <c r="EQ231" s="27"/>
      <c r="ER231" s="27"/>
    </row>
    <row r="232" spans="1:148" s="9" customFormat="1" ht="20.25" x14ac:dyDescent="0.3">
      <c r="A232" s="10" t="s">
        <v>292</v>
      </c>
      <c r="B232" s="10" t="s">
        <v>244</v>
      </c>
      <c r="C232" s="10" t="s">
        <v>240</v>
      </c>
      <c r="D232" s="10" t="s">
        <v>281</v>
      </c>
      <c r="E232" s="10" t="s">
        <v>218</v>
      </c>
      <c r="F232" s="11">
        <v>10336</v>
      </c>
      <c r="G232" s="11">
        <v>4189</v>
      </c>
      <c r="H232" s="11">
        <v>4134</v>
      </c>
      <c r="I232" s="10" t="s">
        <v>273</v>
      </c>
      <c r="J232" s="12">
        <v>53.5</v>
      </c>
      <c r="K232" s="10" t="s">
        <v>235</v>
      </c>
      <c r="L232" s="10" t="s">
        <v>261</v>
      </c>
      <c r="M232" s="10" t="s">
        <v>220</v>
      </c>
      <c r="N232" s="13">
        <v>27</v>
      </c>
      <c r="O232" s="13">
        <v>27</v>
      </c>
      <c r="P232" s="13">
        <v>0</v>
      </c>
      <c r="Q232" s="14">
        <v>0</v>
      </c>
      <c r="R232" s="14">
        <v>6.16</v>
      </c>
      <c r="S232" s="14">
        <v>3.8666670000000001</v>
      </c>
      <c r="T232" s="14">
        <v>2.7719999999999998</v>
      </c>
      <c r="U232" s="14">
        <v>71.689639999999997</v>
      </c>
      <c r="V232" s="14">
        <v>0.48333340000000002</v>
      </c>
      <c r="W232" s="14">
        <v>243</v>
      </c>
      <c r="X232" s="14">
        <v>38.666670322418199</v>
      </c>
      <c r="Y232" s="14">
        <v>0.50783649372704198</v>
      </c>
      <c r="Z232" s="14">
        <v>2.8833340000000001</v>
      </c>
      <c r="AA232" s="14">
        <v>0.98333329999999997</v>
      </c>
      <c r="AB232" s="14">
        <v>25.43103</v>
      </c>
      <c r="AC232" s="14">
        <v>0.1113338</v>
      </c>
      <c r="AD232" s="14">
        <v>2.8793229999999999</v>
      </c>
      <c r="AE232" s="14">
        <v>117.45</v>
      </c>
      <c r="AF232" s="14">
        <v>76.14</v>
      </c>
      <c r="AG232" s="14">
        <v>0</v>
      </c>
      <c r="AH232" s="14">
        <v>0</v>
      </c>
      <c r="AI232" s="14">
        <v>2.7719999999999998</v>
      </c>
      <c r="AJ232" s="14">
        <v>2.8833340000000001</v>
      </c>
      <c r="AK232" s="15">
        <v>0.74568970000000001</v>
      </c>
      <c r="AL232" s="15">
        <v>0.96138710000000005</v>
      </c>
      <c r="AM232" s="15">
        <v>1</v>
      </c>
      <c r="AN232" s="15">
        <v>0.71689650000000005</v>
      </c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>
        <v>0.83333331346511841</v>
      </c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16"/>
      <c r="DI232" s="24"/>
      <c r="DJ232" s="24"/>
      <c r="DK232" s="24"/>
      <c r="DL232" s="24"/>
      <c r="DM232" s="24"/>
      <c r="DN232" s="24"/>
      <c r="DO232" s="24">
        <v>0.15000000596046448</v>
      </c>
      <c r="DP232" s="24"/>
      <c r="DQ232" s="24"/>
      <c r="DR232" s="16"/>
      <c r="DS232" s="16"/>
      <c r="DT232" s="16"/>
      <c r="DU232" s="16"/>
      <c r="DV232" s="16"/>
      <c r="DW232" s="16"/>
      <c r="DX232" s="16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27"/>
      <c r="EP232" s="27"/>
      <c r="EQ232" s="27"/>
      <c r="ER232" s="27"/>
    </row>
    <row r="233" spans="1:148" s="9" customFormat="1" ht="20.25" x14ac:dyDescent="0.3">
      <c r="A233" s="10" t="s">
        <v>292</v>
      </c>
      <c r="B233" s="10" t="s">
        <v>240</v>
      </c>
      <c r="C233" s="10" t="s">
        <v>240</v>
      </c>
      <c r="D233" s="10" t="s">
        <v>279</v>
      </c>
      <c r="E233" s="10" t="s">
        <v>218</v>
      </c>
      <c r="F233" s="11">
        <v>10336</v>
      </c>
      <c r="G233" s="11">
        <v>4062</v>
      </c>
      <c r="H233" s="11">
        <v>4161</v>
      </c>
      <c r="I233" s="10" t="s">
        <v>273</v>
      </c>
      <c r="J233" s="12">
        <v>53.5</v>
      </c>
      <c r="K233" s="10" t="s">
        <v>235</v>
      </c>
      <c r="L233" s="10" t="s">
        <v>261</v>
      </c>
      <c r="M233" s="10" t="s">
        <v>220</v>
      </c>
      <c r="N233" s="13">
        <v>6</v>
      </c>
      <c r="O233" s="13">
        <v>6</v>
      </c>
      <c r="P233" s="13">
        <v>0</v>
      </c>
      <c r="Q233" s="14">
        <v>0</v>
      </c>
      <c r="R233" s="14">
        <v>6.16</v>
      </c>
      <c r="S233" s="14">
        <v>0.66666669999999995</v>
      </c>
      <c r="T233" s="14">
        <v>0.61599999999999999</v>
      </c>
      <c r="U233" s="14">
        <v>92.399990000000003</v>
      </c>
      <c r="V233" s="14">
        <v>8.3333340000000006E-2</v>
      </c>
      <c r="W233" s="14">
        <v>313.2</v>
      </c>
      <c r="X233" s="14">
        <v>6.6666668653488204</v>
      </c>
      <c r="Y233" s="14">
        <v>0.39401104227471401</v>
      </c>
      <c r="Z233" s="14">
        <v>0.66666669999999995</v>
      </c>
      <c r="AA233" s="14">
        <v>0</v>
      </c>
      <c r="AB233" s="14">
        <v>0</v>
      </c>
      <c r="AC233" s="14">
        <v>5.066669E-2</v>
      </c>
      <c r="AD233" s="14">
        <v>7.6000030000000001</v>
      </c>
      <c r="AE233" s="14">
        <v>26.1</v>
      </c>
      <c r="AF233" s="14">
        <v>16.920000000000002</v>
      </c>
      <c r="AG233" s="14">
        <v>0</v>
      </c>
      <c r="AH233" s="14">
        <v>0</v>
      </c>
      <c r="AI233" s="14">
        <v>0.61599999999999999</v>
      </c>
      <c r="AJ233" s="14">
        <v>0.66666669999999995</v>
      </c>
      <c r="AK233" s="15">
        <v>1</v>
      </c>
      <c r="AL233" s="15">
        <v>0.92400000000000004</v>
      </c>
      <c r="AM233" s="15">
        <v>1</v>
      </c>
      <c r="AN233" s="15">
        <v>0.92400000000000004</v>
      </c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24"/>
      <c r="DJ233" s="24"/>
      <c r="DK233" s="24"/>
      <c r="DL233" s="24"/>
      <c r="DM233" s="24"/>
      <c r="DN233" s="24"/>
      <c r="DO233" s="24"/>
      <c r="DP233" s="24"/>
      <c r="DQ233" s="24"/>
      <c r="DR233" s="16"/>
      <c r="DS233" s="16"/>
      <c r="DT233" s="16"/>
      <c r="DU233" s="16"/>
      <c r="DV233" s="16"/>
      <c r="DW233" s="16"/>
      <c r="DX233" s="16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27"/>
      <c r="EP233" s="27"/>
      <c r="EQ233" s="27"/>
      <c r="ER233" s="27"/>
    </row>
    <row r="234" spans="1:148" s="9" customFormat="1" ht="20.25" x14ac:dyDescent="0.3">
      <c r="A234" s="10" t="s">
        <v>292</v>
      </c>
      <c r="B234" s="10" t="s">
        <v>244</v>
      </c>
      <c r="C234" s="10" t="s">
        <v>240</v>
      </c>
      <c r="D234" s="10" t="s">
        <v>281</v>
      </c>
      <c r="E234" s="10" t="s">
        <v>218</v>
      </c>
      <c r="F234" s="11">
        <v>10358</v>
      </c>
      <c r="G234" s="11">
        <v>4189</v>
      </c>
      <c r="H234" s="11">
        <v>4134</v>
      </c>
      <c r="I234" s="10" t="s">
        <v>273</v>
      </c>
      <c r="J234" s="12">
        <v>53.5</v>
      </c>
      <c r="K234" s="10" t="s">
        <v>267</v>
      </c>
      <c r="L234" s="10" t="s">
        <v>261</v>
      </c>
      <c r="M234" s="10" t="s">
        <v>220</v>
      </c>
      <c r="N234" s="13">
        <v>1</v>
      </c>
      <c r="O234" s="13">
        <v>1</v>
      </c>
      <c r="P234" s="13">
        <v>0</v>
      </c>
      <c r="Q234" s="14">
        <v>0</v>
      </c>
      <c r="R234" s="14">
        <v>7.57</v>
      </c>
      <c r="S234" s="14">
        <v>0.13333329999999999</v>
      </c>
      <c r="T234" s="14">
        <v>0.12616669999999999</v>
      </c>
      <c r="U234" s="14">
        <v>94.625029999999995</v>
      </c>
      <c r="V234" s="14">
        <v>1.666666E-2</v>
      </c>
      <c r="W234" s="14">
        <v>356.40010000000001</v>
      </c>
      <c r="X234" s="14">
        <v>1.33333295583725</v>
      </c>
      <c r="Y234" s="14">
        <v>0.32441190085732102</v>
      </c>
      <c r="Z234" s="14">
        <v>0.13333329999999999</v>
      </c>
      <c r="AA234" s="14">
        <v>0</v>
      </c>
      <c r="AB234" s="14">
        <v>0</v>
      </c>
      <c r="AC234" s="14">
        <v>7.1666239999999999E-3</v>
      </c>
      <c r="AD234" s="14">
        <v>5.3749690000000001</v>
      </c>
      <c r="AE234" s="14">
        <v>5.94</v>
      </c>
      <c r="AF234" s="14">
        <v>4.1100000000000003</v>
      </c>
      <c r="AG234" s="14">
        <v>0</v>
      </c>
      <c r="AH234" s="14">
        <v>0</v>
      </c>
      <c r="AI234" s="14">
        <v>0.12616669999999999</v>
      </c>
      <c r="AJ234" s="14">
        <v>0.13333329999999999</v>
      </c>
      <c r="AK234" s="15">
        <v>1</v>
      </c>
      <c r="AL234" s="15">
        <v>0.94625029999999999</v>
      </c>
      <c r="AM234" s="15">
        <v>1</v>
      </c>
      <c r="AN234" s="15">
        <v>0.94625029999999999</v>
      </c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16"/>
      <c r="DI234" s="24"/>
      <c r="DJ234" s="24"/>
      <c r="DK234" s="24"/>
      <c r="DL234" s="24"/>
      <c r="DM234" s="24"/>
      <c r="DN234" s="24"/>
      <c r="DO234" s="24"/>
      <c r="DP234" s="24"/>
      <c r="DQ234" s="24"/>
      <c r="DR234" s="16"/>
      <c r="DS234" s="16"/>
      <c r="DT234" s="16"/>
      <c r="DU234" s="16"/>
      <c r="DV234" s="16"/>
      <c r="DW234" s="16"/>
      <c r="DX234" s="16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27"/>
      <c r="EP234" s="27"/>
      <c r="EQ234" s="27"/>
      <c r="ER234" s="27"/>
    </row>
    <row r="235" spans="1:148" s="9" customFormat="1" ht="20.25" x14ac:dyDescent="0.3">
      <c r="A235" s="10" t="s">
        <v>292</v>
      </c>
      <c r="B235" s="10" t="s">
        <v>240</v>
      </c>
      <c r="C235" s="10" t="s">
        <v>240</v>
      </c>
      <c r="D235" s="10" t="s">
        <v>279</v>
      </c>
      <c r="E235" s="10" t="s">
        <v>218</v>
      </c>
      <c r="F235" s="11">
        <v>10358</v>
      </c>
      <c r="G235" s="11">
        <v>4062</v>
      </c>
      <c r="H235" s="11">
        <v>4161</v>
      </c>
      <c r="I235" s="10" t="s">
        <v>273</v>
      </c>
      <c r="J235" s="12">
        <v>53.5</v>
      </c>
      <c r="K235" s="10" t="s">
        <v>267</v>
      </c>
      <c r="L235" s="10" t="s">
        <v>261</v>
      </c>
      <c r="M235" s="10" t="s">
        <v>220</v>
      </c>
      <c r="N235" s="13">
        <v>10</v>
      </c>
      <c r="O235" s="13">
        <v>10</v>
      </c>
      <c r="P235" s="13">
        <v>0</v>
      </c>
      <c r="Q235" s="14">
        <v>0</v>
      </c>
      <c r="R235" s="14">
        <v>7.57</v>
      </c>
      <c r="S235" s="14">
        <v>1.8</v>
      </c>
      <c r="T235" s="14">
        <v>1.2616670000000001</v>
      </c>
      <c r="U235" s="14">
        <v>70.092600000000004</v>
      </c>
      <c r="V235" s="14">
        <v>0.22500000000000001</v>
      </c>
      <c r="W235" s="14">
        <v>264</v>
      </c>
      <c r="X235" s="14">
        <v>17.999999523162799</v>
      </c>
      <c r="Y235" s="14">
        <v>0.43795616838833901</v>
      </c>
      <c r="Z235" s="14">
        <v>1.316667</v>
      </c>
      <c r="AA235" s="14">
        <v>0.48333330000000002</v>
      </c>
      <c r="AB235" s="14">
        <v>26.851849999999999</v>
      </c>
      <c r="AC235" s="14">
        <v>5.499983E-2</v>
      </c>
      <c r="AD235" s="14">
        <v>3.0555460000000001</v>
      </c>
      <c r="AE235" s="14">
        <v>59.4</v>
      </c>
      <c r="AF235" s="14">
        <v>41.1</v>
      </c>
      <c r="AG235" s="14">
        <v>0</v>
      </c>
      <c r="AH235" s="14">
        <v>0</v>
      </c>
      <c r="AI235" s="14">
        <v>1.2616670000000001</v>
      </c>
      <c r="AJ235" s="14">
        <v>1.316667</v>
      </c>
      <c r="AK235" s="15">
        <v>0.73148150000000001</v>
      </c>
      <c r="AL235" s="15">
        <v>0.95822799999999997</v>
      </c>
      <c r="AM235" s="15">
        <v>1</v>
      </c>
      <c r="AN235" s="15">
        <v>0.7009261</v>
      </c>
      <c r="AO235" s="16"/>
      <c r="AP235" s="16">
        <v>6.6666670143604279E-2</v>
      </c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>
        <v>0.10000000149011612</v>
      </c>
      <c r="DB235" s="16"/>
      <c r="DC235" s="16"/>
      <c r="DD235" s="16"/>
      <c r="DE235" s="16"/>
      <c r="DF235" s="16"/>
      <c r="DG235" s="16"/>
      <c r="DH235" s="16"/>
      <c r="DI235" s="24"/>
      <c r="DJ235" s="24"/>
      <c r="DK235" s="24">
        <v>0.1666666716337204</v>
      </c>
      <c r="DL235" s="24"/>
      <c r="DM235" s="24"/>
      <c r="DN235" s="24"/>
      <c r="DO235" s="24">
        <v>0.15000000596046448</v>
      </c>
      <c r="DP235" s="24"/>
      <c r="DQ235" s="24"/>
      <c r="DR235" s="16"/>
      <c r="DS235" s="16"/>
      <c r="DT235" s="16"/>
      <c r="DU235" s="16"/>
      <c r="DV235" s="16"/>
      <c r="DW235" s="16"/>
      <c r="DX235" s="16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27"/>
      <c r="EP235" s="27"/>
      <c r="EQ235" s="27"/>
      <c r="ER235" s="27"/>
    </row>
    <row r="236" spans="1:148" s="9" customFormat="1" ht="20.25" x14ac:dyDescent="0.3">
      <c r="A236" s="10" t="s">
        <v>292</v>
      </c>
      <c r="B236" s="10" t="s">
        <v>240</v>
      </c>
      <c r="C236" s="10" t="s">
        <v>240</v>
      </c>
      <c r="D236" s="10" t="s">
        <v>281</v>
      </c>
      <c r="E236" s="10" t="s">
        <v>218</v>
      </c>
      <c r="F236" s="11">
        <v>10358</v>
      </c>
      <c r="G236" s="11">
        <v>4189</v>
      </c>
      <c r="H236" s="11">
        <v>4134</v>
      </c>
      <c r="I236" s="10" t="s">
        <v>273</v>
      </c>
      <c r="J236" s="12">
        <v>53.5</v>
      </c>
      <c r="K236" s="10" t="s">
        <v>267</v>
      </c>
      <c r="L236" s="10" t="s">
        <v>261</v>
      </c>
      <c r="M236" s="10" t="s">
        <v>220</v>
      </c>
      <c r="N236" s="13">
        <v>10</v>
      </c>
      <c r="O236" s="13">
        <v>10</v>
      </c>
      <c r="P236" s="13">
        <v>0</v>
      </c>
      <c r="Q236" s="14">
        <v>0</v>
      </c>
      <c r="R236" s="14">
        <v>7.57</v>
      </c>
      <c r="S236" s="14">
        <v>2</v>
      </c>
      <c r="T236" s="14">
        <v>1.2616670000000001</v>
      </c>
      <c r="U236" s="14">
        <v>63.08334</v>
      </c>
      <c r="V236" s="14">
        <v>0.25</v>
      </c>
      <c r="W236" s="14">
        <v>237.6</v>
      </c>
      <c r="X236" s="14">
        <v>20</v>
      </c>
      <c r="Y236" s="14">
        <v>0.48661797776690602</v>
      </c>
      <c r="Z236" s="14">
        <v>1.3333330000000001</v>
      </c>
      <c r="AA236" s="14">
        <v>0.66666669999999995</v>
      </c>
      <c r="AB236" s="14">
        <v>33.33334</v>
      </c>
      <c r="AC236" s="14">
        <v>7.1666540000000001E-2</v>
      </c>
      <c r="AD236" s="14">
        <v>3.5833270000000002</v>
      </c>
      <c r="AE236" s="14">
        <v>59.4</v>
      </c>
      <c r="AF236" s="14">
        <v>41.1</v>
      </c>
      <c r="AG236" s="14">
        <v>0</v>
      </c>
      <c r="AH236" s="14">
        <v>0</v>
      </c>
      <c r="AI236" s="14">
        <v>1.2616670000000001</v>
      </c>
      <c r="AJ236" s="14">
        <v>1.3333330000000001</v>
      </c>
      <c r="AK236" s="15">
        <v>0.6666666</v>
      </c>
      <c r="AL236" s="15">
        <v>0.94625009999999998</v>
      </c>
      <c r="AM236" s="15">
        <v>1</v>
      </c>
      <c r="AN236" s="15">
        <v>0.63083339999999999</v>
      </c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>
        <v>0.3333333432674408</v>
      </c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24"/>
      <c r="DJ236" s="24"/>
      <c r="DK236" s="24">
        <v>0.1666666716337204</v>
      </c>
      <c r="DL236" s="24"/>
      <c r="DM236" s="24"/>
      <c r="DN236" s="24"/>
      <c r="DO236" s="24">
        <v>0.1666666716337204</v>
      </c>
      <c r="DP236" s="24"/>
      <c r="DQ236" s="24"/>
      <c r="DR236" s="16"/>
      <c r="DS236" s="16"/>
      <c r="DT236" s="16"/>
      <c r="DU236" s="16"/>
      <c r="DV236" s="16"/>
      <c r="DW236" s="16"/>
      <c r="DX236" s="16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27"/>
      <c r="EP236" s="27"/>
      <c r="EQ236" s="27"/>
      <c r="ER236" s="27"/>
    </row>
    <row r="237" spans="1:148" s="9" customFormat="1" ht="20.25" x14ac:dyDescent="0.3">
      <c r="A237" s="10" t="s">
        <v>292</v>
      </c>
      <c r="B237" s="10" t="s">
        <v>240</v>
      </c>
      <c r="C237" s="10" t="s">
        <v>240</v>
      </c>
      <c r="D237" s="10" t="s">
        <v>279</v>
      </c>
      <c r="E237" s="10" t="s">
        <v>218</v>
      </c>
      <c r="F237" s="11">
        <v>10407</v>
      </c>
      <c r="G237" s="11">
        <v>4062</v>
      </c>
      <c r="H237" s="11">
        <v>4161</v>
      </c>
      <c r="I237" s="10" t="s">
        <v>273</v>
      </c>
      <c r="J237" s="12">
        <v>53.5</v>
      </c>
      <c r="K237" s="10" t="s">
        <v>238</v>
      </c>
      <c r="L237" s="10" t="s">
        <v>261</v>
      </c>
      <c r="M237" s="10" t="s">
        <v>220</v>
      </c>
      <c r="N237" s="13">
        <v>30</v>
      </c>
      <c r="O237" s="13">
        <v>30</v>
      </c>
      <c r="P237" s="13">
        <v>0</v>
      </c>
      <c r="Q237" s="14">
        <v>0</v>
      </c>
      <c r="R237" s="14">
        <v>5.44</v>
      </c>
      <c r="S237" s="14">
        <v>5.3166669999999998</v>
      </c>
      <c r="T237" s="14">
        <v>2.72</v>
      </c>
      <c r="U237" s="14">
        <v>51.159869999999998</v>
      </c>
      <c r="V237" s="14">
        <v>0.66458340000000005</v>
      </c>
      <c r="W237" s="14">
        <v>179.21</v>
      </c>
      <c r="X237" s="14">
        <v>53.1666707992554</v>
      </c>
      <c r="Y237" s="14">
        <v>0.706064656633692</v>
      </c>
      <c r="Z237" s="14">
        <v>2.9166669999999999</v>
      </c>
      <c r="AA237" s="14">
        <v>2.4</v>
      </c>
      <c r="AB237" s="14">
        <v>45.141060000000003</v>
      </c>
      <c r="AC237" s="14">
        <v>0.19666700000000001</v>
      </c>
      <c r="AD237" s="14">
        <v>3.699065</v>
      </c>
      <c r="AE237" s="14">
        <v>119.1</v>
      </c>
      <c r="AF237" s="14">
        <v>75.3</v>
      </c>
      <c r="AG237" s="14">
        <v>0</v>
      </c>
      <c r="AH237" s="14">
        <v>0</v>
      </c>
      <c r="AI237" s="14">
        <v>2.72</v>
      </c>
      <c r="AJ237" s="14">
        <v>2.9166669999999999</v>
      </c>
      <c r="AK237" s="15">
        <v>0.54858929999999995</v>
      </c>
      <c r="AL237" s="15">
        <v>0.93257140000000005</v>
      </c>
      <c r="AM237" s="15">
        <v>1</v>
      </c>
      <c r="AN237" s="15">
        <v>0.51159869999999996</v>
      </c>
      <c r="AO237" s="16"/>
      <c r="AP237" s="16">
        <v>6.6666670143604279E-2</v>
      </c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>
        <v>0.1666666716337204</v>
      </c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>
        <v>0.3333333432674408</v>
      </c>
      <c r="CJ237" s="16">
        <v>0.44999998807907104</v>
      </c>
      <c r="CK237" s="16"/>
      <c r="CL237" s="16"/>
      <c r="CM237" s="16"/>
      <c r="CN237" s="16"/>
      <c r="CO237" s="16">
        <v>0.25</v>
      </c>
      <c r="CP237" s="16"/>
      <c r="CQ237" s="16"/>
      <c r="CR237" s="16"/>
      <c r="CS237" s="16"/>
      <c r="CT237" s="16">
        <v>0.5</v>
      </c>
      <c r="CU237" s="16"/>
      <c r="CV237" s="16"/>
      <c r="CW237" s="16"/>
      <c r="CX237" s="16"/>
      <c r="CY237" s="16"/>
      <c r="CZ237" s="16"/>
      <c r="DA237" s="16">
        <v>0.4166666567325592</v>
      </c>
      <c r="DB237" s="16"/>
      <c r="DC237" s="16"/>
      <c r="DD237" s="16"/>
      <c r="DE237" s="16"/>
      <c r="DF237" s="16"/>
      <c r="DG237" s="16"/>
      <c r="DH237" s="16"/>
      <c r="DI237" s="24"/>
      <c r="DJ237" s="24"/>
      <c r="DK237" s="24"/>
      <c r="DL237" s="24"/>
      <c r="DM237" s="24"/>
      <c r="DN237" s="24"/>
      <c r="DO237" s="24">
        <v>0.21666666865348816</v>
      </c>
      <c r="DP237" s="24"/>
      <c r="DQ237" s="24"/>
      <c r="DR237" s="16"/>
      <c r="DS237" s="16"/>
      <c r="DT237" s="16"/>
      <c r="DU237" s="16"/>
      <c r="DV237" s="16"/>
      <c r="DW237" s="16"/>
      <c r="DX237" s="16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27"/>
      <c r="EP237" s="27"/>
      <c r="EQ237" s="27"/>
      <c r="ER237" s="27"/>
    </row>
    <row r="238" spans="1:148" s="9" customFormat="1" ht="20.25" x14ac:dyDescent="0.3">
      <c r="A238" s="10" t="s">
        <v>292</v>
      </c>
      <c r="B238" s="10" t="s">
        <v>240</v>
      </c>
      <c r="C238" s="10" t="s">
        <v>240</v>
      </c>
      <c r="D238" s="10" t="s">
        <v>281</v>
      </c>
      <c r="E238" s="10" t="s">
        <v>218</v>
      </c>
      <c r="F238" s="11">
        <v>10407</v>
      </c>
      <c r="G238" s="11">
        <v>4189</v>
      </c>
      <c r="H238" s="11">
        <v>4134</v>
      </c>
      <c r="I238" s="10" t="s">
        <v>273</v>
      </c>
      <c r="J238" s="12">
        <v>53.5</v>
      </c>
      <c r="K238" s="10" t="s">
        <v>238</v>
      </c>
      <c r="L238" s="10" t="s">
        <v>261</v>
      </c>
      <c r="M238" s="10" t="s">
        <v>220</v>
      </c>
      <c r="N238" s="13">
        <v>35</v>
      </c>
      <c r="O238" s="13">
        <v>33</v>
      </c>
      <c r="P238" s="13">
        <v>2</v>
      </c>
      <c r="Q238" s="14">
        <v>5.7142860000000004</v>
      </c>
      <c r="R238" s="14">
        <v>5.44</v>
      </c>
      <c r="S238" s="14">
        <v>6</v>
      </c>
      <c r="T238" s="14">
        <v>2.992</v>
      </c>
      <c r="U238" s="14">
        <v>49.866669999999999</v>
      </c>
      <c r="V238" s="14">
        <v>0.75</v>
      </c>
      <c r="W238" s="14">
        <v>174.68</v>
      </c>
      <c r="X238" s="14">
        <v>60</v>
      </c>
      <c r="Y238" s="14">
        <v>0.72437521035409103</v>
      </c>
      <c r="Z238" s="14">
        <v>3.5</v>
      </c>
      <c r="AA238" s="14">
        <v>2.5</v>
      </c>
      <c r="AB238" s="14">
        <v>41.666670000000003</v>
      </c>
      <c r="AC238" s="14">
        <v>0.32666659999999997</v>
      </c>
      <c r="AD238" s="14">
        <v>5.4444429999999997</v>
      </c>
      <c r="AE238" s="14">
        <v>131.01</v>
      </c>
      <c r="AF238" s="14">
        <v>82.83</v>
      </c>
      <c r="AG238" s="14">
        <v>0.1813333</v>
      </c>
      <c r="AH238" s="14">
        <v>3.0222220000000002</v>
      </c>
      <c r="AI238" s="14">
        <v>3.173333</v>
      </c>
      <c r="AJ238" s="14">
        <v>3.5</v>
      </c>
      <c r="AK238" s="15">
        <v>0.58333330000000005</v>
      </c>
      <c r="AL238" s="15">
        <v>0.90666670000000005</v>
      </c>
      <c r="AM238" s="15">
        <v>0.9428571</v>
      </c>
      <c r="AN238" s="15">
        <v>0.49866670000000002</v>
      </c>
      <c r="AO238" s="16"/>
      <c r="AP238" s="16">
        <v>0.13333334028720856</v>
      </c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>
        <v>0.4166666567325592</v>
      </c>
      <c r="CJ238" s="16">
        <v>0.5</v>
      </c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>
        <v>0.25</v>
      </c>
      <c r="CX238" s="16"/>
      <c r="CY238" s="16"/>
      <c r="CZ238" s="16"/>
      <c r="DA238" s="16">
        <v>0.83333331346511841</v>
      </c>
      <c r="DB238" s="16"/>
      <c r="DC238" s="16"/>
      <c r="DD238" s="16"/>
      <c r="DE238" s="16">
        <v>0.11666666716337204</v>
      </c>
      <c r="DF238" s="16"/>
      <c r="DG238" s="16"/>
      <c r="DH238" s="16"/>
      <c r="DI238" s="24"/>
      <c r="DJ238" s="24"/>
      <c r="DK238" s="24"/>
      <c r="DL238" s="24"/>
      <c r="DM238" s="24"/>
      <c r="DN238" s="24"/>
      <c r="DO238" s="24">
        <v>0.25</v>
      </c>
      <c r="DP238" s="24"/>
      <c r="DQ238" s="24"/>
      <c r="DR238" s="16"/>
      <c r="DS238" s="16"/>
      <c r="DT238" s="16"/>
      <c r="DU238" s="16"/>
      <c r="DV238" s="16"/>
      <c r="DW238" s="16"/>
      <c r="DX238" s="16"/>
      <c r="DY238" s="17"/>
      <c r="DZ238" s="17"/>
      <c r="EA238" s="17"/>
      <c r="EB238" s="17"/>
      <c r="EC238" s="17">
        <v>2</v>
      </c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27"/>
      <c r="EP238" s="27"/>
      <c r="EQ238" s="27"/>
      <c r="ER238" s="27"/>
    </row>
    <row r="239" spans="1:148" s="9" customFormat="1" ht="20.25" x14ac:dyDescent="0.3">
      <c r="A239" s="10" t="s">
        <v>293</v>
      </c>
      <c r="B239" s="10" t="s">
        <v>231</v>
      </c>
      <c r="C239" s="10" t="s">
        <v>240</v>
      </c>
      <c r="D239" s="10" t="s">
        <v>279</v>
      </c>
      <c r="E239" s="10" t="s">
        <v>218</v>
      </c>
      <c r="F239" s="11">
        <v>10335</v>
      </c>
      <c r="G239" s="11">
        <v>4005</v>
      </c>
      <c r="H239" s="11">
        <v>3951</v>
      </c>
      <c r="I239" s="10" t="s">
        <v>273</v>
      </c>
      <c r="J239" s="12">
        <v>53.5</v>
      </c>
      <c r="K239" s="10" t="s">
        <v>248</v>
      </c>
      <c r="L239" s="10" t="s">
        <v>261</v>
      </c>
      <c r="M239" s="10" t="s">
        <v>220</v>
      </c>
      <c r="N239" s="13">
        <v>1</v>
      </c>
      <c r="O239" s="13">
        <v>1</v>
      </c>
      <c r="P239" s="13">
        <v>0</v>
      </c>
      <c r="Q239" s="14">
        <v>0</v>
      </c>
      <c r="R239" s="14">
        <v>5.85</v>
      </c>
      <c r="S239" s="14">
        <v>0.1</v>
      </c>
      <c r="T239" s="14">
        <v>9.7500000000000003E-2</v>
      </c>
      <c r="U239" s="14">
        <v>97.5</v>
      </c>
      <c r="V239" s="14">
        <v>1.2500000000000001E-2</v>
      </c>
      <c r="W239" s="14">
        <v>320.8</v>
      </c>
      <c r="X239" s="14">
        <f>10*S239</f>
        <v>1</v>
      </c>
      <c r="Y239" s="14">
        <v>0</v>
      </c>
      <c r="Z239" s="14">
        <v>0.1</v>
      </c>
      <c r="AA239" s="14">
        <v>0</v>
      </c>
      <c r="AB239" s="14">
        <v>0</v>
      </c>
      <c r="AC239" s="14">
        <v>2.500005E-3</v>
      </c>
      <c r="AD239" s="14">
        <v>2.5000049999999998</v>
      </c>
      <c r="AE239" s="14">
        <v>4.01</v>
      </c>
      <c r="AF239" s="14">
        <v>2.54</v>
      </c>
      <c r="AG239" s="14">
        <v>0</v>
      </c>
      <c r="AH239" s="14">
        <v>0</v>
      </c>
      <c r="AI239" s="14">
        <v>9.7500000000000003E-2</v>
      </c>
      <c r="AJ239" s="14">
        <v>0.1</v>
      </c>
      <c r="AK239" s="15">
        <v>1</v>
      </c>
      <c r="AL239" s="15">
        <v>0.97499999999999998</v>
      </c>
      <c r="AM239" s="15">
        <v>1</v>
      </c>
      <c r="AN239" s="15">
        <v>0.97499999999999998</v>
      </c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16"/>
      <c r="DF239" s="16"/>
      <c r="DG239" s="16"/>
      <c r="DH239" s="16"/>
      <c r="DI239" s="24"/>
      <c r="DJ239" s="24"/>
      <c r="DK239" s="24"/>
      <c r="DL239" s="24"/>
      <c r="DM239" s="24"/>
      <c r="DN239" s="24"/>
      <c r="DO239" s="24"/>
      <c r="DP239" s="24"/>
      <c r="DQ239" s="24"/>
      <c r="DR239" s="16"/>
      <c r="DS239" s="16"/>
      <c r="DT239" s="16"/>
      <c r="DU239" s="16"/>
      <c r="DV239" s="16"/>
      <c r="DW239" s="16"/>
      <c r="DX239" s="16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27"/>
      <c r="EP239" s="27"/>
      <c r="EQ239" s="27"/>
      <c r="ER239" s="27"/>
    </row>
    <row r="240" spans="1:148" s="9" customFormat="1" ht="20.25" x14ac:dyDescent="0.3">
      <c r="A240" s="10" t="s">
        <v>293</v>
      </c>
      <c r="B240" s="10" t="s">
        <v>231</v>
      </c>
      <c r="C240" s="10" t="s">
        <v>240</v>
      </c>
      <c r="D240" s="10" t="s">
        <v>279</v>
      </c>
      <c r="E240" s="10" t="s">
        <v>218</v>
      </c>
      <c r="F240" s="11">
        <v>10336</v>
      </c>
      <c r="G240" s="11">
        <v>4005</v>
      </c>
      <c r="H240" s="11">
        <v>3951</v>
      </c>
      <c r="I240" s="10" t="s">
        <v>273</v>
      </c>
      <c r="J240" s="12">
        <v>53.5</v>
      </c>
      <c r="K240" s="10" t="s">
        <v>235</v>
      </c>
      <c r="L240" s="10" t="s">
        <v>261</v>
      </c>
      <c r="M240" s="10" t="s">
        <v>220</v>
      </c>
      <c r="N240" s="13">
        <v>1</v>
      </c>
      <c r="O240" s="13">
        <v>1</v>
      </c>
      <c r="P240" s="13">
        <v>0</v>
      </c>
      <c r="Q240" s="14">
        <v>0</v>
      </c>
      <c r="R240" s="14">
        <v>6.16</v>
      </c>
      <c r="S240" s="14">
        <v>1.2833330000000001</v>
      </c>
      <c r="T240" s="14">
        <v>0.1026667</v>
      </c>
      <c r="U240" s="14">
        <v>8.0000020000000003</v>
      </c>
      <c r="V240" s="14">
        <v>0.16041659999999999</v>
      </c>
      <c r="W240" s="14">
        <v>27.116890000000001</v>
      </c>
      <c r="X240" s="14">
        <f>10*S240</f>
        <v>12.83333</v>
      </c>
      <c r="Y240" s="14">
        <v>0</v>
      </c>
      <c r="Z240" s="14">
        <v>0.1166662</v>
      </c>
      <c r="AA240" s="14">
        <v>1.1666669999999999</v>
      </c>
      <c r="AB240" s="14">
        <v>90.909130000000005</v>
      </c>
      <c r="AC240" s="14">
        <v>1.3999579999999999E-2</v>
      </c>
      <c r="AD240" s="14">
        <v>1.0908770000000001</v>
      </c>
      <c r="AE240" s="14">
        <v>4.3499999999999996</v>
      </c>
      <c r="AF240" s="14">
        <v>2.82</v>
      </c>
      <c r="AG240" s="14">
        <v>0</v>
      </c>
      <c r="AH240" s="14">
        <v>0</v>
      </c>
      <c r="AI240" s="14">
        <v>0.1026667</v>
      </c>
      <c r="AJ240" s="14">
        <v>0.1166662</v>
      </c>
      <c r="AK240" s="15">
        <v>9.0908749999999997E-2</v>
      </c>
      <c r="AL240" s="15">
        <v>0.88000350000000005</v>
      </c>
      <c r="AM240" s="15">
        <v>1</v>
      </c>
      <c r="AN240" s="15">
        <v>8.0000020000000005E-2</v>
      </c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>
        <v>0.91666668653488159</v>
      </c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24"/>
      <c r="DJ240" s="24"/>
      <c r="DK240" s="24">
        <v>0.25</v>
      </c>
      <c r="DL240" s="24"/>
      <c r="DM240" s="24"/>
      <c r="DN240" s="24"/>
      <c r="DO240" s="24"/>
      <c r="DP240" s="24"/>
      <c r="DQ240" s="24"/>
      <c r="DR240" s="16"/>
      <c r="DS240" s="16"/>
      <c r="DT240" s="16"/>
      <c r="DU240" s="16"/>
      <c r="DV240" s="16"/>
      <c r="DW240" s="16"/>
      <c r="DX240" s="16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27"/>
      <c r="EP240" s="27"/>
      <c r="EQ240" s="27"/>
      <c r="ER240" s="27"/>
    </row>
    <row r="241" spans="1:148" s="9" customFormat="1" ht="20.25" x14ac:dyDescent="0.3">
      <c r="A241" s="10" t="s">
        <v>293</v>
      </c>
      <c r="B241" s="10" t="s">
        <v>232</v>
      </c>
      <c r="C241" s="10" t="s">
        <v>240</v>
      </c>
      <c r="D241" s="10" t="s">
        <v>279</v>
      </c>
      <c r="E241" s="10" t="s">
        <v>218</v>
      </c>
      <c r="F241" s="11">
        <v>10407</v>
      </c>
      <c r="G241" s="11">
        <v>4062</v>
      </c>
      <c r="H241" s="11">
        <v>3975</v>
      </c>
      <c r="I241" s="10" t="s">
        <v>273</v>
      </c>
      <c r="J241" s="12">
        <v>53.5</v>
      </c>
      <c r="K241" s="10" t="s">
        <v>238</v>
      </c>
      <c r="L241" s="10" t="s">
        <v>261</v>
      </c>
      <c r="M241" s="10" t="s">
        <v>220</v>
      </c>
      <c r="N241" s="13">
        <v>48</v>
      </c>
      <c r="O241" s="13">
        <v>48</v>
      </c>
      <c r="P241" s="13">
        <v>0</v>
      </c>
      <c r="Q241" s="14">
        <v>0</v>
      </c>
      <c r="R241" s="14">
        <v>5.44</v>
      </c>
      <c r="S241" s="14">
        <v>8</v>
      </c>
      <c r="T241" s="14">
        <v>4.3520000000000003</v>
      </c>
      <c r="U241" s="14">
        <v>54.4</v>
      </c>
      <c r="V241" s="14">
        <v>1</v>
      </c>
      <c r="W241" s="14">
        <v>190.56</v>
      </c>
      <c r="X241" s="14">
        <v>80</v>
      </c>
      <c r="Y241" s="14">
        <v>0.66401064771712803</v>
      </c>
      <c r="Z241" s="14">
        <v>4.5999999999999996</v>
      </c>
      <c r="AA241" s="14">
        <v>3.4</v>
      </c>
      <c r="AB241" s="14">
        <v>42.5</v>
      </c>
      <c r="AC241" s="14">
        <v>0.2480001</v>
      </c>
      <c r="AD241" s="14">
        <v>3.1000019999999999</v>
      </c>
      <c r="AE241" s="14">
        <v>190.56</v>
      </c>
      <c r="AF241" s="14">
        <v>120.48</v>
      </c>
      <c r="AG241" s="14">
        <v>0</v>
      </c>
      <c r="AH241" s="14">
        <v>0</v>
      </c>
      <c r="AI241" s="14">
        <v>4.3520000000000003</v>
      </c>
      <c r="AJ241" s="14">
        <v>4.5999999999999996</v>
      </c>
      <c r="AK241" s="15">
        <v>0.57499999999999996</v>
      </c>
      <c r="AL241" s="15">
        <v>0.94608689999999995</v>
      </c>
      <c r="AM241" s="15">
        <v>1</v>
      </c>
      <c r="AN241" s="15">
        <v>0.54400000000000004</v>
      </c>
      <c r="AO241" s="16">
        <v>0.5</v>
      </c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>
        <v>0.88333332538604736</v>
      </c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>
        <v>0.1666666716337204</v>
      </c>
      <c r="CK241" s="16"/>
      <c r="CL241" s="16"/>
      <c r="CM241" s="16"/>
      <c r="CN241" s="16"/>
      <c r="CO241" s="16"/>
      <c r="CP241" s="16"/>
      <c r="CQ241" s="16"/>
      <c r="CR241" s="16"/>
      <c r="CS241" s="16"/>
      <c r="CT241" s="16">
        <v>0.25</v>
      </c>
      <c r="CU241" s="16"/>
      <c r="CV241" s="16"/>
      <c r="CW241" s="16"/>
      <c r="CX241" s="16"/>
      <c r="CY241" s="16"/>
      <c r="CZ241" s="16"/>
      <c r="DA241" s="16">
        <v>1</v>
      </c>
      <c r="DB241" s="16"/>
      <c r="DC241" s="16"/>
      <c r="DD241" s="16"/>
      <c r="DE241" s="16"/>
      <c r="DF241" s="16"/>
      <c r="DG241" s="16"/>
      <c r="DH241" s="16"/>
      <c r="DI241" s="24"/>
      <c r="DJ241" s="24"/>
      <c r="DK241" s="24">
        <v>0.25</v>
      </c>
      <c r="DL241" s="24"/>
      <c r="DM241" s="24"/>
      <c r="DN241" s="24">
        <v>8.3333335816860199E-2</v>
      </c>
      <c r="DO241" s="24">
        <v>0.26666668057441711</v>
      </c>
      <c r="DP241" s="24"/>
      <c r="DQ241" s="24"/>
      <c r="DR241" s="16"/>
      <c r="DS241" s="16"/>
      <c r="DT241" s="16"/>
      <c r="DU241" s="16"/>
      <c r="DV241" s="16"/>
      <c r="DW241" s="16"/>
      <c r="DX241" s="16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27"/>
      <c r="EP241" s="27"/>
      <c r="EQ241" s="27"/>
      <c r="ER241" s="27"/>
    </row>
    <row r="242" spans="1:148" s="9" customFormat="1" ht="20.25" x14ac:dyDescent="0.3">
      <c r="A242" s="10" t="s">
        <v>293</v>
      </c>
      <c r="B242" s="10" t="s">
        <v>232</v>
      </c>
      <c r="C242" s="10" t="s">
        <v>240</v>
      </c>
      <c r="D242" s="10" t="s">
        <v>281</v>
      </c>
      <c r="E242" s="10" t="s">
        <v>218</v>
      </c>
      <c r="F242" s="11">
        <v>10407</v>
      </c>
      <c r="G242" s="11">
        <v>4189</v>
      </c>
      <c r="H242" s="11">
        <v>3966</v>
      </c>
      <c r="I242" s="10" t="s">
        <v>273</v>
      </c>
      <c r="J242" s="12">
        <v>53.5</v>
      </c>
      <c r="K242" s="10" t="s">
        <v>238</v>
      </c>
      <c r="L242" s="10" t="s">
        <v>261</v>
      </c>
      <c r="M242" s="10" t="s">
        <v>220</v>
      </c>
      <c r="N242" s="13">
        <v>43</v>
      </c>
      <c r="O242" s="13">
        <v>40</v>
      </c>
      <c r="P242" s="13">
        <v>3</v>
      </c>
      <c r="Q242" s="14">
        <v>6.9767440000000001</v>
      </c>
      <c r="R242" s="14">
        <v>5.44</v>
      </c>
      <c r="S242" s="14">
        <v>8</v>
      </c>
      <c r="T242" s="14">
        <v>3.6266669999999999</v>
      </c>
      <c r="U242" s="14">
        <v>45.33334</v>
      </c>
      <c r="V242" s="14">
        <v>1</v>
      </c>
      <c r="W242" s="14">
        <v>158.80000000000001</v>
      </c>
      <c r="X242" s="14">
        <v>80</v>
      </c>
      <c r="Y242" s="14">
        <v>0.79681273689402599</v>
      </c>
      <c r="Z242" s="14">
        <v>4.25</v>
      </c>
      <c r="AA242" s="14">
        <v>3.75</v>
      </c>
      <c r="AB242" s="14">
        <v>46.875</v>
      </c>
      <c r="AC242" s="14">
        <v>0.35133300000000001</v>
      </c>
      <c r="AD242" s="14">
        <v>4.3916630000000003</v>
      </c>
      <c r="AE242" s="14">
        <v>158.80000000000001</v>
      </c>
      <c r="AF242" s="14">
        <v>100.4</v>
      </c>
      <c r="AG242" s="14">
        <v>0.27200000000000002</v>
      </c>
      <c r="AH242" s="14">
        <v>3.4</v>
      </c>
      <c r="AI242" s="14">
        <v>3.8986670000000001</v>
      </c>
      <c r="AJ242" s="14">
        <v>4.25</v>
      </c>
      <c r="AK242" s="15">
        <v>0.53125</v>
      </c>
      <c r="AL242" s="15">
        <v>0.91733330000000002</v>
      </c>
      <c r="AM242" s="15">
        <v>0.93023259999999997</v>
      </c>
      <c r="AN242" s="15">
        <v>0.45333329999999999</v>
      </c>
      <c r="AO242" s="16">
        <v>0.5</v>
      </c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>
        <v>1</v>
      </c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>
        <v>0.5</v>
      </c>
      <c r="CX242" s="16"/>
      <c r="CY242" s="16"/>
      <c r="CZ242" s="16"/>
      <c r="DA242" s="16">
        <v>1</v>
      </c>
      <c r="DB242" s="16"/>
      <c r="DC242" s="16"/>
      <c r="DD242" s="16"/>
      <c r="DE242" s="16">
        <v>0.1666666716337204</v>
      </c>
      <c r="DF242" s="16"/>
      <c r="DG242" s="16"/>
      <c r="DH242" s="16"/>
      <c r="DI242" s="24"/>
      <c r="DJ242" s="24"/>
      <c r="DK242" s="24">
        <v>0.25</v>
      </c>
      <c r="DL242" s="24"/>
      <c r="DM242" s="24"/>
      <c r="DN242" s="24">
        <v>8.3333335816860199E-2</v>
      </c>
      <c r="DO242" s="24">
        <v>0.25</v>
      </c>
      <c r="DP242" s="24"/>
      <c r="DQ242" s="24"/>
      <c r="DR242" s="16"/>
      <c r="DS242" s="16"/>
      <c r="DT242" s="16"/>
      <c r="DU242" s="16"/>
      <c r="DV242" s="16"/>
      <c r="DW242" s="16"/>
      <c r="DX242" s="16"/>
      <c r="DY242" s="17"/>
      <c r="DZ242" s="17"/>
      <c r="EA242" s="17"/>
      <c r="EB242" s="17"/>
      <c r="EC242" s="17">
        <v>3</v>
      </c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27"/>
      <c r="EP242" s="27"/>
      <c r="EQ242" s="27"/>
      <c r="ER242" s="27"/>
    </row>
    <row r="243" spans="1:148" s="9" customFormat="1" ht="20.25" x14ac:dyDescent="0.3">
      <c r="A243" s="10" t="s">
        <v>293</v>
      </c>
      <c r="B243" s="10" t="s">
        <v>231</v>
      </c>
      <c r="C243" s="10" t="s">
        <v>240</v>
      </c>
      <c r="D243" s="10" t="s">
        <v>281</v>
      </c>
      <c r="E243" s="10" t="s">
        <v>218</v>
      </c>
      <c r="F243" s="11">
        <v>10407</v>
      </c>
      <c r="G243" s="11">
        <v>4087</v>
      </c>
      <c r="H243" s="11">
        <v>3712</v>
      </c>
      <c r="I243" s="10" t="s">
        <v>273</v>
      </c>
      <c r="J243" s="12">
        <v>53.5</v>
      </c>
      <c r="K243" s="10" t="s">
        <v>238</v>
      </c>
      <c r="L243" s="10" t="s">
        <v>261</v>
      </c>
      <c r="M243" s="10" t="s">
        <v>220</v>
      </c>
      <c r="N243" s="13">
        <v>7</v>
      </c>
      <c r="O243" s="13">
        <v>7</v>
      </c>
      <c r="P243" s="13">
        <v>0</v>
      </c>
      <c r="Q243" s="14">
        <v>0</v>
      </c>
      <c r="R243" s="14">
        <v>5.44</v>
      </c>
      <c r="S243" s="14">
        <v>0.53333339999999996</v>
      </c>
      <c r="T243" s="14">
        <v>0.63466670000000003</v>
      </c>
      <c r="U243" s="14">
        <v>119</v>
      </c>
      <c r="V243" s="14">
        <v>6.6666680000000006E-2</v>
      </c>
      <c r="W243" s="14">
        <v>416.84989999999999</v>
      </c>
      <c r="X243" s="14">
        <f>10*S243</f>
        <v>5.3333339999999998</v>
      </c>
      <c r="Y243" s="14">
        <v>0</v>
      </c>
      <c r="Z243" s="14">
        <v>0.53333339999999996</v>
      </c>
      <c r="AA243" s="14">
        <v>0</v>
      </c>
      <c r="AB243" s="14">
        <v>0</v>
      </c>
      <c r="AC243" s="14">
        <v>-0.1013333</v>
      </c>
      <c r="AD243" s="14">
        <v>-18.999980000000001</v>
      </c>
      <c r="AE243" s="14">
        <v>27.79</v>
      </c>
      <c r="AF243" s="14">
        <v>17.57</v>
      </c>
      <c r="AG243" s="14">
        <v>0</v>
      </c>
      <c r="AH243" s="14">
        <v>0</v>
      </c>
      <c r="AI243" s="14">
        <v>0.63466670000000003</v>
      </c>
      <c r="AJ243" s="14">
        <v>0.53333339999999996</v>
      </c>
      <c r="AK243" s="15">
        <v>1</v>
      </c>
      <c r="AL243" s="15">
        <v>1.19</v>
      </c>
      <c r="AM243" s="15">
        <v>1</v>
      </c>
      <c r="AN243" s="15">
        <v>1.19</v>
      </c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  <c r="DH243" s="16"/>
      <c r="DI243" s="24"/>
      <c r="DJ243" s="24"/>
      <c r="DK243" s="24"/>
      <c r="DL243" s="24"/>
      <c r="DM243" s="24"/>
      <c r="DN243" s="24"/>
      <c r="DO243" s="24"/>
      <c r="DP243" s="24"/>
      <c r="DQ243" s="24"/>
      <c r="DR243" s="16"/>
      <c r="DS243" s="16"/>
      <c r="DT243" s="16"/>
      <c r="DU243" s="16"/>
      <c r="DV243" s="16"/>
      <c r="DW243" s="16"/>
      <c r="DX243" s="16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27"/>
      <c r="EP243" s="27"/>
      <c r="EQ243" s="27"/>
      <c r="ER243" s="27"/>
    </row>
    <row r="244" spans="1:148" s="9" customFormat="1" ht="20.25" x14ac:dyDescent="0.3">
      <c r="A244" s="10" t="s">
        <v>293</v>
      </c>
      <c r="B244" s="10" t="s">
        <v>231</v>
      </c>
      <c r="C244" s="10" t="s">
        <v>240</v>
      </c>
      <c r="D244" s="10" t="s">
        <v>279</v>
      </c>
      <c r="E244" s="10" t="s">
        <v>218</v>
      </c>
      <c r="F244" s="11">
        <v>10563</v>
      </c>
      <c r="G244" s="11">
        <v>4005</v>
      </c>
      <c r="H244" s="11">
        <v>3951</v>
      </c>
      <c r="I244" s="10" t="s">
        <v>282</v>
      </c>
      <c r="J244" s="12">
        <v>71.8</v>
      </c>
      <c r="K244" s="10" t="s">
        <v>285</v>
      </c>
      <c r="L244" s="10" t="s">
        <v>261</v>
      </c>
      <c r="M244" s="10" t="s">
        <v>220</v>
      </c>
      <c r="N244" s="13">
        <v>9</v>
      </c>
      <c r="O244" s="13">
        <v>9</v>
      </c>
      <c r="P244" s="13">
        <v>0</v>
      </c>
      <c r="Q244" s="14">
        <v>0</v>
      </c>
      <c r="R244" s="14">
        <v>8.11</v>
      </c>
      <c r="S244" s="14">
        <v>2.6166670000000001</v>
      </c>
      <c r="T244" s="14">
        <v>1.2164999999999999</v>
      </c>
      <c r="U244" s="14">
        <v>46.49044</v>
      </c>
      <c r="V244" s="14">
        <v>0.32708340000000002</v>
      </c>
      <c r="W244" s="14">
        <v>166.1962</v>
      </c>
      <c r="X244" s="14">
        <f>10*S244</f>
        <v>26.16667</v>
      </c>
      <c r="Y244" s="14">
        <v>0</v>
      </c>
      <c r="Z244" s="14">
        <v>1.533334</v>
      </c>
      <c r="AA244" s="14">
        <v>1.0833330000000001</v>
      </c>
      <c r="AB244" s="14">
        <v>41.401269999999997</v>
      </c>
      <c r="AC244" s="14">
        <v>0.3168337</v>
      </c>
      <c r="AD244" s="14">
        <v>12.10829</v>
      </c>
      <c r="AE244" s="14">
        <v>54.36</v>
      </c>
      <c r="AF244" s="14">
        <v>34.83</v>
      </c>
      <c r="AG244" s="14">
        <v>0</v>
      </c>
      <c r="AH244" s="14">
        <v>0</v>
      </c>
      <c r="AI244" s="14">
        <v>1.2164999999999999</v>
      </c>
      <c r="AJ244" s="14">
        <v>1.533334</v>
      </c>
      <c r="AK244" s="15">
        <v>0.58598729999999999</v>
      </c>
      <c r="AL244" s="15">
        <v>0.7933694</v>
      </c>
      <c r="AM244" s="15">
        <v>1</v>
      </c>
      <c r="AN244" s="15">
        <v>0.4649044</v>
      </c>
      <c r="AO244" s="16"/>
      <c r="AP244" s="16">
        <v>0.69999998807907104</v>
      </c>
      <c r="AQ244" s="16"/>
      <c r="AR244" s="16">
        <v>8.3333335816860199E-2</v>
      </c>
      <c r="AS244" s="16">
        <v>0.13333334028720856</v>
      </c>
      <c r="AT244" s="16">
        <v>0.11666666716337204</v>
      </c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24"/>
      <c r="DJ244" s="24"/>
      <c r="DK244" s="24"/>
      <c r="DL244" s="24"/>
      <c r="DM244" s="24"/>
      <c r="DN244" s="24"/>
      <c r="DO244" s="24">
        <v>5.000000074505806E-2</v>
      </c>
      <c r="DP244" s="24"/>
      <c r="DQ244" s="24"/>
      <c r="DR244" s="16"/>
      <c r="DS244" s="16"/>
      <c r="DT244" s="16"/>
      <c r="DU244" s="16"/>
      <c r="DV244" s="16"/>
      <c r="DW244" s="16"/>
      <c r="DX244" s="16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27"/>
      <c r="EP244" s="27"/>
      <c r="EQ244" s="27"/>
      <c r="ER244" s="27"/>
    </row>
    <row r="245" spans="1:148" s="9" customFormat="1" ht="20.25" x14ac:dyDescent="0.3">
      <c r="A245" s="10" t="s">
        <v>293</v>
      </c>
      <c r="B245" s="10" t="s">
        <v>231</v>
      </c>
      <c r="C245" s="10" t="s">
        <v>240</v>
      </c>
      <c r="D245" s="10" t="s">
        <v>281</v>
      </c>
      <c r="E245" s="10" t="s">
        <v>218</v>
      </c>
      <c r="F245" s="11">
        <v>10563</v>
      </c>
      <c r="G245" s="11">
        <v>4087</v>
      </c>
      <c r="H245" s="11">
        <v>3712</v>
      </c>
      <c r="I245" s="10" t="s">
        <v>282</v>
      </c>
      <c r="J245" s="12">
        <v>71.8</v>
      </c>
      <c r="K245" s="10" t="s">
        <v>285</v>
      </c>
      <c r="L245" s="10" t="s">
        <v>261</v>
      </c>
      <c r="M245" s="10" t="s">
        <v>220</v>
      </c>
      <c r="N245" s="13">
        <v>15</v>
      </c>
      <c r="O245" s="13">
        <v>15</v>
      </c>
      <c r="P245" s="13">
        <v>0</v>
      </c>
      <c r="Q245" s="14">
        <v>0</v>
      </c>
      <c r="R245" s="14">
        <v>8.11</v>
      </c>
      <c r="S245" s="14">
        <v>3.4666670000000002</v>
      </c>
      <c r="T245" s="14">
        <v>2.0274999999999999</v>
      </c>
      <c r="U245" s="14">
        <v>58.485570000000003</v>
      </c>
      <c r="V245" s="14">
        <v>0.43333339999999998</v>
      </c>
      <c r="W245" s="14">
        <v>209.07689999999999</v>
      </c>
      <c r="X245" s="14">
        <f>10*S245</f>
        <v>34.666670000000003</v>
      </c>
      <c r="Y245" s="14">
        <v>0</v>
      </c>
      <c r="Z245" s="14">
        <v>2.35</v>
      </c>
      <c r="AA245" s="14">
        <v>1.1166670000000001</v>
      </c>
      <c r="AB245" s="14">
        <v>32.211539999999999</v>
      </c>
      <c r="AC245" s="14">
        <v>0.32250030000000002</v>
      </c>
      <c r="AD245" s="14">
        <v>9.3028940000000002</v>
      </c>
      <c r="AE245" s="14">
        <v>90.6</v>
      </c>
      <c r="AF245" s="14">
        <v>58.05</v>
      </c>
      <c r="AG245" s="14">
        <v>0</v>
      </c>
      <c r="AH245" s="14">
        <v>0</v>
      </c>
      <c r="AI245" s="14">
        <v>2.0274999999999999</v>
      </c>
      <c r="AJ245" s="14">
        <v>2.35</v>
      </c>
      <c r="AK245" s="15">
        <v>0.67788470000000001</v>
      </c>
      <c r="AL245" s="15">
        <v>0.86276580000000003</v>
      </c>
      <c r="AM245" s="15">
        <v>1</v>
      </c>
      <c r="AN245" s="15">
        <v>0.58485569999999998</v>
      </c>
      <c r="AO245" s="16"/>
      <c r="AP245" s="16">
        <v>0.56666666269302368</v>
      </c>
      <c r="AQ245" s="16"/>
      <c r="AR245" s="16">
        <v>8.3333335816860199E-2</v>
      </c>
      <c r="AS245" s="16">
        <v>8.3333335816860199E-2</v>
      </c>
      <c r="AT245" s="16">
        <v>0.1666666716337204</v>
      </c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>
        <v>0.1666666716337204</v>
      </c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16"/>
      <c r="DI245" s="24"/>
      <c r="DJ245" s="24"/>
      <c r="DK245" s="24"/>
      <c r="DL245" s="24"/>
      <c r="DM245" s="24"/>
      <c r="DN245" s="24"/>
      <c r="DO245" s="24">
        <v>5.000000074505806E-2</v>
      </c>
      <c r="DP245" s="24"/>
      <c r="DQ245" s="24"/>
      <c r="DR245" s="16"/>
      <c r="DS245" s="16"/>
      <c r="DT245" s="16"/>
      <c r="DU245" s="16"/>
      <c r="DV245" s="16"/>
      <c r="DW245" s="16"/>
      <c r="DX245" s="16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27"/>
      <c r="EP245" s="27"/>
      <c r="EQ245" s="27"/>
      <c r="ER245" s="27"/>
    </row>
    <row r="246" spans="1:148" s="9" customFormat="1" ht="20.25" x14ac:dyDescent="0.3">
      <c r="A246" s="10" t="s">
        <v>293</v>
      </c>
      <c r="B246" s="10" t="s">
        <v>240</v>
      </c>
      <c r="C246" s="10" t="s">
        <v>240</v>
      </c>
      <c r="D246" s="10" t="s">
        <v>279</v>
      </c>
      <c r="E246" s="10" t="s">
        <v>218</v>
      </c>
      <c r="F246" s="11">
        <v>10563</v>
      </c>
      <c r="G246" s="11">
        <v>4087</v>
      </c>
      <c r="H246" s="11">
        <v>3712</v>
      </c>
      <c r="I246" s="10" t="s">
        <v>282</v>
      </c>
      <c r="J246" s="12">
        <v>71.8</v>
      </c>
      <c r="K246" s="10" t="s">
        <v>285</v>
      </c>
      <c r="L246" s="10" t="s">
        <v>261</v>
      </c>
      <c r="M246" s="10" t="s">
        <v>220</v>
      </c>
      <c r="N246" s="13">
        <v>52</v>
      </c>
      <c r="O246" s="13">
        <v>52</v>
      </c>
      <c r="P246" s="13">
        <v>0</v>
      </c>
      <c r="Q246" s="14">
        <v>0</v>
      </c>
      <c r="R246" s="14">
        <v>8.11</v>
      </c>
      <c r="S246" s="14">
        <v>8</v>
      </c>
      <c r="T246" s="14">
        <v>7.0286660000000003</v>
      </c>
      <c r="U246" s="14">
        <v>87.858320000000006</v>
      </c>
      <c r="V246" s="14">
        <v>1</v>
      </c>
      <c r="W246" s="14">
        <v>314.08</v>
      </c>
      <c r="X246" s="14">
        <v>80</v>
      </c>
      <c r="Y246" s="14">
        <v>0.39753530054750902</v>
      </c>
      <c r="Z246" s="14">
        <v>7.4166670000000003</v>
      </c>
      <c r="AA246" s="14">
        <v>0.5833334</v>
      </c>
      <c r="AB246" s="14">
        <v>7.2916670000000003</v>
      </c>
      <c r="AC246" s="14">
        <v>0.38800059999999997</v>
      </c>
      <c r="AD246" s="14">
        <v>4.8500079999999999</v>
      </c>
      <c r="AE246" s="14">
        <v>314.08</v>
      </c>
      <c r="AF246" s="14">
        <v>201.24</v>
      </c>
      <c r="AG246" s="14">
        <v>0</v>
      </c>
      <c r="AH246" s="14">
        <v>0</v>
      </c>
      <c r="AI246" s="14">
        <v>7.0286660000000003</v>
      </c>
      <c r="AJ246" s="14">
        <v>7.4166670000000003</v>
      </c>
      <c r="AK246" s="15">
        <v>0.92708330000000005</v>
      </c>
      <c r="AL246" s="15">
        <v>0.94768529999999995</v>
      </c>
      <c r="AM246" s="15">
        <v>1</v>
      </c>
      <c r="AN246" s="15">
        <v>0.87858329999999996</v>
      </c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>
        <v>0.25</v>
      </c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16"/>
      <c r="DI246" s="24"/>
      <c r="DJ246" s="24"/>
      <c r="DK246" s="24"/>
      <c r="DL246" s="24"/>
      <c r="DM246" s="24"/>
      <c r="DN246" s="24"/>
      <c r="DO246" s="24">
        <v>0.3333333432674408</v>
      </c>
      <c r="DP246" s="24"/>
      <c r="DQ246" s="24"/>
      <c r="DR246" s="16"/>
      <c r="DS246" s="16"/>
      <c r="DT246" s="16"/>
      <c r="DU246" s="16"/>
      <c r="DV246" s="16"/>
      <c r="DW246" s="16"/>
      <c r="DX246" s="16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27"/>
      <c r="EP246" s="27"/>
      <c r="EQ246" s="27"/>
      <c r="ER246" s="27"/>
    </row>
    <row r="247" spans="1:148" s="9" customFormat="1" ht="20.25" x14ac:dyDescent="0.3">
      <c r="A247" s="10" t="s">
        <v>293</v>
      </c>
      <c r="B247" s="10" t="s">
        <v>240</v>
      </c>
      <c r="C247" s="10" t="s">
        <v>240</v>
      </c>
      <c r="D247" s="10" t="s">
        <v>281</v>
      </c>
      <c r="E247" s="10" t="s">
        <v>218</v>
      </c>
      <c r="F247" s="11">
        <v>10563</v>
      </c>
      <c r="G247" s="11">
        <v>4005</v>
      </c>
      <c r="H247" s="11">
        <v>3951</v>
      </c>
      <c r="I247" s="10" t="s">
        <v>282</v>
      </c>
      <c r="J247" s="12">
        <v>71.8</v>
      </c>
      <c r="K247" s="10" t="s">
        <v>285</v>
      </c>
      <c r="L247" s="10" t="s">
        <v>261</v>
      </c>
      <c r="M247" s="10" t="s">
        <v>220</v>
      </c>
      <c r="N247" s="13">
        <v>51</v>
      </c>
      <c r="O247" s="13">
        <v>51</v>
      </c>
      <c r="P247" s="13">
        <v>0</v>
      </c>
      <c r="Q247" s="14">
        <v>0</v>
      </c>
      <c r="R247" s="14">
        <v>8.11</v>
      </c>
      <c r="S247" s="14">
        <v>8</v>
      </c>
      <c r="T247" s="14">
        <v>6.8935000000000004</v>
      </c>
      <c r="U247" s="14">
        <v>86.168750000000003</v>
      </c>
      <c r="V247" s="14">
        <v>1</v>
      </c>
      <c r="W247" s="14">
        <v>308.04000000000002</v>
      </c>
      <c r="X247" s="14">
        <v>80</v>
      </c>
      <c r="Y247" s="14">
        <v>0.40533010072022502</v>
      </c>
      <c r="Z247" s="14">
        <v>7.0833329999999997</v>
      </c>
      <c r="AA247" s="14">
        <v>0.9166666</v>
      </c>
      <c r="AB247" s="14">
        <v>11.45833</v>
      </c>
      <c r="AC247" s="14">
        <v>0.18983349999999999</v>
      </c>
      <c r="AD247" s="14">
        <v>2.372919</v>
      </c>
      <c r="AE247" s="14">
        <v>308.04000000000002</v>
      </c>
      <c r="AF247" s="14">
        <v>197.37</v>
      </c>
      <c r="AG247" s="14">
        <v>0</v>
      </c>
      <c r="AH247" s="14">
        <v>0</v>
      </c>
      <c r="AI247" s="14">
        <v>6.8935000000000004</v>
      </c>
      <c r="AJ247" s="14">
        <v>7.0833329999999997</v>
      </c>
      <c r="AK247" s="15">
        <v>0.88541669999999995</v>
      </c>
      <c r="AL247" s="15">
        <v>0.97319999999999995</v>
      </c>
      <c r="AM247" s="15">
        <v>1</v>
      </c>
      <c r="AN247" s="15">
        <v>0.86168750000000005</v>
      </c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>
        <v>8.3333335816860199E-2</v>
      </c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>
        <v>0.1666666716337204</v>
      </c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24"/>
      <c r="DJ247" s="24"/>
      <c r="DK247" s="24"/>
      <c r="DL247" s="24"/>
      <c r="DM247" s="24"/>
      <c r="DN247" s="24">
        <v>8.3333335816860199E-2</v>
      </c>
      <c r="DO247" s="24">
        <v>0.58333331346511841</v>
      </c>
      <c r="DP247" s="24"/>
      <c r="DQ247" s="24"/>
      <c r="DR247" s="16"/>
      <c r="DS247" s="16"/>
      <c r="DT247" s="16"/>
      <c r="DU247" s="16"/>
      <c r="DV247" s="16"/>
      <c r="DW247" s="16"/>
      <c r="DX247" s="16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27"/>
      <c r="EP247" s="27"/>
      <c r="EQ247" s="27"/>
      <c r="ER247" s="27"/>
    </row>
    <row r="248" spans="1:148" s="9" customFormat="1" ht="20.25" x14ac:dyDescent="0.3">
      <c r="A248" s="10" t="s">
        <v>294</v>
      </c>
      <c r="B248" s="10" t="s">
        <v>232</v>
      </c>
      <c r="C248" s="10" t="s">
        <v>240</v>
      </c>
      <c r="D248" s="10" t="s">
        <v>279</v>
      </c>
      <c r="E248" s="10" t="s">
        <v>218</v>
      </c>
      <c r="F248" s="11">
        <v>10563</v>
      </c>
      <c r="G248" s="11">
        <v>4062</v>
      </c>
      <c r="H248" s="11">
        <v>3975</v>
      </c>
      <c r="I248" s="10" t="s">
        <v>282</v>
      </c>
      <c r="J248" s="12">
        <v>71.8</v>
      </c>
      <c r="K248" s="10" t="s">
        <v>285</v>
      </c>
      <c r="L248" s="10" t="s">
        <v>261</v>
      </c>
      <c r="M248" s="10" t="s">
        <v>220</v>
      </c>
      <c r="N248" s="13">
        <v>0</v>
      </c>
      <c r="O248" s="13">
        <v>0</v>
      </c>
      <c r="P248" s="13">
        <v>0</v>
      </c>
      <c r="Q248" s="14">
        <v>0</v>
      </c>
      <c r="R248" s="14">
        <v>8.11</v>
      </c>
      <c r="S248" s="14">
        <v>8</v>
      </c>
      <c r="T248" s="14">
        <v>0</v>
      </c>
      <c r="U248" s="14">
        <v>0</v>
      </c>
      <c r="V248" s="14">
        <v>1</v>
      </c>
      <c r="W248" s="14">
        <v>0</v>
      </c>
      <c r="X248" s="14">
        <v>80</v>
      </c>
      <c r="Y248" s="14">
        <v>0</v>
      </c>
      <c r="Z248" s="14">
        <v>0</v>
      </c>
      <c r="AA248" s="14">
        <v>8</v>
      </c>
      <c r="AB248" s="14">
        <v>100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5">
        <v>0</v>
      </c>
      <c r="AL248" s="15">
        <v>0</v>
      </c>
      <c r="AM248" s="15">
        <v>0</v>
      </c>
      <c r="AN248" s="15">
        <v>0</v>
      </c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>
        <v>4</v>
      </c>
      <c r="BJ248" s="16"/>
      <c r="BK248" s="16"/>
      <c r="BL248" s="16"/>
      <c r="BM248" s="16">
        <v>4</v>
      </c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24"/>
      <c r="DJ248" s="24"/>
      <c r="DK248" s="24"/>
      <c r="DL248" s="24"/>
      <c r="DM248" s="24"/>
      <c r="DN248" s="24"/>
      <c r="DO248" s="24"/>
      <c r="DP248" s="24"/>
      <c r="DQ248" s="24"/>
      <c r="DR248" s="16"/>
      <c r="DS248" s="16"/>
      <c r="DT248" s="16"/>
      <c r="DU248" s="16"/>
      <c r="DV248" s="16"/>
      <c r="DW248" s="16"/>
      <c r="DX248" s="16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27"/>
      <c r="EP248" s="27"/>
      <c r="EQ248" s="27"/>
      <c r="ER248" s="27"/>
    </row>
    <row r="249" spans="1:148" s="9" customFormat="1" ht="20.25" x14ac:dyDescent="0.3">
      <c r="A249" s="10" t="s">
        <v>294</v>
      </c>
      <c r="B249" s="10" t="s">
        <v>232</v>
      </c>
      <c r="C249" s="10" t="s">
        <v>240</v>
      </c>
      <c r="D249" s="10" t="s">
        <v>281</v>
      </c>
      <c r="E249" s="10" t="s">
        <v>218</v>
      </c>
      <c r="F249" s="11">
        <v>10563</v>
      </c>
      <c r="G249" s="11">
        <v>4189</v>
      </c>
      <c r="H249" s="11">
        <v>3966</v>
      </c>
      <c r="I249" s="10" t="s">
        <v>282</v>
      </c>
      <c r="J249" s="12">
        <v>71.8</v>
      </c>
      <c r="K249" s="10" t="s">
        <v>285</v>
      </c>
      <c r="L249" s="10" t="s">
        <v>261</v>
      </c>
      <c r="M249" s="10" t="s">
        <v>220</v>
      </c>
      <c r="N249" s="13">
        <v>0</v>
      </c>
      <c r="O249" s="13">
        <v>0</v>
      </c>
      <c r="P249" s="13">
        <v>0</v>
      </c>
      <c r="Q249" s="14">
        <v>0</v>
      </c>
      <c r="R249" s="14">
        <v>8.11</v>
      </c>
      <c r="S249" s="14">
        <v>8</v>
      </c>
      <c r="T249" s="14">
        <v>0</v>
      </c>
      <c r="U249" s="14">
        <v>0</v>
      </c>
      <c r="V249" s="14">
        <v>1</v>
      </c>
      <c r="W249" s="14">
        <v>0</v>
      </c>
      <c r="X249" s="14">
        <v>80</v>
      </c>
      <c r="Y249" s="14">
        <v>0</v>
      </c>
      <c r="Z249" s="14">
        <v>0</v>
      </c>
      <c r="AA249" s="14">
        <v>8</v>
      </c>
      <c r="AB249" s="14">
        <v>100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5">
        <v>0</v>
      </c>
      <c r="AL249" s="15">
        <v>0</v>
      </c>
      <c r="AM249" s="15">
        <v>0</v>
      </c>
      <c r="AN249" s="15">
        <v>0</v>
      </c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>
        <v>4</v>
      </c>
      <c r="BJ249" s="16"/>
      <c r="BK249" s="16"/>
      <c r="BL249" s="16"/>
      <c r="BM249" s="16">
        <v>4</v>
      </c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24"/>
      <c r="DJ249" s="24"/>
      <c r="DK249" s="24"/>
      <c r="DL249" s="24"/>
      <c r="DM249" s="24"/>
      <c r="DN249" s="24"/>
      <c r="DO249" s="24"/>
      <c r="DP249" s="24"/>
      <c r="DQ249" s="24"/>
      <c r="DR249" s="16"/>
      <c r="DS249" s="16"/>
      <c r="DT249" s="16"/>
      <c r="DU249" s="16"/>
      <c r="DV249" s="16"/>
      <c r="DW249" s="16"/>
      <c r="DX249" s="16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27"/>
      <c r="EP249" s="27"/>
      <c r="EQ249" s="27"/>
      <c r="ER249" s="27"/>
    </row>
    <row r="250" spans="1:148" s="9" customFormat="1" ht="20.25" x14ac:dyDescent="0.3">
      <c r="A250" s="10" t="s">
        <v>294</v>
      </c>
      <c r="B250" s="10" t="s">
        <v>231</v>
      </c>
      <c r="C250" s="10" t="s">
        <v>240</v>
      </c>
      <c r="D250" s="10" t="s">
        <v>279</v>
      </c>
      <c r="E250" s="10" t="s">
        <v>218</v>
      </c>
      <c r="F250" s="11">
        <v>10563</v>
      </c>
      <c r="G250" s="11">
        <v>4062</v>
      </c>
      <c r="H250" s="11">
        <v>3975</v>
      </c>
      <c r="I250" s="10" t="s">
        <v>282</v>
      </c>
      <c r="J250" s="12">
        <v>71.8</v>
      </c>
      <c r="K250" s="10" t="s">
        <v>285</v>
      </c>
      <c r="L250" s="10" t="s">
        <v>261</v>
      </c>
      <c r="M250" s="10" t="s">
        <v>220</v>
      </c>
      <c r="N250" s="13">
        <v>25</v>
      </c>
      <c r="O250" s="13">
        <v>25</v>
      </c>
      <c r="P250" s="13">
        <v>0</v>
      </c>
      <c r="Q250" s="14">
        <v>0</v>
      </c>
      <c r="R250" s="14">
        <v>8.11</v>
      </c>
      <c r="S250" s="14">
        <v>4</v>
      </c>
      <c r="T250" s="14">
        <v>3.3791660000000001</v>
      </c>
      <c r="U250" s="14">
        <v>84.479159999999993</v>
      </c>
      <c r="V250" s="14">
        <v>0.5</v>
      </c>
      <c r="W250" s="14">
        <v>302</v>
      </c>
      <c r="X250" s="14">
        <v>40</v>
      </c>
      <c r="Y250" s="14">
        <v>0.41343669250645998</v>
      </c>
      <c r="Z250" s="14">
        <v>3.7</v>
      </c>
      <c r="AA250" s="14">
        <v>0.3</v>
      </c>
      <c r="AB250" s="14">
        <v>7.5</v>
      </c>
      <c r="AC250" s="14">
        <v>0.3208336</v>
      </c>
      <c r="AD250" s="14">
        <v>8.0208410000000008</v>
      </c>
      <c r="AE250" s="14">
        <v>151</v>
      </c>
      <c r="AF250" s="14">
        <v>96.75</v>
      </c>
      <c r="AG250" s="14">
        <v>0</v>
      </c>
      <c r="AH250" s="14">
        <v>0</v>
      </c>
      <c r="AI250" s="14">
        <v>3.3791660000000001</v>
      </c>
      <c r="AJ250" s="14">
        <v>3.7</v>
      </c>
      <c r="AK250" s="15">
        <v>0.92500000000000004</v>
      </c>
      <c r="AL250" s="15">
        <v>0.91328819999999999</v>
      </c>
      <c r="AM250" s="15">
        <v>1</v>
      </c>
      <c r="AN250" s="15">
        <v>0.84479159999999998</v>
      </c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>
        <v>0.13333334028720856</v>
      </c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24"/>
      <c r="DJ250" s="24"/>
      <c r="DK250" s="24"/>
      <c r="DL250" s="24"/>
      <c r="DM250" s="24"/>
      <c r="DN250" s="24"/>
      <c r="DO250" s="24">
        <v>0.1666666716337204</v>
      </c>
      <c r="DP250" s="24"/>
      <c r="DQ250" s="24"/>
      <c r="DR250" s="16"/>
      <c r="DS250" s="16"/>
      <c r="DT250" s="16"/>
      <c r="DU250" s="16"/>
      <c r="DV250" s="16"/>
      <c r="DW250" s="16"/>
      <c r="DX250" s="16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27"/>
      <c r="EP250" s="27"/>
      <c r="EQ250" s="27"/>
      <c r="ER250" s="27"/>
    </row>
    <row r="251" spans="1:148" s="9" customFormat="1" ht="20.25" x14ac:dyDescent="0.3">
      <c r="A251" s="10" t="s">
        <v>294</v>
      </c>
      <c r="B251" s="10" t="s">
        <v>231</v>
      </c>
      <c r="C251" s="10" t="s">
        <v>240</v>
      </c>
      <c r="D251" s="10" t="s">
        <v>281</v>
      </c>
      <c r="E251" s="10" t="s">
        <v>218</v>
      </c>
      <c r="F251" s="11">
        <v>10563</v>
      </c>
      <c r="G251" s="11">
        <v>4189</v>
      </c>
      <c r="H251" s="11">
        <v>3966</v>
      </c>
      <c r="I251" s="10" t="s">
        <v>282</v>
      </c>
      <c r="J251" s="12">
        <v>71.8</v>
      </c>
      <c r="K251" s="10" t="s">
        <v>285</v>
      </c>
      <c r="L251" s="10" t="s">
        <v>261</v>
      </c>
      <c r="M251" s="10" t="s">
        <v>220</v>
      </c>
      <c r="N251" s="13">
        <v>26</v>
      </c>
      <c r="O251" s="13">
        <v>26</v>
      </c>
      <c r="P251" s="13">
        <v>0</v>
      </c>
      <c r="Q251" s="14">
        <v>0</v>
      </c>
      <c r="R251" s="14">
        <v>8.11</v>
      </c>
      <c r="S251" s="14">
        <v>4</v>
      </c>
      <c r="T251" s="14">
        <v>3.5143330000000002</v>
      </c>
      <c r="U251" s="14">
        <v>87.858320000000006</v>
      </c>
      <c r="V251" s="14">
        <v>0.5</v>
      </c>
      <c r="W251" s="14">
        <v>314.08</v>
      </c>
      <c r="X251" s="14">
        <v>40</v>
      </c>
      <c r="Y251" s="14">
        <v>0.39753530054750902</v>
      </c>
      <c r="Z251" s="14">
        <v>3.6833330000000002</v>
      </c>
      <c r="AA251" s="14">
        <v>0.31666670000000002</v>
      </c>
      <c r="AB251" s="14">
        <v>7.9166670000000003</v>
      </c>
      <c r="AC251" s="14">
        <v>0.16900029999999999</v>
      </c>
      <c r="AD251" s="14">
        <v>4.2250079999999999</v>
      </c>
      <c r="AE251" s="14">
        <v>157.04</v>
      </c>
      <c r="AF251" s="14">
        <v>100.62</v>
      </c>
      <c r="AG251" s="14">
        <v>0</v>
      </c>
      <c r="AH251" s="14">
        <v>0</v>
      </c>
      <c r="AI251" s="14">
        <v>3.5143330000000002</v>
      </c>
      <c r="AJ251" s="14">
        <v>3.6833330000000002</v>
      </c>
      <c r="AK251" s="15">
        <v>0.92083329999999997</v>
      </c>
      <c r="AL251" s="15">
        <v>0.95411749999999995</v>
      </c>
      <c r="AM251" s="15">
        <v>1</v>
      </c>
      <c r="AN251" s="15">
        <v>0.87858329999999996</v>
      </c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>
        <v>8.3333335816860199E-2</v>
      </c>
      <c r="DF251" s="16"/>
      <c r="DG251" s="16"/>
      <c r="DH251" s="16"/>
      <c r="DI251" s="24"/>
      <c r="DJ251" s="24"/>
      <c r="DK251" s="24"/>
      <c r="DL251" s="24"/>
      <c r="DM251" s="24"/>
      <c r="DN251" s="24"/>
      <c r="DO251" s="24">
        <v>0.23333333432674408</v>
      </c>
      <c r="DP251" s="24"/>
      <c r="DQ251" s="24"/>
      <c r="DR251" s="16"/>
      <c r="DS251" s="16"/>
      <c r="DT251" s="16"/>
      <c r="DU251" s="16"/>
      <c r="DV251" s="16"/>
      <c r="DW251" s="16"/>
      <c r="DX251" s="16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27"/>
      <c r="EP251" s="27"/>
      <c r="EQ251" s="27"/>
      <c r="ER251" s="27"/>
    </row>
    <row r="252" spans="1:148" s="9" customFormat="1" ht="20.25" x14ac:dyDescent="0.3">
      <c r="A252" s="10" t="s">
        <v>294</v>
      </c>
      <c r="B252" s="10" t="s">
        <v>244</v>
      </c>
      <c r="C252" s="10" t="s">
        <v>240</v>
      </c>
      <c r="D252" s="10" t="s">
        <v>279</v>
      </c>
      <c r="E252" s="10" t="s">
        <v>218</v>
      </c>
      <c r="F252" s="11">
        <v>10563</v>
      </c>
      <c r="G252" s="11">
        <v>4005</v>
      </c>
      <c r="H252" s="11">
        <v>3951</v>
      </c>
      <c r="I252" s="10" t="s">
        <v>282</v>
      </c>
      <c r="J252" s="12">
        <v>71.8</v>
      </c>
      <c r="K252" s="10" t="s">
        <v>285</v>
      </c>
      <c r="L252" s="10" t="s">
        <v>261</v>
      </c>
      <c r="M252" s="10" t="s">
        <v>220</v>
      </c>
      <c r="N252" s="13">
        <v>8</v>
      </c>
      <c r="O252" s="13">
        <v>8</v>
      </c>
      <c r="P252" s="13">
        <v>0</v>
      </c>
      <c r="Q252" s="14">
        <v>0</v>
      </c>
      <c r="R252" s="14">
        <v>8.11</v>
      </c>
      <c r="S252" s="14">
        <v>4</v>
      </c>
      <c r="T252" s="14">
        <v>1.0813330000000001</v>
      </c>
      <c r="U252" s="14">
        <v>27.033329999999999</v>
      </c>
      <c r="V252" s="14">
        <v>0.5</v>
      </c>
      <c r="W252" s="14">
        <v>96.64</v>
      </c>
      <c r="X252" s="14">
        <v>40</v>
      </c>
      <c r="Y252" s="14">
        <v>1.2919897022885001</v>
      </c>
      <c r="Z252" s="14">
        <v>1.1166670000000001</v>
      </c>
      <c r="AA252" s="14">
        <v>2.8833329999999999</v>
      </c>
      <c r="AB252" s="14">
        <v>72.083330000000004</v>
      </c>
      <c r="AC252" s="14">
        <v>3.5333629999999998E-2</v>
      </c>
      <c r="AD252" s="14">
        <v>0.88334080000000004</v>
      </c>
      <c r="AE252" s="14">
        <v>48.32</v>
      </c>
      <c r="AF252" s="14">
        <v>30.96</v>
      </c>
      <c r="AG252" s="14">
        <v>0</v>
      </c>
      <c r="AH252" s="14">
        <v>0</v>
      </c>
      <c r="AI252" s="14">
        <v>1.0813330000000001</v>
      </c>
      <c r="AJ252" s="14">
        <v>1.1166670000000001</v>
      </c>
      <c r="AK252" s="15">
        <v>0.27916669999999999</v>
      </c>
      <c r="AL252" s="15">
        <v>0.96835800000000005</v>
      </c>
      <c r="AM252" s="15">
        <v>1</v>
      </c>
      <c r="AN252" s="15">
        <v>0.2703333</v>
      </c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>
        <v>0.88333332538604736</v>
      </c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24"/>
      <c r="DJ252" s="24">
        <v>2</v>
      </c>
      <c r="DK252" s="24"/>
      <c r="DL252" s="24"/>
      <c r="DM252" s="24"/>
      <c r="DN252" s="24"/>
      <c r="DO252" s="24"/>
      <c r="DP252" s="24"/>
      <c r="DQ252" s="24"/>
      <c r="DR252" s="16"/>
      <c r="DS252" s="16"/>
      <c r="DT252" s="16"/>
      <c r="DU252" s="16"/>
      <c r="DV252" s="16"/>
      <c r="DW252" s="16"/>
      <c r="DX252" s="16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27"/>
      <c r="EP252" s="27"/>
      <c r="EQ252" s="27"/>
      <c r="ER252" s="27"/>
    </row>
    <row r="253" spans="1:148" s="9" customFormat="1" ht="20.25" x14ac:dyDescent="0.3">
      <c r="A253" s="10" t="s">
        <v>294</v>
      </c>
      <c r="B253" s="10" t="s">
        <v>244</v>
      </c>
      <c r="C253" s="10" t="s">
        <v>240</v>
      </c>
      <c r="D253" s="10" t="s">
        <v>281</v>
      </c>
      <c r="E253" s="10" t="s">
        <v>218</v>
      </c>
      <c r="F253" s="11">
        <v>10563</v>
      </c>
      <c r="G253" s="11">
        <v>4087</v>
      </c>
      <c r="H253" s="11">
        <v>3712</v>
      </c>
      <c r="I253" s="10" t="s">
        <v>282</v>
      </c>
      <c r="J253" s="12">
        <v>71.8</v>
      </c>
      <c r="K253" s="10" t="s">
        <v>285</v>
      </c>
      <c r="L253" s="10" t="s">
        <v>261</v>
      </c>
      <c r="M253" s="10" t="s">
        <v>220</v>
      </c>
      <c r="N253" s="13">
        <v>12</v>
      </c>
      <c r="O253" s="13">
        <v>12</v>
      </c>
      <c r="P253" s="13">
        <v>0</v>
      </c>
      <c r="Q253" s="14">
        <v>0</v>
      </c>
      <c r="R253" s="14">
        <v>8.11</v>
      </c>
      <c r="S253" s="14">
        <v>4</v>
      </c>
      <c r="T253" s="14">
        <v>1.6220000000000001</v>
      </c>
      <c r="U253" s="14">
        <v>40.549999999999997</v>
      </c>
      <c r="V253" s="14">
        <v>0.5</v>
      </c>
      <c r="W253" s="14">
        <v>144.96</v>
      </c>
      <c r="X253" s="14">
        <v>40</v>
      </c>
      <c r="Y253" s="14">
        <v>0.86132646819233205</v>
      </c>
      <c r="Z253" s="14">
        <v>1.9166669999999999</v>
      </c>
      <c r="AA253" s="14">
        <v>2.0833330000000001</v>
      </c>
      <c r="AB253" s="14">
        <v>52.083329999999997</v>
      </c>
      <c r="AC253" s="14">
        <v>0.29466700000000001</v>
      </c>
      <c r="AD253" s="14">
        <v>7.3666749999999999</v>
      </c>
      <c r="AE253" s="14">
        <v>72.48</v>
      </c>
      <c r="AF253" s="14">
        <v>46.44</v>
      </c>
      <c r="AG253" s="14">
        <v>0</v>
      </c>
      <c r="AH253" s="14">
        <v>0</v>
      </c>
      <c r="AI253" s="14">
        <v>1.6220000000000001</v>
      </c>
      <c r="AJ253" s="14">
        <v>1.9166669999999999</v>
      </c>
      <c r="AK253" s="15">
        <v>0.4791667</v>
      </c>
      <c r="AL253" s="15">
        <v>0.84626080000000004</v>
      </c>
      <c r="AM253" s="15">
        <v>1</v>
      </c>
      <c r="AN253" s="15">
        <v>0.40550000000000003</v>
      </c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16"/>
      <c r="DI253" s="24"/>
      <c r="DJ253" s="24">
        <v>2</v>
      </c>
      <c r="DK253" s="24"/>
      <c r="DL253" s="24"/>
      <c r="DM253" s="24"/>
      <c r="DN253" s="24"/>
      <c r="DO253" s="24">
        <v>8.3333335816860199E-2</v>
      </c>
      <c r="DP253" s="24"/>
      <c r="DQ253" s="24"/>
      <c r="DR253" s="16"/>
      <c r="DS253" s="16"/>
      <c r="DT253" s="16"/>
      <c r="DU253" s="16"/>
      <c r="DV253" s="16"/>
      <c r="DW253" s="16"/>
      <c r="DX253" s="16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27"/>
      <c r="EP253" s="27"/>
      <c r="EQ253" s="27"/>
      <c r="ER253" s="27"/>
    </row>
    <row r="254" spans="1:148" s="9" customFormat="1" ht="20.25" x14ac:dyDescent="0.3">
      <c r="A254" s="10" t="s">
        <v>294</v>
      </c>
      <c r="B254" s="10" t="s">
        <v>240</v>
      </c>
      <c r="C254" s="10" t="s">
        <v>240</v>
      </c>
      <c r="D254" s="10" t="s">
        <v>279</v>
      </c>
      <c r="E254" s="10" t="s">
        <v>218</v>
      </c>
      <c r="F254" s="11">
        <v>10563</v>
      </c>
      <c r="G254" s="11">
        <v>4005</v>
      </c>
      <c r="H254" s="11">
        <v>3951</v>
      </c>
      <c r="I254" s="10" t="s">
        <v>282</v>
      </c>
      <c r="J254" s="12">
        <v>71.8</v>
      </c>
      <c r="K254" s="10" t="s">
        <v>285</v>
      </c>
      <c r="L254" s="10" t="s">
        <v>261</v>
      </c>
      <c r="M254" s="10" t="s">
        <v>220</v>
      </c>
      <c r="N254" s="13">
        <v>53</v>
      </c>
      <c r="O254" s="13">
        <v>53</v>
      </c>
      <c r="P254" s="13">
        <v>0</v>
      </c>
      <c r="Q254" s="14">
        <v>0</v>
      </c>
      <c r="R254" s="14">
        <v>8.11</v>
      </c>
      <c r="S254" s="14">
        <v>8</v>
      </c>
      <c r="T254" s="14">
        <v>7.1638330000000003</v>
      </c>
      <c r="U254" s="14">
        <v>89.547910000000002</v>
      </c>
      <c r="V254" s="14">
        <v>1</v>
      </c>
      <c r="W254" s="14">
        <v>320.12</v>
      </c>
      <c r="X254" s="14">
        <v>80</v>
      </c>
      <c r="Y254" s="14">
        <v>0.39003461441149501</v>
      </c>
      <c r="Z254" s="14">
        <v>7.3333329999999997</v>
      </c>
      <c r="AA254" s="14">
        <v>0.6666666</v>
      </c>
      <c r="AB254" s="14">
        <v>8.3333329999999997</v>
      </c>
      <c r="AC254" s="14">
        <v>0.16950019999999999</v>
      </c>
      <c r="AD254" s="14">
        <v>2.1187529999999999</v>
      </c>
      <c r="AE254" s="14">
        <v>320.12</v>
      </c>
      <c r="AF254" s="14">
        <v>205.11</v>
      </c>
      <c r="AG254" s="14">
        <v>0</v>
      </c>
      <c r="AH254" s="14">
        <v>0</v>
      </c>
      <c r="AI254" s="14">
        <v>7.1638330000000003</v>
      </c>
      <c r="AJ254" s="14">
        <v>7.3333329999999997</v>
      </c>
      <c r="AK254" s="15">
        <v>0.91666669999999995</v>
      </c>
      <c r="AL254" s="15">
        <v>0.97688629999999999</v>
      </c>
      <c r="AM254" s="15">
        <v>1</v>
      </c>
      <c r="AN254" s="15">
        <v>0.89547909999999997</v>
      </c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24"/>
      <c r="DJ254" s="24"/>
      <c r="DK254" s="24"/>
      <c r="DL254" s="24"/>
      <c r="DM254" s="24"/>
      <c r="DN254" s="24">
        <v>8.3333335816860199E-2</v>
      </c>
      <c r="DO254" s="24">
        <v>0.58333331346511841</v>
      </c>
      <c r="DP254" s="24"/>
      <c r="DQ254" s="24"/>
      <c r="DR254" s="16"/>
      <c r="DS254" s="16"/>
      <c r="DT254" s="16"/>
      <c r="DU254" s="16"/>
      <c r="DV254" s="16"/>
      <c r="DW254" s="16"/>
      <c r="DX254" s="16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27"/>
      <c r="EP254" s="27"/>
      <c r="EQ254" s="27"/>
      <c r="ER254" s="27"/>
    </row>
    <row r="255" spans="1:148" s="9" customFormat="1" ht="20.25" x14ac:dyDescent="0.3">
      <c r="A255" s="10" t="s">
        <v>294</v>
      </c>
      <c r="B255" s="10" t="s">
        <v>240</v>
      </c>
      <c r="C255" s="10" t="s">
        <v>240</v>
      </c>
      <c r="D255" s="10" t="s">
        <v>281</v>
      </c>
      <c r="E255" s="10" t="s">
        <v>218</v>
      </c>
      <c r="F255" s="11">
        <v>10563</v>
      </c>
      <c r="G255" s="11">
        <v>4087</v>
      </c>
      <c r="H255" s="11">
        <v>3712</v>
      </c>
      <c r="I255" s="10" t="s">
        <v>282</v>
      </c>
      <c r="J255" s="12">
        <v>71.8</v>
      </c>
      <c r="K255" s="10" t="s">
        <v>285</v>
      </c>
      <c r="L255" s="10" t="s">
        <v>261</v>
      </c>
      <c r="M255" s="10" t="s">
        <v>220</v>
      </c>
      <c r="N255" s="13">
        <v>53</v>
      </c>
      <c r="O255" s="13">
        <v>53</v>
      </c>
      <c r="P255" s="13">
        <v>0</v>
      </c>
      <c r="Q255" s="14">
        <v>0</v>
      </c>
      <c r="R255" s="14">
        <v>8.11</v>
      </c>
      <c r="S255" s="14">
        <v>8</v>
      </c>
      <c r="T255" s="14">
        <v>7.1638330000000003</v>
      </c>
      <c r="U255" s="14">
        <v>89.547910000000002</v>
      </c>
      <c r="V255" s="14">
        <v>1</v>
      </c>
      <c r="W255" s="14">
        <v>320.12</v>
      </c>
      <c r="X255" s="14">
        <v>80</v>
      </c>
      <c r="Y255" s="14">
        <v>0.39003461441149501</v>
      </c>
      <c r="Z255" s="14">
        <v>7.6</v>
      </c>
      <c r="AA255" s="14">
        <v>0.4</v>
      </c>
      <c r="AB255" s="14">
        <v>5</v>
      </c>
      <c r="AC255" s="14">
        <v>0.43616690000000002</v>
      </c>
      <c r="AD255" s="14">
        <v>5.4520850000000003</v>
      </c>
      <c r="AE255" s="14">
        <v>320.12</v>
      </c>
      <c r="AF255" s="14">
        <v>205.11</v>
      </c>
      <c r="AG255" s="14">
        <v>0</v>
      </c>
      <c r="AH255" s="14">
        <v>0</v>
      </c>
      <c r="AI255" s="14">
        <v>7.1638330000000003</v>
      </c>
      <c r="AJ255" s="14">
        <v>7.6</v>
      </c>
      <c r="AK255" s="15">
        <v>0.95</v>
      </c>
      <c r="AL255" s="15">
        <v>0.94260960000000005</v>
      </c>
      <c r="AM255" s="15">
        <v>1</v>
      </c>
      <c r="AN255" s="15">
        <v>0.89547909999999997</v>
      </c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24"/>
      <c r="DJ255" s="24"/>
      <c r="DK255" s="24"/>
      <c r="DL255" s="24"/>
      <c r="DM255" s="24"/>
      <c r="DN255" s="24"/>
      <c r="DO255" s="24">
        <v>0.40000000596046448</v>
      </c>
      <c r="DP255" s="24"/>
      <c r="DQ255" s="24"/>
      <c r="DR255" s="16"/>
      <c r="DS255" s="16"/>
      <c r="DT255" s="16"/>
      <c r="DU255" s="16"/>
      <c r="DV255" s="16"/>
      <c r="DW255" s="16"/>
      <c r="DX255" s="16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27"/>
      <c r="EP255" s="27"/>
      <c r="EQ255" s="27"/>
      <c r="ER255" s="27"/>
    </row>
    <row r="256" spans="1:148" s="9" customFormat="1" ht="20.25" x14ac:dyDescent="0.3">
      <c r="A256" s="10" t="s">
        <v>295</v>
      </c>
      <c r="B256" s="10" t="s">
        <v>231</v>
      </c>
      <c r="C256" s="10" t="s">
        <v>240</v>
      </c>
      <c r="D256" s="10" t="s">
        <v>279</v>
      </c>
      <c r="E256" s="10" t="s">
        <v>218</v>
      </c>
      <c r="F256" s="11">
        <v>10339</v>
      </c>
      <c r="G256" s="11">
        <v>4062</v>
      </c>
      <c r="H256" s="11">
        <v>3975</v>
      </c>
      <c r="I256" s="10" t="s">
        <v>275</v>
      </c>
      <c r="J256" s="12">
        <v>62.8</v>
      </c>
      <c r="K256" s="10" t="s">
        <v>285</v>
      </c>
      <c r="L256" s="10" t="s">
        <v>261</v>
      </c>
      <c r="M256" s="10" t="s">
        <v>220</v>
      </c>
      <c r="N256" s="13">
        <v>11</v>
      </c>
      <c r="O256" s="13">
        <v>11</v>
      </c>
      <c r="P256" s="13">
        <v>0</v>
      </c>
      <c r="Q256" s="14">
        <v>0</v>
      </c>
      <c r="R256" s="14">
        <v>6.21</v>
      </c>
      <c r="S256" s="14">
        <v>1.8666670000000001</v>
      </c>
      <c r="T256" s="14">
        <v>1.1385000000000001</v>
      </c>
      <c r="U256" s="14">
        <v>60.991059999999997</v>
      </c>
      <c r="V256" s="14">
        <v>0.2333334</v>
      </c>
      <c r="W256" s="14">
        <v>217.32849999999999</v>
      </c>
      <c r="X256" s="14">
        <v>18.666670322418199</v>
      </c>
      <c r="Y256" s="14">
        <v>0.56191058508405201</v>
      </c>
      <c r="Z256" s="14">
        <v>1.2</v>
      </c>
      <c r="AA256" s="14">
        <v>0.66666669999999995</v>
      </c>
      <c r="AB256" s="14">
        <v>35.714280000000002</v>
      </c>
      <c r="AC256" s="14">
        <v>6.1500369999999999E-2</v>
      </c>
      <c r="AD256" s="14">
        <v>3.2946620000000002</v>
      </c>
      <c r="AE256" s="14">
        <v>50.71</v>
      </c>
      <c r="AF256" s="14">
        <v>33.22</v>
      </c>
      <c r="AG256" s="14">
        <v>0</v>
      </c>
      <c r="AH256" s="14">
        <v>0</v>
      </c>
      <c r="AI256" s="14">
        <v>1.1385000000000001</v>
      </c>
      <c r="AJ256" s="14">
        <v>1.2</v>
      </c>
      <c r="AK256" s="15">
        <v>0.64285720000000002</v>
      </c>
      <c r="AL256" s="15">
        <v>0.94874979999999998</v>
      </c>
      <c r="AM256" s="15">
        <v>1</v>
      </c>
      <c r="AN256" s="15">
        <v>0.60991059999999997</v>
      </c>
      <c r="AO256" s="16"/>
      <c r="AP256" s="16">
        <v>0.3333333432674408</v>
      </c>
      <c r="AQ256" s="16"/>
      <c r="AR256" s="16">
        <v>8.3333335816860199E-2</v>
      </c>
      <c r="AS256" s="16">
        <v>8.3333335816860199E-2</v>
      </c>
      <c r="AT256" s="16">
        <v>0.1666666716337204</v>
      </c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24"/>
      <c r="DJ256" s="24"/>
      <c r="DK256" s="24"/>
      <c r="DL256" s="24"/>
      <c r="DM256" s="24"/>
      <c r="DN256" s="24"/>
      <c r="DO256" s="24"/>
      <c r="DP256" s="24"/>
      <c r="DQ256" s="24"/>
      <c r="DR256" s="16"/>
      <c r="DS256" s="16"/>
      <c r="DT256" s="16"/>
      <c r="DU256" s="16"/>
      <c r="DV256" s="16"/>
      <c r="DW256" s="16"/>
      <c r="DX256" s="16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27"/>
      <c r="EP256" s="27"/>
      <c r="EQ256" s="27"/>
      <c r="ER256" s="27"/>
    </row>
    <row r="257" spans="1:148" s="9" customFormat="1" ht="20.25" x14ac:dyDescent="0.3">
      <c r="A257" s="10" t="s">
        <v>295</v>
      </c>
      <c r="B257" s="10" t="s">
        <v>231</v>
      </c>
      <c r="C257" s="10" t="s">
        <v>240</v>
      </c>
      <c r="D257" s="10" t="s">
        <v>281</v>
      </c>
      <c r="E257" s="10" t="s">
        <v>218</v>
      </c>
      <c r="F257" s="11">
        <v>10339</v>
      </c>
      <c r="G257" s="11">
        <v>4189</v>
      </c>
      <c r="H257" s="11">
        <v>3966</v>
      </c>
      <c r="I257" s="10" t="s">
        <v>275</v>
      </c>
      <c r="J257" s="12">
        <v>62.8</v>
      </c>
      <c r="K257" s="10" t="s">
        <v>285</v>
      </c>
      <c r="L257" s="10" t="s">
        <v>261</v>
      </c>
      <c r="M257" s="10" t="s">
        <v>220</v>
      </c>
      <c r="N257" s="13">
        <v>17</v>
      </c>
      <c r="O257" s="13">
        <v>17</v>
      </c>
      <c r="P257" s="13">
        <v>0</v>
      </c>
      <c r="Q257" s="14">
        <v>0</v>
      </c>
      <c r="R257" s="14">
        <v>6.21</v>
      </c>
      <c r="S257" s="14">
        <v>3.8333330000000001</v>
      </c>
      <c r="T257" s="14">
        <v>1.7595000000000001</v>
      </c>
      <c r="U257" s="14">
        <v>45.900010000000002</v>
      </c>
      <c r="V257" s="14">
        <v>0.4791666</v>
      </c>
      <c r="W257" s="14">
        <v>163.5548</v>
      </c>
      <c r="X257" s="14">
        <v>38.333330154418903</v>
      </c>
      <c r="Y257" s="14">
        <v>0.74665621426739903</v>
      </c>
      <c r="Z257" s="14">
        <v>2.0833330000000001</v>
      </c>
      <c r="AA257" s="14">
        <v>1.75</v>
      </c>
      <c r="AB257" s="14">
        <v>45.652180000000001</v>
      </c>
      <c r="AC257" s="14">
        <v>0.32383299999999998</v>
      </c>
      <c r="AD257" s="14">
        <v>8.4478179999999998</v>
      </c>
      <c r="AE257" s="14">
        <v>78.37</v>
      </c>
      <c r="AF257" s="14">
        <v>51.34</v>
      </c>
      <c r="AG257" s="14">
        <v>0</v>
      </c>
      <c r="AH257" s="14">
        <v>0</v>
      </c>
      <c r="AI257" s="14">
        <v>1.7595000000000001</v>
      </c>
      <c r="AJ257" s="14">
        <v>2.0833330000000001</v>
      </c>
      <c r="AK257" s="15">
        <v>0.54347829999999997</v>
      </c>
      <c r="AL257" s="15">
        <v>0.84456010000000004</v>
      </c>
      <c r="AM257" s="15">
        <v>1</v>
      </c>
      <c r="AN257" s="15">
        <v>0.45900010000000002</v>
      </c>
      <c r="AO257" s="16"/>
      <c r="AP257" s="16">
        <v>0.83333331346511841</v>
      </c>
      <c r="AQ257" s="16"/>
      <c r="AR257" s="16"/>
      <c r="AS257" s="16">
        <v>0.3333333432674408</v>
      </c>
      <c r="AT257" s="16">
        <v>0.1666666716337204</v>
      </c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>
        <v>0.25</v>
      </c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24"/>
      <c r="DJ257" s="24"/>
      <c r="DK257" s="24"/>
      <c r="DL257" s="24"/>
      <c r="DM257" s="24"/>
      <c r="DN257" s="24"/>
      <c r="DO257" s="24">
        <v>0.1666666716337204</v>
      </c>
      <c r="DP257" s="24"/>
      <c r="DQ257" s="24"/>
      <c r="DR257" s="16"/>
      <c r="DS257" s="16"/>
      <c r="DT257" s="16"/>
      <c r="DU257" s="16"/>
      <c r="DV257" s="16"/>
      <c r="DW257" s="16"/>
      <c r="DX257" s="16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27"/>
      <c r="EP257" s="27"/>
      <c r="EQ257" s="27"/>
      <c r="ER257" s="27"/>
    </row>
    <row r="258" spans="1:148" s="9" customFormat="1" ht="20.25" x14ac:dyDescent="0.3">
      <c r="A258" s="10" t="s">
        <v>295</v>
      </c>
      <c r="B258" s="10" t="s">
        <v>244</v>
      </c>
      <c r="C258" s="10" t="s">
        <v>240</v>
      </c>
      <c r="D258" s="10" t="s">
        <v>279</v>
      </c>
      <c r="E258" s="10" t="s">
        <v>218</v>
      </c>
      <c r="F258" s="11">
        <v>10339</v>
      </c>
      <c r="G258" s="11">
        <v>4005</v>
      </c>
      <c r="H258" s="11">
        <v>3951</v>
      </c>
      <c r="I258" s="10" t="s">
        <v>275</v>
      </c>
      <c r="J258" s="12">
        <v>62.8</v>
      </c>
      <c r="K258" s="10" t="s">
        <v>285</v>
      </c>
      <c r="L258" s="10" t="s">
        <v>261</v>
      </c>
      <c r="M258" s="10" t="s">
        <v>220</v>
      </c>
      <c r="N258" s="13">
        <v>32</v>
      </c>
      <c r="O258" s="13">
        <v>32</v>
      </c>
      <c r="P258" s="13">
        <v>0</v>
      </c>
      <c r="Q258" s="14">
        <v>0</v>
      </c>
      <c r="R258" s="14">
        <v>6.21</v>
      </c>
      <c r="S258" s="14">
        <v>4</v>
      </c>
      <c r="T258" s="14">
        <v>3.3119999999999998</v>
      </c>
      <c r="U258" s="14">
        <v>82.8</v>
      </c>
      <c r="V258" s="14">
        <v>0.5</v>
      </c>
      <c r="W258" s="14">
        <v>295.04000000000002</v>
      </c>
      <c r="X258" s="14">
        <v>40</v>
      </c>
      <c r="Y258" s="14">
        <v>0.41390728738233601</v>
      </c>
      <c r="Z258" s="14">
        <v>3.4666670000000002</v>
      </c>
      <c r="AA258" s="14">
        <v>0.53333339999999996</v>
      </c>
      <c r="AB258" s="14">
        <v>13.33333</v>
      </c>
      <c r="AC258" s="14">
        <v>0.15466659999999999</v>
      </c>
      <c r="AD258" s="14">
        <v>3.8666649999999998</v>
      </c>
      <c r="AE258" s="14">
        <v>147.52000000000001</v>
      </c>
      <c r="AF258" s="14">
        <v>96.64</v>
      </c>
      <c r="AG258" s="14">
        <v>0</v>
      </c>
      <c r="AH258" s="14">
        <v>0</v>
      </c>
      <c r="AI258" s="14">
        <v>3.3119999999999998</v>
      </c>
      <c r="AJ258" s="14">
        <v>3.4666670000000002</v>
      </c>
      <c r="AK258" s="15">
        <v>0.86666670000000001</v>
      </c>
      <c r="AL258" s="15">
        <v>0.95538460000000003</v>
      </c>
      <c r="AM258" s="15">
        <v>1</v>
      </c>
      <c r="AN258" s="15">
        <v>0.82799999999999996</v>
      </c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>
        <v>8.3333335816860199E-2</v>
      </c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24"/>
      <c r="DJ258" s="24"/>
      <c r="DK258" s="24">
        <v>0.1666666716337204</v>
      </c>
      <c r="DL258" s="24"/>
      <c r="DM258" s="24"/>
      <c r="DN258" s="24"/>
      <c r="DO258" s="24">
        <v>0.28333333134651184</v>
      </c>
      <c r="DP258" s="24"/>
      <c r="DQ258" s="24"/>
      <c r="DR258" s="16"/>
      <c r="DS258" s="16"/>
      <c r="DT258" s="16"/>
      <c r="DU258" s="16"/>
      <c r="DV258" s="16"/>
      <c r="DW258" s="16"/>
      <c r="DX258" s="16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27"/>
      <c r="EP258" s="27"/>
      <c r="EQ258" s="27"/>
      <c r="ER258" s="27"/>
    </row>
    <row r="259" spans="1:148" s="9" customFormat="1" ht="20.25" x14ac:dyDescent="0.3">
      <c r="A259" s="10" t="s">
        <v>295</v>
      </c>
      <c r="B259" s="10" t="s">
        <v>244</v>
      </c>
      <c r="C259" s="10" t="s">
        <v>240</v>
      </c>
      <c r="D259" s="10" t="s">
        <v>281</v>
      </c>
      <c r="E259" s="10" t="s">
        <v>218</v>
      </c>
      <c r="F259" s="11">
        <v>10339</v>
      </c>
      <c r="G259" s="11">
        <v>4087</v>
      </c>
      <c r="H259" s="11">
        <v>3712</v>
      </c>
      <c r="I259" s="10" t="s">
        <v>275</v>
      </c>
      <c r="J259" s="12">
        <v>62.8</v>
      </c>
      <c r="K259" s="10" t="s">
        <v>285</v>
      </c>
      <c r="L259" s="10" t="s">
        <v>261</v>
      </c>
      <c r="M259" s="10" t="s">
        <v>220</v>
      </c>
      <c r="N259" s="13">
        <v>33</v>
      </c>
      <c r="O259" s="13">
        <v>33</v>
      </c>
      <c r="P259" s="13">
        <v>0</v>
      </c>
      <c r="Q259" s="14">
        <v>0</v>
      </c>
      <c r="R259" s="14">
        <v>6.21</v>
      </c>
      <c r="S259" s="14">
        <v>4</v>
      </c>
      <c r="T259" s="14">
        <v>3.4155000000000002</v>
      </c>
      <c r="U259" s="14">
        <v>85.387500000000003</v>
      </c>
      <c r="V259" s="14">
        <v>0.5</v>
      </c>
      <c r="W259" s="14">
        <v>304.26</v>
      </c>
      <c r="X259" s="14">
        <v>40</v>
      </c>
      <c r="Y259" s="14">
        <v>0.40136465575284003</v>
      </c>
      <c r="Z259" s="14">
        <v>3.65</v>
      </c>
      <c r="AA259" s="14">
        <v>0.35</v>
      </c>
      <c r="AB259" s="14">
        <v>8.7500009999999993</v>
      </c>
      <c r="AC259" s="14">
        <v>0.23449980000000001</v>
      </c>
      <c r="AD259" s="14">
        <v>5.862495</v>
      </c>
      <c r="AE259" s="14">
        <v>152.13</v>
      </c>
      <c r="AF259" s="14">
        <v>99.66</v>
      </c>
      <c r="AG259" s="14">
        <v>0</v>
      </c>
      <c r="AH259" s="14">
        <v>0</v>
      </c>
      <c r="AI259" s="14">
        <v>3.4155000000000002</v>
      </c>
      <c r="AJ259" s="14">
        <v>3.65</v>
      </c>
      <c r="AK259" s="15">
        <v>0.91249999999999998</v>
      </c>
      <c r="AL259" s="15">
        <v>0.93575350000000002</v>
      </c>
      <c r="AM259" s="15">
        <v>1</v>
      </c>
      <c r="AN259" s="15">
        <v>0.85387500000000005</v>
      </c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24"/>
      <c r="DJ259" s="24"/>
      <c r="DK259" s="24">
        <v>0.1666666716337204</v>
      </c>
      <c r="DL259" s="24"/>
      <c r="DM259" s="24"/>
      <c r="DN259" s="24"/>
      <c r="DO259" s="24">
        <v>0.18333333730697632</v>
      </c>
      <c r="DP259" s="24"/>
      <c r="DQ259" s="24"/>
      <c r="DR259" s="16"/>
      <c r="DS259" s="16"/>
      <c r="DT259" s="16"/>
      <c r="DU259" s="16"/>
      <c r="DV259" s="16"/>
      <c r="DW259" s="16"/>
      <c r="DX259" s="16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27"/>
      <c r="EP259" s="27"/>
      <c r="EQ259" s="27"/>
      <c r="ER259" s="27"/>
    </row>
    <row r="260" spans="1:148" s="9" customFormat="1" ht="20.25" x14ac:dyDescent="0.3">
      <c r="A260" s="10" t="s">
        <v>295</v>
      </c>
      <c r="B260" s="10" t="s">
        <v>240</v>
      </c>
      <c r="C260" s="10" t="s">
        <v>240</v>
      </c>
      <c r="D260" s="10" t="s">
        <v>279</v>
      </c>
      <c r="E260" s="10" t="s">
        <v>218</v>
      </c>
      <c r="F260" s="11">
        <v>10339</v>
      </c>
      <c r="G260" s="11">
        <v>4005</v>
      </c>
      <c r="H260" s="11">
        <v>3951</v>
      </c>
      <c r="I260" s="10" t="s">
        <v>275</v>
      </c>
      <c r="J260" s="12">
        <v>62.8</v>
      </c>
      <c r="K260" s="10" t="s">
        <v>285</v>
      </c>
      <c r="L260" s="10" t="s">
        <v>261</v>
      </c>
      <c r="M260" s="10" t="s">
        <v>220</v>
      </c>
      <c r="N260" s="13">
        <v>33</v>
      </c>
      <c r="O260" s="13">
        <v>33</v>
      </c>
      <c r="P260" s="13">
        <v>0</v>
      </c>
      <c r="Q260" s="14">
        <v>0</v>
      </c>
      <c r="R260" s="14">
        <v>6.21</v>
      </c>
      <c r="S260" s="14">
        <v>4.25</v>
      </c>
      <c r="T260" s="14">
        <v>3.4155000000000002</v>
      </c>
      <c r="U260" s="14">
        <v>80.364710000000002</v>
      </c>
      <c r="V260" s="14">
        <v>0.53125</v>
      </c>
      <c r="W260" s="14">
        <v>286.36239999999998</v>
      </c>
      <c r="X260" s="14">
        <v>42.5</v>
      </c>
      <c r="Y260" s="14">
        <v>0.426449946737393</v>
      </c>
      <c r="Z260" s="14">
        <v>3.5</v>
      </c>
      <c r="AA260" s="14">
        <v>0.75</v>
      </c>
      <c r="AB260" s="14">
        <v>17.64706</v>
      </c>
      <c r="AC260" s="14">
        <v>8.4499840000000007E-2</v>
      </c>
      <c r="AD260" s="14">
        <v>1.9882310000000001</v>
      </c>
      <c r="AE260" s="14">
        <v>152.13</v>
      </c>
      <c r="AF260" s="14">
        <v>99.66</v>
      </c>
      <c r="AG260" s="14">
        <v>0</v>
      </c>
      <c r="AH260" s="14">
        <v>0</v>
      </c>
      <c r="AI260" s="14">
        <v>3.4155000000000002</v>
      </c>
      <c r="AJ260" s="14">
        <v>3.5</v>
      </c>
      <c r="AK260" s="15">
        <v>0.82352939999999997</v>
      </c>
      <c r="AL260" s="15">
        <v>0.97585719999999998</v>
      </c>
      <c r="AM260" s="15">
        <v>1</v>
      </c>
      <c r="AN260" s="15">
        <v>0.80364709999999995</v>
      </c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>
        <v>8.3333335816860199E-2</v>
      </c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24"/>
      <c r="DJ260" s="24"/>
      <c r="DK260" s="24">
        <v>0.1666666716337204</v>
      </c>
      <c r="DL260" s="24"/>
      <c r="DM260" s="24"/>
      <c r="DN260" s="24"/>
      <c r="DO260" s="24">
        <v>0.5</v>
      </c>
      <c r="DP260" s="24"/>
      <c r="DQ260" s="24"/>
      <c r="DR260" s="16"/>
      <c r="DS260" s="16"/>
      <c r="DT260" s="16"/>
      <c r="DU260" s="16"/>
      <c r="DV260" s="16"/>
      <c r="DW260" s="16"/>
      <c r="DX260" s="16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27"/>
      <c r="EP260" s="27"/>
      <c r="EQ260" s="27"/>
      <c r="ER260" s="27"/>
    </row>
    <row r="261" spans="1:148" s="9" customFormat="1" ht="20.25" x14ac:dyDescent="0.3">
      <c r="A261" s="10" t="s">
        <v>323</v>
      </c>
      <c r="B261" s="10" t="s">
        <v>244</v>
      </c>
      <c r="C261" s="10" t="s">
        <v>240</v>
      </c>
      <c r="D261" s="10" t="s">
        <v>281</v>
      </c>
      <c r="E261" s="10" t="s">
        <v>218</v>
      </c>
      <c r="F261" s="11">
        <v>10334</v>
      </c>
      <c r="G261" s="11">
        <v>4189</v>
      </c>
      <c r="H261" s="11">
        <v>4134</v>
      </c>
      <c r="I261" s="10" t="s">
        <v>275</v>
      </c>
      <c r="J261" s="12">
        <v>62.8</v>
      </c>
      <c r="K261" s="10" t="s">
        <v>267</v>
      </c>
      <c r="L261" s="10" t="s">
        <v>261</v>
      </c>
      <c r="M261" s="10" t="s">
        <v>220</v>
      </c>
      <c r="N261" s="13">
        <v>25</v>
      </c>
      <c r="O261" s="13">
        <v>25</v>
      </c>
      <c r="P261" s="13">
        <v>0</v>
      </c>
      <c r="Q261" s="14">
        <v>0</v>
      </c>
      <c r="R261" s="14">
        <v>8.1</v>
      </c>
      <c r="S261" s="14">
        <v>4</v>
      </c>
      <c r="T261" s="14">
        <v>3.375</v>
      </c>
      <c r="U261" s="14">
        <v>84.375010000000003</v>
      </c>
      <c r="V261" s="14">
        <v>0.5</v>
      </c>
      <c r="W261" s="14">
        <v>268.5</v>
      </c>
      <c r="X261" s="14">
        <v>40</v>
      </c>
      <c r="Y261" s="14">
        <v>0.43956043956044</v>
      </c>
      <c r="Z261" s="14">
        <v>3.6166670000000001</v>
      </c>
      <c r="AA261" s="14">
        <v>0.38333339999999999</v>
      </c>
      <c r="AB261" s="14">
        <v>9.5833340000000007</v>
      </c>
      <c r="AC261" s="14">
        <v>0.2416664</v>
      </c>
      <c r="AD261" s="14">
        <v>6.0416600000000003</v>
      </c>
      <c r="AE261" s="14">
        <v>134.25</v>
      </c>
      <c r="AF261" s="14">
        <v>91</v>
      </c>
      <c r="AG261" s="14">
        <v>0</v>
      </c>
      <c r="AH261" s="14">
        <v>0</v>
      </c>
      <c r="AI261" s="14">
        <v>3.375</v>
      </c>
      <c r="AJ261" s="14">
        <v>3.6166670000000001</v>
      </c>
      <c r="AK261" s="15">
        <v>0.90416660000000004</v>
      </c>
      <c r="AL261" s="15">
        <v>0.9331798</v>
      </c>
      <c r="AM261" s="15">
        <v>1</v>
      </c>
      <c r="AN261" s="15">
        <v>0.84375009999999995</v>
      </c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>
        <v>8.3333335816860199E-2</v>
      </c>
      <c r="DF261" s="16"/>
      <c r="DG261" s="16"/>
      <c r="DH261" s="16"/>
      <c r="DI261" s="24"/>
      <c r="DJ261" s="24"/>
      <c r="DK261" s="24"/>
      <c r="DL261" s="24"/>
      <c r="DM261" s="24"/>
      <c r="DN261" s="24"/>
      <c r="DO261" s="24">
        <v>0.30000001192092896</v>
      </c>
      <c r="DP261" s="24"/>
      <c r="DQ261" s="24"/>
      <c r="DR261" s="16"/>
      <c r="DS261" s="16"/>
      <c r="DT261" s="16"/>
      <c r="DU261" s="16"/>
      <c r="DV261" s="16"/>
      <c r="DW261" s="16"/>
      <c r="DX261" s="16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27"/>
      <c r="EP261" s="27"/>
      <c r="EQ261" s="27"/>
      <c r="ER261" s="27"/>
    </row>
    <row r="262" spans="1:148" s="9" customFormat="1" ht="20.25" x14ac:dyDescent="0.3">
      <c r="A262" s="10" t="s">
        <v>295</v>
      </c>
      <c r="B262" s="10" t="s">
        <v>240</v>
      </c>
      <c r="C262" s="10" t="s">
        <v>240</v>
      </c>
      <c r="D262" s="10" t="s">
        <v>281</v>
      </c>
      <c r="E262" s="10" t="s">
        <v>218</v>
      </c>
      <c r="F262" s="11">
        <v>10339</v>
      </c>
      <c r="G262" s="11">
        <v>4087</v>
      </c>
      <c r="H262" s="11">
        <v>3712</v>
      </c>
      <c r="I262" s="10" t="s">
        <v>275</v>
      </c>
      <c r="J262" s="12">
        <v>62.8</v>
      </c>
      <c r="K262" s="10" t="s">
        <v>285</v>
      </c>
      <c r="L262" s="10" t="s">
        <v>261</v>
      </c>
      <c r="M262" s="10" t="s">
        <v>220</v>
      </c>
      <c r="N262" s="13">
        <v>27</v>
      </c>
      <c r="O262" s="13">
        <v>27</v>
      </c>
      <c r="P262" s="13">
        <v>0</v>
      </c>
      <c r="Q262" s="14">
        <v>0</v>
      </c>
      <c r="R262" s="14">
        <v>6.21</v>
      </c>
      <c r="S262" s="14">
        <v>3.1666669999999999</v>
      </c>
      <c r="T262" s="14">
        <v>2.7945000000000002</v>
      </c>
      <c r="U262" s="14">
        <v>88.247349999999997</v>
      </c>
      <c r="V262" s="14">
        <v>0.3958334</v>
      </c>
      <c r="W262" s="14">
        <v>314.45049999999998</v>
      </c>
      <c r="X262" s="14">
        <v>31.666669845581101</v>
      </c>
      <c r="Y262" s="14">
        <v>0.38835748700060302</v>
      </c>
      <c r="Z262" s="14">
        <v>2.9666670000000002</v>
      </c>
      <c r="AA262" s="14">
        <v>0.2</v>
      </c>
      <c r="AB262" s="14">
        <v>6.3157889999999997</v>
      </c>
      <c r="AC262" s="14">
        <v>0.17216709999999999</v>
      </c>
      <c r="AD262" s="14">
        <v>5.4368550000000004</v>
      </c>
      <c r="AE262" s="14">
        <v>124.47</v>
      </c>
      <c r="AF262" s="14">
        <v>81.540000000000006</v>
      </c>
      <c r="AG262" s="14">
        <v>0</v>
      </c>
      <c r="AH262" s="14">
        <v>0</v>
      </c>
      <c r="AI262" s="14">
        <v>2.7945000000000002</v>
      </c>
      <c r="AJ262" s="14">
        <v>2.9666670000000002</v>
      </c>
      <c r="AK262" s="15">
        <v>0.93684210000000001</v>
      </c>
      <c r="AL262" s="15">
        <v>0.94196619999999998</v>
      </c>
      <c r="AM262" s="15">
        <v>1</v>
      </c>
      <c r="AN262" s="15">
        <v>0.88247350000000002</v>
      </c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24"/>
      <c r="DJ262" s="24"/>
      <c r="DK262" s="24"/>
      <c r="DL262" s="24"/>
      <c r="DM262" s="24"/>
      <c r="DN262" s="24"/>
      <c r="DO262" s="24">
        <v>0.20000000298023224</v>
      </c>
      <c r="DP262" s="24"/>
      <c r="DQ262" s="24"/>
      <c r="DR262" s="16"/>
      <c r="DS262" s="16"/>
      <c r="DT262" s="16"/>
      <c r="DU262" s="16"/>
      <c r="DV262" s="16"/>
      <c r="DW262" s="16"/>
      <c r="DX262" s="16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27"/>
      <c r="EP262" s="27"/>
      <c r="EQ262" s="27"/>
      <c r="ER262" s="27"/>
    </row>
    <row r="263" spans="1:148" s="9" customFormat="1" ht="20.25" x14ac:dyDescent="0.3">
      <c r="A263" s="10" t="s">
        <v>295</v>
      </c>
      <c r="B263" s="10" t="s">
        <v>240</v>
      </c>
      <c r="C263" s="10" t="s">
        <v>240</v>
      </c>
      <c r="D263" s="10" t="s">
        <v>279</v>
      </c>
      <c r="E263" s="10" t="s">
        <v>218</v>
      </c>
      <c r="F263" s="11">
        <v>10358</v>
      </c>
      <c r="G263" s="11">
        <v>4005</v>
      </c>
      <c r="H263" s="11">
        <v>3951</v>
      </c>
      <c r="I263" s="10" t="s">
        <v>273</v>
      </c>
      <c r="J263" s="12">
        <v>53.5</v>
      </c>
      <c r="K263" s="10" t="s">
        <v>267</v>
      </c>
      <c r="L263" s="10" t="s">
        <v>261</v>
      </c>
      <c r="M263" s="10" t="s">
        <v>220</v>
      </c>
      <c r="N263" s="13">
        <v>11</v>
      </c>
      <c r="O263" s="13">
        <v>11</v>
      </c>
      <c r="P263" s="13">
        <v>0</v>
      </c>
      <c r="Q263" s="14">
        <v>0</v>
      </c>
      <c r="R263" s="14">
        <v>7.57</v>
      </c>
      <c r="S263" s="14">
        <v>3.75</v>
      </c>
      <c r="T263" s="14">
        <v>1.3878330000000001</v>
      </c>
      <c r="U263" s="14">
        <v>37.008890000000001</v>
      </c>
      <c r="V263" s="14">
        <v>0.46875</v>
      </c>
      <c r="W263" s="14">
        <v>139.392</v>
      </c>
      <c r="X263" s="14">
        <v>37.5</v>
      </c>
      <c r="Y263" s="14">
        <v>0.82946245510390204</v>
      </c>
      <c r="Z263" s="14">
        <v>2.0499999999999998</v>
      </c>
      <c r="AA263" s="14">
        <v>1.7</v>
      </c>
      <c r="AB263" s="14">
        <v>45.33334</v>
      </c>
      <c r="AC263" s="14">
        <v>0.66216660000000005</v>
      </c>
      <c r="AD263" s="14">
        <v>17.657779999999999</v>
      </c>
      <c r="AE263" s="14">
        <v>65.34</v>
      </c>
      <c r="AF263" s="14">
        <v>45.21</v>
      </c>
      <c r="AG263" s="14">
        <v>0</v>
      </c>
      <c r="AH263" s="14">
        <v>0</v>
      </c>
      <c r="AI263" s="14">
        <v>1.3878330000000001</v>
      </c>
      <c r="AJ263" s="14">
        <v>2.0499999999999998</v>
      </c>
      <c r="AK263" s="15">
        <v>0.54666669999999995</v>
      </c>
      <c r="AL263" s="15">
        <v>0.67699189999999998</v>
      </c>
      <c r="AM263" s="15">
        <v>1</v>
      </c>
      <c r="AN263" s="15">
        <v>0.3700889</v>
      </c>
      <c r="AO263" s="16"/>
      <c r="AP263" s="16">
        <v>0.5</v>
      </c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>
        <v>1</v>
      </c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24"/>
      <c r="DJ263" s="24"/>
      <c r="DK263" s="24"/>
      <c r="DL263" s="24"/>
      <c r="DM263" s="24"/>
      <c r="DN263" s="24"/>
      <c r="DO263" s="24">
        <v>0.20000000298023224</v>
      </c>
      <c r="DP263" s="24"/>
      <c r="DQ263" s="24"/>
      <c r="DR263" s="16"/>
      <c r="DS263" s="16"/>
      <c r="DT263" s="16"/>
      <c r="DU263" s="16"/>
      <c r="DV263" s="16"/>
      <c r="DW263" s="16"/>
      <c r="DX263" s="16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27"/>
      <c r="EP263" s="27"/>
      <c r="EQ263" s="27"/>
      <c r="ER263" s="27"/>
    </row>
    <row r="264" spans="1:148" s="9" customFormat="1" ht="20.25" x14ac:dyDescent="0.3">
      <c r="A264" s="10" t="s">
        <v>295</v>
      </c>
      <c r="B264" s="10" t="s">
        <v>240</v>
      </c>
      <c r="C264" s="10" t="s">
        <v>240</v>
      </c>
      <c r="D264" s="10" t="s">
        <v>281</v>
      </c>
      <c r="E264" s="10" t="s">
        <v>218</v>
      </c>
      <c r="F264" s="11">
        <v>10358</v>
      </c>
      <c r="G264" s="11">
        <v>4087</v>
      </c>
      <c r="H264" s="11">
        <v>3712</v>
      </c>
      <c r="I264" s="10" t="s">
        <v>273</v>
      </c>
      <c r="J264" s="12">
        <v>53.5</v>
      </c>
      <c r="K264" s="10" t="s">
        <v>267</v>
      </c>
      <c r="L264" s="10" t="s">
        <v>261</v>
      </c>
      <c r="M264" s="10" t="s">
        <v>220</v>
      </c>
      <c r="N264" s="13">
        <v>18</v>
      </c>
      <c r="O264" s="13">
        <v>18</v>
      </c>
      <c r="P264" s="13">
        <v>0</v>
      </c>
      <c r="Q264" s="14">
        <v>0</v>
      </c>
      <c r="R264" s="14">
        <v>7.57</v>
      </c>
      <c r="S264" s="14">
        <v>4.8333329999999997</v>
      </c>
      <c r="T264" s="14">
        <v>2.2709999999999999</v>
      </c>
      <c r="U264" s="14">
        <v>46.98621</v>
      </c>
      <c r="V264" s="14">
        <v>0.6041666</v>
      </c>
      <c r="W264" s="14">
        <v>176.971</v>
      </c>
      <c r="X264" s="14">
        <v>48.333330154418903</v>
      </c>
      <c r="Y264" s="14">
        <v>0.65332965613996596</v>
      </c>
      <c r="Z264" s="14">
        <v>2.6</v>
      </c>
      <c r="AA264" s="14">
        <v>2.233333</v>
      </c>
      <c r="AB264" s="14">
        <v>46.206899999999997</v>
      </c>
      <c r="AC264" s="14">
        <v>0.3289995</v>
      </c>
      <c r="AD264" s="14">
        <v>6.8068869999999997</v>
      </c>
      <c r="AE264" s="14">
        <v>106.92</v>
      </c>
      <c r="AF264" s="14">
        <v>73.98</v>
      </c>
      <c r="AG264" s="14">
        <v>0</v>
      </c>
      <c r="AH264" s="14">
        <v>0</v>
      </c>
      <c r="AI264" s="14">
        <v>2.2709999999999999</v>
      </c>
      <c r="AJ264" s="14">
        <v>2.6</v>
      </c>
      <c r="AK264" s="15">
        <v>0.53793100000000005</v>
      </c>
      <c r="AL264" s="15">
        <v>0.87346170000000001</v>
      </c>
      <c r="AM264" s="15">
        <v>1</v>
      </c>
      <c r="AN264" s="15">
        <v>0.46986220000000001</v>
      </c>
      <c r="AO264" s="16"/>
      <c r="AP264" s="16">
        <v>0.25</v>
      </c>
      <c r="AQ264" s="16"/>
      <c r="AR264" s="16">
        <v>8.3333335816860199E-2</v>
      </c>
      <c r="AS264" s="16">
        <v>8.3333335816860199E-2</v>
      </c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>
        <v>1.3333333730697632</v>
      </c>
      <c r="BN264" s="16"/>
      <c r="BO264" s="16"/>
      <c r="BP264" s="16"/>
      <c r="BQ264" s="16"/>
      <c r="BR264" s="16"/>
      <c r="BS264" s="16"/>
      <c r="BT264" s="16"/>
      <c r="BU264" s="16">
        <v>0.1666666716337204</v>
      </c>
      <c r="BV264" s="16"/>
      <c r="BW264" s="16"/>
      <c r="BX264" s="16"/>
      <c r="BY264" s="16"/>
      <c r="BZ264" s="16"/>
      <c r="CA264" s="16"/>
      <c r="CB264" s="16"/>
      <c r="CC264" s="16"/>
      <c r="CD264" s="16">
        <v>0.1666666716337204</v>
      </c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24"/>
      <c r="DJ264" s="24"/>
      <c r="DK264" s="24"/>
      <c r="DL264" s="24"/>
      <c r="DM264" s="24"/>
      <c r="DN264" s="24"/>
      <c r="DO264" s="24">
        <v>0.15000000596046448</v>
      </c>
      <c r="DP264" s="24"/>
      <c r="DQ264" s="24"/>
      <c r="DR264" s="16"/>
      <c r="DS264" s="16"/>
      <c r="DT264" s="16"/>
      <c r="DU264" s="16"/>
      <c r="DV264" s="16"/>
      <c r="DW264" s="16"/>
      <c r="DX264" s="16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27"/>
      <c r="EP264" s="27"/>
      <c r="EQ264" s="27"/>
      <c r="ER264" s="27"/>
    </row>
    <row r="265" spans="1:148" s="9" customFormat="1" ht="20.25" x14ac:dyDescent="0.3">
      <c r="A265" s="10" t="s">
        <v>295</v>
      </c>
      <c r="B265" s="10" t="s">
        <v>232</v>
      </c>
      <c r="C265" s="10" t="s">
        <v>240</v>
      </c>
      <c r="D265" s="10" t="s">
        <v>279</v>
      </c>
      <c r="E265" s="10" t="s">
        <v>218</v>
      </c>
      <c r="F265" s="11">
        <v>10563</v>
      </c>
      <c r="G265" s="11">
        <v>4062</v>
      </c>
      <c r="H265" s="11">
        <v>3975</v>
      </c>
      <c r="I265" s="10" t="s">
        <v>282</v>
      </c>
      <c r="J265" s="12">
        <v>71.8</v>
      </c>
      <c r="K265" s="10" t="s">
        <v>285</v>
      </c>
      <c r="L265" s="10" t="s">
        <v>261</v>
      </c>
      <c r="M265" s="10" t="s">
        <v>220</v>
      </c>
      <c r="N265" s="13">
        <v>51</v>
      </c>
      <c r="O265" s="13">
        <v>51</v>
      </c>
      <c r="P265" s="13">
        <v>0</v>
      </c>
      <c r="Q265" s="14">
        <v>0</v>
      </c>
      <c r="R265" s="14">
        <v>8.11</v>
      </c>
      <c r="S265" s="14">
        <v>8</v>
      </c>
      <c r="T265" s="14">
        <v>6.8935000000000004</v>
      </c>
      <c r="U265" s="14">
        <v>86.168750000000003</v>
      </c>
      <c r="V265" s="14">
        <v>1</v>
      </c>
      <c r="W265" s="14">
        <v>308.04000000000002</v>
      </c>
      <c r="X265" s="14">
        <v>80</v>
      </c>
      <c r="Y265" s="14">
        <v>0.40533010072022502</v>
      </c>
      <c r="Z265" s="14">
        <v>7.3833330000000004</v>
      </c>
      <c r="AA265" s="14">
        <v>0.61666670000000001</v>
      </c>
      <c r="AB265" s="14">
        <v>7.7083329999999997</v>
      </c>
      <c r="AC265" s="14">
        <v>0.48983349999999998</v>
      </c>
      <c r="AD265" s="14">
        <v>6.1229189999999996</v>
      </c>
      <c r="AE265" s="14">
        <v>308.04000000000002</v>
      </c>
      <c r="AF265" s="14">
        <v>197.37</v>
      </c>
      <c r="AG265" s="14">
        <v>0</v>
      </c>
      <c r="AH265" s="14">
        <v>0</v>
      </c>
      <c r="AI265" s="14">
        <v>6.8935000000000004</v>
      </c>
      <c r="AJ265" s="14">
        <v>7.3833330000000004</v>
      </c>
      <c r="AK265" s="15">
        <v>0.92291670000000003</v>
      </c>
      <c r="AL265" s="15">
        <v>0.93365690000000001</v>
      </c>
      <c r="AM265" s="15">
        <v>1</v>
      </c>
      <c r="AN265" s="15">
        <v>0.86168750000000005</v>
      </c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24"/>
      <c r="DJ265" s="24"/>
      <c r="DK265" s="24">
        <v>0.1666666716337204</v>
      </c>
      <c r="DL265" s="24"/>
      <c r="DM265" s="24"/>
      <c r="DN265" s="24"/>
      <c r="DO265" s="24">
        <v>0.44999998807907104</v>
      </c>
      <c r="DP265" s="24"/>
      <c r="DQ265" s="24"/>
      <c r="DR265" s="16"/>
      <c r="DS265" s="16"/>
      <c r="DT265" s="16"/>
      <c r="DU265" s="16"/>
      <c r="DV265" s="16"/>
      <c r="DW265" s="16"/>
      <c r="DX265" s="16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27"/>
      <c r="EP265" s="27"/>
      <c r="EQ265" s="27"/>
      <c r="ER265" s="27"/>
    </row>
    <row r="266" spans="1:148" s="9" customFormat="1" ht="20.25" x14ac:dyDescent="0.3">
      <c r="A266" s="10" t="s">
        <v>295</v>
      </c>
      <c r="B266" s="10" t="s">
        <v>232</v>
      </c>
      <c r="C266" s="10" t="s">
        <v>240</v>
      </c>
      <c r="D266" s="10" t="s">
        <v>281</v>
      </c>
      <c r="E266" s="10" t="s">
        <v>218</v>
      </c>
      <c r="F266" s="11">
        <v>10563</v>
      </c>
      <c r="G266" s="11">
        <v>4189</v>
      </c>
      <c r="H266" s="11">
        <v>3966</v>
      </c>
      <c r="I266" s="10" t="s">
        <v>282</v>
      </c>
      <c r="J266" s="12">
        <v>71.8</v>
      </c>
      <c r="K266" s="10" t="s">
        <v>285</v>
      </c>
      <c r="L266" s="10" t="s">
        <v>261</v>
      </c>
      <c r="M266" s="10" t="s">
        <v>220</v>
      </c>
      <c r="N266" s="13">
        <v>46</v>
      </c>
      <c r="O266" s="13">
        <v>46</v>
      </c>
      <c r="P266" s="13">
        <v>0</v>
      </c>
      <c r="Q266" s="14">
        <v>0</v>
      </c>
      <c r="R266" s="14">
        <v>8.11</v>
      </c>
      <c r="S266" s="14">
        <v>7.5</v>
      </c>
      <c r="T266" s="14">
        <v>6.2176669999999996</v>
      </c>
      <c r="U266" s="14">
        <v>82.90222</v>
      </c>
      <c r="V266" s="14">
        <v>0.9375</v>
      </c>
      <c r="W266" s="14">
        <v>296.36270000000002</v>
      </c>
      <c r="X266" s="14">
        <v>75</v>
      </c>
      <c r="Y266" s="14">
        <v>0.42130100341844201</v>
      </c>
      <c r="Z266" s="14">
        <v>6.7833329999999998</v>
      </c>
      <c r="AA266" s="14">
        <v>0.71666669999999999</v>
      </c>
      <c r="AB266" s="14">
        <v>9.5555559999999993</v>
      </c>
      <c r="AC266" s="14">
        <v>0.56566669999999997</v>
      </c>
      <c r="AD266" s="14">
        <v>7.5422219999999998</v>
      </c>
      <c r="AE266" s="14">
        <v>277.83999999999997</v>
      </c>
      <c r="AF266" s="14">
        <v>178.02</v>
      </c>
      <c r="AG266" s="14">
        <v>0</v>
      </c>
      <c r="AH266" s="14">
        <v>0</v>
      </c>
      <c r="AI266" s="14">
        <v>6.2176669999999996</v>
      </c>
      <c r="AJ266" s="14">
        <v>6.7833329999999998</v>
      </c>
      <c r="AK266" s="15">
        <v>0.90444449999999998</v>
      </c>
      <c r="AL266" s="15">
        <v>0.91660929999999996</v>
      </c>
      <c r="AM266" s="15">
        <v>1</v>
      </c>
      <c r="AN266" s="15">
        <v>0.82902220000000004</v>
      </c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>
        <v>0.1666666716337204</v>
      </c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>
        <v>0.13333334028720856</v>
      </c>
      <c r="DF266" s="16"/>
      <c r="DG266" s="16"/>
      <c r="DH266" s="16"/>
      <c r="DI266" s="24"/>
      <c r="DJ266" s="24"/>
      <c r="DK266" s="24">
        <v>0.1666666716337204</v>
      </c>
      <c r="DL266" s="24"/>
      <c r="DM266" s="24"/>
      <c r="DN266" s="24"/>
      <c r="DO266" s="24">
        <v>0.25</v>
      </c>
      <c r="DP266" s="24"/>
      <c r="DQ266" s="24"/>
      <c r="DR266" s="16"/>
      <c r="DS266" s="16"/>
      <c r="DT266" s="16"/>
      <c r="DU266" s="16"/>
      <c r="DV266" s="16"/>
      <c r="DW266" s="16"/>
      <c r="DX266" s="16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27"/>
      <c r="EP266" s="27"/>
      <c r="EQ266" s="27"/>
      <c r="ER266" s="27"/>
    </row>
    <row r="267" spans="1:148" s="9" customFormat="1" ht="20.25" x14ac:dyDescent="0.3">
      <c r="A267" s="10" t="s">
        <v>295</v>
      </c>
      <c r="B267" s="10" t="s">
        <v>231</v>
      </c>
      <c r="C267" s="10" t="s">
        <v>240</v>
      </c>
      <c r="D267" s="10" t="s">
        <v>279</v>
      </c>
      <c r="E267" s="10" t="s">
        <v>218</v>
      </c>
      <c r="F267" s="11">
        <v>10563</v>
      </c>
      <c r="G267" s="11">
        <v>4062</v>
      </c>
      <c r="H267" s="11">
        <v>3975</v>
      </c>
      <c r="I267" s="10" t="s">
        <v>282</v>
      </c>
      <c r="J267" s="12">
        <v>71.8</v>
      </c>
      <c r="K267" s="10" t="s">
        <v>285</v>
      </c>
      <c r="L267" s="10" t="s">
        <v>261</v>
      </c>
      <c r="M267" s="10" t="s">
        <v>220</v>
      </c>
      <c r="N267" s="13">
        <v>9</v>
      </c>
      <c r="O267" s="13">
        <v>9</v>
      </c>
      <c r="P267" s="13">
        <v>0</v>
      </c>
      <c r="Q267" s="14">
        <v>0</v>
      </c>
      <c r="R267" s="14">
        <v>8.11</v>
      </c>
      <c r="S267" s="14">
        <v>1.3833329999999999</v>
      </c>
      <c r="T267" s="14">
        <v>1.2164999999999999</v>
      </c>
      <c r="U267" s="14">
        <v>87.939769999999996</v>
      </c>
      <c r="V267" s="14">
        <v>0.1729166</v>
      </c>
      <c r="W267" s="14">
        <v>314.37119999999999</v>
      </c>
      <c r="X267" s="14">
        <v>13.8333296775818</v>
      </c>
      <c r="Y267" s="14">
        <v>0.397167110692489</v>
      </c>
      <c r="Z267" s="14">
        <v>1.3333330000000001</v>
      </c>
      <c r="AA267" s="14">
        <v>0.05</v>
      </c>
      <c r="AB267" s="14">
        <v>3.6144590000000001</v>
      </c>
      <c r="AC267" s="14">
        <v>0.11683300000000001</v>
      </c>
      <c r="AD267" s="14">
        <v>8.4457649999999997</v>
      </c>
      <c r="AE267" s="14">
        <v>54.36</v>
      </c>
      <c r="AF267" s="14">
        <v>34.83</v>
      </c>
      <c r="AG267" s="14">
        <v>0</v>
      </c>
      <c r="AH267" s="14">
        <v>0</v>
      </c>
      <c r="AI267" s="14">
        <v>1.2164999999999999</v>
      </c>
      <c r="AJ267" s="14">
        <v>1.3333330000000001</v>
      </c>
      <c r="AK267" s="15">
        <v>0.96385540000000003</v>
      </c>
      <c r="AL267" s="15">
        <v>0.91237520000000005</v>
      </c>
      <c r="AM267" s="15">
        <v>1</v>
      </c>
      <c r="AN267" s="15">
        <v>0.87939769999999995</v>
      </c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24"/>
      <c r="DJ267" s="24"/>
      <c r="DK267" s="24"/>
      <c r="DL267" s="24"/>
      <c r="DM267" s="24"/>
      <c r="DN267" s="24"/>
      <c r="DO267" s="24">
        <v>5.000000074505806E-2</v>
      </c>
      <c r="DP267" s="24"/>
      <c r="DQ267" s="24"/>
      <c r="DR267" s="16"/>
      <c r="DS267" s="16"/>
      <c r="DT267" s="16"/>
      <c r="DU267" s="16"/>
      <c r="DV267" s="16"/>
      <c r="DW267" s="16"/>
      <c r="DX267" s="16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27"/>
      <c r="EP267" s="27"/>
      <c r="EQ267" s="27"/>
      <c r="ER267" s="27"/>
    </row>
    <row r="268" spans="1:148" s="9" customFormat="1" ht="20.25" x14ac:dyDescent="0.3">
      <c r="A268" s="10" t="s">
        <v>295</v>
      </c>
      <c r="B268" s="10" t="s">
        <v>232</v>
      </c>
      <c r="C268" s="10" t="s">
        <v>240</v>
      </c>
      <c r="D268" s="10" t="s">
        <v>281</v>
      </c>
      <c r="E268" s="10" t="s">
        <v>218</v>
      </c>
      <c r="F268" s="11">
        <v>10564</v>
      </c>
      <c r="G268" s="11">
        <v>4189</v>
      </c>
      <c r="H268" s="11">
        <v>3966</v>
      </c>
      <c r="I268" s="10" t="s">
        <v>282</v>
      </c>
      <c r="J268" s="12">
        <v>71.8</v>
      </c>
      <c r="K268" s="10" t="s">
        <v>267</v>
      </c>
      <c r="L268" s="10" t="s">
        <v>261</v>
      </c>
      <c r="M268" s="10" t="s">
        <v>220</v>
      </c>
      <c r="N268" s="13">
        <v>3</v>
      </c>
      <c r="O268" s="13">
        <v>3</v>
      </c>
      <c r="P268" s="13">
        <v>0</v>
      </c>
      <c r="Q268" s="14">
        <v>0</v>
      </c>
      <c r="R268" s="14">
        <v>9.44</v>
      </c>
      <c r="S268" s="14">
        <v>0.5</v>
      </c>
      <c r="T268" s="14">
        <v>0.47199999999999998</v>
      </c>
      <c r="U268" s="14">
        <v>94.4</v>
      </c>
      <c r="V268" s="14">
        <v>6.25E-2</v>
      </c>
      <c r="W268" s="14">
        <v>337.92</v>
      </c>
      <c r="X268" s="14">
        <v>5</v>
      </c>
      <c r="Y268" s="14">
        <v>0.35612538128295801</v>
      </c>
      <c r="Z268" s="14">
        <v>0.5</v>
      </c>
      <c r="AA268" s="14">
        <v>0</v>
      </c>
      <c r="AB268" s="14">
        <v>0</v>
      </c>
      <c r="AC268" s="14">
        <v>2.8000000000000001E-2</v>
      </c>
      <c r="AD268" s="14">
        <v>5.5999990000000004</v>
      </c>
      <c r="AE268" s="14">
        <v>21.12</v>
      </c>
      <c r="AF268" s="14">
        <v>14.04</v>
      </c>
      <c r="AG268" s="14">
        <v>0</v>
      </c>
      <c r="AH268" s="14">
        <v>0</v>
      </c>
      <c r="AI268" s="14">
        <v>0.47199999999999998</v>
      </c>
      <c r="AJ268" s="14">
        <v>0.5</v>
      </c>
      <c r="AK268" s="15">
        <v>1</v>
      </c>
      <c r="AL268" s="15">
        <v>0.94399999999999995</v>
      </c>
      <c r="AM268" s="15">
        <v>1</v>
      </c>
      <c r="AN268" s="15">
        <v>0.94399999999999995</v>
      </c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16"/>
      <c r="DC268" s="16"/>
      <c r="DD268" s="16"/>
      <c r="DE268" s="16"/>
      <c r="DF268" s="16"/>
      <c r="DG268" s="16"/>
      <c r="DH268" s="16"/>
      <c r="DI268" s="24"/>
      <c r="DJ268" s="24"/>
      <c r="DK268" s="24"/>
      <c r="DL268" s="24"/>
      <c r="DM268" s="24"/>
      <c r="DN268" s="24"/>
      <c r="DO268" s="24"/>
      <c r="DP268" s="24"/>
      <c r="DQ268" s="24"/>
      <c r="DR268" s="16"/>
      <c r="DS268" s="16"/>
      <c r="DT268" s="16"/>
      <c r="DU268" s="16"/>
      <c r="DV268" s="16"/>
      <c r="DW268" s="16"/>
      <c r="DX268" s="16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27"/>
      <c r="EP268" s="27"/>
      <c r="EQ268" s="27"/>
      <c r="ER268" s="27"/>
    </row>
    <row r="269" spans="1:148" s="9" customFormat="1" ht="20.25" x14ac:dyDescent="0.3">
      <c r="A269" s="10" t="s">
        <v>295</v>
      </c>
      <c r="B269" s="10" t="s">
        <v>231</v>
      </c>
      <c r="C269" s="10" t="s">
        <v>240</v>
      </c>
      <c r="D269" s="10" t="s">
        <v>279</v>
      </c>
      <c r="E269" s="10" t="s">
        <v>218</v>
      </c>
      <c r="F269" s="11">
        <v>10564</v>
      </c>
      <c r="G269" s="11">
        <v>4062</v>
      </c>
      <c r="H269" s="11">
        <v>3975</v>
      </c>
      <c r="I269" s="10" t="s">
        <v>282</v>
      </c>
      <c r="J269" s="12">
        <v>71.8</v>
      </c>
      <c r="K269" s="10" t="s">
        <v>267</v>
      </c>
      <c r="L269" s="10" t="s">
        <v>261</v>
      </c>
      <c r="M269" s="10" t="s">
        <v>220</v>
      </c>
      <c r="N269" s="13">
        <v>4</v>
      </c>
      <c r="O269" s="13">
        <v>4</v>
      </c>
      <c r="P269" s="13">
        <v>0</v>
      </c>
      <c r="Q269" s="14">
        <v>0</v>
      </c>
      <c r="R269" s="14">
        <v>9.44</v>
      </c>
      <c r="S269" s="14">
        <v>0.75</v>
      </c>
      <c r="T269" s="14">
        <v>0.62933329999999998</v>
      </c>
      <c r="U269" s="14">
        <v>83.911109999999994</v>
      </c>
      <c r="V269" s="14">
        <v>9.375E-2</v>
      </c>
      <c r="W269" s="14">
        <v>300.37329999999997</v>
      </c>
      <c r="X269" s="14">
        <v>7.5</v>
      </c>
      <c r="Y269" s="14">
        <v>0.40064104033645098</v>
      </c>
      <c r="Z269" s="14">
        <v>0.68333330000000003</v>
      </c>
      <c r="AA269" s="14">
        <v>6.6666669999999997E-2</v>
      </c>
      <c r="AB269" s="14">
        <v>8.8888890000000007</v>
      </c>
      <c r="AC269" s="14">
        <v>5.4000010000000001E-2</v>
      </c>
      <c r="AD269" s="14">
        <v>7.2000019999999996</v>
      </c>
      <c r="AE269" s="14">
        <v>28.16</v>
      </c>
      <c r="AF269" s="14">
        <v>18.72</v>
      </c>
      <c r="AG269" s="14">
        <v>0</v>
      </c>
      <c r="AH269" s="14">
        <v>0</v>
      </c>
      <c r="AI269" s="14">
        <v>0.62933329999999998</v>
      </c>
      <c r="AJ269" s="14">
        <v>0.68333330000000003</v>
      </c>
      <c r="AK269" s="15">
        <v>0.91111109999999995</v>
      </c>
      <c r="AL269" s="15">
        <v>0.92097560000000001</v>
      </c>
      <c r="AM269" s="15">
        <v>1</v>
      </c>
      <c r="AN269" s="15">
        <v>0.8391111</v>
      </c>
      <c r="AO269" s="16"/>
      <c r="AP269" s="16">
        <v>6.6666670143604279E-2</v>
      </c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16"/>
      <c r="DB269" s="16"/>
      <c r="DC269" s="16"/>
      <c r="DD269" s="16"/>
      <c r="DE269" s="16"/>
      <c r="DF269" s="16"/>
      <c r="DG269" s="16"/>
      <c r="DH269" s="16"/>
      <c r="DI269" s="24"/>
      <c r="DJ269" s="24"/>
      <c r="DK269" s="24"/>
      <c r="DL269" s="24"/>
      <c r="DM269" s="24"/>
      <c r="DN269" s="24"/>
      <c r="DO269" s="24"/>
      <c r="DP269" s="24"/>
      <c r="DQ269" s="24"/>
      <c r="DR269" s="16"/>
      <c r="DS269" s="16"/>
      <c r="DT269" s="16"/>
      <c r="DU269" s="16"/>
      <c r="DV269" s="16"/>
      <c r="DW269" s="16"/>
      <c r="DX269" s="16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27"/>
      <c r="EP269" s="27"/>
      <c r="EQ269" s="27"/>
      <c r="ER269" s="27"/>
    </row>
    <row r="270" spans="1:148" s="9" customFormat="1" ht="20.25" x14ac:dyDescent="0.3">
      <c r="A270" s="10" t="s">
        <v>295</v>
      </c>
      <c r="B270" s="10" t="s">
        <v>231</v>
      </c>
      <c r="C270" s="10" t="s">
        <v>240</v>
      </c>
      <c r="D270" s="10" t="s">
        <v>281</v>
      </c>
      <c r="E270" s="10" t="s">
        <v>218</v>
      </c>
      <c r="F270" s="11">
        <v>10564</v>
      </c>
      <c r="G270" s="11">
        <v>4189</v>
      </c>
      <c r="H270" s="11">
        <v>3966</v>
      </c>
      <c r="I270" s="10" t="s">
        <v>282</v>
      </c>
      <c r="J270" s="12">
        <v>71.8</v>
      </c>
      <c r="K270" s="10" t="s">
        <v>267</v>
      </c>
      <c r="L270" s="10" t="s">
        <v>261</v>
      </c>
      <c r="M270" s="10" t="s">
        <v>220</v>
      </c>
      <c r="N270" s="13">
        <v>1</v>
      </c>
      <c r="O270" s="13">
        <v>1</v>
      </c>
      <c r="P270" s="13">
        <v>0</v>
      </c>
      <c r="Q270" s="14">
        <v>0</v>
      </c>
      <c r="R270" s="14">
        <v>9.44</v>
      </c>
      <c r="S270" s="14">
        <v>0.1666667</v>
      </c>
      <c r="T270" s="14">
        <v>0.15733330000000001</v>
      </c>
      <c r="U270" s="14">
        <v>94.399979999999999</v>
      </c>
      <c r="V270" s="14">
        <v>2.0833339999999999E-2</v>
      </c>
      <c r="W270" s="14">
        <v>337.91989999999998</v>
      </c>
      <c r="X270" s="14">
        <v>1.6666670143604301</v>
      </c>
      <c r="Y270" s="14">
        <v>0.35612544348149799</v>
      </c>
      <c r="Z270" s="14">
        <v>0.1666667</v>
      </c>
      <c r="AA270" s="14">
        <v>0</v>
      </c>
      <c r="AB270" s="14">
        <v>0</v>
      </c>
      <c r="AC270" s="14">
        <v>9.3333719999999995E-3</v>
      </c>
      <c r="AD270" s="14">
        <v>5.6000220000000001</v>
      </c>
      <c r="AE270" s="14">
        <v>7.04</v>
      </c>
      <c r="AF270" s="14">
        <v>4.68</v>
      </c>
      <c r="AG270" s="14">
        <v>0</v>
      </c>
      <c r="AH270" s="14">
        <v>0</v>
      </c>
      <c r="AI270" s="14">
        <v>0.15733330000000001</v>
      </c>
      <c r="AJ270" s="14">
        <v>0.1666667</v>
      </c>
      <c r="AK270" s="15">
        <v>1</v>
      </c>
      <c r="AL270" s="15">
        <v>0.94399979999999994</v>
      </c>
      <c r="AM270" s="15">
        <v>1</v>
      </c>
      <c r="AN270" s="15">
        <v>0.94399979999999994</v>
      </c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24"/>
      <c r="DJ270" s="24"/>
      <c r="DK270" s="24"/>
      <c r="DL270" s="24"/>
      <c r="DM270" s="24"/>
      <c r="DN270" s="24"/>
      <c r="DO270" s="24"/>
      <c r="DP270" s="24"/>
      <c r="DQ270" s="24"/>
      <c r="DR270" s="16"/>
      <c r="DS270" s="16"/>
      <c r="DT270" s="16"/>
      <c r="DU270" s="16"/>
      <c r="DV270" s="16"/>
      <c r="DW270" s="16"/>
      <c r="DX270" s="16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27"/>
      <c r="EP270" s="27"/>
      <c r="EQ270" s="27"/>
      <c r="ER270" s="27"/>
    </row>
    <row r="271" spans="1:148" s="9" customFormat="1" ht="20.25" x14ac:dyDescent="0.3">
      <c r="A271" s="10" t="s">
        <v>296</v>
      </c>
      <c r="B271" s="10" t="s">
        <v>240</v>
      </c>
      <c r="C271" s="10" t="s">
        <v>240</v>
      </c>
      <c r="D271" s="10" t="s">
        <v>279</v>
      </c>
      <c r="E271" s="10" t="s">
        <v>218</v>
      </c>
      <c r="F271" s="11">
        <v>10335</v>
      </c>
      <c r="G271" s="11">
        <v>4005</v>
      </c>
      <c r="H271" s="11">
        <v>3951</v>
      </c>
      <c r="I271" s="10" t="s">
        <v>273</v>
      </c>
      <c r="J271" s="12">
        <v>53.5</v>
      </c>
      <c r="K271" s="10" t="s">
        <v>248</v>
      </c>
      <c r="L271" s="10" t="s">
        <v>261</v>
      </c>
      <c r="M271" s="10" t="s">
        <v>220</v>
      </c>
      <c r="N271" s="13">
        <v>11</v>
      </c>
      <c r="O271" s="13">
        <v>11</v>
      </c>
      <c r="P271" s="13">
        <v>0</v>
      </c>
      <c r="Q271" s="14">
        <v>0</v>
      </c>
      <c r="R271" s="14">
        <v>5.85</v>
      </c>
      <c r="S271" s="14">
        <v>1.6666669999999999</v>
      </c>
      <c r="T271" s="14">
        <v>1.0725</v>
      </c>
      <c r="U271" s="14">
        <v>64.349980000000002</v>
      </c>
      <c r="V271" s="14">
        <v>0.2083334</v>
      </c>
      <c r="W271" s="14">
        <v>211.72800000000001</v>
      </c>
      <c r="X271" s="14">
        <v>16.666669845581101</v>
      </c>
      <c r="Y271" s="14">
        <v>0.59651648764394405</v>
      </c>
      <c r="Z271" s="14">
        <v>1.25</v>
      </c>
      <c r="AA271" s="14">
        <v>0.4166667</v>
      </c>
      <c r="AB271" s="14">
        <v>25</v>
      </c>
      <c r="AC271" s="14">
        <v>0.1775003</v>
      </c>
      <c r="AD271" s="14">
        <v>10.65002</v>
      </c>
      <c r="AE271" s="14">
        <v>44.11</v>
      </c>
      <c r="AF271" s="14">
        <v>27.94</v>
      </c>
      <c r="AG271" s="14">
        <v>0</v>
      </c>
      <c r="AH271" s="14">
        <v>0</v>
      </c>
      <c r="AI271" s="14">
        <v>1.0725</v>
      </c>
      <c r="AJ271" s="14">
        <v>1.25</v>
      </c>
      <c r="AK271" s="15">
        <v>0.75</v>
      </c>
      <c r="AL271" s="15">
        <v>0.85799979999999998</v>
      </c>
      <c r="AM271" s="15">
        <v>1</v>
      </c>
      <c r="AN271" s="15">
        <v>0.64349990000000001</v>
      </c>
      <c r="AO271" s="16"/>
      <c r="AP271" s="16">
        <v>0.1666666716337204</v>
      </c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>
        <v>0.1666666716337204</v>
      </c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16"/>
      <c r="DF271" s="16"/>
      <c r="DG271" s="16"/>
      <c r="DH271" s="16"/>
      <c r="DI271" s="24"/>
      <c r="DJ271" s="24"/>
      <c r="DK271" s="24"/>
      <c r="DL271" s="24"/>
      <c r="DM271" s="24"/>
      <c r="DN271" s="24"/>
      <c r="DO271" s="24">
        <v>8.3333335816860199E-2</v>
      </c>
      <c r="DP271" s="24"/>
      <c r="DQ271" s="24"/>
      <c r="DR271" s="16"/>
      <c r="DS271" s="16"/>
      <c r="DT271" s="16"/>
      <c r="DU271" s="16"/>
      <c r="DV271" s="16"/>
      <c r="DW271" s="16"/>
      <c r="DX271" s="16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27"/>
      <c r="EP271" s="27"/>
      <c r="EQ271" s="27"/>
      <c r="ER271" s="27"/>
    </row>
    <row r="272" spans="1:148" s="9" customFormat="1" ht="20.25" x14ac:dyDescent="0.3">
      <c r="A272" s="10" t="s">
        <v>296</v>
      </c>
      <c r="B272" s="10" t="s">
        <v>240</v>
      </c>
      <c r="C272" s="10" t="s">
        <v>240</v>
      </c>
      <c r="D272" s="10" t="s">
        <v>281</v>
      </c>
      <c r="E272" s="10" t="s">
        <v>218</v>
      </c>
      <c r="F272" s="11">
        <v>10335</v>
      </c>
      <c r="G272" s="11">
        <v>4087</v>
      </c>
      <c r="H272" s="11">
        <v>3712</v>
      </c>
      <c r="I272" s="10" t="s">
        <v>273</v>
      </c>
      <c r="J272" s="12">
        <v>53.5</v>
      </c>
      <c r="K272" s="10" t="s">
        <v>248</v>
      </c>
      <c r="L272" s="10" t="s">
        <v>261</v>
      </c>
      <c r="M272" s="10" t="s">
        <v>220</v>
      </c>
      <c r="N272" s="13">
        <v>11</v>
      </c>
      <c r="O272" s="13">
        <v>11</v>
      </c>
      <c r="P272" s="13">
        <v>0</v>
      </c>
      <c r="Q272" s="14">
        <v>0</v>
      </c>
      <c r="R272" s="14">
        <v>5.85</v>
      </c>
      <c r="S272" s="14">
        <v>1.3333330000000001</v>
      </c>
      <c r="T272" s="14">
        <v>1.0725</v>
      </c>
      <c r="U272" s="14">
        <v>80.437510000000003</v>
      </c>
      <c r="V272" s="14">
        <v>0.1666667</v>
      </c>
      <c r="W272" s="14">
        <v>264.66000000000003</v>
      </c>
      <c r="X272" s="14">
        <v>13.333332538604701</v>
      </c>
      <c r="Y272" s="14">
        <v>0.47721307064986301</v>
      </c>
      <c r="Z272" s="14">
        <v>1.1333329999999999</v>
      </c>
      <c r="AA272" s="14">
        <v>0.2</v>
      </c>
      <c r="AB272" s="14">
        <v>15</v>
      </c>
      <c r="AC272" s="14">
        <v>6.083322E-2</v>
      </c>
      <c r="AD272" s="14">
        <v>4.5624909999999996</v>
      </c>
      <c r="AE272" s="14">
        <v>44.11</v>
      </c>
      <c r="AF272" s="14">
        <v>27.94</v>
      </c>
      <c r="AG272" s="14">
        <v>0</v>
      </c>
      <c r="AH272" s="14">
        <v>0</v>
      </c>
      <c r="AI272" s="14">
        <v>1.0725</v>
      </c>
      <c r="AJ272" s="14">
        <v>1.1333329999999999</v>
      </c>
      <c r="AK272" s="15">
        <v>0.85</v>
      </c>
      <c r="AL272" s="15">
        <v>0.94632360000000004</v>
      </c>
      <c r="AM272" s="15">
        <v>1</v>
      </c>
      <c r="AN272" s="15">
        <v>0.80437510000000001</v>
      </c>
      <c r="AO272" s="16"/>
      <c r="AP272" s="16">
        <v>0.20000000298023224</v>
      </c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/>
      <c r="CZ272" s="16"/>
      <c r="DA272" s="16"/>
      <c r="DB272" s="16"/>
      <c r="DC272" s="16"/>
      <c r="DD272" s="16"/>
      <c r="DE272" s="16"/>
      <c r="DF272" s="16"/>
      <c r="DG272" s="16"/>
      <c r="DH272" s="16"/>
      <c r="DI272" s="24"/>
      <c r="DJ272" s="24"/>
      <c r="DK272" s="24"/>
      <c r="DL272" s="24"/>
      <c r="DM272" s="24"/>
      <c r="DN272" s="24"/>
      <c r="DO272" s="24"/>
      <c r="DP272" s="24"/>
      <c r="DQ272" s="24">
        <v>2.1666667461395264</v>
      </c>
      <c r="DR272" s="16"/>
      <c r="DS272" s="16"/>
      <c r="DT272" s="16"/>
      <c r="DU272" s="16"/>
      <c r="DV272" s="16"/>
      <c r="DW272" s="16"/>
      <c r="DX272" s="16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27"/>
      <c r="EP272" s="27"/>
      <c r="EQ272" s="27"/>
      <c r="ER272" s="27"/>
    </row>
    <row r="273" spans="1:148" s="9" customFormat="1" ht="20.25" x14ac:dyDescent="0.3">
      <c r="A273" s="10" t="s">
        <v>296</v>
      </c>
      <c r="B273" s="10" t="s">
        <v>240</v>
      </c>
      <c r="C273" s="10" t="s">
        <v>240</v>
      </c>
      <c r="D273" s="10" t="s">
        <v>279</v>
      </c>
      <c r="E273" s="10" t="s">
        <v>218</v>
      </c>
      <c r="F273" s="11">
        <v>10358</v>
      </c>
      <c r="G273" s="11">
        <v>4005</v>
      </c>
      <c r="H273" s="11">
        <v>3951</v>
      </c>
      <c r="I273" s="10" t="s">
        <v>273</v>
      </c>
      <c r="J273" s="12">
        <v>53.5</v>
      </c>
      <c r="K273" s="10" t="s">
        <v>267</v>
      </c>
      <c r="L273" s="10" t="s">
        <v>261</v>
      </c>
      <c r="M273" s="10" t="s">
        <v>220</v>
      </c>
      <c r="N273" s="13">
        <v>37</v>
      </c>
      <c r="O273" s="13">
        <v>37</v>
      </c>
      <c r="P273" s="13">
        <v>0</v>
      </c>
      <c r="Q273" s="14">
        <v>0</v>
      </c>
      <c r="R273" s="14">
        <v>7.57</v>
      </c>
      <c r="S273" s="14">
        <v>6.3333329999999997</v>
      </c>
      <c r="T273" s="14">
        <v>4.6681670000000004</v>
      </c>
      <c r="U273" s="14">
        <v>73.707890000000006</v>
      </c>
      <c r="V273" s="14">
        <v>0.7916666</v>
      </c>
      <c r="W273" s="14">
        <v>277.61689999999999</v>
      </c>
      <c r="X273" s="14">
        <v>63.333330154418903</v>
      </c>
      <c r="Y273" s="14">
        <v>0.41647482806645802</v>
      </c>
      <c r="Z273" s="14">
        <v>5.1666670000000003</v>
      </c>
      <c r="AA273" s="14">
        <v>1.1666669999999999</v>
      </c>
      <c r="AB273" s="14">
        <v>18.421050000000001</v>
      </c>
      <c r="AC273" s="14">
        <v>0.49849979999999999</v>
      </c>
      <c r="AD273" s="14">
        <v>7.8710490000000002</v>
      </c>
      <c r="AE273" s="14">
        <v>219.78</v>
      </c>
      <c r="AF273" s="14">
        <v>152.07</v>
      </c>
      <c r="AG273" s="14">
        <v>0</v>
      </c>
      <c r="AH273" s="14">
        <v>0</v>
      </c>
      <c r="AI273" s="14">
        <v>4.6681670000000004</v>
      </c>
      <c r="AJ273" s="14">
        <v>5.1666670000000003</v>
      </c>
      <c r="AK273" s="15">
        <v>0.81578949999999995</v>
      </c>
      <c r="AL273" s="15">
        <v>0.90351619999999999</v>
      </c>
      <c r="AM273" s="15">
        <v>1</v>
      </c>
      <c r="AN273" s="15">
        <v>0.73707900000000004</v>
      </c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>
        <v>8.3333335816860199E-2</v>
      </c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>
        <v>0.4166666567325592</v>
      </c>
      <c r="DB273" s="16"/>
      <c r="DC273" s="16"/>
      <c r="DD273" s="16"/>
      <c r="DE273" s="16"/>
      <c r="DF273" s="16"/>
      <c r="DG273" s="16"/>
      <c r="DH273" s="16"/>
      <c r="DI273" s="24"/>
      <c r="DJ273" s="24"/>
      <c r="DK273" s="24"/>
      <c r="DL273" s="24"/>
      <c r="DM273" s="24"/>
      <c r="DN273" s="24">
        <v>8.3333335816860199E-2</v>
      </c>
      <c r="DO273" s="24">
        <v>0.58333331346511841</v>
      </c>
      <c r="DP273" s="24"/>
      <c r="DQ273" s="24"/>
      <c r="DR273" s="16"/>
      <c r="DS273" s="16"/>
      <c r="DT273" s="16"/>
      <c r="DU273" s="16"/>
      <c r="DV273" s="16"/>
      <c r="DW273" s="16"/>
      <c r="DX273" s="16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27"/>
      <c r="EP273" s="27"/>
      <c r="EQ273" s="27"/>
      <c r="ER273" s="27"/>
    </row>
    <row r="274" spans="1:148" s="9" customFormat="1" ht="20.25" x14ac:dyDescent="0.3">
      <c r="A274" s="10" t="s">
        <v>296</v>
      </c>
      <c r="B274" s="10" t="s">
        <v>240</v>
      </c>
      <c r="C274" s="10" t="s">
        <v>240</v>
      </c>
      <c r="D274" s="10" t="s">
        <v>281</v>
      </c>
      <c r="E274" s="10" t="s">
        <v>218</v>
      </c>
      <c r="F274" s="11">
        <v>10358</v>
      </c>
      <c r="G274" s="11">
        <v>4087</v>
      </c>
      <c r="H274" s="11">
        <v>3712</v>
      </c>
      <c r="I274" s="10" t="s">
        <v>273</v>
      </c>
      <c r="J274" s="12">
        <v>53.5</v>
      </c>
      <c r="K274" s="10" t="s">
        <v>267</v>
      </c>
      <c r="L274" s="10" t="s">
        <v>261</v>
      </c>
      <c r="M274" s="10" t="s">
        <v>220</v>
      </c>
      <c r="N274" s="13">
        <v>30</v>
      </c>
      <c r="O274" s="13">
        <v>30</v>
      </c>
      <c r="P274" s="13">
        <v>0</v>
      </c>
      <c r="Q274" s="14">
        <v>0</v>
      </c>
      <c r="R274" s="14">
        <v>7.57</v>
      </c>
      <c r="S274" s="14">
        <v>4.5</v>
      </c>
      <c r="T274" s="14">
        <v>3.7850000000000001</v>
      </c>
      <c r="U274" s="14">
        <v>84.111109999999996</v>
      </c>
      <c r="V274" s="14">
        <v>0.5625</v>
      </c>
      <c r="W274" s="14">
        <v>316.8</v>
      </c>
      <c r="X274" s="14">
        <v>45</v>
      </c>
      <c r="Y274" s="14">
        <v>0.36496349461654298</v>
      </c>
      <c r="Z274" s="14">
        <v>3.9</v>
      </c>
      <c r="AA274" s="14">
        <v>0.6</v>
      </c>
      <c r="AB274" s="14">
        <v>13.33333</v>
      </c>
      <c r="AC274" s="14">
        <v>0.1149999</v>
      </c>
      <c r="AD274" s="14">
        <v>2.5555530000000002</v>
      </c>
      <c r="AE274" s="14">
        <v>178.2</v>
      </c>
      <c r="AF274" s="14">
        <v>123.3</v>
      </c>
      <c r="AG274" s="14">
        <v>0</v>
      </c>
      <c r="AH274" s="14">
        <v>0</v>
      </c>
      <c r="AI274" s="14">
        <v>3.7850000000000001</v>
      </c>
      <c r="AJ274" s="14">
        <v>3.9</v>
      </c>
      <c r="AK274" s="15">
        <v>0.86666670000000001</v>
      </c>
      <c r="AL274" s="15">
        <v>0.97051279999999995</v>
      </c>
      <c r="AM274" s="15">
        <v>1</v>
      </c>
      <c r="AN274" s="15">
        <v>0.8411111</v>
      </c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>
        <v>0.1666666716337204</v>
      </c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>
        <v>0.25</v>
      </c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6"/>
      <c r="DA274" s="16"/>
      <c r="DB274" s="16"/>
      <c r="DC274" s="16"/>
      <c r="DD274" s="16"/>
      <c r="DE274" s="16"/>
      <c r="DF274" s="16"/>
      <c r="DG274" s="16"/>
      <c r="DH274" s="16"/>
      <c r="DI274" s="24"/>
      <c r="DJ274" s="24"/>
      <c r="DK274" s="24"/>
      <c r="DL274" s="24"/>
      <c r="DM274" s="24"/>
      <c r="DN274" s="24"/>
      <c r="DO274" s="24">
        <v>0.18333333730697632</v>
      </c>
      <c r="DP274" s="24"/>
      <c r="DQ274" s="24"/>
      <c r="DR274" s="16"/>
      <c r="DS274" s="16"/>
      <c r="DT274" s="16"/>
      <c r="DU274" s="16"/>
      <c r="DV274" s="16"/>
      <c r="DW274" s="16"/>
      <c r="DX274" s="16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27"/>
      <c r="EP274" s="27"/>
      <c r="EQ274" s="27"/>
      <c r="ER274" s="27"/>
    </row>
    <row r="275" spans="1:148" s="9" customFormat="1" ht="20.25" x14ac:dyDescent="0.3">
      <c r="A275" s="10" t="s">
        <v>305</v>
      </c>
      <c r="B275" s="10" t="s">
        <v>232</v>
      </c>
      <c r="C275" s="10" t="s">
        <v>240</v>
      </c>
      <c r="D275" s="10" t="s">
        <v>279</v>
      </c>
      <c r="E275" s="10" t="s">
        <v>218</v>
      </c>
      <c r="F275" s="11">
        <v>10348</v>
      </c>
      <c r="G275" s="11">
        <v>4005</v>
      </c>
      <c r="H275" s="11">
        <v>3951</v>
      </c>
      <c r="I275" s="10" t="s">
        <v>275</v>
      </c>
      <c r="J275" s="12">
        <v>62.8</v>
      </c>
      <c r="K275" s="10" t="s">
        <v>243</v>
      </c>
      <c r="L275" s="10" t="s">
        <v>261</v>
      </c>
      <c r="M275" s="10" t="s">
        <v>220</v>
      </c>
      <c r="N275" s="13">
        <v>19</v>
      </c>
      <c r="O275" s="13">
        <v>19</v>
      </c>
      <c r="P275" s="13">
        <v>0</v>
      </c>
      <c r="Q275" s="14">
        <v>0</v>
      </c>
      <c r="R275" s="14">
        <v>6.21</v>
      </c>
      <c r="S275" s="14">
        <v>8</v>
      </c>
      <c r="T275" s="14">
        <v>1.9664999999999999</v>
      </c>
      <c r="U275" s="14">
        <v>24.581250000000001</v>
      </c>
      <c r="V275" s="14">
        <v>1</v>
      </c>
      <c r="W275" s="14">
        <v>87.59</v>
      </c>
      <c r="X275" s="14">
        <v>80</v>
      </c>
      <c r="Y275" s="14">
        <v>1.39421398589785</v>
      </c>
      <c r="Z275" s="14">
        <v>2.15</v>
      </c>
      <c r="AA275" s="14">
        <v>5.85</v>
      </c>
      <c r="AB275" s="14">
        <v>73.125</v>
      </c>
      <c r="AC275" s="14">
        <v>0.18350030000000001</v>
      </c>
      <c r="AD275" s="14">
        <v>2.2937539999999998</v>
      </c>
      <c r="AE275" s="14">
        <v>87.59</v>
      </c>
      <c r="AF275" s="14">
        <v>57.38</v>
      </c>
      <c r="AG275" s="14">
        <v>0</v>
      </c>
      <c r="AH275" s="14">
        <v>0</v>
      </c>
      <c r="AI275" s="14">
        <v>1.9664999999999999</v>
      </c>
      <c r="AJ275" s="14">
        <v>2.15</v>
      </c>
      <c r="AK275" s="15">
        <v>0.26874999999999999</v>
      </c>
      <c r="AL275" s="15">
        <v>0.91465110000000005</v>
      </c>
      <c r="AM275" s="15">
        <v>1</v>
      </c>
      <c r="AN275" s="15">
        <v>0.24581249999999999</v>
      </c>
      <c r="AO275" s="16"/>
      <c r="AP275" s="16">
        <v>0.1666666716337204</v>
      </c>
      <c r="AQ275" s="16"/>
      <c r="AR275" s="16">
        <v>8.3333335816860199E-2</v>
      </c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>
        <v>4</v>
      </c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>
        <v>1.3333333730697632</v>
      </c>
      <c r="CG275" s="16"/>
      <c r="CH275" s="16"/>
      <c r="CI275" s="16"/>
      <c r="CJ275" s="16"/>
      <c r="CK275" s="16"/>
      <c r="CL275" s="16"/>
      <c r="CM275" s="16"/>
      <c r="CN275" s="16"/>
      <c r="CO275" s="16"/>
      <c r="CP275" s="16">
        <v>8.3333335816860199E-2</v>
      </c>
      <c r="CQ275" s="16"/>
      <c r="CR275" s="16"/>
      <c r="CS275" s="16"/>
      <c r="CT275" s="16">
        <v>5.000000074505806E-2</v>
      </c>
      <c r="CU275" s="16"/>
      <c r="CV275" s="16"/>
      <c r="CW275" s="16"/>
      <c r="CX275" s="16"/>
      <c r="CY275" s="16"/>
      <c r="CZ275" s="16"/>
      <c r="DA275" s="16"/>
      <c r="DB275" s="16"/>
      <c r="DC275" s="16"/>
      <c r="DD275" s="16"/>
      <c r="DE275" s="16"/>
      <c r="DF275" s="16"/>
      <c r="DG275" s="16"/>
      <c r="DH275" s="16"/>
      <c r="DI275" s="24"/>
      <c r="DJ275" s="24"/>
      <c r="DK275" s="24"/>
      <c r="DL275" s="24"/>
      <c r="DM275" s="24"/>
      <c r="DN275" s="24"/>
      <c r="DO275" s="24">
        <v>0.13333334028720856</v>
      </c>
      <c r="DP275" s="24"/>
      <c r="DQ275" s="24"/>
      <c r="DR275" s="16"/>
      <c r="DS275" s="16"/>
      <c r="DT275" s="16"/>
      <c r="DU275" s="16"/>
      <c r="DV275" s="16"/>
      <c r="DW275" s="16"/>
      <c r="DX275" s="16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27"/>
      <c r="EP275" s="27"/>
      <c r="EQ275" s="27"/>
      <c r="ER275" s="27"/>
    </row>
    <row r="276" spans="1:148" s="9" customFormat="1" ht="20.25" x14ac:dyDescent="0.3">
      <c r="A276" s="10" t="s">
        <v>305</v>
      </c>
      <c r="B276" s="10" t="s">
        <v>232</v>
      </c>
      <c r="C276" s="10" t="s">
        <v>240</v>
      </c>
      <c r="D276" s="10" t="s">
        <v>281</v>
      </c>
      <c r="E276" s="10" t="s">
        <v>218</v>
      </c>
      <c r="F276" s="11">
        <v>10348</v>
      </c>
      <c r="G276" s="11">
        <v>4087</v>
      </c>
      <c r="H276" s="11">
        <v>3712</v>
      </c>
      <c r="I276" s="10" t="s">
        <v>275</v>
      </c>
      <c r="J276" s="12">
        <v>62.8</v>
      </c>
      <c r="K276" s="10" t="s">
        <v>243</v>
      </c>
      <c r="L276" s="10" t="s">
        <v>261</v>
      </c>
      <c r="M276" s="10" t="s">
        <v>220</v>
      </c>
      <c r="N276" s="13">
        <v>26</v>
      </c>
      <c r="O276" s="13">
        <v>26</v>
      </c>
      <c r="P276" s="13">
        <v>0</v>
      </c>
      <c r="Q276" s="14">
        <v>0</v>
      </c>
      <c r="R276" s="14">
        <v>6.21</v>
      </c>
      <c r="S276" s="14">
        <v>8</v>
      </c>
      <c r="T276" s="14">
        <v>2.6909999999999998</v>
      </c>
      <c r="U276" s="14">
        <v>33.637500000000003</v>
      </c>
      <c r="V276" s="14">
        <v>1</v>
      </c>
      <c r="W276" s="14">
        <v>119.86</v>
      </c>
      <c r="X276" s="14">
        <v>80</v>
      </c>
      <c r="Y276" s="14">
        <v>1.0188487445263299</v>
      </c>
      <c r="Z276" s="14">
        <v>2.8666670000000001</v>
      </c>
      <c r="AA276" s="14">
        <v>5.1333330000000004</v>
      </c>
      <c r="AB276" s="14">
        <v>64.166659999999993</v>
      </c>
      <c r="AC276" s="14">
        <v>0.17566680000000001</v>
      </c>
      <c r="AD276" s="14">
        <v>2.1958350000000002</v>
      </c>
      <c r="AE276" s="14">
        <v>119.86</v>
      </c>
      <c r="AF276" s="14">
        <v>78.52</v>
      </c>
      <c r="AG276" s="14">
        <v>0</v>
      </c>
      <c r="AH276" s="14">
        <v>0</v>
      </c>
      <c r="AI276" s="14">
        <v>2.6909999999999998</v>
      </c>
      <c r="AJ276" s="14">
        <v>2.8666670000000001</v>
      </c>
      <c r="AK276" s="15">
        <v>0.35833330000000002</v>
      </c>
      <c r="AL276" s="15">
        <v>0.93872089999999997</v>
      </c>
      <c r="AM276" s="15">
        <v>1</v>
      </c>
      <c r="AN276" s="15">
        <v>0.33637499999999998</v>
      </c>
      <c r="AO276" s="16"/>
      <c r="AP276" s="16">
        <v>0.3333333432674408</v>
      </c>
      <c r="AQ276" s="16"/>
      <c r="AR276" s="16">
        <v>0.3333333432674408</v>
      </c>
      <c r="AS276" s="16">
        <v>8.3333335816860199E-2</v>
      </c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>
        <v>4</v>
      </c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>
        <v>0.25</v>
      </c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16"/>
      <c r="DB276" s="16"/>
      <c r="DC276" s="16"/>
      <c r="DD276" s="16"/>
      <c r="DE276" s="16"/>
      <c r="DF276" s="16"/>
      <c r="DG276" s="16"/>
      <c r="DH276" s="16"/>
      <c r="DI276" s="24"/>
      <c r="DJ276" s="24"/>
      <c r="DK276" s="24"/>
      <c r="DL276" s="24"/>
      <c r="DM276" s="24"/>
      <c r="DN276" s="24"/>
      <c r="DO276" s="24">
        <v>0.13333334028720856</v>
      </c>
      <c r="DP276" s="24"/>
      <c r="DQ276" s="24"/>
      <c r="DR276" s="16"/>
      <c r="DS276" s="16"/>
      <c r="DT276" s="16"/>
      <c r="DU276" s="16"/>
      <c r="DV276" s="16"/>
      <c r="DW276" s="16"/>
      <c r="DX276" s="16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27"/>
      <c r="EP276" s="27"/>
      <c r="EQ276" s="27"/>
      <c r="ER276" s="27"/>
    </row>
    <row r="277" spans="1:148" s="9" customFormat="1" ht="20.25" x14ac:dyDescent="0.3">
      <c r="A277" s="10" t="s">
        <v>305</v>
      </c>
      <c r="B277" s="10" t="s">
        <v>231</v>
      </c>
      <c r="C277" s="10" t="s">
        <v>240</v>
      </c>
      <c r="D277" s="10" t="s">
        <v>279</v>
      </c>
      <c r="E277" s="10" t="s">
        <v>218</v>
      </c>
      <c r="F277" s="11">
        <v>10348</v>
      </c>
      <c r="G277" s="11">
        <v>4005</v>
      </c>
      <c r="H277" s="11">
        <v>3951</v>
      </c>
      <c r="I277" s="10" t="s">
        <v>275</v>
      </c>
      <c r="J277" s="12">
        <v>62.8</v>
      </c>
      <c r="K277" s="10" t="s">
        <v>243</v>
      </c>
      <c r="L277" s="10" t="s">
        <v>261</v>
      </c>
      <c r="M277" s="10" t="s">
        <v>220</v>
      </c>
      <c r="N277" s="13">
        <v>26</v>
      </c>
      <c r="O277" s="13">
        <v>25</v>
      </c>
      <c r="P277" s="13">
        <v>1</v>
      </c>
      <c r="Q277" s="14">
        <v>3.8461539999999999</v>
      </c>
      <c r="R277" s="14">
        <v>6.21</v>
      </c>
      <c r="S277" s="14">
        <v>4</v>
      </c>
      <c r="T277" s="14">
        <v>2.5874999999999999</v>
      </c>
      <c r="U277" s="14">
        <v>64.6875</v>
      </c>
      <c r="V277" s="14">
        <v>0.5</v>
      </c>
      <c r="W277" s="14">
        <v>230.5</v>
      </c>
      <c r="X277" s="14">
        <v>40</v>
      </c>
      <c r="Y277" s="14">
        <v>0.52980132450331097</v>
      </c>
      <c r="Z277" s="14">
        <v>2.85</v>
      </c>
      <c r="AA277" s="14">
        <v>1.1499999999999999</v>
      </c>
      <c r="AB277" s="14">
        <v>28.75</v>
      </c>
      <c r="AC277" s="14">
        <v>0.1589999</v>
      </c>
      <c r="AD277" s="14">
        <v>3.9749979999999998</v>
      </c>
      <c r="AE277" s="14">
        <v>115.25</v>
      </c>
      <c r="AF277" s="14">
        <v>75.5</v>
      </c>
      <c r="AG277" s="14">
        <v>0.10349999999999999</v>
      </c>
      <c r="AH277" s="14">
        <v>2.5874999999999999</v>
      </c>
      <c r="AI277" s="14">
        <v>2.6909999999999998</v>
      </c>
      <c r="AJ277" s="14">
        <v>2.85</v>
      </c>
      <c r="AK277" s="15">
        <v>0.71250000000000002</v>
      </c>
      <c r="AL277" s="15">
        <v>0.94421060000000001</v>
      </c>
      <c r="AM277" s="15">
        <v>0.96153840000000002</v>
      </c>
      <c r="AN277" s="15">
        <v>0.64687499999999998</v>
      </c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>
        <v>0.1666666716337204</v>
      </c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>
        <v>0.10000000149011612</v>
      </c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24"/>
      <c r="DJ277" s="24"/>
      <c r="DK277" s="24">
        <v>0.5</v>
      </c>
      <c r="DL277" s="24"/>
      <c r="DM277" s="24"/>
      <c r="DN277" s="24">
        <v>8.3333335816860199E-2</v>
      </c>
      <c r="DO277" s="24">
        <v>0.30000001192092896</v>
      </c>
      <c r="DP277" s="24"/>
      <c r="DQ277" s="24"/>
      <c r="DR277" s="16"/>
      <c r="DS277" s="16"/>
      <c r="DT277" s="16"/>
      <c r="DU277" s="16"/>
      <c r="DV277" s="16"/>
      <c r="DW277" s="16"/>
      <c r="DX277" s="16"/>
      <c r="DY277" s="17"/>
      <c r="DZ277" s="17"/>
      <c r="EA277" s="17"/>
      <c r="EB277" s="17"/>
      <c r="EC277" s="17"/>
      <c r="ED277" s="17"/>
      <c r="EE277" s="17">
        <v>1</v>
      </c>
      <c r="EF277" s="17"/>
      <c r="EG277" s="17"/>
      <c r="EH277" s="17"/>
      <c r="EI277" s="17"/>
      <c r="EJ277" s="17"/>
      <c r="EK277" s="17"/>
      <c r="EL277" s="17"/>
      <c r="EM277" s="17"/>
      <c r="EN277" s="17"/>
      <c r="EO277" s="27"/>
      <c r="EP277" s="27"/>
      <c r="EQ277" s="27"/>
      <c r="ER277" s="27"/>
    </row>
    <row r="278" spans="1:148" s="9" customFormat="1" ht="20.25" x14ac:dyDescent="0.3">
      <c r="A278" s="10" t="s">
        <v>305</v>
      </c>
      <c r="B278" s="10" t="s">
        <v>231</v>
      </c>
      <c r="C278" s="10" t="s">
        <v>240</v>
      </c>
      <c r="D278" s="10" t="s">
        <v>281</v>
      </c>
      <c r="E278" s="10" t="s">
        <v>218</v>
      </c>
      <c r="F278" s="11">
        <v>10348</v>
      </c>
      <c r="G278" s="11">
        <v>4087</v>
      </c>
      <c r="H278" s="11">
        <v>3712</v>
      </c>
      <c r="I278" s="10" t="s">
        <v>275</v>
      </c>
      <c r="J278" s="12">
        <v>62.8</v>
      </c>
      <c r="K278" s="10" t="s">
        <v>243</v>
      </c>
      <c r="L278" s="10" t="s">
        <v>261</v>
      </c>
      <c r="M278" s="10" t="s">
        <v>220</v>
      </c>
      <c r="N278" s="13">
        <v>30</v>
      </c>
      <c r="O278" s="13">
        <v>30</v>
      </c>
      <c r="P278" s="13">
        <v>0</v>
      </c>
      <c r="Q278" s="14">
        <v>0</v>
      </c>
      <c r="R278" s="14">
        <v>6.21</v>
      </c>
      <c r="S278" s="14">
        <v>4</v>
      </c>
      <c r="T278" s="14">
        <v>3.105</v>
      </c>
      <c r="U278" s="14">
        <v>77.625</v>
      </c>
      <c r="V278" s="14">
        <v>0.5</v>
      </c>
      <c r="W278" s="14">
        <v>276.60000000000002</v>
      </c>
      <c r="X278" s="14">
        <v>40</v>
      </c>
      <c r="Y278" s="14">
        <v>0.44150111118849</v>
      </c>
      <c r="Z278" s="14">
        <v>3.3166669999999998</v>
      </c>
      <c r="AA278" s="14">
        <v>0.68333330000000003</v>
      </c>
      <c r="AB278" s="14">
        <v>17.08333</v>
      </c>
      <c r="AC278" s="14">
        <v>0.21166660000000001</v>
      </c>
      <c r="AD278" s="14">
        <v>5.2916660000000002</v>
      </c>
      <c r="AE278" s="14">
        <v>138.30000000000001</v>
      </c>
      <c r="AF278" s="14">
        <v>90.6</v>
      </c>
      <c r="AG278" s="14">
        <v>0</v>
      </c>
      <c r="AH278" s="14">
        <v>0</v>
      </c>
      <c r="AI278" s="14">
        <v>3.105</v>
      </c>
      <c r="AJ278" s="14">
        <v>3.3166669999999998</v>
      </c>
      <c r="AK278" s="15">
        <v>0.82916670000000003</v>
      </c>
      <c r="AL278" s="15">
        <v>0.93618089999999998</v>
      </c>
      <c r="AM278" s="15">
        <v>1</v>
      </c>
      <c r="AN278" s="15">
        <v>0.77625</v>
      </c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24"/>
      <c r="DJ278" s="24"/>
      <c r="DK278" s="24">
        <v>0.5</v>
      </c>
      <c r="DL278" s="24"/>
      <c r="DM278" s="24"/>
      <c r="DN278" s="24"/>
      <c r="DO278" s="24">
        <v>0.18333333730697632</v>
      </c>
      <c r="DP278" s="24"/>
      <c r="DQ278" s="24"/>
      <c r="DR278" s="16"/>
      <c r="DS278" s="16"/>
      <c r="DT278" s="16"/>
      <c r="DU278" s="16"/>
      <c r="DV278" s="16"/>
      <c r="DW278" s="16"/>
      <c r="DX278" s="16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27"/>
      <c r="EP278" s="27"/>
      <c r="EQ278" s="27"/>
      <c r="ER278" s="27"/>
    </row>
    <row r="279" spans="1:148" s="9" customFormat="1" ht="20.25" x14ac:dyDescent="0.3">
      <c r="A279" s="10" t="s">
        <v>305</v>
      </c>
      <c r="B279" s="10" t="s">
        <v>244</v>
      </c>
      <c r="C279" s="10" t="s">
        <v>240</v>
      </c>
      <c r="D279" s="10" t="s">
        <v>279</v>
      </c>
      <c r="E279" s="10" t="s">
        <v>218</v>
      </c>
      <c r="F279" s="11">
        <v>10348</v>
      </c>
      <c r="G279" s="11">
        <v>4062</v>
      </c>
      <c r="H279" s="11">
        <v>3975</v>
      </c>
      <c r="I279" s="10" t="s">
        <v>275</v>
      </c>
      <c r="J279" s="12">
        <v>62.8</v>
      </c>
      <c r="K279" s="10" t="s">
        <v>243</v>
      </c>
      <c r="L279" s="10" t="s">
        <v>261</v>
      </c>
      <c r="M279" s="10" t="s">
        <v>220</v>
      </c>
      <c r="N279" s="13">
        <v>31</v>
      </c>
      <c r="O279" s="13">
        <v>30</v>
      </c>
      <c r="P279" s="13">
        <v>1</v>
      </c>
      <c r="Q279" s="14">
        <v>3.225806</v>
      </c>
      <c r="R279" s="14">
        <v>6.21</v>
      </c>
      <c r="S279" s="14">
        <v>4</v>
      </c>
      <c r="T279" s="14">
        <v>3.105</v>
      </c>
      <c r="U279" s="14">
        <v>77.625</v>
      </c>
      <c r="V279" s="14">
        <v>0.5</v>
      </c>
      <c r="W279" s="14">
        <v>276.60000000000002</v>
      </c>
      <c r="X279" s="14">
        <v>40</v>
      </c>
      <c r="Y279" s="14">
        <v>0.44150111118849</v>
      </c>
      <c r="Z279" s="14">
        <v>3.5</v>
      </c>
      <c r="AA279" s="14">
        <v>0.5</v>
      </c>
      <c r="AB279" s="14">
        <v>12.5</v>
      </c>
      <c r="AC279" s="14">
        <v>0.29149999999999998</v>
      </c>
      <c r="AD279" s="14">
        <v>7.2874990000000004</v>
      </c>
      <c r="AE279" s="14">
        <v>138.30000000000001</v>
      </c>
      <c r="AF279" s="14">
        <v>90.6</v>
      </c>
      <c r="AG279" s="14">
        <v>0.10349999999999999</v>
      </c>
      <c r="AH279" s="14">
        <v>2.5874999999999999</v>
      </c>
      <c r="AI279" s="14">
        <v>3.2084999999999999</v>
      </c>
      <c r="AJ279" s="14">
        <v>3.5</v>
      </c>
      <c r="AK279" s="15">
        <v>0.875</v>
      </c>
      <c r="AL279" s="15">
        <v>0.91671429999999998</v>
      </c>
      <c r="AM279" s="15">
        <v>0.96774190000000004</v>
      </c>
      <c r="AN279" s="15">
        <v>0.77624990000000005</v>
      </c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>
        <v>8.3333335816860199E-2</v>
      </c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>
        <v>0.1666666716337204</v>
      </c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24"/>
      <c r="DJ279" s="24"/>
      <c r="DK279" s="24"/>
      <c r="DL279" s="24"/>
      <c r="DM279" s="24"/>
      <c r="DN279" s="24"/>
      <c r="DO279" s="24">
        <v>0.25</v>
      </c>
      <c r="DP279" s="24"/>
      <c r="DQ279" s="24"/>
      <c r="DR279" s="16"/>
      <c r="DS279" s="16"/>
      <c r="DT279" s="16"/>
      <c r="DU279" s="16"/>
      <c r="DV279" s="16"/>
      <c r="DW279" s="16"/>
      <c r="DX279" s="16"/>
      <c r="DY279" s="17">
        <v>1</v>
      </c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27"/>
      <c r="EP279" s="27"/>
      <c r="EQ279" s="27"/>
      <c r="ER279" s="27"/>
    </row>
    <row r="280" spans="1:148" s="9" customFormat="1" ht="20.25" x14ac:dyDescent="0.3">
      <c r="A280" s="10" t="s">
        <v>305</v>
      </c>
      <c r="B280" s="10" t="s">
        <v>244</v>
      </c>
      <c r="C280" s="10" t="s">
        <v>240</v>
      </c>
      <c r="D280" s="10" t="s">
        <v>281</v>
      </c>
      <c r="E280" s="10" t="s">
        <v>218</v>
      </c>
      <c r="F280" s="11">
        <v>10348</v>
      </c>
      <c r="G280" s="11">
        <v>4189</v>
      </c>
      <c r="H280" s="11">
        <v>3966</v>
      </c>
      <c r="I280" s="10" t="s">
        <v>275</v>
      </c>
      <c r="J280" s="12">
        <v>62.8</v>
      </c>
      <c r="K280" s="10" t="s">
        <v>243</v>
      </c>
      <c r="L280" s="10" t="s">
        <v>261</v>
      </c>
      <c r="M280" s="10" t="s">
        <v>220</v>
      </c>
      <c r="N280" s="13">
        <v>32</v>
      </c>
      <c r="O280" s="13">
        <v>32</v>
      </c>
      <c r="P280" s="13">
        <v>0</v>
      </c>
      <c r="Q280" s="14">
        <v>0</v>
      </c>
      <c r="R280" s="14">
        <v>6.21</v>
      </c>
      <c r="S280" s="14">
        <v>4</v>
      </c>
      <c r="T280" s="14">
        <v>3.3119999999999998</v>
      </c>
      <c r="U280" s="14">
        <v>82.8</v>
      </c>
      <c r="V280" s="14">
        <v>0.5</v>
      </c>
      <c r="W280" s="14">
        <v>295.04000000000002</v>
      </c>
      <c r="X280" s="14">
        <v>40</v>
      </c>
      <c r="Y280" s="14">
        <v>0.41390728738233601</v>
      </c>
      <c r="Z280" s="14">
        <v>3.5833330000000001</v>
      </c>
      <c r="AA280" s="14">
        <v>0.4166667</v>
      </c>
      <c r="AB280" s="14">
        <v>10.41667</v>
      </c>
      <c r="AC280" s="14">
        <v>0.2713333</v>
      </c>
      <c r="AD280" s="14">
        <v>6.7833319999999997</v>
      </c>
      <c r="AE280" s="14">
        <v>147.52000000000001</v>
      </c>
      <c r="AF280" s="14">
        <v>96.64</v>
      </c>
      <c r="AG280" s="14">
        <v>0</v>
      </c>
      <c r="AH280" s="14">
        <v>0</v>
      </c>
      <c r="AI280" s="14">
        <v>3.3119999999999998</v>
      </c>
      <c r="AJ280" s="14">
        <v>3.5833330000000001</v>
      </c>
      <c r="AK280" s="15">
        <v>0.89583330000000005</v>
      </c>
      <c r="AL280" s="15">
        <v>0.92427910000000002</v>
      </c>
      <c r="AM280" s="15">
        <v>1</v>
      </c>
      <c r="AN280" s="15">
        <v>0.82799999999999996</v>
      </c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>
        <v>0.11666666716337204</v>
      </c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>
        <v>0.13333334028720856</v>
      </c>
      <c r="DF280" s="16"/>
      <c r="DG280" s="16"/>
      <c r="DH280" s="16"/>
      <c r="DI280" s="24"/>
      <c r="DJ280" s="24"/>
      <c r="DK280" s="24"/>
      <c r="DL280" s="24"/>
      <c r="DM280" s="24"/>
      <c r="DN280" s="24"/>
      <c r="DO280" s="24">
        <v>0.1666666716337204</v>
      </c>
      <c r="DP280" s="24"/>
      <c r="DQ280" s="24"/>
      <c r="DR280" s="16"/>
      <c r="DS280" s="16"/>
      <c r="DT280" s="16"/>
      <c r="DU280" s="16"/>
      <c r="DV280" s="16"/>
      <c r="DW280" s="16"/>
      <c r="DX280" s="16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27"/>
      <c r="EP280" s="27"/>
      <c r="EQ280" s="27"/>
      <c r="ER280" s="27"/>
    </row>
    <row r="281" spans="1:148" s="9" customFormat="1" ht="20.25" x14ac:dyDescent="0.3">
      <c r="A281" s="10" t="s">
        <v>305</v>
      </c>
      <c r="B281" s="10" t="s">
        <v>240</v>
      </c>
      <c r="C281" s="10" t="s">
        <v>240</v>
      </c>
      <c r="D281" s="10" t="s">
        <v>279</v>
      </c>
      <c r="E281" s="10" t="s">
        <v>218</v>
      </c>
      <c r="F281" s="11">
        <v>10348</v>
      </c>
      <c r="G281" s="11">
        <v>4062</v>
      </c>
      <c r="H281" s="11">
        <v>3975</v>
      </c>
      <c r="I281" s="10" t="s">
        <v>275</v>
      </c>
      <c r="J281" s="12">
        <v>62.8</v>
      </c>
      <c r="K281" s="10" t="s">
        <v>243</v>
      </c>
      <c r="L281" s="10" t="s">
        <v>261</v>
      </c>
      <c r="M281" s="10" t="s">
        <v>220</v>
      </c>
      <c r="N281" s="13">
        <v>25</v>
      </c>
      <c r="O281" s="13">
        <v>25</v>
      </c>
      <c r="P281" s="13">
        <v>0</v>
      </c>
      <c r="Q281" s="14">
        <v>0</v>
      </c>
      <c r="R281" s="14">
        <v>6.21</v>
      </c>
      <c r="S281" s="14">
        <v>4</v>
      </c>
      <c r="T281" s="14">
        <v>2.5874999999999999</v>
      </c>
      <c r="U281" s="14">
        <v>64.6875</v>
      </c>
      <c r="V281" s="14">
        <v>0.5</v>
      </c>
      <c r="W281" s="14">
        <v>230.5</v>
      </c>
      <c r="X281" s="14">
        <v>40</v>
      </c>
      <c r="Y281" s="14">
        <v>0.52980132450331097</v>
      </c>
      <c r="Z281" s="14">
        <v>2.8333330000000001</v>
      </c>
      <c r="AA281" s="14">
        <v>1.1666669999999999</v>
      </c>
      <c r="AB281" s="14">
        <v>29.16667</v>
      </c>
      <c r="AC281" s="14">
        <v>0.2458333</v>
      </c>
      <c r="AD281" s="14">
        <v>6.1458320000000004</v>
      </c>
      <c r="AE281" s="14">
        <v>115.25</v>
      </c>
      <c r="AF281" s="14">
        <v>75.5</v>
      </c>
      <c r="AG281" s="14">
        <v>0</v>
      </c>
      <c r="AH281" s="14">
        <v>0</v>
      </c>
      <c r="AI281" s="14">
        <v>2.5874999999999999</v>
      </c>
      <c r="AJ281" s="14">
        <v>2.8333330000000001</v>
      </c>
      <c r="AK281" s="15">
        <v>0.7083334</v>
      </c>
      <c r="AL281" s="15">
        <v>0.91323520000000002</v>
      </c>
      <c r="AM281" s="15">
        <v>1</v>
      </c>
      <c r="AN281" s="15">
        <v>0.64687499999999998</v>
      </c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>
        <v>0.5</v>
      </c>
      <c r="CJ281" s="16">
        <v>0.21666666865348816</v>
      </c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24"/>
      <c r="DJ281" s="24"/>
      <c r="DK281" s="24">
        <v>0.25</v>
      </c>
      <c r="DL281" s="24"/>
      <c r="DM281" s="24"/>
      <c r="DN281" s="24"/>
      <c r="DO281" s="24">
        <v>0.20000000298023224</v>
      </c>
      <c r="DP281" s="24"/>
      <c r="DQ281" s="24"/>
      <c r="DR281" s="16"/>
      <c r="DS281" s="16"/>
      <c r="DT281" s="16"/>
      <c r="DU281" s="16"/>
      <c r="DV281" s="16"/>
      <c r="DW281" s="16"/>
      <c r="DX281" s="16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27"/>
      <c r="EP281" s="27"/>
      <c r="EQ281" s="27"/>
      <c r="ER281" s="27"/>
    </row>
    <row r="282" spans="1:148" s="9" customFormat="1" ht="20.25" x14ac:dyDescent="0.3">
      <c r="A282" s="10" t="s">
        <v>305</v>
      </c>
      <c r="B282" s="10" t="s">
        <v>240</v>
      </c>
      <c r="C282" s="10" t="s">
        <v>240</v>
      </c>
      <c r="D282" s="10" t="s">
        <v>281</v>
      </c>
      <c r="E282" s="10" t="s">
        <v>218</v>
      </c>
      <c r="F282" s="11">
        <v>10348</v>
      </c>
      <c r="G282" s="11">
        <v>4189</v>
      </c>
      <c r="H282" s="11">
        <v>3966</v>
      </c>
      <c r="I282" s="10" t="s">
        <v>275</v>
      </c>
      <c r="J282" s="12">
        <v>62.8</v>
      </c>
      <c r="K282" s="10" t="s">
        <v>243</v>
      </c>
      <c r="L282" s="10" t="s">
        <v>261</v>
      </c>
      <c r="M282" s="10" t="s">
        <v>220</v>
      </c>
      <c r="N282" s="13">
        <v>12</v>
      </c>
      <c r="O282" s="13">
        <v>12</v>
      </c>
      <c r="P282" s="13">
        <v>0</v>
      </c>
      <c r="Q282" s="14">
        <v>0</v>
      </c>
      <c r="R282" s="14">
        <v>6.21</v>
      </c>
      <c r="S282" s="14">
        <v>3</v>
      </c>
      <c r="T282" s="14">
        <v>1.242</v>
      </c>
      <c r="U282" s="14">
        <v>41.4</v>
      </c>
      <c r="V282" s="14">
        <v>0.375</v>
      </c>
      <c r="W282" s="14">
        <v>147.52000000000001</v>
      </c>
      <c r="X282" s="14">
        <v>30</v>
      </c>
      <c r="Y282" s="14">
        <v>0.82781461833341097</v>
      </c>
      <c r="Z282" s="14">
        <v>1.5</v>
      </c>
      <c r="AA282" s="14">
        <v>1.5</v>
      </c>
      <c r="AB282" s="14">
        <v>50</v>
      </c>
      <c r="AC282" s="14">
        <v>0.2579999</v>
      </c>
      <c r="AD282" s="14">
        <v>8.5999970000000001</v>
      </c>
      <c r="AE282" s="14">
        <v>55.32</v>
      </c>
      <c r="AF282" s="14">
        <v>36.24</v>
      </c>
      <c r="AG282" s="14">
        <v>0</v>
      </c>
      <c r="AH282" s="14">
        <v>0</v>
      </c>
      <c r="AI282" s="14">
        <v>1.242</v>
      </c>
      <c r="AJ282" s="14">
        <v>1.5</v>
      </c>
      <c r="AK282" s="15">
        <v>0.5</v>
      </c>
      <c r="AL282" s="15">
        <v>0.82800010000000002</v>
      </c>
      <c r="AM282" s="15">
        <v>1</v>
      </c>
      <c r="AN282" s="15">
        <v>0.41399999999999998</v>
      </c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>
        <v>0.4166666567325592</v>
      </c>
      <c r="CJ282" s="16">
        <v>0.75</v>
      </c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16"/>
      <c r="DB282" s="16"/>
      <c r="DC282" s="16"/>
      <c r="DD282" s="16"/>
      <c r="DE282" s="16"/>
      <c r="DF282" s="16"/>
      <c r="DG282" s="16"/>
      <c r="DH282" s="16"/>
      <c r="DI282" s="24"/>
      <c r="DJ282" s="24"/>
      <c r="DK282" s="24">
        <v>0.25</v>
      </c>
      <c r="DL282" s="24"/>
      <c r="DM282" s="24"/>
      <c r="DN282" s="24"/>
      <c r="DO282" s="24">
        <v>8.3333335816860199E-2</v>
      </c>
      <c r="DP282" s="24"/>
      <c r="DQ282" s="24"/>
      <c r="DR282" s="16"/>
      <c r="DS282" s="16"/>
      <c r="DT282" s="16"/>
      <c r="DU282" s="16"/>
      <c r="DV282" s="16"/>
      <c r="DW282" s="16"/>
      <c r="DX282" s="16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27"/>
      <c r="EP282" s="27"/>
      <c r="EQ282" s="27"/>
      <c r="ER282" s="27"/>
    </row>
    <row r="283" spans="1:148" s="9" customFormat="1" ht="20.25" x14ac:dyDescent="0.3">
      <c r="A283" s="10" t="s">
        <v>305</v>
      </c>
      <c r="B283" s="10" t="s">
        <v>240</v>
      </c>
      <c r="C283" s="10" t="s">
        <v>240</v>
      </c>
      <c r="D283" s="10" t="s">
        <v>281</v>
      </c>
      <c r="E283" s="10" t="s">
        <v>218</v>
      </c>
      <c r="F283" s="11">
        <v>10563</v>
      </c>
      <c r="G283" s="11">
        <v>4189</v>
      </c>
      <c r="H283" s="11">
        <v>3966</v>
      </c>
      <c r="I283" s="10" t="s">
        <v>282</v>
      </c>
      <c r="J283" s="12">
        <v>71.8</v>
      </c>
      <c r="K283" s="10" t="s">
        <v>285</v>
      </c>
      <c r="L283" s="10" t="s">
        <v>261</v>
      </c>
      <c r="M283" s="10" t="s">
        <v>220</v>
      </c>
      <c r="N283" s="13">
        <v>0</v>
      </c>
      <c r="O283" s="13">
        <v>0</v>
      </c>
      <c r="P283" s="13">
        <v>0</v>
      </c>
      <c r="Q283" s="14">
        <v>0</v>
      </c>
      <c r="R283" s="14">
        <v>8.11</v>
      </c>
      <c r="S283" s="14">
        <v>1</v>
      </c>
      <c r="T283" s="14">
        <v>0</v>
      </c>
      <c r="U283" s="14">
        <v>0</v>
      </c>
      <c r="V283" s="14">
        <v>0.125</v>
      </c>
      <c r="W283" s="14">
        <v>0</v>
      </c>
      <c r="X283" s="14">
        <v>10</v>
      </c>
      <c r="Y283" s="14">
        <v>0</v>
      </c>
      <c r="Z283" s="14">
        <v>0</v>
      </c>
      <c r="AA283" s="14">
        <v>1</v>
      </c>
      <c r="AB283" s="14">
        <v>100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0</v>
      </c>
      <c r="AK283" s="15">
        <v>0</v>
      </c>
      <c r="AL283" s="15">
        <v>0</v>
      </c>
      <c r="AM283" s="15">
        <v>0</v>
      </c>
      <c r="AN283" s="15">
        <v>0</v>
      </c>
      <c r="AO283" s="16"/>
      <c r="AP283" s="16">
        <v>0.75</v>
      </c>
      <c r="AQ283" s="16"/>
      <c r="AR283" s="16"/>
      <c r="AS283" s="16"/>
      <c r="AT283" s="16">
        <v>0.25</v>
      </c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16"/>
      <c r="DI283" s="24"/>
      <c r="DJ283" s="24"/>
      <c r="DK283" s="24"/>
      <c r="DL283" s="24"/>
      <c r="DM283" s="24"/>
      <c r="DN283" s="24"/>
      <c r="DO283" s="24"/>
      <c r="DP283" s="24"/>
      <c r="DQ283" s="24"/>
      <c r="DR283" s="16"/>
      <c r="DS283" s="16"/>
      <c r="DT283" s="16"/>
      <c r="DU283" s="16"/>
      <c r="DV283" s="16"/>
      <c r="DW283" s="16"/>
      <c r="DX283" s="16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27"/>
      <c r="EP283" s="27"/>
      <c r="EQ283" s="27"/>
      <c r="ER283" s="27"/>
    </row>
    <row r="284" spans="1:148" s="9" customFormat="1" ht="20.25" x14ac:dyDescent="0.3">
      <c r="A284" s="10" t="s">
        <v>306</v>
      </c>
      <c r="B284" s="10" t="s">
        <v>232</v>
      </c>
      <c r="C284" s="10" t="s">
        <v>240</v>
      </c>
      <c r="D284" s="10" t="s">
        <v>279</v>
      </c>
      <c r="E284" s="10" t="s">
        <v>218</v>
      </c>
      <c r="F284" s="11">
        <v>10405</v>
      </c>
      <c r="G284" s="11">
        <v>4124</v>
      </c>
      <c r="H284" s="11">
        <v>4076</v>
      </c>
      <c r="I284" s="10" t="s">
        <v>280</v>
      </c>
      <c r="J284" s="12">
        <v>65</v>
      </c>
      <c r="K284" s="10" t="s">
        <v>267</v>
      </c>
      <c r="L284" s="10" t="s">
        <v>261</v>
      </c>
      <c r="M284" s="10" t="s">
        <v>220</v>
      </c>
      <c r="N284" s="13">
        <v>8</v>
      </c>
      <c r="O284" s="13">
        <v>8</v>
      </c>
      <c r="P284" s="13">
        <v>0</v>
      </c>
      <c r="Q284" s="14">
        <v>0</v>
      </c>
      <c r="R284" s="14">
        <v>9.49</v>
      </c>
      <c r="S284" s="14">
        <v>3</v>
      </c>
      <c r="T284" s="14">
        <v>1.265333</v>
      </c>
      <c r="U284" s="14">
        <v>42.177779999999998</v>
      </c>
      <c r="V284" s="14">
        <v>0.375</v>
      </c>
      <c r="W284" s="14">
        <v>145.0667</v>
      </c>
      <c r="X284" s="14">
        <v>30</v>
      </c>
      <c r="Y284" s="14">
        <v>0.62396004279315798</v>
      </c>
      <c r="Z284" s="14">
        <v>1.5</v>
      </c>
      <c r="AA284" s="14">
        <v>1.5</v>
      </c>
      <c r="AB284" s="14">
        <v>50</v>
      </c>
      <c r="AC284" s="14">
        <v>0.23466670000000001</v>
      </c>
      <c r="AD284" s="14">
        <v>7.8222240000000003</v>
      </c>
      <c r="AE284" s="14">
        <v>54.4</v>
      </c>
      <c r="AF284" s="14">
        <v>48.08</v>
      </c>
      <c r="AG284" s="14">
        <v>0</v>
      </c>
      <c r="AH284" s="14">
        <v>0</v>
      </c>
      <c r="AI284" s="14">
        <v>1.265333</v>
      </c>
      <c r="AJ284" s="14">
        <v>1.5</v>
      </c>
      <c r="AK284" s="15">
        <v>0.5</v>
      </c>
      <c r="AL284" s="15">
        <v>0.84355550000000001</v>
      </c>
      <c r="AM284" s="15">
        <v>1</v>
      </c>
      <c r="AN284" s="15">
        <v>0.42177779999999998</v>
      </c>
      <c r="AO284" s="16"/>
      <c r="AP284" s="16"/>
      <c r="AQ284" s="16"/>
      <c r="AR284" s="16">
        <v>8.3333335816860199E-2</v>
      </c>
      <c r="AS284" s="16">
        <v>8.3333335816860199E-2</v>
      </c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>
        <v>0.5</v>
      </c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>
        <v>0.83333331346511841</v>
      </c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24"/>
      <c r="DJ284" s="24"/>
      <c r="DK284" s="24"/>
      <c r="DL284" s="24"/>
      <c r="DM284" s="24"/>
      <c r="DN284" s="24"/>
      <c r="DO284" s="24"/>
      <c r="DP284" s="24"/>
      <c r="DQ284" s="24"/>
      <c r="DR284" s="16"/>
      <c r="DS284" s="16"/>
      <c r="DT284" s="16"/>
      <c r="DU284" s="16"/>
      <c r="DV284" s="16"/>
      <c r="DW284" s="16"/>
      <c r="DX284" s="16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27"/>
      <c r="EP284" s="27"/>
      <c r="EQ284" s="27"/>
      <c r="ER284" s="27"/>
    </row>
    <row r="285" spans="1:148" s="9" customFormat="1" ht="20.25" x14ac:dyDescent="0.3">
      <c r="A285" s="10" t="s">
        <v>306</v>
      </c>
      <c r="B285" s="10" t="s">
        <v>232</v>
      </c>
      <c r="C285" s="10" t="s">
        <v>240</v>
      </c>
      <c r="D285" s="10" t="s">
        <v>281</v>
      </c>
      <c r="E285" s="10" t="s">
        <v>218</v>
      </c>
      <c r="F285" s="11">
        <v>10405</v>
      </c>
      <c r="G285" s="11">
        <v>4061</v>
      </c>
      <c r="H285" s="11">
        <v>3698</v>
      </c>
      <c r="I285" s="10" t="s">
        <v>280</v>
      </c>
      <c r="J285" s="12">
        <v>65</v>
      </c>
      <c r="K285" s="10" t="s">
        <v>267</v>
      </c>
      <c r="L285" s="10" t="s">
        <v>261</v>
      </c>
      <c r="M285" s="10" t="s">
        <v>220</v>
      </c>
      <c r="N285" s="13">
        <v>11</v>
      </c>
      <c r="O285" s="13">
        <v>11</v>
      </c>
      <c r="P285" s="13">
        <v>0</v>
      </c>
      <c r="Q285" s="14">
        <v>0</v>
      </c>
      <c r="R285" s="14">
        <v>9.49</v>
      </c>
      <c r="S285" s="14">
        <v>2.5</v>
      </c>
      <c r="T285" s="14">
        <v>1.739833</v>
      </c>
      <c r="U285" s="14">
        <v>69.593339999999998</v>
      </c>
      <c r="V285" s="14">
        <v>0.3125</v>
      </c>
      <c r="W285" s="14">
        <v>239.36</v>
      </c>
      <c r="X285" s="14">
        <v>25</v>
      </c>
      <c r="Y285" s="14">
        <v>0.37815761260309999</v>
      </c>
      <c r="Z285" s="14">
        <v>1.8333330000000001</v>
      </c>
      <c r="AA285" s="14">
        <v>0.66666669999999995</v>
      </c>
      <c r="AB285" s="14">
        <v>26.66667</v>
      </c>
      <c r="AC285" s="14">
        <v>9.3499959999999993E-2</v>
      </c>
      <c r="AD285" s="14">
        <v>3.7399990000000001</v>
      </c>
      <c r="AE285" s="14">
        <v>74.8</v>
      </c>
      <c r="AF285" s="14">
        <v>66.11</v>
      </c>
      <c r="AG285" s="14">
        <v>0</v>
      </c>
      <c r="AH285" s="14">
        <v>0</v>
      </c>
      <c r="AI285" s="14">
        <v>1.739833</v>
      </c>
      <c r="AJ285" s="14">
        <v>1.8333330000000001</v>
      </c>
      <c r="AK285" s="15">
        <v>0.73333329999999997</v>
      </c>
      <c r="AL285" s="15">
        <v>0.94900010000000001</v>
      </c>
      <c r="AM285" s="15">
        <v>1</v>
      </c>
      <c r="AN285" s="15">
        <v>0.69593329999999998</v>
      </c>
      <c r="AO285" s="16"/>
      <c r="AP285" s="16">
        <v>0.1666666716337204</v>
      </c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>
        <v>0.4166666567325592</v>
      </c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24"/>
      <c r="DJ285" s="24"/>
      <c r="DK285" s="24"/>
      <c r="DL285" s="24"/>
      <c r="DM285" s="24"/>
      <c r="DN285" s="24"/>
      <c r="DO285" s="24">
        <v>8.3333335816860199E-2</v>
      </c>
      <c r="DP285" s="24"/>
      <c r="DQ285" s="24"/>
      <c r="DR285" s="16"/>
      <c r="DS285" s="16"/>
      <c r="DT285" s="16"/>
      <c r="DU285" s="16"/>
      <c r="DV285" s="16"/>
      <c r="DW285" s="16"/>
      <c r="DX285" s="16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27"/>
      <c r="EP285" s="27"/>
      <c r="EQ285" s="27"/>
      <c r="ER285" s="27"/>
    </row>
    <row r="286" spans="1:148" s="9" customFormat="1" ht="20.25" x14ac:dyDescent="0.3">
      <c r="A286" s="10" t="s">
        <v>306</v>
      </c>
      <c r="B286" s="10" t="s">
        <v>231</v>
      </c>
      <c r="C286" s="10" t="s">
        <v>240</v>
      </c>
      <c r="D286" s="10" t="s">
        <v>279</v>
      </c>
      <c r="E286" s="10" t="s">
        <v>218</v>
      </c>
      <c r="F286" s="11">
        <v>10405</v>
      </c>
      <c r="G286" s="11">
        <v>4124</v>
      </c>
      <c r="H286" s="11">
        <v>4076</v>
      </c>
      <c r="I286" s="10" t="s">
        <v>280</v>
      </c>
      <c r="J286" s="12">
        <v>65</v>
      </c>
      <c r="K286" s="10" t="s">
        <v>267</v>
      </c>
      <c r="L286" s="10" t="s">
        <v>261</v>
      </c>
      <c r="M286" s="10" t="s">
        <v>220</v>
      </c>
      <c r="N286" s="13">
        <v>15</v>
      </c>
      <c r="O286" s="13">
        <v>14</v>
      </c>
      <c r="P286" s="13">
        <v>1</v>
      </c>
      <c r="Q286" s="14">
        <v>6.6666670000000003</v>
      </c>
      <c r="R286" s="14">
        <v>9.49</v>
      </c>
      <c r="S286" s="14">
        <v>4</v>
      </c>
      <c r="T286" s="14">
        <v>2.2143329999999999</v>
      </c>
      <c r="U286" s="14">
        <v>55.358330000000002</v>
      </c>
      <c r="V286" s="14">
        <v>0.5</v>
      </c>
      <c r="W286" s="14">
        <v>190.4</v>
      </c>
      <c r="X286" s="14">
        <v>40</v>
      </c>
      <c r="Y286" s="14">
        <v>0.47539814939576902</v>
      </c>
      <c r="Z286" s="14">
        <v>2.3666670000000001</v>
      </c>
      <c r="AA286" s="14">
        <v>1.6333329999999999</v>
      </c>
      <c r="AB286" s="14">
        <v>40.833329999999997</v>
      </c>
      <c r="AC286" s="14">
        <v>-5.8332829999999999E-3</v>
      </c>
      <c r="AD286" s="14">
        <v>-0.14583209999999999</v>
      </c>
      <c r="AE286" s="14">
        <v>95.2</v>
      </c>
      <c r="AF286" s="14">
        <v>84.14</v>
      </c>
      <c r="AG286" s="14">
        <v>0.15816669999999999</v>
      </c>
      <c r="AH286" s="14">
        <v>3.954167</v>
      </c>
      <c r="AI286" s="14">
        <v>2.3725000000000001</v>
      </c>
      <c r="AJ286" s="14">
        <v>2.3666670000000001</v>
      </c>
      <c r="AK286" s="15">
        <v>0.59166669999999999</v>
      </c>
      <c r="AL286" s="15">
        <v>1.0024649999999999</v>
      </c>
      <c r="AM286" s="15">
        <v>0.93333330000000003</v>
      </c>
      <c r="AN286" s="15">
        <v>0.5535833</v>
      </c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>
        <v>0.75</v>
      </c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>
        <v>0.6666666567325592</v>
      </c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24"/>
      <c r="DJ286" s="24"/>
      <c r="DK286" s="24"/>
      <c r="DL286" s="24"/>
      <c r="DM286" s="24"/>
      <c r="DN286" s="24"/>
      <c r="DO286" s="24">
        <v>0.21666666865348816</v>
      </c>
      <c r="DP286" s="24"/>
      <c r="DQ286" s="24"/>
      <c r="DR286" s="16"/>
      <c r="DS286" s="16"/>
      <c r="DT286" s="16"/>
      <c r="DU286" s="16"/>
      <c r="DV286" s="16"/>
      <c r="DW286" s="16"/>
      <c r="DX286" s="16"/>
      <c r="DY286" s="17"/>
      <c r="DZ286" s="17"/>
      <c r="EA286" s="17"/>
      <c r="EB286" s="17"/>
      <c r="EC286" s="17"/>
      <c r="ED286" s="17"/>
      <c r="EE286" s="17">
        <v>1</v>
      </c>
      <c r="EF286" s="17"/>
      <c r="EG286" s="17"/>
      <c r="EH286" s="17"/>
      <c r="EI286" s="17"/>
      <c r="EJ286" s="17"/>
      <c r="EK286" s="17"/>
      <c r="EL286" s="17"/>
      <c r="EM286" s="17"/>
      <c r="EN286" s="17"/>
      <c r="EO286" s="27"/>
      <c r="EP286" s="27"/>
      <c r="EQ286" s="27"/>
      <c r="ER286" s="27"/>
    </row>
    <row r="287" spans="1:148" s="9" customFormat="1" ht="20.25" x14ac:dyDescent="0.3">
      <c r="A287" s="10" t="s">
        <v>306</v>
      </c>
      <c r="B287" s="10" t="s">
        <v>231</v>
      </c>
      <c r="C287" s="10" t="s">
        <v>240</v>
      </c>
      <c r="D287" s="10" t="s">
        <v>281</v>
      </c>
      <c r="E287" s="10" t="s">
        <v>218</v>
      </c>
      <c r="F287" s="11">
        <v>10405</v>
      </c>
      <c r="G287" s="11">
        <v>4061</v>
      </c>
      <c r="H287" s="11">
        <v>3698</v>
      </c>
      <c r="I287" s="10" t="s">
        <v>280</v>
      </c>
      <c r="J287" s="12">
        <v>65</v>
      </c>
      <c r="K287" s="10" t="s">
        <v>267</v>
      </c>
      <c r="L287" s="10" t="s">
        <v>261</v>
      </c>
      <c r="M287" s="10" t="s">
        <v>220</v>
      </c>
      <c r="N287" s="13">
        <v>15</v>
      </c>
      <c r="O287" s="13">
        <v>15</v>
      </c>
      <c r="P287" s="13">
        <v>0</v>
      </c>
      <c r="Q287" s="14">
        <v>0</v>
      </c>
      <c r="R287" s="14">
        <v>9.49</v>
      </c>
      <c r="S287" s="14">
        <v>4</v>
      </c>
      <c r="T287" s="14">
        <v>2.3725000000000001</v>
      </c>
      <c r="U287" s="14">
        <v>59.3125</v>
      </c>
      <c r="V287" s="14">
        <v>0.5</v>
      </c>
      <c r="W287" s="14">
        <v>204</v>
      </c>
      <c r="X287" s="14">
        <v>40</v>
      </c>
      <c r="Y287" s="14">
        <v>0.44370492870726602</v>
      </c>
      <c r="Z287" s="14">
        <v>2.5</v>
      </c>
      <c r="AA287" s="14">
        <v>1.5</v>
      </c>
      <c r="AB287" s="14">
        <v>37.5</v>
      </c>
      <c r="AC287" s="14">
        <v>0.12750010000000001</v>
      </c>
      <c r="AD287" s="14">
        <v>3.1875010000000001</v>
      </c>
      <c r="AE287" s="14">
        <v>102</v>
      </c>
      <c r="AF287" s="14">
        <v>90.15</v>
      </c>
      <c r="AG287" s="14">
        <v>0</v>
      </c>
      <c r="AH287" s="14">
        <v>0</v>
      </c>
      <c r="AI287" s="14">
        <v>2.3725000000000001</v>
      </c>
      <c r="AJ287" s="14">
        <v>2.5</v>
      </c>
      <c r="AK287" s="15">
        <v>0.625</v>
      </c>
      <c r="AL287" s="15">
        <v>0.94899999999999995</v>
      </c>
      <c r="AM287" s="15">
        <v>1</v>
      </c>
      <c r="AN287" s="15">
        <v>0.59312500000000001</v>
      </c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>
        <v>0.1666666716337204</v>
      </c>
      <c r="BJ287" s="16"/>
      <c r="BK287" s="16"/>
      <c r="BL287" s="16"/>
      <c r="BM287" s="16"/>
      <c r="BN287" s="16"/>
      <c r="BO287" s="16"/>
      <c r="BP287" s="16">
        <v>1.1666666269302368</v>
      </c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24"/>
      <c r="DJ287" s="24"/>
      <c r="DK287" s="24"/>
      <c r="DL287" s="24"/>
      <c r="DM287" s="24"/>
      <c r="DN287" s="24"/>
      <c r="DO287" s="24">
        <v>0.1666666716337204</v>
      </c>
      <c r="DP287" s="24"/>
      <c r="DQ287" s="24"/>
      <c r="DR287" s="16"/>
      <c r="DS287" s="16"/>
      <c r="DT287" s="16"/>
      <c r="DU287" s="16"/>
      <c r="DV287" s="16"/>
      <c r="DW287" s="16"/>
      <c r="DX287" s="16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27"/>
      <c r="EP287" s="27"/>
      <c r="EQ287" s="27"/>
      <c r="ER287" s="27"/>
    </row>
    <row r="288" spans="1:148" s="9" customFormat="1" ht="20.25" x14ac:dyDescent="0.3">
      <c r="A288" s="10" t="s">
        <v>306</v>
      </c>
      <c r="B288" s="10" t="s">
        <v>244</v>
      </c>
      <c r="C288" s="10" t="s">
        <v>240</v>
      </c>
      <c r="D288" s="10" t="s">
        <v>279</v>
      </c>
      <c r="E288" s="10" t="s">
        <v>218</v>
      </c>
      <c r="F288" s="11">
        <v>10405</v>
      </c>
      <c r="G288" s="11">
        <v>4062</v>
      </c>
      <c r="H288" s="11">
        <v>3975</v>
      </c>
      <c r="I288" s="10" t="s">
        <v>280</v>
      </c>
      <c r="J288" s="12">
        <v>65</v>
      </c>
      <c r="K288" s="10" t="s">
        <v>267</v>
      </c>
      <c r="L288" s="10" t="s">
        <v>261</v>
      </c>
      <c r="M288" s="10" t="s">
        <v>220</v>
      </c>
      <c r="N288" s="13">
        <v>20</v>
      </c>
      <c r="O288" s="13">
        <v>20</v>
      </c>
      <c r="P288" s="13">
        <v>0</v>
      </c>
      <c r="Q288" s="14">
        <v>0</v>
      </c>
      <c r="R288" s="14">
        <v>9.49</v>
      </c>
      <c r="S288" s="14">
        <v>4</v>
      </c>
      <c r="T288" s="14">
        <v>3.1633330000000002</v>
      </c>
      <c r="U288" s="14">
        <v>79.083330000000004</v>
      </c>
      <c r="V288" s="14">
        <v>0.5</v>
      </c>
      <c r="W288" s="14">
        <v>272</v>
      </c>
      <c r="X288" s="14">
        <v>40</v>
      </c>
      <c r="Y288" s="14">
        <v>0.33277868948968398</v>
      </c>
      <c r="Z288" s="14">
        <v>3.3166669999999998</v>
      </c>
      <c r="AA288" s="14">
        <v>0.68333330000000003</v>
      </c>
      <c r="AB288" s="14">
        <v>17.08333</v>
      </c>
      <c r="AC288" s="14">
        <v>0.15333350000000001</v>
      </c>
      <c r="AD288" s="14">
        <v>3.8333370000000002</v>
      </c>
      <c r="AE288" s="14">
        <v>136</v>
      </c>
      <c r="AF288" s="14">
        <v>120.2</v>
      </c>
      <c r="AG288" s="14">
        <v>0</v>
      </c>
      <c r="AH288" s="14">
        <v>0</v>
      </c>
      <c r="AI288" s="14">
        <v>3.1633330000000002</v>
      </c>
      <c r="AJ288" s="14">
        <v>3.3166669999999998</v>
      </c>
      <c r="AK288" s="15">
        <v>0.82916670000000003</v>
      </c>
      <c r="AL288" s="15">
        <v>0.95376879999999997</v>
      </c>
      <c r="AM288" s="15">
        <v>1</v>
      </c>
      <c r="AN288" s="15">
        <v>0.79083329999999996</v>
      </c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>
        <v>0.30000001192092896</v>
      </c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>
        <v>0.1666666716337204</v>
      </c>
      <c r="DB288" s="16"/>
      <c r="DC288" s="16"/>
      <c r="DD288" s="16"/>
      <c r="DE288" s="16"/>
      <c r="DF288" s="16"/>
      <c r="DG288" s="16"/>
      <c r="DH288" s="16"/>
      <c r="DI288" s="24"/>
      <c r="DJ288" s="24"/>
      <c r="DK288" s="24"/>
      <c r="DL288" s="24"/>
      <c r="DM288" s="24"/>
      <c r="DN288" s="24"/>
      <c r="DO288" s="24">
        <v>0.21666666865348816</v>
      </c>
      <c r="DP288" s="24"/>
      <c r="DQ288" s="24"/>
      <c r="DR288" s="16"/>
      <c r="DS288" s="16"/>
      <c r="DT288" s="16"/>
      <c r="DU288" s="16"/>
      <c r="DV288" s="16"/>
      <c r="DW288" s="16"/>
      <c r="DX288" s="16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27"/>
      <c r="EP288" s="27"/>
      <c r="EQ288" s="27"/>
      <c r="ER288" s="27"/>
    </row>
    <row r="289" spans="1:148" s="9" customFormat="1" ht="20.25" x14ac:dyDescent="0.3">
      <c r="A289" s="10" t="s">
        <v>306</v>
      </c>
      <c r="B289" s="10" t="s">
        <v>244</v>
      </c>
      <c r="C289" s="10" t="s">
        <v>240</v>
      </c>
      <c r="D289" s="10" t="s">
        <v>281</v>
      </c>
      <c r="E289" s="10" t="s">
        <v>218</v>
      </c>
      <c r="F289" s="11">
        <v>10405</v>
      </c>
      <c r="G289" s="11">
        <v>4189</v>
      </c>
      <c r="H289" s="11">
        <v>3966</v>
      </c>
      <c r="I289" s="10" t="s">
        <v>280</v>
      </c>
      <c r="J289" s="12">
        <v>65</v>
      </c>
      <c r="K289" s="10" t="s">
        <v>267</v>
      </c>
      <c r="L289" s="10" t="s">
        <v>261</v>
      </c>
      <c r="M289" s="10" t="s">
        <v>220</v>
      </c>
      <c r="N289" s="13">
        <v>21</v>
      </c>
      <c r="O289" s="13">
        <v>21</v>
      </c>
      <c r="P289" s="13">
        <v>0</v>
      </c>
      <c r="Q289" s="14">
        <v>0</v>
      </c>
      <c r="R289" s="14">
        <v>9.49</v>
      </c>
      <c r="S289" s="14">
        <v>4</v>
      </c>
      <c r="T289" s="14">
        <v>3.3214999999999999</v>
      </c>
      <c r="U289" s="14">
        <v>83.037499999999994</v>
      </c>
      <c r="V289" s="14">
        <v>0.5</v>
      </c>
      <c r="W289" s="14">
        <v>285.60000000000002</v>
      </c>
      <c r="X289" s="14">
        <v>40</v>
      </c>
      <c r="Y289" s="14">
        <v>0.31693208043863502</v>
      </c>
      <c r="Z289" s="14">
        <v>3.5833330000000001</v>
      </c>
      <c r="AA289" s="14">
        <v>0.4166667</v>
      </c>
      <c r="AB289" s="14">
        <v>10.41667</v>
      </c>
      <c r="AC289" s="14">
        <v>0.2618335</v>
      </c>
      <c r="AD289" s="14">
        <v>6.5458369999999997</v>
      </c>
      <c r="AE289" s="14">
        <v>142.80000000000001</v>
      </c>
      <c r="AF289" s="14">
        <v>126.21</v>
      </c>
      <c r="AG289" s="14">
        <v>0</v>
      </c>
      <c r="AH289" s="14">
        <v>0</v>
      </c>
      <c r="AI289" s="14">
        <v>3.3214999999999999</v>
      </c>
      <c r="AJ289" s="14">
        <v>3.5833330000000001</v>
      </c>
      <c r="AK289" s="15">
        <v>0.89583330000000005</v>
      </c>
      <c r="AL289" s="15">
        <v>0.92693020000000004</v>
      </c>
      <c r="AM289" s="15">
        <v>1</v>
      </c>
      <c r="AN289" s="15">
        <v>0.83037499999999997</v>
      </c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>
        <v>0.1666666716337204</v>
      </c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>
        <v>8.3333335816860199E-2</v>
      </c>
      <c r="DF289" s="16"/>
      <c r="DG289" s="16"/>
      <c r="DH289" s="16"/>
      <c r="DI289" s="24"/>
      <c r="DJ289" s="24"/>
      <c r="DK289" s="24"/>
      <c r="DL289" s="24"/>
      <c r="DM289" s="24"/>
      <c r="DN289" s="24"/>
      <c r="DO289" s="24">
        <v>0.1666666716337204</v>
      </c>
      <c r="DP289" s="24"/>
      <c r="DQ289" s="24"/>
      <c r="DR289" s="16"/>
      <c r="DS289" s="16"/>
      <c r="DT289" s="16"/>
      <c r="DU289" s="16"/>
      <c r="DV289" s="16"/>
      <c r="DW289" s="16"/>
      <c r="DX289" s="16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27"/>
      <c r="EP289" s="27"/>
      <c r="EQ289" s="27"/>
      <c r="ER289" s="27"/>
    </row>
    <row r="290" spans="1:148" s="9" customFormat="1" ht="20.25" x14ac:dyDescent="0.3">
      <c r="A290" s="10" t="s">
        <v>306</v>
      </c>
      <c r="B290" s="10" t="s">
        <v>240</v>
      </c>
      <c r="C290" s="10" t="s">
        <v>240</v>
      </c>
      <c r="D290" s="10" t="s">
        <v>279</v>
      </c>
      <c r="E290" s="10" t="s">
        <v>218</v>
      </c>
      <c r="F290" s="11">
        <v>10405</v>
      </c>
      <c r="G290" s="11">
        <v>4062</v>
      </c>
      <c r="H290" s="11">
        <v>3975</v>
      </c>
      <c r="I290" s="10" t="s">
        <v>280</v>
      </c>
      <c r="J290" s="12">
        <v>65</v>
      </c>
      <c r="K290" s="10" t="s">
        <v>267</v>
      </c>
      <c r="L290" s="10" t="s">
        <v>261</v>
      </c>
      <c r="M290" s="10" t="s">
        <v>220</v>
      </c>
      <c r="N290" s="13">
        <v>40</v>
      </c>
      <c r="O290" s="13">
        <v>40</v>
      </c>
      <c r="P290" s="13">
        <v>0</v>
      </c>
      <c r="Q290" s="14">
        <v>0</v>
      </c>
      <c r="R290" s="14">
        <v>9.49</v>
      </c>
      <c r="S290" s="14">
        <v>8</v>
      </c>
      <c r="T290" s="14">
        <v>6.3266660000000003</v>
      </c>
      <c r="U290" s="14">
        <v>79.083330000000004</v>
      </c>
      <c r="V290" s="14">
        <v>1</v>
      </c>
      <c r="W290" s="14">
        <v>272</v>
      </c>
      <c r="X290" s="14">
        <f>10*S290</f>
        <v>80</v>
      </c>
      <c r="Y290" s="14">
        <v>0</v>
      </c>
      <c r="Z290" s="14">
        <v>6.6666670000000003</v>
      </c>
      <c r="AA290" s="14">
        <v>1.3333330000000001</v>
      </c>
      <c r="AB290" s="14">
        <v>16.66667</v>
      </c>
      <c r="AC290" s="14">
        <v>0.34000029999999998</v>
      </c>
      <c r="AD290" s="14">
        <v>4.2500030000000004</v>
      </c>
      <c r="AE290" s="14">
        <v>272</v>
      </c>
      <c r="AF290" s="14">
        <v>240.4</v>
      </c>
      <c r="AG290" s="14">
        <v>0</v>
      </c>
      <c r="AH290" s="14">
        <v>0</v>
      </c>
      <c r="AI290" s="14">
        <v>6.3266660000000003</v>
      </c>
      <c r="AJ290" s="14">
        <v>6.6666670000000003</v>
      </c>
      <c r="AK290" s="15">
        <v>0.83333330000000005</v>
      </c>
      <c r="AL290" s="15">
        <v>0.94899999999999995</v>
      </c>
      <c r="AM290" s="15">
        <v>1</v>
      </c>
      <c r="AN290" s="15">
        <v>0.79083329999999996</v>
      </c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>
        <v>0.4999999925494194</v>
      </c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>
        <v>0.25</v>
      </c>
      <c r="DB290" s="16"/>
      <c r="DC290" s="16"/>
      <c r="DD290" s="16"/>
      <c r="DE290" s="16"/>
      <c r="DF290" s="16"/>
      <c r="DG290" s="16"/>
      <c r="DH290" s="16"/>
      <c r="DI290" s="24"/>
      <c r="DJ290" s="24"/>
      <c r="DK290" s="24">
        <v>0.1666666716337204</v>
      </c>
      <c r="DL290" s="24"/>
      <c r="DM290" s="24"/>
      <c r="DN290" s="24"/>
      <c r="DO290" s="24">
        <v>0.4166666567325592</v>
      </c>
      <c r="DP290" s="24"/>
      <c r="DQ290" s="24"/>
      <c r="DR290" s="16"/>
      <c r="DS290" s="16"/>
      <c r="DT290" s="16"/>
      <c r="DU290" s="16"/>
      <c r="DV290" s="16"/>
      <c r="DW290" s="16"/>
      <c r="DX290" s="16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27"/>
      <c r="EP290" s="27"/>
      <c r="EQ290" s="27"/>
      <c r="ER290" s="27"/>
    </row>
    <row r="291" spans="1:148" s="9" customFormat="1" ht="20.25" x14ac:dyDescent="0.3">
      <c r="A291" s="10" t="s">
        <v>306</v>
      </c>
      <c r="B291" s="10" t="s">
        <v>240</v>
      </c>
      <c r="C291" s="10" t="s">
        <v>240</v>
      </c>
      <c r="D291" s="10" t="s">
        <v>281</v>
      </c>
      <c r="E291" s="10" t="s">
        <v>218</v>
      </c>
      <c r="F291" s="11">
        <v>10405</v>
      </c>
      <c r="G291" s="11">
        <v>4189</v>
      </c>
      <c r="H291" s="11">
        <v>3966</v>
      </c>
      <c r="I291" s="10" t="s">
        <v>280</v>
      </c>
      <c r="J291" s="12">
        <v>65</v>
      </c>
      <c r="K291" s="10" t="s">
        <v>267</v>
      </c>
      <c r="L291" s="10" t="s">
        <v>261</v>
      </c>
      <c r="M291" s="10" t="s">
        <v>220</v>
      </c>
      <c r="N291" s="13">
        <v>38</v>
      </c>
      <c r="O291" s="13">
        <v>38</v>
      </c>
      <c r="P291" s="13">
        <v>0</v>
      </c>
      <c r="Q291" s="14">
        <v>0</v>
      </c>
      <c r="R291" s="14">
        <v>9.49</v>
      </c>
      <c r="S291" s="14">
        <v>8</v>
      </c>
      <c r="T291" s="14">
        <v>6.0103330000000001</v>
      </c>
      <c r="U291" s="14">
        <v>75.129170000000002</v>
      </c>
      <c r="V291" s="14">
        <v>1</v>
      </c>
      <c r="W291" s="14">
        <v>258.39999999999998</v>
      </c>
      <c r="X291" s="14">
        <f>10*S291</f>
        <v>80</v>
      </c>
      <c r="Y291" s="14">
        <v>0</v>
      </c>
      <c r="Z291" s="14">
        <v>6.5166659999999998</v>
      </c>
      <c r="AA291" s="14">
        <v>1.483333</v>
      </c>
      <c r="AB291" s="14">
        <v>18.54167</v>
      </c>
      <c r="AC291" s="14">
        <v>0.50633360000000005</v>
      </c>
      <c r="AD291" s="14">
        <v>6.3291700000000004</v>
      </c>
      <c r="AE291" s="14">
        <v>258.39999999999998</v>
      </c>
      <c r="AF291" s="14">
        <v>228.38</v>
      </c>
      <c r="AG291" s="14">
        <v>0</v>
      </c>
      <c r="AH291" s="14">
        <v>0</v>
      </c>
      <c r="AI291" s="14">
        <v>6.0103330000000001</v>
      </c>
      <c r="AJ291" s="14">
        <v>6.5166659999999998</v>
      </c>
      <c r="AK291" s="15">
        <v>0.81458330000000001</v>
      </c>
      <c r="AL291" s="15">
        <v>0.92230179999999995</v>
      </c>
      <c r="AM291" s="15">
        <v>1</v>
      </c>
      <c r="AN291" s="15">
        <v>0.75129159999999995</v>
      </c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>
        <v>0.3333333432674408</v>
      </c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>
        <v>0.1666666716337204</v>
      </c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>
        <v>0.28333333134651184</v>
      </c>
      <c r="DB291" s="16"/>
      <c r="DC291" s="16"/>
      <c r="DD291" s="16"/>
      <c r="DE291" s="16">
        <v>0.1666666716337204</v>
      </c>
      <c r="DF291" s="16"/>
      <c r="DG291" s="16"/>
      <c r="DH291" s="16"/>
      <c r="DI291" s="24"/>
      <c r="DJ291" s="24"/>
      <c r="DK291" s="24">
        <v>0.1666666716337204</v>
      </c>
      <c r="DL291" s="24"/>
      <c r="DM291" s="24"/>
      <c r="DN291" s="24"/>
      <c r="DO291" s="24">
        <v>0.36666667461395264</v>
      </c>
      <c r="DP291" s="24"/>
      <c r="DQ291" s="24"/>
      <c r="DR291" s="16"/>
      <c r="DS291" s="16"/>
      <c r="DT291" s="16"/>
      <c r="DU291" s="16"/>
      <c r="DV291" s="16"/>
      <c r="DW291" s="16"/>
      <c r="DX291" s="16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27"/>
      <c r="EP291" s="27"/>
      <c r="EQ291" s="27"/>
      <c r="ER291" s="27"/>
    </row>
    <row r="292" spans="1:148" s="9" customFormat="1" ht="20.25" x14ac:dyDescent="0.3">
      <c r="A292" s="10" t="s">
        <v>306</v>
      </c>
      <c r="B292" s="10" t="s">
        <v>232</v>
      </c>
      <c r="C292" s="10" t="s">
        <v>240</v>
      </c>
      <c r="D292" s="10" t="s">
        <v>279</v>
      </c>
      <c r="E292" s="10" t="s">
        <v>218</v>
      </c>
      <c r="F292" s="11">
        <v>10563</v>
      </c>
      <c r="G292" s="11">
        <v>4124</v>
      </c>
      <c r="H292" s="11">
        <v>4076</v>
      </c>
      <c r="I292" s="10" t="s">
        <v>282</v>
      </c>
      <c r="J292" s="12">
        <v>71.8</v>
      </c>
      <c r="K292" s="10" t="s">
        <v>285</v>
      </c>
      <c r="L292" s="10" t="s">
        <v>261</v>
      </c>
      <c r="M292" s="10" t="s">
        <v>220</v>
      </c>
      <c r="N292" s="13">
        <v>23</v>
      </c>
      <c r="O292" s="13">
        <v>23</v>
      </c>
      <c r="P292" s="13">
        <v>0</v>
      </c>
      <c r="Q292" s="14">
        <v>0</v>
      </c>
      <c r="R292" s="14">
        <v>8.11</v>
      </c>
      <c r="S292" s="14">
        <v>3.8333330000000001</v>
      </c>
      <c r="T292" s="14">
        <v>3.1088330000000002</v>
      </c>
      <c r="U292" s="14">
        <v>81.100009999999997</v>
      </c>
      <c r="V292" s="14">
        <v>0.4791666</v>
      </c>
      <c r="W292" s="14">
        <v>289.92</v>
      </c>
      <c r="X292" s="14">
        <v>38.333330154418903</v>
      </c>
      <c r="Y292" s="14">
        <v>0.43066321222472298</v>
      </c>
      <c r="Z292" s="14">
        <v>3.3166660000000001</v>
      </c>
      <c r="AA292" s="14">
        <v>0.51666670000000003</v>
      </c>
      <c r="AB292" s="14">
        <v>13.478260000000001</v>
      </c>
      <c r="AC292" s="14">
        <v>0.20783309999999999</v>
      </c>
      <c r="AD292" s="14">
        <v>5.4217320000000004</v>
      </c>
      <c r="AE292" s="14">
        <v>138.91999999999999</v>
      </c>
      <c r="AF292" s="14">
        <v>89.009990000000002</v>
      </c>
      <c r="AG292" s="14">
        <v>0</v>
      </c>
      <c r="AH292" s="14">
        <v>0</v>
      </c>
      <c r="AI292" s="14">
        <v>3.1088330000000002</v>
      </c>
      <c r="AJ292" s="14">
        <v>3.3166660000000001</v>
      </c>
      <c r="AK292" s="15">
        <v>0.86521740000000003</v>
      </c>
      <c r="AL292" s="15">
        <v>0.93733670000000002</v>
      </c>
      <c r="AM292" s="15">
        <v>1</v>
      </c>
      <c r="AN292" s="15">
        <v>0.81100000000000005</v>
      </c>
      <c r="AO292" s="16"/>
      <c r="AP292" s="16"/>
      <c r="AQ292" s="16"/>
      <c r="AR292" s="16">
        <v>8.3333335816860199E-2</v>
      </c>
      <c r="AS292" s="16">
        <v>8.3333335816860199E-2</v>
      </c>
      <c r="AT292" s="16">
        <v>0.25</v>
      </c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24"/>
      <c r="DJ292" s="24"/>
      <c r="DK292" s="24"/>
      <c r="DL292" s="24"/>
      <c r="DM292" s="24"/>
      <c r="DN292" s="24"/>
      <c r="DO292" s="24">
        <v>0.10000000149011612</v>
      </c>
      <c r="DP292" s="24"/>
      <c r="DQ292" s="24"/>
      <c r="DR292" s="16"/>
      <c r="DS292" s="16"/>
      <c r="DT292" s="16"/>
      <c r="DU292" s="16"/>
      <c r="DV292" s="16"/>
      <c r="DW292" s="16"/>
      <c r="DX292" s="16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27"/>
      <c r="EP292" s="27"/>
      <c r="EQ292" s="27"/>
      <c r="ER292" s="27"/>
    </row>
    <row r="293" spans="1:148" s="9" customFormat="1" ht="20.25" x14ac:dyDescent="0.3">
      <c r="A293" s="10" t="s">
        <v>306</v>
      </c>
      <c r="B293" s="10" t="s">
        <v>232</v>
      </c>
      <c r="C293" s="10" t="s">
        <v>240</v>
      </c>
      <c r="D293" s="10" t="s">
        <v>281</v>
      </c>
      <c r="E293" s="10" t="s">
        <v>218</v>
      </c>
      <c r="F293" s="11">
        <v>10563</v>
      </c>
      <c r="G293" s="11">
        <v>4061</v>
      </c>
      <c r="H293" s="11">
        <v>3698</v>
      </c>
      <c r="I293" s="10" t="s">
        <v>282</v>
      </c>
      <c r="J293" s="12">
        <v>71.8</v>
      </c>
      <c r="K293" s="10" t="s">
        <v>285</v>
      </c>
      <c r="L293" s="10" t="s">
        <v>261</v>
      </c>
      <c r="M293" s="10" t="s">
        <v>220</v>
      </c>
      <c r="N293" s="13">
        <v>24</v>
      </c>
      <c r="O293" s="13">
        <v>23</v>
      </c>
      <c r="P293" s="13">
        <v>1</v>
      </c>
      <c r="Q293" s="14">
        <v>4.1666670000000003</v>
      </c>
      <c r="R293" s="14">
        <v>8.11</v>
      </c>
      <c r="S293" s="14">
        <v>4.5</v>
      </c>
      <c r="T293" s="14">
        <v>3.1088330000000002</v>
      </c>
      <c r="U293" s="14">
        <v>69.085189999999997</v>
      </c>
      <c r="V293" s="14">
        <v>0.5625</v>
      </c>
      <c r="W293" s="14">
        <v>246.96889999999999</v>
      </c>
      <c r="X293" s="14">
        <v>45</v>
      </c>
      <c r="Y293" s="14">
        <v>0.50556120410213101</v>
      </c>
      <c r="Z293" s="14">
        <v>3.3333330000000001</v>
      </c>
      <c r="AA293" s="14">
        <v>1.1666669999999999</v>
      </c>
      <c r="AB293" s="14">
        <v>25.925920000000001</v>
      </c>
      <c r="AC293" s="14">
        <v>8.9333399999999993E-2</v>
      </c>
      <c r="AD293" s="14">
        <v>1.985187</v>
      </c>
      <c r="AE293" s="14">
        <v>138.91999999999999</v>
      </c>
      <c r="AF293" s="14">
        <v>89.009990000000002</v>
      </c>
      <c r="AG293" s="14">
        <v>0.1351667</v>
      </c>
      <c r="AH293" s="14">
        <v>3.0037039999999999</v>
      </c>
      <c r="AI293" s="14">
        <v>3.2440000000000002</v>
      </c>
      <c r="AJ293" s="14">
        <v>3.3333330000000001</v>
      </c>
      <c r="AK293" s="15">
        <v>0.74074079999999998</v>
      </c>
      <c r="AL293" s="15">
        <v>0.97319979999999995</v>
      </c>
      <c r="AM293" s="15">
        <v>0.95833330000000005</v>
      </c>
      <c r="AN293" s="15">
        <v>0.69085169999999996</v>
      </c>
      <c r="AO293" s="16"/>
      <c r="AP293" s="16"/>
      <c r="AQ293" s="16"/>
      <c r="AR293" s="16"/>
      <c r="AS293" s="16">
        <v>0.25</v>
      </c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>
        <v>0.25</v>
      </c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>
        <v>0.5</v>
      </c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24"/>
      <c r="DJ293" s="24"/>
      <c r="DK293" s="24"/>
      <c r="DL293" s="24"/>
      <c r="DM293" s="24"/>
      <c r="DN293" s="24">
        <v>8.3333335816860199E-2</v>
      </c>
      <c r="DO293" s="24">
        <v>8.3333335816860199E-2</v>
      </c>
      <c r="DP293" s="24"/>
      <c r="DQ293" s="24"/>
      <c r="DR293" s="16"/>
      <c r="DS293" s="16"/>
      <c r="DT293" s="16"/>
      <c r="DU293" s="16"/>
      <c r="DV293" s="16"/>
      <c r="DW293" s="16"/>
      <c r="DX293" s="16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27"/>
      <c r="EP293" s="27">
        <v>1</v>
      </c>
      <c r="EQ293" s="27"/>
      <c r="ER293" s="27"/>
    </row>
    <row r="294" spans="1:148" s="46" customFormat="1" ht="20.25" x14ac:dyDescent="0.3">
      <c r="A294" s="39" t="s">
        <v>370</v>
      </c>
      <c r="B294" s="39" t="s">
        <v>232</v>
      </c>
      <c r="C294" s="39" t="s">
        <v>240</v>
      </c>
      <c r="D294" s="39" t="s">
        <v>279</v>
      </c>
      <c r="E294" s="39" t="s">
        <v>218</v>
      </c>
      <c r="F294" s="40">
        <v>10348</v>
      </c>
      <c r="G294" s="40">
        <v>4005</v>
      </c>
      <c r="H294" s="40">
        <v>3951</v>
      </c>
      <c r="I294" s="39" t="s">
        <v>275</v>
      </c>
      <c r="J294" s="41">
        <v>62.8</v>
      </c>
      <c r="K294" s="39" t="s">
        <v>243</v>
      </c>
      <c r="L294" s="39" t="s">
        <v>261</v>
      </c>
      <c r="M294" s="39" t="s">
        <v>220</v>
      </c>
      <c r="N294" s="42">
        <v>24</v>
      </c>
      <c r="O294" s="42">
        <v>23</v>
      </c>
      <c r="P294" s="42">
        <v>1</v>
      </c>
      <c r="Q294" s="25">
        <v>4.1666670000000003</v>
      </c>
      <c r="R294" s="25">
        <v>6.21</v>
      </c>
      <c r="S294" s="25">
        <v>5</v>
      </c>
      <c r="T294" s="25">
        <v>2.3805000000000001</v>
      </c>
      <c r="U294" s="25">
        <v>47.61</v>
      </c>
      <c r="V294" s="25">
        <v>0.625</v>
      </c>
      <c r="W294" s="25">
        <v>169.648</v>
      </c>
      <c r="X294" s="25">
        <v>50</v>
      </c>
      <c r="Y294" s="25">
        <v>0.71983876560656601</v>
      </c>
      <c r="Z294" s="25">
        <v>3.3333330000000001</v>
      </c>
      <c r="AA294" s="25">
        <v>1.6666669999999999</v>
      </c>
      <c r="AB294" s="25">
        <v>33.333329999999997</v>
      </c>
      <c r="AC294" s="25">
        <v>0.84933329999999996</v>
      </c>
      <c r="AD294" s="25">
        <v>16.98667</v>
      </c>
      <c r="AE294" s="25">
        <v>106.03</v>
      </c>
      <c r="AF294" s="25">
        <v>69.459999999999994</v>
      </c>
      <c r="AG294" s="25">
        <v>0.10349999999999999</v>
      </c>
      <c r="AH294" s="25">
        <v>2.0699999999999998</v>
      </c>
      <c r="AI294" s="25">
        <v>2.484</v>
      </c>
      <c r="AJ294" s="25">
        <v>3.3333330000000001</v>
      </c>
      <c r="AK294" s="26">
        <v>0.66666669999999995</v>
      </c>
      <c r="AL294" s="26">
        <v>0.74519999999999997</v>
      </c>
      <c r="AM294" s="26">
        <v>0.95833330000000005</v>
      </c>
      <c r="AN294" s="26">
        <v>0.47610000000000002</v>
      </c>
      <c r="AO294" s="16"/>
      <c r="AP294" s="16">
        <v>0.1666666716337204</v>
      </c>
      <c r="AQ294" s="16"/>
      <c r="AR294" s="16">
        <v>8.3333335816860199E-2</v>
      </c>
      <c r="AS294" s="16">
        <v>0.11666666716337204</v>
      </c>
      <c r="AT294" s="16">
        <v>0.11666666716337204</v>
      </c>
      <c r="AU294" s="16"/>
      <c r="AV294" s="16"/>
      <c r="AW294" s="16"/>
      <c r="AX294" s="16">
        <v>0.13333334028720856</v>
      </c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43"/>
      <c r="BK294" s="43"/>
      <c r="BL294" s="43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43"/>
      <c r="CF294" s="43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43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24">
        <v>0.83333331346511841</v>
      </c>
      <c r="DK294" s="24"/>
      <c r="DL294" s="24"/>
      <c r="DM294" s="24"/>
      <c r="DN294" s="24"/>
      <c r="DO294" s="24">
        <v>0.21666666865348816</v>
      </c>
      <c r="DP294" s="24"/>
      <c r="DQ294" s="24"/>
      <c r="DR294" s="16"/>
      <c r="DS294" s="16"/>
      <c r="DT294" s="16"/>
      <c r="DU294" s="16"/>
      <c r="DV294" s="16"/>
      <c r="DW294" s="16"/>
      <c r="DX294" s="16"/>
      <c r="DY294" s="17"/>
      <c r="DZ294" s="17"/>
      <c r="EA294" s="45"/>
      <c r="EB294" s="17"/>
      <c r="EC294" s="17"/>
      <c r="ED294" s="17"/>
      <c r="EE294" s="17"/>
      <c r="EF294" s="17"/>
      <c r="EG294" s="45"/>
      <c r="EH294" s="17"/>
      <c r="EI294" s="17">
        <v>1</v>
      </c>
      <c r="EJ294" s="45"/>
      <c r="EK294" s="45"/>
      <c r="EL294" s="17"/>
      <c r="EM294" s="17"/>
      <c r="EN294" s="17"/>
      <c r="EO294" s="49"/>
      <c r="EP294" s="49"/>
      <c r="EQ294" s="49"/>
      <c r="ER294" s="49"/>
    </row>
    <row r="295" spans="1:148" s="9" customFormat="1" ht="20.25" x14ac:dyDescent="0.3">
      <c r="A295" s="10" t="s">
        <v>370</v>
      </c>
      <c r="B295" s="10" t="s">
        <v>232</v>
      </c>
      <c r="C295" s="10" t="s">
        <v>240</v>
      </c>
      <c r="D295" s="10" t="s">
        <v>281</v>
      </c>
      <c r="E295" s="10" t="s">
        <v>218</v>
      </c>
      <c r="F295" s="11">
        <v>10348</v>
      </c>
      <c r="G295" s="11">
        <v>4087</v>
      </c>
      <c r="H295" s="11">
        <v>3866</v>
      </c>
      <c r="I295" s="10" t="s">
        <v>275</v>
      </c>
      <c r="J295" s="12">
        <v>62.8</v>
      </c>
      <c r="K295" s="10" t="s">
        <v>243</v>
      </c>
      <c r="L295" s="10" t="s">
        <v>261</v>
      </c>
      <c r="M295" s="10" t="s">
        <v>220</v>
      </c>
      <c r="N295" s="13">
        <v>27</v>
      </c>
      <c r="O295" s="13">
        <v>27</v>
      </c>
      <c r="P295" s="13">
        <v>0</v>
      </c>
      <c r="Q295" s="14">
        <v>0</v>
      </c>
      <c r="R295" s="14">
        <v>6.21</v>
      </c>
      <c r="S295" s="14">
        <v>8</v>
      </c>
      <c r="T295" s="14">
        <v>2.7945000000000002</v>
      </c>
      <c r="U295" s="14">
        <v>34.931249999999999</v>
      </c>
      <c r="V295" s="14">
        <v>1</v>
      </c>
      <c r="W295" s="14">
        <v>124.47</v>
      </c>
      <c r="X295" s="14">
        <v>80</v>
      </c>
      <c r="Y295" s="14">
        <v>0.98111355287912305</v>
      </c>
      <c r="Z295" s="14">
        <v>3.2833329999999998</v>
      </c>
      <c r="AA295" s="14">
        <v>4.7166670000000002</v>
      </c>
      <c r="AB295" s="14">
        <v>58.958329999999997</v>
      </c>
      <c r="AC295" s="14">
        <v>0.48883339999999997</v>
      </c>
      <c r="AD295" s="14">
        <v>6.1104180000000001</v>
      </c>
      <c r="AE295" s="14">
        <v>124.47</v>
      </c>
      <c r="AF295" s="14">
        <v>81.540000000000006</v>
      </c>
      <c r="AG295" s="14">
        <v>0</v>
      </c>
      <c r="AH295" s="14">
        <v>0</v>
      </c>
      <c r="AI295" s="14">
        <v>2.7945000000000002</v>
      </c>
      <c r="AJ295" s="14">
        <v>3.2833329999999998</v>
      </c>
      <c r="AK295" s="15">
        <v>0.41041670000000002</v>
      </c>
      <c r="AL295" s="15">
        <v>0.85111669999999995</v>
      </c>
      <c r="AM295" s="15">
        <v>1</v>
      </c>
      <c r="AN295" s="15">
        <v>0.34931250000000003</v>
      </c>
      <c r="AO295" s="16"/>
      <c r="AP295" s="16">
        <v>0.56666666269302368</v>
      </c>
      <c r="AQ295" s="16"/>
      <c r="AR295" s="16">
        <v>0.1666666716337204</v>
      </c>
      <c r="AS295" s="16">
        <v>0.1666666716337204</v>
      </c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>
        <v>2.5</v>
      </c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24">
        <v>1.1666666269302368</v>
      </c>
      <c r="DK295" s="24"/>
      <c r="DL295" s="24"/>
      <c r="DM295" s="24"/>
      <c r="DN295" s="24"/>
      <c r="DO295" s="24">
        <v>0.15000000596046448</v>
      </c>
      <c r="DP295" s="24"/>
      <c r="DQ295" s="24"/>
      <c r="DR295" s="16"/>
      <c r="DS295" s="16"/>
      <c r="DT295" s="16"/>
      <c r="DU295" s="16"/>
      <c r="DV295" s="16"/>
      <c r="DW295" s="16"/>
      <c r="DX295" s="16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27"/>
      <c r="EP295" s="27"/>
      <c r="EQ295" s="27"/>
      <c r="ER295" s="27"/>
    </row>
    <row r="296" spans="1:148" s="9" customFormat="1" ht="20.25" x14ac:dyDescent="0.3">
      <c r="A296" s="10" t="s">
        <v>370</v>
      </c>
      <c r="B296" s="10" t="s">
        <v>232</v>
      </c>
      <c r="C296" s="10" t="s">
        <v>240</v>
      </c>
      <c r="D296" s="10" t="s">
        <v>279</v>
      </c>
      <c r="E296" s="10" t="s">
        <v>218</v>
      </c>
      <c r="F296" s="11">
        <v>10405</v>
      </c>
      <c r="G296" s="11">
        <v>4005</v>
      </c>
      <c r="H296" s="11">
        <v>3951</v>
      </c>
      <c r="I296" s="10" t="s">
        <v>280</v>
      </c>
      <c r="J296" s="12">
        <v>65</v>
      </c>
      <c r="K296" s="10" t="s">
        <v>267</v>
      </c>
      <c r="L296" s="10" t="s">
        <v>261</v>
      </c>
      <c r="M296" s="10" t="s">
        <v>220</v>
      </c>
      <c r="N296" s="13">
        <v>8</v>
      </c>
      <c r="O296" s="13">
        <v>8</v>
      </c>
      <c r="P296" s="13">
        <v>0</v>
      </c>
      <c r="Q296" s="14">
        <v>0</v>
      </c>
      <c r="R296" s="14">
        <v>9.49</v>
      </c>
      <c r="S296" s="14">
        <v>3</v>
      </c>
      <c r="T296" s="14">
        <v>1.265333</v>
      </c>
      <c r="U296" s="14">
        <v>42.177779999999998</v>
      </c>
      <c r="V296" s="14">
        <v>0.375</v>
      </c>
      <c r="W296" s="14">
        <v>145.0667</v>
      </c>
      <c r="X296" s="14">
        <v>30</v>
      </c>
      <c r="Y296" s="14">
        <v>0.62396004279315798</v>
      </c>
      <c r="Z296" s="14">
        <v>1.5833330000000001</v>
      </c>
      <c r="AA296" s="14">
        <v>1.4166669999999999</v>
      </c>
      <c r="AB296" s="14">
        <v>47.222230000000003</v>
      </c>
      <c r="AC296" s="14">
        <v>0.318</v>
      </c>
      <c r="AD296" s="14">
        <v>10.6</v>
      </c>
      <c r="AE296" s="14">
        <v>54.4</v>
      </c>
      <c r="AF296" s="14">
        <v>48.08</v>
      </c>
      <c r="AG296" s="14">
        <v>0</v>
      </c>
      <c r="AH296" s="14">
        <v>0</v>
      </c>
      <c r="AI296" s="14">
        <v>1.265333</v>
      </c>
      <c r="AJ296" s="14">
        <v>1.5833330000000001</v>
      </c>
      <c r="AK296" s="15">
        <v>0.52777770000000002</v>
      </c>
      <c r="AL296" s="15">
        <v>0.79915789999999998</v>
      </c>
      <c r="AM296" s="15">
        <v>1</v>
      </c>
      <c r="AN296" s="15">
        <v>0.42177779999999998</v>
      </c>
      <c r="AO296" s="16">
        <v>0.5</v>
      </c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>
        <v>8.3333335816860199E-2</v>
      </c>
      <c r="BJ296" s="16"/>
      <c r="BK296" s="16"/>
      <c r="BL296" s="16"/>
      <c r="BM296" s="16"/>
      <c r="BN296" s="16"/>
      <c r="BO296" s="16"/>
      <c r="BP296" s="16">
        <v>0.66666668653488159</v>
      </c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24"/>
      <c r="DK296" s="24">
        <v>8.3333335816860199E-2</v>
      </c>
      <c r="DL296" s="24"/>
      <c r="DM296" s="24"/>
      <c r="DN296" s="24">
        <v>8.3333335816860199E-2</v>
      </c>
      <c r="DO296" s="24"/>
      <c r="DP296" s="24"/>
      <c r="DQ296" s="24"/>
      <c r="DR296" s="16"/>
      <c r="DS296" s="16"/>
      <c r="DT296" s="16"/>
      <c r="DU296" s="16"/>
      <c r="DV296" s="16"/>
      <c r="DW296" s="16"/>
      <c r="DX296" s="16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27"/>
      <c r="EP296" s="27"/>
      <c r="EQ296" s="27"/>
      <c r="ER296" s="27"/>
    </row>
    <row r="297" spans="1:148" s="9" customFormat="1" ht="20.25" x14ac:dyDescent="0.3">
      <c r="A297" s="10" t="s">
        <v>371</v>
      </c>
      <c r="B297" s="10" t="s">
        <v>231</v>
      </c>
      <c r="C297" s="10" t="s">
        <v>240</v>
      </c>
      <c r="D297" s="10" t="s">
        <v>279</v>
      </c>
      <c r="E297" s="10" t="s">
        <v>218</v>
      </c>
      <c r="F297" s="11">
        <v>10334</v>
      </c>
      <c r="G297" s="11">
        <v>4062</v>
      </c>
      <c r="H297" s="11">
        <v>3712</v>
      </c>
      <c r="I297" s="10" t="s">
        <v>275</v>
      </c>
      <c r="J297" s="12">
        <v>62.8</v>
      </c>
      <c r="K297" s="10" t="s">
        <v>267</v>
      </c>
      <c r="L297" s="10" t="s">
        <v>261</v>
      </c>
      <c r="M297" s="10" t="s">
        <v>220</v>
      </c>
      <c r="N297" s="13">
        <v>1</v>
      </c>
      <c r="O297" s="13">
        <v>1</v>
      </c>
      <c r="P297" s="13">
        <v>0</v>
      </c>
      <c r="Q297" s="14">
        <v>0</v>
      </c>
      <c r="R297" s="14">
        <v>8.1</v>
      </c>
      <c r="S297" s="14">
        <v>0.1666666</v>
      </c>
      <c r="T297" s="14">
        <v>0.13500000000000001</v>
      </c>
      <c r="U297" s="14">
        <v>81.000020000000006</v>
      </c>
      <c r="V297" s="14">
        <v>2.0833330000000001E-2</v>
      </c>
      <c r="W297" s="14">
        <v>257.76010000000002</v>
      </c>
      <c r="X297" s="14">
        <v>0</v>
      </c>
      <c r="Y297" s="14">
        <v>0</v>
      </c>
      <c r="Z297" s="14">
        <v>0.1666666</v>
      </c>
      <c r="AA297" s="14">
        <v>0</v>
      </c>
      <c r="AB297" s="14">
        <v>0</v>
      </c>
      <c r="AC297" s="14">
        <v>3.1666619999999999E-2</v>
      </c>
      <c r="AD297" s="14">
        <v>18.999980000000001</v>
      </c>
      <c r="AE297" s="14">
        <v>5.37</v>
      </c>
      <c r="AF297" s="14">
        <v>3.64</v>
      </c>
      <c r="AG297" s="14">
        <v>0</v>
      </c>
      <c r="AH297" s="14">
        <v>0</v>
      </c>
      <c r="AI297" s="14">
        <v>0.13500000000000001</v>
      </c>
      <c r="AJ297" s="14">
        <v>0.1666666</v>
      </c>
      <c r="AK297" s="15">
        <v>1</v>
      </c>
      <c r="AL297" s="15">
        <v>0.81000019999999995</v>
      </c>
      <c r="AM297" s="15">
        <v>1</v>
      </c>
      <c r="AN297" s="15">
        <v>0.81000019999999995</v>
      </c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16"/>
      <c r="DI297" s="16"/>
      <c r="DJ297" s="24"/>
      <c r="DK297" s="24"/>
      <c r="DL297" s="24"/>
      <c r="DM297" s="24"/>
      <c r="DN297" s="24"/>
      <c r="DO297" s="24"/>
      <c r="DP297" s="24"/>
      <c r="DQ297" s="24">
        <v>1.0833333730697632</v>
      </c>
      <c r="DR297" s="16"/>
      <c r="DS297" s="16"/>
      <c r="DT297" s="16"/>
      <c r="DU297" s="16"/>
      <c r="DV297" s="16"/>
      <c r="DW297" s="16"/>
      <c r="DX297" s="16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27"/>
      <c r="EP297" s="27"/>
      <c r="EQ297" s="27"/>
      <c r="ER297" s="27"/>
    </row>
    <row r="298" spans="1:148" s="9" customFormat="1" ht="20.25" x14ac:dyDescent="0.3">
      <c r="A298" s="10" t="s">
        <v>371</v>
      </c>
      <c r="B298" s="10" t="s">
        <v>231</v>
      </c>
      <c r="C298" s="10" t="s">
        <v>240</v>
      </c>
      <c r="D298" s="10" t="s">
        <v>281</v>
      </c>
      <c r="E298" s="10" t="s">
        <v>218</v>
      </c>
      <c r="F298" s="11">
        <v>10334</v>
      </c>
      <c r="G298" s="11">
        <v>4017</v>
      </c>
      <c r="H298" s="11">
        <v>3698</v>
      </c>
      <c r="I298" s="10" t="s">
        <v>275</v>
      </c>
      <c r="J298" s="12">
        <v>62.8</v>
      </c>
      <c r="K298" s="10" t="s">
        <v>267</v>
      </c>
      <c r="L298" s="10" t="s">
        <v>261</v>
      </c>
      <c r="M298" s="10" t="s">
        <v>220</v>
      </c>
      <c r="N298" s="13">
        <v>1</v>
      </c>
      <c r="O298" s="13">
        <v>1</v>
      </c>
      <c r="P298" s="13">
        <v>0</v>
      </c>
      <c r="Q298" s="14">
        <v>0</v>
      </c>
      <c r="R298" s="14">
        <v>8.1</v>
      </c>
      <c r="S298" s="14">
        <v>0.18333340000000001</v>
      </c>
      <c r="T298" s="14">
        <v>0.13500000000000001</v>
      </c>
      <c r="U298" s="14">
        <v>73.636340000000004</v>
      </c>
      <c r="V298" s="14">
        <v>2.291667E-2</v>
      </c>
      <c r="W298" s="14">
        <v>234.3272</v>
      </c>
      <c r="X298" s="14">
        <v>0</v>
      </c>
      <c r="Y298" s="14">
        <v>0</v>
      </c>
      <c r="Z298" s="14">
        <v>0.1500001</v>
      </c>
      <c r="AA298" s="14">
        <v>3.3333300000000003E-2</v>
      </c>
      <c r="AB298" s="14">
        <v>18.181799999999999</v>
      </c>
      <c r="AC298" s="14">
        <v>1.5000090000000001E-2</v>
      </c>
      <c r="AD298" s="14">
        <v>8.1818650000000002</v>
      </c>
      <c r="AE298" s="14">
        <v>5.37</v>
      </c>
      <c r="AF298" s="14">
        <v>3.64</v>
      </c>
      <c r="AG298" s="14">
        <v>0</v>
      </c>
      <c r="AH298" s="14">
        <v>0</v>
      </c>
      <c r="AI298" s="14">
        <v>0.13500000000000001</v>
      </c>
      <c r="AJ298" s="14">
        <v>0.1500001</v>
      </c>
      <c r="AK298" s="15">
        <v>0.81818210000000002</v>
      </c>
      <c r="AL298" s="15">
        <v>0.8999994</v>
      </c>
      <c r="AM298" s="15">
        <v>1</v>
      </c>
      <c r="AN298" s="15">
        <v>0.7363634</v>
      </c>
      <c r="AO298" s="16"/>
      <c r="AP298" s="16">
        <v>3.3333335071802139E-2</v>
      </c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24"/>
      <c r="DK298" s="24"/>
      <c r="DL298" s="24"/>
      <c r="DM298" s="24"/>
      <c r="DN298" s="24"/>
      <c r="DO298" s="24"/>
      <c r="DP298" s="24"/>
      <c r="DQ298" s="24">
        <v>2.3166666030883789</v>
      </c>
      <c r="DR298" s="16"/>
      <c r="DS298" s="16"/>
      <c r="DT298" s="16"/>
      <c r="DU298" s="16"/>
      <c r="DV298" s="16"/>
      <c r="DW298" s="16"/>
      <c r="DX298" s="16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27"/>
      <c r="EP298" s="27"/>
      <c r="EQ298" s="27"/>
      <c r="ER298" s="27"/>
    </row>
    <row r="299" spans="1:148" s="9" customFormat="1" ht="20.25" x14ac:dyDescent="0.3">
      <c r="A299" s="10" t="s">
        <v>371</v>
      </c>
      <c r="B299" s="10" t="s">
        <v>232</v>
      </c>
      <c r="C299" s="10" t="s">
        <v>240</v>
      </c>
      <c r="D299" s="10" t="s">
        <v>279</v>
      </c>
      <c r="E299" s="10" t="s">
        <v>218</v>
      </c>
      <c r="F299" s="11">
        <v>10348</v>
      </c>
      <c r="G299" s="11">
        <v>4005</v>
      </c>
      <c r="H299" s="11">
        <v>3951</v>
      </c>
      <c r="I299" s="10" t="s">
        <v>275</v>
      </c>
      <c r="J299" s="12">
        <v>62.8</v>
      </c>
      <c r="K299" s="10" t="s">
        <v>243</v>
      </c>
      <c r="L299" s="10" t="s">
        <v>261</v>
      </c>
      <c r="M299" s="10" t="s">
        <v>220</v>
      </c>
      <c r="N299" s="13">
        <v>63</v>
      </c>
      <c r="O299" s="13">
        <v>61</v>
      </c>
      <c r="P299" s="13">
        <v>2</v>
      </c>
      <c r="Q299" s="14">
        <v>3.1746029999999998</v>
      </c>
      <c r="R299" s="14">
        <v>6.21</v>
      </c>
      <c r="S299" s="14">
        <v>8</v>
      </c>
      <c r="T299" s="14">
        <v>6.3135000000000003</v>
      </c>
      <c r="U299" s="14">
        <v>78.918750000000003</v>
      </c>
      <c r="V299" s="14">
        <v>1</v>
      </c>
      <c r="W299" s="14">
        <v>281.20999999999998</v>
      </c>
      <c r="X299" s="14">
        <v>80</v>
      </c>
      <c r="Y299" s="14">
        <v>0.43426337786284502</v>
      </c>
      <c r="Z299" s="14">
        <v>7.0833329999999997</v>
      </c>
      <c r="AA299" s="14">
        <v>0.91666669999999995</v>
      </c>
      <c r="AB299" s="14">
        <v>11.45833</v>
      </c>
      <c r="AC299" s="14">
        <v>0.56283340000000004</v>
      </c>
      <c r="AD299" s="14">
        <v>7.0354169999999998</v>
      </c>
      <c r="AE299" s="14">
        <v>281.20999999999998</v>
      </c>
      <c r="AF299" s="14">
        <v>184.22</v>
      </c>
      <c r="AG299" s="14">
        <v>0.20699999999999999</v>
      </c>
      <c r="AH299" s="14">
        <v>2.5874999999999999</v>
      </c>
      <c r="AI299" s="14">
        <v>6.5205000000000002</v>
      </c>
      <c r="AJ299" s="14">
        <v>7.0833329999999997</v>
      </c>
      <c r="AK299" s="15">
        <v>0.88541669999999995</v>
      </c>
      <c r="AL299" s="15">
        <v>0.92054119999999995</v>
      </c>
      <c r="AM299" s="15">
        <v>0.96825399999999995</v>
      </c>
      <c r="AN299" s="15">
        <v>0.78918759999999999</v>
      </c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>
        <v>0.1666666716337204</v>
      </c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>
        <v>8.3333335816860199E-2</v>
      </c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24"/>
      <c r="DK299" s="24">
        <v>0.1666666716337204</v>
      </c>
      <c r="DL299" s="24"/>
      <c r="DM299" s="24"/>
      <c r="DN299" s="24"/>
      <c r="DO299" s="24">
        <v>0.5</v>
      </c>
      <c r="DP299" s="24"/>
      <c r="DQ299" s="24"/>
      <c r="DR299" s="16"/>
      <c r="DS299" s="16"/>
      <c r="DT299" s="16"/>
      <c r="DU299" s="16"/>
      <c r="DV299" s="16"/>
      <c r="DW299" s="16"/>
      <c r="DX299" s="16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>
        <v>1</v>
      </c>
      <c r="EJ299" s="17"/>
      <c r="EK299" s="17"/>
      <c r="EL299" s="17">
        <v>1</v>
      </c>
      <c r="EM299" s="17"/>
      <c r="EN299" s="17"/>
      <c r="EO299" s="27"/>
      <c r="EP299" s="27"/>
      <c r="EQ299" s="27"/>
      <c r="ER299" s="27"/>
    </row>
    <row r="300" spans="1:148" s="9" customFormat="1" ht="20.25" x14ac:dyDescent="0.3">
      <c r="A300" s="10" t="s">
        <v>371</v>
      </c>
      <c r="B300" s="10" t="s">
        <v>232</v>
      </c>
      <c r="C300" s="10" t="s">
        <v>240</v>
      </c>
      <c r="D300" s="10" t="s">
        <v>281</v>
      </c>
      <c r="E300" s="10" t="s">
        <v>218</v>
      </c>
      <c r="F300" s="11">
        <v>10348</v>
      </c>
      <c r="G300" s="11">
        <v>4087</v>
      </c>
      <c r="H300" s="11">
        <v>3866</v>
      </c>
      <c r="I300" s="10" t="s">
        <v>275</v>
      </c>
      <c r="J300" s="12">
        <v>62.8</v>
      </c>
      <c r="K300" s="10" t="s">
        <v>243</v>
      </c>
      <c r="L300" s="10" t="s">
        <v>261</v>
      </c>
      <c r="M300" s="10" t="s">
        <v>220</v>
      </c>
      <c r="N300" s="13">
        <v>67</v>
      </c>
      <c r="O300" s="13">
        <v>67</v>
      </c>
      <c r="P300" s="13">
        <v>0</v>
      </c>
      <c r="Q300" s="14">
        <v>0</v>
      </c>
      <c r="R300" s="14">
        <v>6.21</v>
      </c>
      <c r="S300" s="14">
        <v>8</v>
      </c>
      <c r="T300" s="14">
        <v>6.9344999999999999</v>
      </c>
      <c r="U300" s="14">
        <v>86.681250000000006</v>
      </c>
      <c r="V300" s="14">
        <v>1</v>
      </c>
      <c r="W300" s="14">
        <v>308.87</v>
      </c>
      <c r="X300" s="14">
        <v>80</v>
      </c>
      <c r="Y300" s="14">
        <v>0.39537412991945903</v>
      </c>
      <c r="Z300" s="14">
        <v>7.5</v>
      </c>
      <c r="AA300" s="14">
        <v>0.5</v>
      </c>
      <c r="AB300" s="14">
        <v>6.25</v>
      </c>
      <c r="AC300" s="14">
        <v>0.5654998</v>
      </c>
      <c r="AD300" s="14">
        <v>7.0687480000000003</v>
      </c>
      <c r="AE300" s="14">
        <v>308.87</v>
      </c>
      <c r="AF300" s="14">
        <v>202.34</v>
      </c>
      <c r="AG300" s="14">
        <v>0</v>
      </c>
      <c r="AH300" s="14">
        <v>0</v>
      </c>
      <c r="AI300" s="14">
        <v>6.9344999999999999</v>
      </c>
      <c r="AJ300" s="14">
        <v>7.5</v>
      </c>
      <c r="AK300" s="15">
        <v>0.9375</v>
      </c>
      <c r="AL300" s="15">
        <v>0.92459999999999998</v>
      </c>
      <c r="AM300" s="15">
        <v>1</v>
      </c>
      <c r="AN300" s="15">
        <v>0.86681249999999999</v>
      </c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24"/>
      <c r="DK300" s="24">
        <v>0.1666666716337204</v>
      </c>
      <c r="DL300" s="24"/>
      <c r="DM300" s="24"/>
      <c r="DN300" s="24"/>
      <c r="DO300" s="24">
        <v>0.3333333432674408</v>
      </c>
      <c r="DP300" s="24"/>
      <c r="DQ300" s="24"/>
      <c r="DR300" s="16"/>
      <c r="DS300" s="16"/>
      <c r="DT300" s="16"/>
      <c r="DU300" s="16"/>
      <c r="DV300" s="16"/>
      <c r="DW300" s="16"/>
      <c r="DX300" s="16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27"/>
      <c r="EP300" s="27"/>
      <c r="EQ300" s="27"/>
      <c r="ER300" s="27"/>
    </row>
    <row r="301" spans="1:148" s="9" customFormat="1" ht="20.25" x14ac:dyDescent="0.3">
      <c r="A301" s="10" t="s">
        <v>371</v>
      </c>
      <c r="B301" s="10" t="s">
        <v>231</v>
      </c>
      <c r="C301" s="10" t="s">
        <v>240</v>
      </c>
      <c r="D301" s="10" t="s">
        <v>279</v>
      </c>
      <c r="E301" s="10" t="s">
        <v>218</v>
      </c>
      <c r="F301" s="11">
        <v>10348</v>
      </c>
      <c r="G301" s="11">
        <v>4062</v>
      </c>
      <c r="H301" s="11">
        <v>3712</v>
      </c>
      <c r="I301" s="10" t="s">
        <v>275</v>
      </c>
      <c r="J301" s="12">
        <v>62.8</v>
      </c>
      <c r="K301" s="10" t="s">
        <v>243</v>
      </c>
      <c r="L301" s="10" t="s">
        <v>261</v>
      </c>
      <c r="M301" s="10" t="s">
        <v>220</v>
      </c>
      <c r="N301" s="13">
        <v>22</v>
      </c>
      <c r="O301" s="13">
        <v>22</v>
      </c>
      <c r="P301" s="13">
        <v>0</v>
      </c>
      <c r="Q301" s="14">
        <v>0</v>
      </c>
      <c r="R301" s="14">
        <v>6.21</v>
      </c>
      <c r="S301" s="14">
        <v>2.75</v>
      </c>
      <c r="T301" s="14">
        <v>2.2770000000000001</v>
      </c>
      <c r="U301" s="14">
        <v>82.8</v>
      </c>
      <c r="V301" s="14">
        <v>0.34375</v>
      </c>
      <c r="W301" s="14">
        <v>295.04000000000002</v>
      </c>
      <c r="X301" s="14">
        <v>0</v>
      </c>
      <c r="Y301" s="14">
        <v>0</v>
      </c>
      <c r="Z301" s="14">
        <v>2.5499999999999998</v>
      </c>
      <c r="AA301" s="14">
        <v>0.2</v>
      </c>
      <c r="AB301" s="14">
        <v>7.2727269999999997</v>
      </c>
      <c r="AC301" s="14">
        <v>0.27300010000000002</v>
      </c>
      <c r="AD301" s="14">
        <v>9.9272749999999998</v>
      </c>
      <c r="AE301" s="14">
        <v>101.42</v>
      </c>
      <c r="AF301" s="14">
        <v>66.44</v>
      </c>
      <c r="AG301" s="14">
        <v>0</v>
      </c>
      <c r="AH301" s="14">
        <v>0</v>
      </c>
      <c r="AI301" s="14">
        <v>2.2770000000000001</v>
      </c>
      <c r="AJ301" s="14">
        <v>2.5499999999999998</v>
      </c>
      <c r="AK301" s="15">
        <v>0.92727269999999995</v>
      </c>
      <c r="AL301" s="15">
        <v>0.89294119999999999</v>
      </c>
      <c r="AM301" s="15">
        <v>1</v>
      </c>
      <c r="AN301" s="15">
        <v>0.82799999999999996</v>
      </c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16"/>
      <c r="DI301" s="16"/>
      <c r="DJ301" s="24"/>
      <c r="DK301" s="24"/>
      <c r="DL301" s="24"/>
      <c r="DM301" s="24"/>
      <c r="DN301" s="24">
        <v>8.3333335816860199E-2</v>
      </c>
      <c r="DO301" s="24">
        <v>0.11666666716337204</v>
      </c>
      <c r="DP301" s="24"/>
      <c r="DQ301" s="24"/>
      <c r="DR301" s="16"/>
      <c r="DS301" s="16"/>
      <c r="DT301" s="16"/>
      <c r="DU301" s="16"/>
      <c r="DV301" s="16"/>
      <c r="DW301" s="16"/>
      <c r="DX301" s="16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27"/>
      <c r="EP301" s="27"/>
      <c r="EQ301" s="27"/>
      <c r="ER301" s="27"/>
    </row>
    <row r="302" spans="1:148" s="9" customFormat="1" ht="20.25" x14ac:dyDescent="0.3">
      <c r="A302" s="10" t="s">
        <v>371</v>
      </c>
      <c r="B302" s="10" t="s">
        <v>231</v>
      </c>
      <c r="C302" s="10" t="s">
        <v>240</v>
      </c>
      <c r="D302" s="10" t="s">
        <v>281</v>
      </c>
      <c r="E302" s="10" t="s">
        <v>218</v>
      </c>
      <c r="F302" s="11">
        <v>10348</v>
      </c>
      <c r="G302" s="11">
        <v>4017</v>
      </c>
      <c r="H302" s="11">
        <v>3698</v>
      </c>
      <c r="I302" s="10" t="s">
        <v>275</v>
      </c>
      <c r="J302" s="12">
        <v>62.8</v>
      </c>
      <c r="K302" s="10" t="s">
        <v>243</v>
      </c>
      <c r="L302" s="10" t="s">
        <v>261</v>
      </c>
      <c r="M302" s="10" t="s">
        <v>220</v>
      </c>
      <c r="N302" s="13">
        <v>11</v>
      </c>
      <c r="O302" s="13">
        <v>11</v>
      </c>
      <c r="P302" s="13">
        <v>0</v>
      </c>
      <c r="Q302" s="14">
        <v>0</v>
      </c>
      <c r="R302" s="14">
        <v>6.21</v>
      </c>
      <c r="S302" s="14">
        <v>1.5</v>
      </c>
      <c r="T302" s="14">
        <v>1.1385000000000001</v>
      </c>
      <c r="U302" s="14">
        <v>75.900000000000006</v>
      </c>
      <c r="V302" s="14">
        <v>0.1875</v>
      </c>
      <c r="W302" s="14">
        <v>270.45330000000001</v>
      </c>
      <c r="X302" s="14">
        <v>0</v>
      </c>
      <c r="Y302" s="14">
        <v>0</v>
      </c>
      <c r="Z302" s="14">
        <v>1.266667</v>
      </c>
      <c r="AA302" s="14">
        <v>0.23333329999999999</v>
      </c>
      <c r="AB302" s="14">
        <v>15.55556</v>
      </c>
      <c r="AC302" s="14">
        <v>0.12816669999999999</v>
      </c>
      <c r="AD302" s="14">
        <v>8.5444449999999996</v>
      </c>
      <c r="AE302" s="14">
        <v>50.71</v>
      </c>
      <c r="AF302" s="14">
        <v>33.22</v>
      </c>
      <c r="AG302" s="14">
        <v>0</v>
      </c>
      <c r="AH302" s="14">
        <v>0</v>
      </c>
      <c r="AI302" s="14">
        <v>1.1385000000000001</v>
      </c>
      <c r="AJ302" s="14">
        <v>1.266667</v>
      </c>
      <c r="AK302" s="15">
        <v>0.84444450000000004</v>
      </c>
      <c r="AL302" s="15">
        <v>0.89881580000000005</v>
      </c>
      <c r="AM302" s="15">
        <v>1</v>
      </c>
      <c r="AN302" s="15">
        <v>0.75900000000000001</v>
      </c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16"/>
      <c r="DI302" s="16"/>
      <c r="DJ302" s="24"/>
      <c r="DK302" s="24">
        <v>0.1666666716337204</v>
      </c>
      <c r="DL302" s="24"/>
      <c r="DM302" s="24"/>
      <c r="DN302" s="24"/>
      <c r="DO302" s="24">
        <v>6.6666670143604279E-2</v>
      </c>
      <c r="DP302" s="24"/>
      <c r="DQ302" s="24"/>
      <c r="DR302" s="16"/>
      <c r="DS302" s="16"/>
      <c r="DT302" s="16"/>
      <c r="DU302" s="16"/>
      <c r="DV302" s="16"/>
      <c r="DW302" s="16"/>
      <c r="DX302" s="16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27"/>
      <c r="EP302" s="27"/>
      <c r="EQ302" s="27"/>
      <c r="ER302" s="27"/>
    </row>
    <row r="303" spans="1:148" s="9" customFormat="1" ht="20.25" x14ac:dyDescent="0.3">
      <c r="A303" s="10" t="s">
        <v>366</v>
      </c>
      <c r="B303" s="10" t="s">
        <v>232</v>
      </c>
      <c r="C303" s="10" t="s">
        <v>240</v>
      </c>
      <c r="D303" s="10" t="s">
        <v>279</v>
      </c>
      <c r="E303" s="10" t="s">
        <v>218</v>
      </c>
      <c r="F303" s="11">
        <v>10564</v>
      </c>
      <c r="G303" s="11">
        <v>4124</v>
      </c>
      <c r="H303" s="11">
        <v>3712</v>
      </c>
      <c r="I303" s="10" t="s">
        <v>282</v>
      </c>
      <c r="J303" s="12">
        <v>71.8</v>
      </c>
      <c r="K303" s="10" t="s">
        <v>267</v>
      </c>
      <c r="L303" s="10" t="s">
        <v>261</v>
      </c>
      <c r="M303" s="10" t="s">
        <v>220</v>
      </c>
      <c r="N303" s="13">
        <v>6</v>
      </c>
      <c r="O303" s="13">
        <v>6</v>
      </c>
      <c r="P303" s="13">
        <v>0</v>
      </c>
      <c r="Q303" s="14">
        <v>0</v>
      </c>
      <c r="R303" s="14">
        <v>9.44</v>
      </c>
      <c r="S303" s="14">
        <v>1.1666669999999999</v>
      </c>
      <c r="T303" s="14">
        <v>0.94399999999999995</v>
      </c>
      <c r="U303" s="14">
        <v>80.914270000000002</v>
      </c>
      <c r="V303" s="14">
        <v>0.1458334</v>
      </c>
      <c r="W303" s="14">
        <v>289.6456</v>
      </c>
      <c r="X303" s="14">
        <v>11.666669845581101</v>
      </c>
      <c r="Y303" s="14">
        <v>0.41547972470599498</v>
      </c>
      <c r="Z303" s="14">
        <v>1.066667</v>
      </c>
      <c r="AA303" s="14">
        <v>0.1</v>
      </c>
      <c r="AB303" s="14">
        <v>8.5714260000000007</v>
      </c>
      <c r="AC303" s="14">
        <v>0.122667</v>
      </c>
      <c r="AD303" s="14">
        <v>10.51431</v>
      </c>
      <c r="AE303" s="14">
        <v>42.24</v>
      </c>
      <c r="AF303" s="14">
        <v>28.08</v>
      </c>
      <c r="AG303" s="14">
        <v>0</v>
      </c>
      <c r="AH303" s="14">
        <v>0</v>
      </c>
      <c r="AI303" s="14">
        <v>0.94399999999999995</v>
      </c>
      <c r="AJ303" s="14">
        <v>1.066667</v>
      </c>
      <c r="AK303" s="15">
        <v>0.91428569999999998</v>
      </c>
      <c r="AL303" s="15">
        <v>0.8849998</v>
      </c>
      <c r="AM303" s="15">
        <v>1</v>
      </c>
      <c r="AN303" s="15">
        <v>0.80914260000000005</v>
      </c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16"/>
      <c r="DB303" s="16"/>
      <c r="DC303" s="16"/>
      <c r="DD303" s="16"/>
      <c r="DE303" s="16"/>
      <c r="DF303" s="16"/>
      <c r="DG303" s="16"/>
      <c r="DH303" s="16"/>
      <c r="DI303" s="16"/>
      <c r="DJ303" s="24"/>
      <c r="DK303" s="24"/>
      <c r="DL303" s="24"/>
      <c r="DM303" s="24"/>
      <c r="DN303" s="24"/>
      <c r="DO303" s="24">
        <v>0.10000000149011612</v>
      </c>
      <c r="DP303" s="24"/>
      <c r="DQ303" s="24"/>
      <c r="DR303" s="16"/>
      <c r="DS303" s="16"/>
      <c r="DT303" s="16"/>
      <c r="DU303" s="16"/>
      <c r="DV303" s="16"/>
      <c r="DW303" s="16"/>
      <c r="DX303" s="16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27"/>
      <c r="EP303" s="27"/>
      <c r="EQ303" s="27"/>
      <c r="ER303" s="27"/>
    </row>
    <row r="304" spans="1:148" s="9" customFormat="1" ht="20.25" x14ac:dyDescent="0.3">
      <c r="A304" s="10" t="s">
        <v>366</v>
      </c>
      <c r="B304" s="10" t="s">
        <v>232</v>
      </c>
      <c r="C304" s="10" t="s">
        <v>240</v>
      </c>
      <c r="D304" s="10" t="s">
        <v>281</v>
      </c>
      <c r="E304" s="10" t="s">
        <v>218</v>
      </c>
      <c r="F304" s="11">
        <v>10564</v>
      </c>
      <c r="G304" s="11">
        <v>4061</v>
      </c>
      <c r="H304" s="11">
        <v>3698</v>
      </c>
      <c r="I304" s="10" t="s">
        <v>282</v>
      </c>
      <c r="J304" s="12">
        <v>71.8</v>
      </c>
      <c r="K304" s="10" t="s">
        <v>267</v>
      </c>
      <c r="L304" s="10" t="s">
        <v>261</v>
      </c>
      <c r="M304" s="10" t="s">
        <v>220</v>
      </c>
      <c r="N304" s="13">
        <v>6</v>
      </c>
      <c r="O304" s="13">
        <v>6</v>
      </c>
      <c r="P304" s="13">
        <v>0</v>
      </c>
      <c r="Q304" s="14">
        <v>0</v>
      </c>
      <c r="R304" s="14">
        <v>9.44</v>
      </c>
      <c r="S304" s="14">
        <v>4.1666670000000003</v>
      </c>
      <c r="T304" s="14">
        <v>0.94399999999999995</v>
      </c>
      <c r="U304" s="14">
        <v>22.655999999999999</v>
      </c>
      <c r="V304" s="14">
        <v>0.5208334</v>
      </c>
      <c r="W304" s="14">
        <v>81.100790000000003</v>
      </c>
      <c r="X304" s="14">
        <v>41.666669845581097</v>
      </c>
      <c r="Y304" s="14">
        <v>1.48385586855487</v>
      </c>
      <c r="Z304" s="14">
        <v>1</v>
      </c>
      <c r="AA304" s="14">
        <v>3.1666669999999999</v>
      </c>
      <c r="AB304" s="14">
        <v>75.999989999999997</v>
      </c>
      <c r="AC304" s="14">
        <v>5.6000229999999998E-2</v>
      </c>
      <c r="AD304" s="14">
        <v>1.3440049999999999</v>
      </c>
      <c r="AE304" s="14">
        <v>42.24</v>
      </c>
      <c r="AF304" s="14">
        <v>28.08</v>
      </c>
      <c r="AG304" s="14">
        <v>0</v>
      </c>
      <c r="AH304" s="14">
        <v>0</v>
      </c>
      <c r="AI304" s="14">
        <v>0.94399999999999995</v>
      </c>
      <c r="AJ304" s="14">
        <v>1</v>
      </c>
      <c r="AK304" s="15">
        <v>0.24</v>
      </c>
      <c r="AL304" s="15">
        <v>0.94399979999999994</v>
      </c>
      <c r="AM304" s="15">
        <v>1</v>
      </c>
      <c r="AN304" s="15">
        <v>0.22656000000000001</v>
      </c>
      <c r="AO304" s="16"/>
      <c r="AP304" s="16">
        <v>0.83333331346511841</v>
      </c>
      <c r="AQ304" s="16"/>
      <c r="AR304" s="16"/>
      <c r="AS304" s="16">
        <v>0.1666666716337204</v>
      </c>
      <c r="AT304" s="16">
        <v>0.25</v>
      </c>
      <c r="AU304" s="16"/>
      <c r="AV304" s="16"/>
      <c r="AW304" s="16"/>
      <c r="AX304" s="16">
        <v>0.25</v>
      </c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>
        <v>1.5</v>
      </c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/>
      <c r="CZ304" s="16"/>
      <c r="DA304" s="16"/>
      <c r="DB304" s="16"/>
      <c r="DC304" s="16"/>
      <c r="DD304" s="16"/>
      <c r="DE304" s="16"/>
      <c r="DF304" s="16"/>
      <c r="DG304" s="16"/>
      <c r="DH304" s="16"/>
      <c r="DI304" s="16"/>
      <c r="DJ304" s="24"/>
      <c r="DK304" s="24">
        <v>0.1666666716337204</v>
      </c>
      <c r="DL304" s="24"/>
      <c r="DM304" s="24"/>
      <c r="DN304" s="24"/>
      <c r="DO304" s="24"/>
      <c r="DP304" s="24"/>
      <c r="DQ304" s="24"/>
      <c r="DR304" s="16"/>
      <c r="DS304" s="16"/>
      <c r="DT304" s="16"/>
      <c r="DU304" s="16"/>
      <c r="DV304" s="16"/>
      <c r="DW304" s="16"/>
      <c r="DX304" s="16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27"/>
      <c r="EP304" s="27"/>
      <c r="EQ304" s="27"/>
      <c r="ER304" s="27"/>
    </row>
    <row r="305" spans="1:148" s="9" customFormat="1" ht="20.25" x14ac:dyDescent="0.3">
      <c r="A305" s="10" t="s">
        <v>366</v>
      </c>
      <c r="B305" s="10" t="s">
        <v>232</v>
      </c>
      <c r="C305" s="10" t="s">
        <v>240</v>
      </c>
      <c r="D305" s="10" t="s">
        <v>279</v>
      </c>
      <c r="E305" s="10" t="s">
        <v>218</v>
      </c>
      <c r="F305" s="11">
        <v>10721</v>
      </c>
      <c r="G305" s="11">
        <v>4124</v>
      </c>
      <c r="H305" s="11">
        <v>3712</v>
      </c>
      <c r="I305" s="10" t="s">
        <v>282</v>
      </c>
      <c r="J305" s="12">
        <v>71.8</v>
      </c>
      <c r="K305" s="10" t="s">
        <v>238</v>
      </c>
      <c r="L305" s="10" t="s">
        <v>261</v>
      </c>
      <c r="M305" s="10" t="s">
        <v>220</v>
      </c>
      <c r="N305" s="13">
        <v>4</v>
      </c>
      <c r="O305" s="13">
        <v>4</v>
      </c>
      <c r="P305" s="13">
        <v>0</v>
      </c>
      <c r="Q305" s="14">
        <v>0</v>
      </c>
      <c r="R305" s="14">
        <v>7.35</v>
      </c>
      <c r="S305" s="14">
        <v>4.5</v>
      </c>
      <c r="T305" s="14">
        <v>0.49</v>
      </c>
      <c r="U305" s="14">
        <v>10.88889</v>
      </c>
      <c r="V305" s="14">
        <v>0.5625</v>
      </c>
      <c r="W305" s="14">
        <v>37.475560000000002</v>
      </c>
      <c r="X305" s="14">
        <v>45</v>
      </c>
      <c r="Y305" s="14">
        <v>3.4615384615384599</v>
      </c>
      <c r="Z305" s="14">
        <v>0.58333349999999995</v>
      </c>
      <c r="AA305" s="14">
        <v>3.9166669999999999</v>
      </c>
      <c r="AB305" s="14">
        <v>87.037030000000001</v>
      </c>
      <c r="AC305" s="14">
        <v>9.3333719999999995E-2</v>
      </c>
      <c r="AD305" s="14">
        <v>2.0740829999999999</v>
      </c>
      <c r="AE305" s="14">
        <v>21.08</v>
      </c>
      <c r="AF305" s="14">
        <v>13</v>
      </c>
      <c r="AG305" s="14">
        <v>0</v>
      </c>
      <c r="AH305" s="14">
        <v>0</v>
      </c>
      <c r="AI305" s="14">
        <v>0.49</v>
      </c>
      <c r="AJ305" s="14">
        <v>0.58333349999999995</v>
      </c>
      <c r="AK305" s="15">
        <v>0.12962969999999999</v>
      </c>
      <c r="AL305" s="15">
        <v>0.83999970000000002</v>
      </c>
      <c r="AM305" s="15">
        <v>1</v>
      </c>
      <c r="AN305" s="15">
        <v>0.1088889</v>
      </c>
      <c r="AO305" s="16"/>
      <c r="AP305" s="16">
        <v>0.83333331346511841</v>
      </c>
      <c r="AQ305" s="16"/>
      <c r="AR305" s="16">
        <v>8.3333335816860199E-2</v>
      </c>
      <c r="AS305" s="16">
        <v>8.3333335816860199E-2</v>
      </c>
      <c r="AT305" s="16">
        <v>0.4166666567325592</v>
      </c>
      <c r="AU305" s="16"/>
      <c r="AV305" s="16"/>
      <c r="AW305" s="16"/>
      <c r="AX305" s="16">
        <v>0.4166666567325592</v>
      </c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>
        <v>1.9166666269302368</v>
      </c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>
        <v>0.1666666716337204</v>
      </c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16"/>
      <c r="DI305" s="16"/>
      <c r="DJ305" s="24"/>
      <c r="DK305" s="24"/>
      <c r="DL305" s="24"/>
      <c r="DM305" s="24"/>
      <c r="DN305" s="24"/>
      <c r="DO305" s="24"/>
      <c r="DP305" s="24"/>
      <c r="DQ305" s="24"/>
      <c r="DR305" s="16"/>
      <c r="DS305" s="16"/>
      <c r="DT305" s="16"/>
      <c r="DU305" s="16"/>
      <c r="DV305" s="16"/>
      <c r="DW305" s="16"/>
      <c r="DX305" s="16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27"/>
      <c r="EP305" s="27"/>
      <c r="EQ305" s="27"/>
      <c r="ER305" s="27"/>
    </row>
    <row r="306" spans="1:148" s="9" customFormat="1" ht="20.25" x14ac:dyDescent="0.3">
      <c r="A306" s="10" t="s">
        <v>366</v>
      </c>
      <c r="B306" s="10" t="s">
        <v>232</v>
      </c>
      <c r="C306" s="10" t="s">
        <v>240</v>
      </c>
      <c r="D306" s="10" t="s">
        <v>281</v>
      </c>
      <c r="E306" s="10" t="s">
        <v>218</v>
      </c>
      <c r="F306" s="11">
        <v>10721</v>
      </c>
      <c r="G306" s="11">
        <v>4061</v>
      </c>
      <c r="H306" s="11">
        <v>3698</v>
      </c>
      <c r="I306" s="10" t="s">
        <v>282</v>
      </c>
      <c r="J306" s="12">
        <v>71.8</v>
      </c>
      <c r="K306" s="10" t="s">
        <v>238</v>
      </c>
      <c r="L306" s="10" t="s">
        <v>261</v>
      </c>
      <c r="M306" s="10" t="s">
        <v>220</v>
      </c>
      <c r="N306" s="13">
        <v>21</v>
      </c>
      <c r="O306" s="13">
        <v>21</v>
      </c>
      <c r="P306" s="13">
        <v>0</v>
      </c>
      <c r="Q306" s="14">
        <v>0</v>
      </c>
      <c r="R306" s="14">
        <v>7.35</v>
      </c>
      <c r="S306" s="14">
        <v>3.8333330000000001</v>
      </c>
      <c r="T306" s="14">
        <v>2.5724999999999998</v>
      </c>
      <c r="U306" s="14">
        <v>67.108699999999999</v>
      </c>
      <c r="V306" s="14">
        <v>0.4791666</v>
      </c>
      <c r="W306" s="14">
        <v>230.96350000000001</v>
      </c>
      <c r="X306" s="14">
        <v>38.333330154418903</v>
      </c>
      <c r="Y306" s="14">
        <v>0.56166051508306103</v>
      </c>
      <c r="Z306" s="14">
        <v>2.9166660000000002</v>
      </c>
      <c r="AA306" s="14">
        <v>0.91666669999999995</v>
      </c>
      <c r="AB306" s="14">
        <v>23.913049999999998</v>
      </c>
      <c r="AC306" s="14">
        <v>0.34416659999999999</v>
      </c>
      <c r="AD306" s="14">
        <v>8.9782600000000006</v>
      </c>
      <c r="AE306" s="14">
        <v>110.67</v>
      </c>
      <c r="AF306" s="14">
        <v>68.25</v>
      </c>
      <c r="AG306" s="14">
        <v>0</v>
      </c>
      <c r="AH306" s="14">
        <v>0</v>
      </c>
      <c r="AI306" s="14">
        <v>2.5724999999999998</v>
      </c>
      <c r="AJ306" s="14">
        <v>2.9166660000000002</v>
      </c>
      <c r="AK306" s="15">
        <v>0.76086949999999998</v>
      </c>
      <c r="AL306" s="15">
        <v>0.88200000000000001</v>
      </c>
      <c r="AM306" s="15">
        <v>1</v>
      </c>
      <c r="AN306" s="15">
        <v>0.67108690000000004</v>
      </c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>
        <v>8.3333335816860199E-2</v>
      </c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>
        <v>0.1666666716337204</v>
      </c>
      <c r="CQ306" s="16">
        <v>0.25</v>
      </c>
      <c r="CR306" s="16"/>
      <c r="CS306" s="16"/>
      <c r="CT306" s="16"/>
      <c r="CU306" s="16"/>
      <c r="CV306" s="16"/>
      <c r="CW306" s="16"/>
      <c r="CX306" s="16"/>
      <c r="CY306" s="16"/>
      <c r="CZ306" s="16"/>
      <c r="DA306" s="16">
        <v>0.3333333432674408</v>
      </c>
      <c r="DB306" s="16"/>
      <c r="DC306" s="16"/>
      <c r="DD306" s="16"/>
      <c r="DE306" s="16"/>
      <c r="DF306" s="16"/>
      <c r="DG306" s="16"/>
      <c r="DH306" s="16"/>
      <c r="DI306" s="16"/>
      <c r="DJ306" s="24"/>
      <c r="DK306" s="24"/>
      <c r="DL306" s="24"/>
      <c r="DM306" s="24"/>
      <c r="DN306" s="24"/>
      <c r="DO306" s="24">
        <v>8.3333335816860199E-2</v>
      </c>
      <c r="DP306" s="24"/>
      <c r="DQ306" s="24"/>
      <c r="DR306" s="16"/>
      <c r="DS306" s="16"/>
      <c r="DT306" s="16"/>
      <c r="DU306" s="16"/>
      <c r="DV306" s="16"/>
      <c r="DW306" s="16"/>
      <c r="DX306" s="16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27"/>
      <c r="EP306" s="27"/>
      <c r="EQ306" s="27"/>
      <c r="ER306" s="27"/>
    </row>
    <row r="307" spans="1:148" s="9" customFormat="1" ht="20.25" x14ac:dyDescent="0.3">
      <c r="A307" s="10" t="s">
        <v>366</v>
      </c>
      <c r="B307" s="10" t="s">
        <v>393</v>
      </c>
      <c r="C307" s="10" t="s">
        <v>240</v>
      </c>
      <c r="D307" s="10" t="s">
        <v>279</v>
      </c>
      <c r="E307" s="10" t="s">
        <v>218</v>
      </c>
      <c r="F307" s="11">
        <v>10721</v>
      </c>
      <c r="G307" s="11">
        <v>4124</v>
      </c>
      <c r="H307" s="11">
        <v>3712</v>
      </c>
      <c r="I307" s="10" t="s">
        <v>282</v>
      </c>
      <c r="J307" s="12">
        <v>71.8</v>
      </c>
      <c r="K307" s="10" t="s">
        <v>238</v>
      </c>
      <c r="L307" s="10" t="s">
        <v>261</v>
      </c>
      <c r="M307" s="10" t="s">
        <v>220</v>
      </c>
      <c r="N307" s="13">
        <v>12</v>
      </c>
      <c r="O307" s="13">
        <v>10</v>
      </c>
      <c r="P307" s="13">
        <v>2</v>
      </c>
      <c r="Q307" s="14">
        <v>16.66667</v>
      </c>
      <c r="R307" s="14">
        <v>7.35</v>
      </c>
      <c r="S307" s="14">
        <v>2.3333330000000001</v>
      </c>
      <c r="T307" s="14">
        <v>1.2250000000000001</v>
      </c>
      <c r="U307" s="14">
        <v>52.5</v>
      </c>
      <c r="V307" s="14">
        <v>0.2916667</v>
      </c>
      <c r="W307" s="14">
        <v>180.6857</v>
      </c>
      <c r="X307" s="14">
        <v>23.333332538604701</v>
      </c>
      <c r="Y307" s="14">
        <v>0.71794869349553003</v>
      </c>
      <c r="Z307" s="14">
        <v>1.483333</v>
      </c>
      <c r="AA307" s="14">
        <v>0.85</v>
      </c>
      <c r="AB307" s="14">
        <v>36.428570000000001</v>
      </c>
      <c r="AC307" s="14">
        <v>1.333322E-2</v>
      </c>
      <c r="AD307" s="14">
        <v>0.57142360000000003</v>
      </c>
      <c r="AE307" s="14">
        <v>52.7</v>
      </c>
      <c r="AF307" s="14">
        <v>32.5</v>
      </c>
      <c r="AG307" s="14">
        <v>0.245</v>
      </c>
      <c r="AH307" s="14">
        <v>10.5</v>
      </c>
      <c r="AI307" s="14">
        <v>1.47</v>
      </c>
      <c r="AJ307" s="14">
        <v>1.483333</v>
      </c>
      <c r="AK307" s="15">
        <v>0.63571429999999995</v>
      </c>
      <c r="AL307" s="15">
        <v>0.99101130000000004</v>
      </c>
      <c r="AM307" s="15">
        <v>0.83333330000000005</v>
      </c>
      <c r="AN307" s="15">
        <v>0.52500000000000002</v>
      </c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>
        <v>0.3333333432674408</v>
      </c>
      <c r="CU307" s="16"/>
      <c r="CV307" s="16"/>
      <c r="CW307" s="16"/>
      <c r="CX307" s="16"/>
      <c r="CY307" s="16"/>
      <c r="CZ307" s="16"/>
      <c r="DA307" s="16">
        <v>0.4166666567325592</v>
      </c>
      <c r="DB307" s="16"/>
      <c r="DC307" s="16"/>
      <c r="DD307" s="16"/>
      <c r="DE307" s="16"/>
      <c r="DF307" s="16"/>
      <c r="DG307" s="16"/>
      <c r="DH307" s="16"/>
      <c r="DI307" s="16"/>
      <c r="DJ307" s="24"/>
      <c r="DK307" s="24"/>
      <c r="DL307" s="24"/>
      <c r="DM307" s="24"/>
      <c r="DN307" s="24"/>
      <c r="DO307" s="24">
        <v>0.10000000149011612</v>
      </c>
      <c r="DP307" s="24"/>
      <c r="DQ307" s="24"/>
      <c r="DR307" s="16"/>
      <c r="DS307" s="16"/>
      <c r="DT307" s="16"/>
      <c r="DU307" s="16"/>
      <c r="DV307" s="16"/>
      <c r="DW307" s="16"/>
      <c r="DX307" s="16"/>
      <c r="DY307" s="17">
        <v>1</v>
      </c>
      <c r="DZ307" s="17"/>
      <c r="EA307" s="17"/>
      <c r="EB307" s="17"/>
      <c r="EC307" s="17">
        <v>1</v>
      </c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27"/>
      <c r="EP307" s="27"/>
      <c r="EQ307" s="27"/>
      <c r="ER307" s="27"/>
    </row>
    <row r="308" spans="1:148" s="9" customFormat="1" ht="20.25" x14ac:dyDescent="0.3">
      <c r="A308" s="10" t="s">
        <v>366</v>
      </c>
      <c r="B308" s="10" t="s">
        <v>231</v>
      </c>
      <c r="C308" s="10" t="s">
        <v>240</v>
      </c>
      <c r="D308" s="10" t="s">
        <v>279</v>
      </c>
      <c r="E308" s="10" t="s">
        <v>218</v>
      </c>
      <c r="F308" s="11">
        <v>10721</v>
      </c>
      <c r="G308" s="11">
        <v>4124</v>
      </c>
      <c r="H308" s="11">
        <v>3712</v>
      </c>
      <c r="I308" s="10" t="s">
        <v>282</v>
      </c>
      <c r="J308" s="12">
        <v>71.8</v>
      </c>
      <c r="K308" s="10" t="s">
        <v>238</v>
      </c>
      <c r="L308" s="10" t="s">
        <v>261</v>
      </c>
      <c r="M308" s="10" t="s">
        <v>220</v>
      </c>
      <c r="N308" s="13">
        <v>25</v>
      </c>
      <c r="O308" s="13">
        <v>25</v>
      </c>
      <c r="P308" s="13">
        <v>0</v>
      </c>
      <c r="Q308" s="14">
        <v>0</v>
      </c>
      <c r="R308" s="14">
        <v>7.35</v>
      </c>
      <c r="S308" s="14">
        <v>4</v>
      </c>
      <c r="T308" s="14">
        <v>3.0625</v>
      </c>
      <c r="U308" s="14">
        <v>76.5625</v>
      </c>
      <c r="V308" s="14">
        <v>0.5</v>
      </c>
      <c r="W308" s="14">
        <v>263.5</v>
      </c>
      <c r="X308" s="14">
        <v>40</v>
      </c>
      <c r="Y308" s="14">
        <v>0.492307692307692</v>
      </c>
      <c r="Z308" s="14">
        <v>3.3666670000000001</v>
      </c>
      <c r="AA308" s="14">
        <v>0.63333329999999999</v>
      </c>
      <c r="AB308" s="14">
        <v>15.83333</v>
      </c>
      <c r="AC308" s="14">
        <v>0.30416670000000001</v>
      </c>
      <c r="AD308" s="14">
        <v>7.6041670000000003</v>
      </c>
      <c r="AE308" s="14">
        <v>131.75</v>
      </c>
      <c r="AF308" s="14">
        <v>81.25</v>
      </c>
      <c r="AG308" s="14">
        <v>0</v>
      </c>
      <c r="AH308" s="14">
        <v>0</v>
      </c>
      <c r="AI308" s="14">
        <v>3.0625</v>
      </c>
      <c r="AJ308" s="14">
        <v>3.3666670000000001</v>
      </c>
      <c r="AK308" s="15">
        <v>0.84166669999999999</v>
      </c>
      <c r="AL308" s="15">
        <v>0.90965339999999995</v>
      </c>
      <c r="AM308" s="15">
        <v>1</v>
      </c>
      <c r="AN308" s="15">
        <v>0.765625</v>
      </c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>
        <v>0.1666666716337204</v>
      </c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>
        <v>0.1666666716337204</v>
      </c>
      <c r="CU308" s="16"/>
      <c r="CV308" s="16"/>
      <c r="CW308" s="16"/>
      <c r="CX308" s="16"/>
      <c r="CY308" s="16"/>
      <c r="CZ308" s="16"/>
      <c r="DA308" s="16"/>
      <c r="DB308" s="16"/>
      <c r="DC308" s="16"/>
      <c r="DD308" s="16"/>
      <c r="DE308" s="16">
        <v>0.1666666716337204</v>
      </c>
      <c r="DF308" s="16"/>
      <c r="DG308" s="16"/>
      <c r="DH308" s="16"/>
      <c r="DI308" s="16"/>
      <c r="DJ308" s="24"/>
      <c r="DK308" s="24"/>
      <c r="DL308" s="24"/>
      <c r="DM308" s="24"/>
      <c r="DN308" s="24"/>
      <c r="DO308" s="24">
        <v>0.13333334028720856</v>
      </c>
      <c r="DP308" s="24"/>
      <c r="DQ308" s="24"/>
      <c r="DR308" s="16"/>
      <c r="DS308" s="16"/>
      <c r="DT308" s="16"/>
      <c r="DU308" s="16"/>
      <c r="DV308" s="16"/>
      <c r="DW308" s="16"/>
      <c r="DX308" s="16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27"/>
      <c r="EP308" s="27"/>
      <c r="EQ308" s="27"/>
      <c r="ER308" s="27"/>
    </row>
    <row r="309" spans="1:148" s="9" customFormat="1" ht="20.25" x14ac:dyDescent="0.3">
      <c r="A309" s="10" t="s">
        <v>366</v>
      </c>
      <c r="B309" s="10" t="s">
        <v>231</v>
      </c>
      <c r="C309" s="10" t="s">
        <v>240</v>
      </c>
      <c r="D309" s="10" t="s">
        <v>281</v>
      </c>
      <c r="E309" s="10" t="s">
        <v>218</v>
      </c>
      <c r="F309" s="11">
        <v>10721</v>
      </c>
      <c r="G309" s="11">
        <v>4005</v>
      </c>
      <c r="H309" s="11">
        <v>4076</v>
      </c>
      <c r="I309" s="10" t="s">
        <v>282</v>
      </c>
      <c r="J309" s="12">
        <v>71.8</v>
      </c>
      <c r="K309" s="10" t="s">
        <v>238</v>
      </c>
      <c r="L309" s="10" t="s">
        <v>261</v>
      </c>
      <c r="M309" s="10" t="s">
        <v>220</v>
      </c>
      <c r="N309" s="13">
        <v>28</v>
      </c>
      <c r="O309" s="13">
        <v>28</v>
      </c>
      <c r="P309" s="13">
        <v>0</v>
      </c>
      <c r="Q309" s="14">
        <v>0</v>
      </c>
      <c r="R309" s="14">
        <v>7.35</v>
      </c>
      <c r="S309" s="14">
        <v>4</v>
      </c>
      <c r="T309" s="14">
        <v>3.43</v>
      </c>
      <c r="U309" s="14">
        <v>85.75</v>
      </c>
      <c r="V309" s="14">
        <v>0.5</v>
      </c>
      <c r="W309" s="14">
        <v>295.12</v>
      </c>
      <c r="X309" s="14">
        <v>40</v>
      </c>
      <c r="Y309" s="14">
        <v>0.43956043956044</v>
      </c>
      <c r="Z309" s="14">
        <v>3.65</v>
      </c>
      <c r="AA309" s="14">
        <v>0.35</v>
      </c>
      <c r="AB309" s="14">
        <v>8.7500009999999993</v>
      </c>
      <c r="AC309" s="14">
        <v>0.2199999</v>
      </c>
      <c r="AD309" s="14">
        <v>5.4999979999999997</v>
      </c>
      <c r="AE309" s="14">
        <v>147.56</v>
      </c>
      <c r="AF309" s="14">
        <v>91</v>
      </c>
      <c r="AG309" s="14">
        <v>0</v>
      </c>
      <c r="AH309" s="14">
        <v>0</v>
      </c>
      <c r="AI309" s="14">
        <v>3.43</v>
      </c>
      <c r="AJ309" s="14">
        <v>3.65</v>
      </c>
      <c r="AK309" s="15">
        <v>0.91249999999999998</v>
      </c>
      <c r="AL309" s="15">
        <v>0.93972599999999995</v>
      </c>
      <c r="AM309" s="15">
        <v>1</v>
      </c>
      <c r="AN309" s="15">
        <v>0.85750000000000004</v>
      </c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>
        <v>0.10000000149011612</v>
      </c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16"/>
      <c r="DB309" s="16"/>
      <c r="DC309" s="16"/>
      <c r="DD309" s="16"/>
      <c r="DE309" s="16"/>
      <c r="DF309" s="16"/>
      <c r="DG309" s="16"/>
      <c r="DH309" s="16"/>
      <c r="DI309" s="16"/>
      <c r="DJ309" s="24"/>
      <c r="DK309" s="24"/>
      <c r="DL309" s="24"/>
      <c r="DM309" s="24"/>
      <c r="DN309" s="24">
        <v>8.3333335816860199E-2</v>
      </c>
      <c r="DO309" s="24">
        <v>0.1666666716337204</v>
      </c>
      <c r="DP309" s="24"/>
      <c r="DQ309" s="24"/>
      <c r="DR309" s="16"/>
      <c r="DS309" s="16"/>
      <c r="DT309" s="16"/>
      <c r="DU309" s="16"/>
      <c r="DV309" s="16"/>
      <c r="DW309" s="16"/>
      <c r="DX309" s="16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27"/>
      <c r="EP309" s="27"/>
      <c r="EQ309" s="27"/>
      <c r="ER309" s="27"/>
    </row>
    <row r="310" spans="1:148" s="9" customFormat="1" ht="20.25" x14ac:dyDescent="0.3">
      <c r="A310" s="10" t="s">
        <v>367</v>
      </c>
      <c r="B310" s="10" t="s">
        <v>232</v>
      </c>
      <c r="C310" s="10" t="s">
        <v>240</v>
      </c>
      <c r="D310" s="10" t="s">
        <v>279</v>
      </c>
      <c r="E310" s="10" t="s">
        <v>218</v>
      </c>
      <c r="F310" s="11">
        <v>10721</v>
      </c>
      <c r="G310" s="11">
        <v>4124</v>
      </c>
      <c r="H310" s="11">
        <v>3975</v>
      </c>
      <c r="I310" s="10" t="s">
        <v>282</v>
      </c>
      <c r="J310" s="12">
        <v>71.8</v>
      </c>
      <c r="K310" s="10" t="s">
        <v>238</v>
      </c>
      <c r="L310" s="10" t="s">
        <v>261</v>
      </c>
      <c r="M310" s="10" t="s">
        <v>220</v>
      </c>
      <c r="N310" s="13">
        <v>47</v>
      </c>
      <c r="O310" s="13">
        <v>46</v>
      </c>
      <c r="P310" s="13">
        <v>1</v>
      </c>
      <c r="Q310" s="14">
        <v>2.1276600000000001</v>
      </c>
      <c r="R310" s="14">
        <v>7.35</v>
      </c>
      <c r="S310" s="14">
        <v>8</v>
      </c>
      <c r="T310" s="14">
        <v>5.6349999999999998</v>
      </c>
      <c r="U310" s="14">
        <v>70.4375</v>
      </c>
      <c r="V310" s="14">
        <v>1</v>
      </c>
      <c r="W310" s="14">
        <v>242.42</v>
      </c>
      <c r="X310" s="14">
        <v>80</v>
      </c>
      <c r="Y310" s="14">
        <v>0.53511705685618705</v>
      </c>
      <c r="Z310" s="14">
        <v>5.9166670000000003</v>
      </c>
      <c r="AA310" s="14">
        <v>2.0833330000000001</v>
      </c>
      <c r="AB310" s="14">
        <v>26.04167</v>
      </c>
      <c r="AC310" s="14">
        <v>0.15916649999999999</v>
      </c>
      <c r="AD310" s="14">
        <v>1.989581</v>
      </c>
      <c r="AE310" s="14">
        <v>242.42</v>
      </c>
      <c r="AF310" s="14">
        <v>149.5</v>
      </c>
      <c r="AG310" s="14">
        <v>0.1225</v>
      </c>
      <c r="AH310" s="14">
        <v>1.53125</v>
      </c>
      <c r="AI310" s="14">
        <v>5.7575000000000003</v>
      </c>
      <c r="AJ310" s="14">
        <v>5.9166670000000003</v>
      </c>
      <c r="AK310" s="15">
        <v>0.7395834</v>
      </c>
      <c r="AL310" s="15">
        <v>0.97309849999999998</v>
      </c>
      <c r="AM310" s="15">
        <v>0.97872340000000002</v>
      </c>
      <c r="AN310" s="15">
        <v>0.70437499999999997</v>
      </c>
      <c r="AO310" s="16">
        <v>0.4166666567325592</v>
      </c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>
        <v>0.25</v>
      </c>
      <c r="CI310" s="16"/>
      <c r="CJ310" s="16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>
        <v>0.25</v>
      </c>
      <c r="CU310" s="16"/>
      <c r="CV310" s="16"/>
      <c r="CW310" s="16"/>
      <c r="CX310" s="16"/>
      <c r="CY310" s="16"/>
      <c r="CZ310" s="16"/>
      <c r="DA310" s="16"/>
      <c r="DB310" s="16"/>
      <c r="DC310" s="16"/>
      <c r="DD310" s="16"/>
      <c r="DE310" s="16"/>
      <c r="DF310" s="16"/>
      <c r="DG310" s="16"/>
      <c r="DH310" s="16"/>
      <c r="DI310" s="16"/>
      <c r="DJ310" s="24"/>
      <c r="DK310" s="24">
        <v>0.1666666716337204</v>
      </c>
      <c r="DL310" s="24">
        <v>0.66666668653488159</v>
      </c>
      <c r="DM310" s="24"/>
      <c r="DN310" s="24">
        <v>8.3333335816860199E-2</v>
      </c>
      <c r="DO310" s="24">
        <v>0.25</v>
      </c>
      <c r="DP310" s="24"/>
      <c r="DQ310" s="24"/>
      <c r="DR310" s="16"/>
      <c r="DS310" s="16"/>
      <c r="DT310" s="16"/>
      <c r="DU310" s="16"/>
      <c r="DV310" s="16"/>
      <c r="DW310" s="16"/>
      <c r="DX310" s="16"/>
      <c r="DY310" s="17">
        <v>1</v>
      </c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27"/>
      <c r="EP310" s="27"/>
      <c r="EQ310" s="27"/>
      <c r="ER310" s="27"/>
    </row>
    <row r="311" spans="1:148" s="9" customFormat="1" ht="20.25" x14ac:dyDescent="0.3">
      <c r="A311" s="10" t="s">
        <v>367</v>
      </c>
      <c r="B311" s="10" t="s">
        <v>232</v>
      </c>
      <c r="C311" s="10" t="s">
        <v>240</v>
      </c>
      <c r="D311" s="10" t="s">
        <v>281</v>
      </c>
      <c r="E311" s="10" t="s">
        <v>218</v>
      </c>
      <c r="F311" s="11">
        <v>10721</v>
      </c>
      <c r="G311" s="11">
        <v>4061</v>
      </c>
      <c r="H311" s="11">
        <v>3698</v>
      </c>
      <c r="I311" s="10" t="s">
        <v>282</v>
      </c>
      <c r="J311" s="12">
        <v>71.8</v>
      </c>
      <c r="K311" s="10" t="s">
        <v>238</v>
      </c>
      <c r="L311" s="10" t="s">
        <v>261</v>
      </c>
      <c r="M311" s="10" t="s">
        <v>220</v>
      </c>
      <c r="N311" s="13">
        <v>45</v>
      </c>
      <c r="O311" s="13">
        <v>45</v>
      </c>
      <c r="P311" s="13">
        <v>0</v>
      </c>
      <c r="Q311" s="14">
        <v>0</v>
      </c>
      <c r="R311" s="14">
        <v>7.35</v>
      </c>
      <c r="S311" s="14">
        <v>8</v>
      </c>
      <c r="T311" s="14">
        <v>5.5125000000000002</v>
      </c>
      <c r="U311" s="14">
        <v>68.90625</v>
      </c>
      <c r="V311" s="14">
        <v>1</v>
      </c>
      <c r="W311" s="14">
        <v>237.15</v>
      </c>
      <c r="X311" s="14">
        <v>80</v>
      </c>
      <c r="Y311" s="14">
        <v>0.54700854700854695</v>
      </c>
      <c r="Z311" s="14">
        <v>5.8833330000000004</v>
      </c>
      <c r="AA311" s="14">
        <v>2.1166670000000001</v>
      </c>
      <c r="AB311" s="14">
        <v>26.45833</v>
      </c>
      <c r="AC311" s="14">
        <v>0.37083359999999999</v>
      </c>
      <c r="AD311" s="14">
        <v>4.6354199999999999</v>
      </c>
      <c r="AE311" s="14">
        <v>237.15</v>
      </c>
      <c r="AF311" s="14">
        <v>146.25</v>
      </c>
      <c r="AG311" s="14">
        <v>0</v>
      </c>
      <c r="AH311" s="14">
        <v>0</v>
      </c>
      <c r="AI311" s="14">
        <v>5.5125000000000002</v>
      </c>
      <c r="AJ311" s="14">
        <v>5.8833330000000004</v>
      </c>
      <c r="AK311" s="15">
        <v>0.73541670000000003</v>
      </c>
      <c r="AL311" s="15">
        <v>0.93696880000000005</v>
      </c>
      <c r="AM311" s="15">
        <v>1</v>
      </c>
      <c r="AN311" s="15">
        <v>0.68906250000000002</v>
      </c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>
        <v>0.25</v>
      </c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>
        <v>0.73333331942558289</v>
      </c>
      <c r="CI311" s="16"/>
      <c r="CJ311" s="16"/>
      <c r="CK311" s="16"/>
      <c r="CL311" s="16">
        <v>0.1666666716337204</v>
      </c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6"/>
      <c r="CX311" s="16"/>
      <c r="CY311" s="16"/>
      <c r="CZ311" s="16"/>
      <c r="DA311" s="16">
        <v>0.25</v>
      </c>
      <c r="DB311" s="16"/>
      <c r="DC311" s="16"/>
      <c r="DD311" s="16"/>
      <c r="DE311" s="16"/>
      <c r="DF311" s="16"/>
      <c r="DG311" s="16"/>
      <c r="DH311" s="16"/>
      <c r="DI311" s="16"/>
      <c r="DJ311" s="24"/>
      <c r="DK311" s="24"/>
      <c r="DL311" s="24">
        <v>0.5</v>
      </c>
      <c r="DM311" s="24"/>
      <c r="DN311" s="24">
        <v>8.3333335816860199E-2</v>
      </c>
      <c r="DO311" s="24">
        <v>0.13333334028720856</v>
      </c>
      <c r="DP311" s="24"/>
      <c r="DQ311" s="24"/>
      <c r="DR311" s="16"/>
      <c r="DS311" s="16"/>
      <c r="DT311" s="16"/>
      <c r="DU311" s="16"/>
      <c r="DV311" s="16"/>
      <c r="DW311" s="16"/>
      <c r="DX311" s="16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27"/>
      <c r="EP311" s="27"/>
      <c r="EQ311" s="27"/>
      <c r="ER311" s="27"/>
    </row>
    <row r="312" spans="1:148" s="9" customFormat="1" ht="20.25" x14ac:dyDescent="0.3">
      <c r="A312" s="10" t="s">
        <v>367</v>
      </c>
      <c r="B312" s="10" t="s">
        <v>231</v>
      </c>
      <c r="C312" s="10" t="s">
        <v>240</v>
      </c>
      <c r="D312" s="10" t="s">
        <v>279</v>
      </c>
      <c r="E312" s="10" t="s">
        <v>218</v>
      </c>
      <c r="F312" s="11">
        <v>10721</v>
      </c>
      <c r="G312" s="11">
        <v>4124</v>
      </c>
      <c r="H312" s="11">
        <v>3975</v>
      </c>
      <c r="I312" s="10" t="s">
        <v>282</v>
      </c>
      <c r="J312" s="12">
        <v>71.8</v>
      </c>
      <c r="K312" s="10" t="s">
        <v>238</v>
      </c>
      <c r="L312" s="10" t="s">
        <v>261</v>
      </c>
      <c r="M312" s="10" t="s">
        <v>220</v>
      </c>
      <c r="N312" s="13">
        <v>25</v>
      </c>
      <c r="O312" s="13">
        <v>25</v>
      </c>
      <c r="P312" s="13">
        <v>0</v>
      </c>
      <c r="Q312" s="14">
        <v>0</v>
      </c>
      <c r="R312" s="14">
        <v>7.35</v>
      </c>
      <c r="S312" s="14">
        <v>4</v>
      </c>
      <c r="T312" s="14">
        <v>3.0625</v>
      </c>
      <c r="U312" s="14">
        <v>76.5625</v>
      </c>
      <c r="V312" s="14">
        <v>0.5</v>
      </c>
      <c r="W312" s="14">
        <v>263.5</v>
      </c>
      <c r="X312" s="14">
        <v>40</v>
      </c>
      <c r="Y312" s="14">
        <v>0.492307692307692</v>
      </c>
      <c r="Z312" s="14">
        <v>3.3333330000000001</v>
      </c>
      <c r="AA312" s="14">
        <v>0.66666669999999995</v>
      </c>
      <c r="AB312" s="14">
        <v>16.66667</v>
      </c>
      <c r="AC312" s="14">
        <v>0.2708333</v>
      </c>
      <c r="AD312" s="14">
        <v>6.7708329999999997</v>
      </c>
      <c r="AE312" s="14">
        <v>131.75</v>
      </c>
      <c r="AF312" s="14">
        <v>81.25</v>
      </c>
      <c r="AG312" s="14">
        <v>0</v>
      </c>
      <c r="AH312" s="14">
        <v>0</v>
      </c>
      <c r="AI312" s="14">
        <v>3.0625</v>
      </c>
      <c r="AJ312" s="14">
        <v>3.3333330000000001</v>
      </c>
      <c r="AK312" s="15">
        <v>0.83333330000000005</v>
      </c>
      <c r="AL312" s="15">
        <v>0.91874999999999996</v>
      </c>
      <c r="AM312" s="15">
        <v>1</v>
      </c>
      <c r="AN312" s="15">
        <v>0.765625</v>
      </c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>
        <v>0.1666666716337204</v>
      </c>
      <c r="CP312" s="16"/>
      <c r="CQ312" s="16"/>
      <c r="CR312" s="16"/>
      <c r="CS312" s="16"/>
      <c r="CT312" s="16">
        <v>0.1666666716337204</v>
      </c>
      <c r="CU312" s="16"/>
      <c r="CV312" s="16"/>
      <c r="CW312" s="16"/>
      <c r="CX312" s="16"/>
      <c r="CY312" s="16"/>
      <c r="CZ312" s="16"/>
      <c r="DA312" s="16"/>
      <c r="DB312" s="16"/>
      <c r="DC312" s="16"/>
      <c r="DD312" s="16"/>
      <c r="DE312" s="16">
        <v>0.1666666716337204</v>
      </c>
      <c r="DF312" s="16"/>
      <c r="DG312" s="16"/>
      <c r="DH312" s="16"/>
      <c r="DI312" s="16"/>
      <c r="DJ312" s="24"/>
      <c r="DK312" s="24"/>
      <c r="DL312" s="24"/>
      <c r="DM312" s="24"/>
      <c r="DN312" s="24"/>
      <c r="DO312" s="24">
        <v>0.1666666716337204</v>
      </c>
      <c r="DP312" s="24"/>
      <c r="DQ312" s="24"/>
      <c r="DR312" s="16"/>
      <c r="DS312" s="16"/>
      <c r="DT312" s="16"/>
      <c r="DU312" s="16"/>
      <c r="DV312" s="16"/>
      <c r="DW312" s="16"/>
      <c r="DX312" s="16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27"/>
      <c r="EP312" s="27"/>
      <c r="EQ312" s="27"/>
      <c r="ER312" s="27"/>
    </row>
    <row r="313" spans="1:148" s="9" customFormat="1" ht="20.25" x14ac:dyDescent="0.3">
      <c r="A313" s="10" t="s">
        <v>367</v>
      </c>
      <c r="B313" s="10" t="s">
        <v>231</v>
      </c>
      <c r="C313" s="10" t="s">
        <v>240</v>
      </c>
      <c r="D313" s="10" t="s">
        <v>281</v>
      </c>
      <c r="E313" s="10" t="s">
        <v>218</v>
      </c>
      <c r="F313" s="11">
        <v>10721</v>
      </c>
      <c r="G313" s="11">
        <v>4061</v>
      </c>
      <c r="H313" s="11">
        <v>3698</v>
      </c>
      <c r="I313" s="10" t="s">
        <v>282</v>
      </c>
      <c r="J313" s="12">
        <v>71.8</v>
      </c>
      <c r="K313" s="10" t="s">
        <v>238</v>
      </c>
      <c r="L313" s="10" t="s">
        <v>261</v>
      </c>
      <c r="M313" s="10" t="s">
        <v>220</v>
      </c>
      <c r="N313" s="13">
        <v>23</v>
      </c>
      <c r="O313" s="13">
        <v>23</v>
      </c>
      <c r="P313" s="13">
        <v>0</v>
      </c>
      <c r="Q313" s="14">
        <v>0</v>
      </c>
      <c r="R313" s="14">
        <v>7.35</v>
      </c>
      <c r="S313" s="14">
        <v>4</v>
      </c>
      <c r="T313" s="14">
        <v>2.8174999999999999</v>
      </c>
      <c r="U313" s="14">
        <v>70.4375</v>
      </c>
      <c r="V313" s="14">
        <v>0.5</v>
      </c>
      <c r="W313" s="14">
        <v>242.42</v>
      </c>
      <c r="X313" s="14">
        <v>40</v>
      </c>
      <c r="Y313" s="14">
        <v>0.53511705685618705</v>
      </c>
      <c r="Z313" s="14">
        <v>3.0833330000000001</v>
      </c>
      <c r="AA313" s="14">
        <v>0.91666669999999995</v>
      </c>
      <c r="AB313" s="14">
        <v>22.91667</v>
      </c>
      <c r="AC313" s="14">
        <v>0.26583319999999999</v>
      </c>
      <c r="AD313" s="14">
        <v>6.6458300000000001</v>
      </c>
      <c r="AE313" s="14">
        <v>121.21</v>
      </c>
      <c r="AF313" s="14">
        <v>74.75</v>
      </c>
      <c r="AG313" s="14">
        <v>0</v>
      </c>
      <c r="AH313" s="14">
        <v>0</v>
      </c>
      <c r="AI313" s="14">
        <v>2.8174999999999999</v>
      </c>
      <c r="AJ313" s="14">
        <v>3.0833330000000001</v>
      </c>
      <c r="AK313" s="15">
        <v>0.77083330000000005</v>
      </c>
      <c r="AL313" s="15">
        <v>0.91378380000000003</v>
      </c>
      <c r="AM313" s="15">
        <v>1</v>
      </c>
      <c r="AN313" s="15">
        <v>0.70437499999999997</v>
      </c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>
        <v>0.75</v>
      </c>
      <c r="CI313" s="16"/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16"/>
      <c r="DB313" s="16"/>
      <c r="DC313" s="16"/>
      <c r="DD313" s="16"/>
      <c r="DE313" s="16"/>
      <c r="DF313" s="16"/>
      <c r="DG313" s="16"/>
      <c r="DH313" s="16"/>
      <c r="DI313" s="16"/>
      <c r="DJ313" s="24"/>
      <c r="DK313" s="24"/>
      <c r="DL313" s="24"/>
      <c r="DM313" s="24"/>
      <c r="DN313" s="24"/>
      <c r="DO313" s="24">
        <v>0.1666666716337204</v>
      </c>
      <c r="DP313" s="24"/>
      <c r="DQ313" s="24"/>
      <c r="DR313" s="16"/>
      <c r="DS313" s="16"/>
      <c r="DT313" s="16"/>
      <c r="DU313" s="16"/>
      <c r="DV313" s="16"/>
      <c r="DW313" s="16"/>
      <c r="DX313" s="16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27"/>
      <c r="EP313" s="27"/>
      <c r="EQ313" s="27"/>
      <c r="ER313" s="27"/>
    </row>
    <row r="314" spans="1:148" s="9" customFormat="1" ht="20.25" x14ac:dyDescent="0.3">
      <c r="A314" s="10" t="s">
        <v>367</v>
      </c>
      <c r="B314" s="10" t="s">
        <v>244</v>
      </c>
      <c r="C314" s="10" t="s">
        <v>240</v>
      </c>
      <c r="D314" s="10" t="s">
        <v>279</v>
      </c>
      <c r="E314" s="10" t="s">
        <v>218</v>
      </c>
      <c r="F314" s="11">
        <v>10721</v>
      </c>
      <c r="G314" s="11">
        <v>4062</v>
      </c>
      <c r="H314" s="11">
        <v>3951</v>
      </c>
      <c r="I314" s="10" t="s">
        <v>282</v>
      </c>
      <c r="J314" s="12">
        <v>71.8</v>
      </c>
      <c r="K314" s="10" t="s">
        <v>238</v>
      </c>
      <c r="L314" s="10" t="s">
        <v>261</v>
      </c>
      <c r="M314" s="10" t="s">
        <v>220</v>
      </c>
      <c r="N314" s="13">
        <v>26</v>
      </c>
      <c r="O314" s="13">
        <v>25</v>
      </c>
      <c r="P314" s="13">
        <v>1</v>
      </c>
      <c r="Q314" s="14">
        <v>3.8461539999999999</v>
      </c>
      <c r="R314" s="14">
        <v>7.35</v>
      </c>
      <c r="S314" s="14">
        <v>4</v>
      </c>
      <c r="T314" s="14">
        <v>3.0625</v>
      </c>
      <c r="U314" s="14">
        <v>76.5625</v>
      </c>
      <c r="V314" s="14">
        <v>0.5</v>
      </c>
      <c r="W314" s="14">
        <v>263.5</v>
      </c>
      <c r="X314" s="14">
        <v>40</v>
      </c>
      <c r="Y314" s="14">
        <v>0.492307692307692</v>
      </c>
      <c r="Z314" s="14">
        <v>3.5</v>
      </c>
      <c r="AA314" s="14">
        <v>0.5</v>
      </c>
      <c r="AB314" s="14">
        <v>12.5</v>
      </c>
      <c r="AC314" s="14">
        <v>0.315</v>
      </c>
      <c r="AD314" s="14">
        <v>7.875</v>
      </c>
      <c r="AE314" s="14">
        <v>131.75</v>
      </c>
      <c r="AF314" s="14">
        <v>81.25</v>
      </c>
      <c r="AG314" s="14">
        <v>0.1225</v>
      </c>
      <c r="AH314" s="14">
        <v>3.0625</v>
      </c>
      <c r="AI314" s="14">
        <v>3.1850000000000001</v>
      </c>
      <c r="AJ314" s="14">
        <v>3.5</v>
      </c>
      <c r="AK314" s="15">
        <v>0.875</v>
      </c>
      <c r="AL314" s="15">
        <v>0.91</v>
      </c>
      <c r="AM314" s="15">
        <v>0.96153840000000002</v>
      </c>
      <c r="AN314" s="15">
        <v>0.76562490000000005</v>
      </c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>
        <v>0.1666666716337204</v>
      </c>
      <c r="CU314" s="16"/>
      <c r="CV314" s="16"/>
      <c r="CW314" s="16"/>
      <c r="CX314" s="16"/>
      <c r="CY314" s="16"/>
      <c r="CZ314" s="16"/>
      <c r="DA314" s="16"/>
      <c r="DB314" s="16"/>
      <c r="DC314" s="16"/>
      <c r="DD314" s="16"/>
      <c r="DE314" s="16">
        <v>0.1666666716337204</v>
      </c>
      <c r="DF314" s="16"/>
      <c r="DG314" s="16"/>
      <c r="DH314" s="16"/>
      <c r="DI314" s="16"/>
      <c r="DJ314" s="24"/>
      <c r="DK314" s="24"/>
      <c r="DL314" s="24"/>
      <c r="DM314" s="24"/>
      <c r="DN314" s="24"/>
      <c r="DO314" s="24">
        <v>0.1666666716337204</v>
      </c>
      <c r="DP314" s="24"/>
      <c r="DQ314" s="24"/>
      <c r="DR314" s="16"/>
      <c r="DS314" s="16"/>
      <c r="DT314" s="16"/>
      <c r="DU314" s="16"/>
      <c r="DV314" s="16"/>
      <c r="DW314" s="16"/>
      <c r="DX314" s="16"/>
      <c r="DY314" s="17"/>
      <c r="DZ314" s="17"/>
      <c r="EA314" s="17"/>
      <c r="EB314" s="17">
        <v>1</v>
      </c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27"/>
      <c r="EP314" s="27"/>
      <c r="EQ314" s="27"/>
      <c r="ER314" s="27"/>
    </row>
    <row r="315" spans="1:148" s="9" customFormat="1" ht="20.25" x14ac:dyDescent="0.3">
      <c r="A315" s="10" t="s">
        <v>367</v>
      </c>
      <c r="B315" s="10" t="s">
        <v>244</v>
      </c>
      <c r="C315" s="10" t="s">
        <v>240</v>
      </c>
      <c r="D315" s="10" t="s">
        <v>281</v>
      </c>
      <c r="E315" s="10" t="s">
        <v>218</v>
      </c>
      <c r="F315" s="11">
        <v>10721</v>
      </c>
      <c r="G315" s="11">
        <v>4061</v>
      </c>
      <c r="H315" s="11">
        <v>3698</v>
      </c>
      <c r="I315" s="10" t="s">
        <v>282</v>
      </c>
      <c r="J315" s="12">
        <v>71.8</v>
      </c>
      <c r="K315" s="10" t="s">
        <v>238</v>
      </c>
      <c r="L315" s="10" t="s">
        <v>261</v>
      </c>
      <c r="M315" s="10" t="s">
        <v>220</v>
      </c>
      <c r="N315" s="13">
        <v>27</v>
      </c>
      <c r="O315" s="13">
        <v>27</v>
      </c>
      <c r="P315" s="13">
        <v>0</v>
      </c>
      <c r="Q315" s="14">
        <v>0</v>
      </c>
      <c r="R315" s="14">
        <v>7.35</v>
      </c>
      <c r="S315" s="14">
        <v>4</v>
      </c>
      <c r="T315" s="14">
        <v>3.3075000000000001</v>
      </c>
      <c r="U315" s="14">
        <v>82.6875</v>
      </c>
      <c r="V315" s="14">
        <v>0.5</v>
      </c>
      <c r="W315" s="14">
        <v>284.58</v>
      </c>
      <c r="X315" s="14">
        <v>40</v>
      </c>
      <c r="Y315" s="14">
        <v>0.45584045584045602</v>
      </c>
      <c r="Z315" s="14">
        <v>3.5</v>
      </c>
      <c r="AA315" s="14">
        <v>0.5</v>
      </c>
      <c r="AB315" s="14">
        <v>12.5</v>
      </c>
      <c r="AC315" s="14">
        <v>0.19250010000000001</v>
      </c>
      <c r="AD315" s="14">
        <v>4.8125030000000004</v>
      </c>
      <c r="AE315" s="14">
        <v>142.29</v>
      </c>
      <c r="AF315" s="14">
        <v>87.75</v>
      </c>
      <c r="AG315" s="14">
        <v>0</v>
      </c>
      <c r="AH315" s="14">
        <v>0</v>
      </c>
      <c r="AI315" s="14">
        <v>3.3075000000000001</v>
      </c>
      <c r="AJ315" s="14">
        <v>3.5</v>
      </c>
      <c r="AK315" s="15">
        <v>0.875</v>
      </c>
      <c r="AL315" s="15">
        <v>0.94499999999999995</v>
      </c>
      <c r="AM315" s="15">
        <v>1</v>
      </c>
      <c r="AN315" s="15">
        <v>0.82687500000000003</v>
      </c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>
        <v>0.1666666716337204</v>
      </c>
      <c r="CQ315" s="16"/>
      <c r="CR315" s="16"/>
      <c r="CS315" s="16"/>
      <c r="CT315" s="16">
        <v>0.1666666716337204</v>
      </c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16"/>
      <c r="DI315" s="16"/>
      <c r="DJ315" s="24"/>
      <c r="DK315" s="24"/>
      <c r="DL315" s="24"/>
      <c r="DM315" s="24"/>
      <c r="DN315" s="24"/>
      <c r="DO315" s="24">
        <v>0.1666666716337204</v>
      </c>
      <c r="DP315" s="24"/>
      <c r="DQ315" s="24"/>
      <c r="DR315" s="16"/>
      <c r="DS315" s="16"/>
      <c r="DT315" s="16"/>
      <c r="DU315" s="16"/>
      <c r="DV315" s="16"/>
      <c r="DW315" s="16"/>
      <c r="DX315" s="16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27"/>
      <c r="EP315" s="27"/>
      <c r="EQ315" s="27"/>
      <c r="ER315" s="27"/>
    </row>
    <row r="316" spans="1:148" s="9" customFormat="1" ht="20.25" x14ac:dyDescent="0.3">
      <c r="A316" s="10" t="s">
        <v>367</v>
      </c>
      <c r="B316" s="10" t="s">
        <v>240</v>
      </c>
      <c r="C316" s="10" t="s">
        <v>240</v>
      </c>
      <c r="D316" s="10" t="s">
        <v>279</v>
      </c>
      <c r="E316" s="10" t="s">
        <v>218</v>
      </c>
      <c r="F316" s="11">
        <v>10721</v>
      </c>
      <c r="G316" s="11">
        <v>4062</v>
      </c>
      <c r="H316" s="11">
        <v>3951</v>
      </c>
      <c r="I316" s="10" t="s">
        <v>282</v>
      </c>
      <c r="J316" s="12">
        <v>71.8</v>
      </c>
      <c r="K316" s="10" t="s">
        <v>238</v>
      </c>
      <c r="L316" s="10" t="s">
        <v>261</v>
      </c>
      <c r="M316" s="10" t="s">
        <v>220</v>
      </c>
      <c r="N316" s="13">
        <v>13</v>
      </c>
      <c r="O316" s="13">
        <v>13</v>
      </c>
      <c r="P316" s="13">
        <v>0</v>
      </c>
      <c r="Q316" s="14">
        <v>0</v>
      </c>
      <c r="R316" s="14">
        <v>7.35</v>
      </c>
      <c r="S316" s="14">
        <v>2.0833330000000001</v>
      </c>
      <c r="T316" s="14">
        <v>1.5925</v>
      </c>
      <c r="U316" s="14">
        <v>76.44</v>
      </c>
      <c r="V316" s="14">
        <v>0.2604167</v>
      </c>
      <c r="W316" s="14">
        <v>263.07839999999999</v>
      </c>
      <c r="X316" s="14">
        <v>20.833332538604701</v>
      </c>
      <c r="Y316" s="14">
        <v>0.49309662813265598</v>
      </c>
      <c r="Z316" s="14">
        <v>1.6666669999999999</v>
      </c>
      <c r="AA316" s="14">
        <v>0.4166667</v>
      </c>
      <c r="AB316" s="14">
        <v>20</v>
      </c>
      <c r="AC316" s="14">
        <v>7.4166599999999999E-2</v>
      </c>
      <c r="AD316" s="14">
        <v>3.5599970000000001</v>
      </c>
      <c r="AE316" s="14">
        <v>68.510000000000005</v>
      </c>
      <c r="AF316" s="14">
        <v>42.25</v>
      </c>
      <c r="AG316" s="14">
        <v>0</v>
      </c>
      <c r="AH316" s="14">
        <v>0</v>
      </c>
      <c r="AI316" s="14">
        <v>1.5925</v>
      </c>
      <c r="AJ316" s="14">
        <v>1.6666669999999999</v>
      </c>
      <c r="AK316" s="15">
        <v>0.8</v>
      </c>
      <c r="AL316" s="15">
        <v>0.95550009999999996</v>
      </c>
      <c r="AM316" s="15">
        <v>1</v>
      </c>
      <c r="AN316" s="15">
        <v>0.76439999999999997</v>
      </c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>
        <v>8.3333335816860199E-2</v>
      </c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24"/>
      <c r="DK316" s="24">
        <v>0.1666666716337204</v>
      </c>
      <c r="DL316" s="24"/>
      <c r="DM316" s="24"/>
      <c r="DN316" s="24">
        <v>8.3333335816860199E-2</v>
      </c>
      <c r="DO316" s="24">
        <v>8.3333335816860199E-2</v>
      </c>
      <c r="DP316" s="24"/>
      <c r="DQ316" s="24"/>
      <c r="DR316" s="16"/>
      <c r="DS316" s="16"/>
      <c r="DT316" s="16"/>
      <c r="DU316" s="16"/>
      <c r="DV316" s="16"/>
      <c r="DW316" s="16"/>
      <c r="DX316" s="16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27"/>
      <c r="EP316" s="27"/>
      <c r="EQ316" s="27"/>
      <c r="ER316" s="27"/>
    </row>
    <row r="317" spans="1:148" s="9" customFormat="1" ht="20.25" x14ac:dyDescent="0.3">
      <c r="A317" s="10" t="s">
        <v>367</v>
      </c>
      <c r="B317" s="10" t="s">
        <v>240</v>
      </c>
      <c r="C317" s="10" t="s">
        <v>240</v>
      </c>
      <c r="D317" s="10" t="s">
        <v>281</v>
      </c>
      <c r="E317" s="10" t="s">
        <v>218</v>
      </c>
      <c r="F317" s="11">
        <v>10721</v>
      </c>
      <c r="G317" s="11">
        <v>4189</v>
      </c>
      <c r="H317" s="11">
        <v>4161</v>
      </c>
      <c r="I317" s="10" t="s">
        <v>282</v>
      </c>
      <c r="J317" s="12">
        <v>71.8</v>
      </c>
      <c r="K317" s="10" t="s">
        <v>238</v>
      </c>
      <c r="L317" s="10" t="s">
        <v>261</v>
      </c>
      <c r="M317" s="10" t="s">
        <v>220</v>
      </c>
      <c r="N317" s="13">
        <v>4</v>
      </c>
      <c r="O317" s="13">
        <v>4</v>
      </c>
      <c r="P317" s="13">
        <v>0</v>
      </c>
      <c r="Q317" s="14">
        <v>0</v>
      </c>
      <c r="R317" s="14">
        <v>7.35</v>
      </c>
      <c r="S317" s="14">
        <v>1.5</v>
      </c>
      <c r="T317" s="14">
        <v>0.49</v>
      </c>
      <c r="U317" s="14">
        <v>32.66666</v>
      </c>
      <c r="V317" s="14">
        <v>0.1875</v>
      </c>
      <c r="W317" s="14">
        <v>112.4267</v>
      </c>
      <c r="X317" s="14">
        <v>15</v>
      </c>
      <c r="Y317" s="14">
        <v>1.15384615384615</v>
      </c>
      <c r="Z317" s="14">
        <v>1.5</v>
      </c>
      <c r="AA317" s="14">
        <v>0</v>
      </c>
      <c r="AB317" s="14">
        <v>0</v>
      </c>
      <c r="AC317" s="14">
        <v>1.01</v>
      </c>
      <c r="AD317" s="14">
        <v>67.333340000000007</v>
      </c>
      <c r="AE317" s="14">
        <v>21.08</v>
      </c>
      <c r="AF317" s="14">
        <v>13</v>
      </c>
      <c r="AG317" s="14">
        <v>0</v>
      </c>
      <c r="AH317" s="14">
        <v>0</v>
      </c>
      <c r="AI317" s="14">
        <v>0.49</v>
      </c>
      <c r="AJ317" s="14">
        <v>1.5</v>
      </c>
      <c r="AK317" s="15">
        <v>1</v>
      </c>
      <c r="AL317" s="15">
        <v>0.32666669999999998</v>
      </c>
      <c r="AM317" s="15">
        <v>1</v>
      </c>
      <c r="AN317" s="15">
        <v>0.32666669999999998</v>
      </c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  <c r="DJ317" s="24"/>
      <c r="DK317" s="24"/>
      <c r="DL317" s="24"/>
      <c r="DM317" s="24"/>
      <c r="DN317" s="24"/>
      <c r="DO317" s="24"/>
      <c r="DP317" s="24"/>
      <c r="DQ317" s="24"/>
      <c r="DR317" s="16"/>
      <c r="DS317" s="16"/>
      <c r="DT317" s="16"/>
      <c r="DU317" s="16"/>
      <c r="DV317" s="16"/>
      <c r="DW317" s="16"/>
      <c r="DX317" s="16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27"/>
      <c r="EP317" s="27"/>
      <c r="EQ317" s="27"/>
      <c r="ER317" s="27"/>
    </row>
    <row r="318" spans="1:148" s="9" customFormat="1" ht="20.25" x14ac:dyDescent="0.3">
      <c r="A318" s="10" t="s">
        <v>367</v>
      </c>
      <c r="B318" s="10" t="s">
        <v>240</v>
      </c>
      <c r="C318" s="10" t="s">
        <v>240</v>
      </c>
      <c r="D318" s="10" t="s">
        <v>279</v>
      </c>
      <c r="E318" s="10" t="s">
        <v>218</v>
      </c>
      <c r="F318" s="11">
        <v>10734</v>
      </c>
      <c r="G318" s="11">
        <v>4062</v>
      </c>
      <c r="H318" s="11">
        <v>3951</v>
      </c>
      <c r="I318" s="10" t="s">
        <v>282</v>
      </c>
      <c r="J318" s="12">
        <v>71.8</v>
      </c>
      <c r="K318" s="10" t="s">
        <v>243</v>
      </c>
      <c r="L318" s="10" t="s">
        <v>261</v>
      </c>
      <c r="M318" s="10" t="s">
        <v>220</v>
      </c>
      <c r="N318" s="13">
        <v>29</v>
      </c>
      <c r="O318" s="13">
        <v>29</v>
      </c>
      <c r="P318" s="13">
        <v>0</v>
      </c>
      <c r="Q318" s="14">
        <v>0</v>
      </c>
      <c r="R318" s="14">
        <v>8.11</v>
      </c>
      <c r="S318" s="14">
        <v>5.9166670000000003</v>
      </c>
      <c r="T318" s="14">
        <v>3.9198330000000001</v>
      </c>
      <c r="U318" s="14">
        <v>66.250699999999995</v>
      </c>
      <c r="V318" s="14">
        <v>0.7395834</v>
      </c>
      <c r="W318" s="14">
        <v>236.83600000000001</v>
      </c>
      <c r="X318" s="14">
        <v>59.166669845581097</v>
      </c>
      <c r="Y318" s="14">
        <v>0.52719123316390404</v>
      </c>
      <c r="Z318" s="14">
        <v>4.2333340000000002</v>
      </c>
      <c r="AA318" s="14">
        <v>1.683333</v>
      </c>
      <c r="AB318" s="14">
        <v>28.450700000000001</v>
      </c>
      <c r="AC318" s="14">
        <v>0.31350040000000001</v>
      </c>
      <c r="AD318" s="14">
        <v>5.2985980000000001</v>
      </c>
      <c r="AE318" s="14">
        <v>175.16</v>
      </c>
      <c r="AF318" s="14">
        <v>112.23</v>
      </c>
      <c r="AG318" s="14">
        <v>0</v>
      </c>
      <c r="AH318" s="14">
        <v>0</v>
      </c>
      <c r="AI318" s="14">
        <v>3.9198330000000001</v>
      </c>
      <c r="AJ318" s="14">
        <v>4.2333340000000002</v>
      </c>
      <c r="AK318" s="15">
        <v>0.71549300000000005</v>
      </c>
      <c r="AL318" s="15">
        <v>0.92594480000000001</v>
      </c>
      <c r="AM318" s="15">
        <v>1</v>
      </c>
      <c r="AN318" s="15">
        <v>0.66250699999999996</v>
      </c>
      <c r="AO318" s="16"/>
      <c r="AP318" s="16">
        <v>8.3333335816860199E-2</v>
      </c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>
        <v>0.1666666716337204</v>
      </c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>
        <v>1</v>
      </c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>
        <v>0.1666666716337204</v>
      </c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  <c r="DJ318" s="24"/>
      <c r="DK318" s="24"/>
      <c r="DL318" s="24"/>
      <c r="DM318" s="24"/>
      <c r="DN318" s="24"/>
      <c r="DO318" s="24">
        <v>0.26666668057441711</v>
      </c>
      <c r="DP318" s="24"/>
      <c r="DQ318" s="24"/>
      <c r="DR318" s="16"/>
      <c r="DS318" s="16"/>
      <c r="DT318" s="16"/>
      <c r="DU318" s="16"/>
      <c r="DV318" s="16"/>
      <c r="DW318" s="16"/>
      <c r="DX318" s="16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27"/>
      <c r="EP318" s="27"/>
      <c r="EQ318" s="27"/>
      <c r="ER318" s="27"/>
    </row>
    <row r="319" spans="1:148" s="9" customFormat="1" ht="20.25" x14ac:dyDescent="0.3">
      <c r="A319" s="10" t="s">
        <v>367</v>
      </c>
      <c r="B319" s="10" t="s">
        <v>240</v>
      </c>
      <c r="C319" s="10" t="s">
        <v>240</v>
      </c>
      <c r="D319" s="10" t="s">
        <v>281</v>
      </c>
      <c r="E319" s="10" t="s">
        <v>218</v>
      </c>
      <c r="F319" s="11">
        <v>10734</v>
      </c>
      <c r="G319" s="11">
        <v>4189</v>
      </c>
      <c r="H319" s="11">
        <v>4161</v>
      </c>
      <c r="I319" s="10" t="s">
        <v>282</v>
      </c>
      <c r="J319" s="12">
        <v>71.8</v>
      </c>
      <c r="K319" s="10" t="s">
        <v>243</v>
      </c>
      <c r="L319" s="10" t="s">
        <v>261</v>
      </c>
      <c r="M319" s="10" t="s">
        <v>220</v>
      </c>
      <c r="N319" s="13">
        <v>37</v>
      </c>
      <c r="O319" s="13">
        <v>37</v>
      </c>
      <c r="P319" s="13">
        <v>0</v>
      </c>
      <c r="Q319" s="14">
        <v>0</v>
      </c>
      <c r="R319" s="14">
        <v>8.11</v>
      </c>
      <c r="S319" s="14">
        <v>6.5</v>
      </c>
      <c r="T319" s="14">
        <v>5.0011659999999996</v>
      </c>
      <c r="U319" s="14">
        <v>76.941019999999995</v>
      </c>
      <c r="V319" s="14">
        <v>0.8125</v>
      </c>
      <c r="W319" s="14">
        <v>275.0523</v>
      </c>
      <c r="X319" s="14">
        <v>65</v>
      </c>
      <c r="Y319" s="14">
        <v>0.453942306667661</v>
      </c>
      <c r="Z319" s="14">
        <v>5.0333329999999998</v>
      </c>
      <c r="AA319" s="14">
        <v>1.4666669999999999</v>
      </c>
      <c r="AB319" s="14">
        <v>22.5641</v>
      </c>
      <c r="AC319" s="14">
        <v>3.2166960000000001E-2</v>
      </c>
      <c r="AD319" s="14">
        <v>0.49487629999999999</v>
      </c>
      <c r="AE319" s="14">
        <v>223.48</v>
      </c>
      <c r="AF319" s="14">
        <v>143.19</v>
      </c>
      <c r="AG319" s="14">
        <v>0</v>
      </c>
      <c r="AH319" s="14">
        <v>0</v>
      </c>
      <c r="AI319" s="14">
        <v>5.0011659999999996</v>
      </c>
      <c r="AJ319" s="14">
        <v>5.0333329999999998</v>
      </c>
      <c r="AK319" s="15">
        <v>0.77435900000000002</v>
      </c>
      <c r="AL319" s="15">
        <v>0.99360919999999997</v>
      </c>
      <c r="AM319" s="15">
        <v>1</v>
      </c>
      <c r="AN319" s="15">
        <v>0.76941020000000004</v>
      </c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>
        <v>1.3333333730697632</v>
      </c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>
        <v>0.13333334028720856</v>
      </c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16"/>
      <c r="DI319" s="16"/>
      <c r="DJ319" s="24"/>
      <c r="DK319" s="24"/>
      <c r="DL319" s="24"/>
      <c r="DM319" s="24"/>
      <c r="DN319" s="24"/>
      <c r="DO319" s="24"/>
      <c r="DP319" s="24"/>
      <c r="DQ319" s="24"/>
      <c r="DR319" s="16"/>
      <c r="DS319" s="16"/>
      <c r="DT319" s="16"/>
      <c r="DU319" s="16"/>
      <c r="DV319" s="16"/>
      <c r="DW319" s="16"/>
      <c r="DX319" s="16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27"/>
      <c r="EP319" s="27"/>
      <c r="EQ319" s="27"/>
      <c r="ER319" s="27"/>
    </row>
    <row r="320" spans="1:148" s="9" customFormat="1" ht="20.25" x14ac:dyDescent="0.3">
      <c r="A320" s="10" t="s">
        <v>368</v>
      </c>
      <c r="B320" s="10" t="s">
        <v>232</v>
      </c>
      <c r="C320" s="10" t="s">
        <v>240</v>
      </c>
      <c r="D320" s="10" t="s">
        <v>279</v>
      </c>
      <c r="E320" s="10" t="s">
        <v>218</v>
      </c>
      <c r="F320" s="11">
        <v>10734</v>
      </c>
      <c r="G320" s="11">
        <v>4124</v>
      </c>
      <c r="H320" s="11">
        <v>3975</v>
      </c>
      <c r="I320" s="10" t="s">
        <v>282</v>
      </c>
      <c r="J320" s="12">
        <v>71.8</v>
      </c>
      <c r="K320" s="10" t="s">
        <v>243</v>
      </c>
      <c r="L320" s="10" t="s">
        <v>261</v>
      </c>
      <c r="M320" s="10" t="s">
        <v>220</v>
      </c>
      <c r="N320" s="13">
        <v>43</v>
      </c>
      <c r="O320" s="13">
        <v>43</v>
      </c>
      <c r="P320" s="13">
        <v>0</v>
      </c>
      <c r="Q320" s="14">
        <v>0</v>
      </c>
      <c r="R320" s="14">
        <v>8.11</v>
      </c>
      <c r="S320" s="14">
        <v>8</v>
      </c>
      <c r="T320" s="14">
        <v>5.8121660000000004</v>
      </c>
      <c r="U320" s="14">
        <v>72.652079999999998</v>
      </c>
      <c r="V320" s="14">
        <v>1</v>
      </c>
      <c r="W320" s="14">
        <v>259.72000000000003</v>
      </c>
      <c r="X320" s="14">
        <v>80</v>
      </c>
      <c r="Y320" s="14">
        <v>0.480740373625336</v>
      </c>
      <c r="Z320" s="14">
        <v>6.1333330000000004</v>
      </c>
      <c r="AA320" s="14">
        <v>1.8666670000000001</v>
      </c>
      <c r="AB320" s="14">
        <v>23.33333</v>
      </c>
      <c r="AC320" s="14">
        <v>0.32116709999999998</v>
      </c>
      <c r="AD320" s="14">
        <v>4.014589</v>
      </c>
      <c r="AE320" s="14">
        <v>259.72000000000003</v>
      </c>
      <c r="AF320" s="14">
        <v>166.41</v>
      </c>
      <c r="AG320" s="14">
        <v>0</v>
      </c>
      <c r="AH320" s="14">
        <v>0</v>
      </c>
      <c r="AI320" s="14">
        <v>5.8121660000000004</v>
      </c>
      <c r="AJ320" s="14">
        <v>6.1333330000000004</v>
      </c>
      <c r="AK320" s="15">
        <v>0.76666670000000003</v>
      </c>
      <c r="AL320" s="15">
        <v>0.94763580000000003</v>
      </c>
      <c r="AM320" s="15">
        <v>1</v>
      </c>
      <c r="AN320" s="15">
        <v>0.72652079999999997</v>
      </c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>
        <v>8.3333335816860199E-2</v>
      </c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>
        <v>0.1666666716337204</v>
      </c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>
        <v>8.3333335816860199E-2</v>
      </c>
      <c r="DF320" s="16"/>
      <c r="DG320" s="16"/>
      <c r="DH320" s="16"/>
      <c r="DI320" s="16"/>
      <c r="DJ320" s="24"/>
      <c r="DK320" s="24">
        <v>0.1666666716337204</v>
      </c>
      <c r="DL320" s="24">
        <v>1</v>
      </c>
      <c r="DM320" s="24"/>
      <c r="DN320" s="24"/>
      <c r="DO320" s="24">
        <v>0.36666667461395264</v>
      </c>
      <c r="DP320" s="24"/>
      <c r="DQ320" s="24"/>
      <c r="DR320" s="16"/>
      <c r="DS320" s="16"/>
      <c r="DT320" s="16"/>
      <c r="DU320" s="16"/>
      <c r="DV320" s="16"/>
      <c r="DW320" s="16"/>
      <c r="DX320" s="16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27"/>
      <c r="EP320" s="27"/>
      <c r="EQ320" s="27"/>
      <c r="ER320" s="27"/>
    </row>
    <row r="321" spans="1:148" s="9" customFormat="1" ht="20.25" x14ac:dyDescent="0.3">
      <c r="A321" s="10" t="s">
        <v>368</v>
      </c>
      <c r="B321" s="10" t="s">
        <v>232</v>
      </c>
      <c r="C321" s="10" t="s">
        <v>240</v>
      </c>
      <c r="D321" s="10" t="s">
        <v>281</v>
      </c>
      <c r="E321" s="10" t="s">
        <v>218</v>
      </c>
      <c r="F321" s="11">
        <v>10734</v>
      </c>
      <c r="G321" s="11">
        <v>4061</v>
      </c>
      <c r="H321" s="11">
        <v>3698</v>
      </c>
      <c r="I321" s="10" t="s">
        <v>282</v>
      </c>
      <c r="J321" s="12">
        <v>71.8</v>
      </c>
      <c r="K321" s="10" t="s">
        <v>243</v>
      </c>
      <c r="L321" s="10" t="s">
        <v>261</v>
      </c>
      <c r="M321" s="10" t="s">
        <v>220</v>
      </c>
      <c r="N321" s="13">
        <v>44</v>
      </c>
      <c r="O321" s="13">
        <v>44</v>
      </c>
      <c r="P321" s="13">
        <v>0</v>
      </c>
      <c r="Q321" s="14">
        <v>0</v>
      </c>
      <c r="R321" s="14">
        <v>8.11</v>
      </c>
      <c r="S321" s="14">
        <v>8</v>
      </c>
      <c r="T321" s="14">
        <v>5.9473330000000004</v>
      </c>
      <c r="U321" s="14">
        <v>74.341669999999993</v>
      </c>
      <c r="V321" s="14">
        <v>1</v>
      </c>
      <c r="W321" s="14">
        <v>265.76</v>
      </c>
      <c r="X321" s="14">
        <v>80</v>
      </c>
      <c r="Y321" s="14">
        <v>0.46981442667080098</v>
      </c>
      <c r="Z321" s="14">
        <v>6.25</v>
      </c>
      <c r="AA321" s="14">
        <v>1.75</v>
      </c>
      <c r="AB321" s="14">
        <v>21.875</v>
      </c>
      <c r="AC321" s="14">
        <v>0.30266670000000001</v>
      </c>
      <c r="AD321" s="14">
        <v>3.7833329999999998</v>
      </c>
      <c r="AE321" s="14">
        <v>265.76</v>
      </c>
      <c r="AF321" s="14">
        <v>170.28</v>
      </c>
      <c r="AG321" s="14">
        <v>0</v>
      </c>
      <c r="AH321" s="14">
        <v>0</v>
      </c>
      <c r="AI321" s="14">
        <v>5.9473330000000004</v>
      </c>
      <c r="AJ321" s="14">
        <v>6.25</v>
      </c>
      <c r="AK321" s="15">
        <v>0.78125</v>
      </c>
      <c r="AL321" s="15">
        <v>0.95157329999999996</v>
      </c>
      <c r="AM321" s="15">
        <v>1</v>
      </c>
      <c r="AN321" s="15">
        <v>0.74341670000000004</v>
      </c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>
        <v>0.3333333432674408</v>
      </c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>
        <v>0.5</v>
      </c>
      <c r="CI321" s="16"/>
      <c r="CJ321" s="16"/>
      <c r="CK321" s="16"/>
      <c r="CL321" s="16"/>
      <c r="CM321" s="16"/>
      <c r="CN321" s="16"/>
      <c r="CO321" s="16"/>
      <c r="CP321" s="16">
        <v>0.1666666716337204</v>
      </c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16"/>
      <c r="DI321" s="16"/>
      <c r="DJ321" s="24"/>
      <c r="DK321" s="24"/>
      <c r="DL321" s="24">
        <v>0.5</v>
      </c>
      <c r="DM321" s="24"/>
      <c r="DN321" s="24">
        <v>8.3333335816860199E-2</v>
      </c>
      <c r="DO321" s="24">
        <v>0.1666666716337204</v>
      </c>
      <c r="DP321" s="24"/>
      <c r="DQ321" s="24"/>
      <c r="DR321" s="16"/>
      <c r="DS321" s="16"/>
      <c r="DT321" s="16"/>
      <c r="DU321" s="16"/>
      <c r="DV321" s="16"/>
      <c r="DW321" s="16"/>
      <c r="DX321" s="16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27"/>
      <c r="EP321" s="27"/>
      <c r="EQ321" s="27"/>
      <c r="ER321" s="27"/>
    </row>
    <row r="322" spans="1:148" s="9" customFormat="1" ht="20.25" x14ac:dyDescent="0.3">
      <c r="A322" s="10" t="s">
        <v>368</v>
      </c>
      <c r="B322" s="10" t="s">
        <v>231</v>
      </c>
      <c r="C322" s="10" t="s">
        <v>240</v>
      </c>
      <c r="D322" s="10" t="s">
        <v>279</v>
      </c>
      <c r="E322" s="10" t="s">
        <v>218</v>
      </c>
      <c r="F322" s="11">
        <v>10734</v>
      </c>
      <c r="G322" s="11">
        <v>4124</v>
      </c>
      <c r="H322" s="11">
        <v>3975</v>
      </c>
      <c r="I322" s="10" t="s">
        <v>282</v>
      </c>
      <c r="J322" s="12">
        <v>71.8</v>
      </c>
      <c r="K322" s="10" t="s">
        <v>243</v>
      </c>
      <c r="L322" s="10" t="s">
        <v>261</v>
      </c>
      <c r="M322" s="10" t="s">
        <v>220</v>
      </c>
      <c r="N322" s="13">
        <v>0</v>
      </c>
      <c r="O322" s="13">
        <v>0</v>
      </c>
      <c r="P322" s="13">
        <v>0</v>
      </c>
      <c r="Q322" s="14">
        <v>0</v>
      </c>
      <c r="R322" s="14">
        <v>8.11</v>
      </c>
      <c r="S322" s="14">
        <v>4</v>
      </c>
      <c r="T322" s="14">
        <v>0</v>
      </c>
      <c r="U322" s="14">
        <v>0</v>
      </c>
      <c r="V322" s="14">
        <v>0.5</v>
      </c>
      <c r="W322" s="14">
        <v>0</v>
      </c>
      <c r="X322" s="14">
        <v>40</v>
      </c>
      <c r="Y322" s="14">
        <v>0</v>
      </c>
      <c r="Z322" s="14">
        <v>0</v>
      </c>
      <c r="AA322" s="14">
        <v>4</v>
      </c>
      <c r="AB322" s="14">
        <v>100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0</v>
      </c>
      <c r="AK322" s="15">
        <v>0</v>
      </c>
      <c r="AL322" s="15">
        <v>0</v>
      </c>
      <c r="AM322" s="15">
        <v>0</v>
      </c>
      <c r="AN322" s="15">
        <v>0</v>
      </c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>
        <v>4</v>
      </c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  <c r="DH322" s="16"/>
      <c r="DI322" s="16"/>
      <c r="DJ322" s="24"/>
      <c r="DK322" s="24"/>
      <c r="DL322" s="24"/>
      <c r="DM322" s="24"/>
      <c r="DN322" s="24"/>
      <c r="DO322" s="24"/>
      <c r="DP322" s="24"/>
      <c r="DQ322" s="24"/>
      <c r="DR322" s="16"/>
      <c r="DS322" s="16"/>
      <c r="DT322" s="16"/>
      <c r="DU322" s="16"/>
      <c r="DV322" s="16"/>
      <c r="DW322" s="16"/>
      <c r="DX322" s="16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27"/>
      <c r="EP322" s="27"/>
      <c r="EQ322" s="27"/>
      <c r="ER322" s="27"/>
    </row>
    <row r="323" spans="1:148" s="9" customFormat="1" ht="20.25" x14ac:dyDescent="0.3">
      <c r="A323" s="10" t="s">
        <v>368</v>
      </c>
      <c r="B323" s="10" t="s">
        <v>231</v>
      </c>
      <c r="C323" s="10" t="s">
        <v>240</v>
      </c>
      <c r="D323" s="10" t="s">
        <v>281</v>
      </c>
      <c r="E323" s="10" t="s">
        <v>218</v>
      </c>
      <c r="F323" s="11">
        <v>10734</v>
      </c>
      <c r="G323" s="11">
        <v>4061</v>
      </c>
      <c r="H323" s="11">
        <v>3698</v>
      </c>
      <c r="I323" s="10" t="s">
        <v>282</v>
      </c>
      <c r="J323" s="12">
        <v>71.8</v>
      </c>
      <c r="K323" s="10" t="s">
        <v>243</v>
      </c>
      <c r="L323" s="10" t="s">
        <v>261</v>
      </c>
      <c r="M323" s="10" t="s">
        <v>220</v>
      </c>
      <c r="N323" s="13">
        <v>0</v>
      </c>
      <c r="O323" s="13">
        <v>0</v>
      </c>
      <c r="P323" s="13">
        <v>0</v>
      </c>
      <c r="Q323" s="14">
        <v>0</v>
      </c>
      <c r="R323" s="14">
        <v>8.11</v>
      </c>
      <c r="S323" s="14">
        <v>4</v>
      </c>
      <c r="T323" s="14">
        <v>0</v>
      </c>
      <c r="U323" s="14">
        <v>0</v>
      </c>
      <c r="V323" s="14">
        <v>0.5</v>
      </c>
      <c r="W323" s="14">
        <v>0</v>
      </c>
      <c r="X323" s="14">
        <v>40</v>
      </c>
      <c r="Y323" s="14">
        <v>0</v>
      </c>
      <c r="Z323" s="14">
        <v>0</v>
      </c>
      <c r="AA323" s="14">
        <v>4</v>
      </c>
      <c r="AB323" s="14">
        <v>100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0</v>
      </c>
      <c r="AK323" s="15">
        <v>0</v>
      </c>
      <c r="AL323" s="15">
        <v>0</v>
      </c>
      <c r="AM323" s="15">
        <v>0</v>
      </c>
      <c r="AN323" s="15">
        <v>0</v>
      </c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>
        <v>4</v>
      </c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16"/>
      <c r="DI323" s="16"/>
      <c r="DJ323" s="24"/>
      <c r="DK323" s="24"/>
      <c r="DL323" s="24"/>
      <c r="DM323" s="24"/>
      <c r="DN323" s="24"/>
      <c r="DO323" s="24"/>
      <c r="DP323" s="24"/>
      <c r="DQ323" s="24"/>
      <c r="DR323" s="16"/>
      <c r="DS323" s="16"/>
      <c r="DT323" s="16"/>
      <c r="DU323" s="16"/>
      <c r="DV323" s="16"/>
      <c r="DW323" s="16"/>
      <c r="DX323" s="16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27"/>
      <c r="EP323" s="27"/>
      <c r="EQ323" s="27"/>
      <c r="ER323" s="27"/>
    </row>
    <row r="324" spans="1:148" s="9" customFormat="1" ht="20.25" x14ac:dyDescent="0.3">
      <c r="A324" s="10" t="s">
        <v>368</v>
      </c>
      <c r="B324" s="10" t="s">
        <v>244</v>
      </c>
      <c r="C324" s="10" t="s">
        <v>240</v>
      </c>
      <c r="D324" s="10" t="s">
        <v>279</v>
      </c>
      <c r="E324" s="10" t="s">
        <v>218</v>
      </c>
      <c r="F324" s="11">
        <v>10734</v>
      </c>
      <c r="G324" s="11">
        <v>4062</v>
      </c>
      <c r="H324" s="11">
        <v>3951</v>
      </c>
      <c r="I324" s="10" t="s">
        <v>282</v>
      </c>
      <c r="J324" s="12">
        <v>71.8</v>
      </c>
      <c r="K324" s="10" t="s">
        <v>243</v>
      </c>
      <c r="L324" s="10" t="s">
        <v>261</v>
      </c>
      <c r="M324" s="10" t="s">
        <v>220</v>
      </c>
      <c r="N324" s="13">
        <v>22</v>
      </c>
      <c r="O324" s="13">
        <v>22</v>
      </c>
      <c r="P324" s="13">
        <v>0</v>
      </c>
      <c r="Q324" s="14">
        <v>0</v>
      </c>
      <c r="R324" s="14">
        <v>8.11</v>
      </c>
      <c r="S324" s="14">
        <v>4</v>
      </c>
      <c r="T324" s="14">
        <v>2.9736669999999998</v>
      </c>
      <c r="U324" s="14">
        <v>74.341669999999993</v>
      </c>
      <c r="V324" s="14">
        <v>0.5</v>
      </c>
      <c r="W324" s="14">
        <v>265.76</v>
      </c>
      <c r="X324" s="14">
        <v>40</v>
      </c>
      <c r="Y324" s="14">
        <v>0.46981442667080098</v>
      </c>
      <c r="Z324" s="14">
        <v>3.25</v>
      </c>
      <c r="AA324" s="14">
        <v>0.75</v>
      </c>
      <c r="AB324" s="14">
        <v>18.75</v>
      </c>
      <c r="AC324" s="14">
        <v>0.2763333</v>
      </c>
      <c r="AD324" s="14">
        <v>6.9083329999999998</v>
      </c>
      <c r="AE324" s="14">
        <v>132.88</v>
      </c>
      <c r="AF324" s="14">
        <v>85.14</v>
      </c>
      <c r="AG324" s="14">
        <v>0</v>
      </c>
      <c r="AH324" s="14">
        <v>0</v>
      </c>
      <c r="AI324" s="14">
        <v>2.9736669999999998</v>
      </c>
      <c r="AJ324" s="14">
        <v>3.25</v>
      </c>
      <c r="AK324" s="15">
        <v>0.8125</v>
      </c>
      <c r="AL324" s="15">
        <v>0.91497430000000002</v>
      </c>
      <c r="AM324" s="15">
        <v>1</v>
      </c>
      <c r="AN324" s="15">
        <v>0.74341670000000004</v>
      </c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>
        <v>0.26666668057441711</v>
      </c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>
        <v>0.30000001192092896</v>
      </c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24"/>
      <c r="DK324" s="24"/>
      <c r="DL324" s="24"/>
      <c r="DM324" s="24"/>
      <c r="DN324" s="24"/>
      <c r="DO324" s="24">
        <v>0.18333333730697632</v>
      </c>
      <c r="DP324" s="24"/>
      <c r="DQ324" s="24"/>
      <c r="DR324" s="16"/>
      <c r="DS324" s="16"/>
      <c r="DT324" s="16"/>
      <c r="DU324" s="16"/>
      <c r="DV324" s="16"/>
      <c r="DW324" s="16"/>
      <c r="DX324" s="16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27"/>
      <c r="EP324" s="27"/>
      <c r="EQ324" s="27"/>
      <c r="ER324" s="27"/>
    </row>
    <row r="325" spans="1:148" s="9" customFormat="1" ht="20.25" x14ac:dyDescent="0.3">
      <c r="A325" s="10" t="s">
        <v>368</v>
      </c>
      <c r="B325" s="10" t="s">
        <v>244</v>
      </c>
      <c r="C325" s="10" t="s">
        <v>240</v>
      </c>
      <c r="D325" s="10" t="s">
        <v>281</v>
      </c>
      <c r="E325" s="10" t="s">
        <v>218</v>
      </c>
      <c r="F325" s="11">
        <v>10734</v>
      </c>
      <c r="G325" s="11">
        <v>4017</v>
      </c>
      <c r="H325" s="11">
        <v>4161</v>
      </c>
      <c r="I325" s="10" t="s">
        <v>282</v>
      </c>
      <c r="J325" s="12">
        <v>71.8</v>
      </c>
      <c r="K325" s="10" t="s">
        <v>243</v>
      </c>
      <c r="L325" s="10" t="s">
        <v>261</v>
      </c>
      <c r="M325" s="10" t="s">
        <v>220</v>
      </c>
      <c r="N325" s="13">
        <v>22</v>
      </c>
      <c r="O325" s="13">
        <v>22</v>
      </c>
      <c r="P325" s="13">
        <v>0</v>
      </c>
      <c r="Q325" s="14">
        <v>0</v>
      </c>
      <c r="R325" s="14">
        <v>8.11</v>
      </c>
      <c r="S325" s="14">
        <v>4</v>
      </c>
      <c r="T325" s="14">
        <v>2.9736669999999998</v>
      </c>
      <c r="U325" s="14">
        <v>74.341669999999993</v>
      </c>
      <c r="V325" s="14">
        <v>0.5</v>
      </c>
      <c r="W325" s="14">
        <v>265.76</v>
      </c>
      <c r="X325" s="14">
        <v>40</v>
      </c>
      <c r="Y325" s="14">
        <v>0.46981442667080098</v>
      </c>
      <c r="Z325" s="14">
        <v>3.1333329999999999</v>
      </c>
      <c r="AA325" s="14">
        <v>0.86666670000000001</v>
      </c>
      <c r="AB325" s="14">
        <v>21.66667</v>
      </c>
      <c r="AC325" s="14">
        <v>0.15966669999999999</v>
      </c>
      <c r="AD325" s="14">
        <v>3.9916659999999999</v>
      </c>
      <c r="AE325" s="14">
        <v>132.88</v>
      </c>
      <c r="AF325" s="14">
        <v>85.14</v>
      </c>
      <c r="AG325" s="14">
        <v>0</v>
      </c>
      <c r="AH325" s="14">
        <v>0</v>
      </c>
      <c r="AI325" s="14">
        <v>2.9736669999999998</v>
      </c>
      <c r="AJ325" s="14">
        <v>3.1333329999999999</v>
      </c>
      <c r="AK325" s="15">
        <v>0.78333330000000001</v>
      </c>
      <c r="AL325" s="15">
        <v>0.94904259999999996</v>
      </c>
      <c r="AM325" s="15">
        <v>1</v>
      </c>
      <c r="AN325" s="15">
        <v>0.74341670000000004</v>
      </c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>
        <v>0.25</v>
      </c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>
        <v>0.43333333730697632</v>
      </c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24"/>
      <c r="DK325" s="24"/>
      <c r="DL325" s="24"/>
      <c r="DM325" s="24"/>
      <c r="DN325" s="24"/>
      <c r="DO325" s="24">
        <v>0.18333333730697632</v>
      </c>
      <c r="DP325" s="24"/>
      <c r="DQ325" s="24"/>
      <c r="DR325" s="16"/>
      <c r="DS325" s="16"/>
      <c r="DT325" s="16"/>
      <c r="DU325" s="16"/>
      <c r="DV325" s="16"/>
      <c r="DW325" s="16"/>
      <c r="DX325" s="16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27"/>
      <c r="EP325" s="27"/>
      <c r="EQ325" s="27"/>
      <c r="ER325" s="27"/>
    </row>
    <row r="326" spans="1:148" s="9" customFormat="1" ht="20.25" x14ac:dyDescent="0.3">
      <c r="A326" s="10" t="s">
        <v>368</v>
      </c>
      <c r="B326" s="10" t="s">
        <v>240</v>
      </c>
      <c r="C326" s="10" t="s">
        <v>240</v>
      </c>
      <c r="D326" s="10" t="s">
        <v>279</v>
      </c>
      <c r="E326" s="10" t="s">
        <v>218</v>
      </c>
      <c r="F326" s="11">
        <v>10734</v>
      </c>
      <c r="G326" s="11">
        <v>4062</v>
      </c>
      <c r="H326" s="11">
        <v>3951</v>
      </c>
      <c r="I326" s="10" t="s">
        <v>282</v>
      </c>
      <c r="J326" s="12">
        <v>71.8</v>
      </c>
      <c r="K326" s="10" t="s">
        <v>243</v>
      </c>
      <c r="L326" s="10" t="s">
        <v>261</v>
      </c>
      <c r="M326" s="10" t="s">
        <v>220</v>
      </c>
      <c r="N326" s="13">
        <v>49</v>
      </c>
      <c r="O326" s="13">
        <v>49</v>
      </c>
      <c r="P326" s="13">
        <v>0</v>
      </c>
      <c r="Q326" s="14">
        <v>0</v>
      </c>
      <c r="R326" s="14">
        <v>8.11</v>
      </c>
      <c r="S326" s="14">
        <v>8</v>
      </c>
      <c r="T326" s="14">
        <v>6.6231669999999996</v>
      </c>
      <c r="U326" s="14">
        <v>82.789580000000001</v>
      </c>
      <c r="V326" s="14">
        <v>1</v>
      </c>
      <c r="W326" s="14">
        <v>295.95999999999998</v>
      </c>
      <c r="X326" s="14">
        <v>80</v>
      </c>
      <c r="Y326" s="14">
        <v>0.42187419911067198</v>
      </c>
      <c r="Z326" s="14">
        <v>7.1</v>
      </c>
      <c r="AA326" s="14">
        <v>0.9</v>
      </c>
      <c r="AB326" s="14">
        <v>11.25</v>
      </c>
      <c r="AC326" s="14">
        <v>0.47683350000000002</v>
      </c>
      <c r="AD326" s="14">
        <v>5.9604179999999998</v>
      </c>
      <c r="AE326" s="14">
        <v>295.95999999999998</v>
      </c>
      <c r="AF326" s="14">
        <v>189.63</v>
      </c>
      <c r="AG326" s="14">
        <v>0</v>
      </c>
      <c r="AH326" s="14">
        <v>0</v>
      </c>
      <c r="AI326" s="14">
        <v>6.6231669999999996</v>
      </c>
      <c r="AJ326" s="14">
        <v>7.1</v>
      </c>
      <c r="AK326" s="15">
        <v>0.88749999999999996</v>
      </c>
      <c r="AL326" s="15">
        <v>0.93284029999999996</v>
      </c>
      <c r="AM326" s="15">
        <v>1</v>
      </c>
      <c r="AN326" s="15">
        <v>0.82789579999999996</v>
      </c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>
        <v>0.1666666716337204</v>
      </c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24"/>
      <c r="DK326" s="24">
        <v>0.1666666716337204</v>
      </c>
      <c r="DL326" s="24"/>
      <c r="DM326" s="24"/>
      <c r="DN326" s="24">
        <v>8.3333335816860199E-2</v>
      </c>
      <c r="DO326" s="24">
        <v>0.48333331942558289</v>
      </c>
      <c r="DP326" s="24"/>
      <c r="DQ326" s="24"/>
      <c r="DR326" s="16"/>
      <c r="DS326" s="16"/>
      <c r="DT326" s="16"/>
      <c r="DU326" s="16"/>
      <c r="DV326" s="16"/>
      <c r="DW326" s="16"/>
      <c r="DX326" s="16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27"/>
      <c r="EP326" s="27"/>
      <c r="EQ326" s="27"/>
      <c r="ER326" s="27"/>
    </row>
    <row r="327" spans="1:148" s="9" customFormat="1" ht="20.25" x14ac:dyDescent="0.3">
      <c r="A327" s="10" t="s">
        <v>368</v>
      </c>
      <c r="B327" s="10" t="s">
        <v>240</v>
      </c>
      <c r="C327" s="10" t="s">
        <v>240</v>
      </c>
      <c r="D327" s="10" t="s">
        <v>281</v>
      </c>
      <c r="E327" s="10" t="s">
        <v>218</v>
      </c>
      <c r="F327" s="11">
        <v>10734</v>
      </c>
      <c r="G327" s="11">
        <v>4189</v>
      </c>
      <c r="H327" s="11">
        <v>4161</v>
      </c>
      <c r="I327" s="10" t="s">
        <v>282</v>
      </c>
      <c r="J327" s="12">
        <v>71.8</v>
      </c>
      <c r="K327" s="10" t="s">
        <v>243</v>
      </c>
      <c r="L327" s="10" t="s">
        <v>261</v>
      </c>
      <c r="M327" s="10" t="s">
        <v>220</v>
      </c>
      <c r="N327" s="13">
        <v>50</v>
      </c>
      <c r="O327" s="13">
        <v>50</v>
      </c>
      <c r="P327" s="13">
        <v>0</v>
      </c>
      <c r="Q327" s="14">
        <v>0</v>
      </c>
      <c r="R327" s="14">
        <v>8.11</v>
      </c>
      <c r="S327" s="14">
        <v>8</v>
      </c>
      <c r="T327" s="14">
        <v>6.7583330000000004</v>
      </c>
      <c r="U327" s="14">
        <v>84.479159999999993</v>
      </c>
      <c r="V327" s="14">
        <v>1</v>
      </c>
      <c r="W327" s="14">
        <v>302</v>
      </c>
      <c r="X327" s="14">
        <v>80</v>
      </c>
      <c r="Y327" s="14">
        <v>0.41343669250645998</v>
      </c>
      <c r="Z327" s="14">
        <v>7.3</v>
      </c>
      <c r="AA327" s="14">
        <v>0.7</v>
      </c>
      <c r="AB327" s="14">
        <v>8.7500009999999993</v>
      </c>
      <c r="AC327" s="14">
        <v>0.54166720000000002</v>
      </c>
      <c r="AD327" s="14">
        <v>6.7708399999999997</v>
      </c>
      <c r="AE327" s="14">
        <v>302</v>
      </c>
      <c r="AF327" s="14">
        <v>193.5</v>
      </c>
      <c r="AG327" s="14">
        <v>0</v>
      </c>
      <c r="AH327" s="14">
        <v>0</v>
      </c>
      <c r="AI327" s="14">
        <v>6.7583330000000004</v>
      </c>
      <c r="AJ327" s="14">
        <v>7.3</v>
      </c>
      <c r="AK327" s="15">
        <v>0.91249999999999998</v>
      </c>
      <c r="AL327" s="15">
        <v>0.92579900000000004</v>
      </c>
      <c r="AM327" s="15">
        <v>1</v>
      </c>
      <c r="AN327" s="15">
        <v>0.84479159999999998</v>
      </c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>
        <v>0.23333333432674408</v>
      </c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24"/>
      <c r="DK327" s="24">
        <v>0.1666666716337204</v>
      </c>
      <c r="DL327" s="24"/>
      <c r="DM327" s="24"/>
      <c r="DN327" s="24"/>
      <c r="DO327" s="24">
        <v>0.30000001192092896</v>
      </c>
      <c r="DP327" s="24"/>
      <c r="DQ327" s="24"/>
      <c r="DR327" s="16"/>
      <c r="DS327" s="16"/>
      <c r="DT327" s="16"/>
      <c r="DU327" s="16"/>
      <c r="DV327" s="16"/>
      <c r="DW327" s="16"/>
      <c r="DX327" s="16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27"/>
      <c r="EP327" s="27"/>
      <c r="EQ327" s="27"/>
      <c r="ER327" s="27"/>
    </row>
    <row r="328" spans="1:148" s="9" customFormat="1" ht="20.25" x14ac:dyDescent="0.3">
      <c r="A328" s="10" t="s">
        <v>369</v>
      </c>
      <c r="B328" s="10" t="s">
        <v>232</v>
      </c>
      <c r="C328" s="10" t="s">
        <v>240</v>
      </c>
      <c r="D328" s="10" t="s">
        <v>279</v>
      </c>
      <c r="E328" s="10" t="s">
        <v>218</v>
      </c>
      <c r="F328" s="11">
        <v>10734</v>
      </c>
      <c r="G328" s="11">
        <v>4124</v>
      </c>
      <c r="H328" s="11">
        <v>3712</v>
      </c>
      <c r="I328" s="10" t="s">
        <v>282</v>
      </c>
      <c r="J328" s="12">
        <v>71.8</v>
      </c>
      <c r="K328" s="10" t="s">
        <v>243</v>
      </c>
      <c r="L328" s="10" t="s">
        <v>261</v>
      </c>
      <c r="M328" s="10" t="s">
        <v>220</v>
      </c>
      <c r="N328" s="13">
        <v>42</v>
      </c>
      <c r="O328" s="13">
        <v>42</v>
      </c>
      <c r="P328" s="13">
        <v>0</v>
      </c>
      <c r="Q328" s="14">
        <v>0</v>
      </c>
      <c r="R328" s="14">
        <v>8.11</v>
      </c>
      <c r="S328" s="14">
        <v>7</v>
      </c>
      <c r="T328" s="14">
        <v>5.6769999999999996</v>
      </c>
      <c r="U328" s="14">
        <v>81.099999999999994</v>
      </c>
      <c r="V328" s="14">
        <v>0.875</v>
      </c>
      <c r="W328" s="14">
        <v>289.92</v>
      </c>
      <c r="X328" s="14">
        <v>70</v>
      </c>
      <c r="Y328" s="14">
        <v>0.430663239149845</v>
      </c>
      <c r="Z328" s="14">
        <v>6.0833329999999997</v>
      </c>
      <c r="AA328" s="14">
        <v>0.91666669999999995</v>
      </c>
      <c r="AB328" s="14">
        <v>13.09524</v>
      </c>
      <c r="AC328" s="14">
        <v>0.40633320000000001</v>
      </c>
      <c r="AD328" s="14">
        <v>5.8047599999999999</v>
      </c>
      <c r="AE328" s="14">
        <v>253.68</v>
      </c>
      <c r="AF328" s="14">
        <v>162.54</v>
      </c>
      <c r="AG328" s="14">
        <v>0</v>
      </c>
      <c r="AH328" s="14">
        <v>0</v>
      </c>
      <c r="AI328" s="14">
        <v>5.6769999999999996</v>
      </c>
      <c r="AJ328" s="14">
        <v>6.0833329999999997</v>
      </c>
      <c r="AK328" s="15">
        <v>0.86904760000000003</v>
      </c>
      <c r="AL328" s="15">
        <v>0.93320550000000002</v>
      </c>
      <c r="AM328" s="15">
        <v>1</v>
      </c>
      <c r="AN328" s="15">
        <v>0.81100000000000005</v>
      </c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>
        <v>0.25</v>
      </c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>
        <v>8.3333335816860199E-2</v>
      </c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>
        <v>8.3333335816860199E-2</v>
      </c>
      <c r="DF328" s="16"/>
      <c r="DG328" s="16"/>
      <c r="DH328" s="16"/>
      <c r="DI328" s="16"/>
      <c r="DJ328" s="24"/>
      <c r="DK328" s="24">
        <v>0.1666666716337204</v>
      </c>
      <c r="DL328" s="24"/>
      <c r="DM328" s="24"/>
      <c r="DN328" s="24"/>
      <c r="DO328" s="24">
        <v>0.3333333432674408</v>
      </c>
      <c r="DP328" s="24"/>
      <c r="DQ328" s="24"/>
      <c r="DR328" s="16">
        <v>1</v>
      </c>
      <c r="DS328" s="16"/>
      <c r="DT328" s="16"/>
      <c r="DU328" s="16"/>
      <c r="DV328" s="16"/>
      <c r="DW328" s="16"/>
      <c r="DX328" s="16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27"/>
      <c r="EP328" s="27"/>
      <c r="EQ328" s="27"/>
      <c r="ER328" s="27"/>
    </row>
    <row r="329" spans="1:148" s="9" customFormat="1" ht="20.25" x14ac:dyDescent="0.3">
      <c r="A329" s="10" t="s">
        <v>369</v>
      </c>
      <c r="B329" s="10" t="s">
        <v>232</v>
      </c>
      <c r="C329" s="10" t="s">
        <v>240</v>
      </c>
      <c r="D329" s="10" t="s">
        <v>281</v>
      </c>
      <c r="E329" s="10" t="s">
        <v>218</v>
      </c>
      <c r="F329" s="11">
        <v>10734</v>
      </c>
      <c r="G329" s="11">
        <v>4005</v>
      </c>
      <c r="H329" s="11">
        <v>3698</v>
      </c>
      <c r="I329" s="10" t="s">
        <v>282</v>
      </c>
      <c r="J329" s="12">
        <v>71.8</v>
      </c>
      <c r="K329" s="10" t="s">
        <v>243</v>
      </c>
      <c r="L329" s="10" t="s">
        <v>261</v>
      </c>
      <c r="M329" s="10" t="s">
        <v>220</v>
      </c>
      <c r="N329" s="13">
        <v>46</v>
      </c>
      <c r="O329" s="13">
        <v>46</v>
      </c>
      <c r="P329" s="13">
        <v>0</v>
      </c>
      <c r="Q329" s="14">
        <v>0</v>
      </c>
      <c r="R329" s="14">
        <v>8.11</v>
      </c>
      <c r="S329" s="14">
        <v>7.25</v>
      </c>
      <c r="T329" s="14">
        <v>6.2176669999999996</v>
      </c>
      <c r="U329" s="14">
        <v>85.760919999999999</v>
      </c>
      <c r="V329" s="14">
        <v>0.90625</v>
      </c>
      <c r="W329" s="14">
        <v>306.58210000000003</v>
      </c>
      <c r="X329" s="14">
        <v>72.5</v>
      </c>
      <c r="Y329" s="14">
        <v>0.40725763663782699</v>
      </c>
      <c r="Z329" s="14">
        <v>6.5666669999999998</v>
      </c>
      <c r="AA329" s="14">
        <v>0.68333339999999998</v>
      </c>
      <c r="AB329" s="14">
        <v>9.4252880000000001</v>
      </c>
      <c r="AC329" s="14">
        <v>0.34899999999999998</v>
      </c>
      <c r="AD329" s="14">
        <v>4.8137930000000004</v>
      </c>
      <c r="AE329" s="14">
        <v>277.83999999999997</v>
      </c>
      <c r="AF329" s="14">
        <v>178.02</v>
      </c>
      <c r="AG329" s="14">
        <v>0</v>
      </c>
      <c r="AH329" s="14">
        <v>0</v>
      </c>
      <c r="AI329" s="14">
        <v>6.2176669999999996</v>
      </c>
      <c r="AJ329" s="14">
        <v>6.5666669999999998</v>
      </c>
      <c r="AK329" s="15">
        <v>0.90574710000000003</v>
      </c>
      <c r="AL329" s="15">
        <v>0.94685280000000005</v>
      </c>
      <c r="AM329" s="15">
        <v>1</v>
      </c>
      <c r="AN329" s="15">
        <v>0.85760919999999996</v>
      </c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>
        <v>0.1666666716337204</v>
      </c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24"/>
      <c r="DK329" s="24">
        <v>0.1666666716337204</v>
      </c>
      <c r="DL329" s="24"/>
      <c r="DM329" s="24"/>
      <c r="DN329" s="24"/>
      <c r="DO329" s="24">
        <v>0.34999999403953552</v>
      </c>
      <c r="DP329" s="24"/>
      <c r="DQ329" s="24"/>
      <c r="DR329" s="16">
        <v>0.75</v>
      </c>
      <c r="DS329" s="16"/>
      <c r="DT329" s="16"/>
      <c r="DU329" s="16"/>
      <c r="DV329" s="16"/>
      <c r="DW329" s="16"/>
      <c r="DX329" s="16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27"/>
      <c r="EP329" s="27"/>
      <c r="EQ329" s="27"/>
      <c r="ER329" s="27"/>
    </row>
    <row r="330" spans="1:148" s="9" customFormat="1" ht="20.25" x14ac:dyDescent="0.3">
      <c r="A330" s="10" t="s">
        <v>369</v>
      </c>
      <c r="B330" s="10" t="s">
        <v>231</v>
      </c>
      <c r="C330" s="10" t="s">
        <v>240</v>
      </c>
      <c r="D330" s="10" t="s">
        <v>279</v>
      </c>
      <c r="E330" s="10" t="s">
        <v>218</v>
      </c>
      <c r="F330" s="11">
        <v>10734</v>
      </c>
      <c r="G330" s="11">
        <v>4124</v>
      </c>
      <c r="H330" s="11">
        <v>3712</v>
      </c>
      <c r="I330" s="10" t="s">
        <v>282</v>
      </c>
      <c r="J330" s="12">
        <v>71.8</v>
      </c>
      <c r="K330" s="10" t="s">
        <v>243</v>
      </c>
      <c r="L330" s="10" t="s">
        <v>261</v>
      </c>
      <c r="M330" s="10" t="s">
        <v>220</v>
      </c>
      <c r="N330" s="13">
        <v>0</v>
      </c>
      <c r="O330" s="13">
        <v>0</v>
      </c>
      <c r="P330" s="13">
        <v>0</v>
      </c>
      <c r="Q330" s="14">
        <v>0</v>
      </c>
      <c r="R330" s="14">
        <v>8.11</v>
      </c>
      <c r="S330" s="14">
        <v>4</v>
      </c>
      <c r="T330" s="14">
        <v>0</v>
      </c>
      <c r="U330" s="14">
        <v>0</v>
      </c>
      <c r="V330" s="14">
        <v>0.5</v>
      </c>
      <c r="W330" s="14">
        <v>0</v>
      </c>
      <c r="X330" s="14">
        <v>40</v>
      </c>
      <c r="Y330" s="14">
        <v>0</v>
      </c>
      <c r="Z330" s="14">
        <v>0</v>
      </c>
      <c r="AA330" s="14">
        <v>4</v>
      </c>
      <c r="AB330" s="14">
        <v>100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0</v>
      </c>
      <c r="AK330" s="15">
        <v>0</v>
      </c>
      <c r="AL330" s="15">
        <v>0</v>
      </c>
      <c r="AM330" s="15">
        <v>0</v>
      </c>
      <c r="AN330" s="15">
        <v>0</v>
      </c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>
        <v>4</v>
      </c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24"/>
      <c r="DK330" s="24"/>
      <c r="DL330" s="24"/>
      <c r="DM330" s="24"/>
      <c r="DN330" s="24"/>
      <c r="DO330" s="24"/>
      <c r="DP330" s="24"/>
      <c r="DQ330" s="24"/>
      <c r="DR330" s="16"/>
      <c r="DS330" s="16"/>
      <c r="DT330" s="16"/>
      <c r="DU330" s="16"/>
      <c r="DV330" s="16"/>
      <c r="DW330" s="16"/>
      <c r="DX330" s="16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27"/>
      <c r="EP330" s="27"/>
      <c r="EQ330" s="27"/>
      <c r="ER330" s="27"/>
    </row>
    <row r="331" spans="1:148" s="9" customFormat="1" ht="20.25" x14ac:dyDescent="0.3">
      <c r="A331" s="10" t="s">
        <v>369</v>
      </c>
      <c r="B331" s="10" t="s">
        <v>231</v>
      </c>
      <c r="C331" s="10" t="s">
        <v>240</v>
      </c>
      <c r="D331" s="10" t="s">
        <v>281</v>
      </c>
      <c r="E331" s="10" t="s">
        <v>218</v>
      </c>
      <c r="F331" s="11">
        <v>10734</v>
      </c>
      <c r="G331" s="11">
        <v>4005</v>
      </c>
      <c r="H331" s="11">
        <v>3698</v>
      </c>
      <c r="I331" s="10" t="s">
        <v>282</v>
      </c>
      <c r="J331" s="12">
        <v>71.8</v>
      </c>
      <c r="K331" s="10" t="s">
        <v>243</v>
      </c>
      <c r="L331" s="10" t="s">
        <v>261</v>
      </c>
      <c r="M331" s="10" t="s">
        <v>220</v>
      </c>
      <c r="N331" s="13">
        <v>0</v>
      </c>
      <c r="O331" s="13">
        <v>0</v>
      </c>
      <c r="P331" s="13">
        <v>0</v>
      </c>
      <c r="Q331" s="14">
        <v>0</v>
      </c>
      <c r="R331" s="14">
        <v>8.11</v>
      </c>
      <c r="S331" s="14">
        <v>4</v>
      </c>
      <c r="T331" s="14">
        <v>0</v>
      </c>
      <c r="U331" s="14">
        <v>0</v>
      </c>
      <c r="V331" s="14">
        <v>0.5</v>
      </c>
      <c r="W331" s="14">
        <v>0</v>
      </c>
      <c r="X331" s="14">
        <v>40</v>
      </c>
      <c r="Y331" s="14">
        <v>0</v>
      </c>
      <c r="Z331" s="14">
        <v>0</v>
      </c>
      <c r="AA331" s="14">
        <v>4</v>
      </c>
      <c r="AB331" s="14">
        <v>100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  <c r="AJ331" s="14">
        <v>0</v>
      </c>
      <c r="AK331" s="15">
        <v>0</v>
      </c>
      <c r="AL331" s="15">
        <v>0</v>
      </c>
      <c r="AM331" s="15">
        <v>0</v>
      </c>
      <c r="AN331" s="15">
        <v>0</v>
      </c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>
        <v>4</v>
      </c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24"/>
      <c r="DK331" s="24"/>
      <c r="DL331" s="24"/>
      <c r="DM331" s="24"/>
      <c r="DN331" s="24"/>
      <c r="DO331" s="24"/>
      <c r="DP331" s="24"/>
      <c r="DQ331" s="24"/>
      <c r="DR331" s="16"/>
      <c r="DS331" s="16"/>
      <c r="DT331" s="16"/>
      <c r="DU331" s="16"/>
      <c r="DV331" s="16"/>
      <c r="DW331" s="16"/>
      <c r="DX331" s="16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27"/>
      <c r="EP331" s="27"/>
      <c r="EQ331" s="27"/>
      <c r="ER331" s="27"/>
    </row>
    <row r="332" spans="1:148" s="9" customFormat="1" ht="20.25" x14ac:dyDescent="0.3">
      <c r="A332" s="10" t="s">
        <v>369</v>
      </c>
      <c r="B332" s="10" t="s">
        <v>244</v>
      </c>
      <c r="C332" s="10" t="s">
        <v>240</v>
      </c>
      <c r="D332" s="10" t="s">
        <v>279</v>
      </c>
      <c r="E332" s="10" t="s">
        <v>218</v>
      </c>
      <c r="F332" s="11">
        <v>10734</v>
      </c>
      <c r="G332" s="11">
        <v>4062</v>
      </c>
      <c r="H332" s="11">
        <v>3951</v>
      </c>
      <c r="I332" s="10" t="s">
        <v>282</v>
      </c>
      <c r="J332" s="12">
        <v>71.8</v>
      </c>
      <c r="K332" s="10" t="s">
        <v>243</v>
      </c>
      <c r="L332" s="10" t="s">
        <v>261</v>
      </c>
      <c r="M332" s="10" t="s">
        <v>220</v>
      </c>
      <c r="N332" s="13">
        <v>22</v>
      </c>
      <c r="O332" s="13">
        <v>22</v>
      </c>
      <c r="P332" s="13">
        <v>0</v>
      </c>
      <c r="Q332" s="14">
        <v>0</v>
      </c>
      <c r="R332" s="14">
        <v>8.11</v>
      </c>
      <c r="S332" s="14">
        <v>4</v>
      </c>
      <c r="T332" s="14">
        <v>2.9736669999999998</v>
      </c>
      <c r="U332" s="14">
        <v>74.341669999999993</v>
      </c>
      <c r="V332" s="14">
        <v>0.5</v>
      </c>
      <c r="W332" s="14">
        <v>265.76</v>
      </c>
      <c r="X332" s="14">
        <v>40</v>
      </c>
      <c r="Y332" s="14">
        <v>0.46981442667080098</v>
      </c>
      <c r="Z332" s="14">
        <v>3.1</v>
      </c>
      <c r="AA332" s="14">
        <v>0.9</v>
      </c>
      <c r="AB332" s="14">
        <v>22.5</v>
      </c>
      <c r="AC332" s="14">
        <v>0.12633340000000001</v>
      </c>
      <c r="AD332" s="14">
        <v>3.158334</v>
      </c>
      <c r="AE332" s="14">
        <v>132.88</v>
      </c>
      <c r="AF332" s="14">
        <v>85.14</v>
      </c>
      <c r="AG332" s="14">
        <v>0</v>
      </c>
      <c r="AH332" s="14">
        <v>0</v>
      </c>
      <c r="AI332" s="14">
        <v>2.9736669999999998</v>
      </c>
      <c r="AJ332" s="14">
        <v>3.1</v>
      </c>
      <c r="AK332" s="15">
        <v>0.77500000000000002</v>
      </c>
      <c r="AL332" s="15">
        <v>0.95924739999999997</v>
      </c>
      <c r="AM332" s="15">
        <v>1</v>
      </c>
      <c r="AN332" s="15">
        <v>0.74341670000000004</v>
      </c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>
        <v>0.5</v>
      </c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>
        <v>0.1666666716337204</v>
      </c>
      <c r="DF332" s="16"/>
      <c r="DG332" s="16"/>
      <c r="DH332" s="16"/>
      <c r="DI332" s="16"/>
      <c r="DJ332" s="24"/>
      <c r="DK332" s="24"/>
      <c r="DL332" s="24"/>
      <c r="DM332" s="24"/>
      <c r="DN332" s="24"/>
      <c r="DO332" s="24">
        <v>0.23333333432674408</v>
      </c>
      <c r="DP332" s="24"/>
      <c r="DQ332" s="24"/>
      <c r="DR332" s="16"/>
      <c r="DS332" s="16"/>
      <c r="DT332" s="16"/>
      <c r="DU332" s="16"/>
      <c r="DV332" s="16"/>
      <c r="DW332" s="16"/>
      <c r="DX332" s="16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27"/>
      <c r="EP332" s="27"/>
      <c r="EQ332" s="27"/>
      <c r="ER332" s="27"/>
    </row>
    <row r="333" spans="1:148" s="9" customFormat="1" ht="20.25" x14ac:dyDescent="0.3">
      <c r="A333" s="10" t="s">
        <v>369</v>
      </c>
      <c r="B333" s="10" t="s">
        <v>244</v>
      </c>
      <c r="C333" s="10" t="s">
        <v>240</v>
      </c>
      <c r="D333" s="10" t="s">
        <v>281</v>
      </c>
      <c r="E333" s="10" t="s">
        <v>218</v>
      </c>
      <c r="F333" s="11">
        <v>10734</v>
      </c>
      <c r="G333" s="11">
        <v>4189</v>
      </c>
      <c r="H333" s="11">
        <v>4161</v>
      </c>
      <c r="I333" s="10" t="s">
        <v>282</v>
      </c>
      <c r="J333" s="12">
        <v>71.8</v>
      </c>
      <c r="K333" s="10" t="s">
        <v>243</v>
      </c>
      <c r="L333" s="10" t="s">
        <v>261</v>
      </c>
      <c r="M333" s="10" t="s">
        <v>220</v>
      </c>
      <c r="N333" s="13">
        <v>23</v>
      </c>
      <c r="O333" s="13">
        <v>23</v>
      </c>
      <c r="P333" s="13">
        <v>0</v>
      </c>
      <c r="Q333" s="14">
        <v>0</v>
      </c>
      <c r="R333" s="14">
        <v>8.11</v>
      </c>
      <c r="S333" s="14">
        <v>4</v>
      </c>
      <c r="T333" s="14">
        <v>3.1088330000000002</v>
      </c>
      <c r="U333" s="14">
        <v>77.720830000000007</v>
      </c>
      <c r="V333" s="14">
        <v>0.5</v>
      </c>
      <c r="W333" s="14">
        <v>277.83999999999997</v>
      </c>
      <c r="X333" s="14">
        <v>40</v>
      </c>
      <c r="Y333" s="14">
        <v>0.44938773697967199</v>
      </c>
      <c r="Z333" s="14">
        <v>3.3333330000000001</v>
      </c>
      <c r="AA333" s="14">
        <v>0.6666666</v>
      </c>
      <c r="AB333" s="14">
        <v>16.66667</v>
      </c>
      <c r="AC333" s="14">
        <v>0.22450010000000001</v>
      </c>
      <c r="AD333" s="14">
        <v>5.6125020000000001</v>
      </c>
      <c r="AE333" s="14">
        <v>138.91999999999999</v>
      </c>
      <c r="AF333" s="14">
        <v>89.009990000000002</v>
      </c>
      <c r="AG333" s="14">
        <v>0</v>
      </c>
      <c r="AH333" s="14">
        <v>0</v>
      </c>
      <c r="AI333" s="14">
        <v>3.1088330000000002</v>
      </c>
      <c r="AJ333" s="14">
        <v>3.3333330000000001</v>
      </c>
      <c r="AK333" s="15">
        <v>0.8333334</v>
      </c>
      <c r="AL333" s="15">
        <v>0.93264999999999998</v>
      </c>
      <c r="AM333" s="15">
        <v>1</v>
      </c>
      <c r="AN333" s="15">
        <v>0.77720829999999996</v>
      </c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>
        <v>0.4166666567325592</v>
      </c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24"/>
      <c r="DK333" s="24"/>
      <c r="DL333" s="24"/>
      <c r="DM333" s="24"/>
      <c r="DN333" s="24"/>
      <c r="DO333" s="24">
        <v>0.25</v>
      </c>
      <c r="DP333" s="24"/>
      <c r="DQ333" s="24"/>
      <c r="DR333" s="16"/>
      <c r="DS333" s="16"/>
      <c r="DT333" s="16"/>
      <c r="DU333" s="16"/>
      <c r="DV333" s="16"/>
      <c r="DW333" s="16"/>
      <c r="DX333" s="16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27"/>
      <c r="EP333" s="27"/>
      <c r="EQ333" s="27"/>
      <c r="ER333" s="27"/>
    </row>
    <row r="334" spans="1:148" s="9" customFormat="1" ht="20.25" x14ac:dyDescent="0.3">
      <c r="A334" s="10" t="s">
        <v>369</v>
      </c>
      <c r="B334" s="10" t="s">
        <v>240</v>
      </c>
      <c r="C334" s="10" t="s">
        <v>240</v>
      </c>
      <c r="D334" s="10" t="s">
        <v>279</v>
      </c>
      <c r="E334" s="10" t="s">
        <v>218</v>
      </c>
      <c r="F334" s="11">
        <v>10734</v>
      </c>
      <c r="G334" s="11">
        <v>4062</v>
      </c>
      <c r="H334" s="11">
        <v>3951</v>
      </c>
      <c r="I334" s="10" t="s">
        <v>282</v>
      </c>
      <c r="J334" s="12">
        <v>71.8</v>
      </c>
      <c r="K334" s="10" t="s">
        <v>243</v>
      </c>
      <c r="L334" s="10" t="s">
        <v>261</v>
      </c>
      <c r="M334" s="10" t="s">
        <v>220</v>
      </c>
      <c r="N334" s="13">
        <v>21</v>
      </c>
      <c r="O334" s="13">
        <v>21</v>
      </c>
      <c r="P334" s="13">
        <v>0</v>
      </c>
      <c r="Q334" s="14">
        <v>0</v>
      </c>
      <c r="R334" s="14">
        <v>8.11</v>
      </c>
      <c r="S334" s="14">
        <v>5.75</v>
      </c>
      <c r="T334" s="14">
        <v>2.8384999999999998</v>
      </c>
      <c r="U334" s="14">
        <v>49.365220000000001</v>
      </c>
      <c r="V334" s="14">
        <v>0.71875</v>
      </c>
      <c r="W334" s="14">
        <v>176.47300000000001</v>
      </c>
      <c r="X334" s="14">
        <v>57.5</v>
      </c>
      <c r="Y334" s="14">
        <v>0.70751817860331701</v>
      </c>
      <c r="Z334" s="14">
        <v>3.1</v>
      </c>
      <c r="AA334" s="14">
        <v>2.65</v>
      </c>
      <c r="AB334" s="14">
        <v>46.086959999999998</v>
      </c>
      <c r="AC334" s="14">
        <v>0.26149990000000001</v>
      </c>
      <c r="AD334" s="14">
        <v>4.5478240000000003</v>
      </c>
      <c r="AE334" s="14">
        <v>126.84</v>
      </c>
      <c r="AF334" s="14">
        <v>81.27</v>
      </c>
      <c r="AG334" s="14">
        <v>0</v>
      </c>
      <c r="AH334" s="14">
        <v>0</v>
      </c>
      <c r="AI334" s="14">
        <v>2.8384999999999998</v>
      </c>
      <c r="AJ334" s="14">
        <v>3.1</v>
      </c>
      <c r="AK334" s="15">
        <v>0.53913040000000001</v>
      </c>
      <c r="AL334" s="15">
        <v>0.91564520000000005</v>
      </c>
      <c r="AM334" s="15">
        <v>1</v>
      </c>
      <c r="AN334" s="15">
        <v>0.49365209999999998</v>
      </c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>
        <v>0.1666666716337204</v>
      </c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>
        <v>2</v>
      </c>
      <c r="CH334" s="16"/>
      <c r="CI334" s="16"/>
      <c r="CJ334" s="16"/>
      <c r="CK334" s="16"/>
      <c r="CL334" s="16"/>
      <c r="CM334" s="16"/>
      <c r="CN334" s="16"/>
      <c r="CO334" s="16">
        <v>0.11666666716337204</v>
      </c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24"/>
      <c r="DK334" s="24">
        <v>0.1666666716337204</v>
      </c>
      <c r="DL334" s="24"/>
      <c r="DM334" s="24"/>
      <c r="DN334" s="24"/>
      <c r="DO334" s="24">
        <v>0.20000000298023224</v>
      </c>
      <c r="DP334" s="24"/>
      <c r="DQ334" s="24"/>
      <c r="DR334" s="16"/>
      <c r="DS334" s="16"/>
      <c r="DT334" s="16"/>
      <c r="DU334" s="16"/>
      <c r="DV334" s="16"/>
      <c r="DW334" s="16"/>
      <c r="DX334" s="16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27"/>
      <c r="EP334" s="27"/>
      <c r="EQ334" s="27"/>
      <c r="ER334" s="27"/>
    </row>
    <row r="335" spans="1:148" s="9" customFormat="1" ht="20.25" x14ac:dyDescent="0.3">
      <c r="A335" s="10" t="s">
        <v>369</v>
      </c>
      <c r="B335" s="10" t="s">
        <v>240</v>
      </c>
      <c r="C335" s="10" t="s">
        <v>240</v>
      </c>
      <c r="D335" s="10" t="s">
        <v>281</v>
      </c>
      <c r="E335" s="10" t="s">
        <v>218</v>
      </c>
      <c r="F335" s="11">
        <v>10734</v>
      </c>
      <c r="G335" s="11">
        <v>4189</v>
      </c>
      <c r="H335" s="11">
        <v>4161</v>
      </c>
      <c r="I335" s="10" t="s">
        <v>282</v>
      </c>
      <c r="J335" s="12">
        <v>71.8</v>
      </c>
      <c r="K335" s="10" t="s">
        <v>243</v>
      </c>
      <c r="L335" s="10" t="s">
        <v>261</v>
      </c>
      <c r="M335" s="10" t="s">
        <v>220</v>
      </c>
      <c r="N335" s="13">
        <v>17</v>
      </c>
      <c r="O335" s="13">
        <v>17</v>
      </c>
      <c r="P335" s="13">
        <v>0</v>
      </c>
      <c r="Q335" s="14">
        <v>0</v>
      </c>
      <c r="R335" s="14">
        <v>8.11</v>
      </c>
      <c r="S335" s="14">
        <v>5.75</v>
      </c>
      <c r="T335" s="14">
        <v>2.2978329999999998</v>
      </c>
      <c r="U335" s="14">
        <v>39.962310000000002</v>
      </c>
      <c r="V335" s="14">
        <v>0.71875</v>
      </c>
      <c r="W335" s="14">
        <v>142.85910000000001</v>
      </c>
      <c r="X335" s="14">
        <v>57.5</v>
      </c>
      <c r="Y335" s="14">
        <v>0.87399299589353296</v>
      </c>
      <c r="Z335" s="14">
        <v>2.75</v>
      </c>
      <c r="AA335" s="14">
        <v>3</v>
      </c>
      <c r="AB335" s="14">
        <v>52.173909999999999</v>
      </c>
      <c r="AC335" s="14">
        <v>0.45216679999999998</v>
      </c>
      <c r="AD335" s="14">
        <v>7.8637699999999997</v>
      </c>
      <c r="AE335" s="14">
        <v>102.68</v>
      </c>
      <c r="AF335" s="14">
        <v>65.790000000000006</v>
      </c>
      <c r="AG335" s="14">
        <v>0</v>
      </c>
      <c r="AH335" s="14">
        <v>0</v>
      </c>
      <c r="AI335" s="14">
        <v>2.2978329999999998</v>
      </c>
      <c r="AJ335" s="14">
        <v>2.75</v>
      </c>
      <c r="AK335" s="15">
        <v>0.47826089999999999</v>
      </c>
      <c r="AL335" s="15">
        <v>0.83557570000000003</v>
      </c>
      <c r="AM335" s="15">
        <v>1</v>
      </c>
      <c r="AN335" s="15">
        <v>0.39962320000000001</v>
      </c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>
        <v>2.1666666716337204</v>
      </c>
      <c r="CH335" s="16"/>
      <c r="CI335" s="16"/>
      <c r="CJ335" s="16"/>
      <c r="CK335" s="16"/>
      <c r="CL335" s="16"/>
      <c r="CM335" s="16"/>
      <c r="CN335" s="16"/>
      <c r="CO335" s="16"/>
      <c r="CP335" s="16">
        <v>0.25</v>
      </c>
      <c r="CQ335" s="16">
        <v>0.25</v>
      </c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>
        <v>0.1666666716337204</v>
      </c>
      <c r="DF335" s="16"/>
      <c r="DG335" s="16"/>
      <c r="DH335" s="16"/>
      <c r="DI335" s="16"/>
      <c r="DJ335" s="24"/>
      <c r="DK335" s="24">
        <v>0.1666666716337204</v>
      </c>
      <c r="DL335" s="24"/>
      <c r="DM335" s="24"/>
      <c r="DN335" s="24"/>
      <c r="DO335" s="24"/>
      <c r="DP335" s="24"/>
      <c r="DQ335" s="24"/>
      <c r="DR335" s="16"/>
      <c r="DS335" s="16"/>
      <c r="DT335" s="16"/>
      <c r="DU335" s="16"/>
      <c r="DV335" s="16"/>
      <c r="DW335" s="16"/>
      <c r="DX335" s="16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27"/>
      <c r="EP335" s="27"/>
      <c r="EQ335" s="27"/>
      <c r="ER335" s="27"/>
    </row>
    <row r="336" spans="1:148" s="9" customFormat="1" ht="20.25" x14ac:dyDescent="0.3">
      <c r="A336" s="10" t="s">
        <v>358</v>
      </c>
      <c r="B336" s="10" t="s">
        <v>231</v>
      </c>
      <c r="C336" s="10" t="s">
        <v>240</v>
      </c>
      <c r="D336" s="10" t="s">
        <v>279</v>
      </c>
      <c r="E336" s="10" t="s">
        <v>218</v>
      </c>
      <c r="F336" s="11">
        <v>10512</v>
      </c>
      <c r="G336" s="11">
        <v>4124</v>
      </c>
      <c r="H336" s="11">
        <v>3712</v>
      </c>
      <c r="I336" s="10" t="s">
        <v>280</v>
      </c>
      <c r="J336" s="12">
        <v>65</v>
      </c>
      <c r="K336" s="10" t="s">
        <v>285</v>
      </c>
      <c r="L336" s="10" t="s">
        <v>261</v>
      </c>
      <c r="M336" s="10" t="s">
        <v>220</v>
      </c>
      <c r="N336" s="13">
        <v>10</v>
      </c>
      <c r="O336" s="13">
        <v>10</v>
      </c>
      <c r="P336" s="13">
        <v>0</v>
      </c>
      <c r="Q336" s="14">
        <v>0</v>
      </c>
      <c r="R336" s="14">
        <v>8.74</v>
      </c>
      <c r="S336" s="14">
        <v>4</v>
      </c>
      <c r="T336" s="14">
        <v>1.4566669999999999</v>
      </c>
      <c r="U336" s="14">
        <v>36.41666</v>
      </c>
      <c r="V336" s="14">
        <v>0.5</v>
      </c>
      <c r="W336" s="14">
        <v>116.8</v>
      </c>
      <c r="X336" s="14">
        <v>40</v>
      </c>
      <c r="Y336" s="14">
        <v>1.0781671602467</v>
      </c>
      <c r="Z336" s="14">
        <v>1.75</v>
      </c>
      <c r="AA336" s="14">
        <v>2.25</v>
      </c>
      <c r="AB336" s="14">
        <v>56.25</v>
      </c>
      <c r="AC336" s="14">
        <v>0.29333350000000002</v>
      </c>
      <c r="AD336" s="14">
        <v>7.3333380000000004</v>
      </c>
      <c r="AE336" s="14">
        <v>58.4</v>
      </c>
      <c r="AF336" s="14">
        <v>37.1</v>
      </c>
      <c r="AG336" s="14">
        <v>0</v>
      </c>
      <c r="AH336" s="14">
        <v>0</v>
      </c>
      <c r="AI336" s="14">
        <v>1.4566669999999999</v>
      </c>
      <c r="AJ336" s="14">
        <v>1.75</v>
      </c>
      <c r="AK336" s="15">
        <v>0.4375</v>
      </c>
      <c r="AL336" s="15">
        <v>0.83238089999999998</v>
      </c>
      <c r="AM336" s="15">
        <v>1</v>
      </c>
      <c r="AN336" s="15">
        <v>0.36416660000000001</v>
      </c>
      <c r="AO336" s="16"/>
      <c r="AP336" s="16">
        <v>0.25</v>
      </c>
      <c r="AQ336" s="16"/>
      <c r="AR336" s="16">
        <v>8.3333335816860199E-2</v>
      </c>
      <c r="AS336" s="16">
        <v>8.3333335816860199E-2</v>
      </c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>
        <v>1.5833333730697632</v>
      </c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>
        <v>0.25</v>
      </c>
      <c r="DB336" s="16"/>
      <c r="DC336" s="16"/>
      <c r="DD336" s="16"/>
      <c r="DE336" s="16"/>
      <c r="DF336" s="16"/>
      <c r="DG336" s="16"/>
      <c r="DH336" s="16"/>
      <c r="DI336" s="16"/>
      <c r="DJ336" s="24"/>
      <c r="DK336" s="24"/>
      <c r="DL336" s="24"/>
      <c r="DM336" s="24"/>
      <c r="DN336" s="24"/>
      <c r="DO336" s="24"/>
      <c r="DP336" s="24"/>
      <c r="DQ336" s="24"/>
      <c r="DR336" s="16"/>
      <c r="DS336" s="16"/>
      <c r="DT336" s="16"/>
      <c r="DU336" s="16"/>
      <c r="DV336" s="16"/>
      <c r="DW336" s="16"/>
      <c r="DX336" s="16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27"/>
      <c r="EP336" s="27"/>
      <c r="EQ336" s="27"/>
      <c r="ER336" s="27"/>
    </row>
    <row r="337" spans="1:148" s="9" customFormat="1" ht="20.25" x14ac:dyDescent="0.3">
      <c r="A337" s="10" t="s">
        <v>358</v>
      </c>
      <c r="B337" s="10" t="s">
        <v>231</v>
      </c>
      <c r="C337" s="10" t="s">
        <v>240</v>
      </c>
      <c r="D337" s="10" t="s">
        <v>281</v>
      </c>
      <c r="E337" s="10" t="s">
        <v>218</v>
      </c>
      <c r="F337" s="11">
        <v>10512</v>
      </c>
      <c r="G337" s="11">
        <v>4061</v>
      </c>
      <c r="H337" s="11">
        <v>3698</v>
      </c>
      <c r="I337" s="10" t="s">
        <v>280</v>
      </c>
      <c r="J337" s="12">
        <v>65</v>
      </c>
      <c r="K337" s="10" t="s">
        <v>285</v>
      </c>
      <c r="L337" s="10" t="s">
        <v>261</v>
      </c>
      <c r="M337" s="10" t="s">
        <v>220</v>
      </c>
      <c r="N337" s="13">
        <v>13</v>
      </c>
      <c r="O337" s="13">
        <v>12</v>
      </c>
      <c r="P337" s="13">
        <v>1</v>
      </c>
      <c r="Q337" s="14">
        <v>7.6923069999999996</v>
      </c>
      <c r="R337" s="14">
        <v>8.74</v>
      </c>
      <c r="S337" s="14">
        <v>4</v>
      </c>
      <c r="T337" s="14">
        <v>1.748</v>
      </c>
      <c r="U337" s="14">
        <v>43.7</v>
      </c>
      <c r="V337" s="14">
        <v>0.5</v>
      </c>
      <c r="W337" s="14">
        <v>140.16</v>
      </c>
      <c r="X337" s="14">
        <v>40</v>
      </c>
      <c r="Y337" s="14">
        <v>0.898472587347527</v>
      </c>
      <c r="Z337" s="14">
        <v>2.016667</v>
      </c>
      <c r="AA337" s="14">
        <v>1.983333</v>
      </c>
      <c r="AB337" s="14">
        <v>49.583329999999997</v>
      </c>
      <c r="AC337" s="14">
        <v>0.1230001</v>
      </c>
      <c r="AD337" s="14">
        <v>3.075002</v>
      </c>
      <c r="AE337" s="14">
        <v>70.08</v>
      </c>
      <c r="AF337" s="14">
        <v>44.52</v>
      </c>
      <c r="AG337" s="14">
        <v>0.14566670000000001</v>
      </c>
      <c r="AH337" s="14">
        <v>3.6416659999999998</v>
      </c>
      <c r="AI337" s="14">
        <v>1.893667</v>
      </c>
      <c r="AJ337" s="14">
        <v>2.016667</v>
      </c>
      <c r="AK337" s="15">
        <v>0.50416669999999997</v>
      </c>
      <c r="AL337" s="15">
        <v>0.93900819999999996</v>
      </c>
      <c r="AM337" s="15">
        <v>0.92307689999999998</v>
      </c>
      <c r="AN337" s="15">
        <v>0.437</v>
      </c>
      <c r="AO337" s="16"/>
      <c r="AP337" s="16"/>
      <c r="AQ337" s="16"/>
      <c r="AR337" s="16"/>
      <c r="AS337" s="16">
        <v>0.15000000596046448</v>
      </c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>
        <v>1.5</v>
      </c>
      <c r="CH337" s="16"/>
      <c r="CI337" s="16"/>
      <c r="CJ337" s="16"/>
      <c r="CK337" s="16"/>
      <c r="CL337" s="16"/>
      <c r="CM337" s="16"/>
      <c r="CN337" s="16"/>
      <c r="CO337" s="16"/>
      <c r="CP337" s="16">
        <v>0.25</v>
      </c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24"/>
      <c r="DK337" s="24"/>
      <c r="DL337" s="24"/>
      <c r="DM337" s="24"/>
      <c r="DN337" s="24"/>
      <c r="DO337" s="24">
        <v>8.3333335816860199E-2</v>
      </c>
      <c r="DP337" s="24"/>
      <c r="DQ337" s="24"/>
      <c r="DR337" s="16"/>
      <c r="DS337" s="16"/>
      <c r="DT337" s="16"/>
      <c r="DU337" s="16"/>
      <c r="DV337" s="16"/>
      <c r="DW337" s="16"/>
      <c r="DX337" s="16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>
        <v>1</v>
      </c>
      <c r="EI337" s="17"/>
      <c r="EJ337" s="17"/>
      <c r="EK337" s="17"/>
      <c r="EL337" s="17"/>
      <c r="EM337" s="17"/>
      <c r="EN337" s="17"/>
      <c r="EO337" s="27"/>
      <c r="EP337" s="27"/>
      <c r="EQ337" s="27"/>
      <c r="ER337" s="27"/>
    </row>
    <row r="338" spans="1:148" s="9" customFormat="1" ht="20.25" x14ac:dyDescent="0.3">
      <c r="A338" s="10" t="s">
        <v>358</v>
      </c>
      <c r="B338" s="10" t="s">
        <v>244</v>
      </c>
      <c r="C338" s="10" t="s">
        <v>240</v>
      </c>
      <c r="D338" s="10" t="s">
        <v>279</v>
      </c>
      <c r="E338" s="10" t="s">
        <v>218</v>
      </c>
      <c r="F338" s="11">
        <v>10512</v>
      </c>
      <c r="G338" s="11">
        <v>3999</v>
      </c>
      <c r="H338" s="11">
        <v>4134</v>
      </c>
      <c r="I338" s="10" t="s">
        <v>280</v>
      </c>
      <c r="J338" s="12">
        <v>65</v>
      </c>
      <c r="K338" s="10" t="s">
        <v>285</v>
      </c>
      <c r="L338" s="10" t="s">
        <v>261</v>
      </c>
      <c r="M338" s="10" t="s">
        <v>220</v>
      </c>
      <c r="N338" s="13">
        <v>23</v>
      </c>
      <c r="O338" s="13">
        <v>23</v>
      </c>
      <c r="P338" s="13">
        <v>0</v>
      </c>
      <c r="Q338" s="14">
        <v>0</v>
      </c>
      <c r="R338" s="14">
        <v>8.74</v>
      </c>
      <c r="S338" s="14">
        <v>4</v>
      </c>
      <c r="T338" s="14">
        <v>3.350333</v>
      </c>
      <c r="U338" s="14">
        <v>83.758330000000001</v>
      </c>
      <c r="V338" s="14">
        <v>0.5</v>
      </c>
      <c r="W338" s="14">
        <v>268.64</v>
      </c>
      <c r="X338" s="14">
        <v>40</v>
      </c>
      <c r="Y338" s="14">
        <v>0.46876830120308899</v>
      </c>
      <c r="Z338" s="14">
        <v>3.5333329999999998</v>
      </c>
      <c r="AA338" s="14">
        <v>0.46666669999999999</v>
      </c>
      <c r="AB338" s="14">
        <v>11.66667</v>
      </c>
      <c r="AC338" s="14">
        <v>0.1830001</v>
      </c>
      <c r="AD338" s="14">
        <v>4.5750029999999997</v>
      </c>
      <c r="AE338" s="14">
        <v>134.32</v>
      </c>
      <c r="AF338" s="14">
        <v>85.33</v>
      </c>
      <c r="AG338" s="14">
        <v>0</v>
      </c>
      <c r="AH338" s="14">
        <v>0</v>
      </c>
      <c r="AI338" s="14">
        <v>3.350333</v>
      </c>
      <c r="AJ338" s="14">
        <v>3.5333329999999998</v>
      </c>
      <c r="AK338" s="15">
        <v>0.88333329999999999</v>
      </c>
      <c r="AL338" s="15">
        <v>0.94820749999999998</v>
      </c>
      <c r="AM338" s="15">
        <v>1</v>
      </c>
      <c r="AN338" s="15">
        <v>0.83758330000000003</v>
      </c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>
        <v>8.3333335816860199E-2</v>
      </c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>
        <v>0.1666666716337204</v>
      </c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24"/>
      <c r="DK338" s="24"/>
      <c r="DL338" s="24"/>
      <c r="DM338" s="24"/>
      <c r="DN338" s="24"/>
      <c r="DO338" s="24">
        <v>0.21666666865348816</v>
      </c>
      <c r="DP338" s="24"/>
      <c r="DQ338" s="24"/>
      <c r="DR338" s="16"/>
      <c r="DS338" s="16"/>
      <c r="DT338" s="16"/>
      <c r="DU338" s="16"/>
      <c r="DV338" s="16"/>
      <c r="DW338" s="16"/>
      <c r="DX338" s="16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27"/>
      <c r="EP338" s="27"/>
      <c r="EQ338" s="27"/>
      <c r="ER338" s="27"/>
    </row>
    <row r="339" spans="1:148" s="9" customFormat="1" ht="20.25" x14ac:dyDescent="0.3">
      <c r="A339" s="10" t="s">
        <v>358</v>
      </c>
      <c r="B339" s="10" t="s">
        <v>244</v>
      </c>
      <c r="C339" s="10" t="s">
        <v>240</v>
      </c>
      <c r="D339" s="10" t="s">
        <v>281</v>
      </c>
      <c r="E339" s="10" t="s">
        <v>218</v>
      </c>
      <c r="F339" s="11">
        <v>10512</v>
      </c>
      <c r="G339" s="11">
        <v>4017</v>
      </c>
      <c r="H339" s="11">
        <v>3807</v>
      </c>
      <c r="I339" s="10" t="s">
        <v>280</v>
      </c>
      <c r="J339" s="12">
        <v>65</v>
      </c>
      <c r="K339" s="10" t="s">
        <v>285</v>
      </c>
      <c r="L339" s="10" t="s">
        <v>261</v>
      </c>
      <c r="M339" s="10" t="s">
        <v>220</v>
      </c>
      <c r="N339" s="13">
        <v>24</v>
      </c>
      <c r="O339" s="13">
        <v>24</v>
      </c>
      <c r="P339" s="13">
        <v>0</v>
      </c>
      <c r="Q339" s="14">
        <v>0</v>
      </c>
      <c r="R339" s="14">
        <v>8.74</v>
      </c>
      <c r="S339" s="14">
        <v>4</v>
      </c>
      <c r="T339" s="14">
        <v>3.496</v>
      </c>
      <c r="U339" s="14">
        <v>87.399990000000003</v>
      </c>
      <c r="V339" s="14">
        <v>0.5</v>
      </c>
      <c r="W339" s="14">
        <v>280.32</v>
      </c>
      <c r="X339" s="14">
        <v>40</v>
      </c>
      <c r="Y339" s="14">
        <v>0.449236293673763</v>
      </c>
      <c r="Z339" s="14">
        <v>3.6166670000000001</v>
      </c>
      <c r="AA339" s="14">
        <v>0.38333329999999999</v>
      </c>
      <c r="AB339" s="14">
        <v>9.5833329999999997</v>
      </c>
      <c r="AC339" s="14">
        <v>0.12066689999999999</v>
      </c>
      <c r="AD339" s="14">
        <v>3.0166719999999998</v>
      </c>
      <c r="AE339" s="14">
        <v>140.16</v>
      </c>
      <c r="AF339" s="14">
        <v>89.04</v>
      </c>
      <c r="AG339" s="14">
        <v>0</v>
      </c>
      <c r="AH339" s="14">
        <v>0</v>
      </c>
      <c r="AI339" s="14">
        <v>3.496</v>
      </c>
      <c r="AJ339" s="14">
        <v>3.6166670000000001</v>
      </c>
      <c r="AK339" s="15">
        <v>0.90416669999999999</v>
      </c>
      <c r="AL339" s="15">
        <v>0.96663589999999999</v>
      </c>
      <c r="AM339" s="15">
        <v>1</v>
      </c>
      <c r="AN339" s="15">
        <v>0.874</v>
      </c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>
        <v>0.25</v>
      </c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24"/>
      <c r="DK339" s="24"/>
      <c r="DL339" s="24"/>
      <c r="DM339" s="24"/>
      <c r="DN339" s="24"/>
      <c r="DO339" s="24">
        <v>0.13333334028720856</v>
      </c>
      <c r="DP339" s="24"/>
      <c r="DQ339" s="24"/>
      <c r="DR339" s="16"/>
      <c r="DS339" s="16"/>
      <c r="DT339" s="16"/>
      <c r="DU339" s="16"/>
      <c r="DV339" s="16"/>
      <c r="DW339" s="16"/>
      <c r="DX339" s="16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27"/>
      <c r="EP339" s="27"/>
      <c r="EQ339" s="27"/>
      <c r="ER339" s="27"/>
    </row>
    <row r="340" spans="1:148" s="9" customFormat="1" ht="20.25" x14ac:dyDescent="0.3">
      <c r="A340" s="10" t="s">
        <v>358</v>
      </c>
      <c r="B340" s="10" t="s">
        <v>232</v>
      </c>
      <c r="C340" s="10" t="s">
        <v>240</v>
      </c>
      <c r="D340" s="10" t="s">
        <v>279</v>
      </c>
      <c r="E340" s="10" t="s">
        <v>218</v>
      </c>
      <c r="F340" s="11">
        <v>10734</v>
      </c>
      <c r="G340" s="11">
        <v>4124</v>
      </c>
      <c r="H340" s="11">
        <v>3712</v>
      </c>
      <c r="I340" s="10" t="s">
        <v>282</v>
      </c>
      <c r="J340" s="12">
        <v>71.8</v>
      </c>
      <c r="K340" s="10" t="s">
        <v>243</v>
      </c>
      <c r="L340" s="10" t="s">
        <v>261</v>
      </c>
      <c r="M340" s="10" t="s">
        <v>220</v>
      </c>
      <c r="N340" s="13">
        <v>32</v>
      </c>
      <c r="O340" s="13">
        <v>32</v>
      </c>
      <c r="P340" s="13">
        <v>0</v>
      </c>
      <c r="Q340" s="14">
        <v>0</v>
      </c>
      <c r="R340" s="14">
        <v>8.11</v>
      </c>
      <c r="S340" s="14">
        <v>8</v>
      </c>
      <c r="T340" s="14">
        <v>4.3253329999999997</v>
      </c>
      <c r="U340" s="14">
        <v>54.066670000000002</v>
      </c>
      <c r="V340" s="14">
        <v>1</v>
      </c>
      <c r="W340" s="14">
        <v>193.28</v>
      </c>
      <c r="X340" s="14">
        <v>80</v>
      </c>
      <c r="Y340" s="14">
        <v>0.64599485114424904</v>
      </c>
      <c r="Z340" s="14">
        <v>4.6333330000000004</v>
      </c>
      <c r="AA340" s="14">
        <v>3.3666670000000001</v>
      </c>
      <c r="AB340" s="14">
        <v>42.08334</v>
      </c>
      <c r="AC340" s="14">
        <v>0.3080001</v>
      </c>
      <c r="AD340" s="14">
        <v>3.8500009999999998</v>
      </c>
      <c r="AE340" s="14">
        <v>193.28</v>
      </c>
      <c r="AF340" s="14">
        <v>123.84</v>
      </c>
      <c r="AG340" s="14">
        <v>0</v>
      </c>
      <c r="AH340" s="14">
        <v>0</v>
      </c>
      <c r="AI340" s="14">
        <v>4.3253329999999997</v>
      </c>
      <c r="AJ340" s="14">
        <v>4.6333330000000004</v>
      </c>
      <c r="AK340" s="15">
        <v>0.57916670000000003</v>
      </c>
      <c r="AL340" s="15">
        <v>0.9335251</v>
      </c>
      <c r="AM340" s="15">
        <v>1</v>
      </c>
      <c r="AN340" s="15">
        <v>0.5406666</v>
      </c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>
        <v>2.8333333730697632</v>
      </c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>
        <v>8.3333335816860199E-2</v>
      </c>
      <c r="DF340" s="16"/>
      <c r="DG340" s="16"/>
      <c r="DH340" s="16"/>
      <c r="DI340" s="16"/>
      <c r="DJ340" s="24"/>
      <c r="DK340" s="24">
        <v>0.25</v>
      </c>
      <c r="DL340" s="24"/>
      <c r="DM340" s="24"/>
      <c r="DN340" s="24"/>
      <c r="DO340" s="24">
        <v>0.20000000298023224</v>
      </c>
      <c r="DP340" s="24"/>
      <c r="DQ340" s="24"/>
      <c r="DR340" s="16"/>
      <c r="DS340" s="16"/>
      <c r="DT340" s="16"/>
      <c r="DU340" s="16"/>
      <c r="DV340" s="16"/>
      <c r="DW340" s="16"/>
      <c r="DX340" s="16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27"/>
      <c r="EP340" s="27"/>
      <c r="EQ340" s="27"/>
      <c r="ER340" s="27"/>
    </row>
    <row r="341" spans="1:148" s="9" customFormat="1" ht="20.25" x14ac:dyDescent="0.3">
      <c r="A341" s="10" t="s">
        <v>358</v>
      </c>
      <c r="B341" s="10" t="s">
        <v>232</v>
      </c>
      <c r="C341" s="10" t="s">
        <v>240</v>
      </c>
      <c r="D341" s="10" t="s">
        <v>281</v>
      </c>
      <c r="E341" s="10" t="s">
        <v>218</v>
      </c>
      <c r="F341" s="11">
        <v>10734</v>
      </c>
      <c r="G341" s="11">
        <v>4061</v>
      </c>
      <c r="H341" s="11">
        <v>3698</v>
      </c>
      <c r="I341" s="10" t="s">
        <v>282</v>
      </c>
      <c r="J341" s="12">
        <v>71.8</v>
      </c>
      <c r="K341" s="10" t="s">
        <v>243</v>
      </c>
      <c r="L341" s="10" t="s">
        <v>261</v>
      </c>
      <c r="M341" s="10" t="s">
        <v>220</v>
      </c>
      <c r="N341" s="13">
        <v>24</v>
      </c>
      <c r="O341" s="13">
        <v>24</v>
      </c>
      <c r="P341" s="13">
        <v>0</v>
      </c>
      <c r="Q341" s="14">
        <v>0</v>
      </c>
      <c r="R341" s="14">
        <v>8.11</v>
      </c>
      <c r="S341" s="14">
        <v>8</v>
      </c>
      <c r="T341" s="14">
        <v>3.2440000000000002</v>
      </c>
      <c r="U341" s="14">
        <v>40.549999999999997</v>
      </c>
      <c r="V341" s="14">
        <v>1</v>
      </c>
      <c r="W341" s="14">
        <v>144.96</v>
      </c>
      <c r="X341" s="14">
        <v>80</v>
      </c>
      <c r="Y341" s="14">
        <v>0.86132646819233205</v>
      </c>
      <c r="Z341" s="14">
        <v>3.3333330000000001</v>
      </c>
      <c r="AA341" s="14">
        <v>4.6666670000000003</v>
      </c>
      <c r="AB341" s="14">
        <v>58.333329999999997</v>
      </c>
      <c r="AC341" s="14">
        <v>8.9334010000000005E-2</v>
      </c>
      <c r="AD341" s="14">
        <v>1.1166750000000001</v>
      </c>
      <c r="AE341" s="14">
        <v>144.96</v>
      </c>
      <c r="AF341" s="14">
        <v>92.88</v>
      </c>
      <c r="AG341" s="14">
        <v>0</v>
      </c>
      <c r="AH341" s="14">
        <v>0</v>
      </c>
      <c r="AI341" s="14">
        <v>3.2440000000000002</v>
      </c>
      <c r="AJ341" s="14">
        <v>3.3333330000000001</v>
      </c>
      <c r="AK341" s="15">
        <v>0.4166667</v>
      </c>
      <c r="AL341" s="15">
        <v>0.97319979999999995</v>
      </c>
      <c r="AM341" s="15">
        <v>1</v>
      </c>
      <c r="AN341" s="15">
        <v>0.40550000000000003</v>
      </c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>
        <v>4.166666567325592</v>
      </c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24"/>
      <c r="DK341" s="24">
        <v>0.25</v>
      </c>
      <c r="DL341" s="24"/>
      <c r="DM341" s="24"/>
      <c r="DN341" s="24">
        <v>8.3333335816860199E-2</v>
      </c>
      <c r="DO341" s="24">
        <v>0.1666666716337204</v>
      </c>
      <c r="DP341" s="24"/>
      <c r="DQ341" s="24"/>
      <c r="DR341" s="16"/>
      <c r="DS341" s="16"/>
      <c r="DT341" s="16"/>
      <c r="DU341" s="16"/>
      <c r="DV341" s="16"/>
      <c r="DW341" s="16"/>
      <c r="DX341" s="16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27"/>
      <c r="EP341" s="27"/>
      <c r="EQ341" s="27"/>
      <c r="ER341" s="27"/>
    </row>
    <row r="342" spans="1:148" s="9" customFormat="1" ht="20.25" x14ac:dyDescent="0.3">
      <c r="A342" s="10" t="s">
        <v>374</v>
      </c>
      <c r="B342" s="10" t="s">
        <v>232</v>
      </c>
      <c r="C342" s="10" t="s">
        <v>240</v>
      </c>
      <c r="D342" s="10" t="s">
        <v>279</v>
      </c>
      <c r="E342" s="10" t="s">
        <v>218</v>
      </c>
      <c r="F342" s="11">
        <v>10348</v>
      </c>
      <c r="G342" s="11">
        <v>4124</v>
      </c>
      <c r="H342" s="11">
        <v>3966</v>
      </c>
      <c r="I342" s="10" t="s">
        <v>275</v>
      </c>
      <c r="J342" s="12">
        <v>62.8</v>
      </c>
      <c r="K342" s="10" t="s">
        <v>243</v>
      </c>
      <c r="L342" s="10" t="s">
        <v>261</v>
      </c>
      <c r="M342" s="10" t="s">
        <v>220</v>
      </c>
      <c r="N342" s="13">
        <v>29</v>
      </c>
      <c r="O342" s="13">
        <v>28</v>
      </c>
      <c r="P342" s="13">
        <v>1</v>
      </c>
      <c r="Q342" s="14">
        <v>3.4482759999999999</v>
      </c>
      <c r="R342" s="14">
        <v>6.21</v>
      </c>
      <c r="S342" s="14">
        <v>5.8333329999999997</v>
      </c>
      <c r="T342" s="14">
        <v>2.8980000000000001</v>
      </c>
      <c r="U342" s="14">
        <v>49.68</v>
      </c>
      <c r="V342" s="14">
        <v>0.7291666</v>
      </c>
      <c r="W342" s="14">
        <v>177.024</v>
      </c>
      <c r="X342" s="14">
        <v>58.333330154418903</v>
      </c>
      <c r="Y342" s="14">
        <v>0.68984545693722699</v>
      </c>
      <c r="Z342" s="14">
        <v>3.2</v>
      </c>
      <c r="AA342" s="14">
        <v>2.6333329999999999</v>
      </c>
      <c r="AB342" s="14">
        <v>45.142859999999999</v>
      </c>
      <c r="AC342" s="14">
        <v>0.1984996</v>
      </c>
      <c r="AD342" s="14">
        <v>3.4028499999999999</v>
      </c>
      <c r="AE342" s="14">
        <v>129.08000000000001</v>
      </c>
      <c r="AF342" s="14">
        <v>84.56</v>
      </c>
      <c r="AG342" s="14">
        <v>0.10349999999999999</v>
      </c>
      <c r="AH342" s="14">
        <v>1.774286</v>
      </c>
      <c r="AI342" s="14">
        <v>3.0015000000000001</v>
      </c>
      <c r="AJ342" s="14">
        <v>3.2</v>
      </c>
      <c r="AK342" s="15">
        <v>0.54857140000000004</v>
      </c>
      <c r="AL342" s="15">
        <v>0.93796889999999999</v>
      </c>
      <c r="AM342" s="15">
        <v>0.96551719999999996</v>
      </c>
      <c r="AN342" s="15">
        <v>0.49680000000000002</v>
      </c>
      <c r="AO342" s="16">
        <v>1</v>
      </c>
      <c r="AP342" s="16">
        <v>0.66666668653488159</v>
      </c>
      <c r="AQ342" s="16"/>
      <c r="AR342" s="16">
        <v>8.3333335816860199E-2</v>
      </c>
      <c r="AS342" s="16">
        <v>8.3333335816860199E-2</v>
      </c>
      <c r="AT342" s="16">
        <v>0.3333333432674408</v>
      </c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>
        <v>0.1666666716337204</v>
      </c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>
        <v>0.1666666716337204</v>
      </c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24"/>
      <c r="DK342" s="24"/>
      <c r="DL342" s="24"/>
      <c r="DM342" s="24"/>
      <c r="DN342" s="24"/>
      <c r="DO342" s="24">
        <v>0.13333334028720856</v>
      </c>
      <c r="DP342" s="24"/>
      <c r="DQ342" s="24"/>
      <c r="DR342" s="16"/>
      <c r="DS342" s="16"/>
      <c r="DT342" s="16"/>
      <c r="DU342" s="16"/>
      <c r="DV342" s="16"/>
      <c r="DW342" s="16"/>
      <c r="DX342" s="16"/>
      <c r="DY342" s="17">
        <v>1</v>
      </c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27"/>
      <c r="EP342" s="27"/>
      <c r="EQ342" s="27"/>
      <c r="ER342" s="27"/>
    </row>
    <row r="343" spans="1:148" s="9" customFormat="1" ht="20.25" x14ac:dyDescent="0.3">
      <c r="A343" s="10" t="s">
        <v>374</v>
      </c>
      <c r="B343" s="10" t="s">
        <v>232</v>
      </c>
      <c r="C343" s="10" t="s">
        <v>240</v>
      </c>
      <c r="D343" s="10" t="s">
        <v>281</v>
      </c>
      <c r="E343" s="10" t="s">
        <v>218</v>
      </c>
      <c r="F343" s="11">
        <v>10348</v>
      </c>
      <c r="G343" s="11">
        <v>4005</v>
      </c>
      <c r="H343" s="11">
        <v>3712</v>
      </c>
      <c r="I343" s="10" t="s">
        <v>275</v>
      </c>
      <c r="J343" s="12">
        <v>62.8</v>
      </c>
      <c r="K343" s="10" t="s">
        <v>243</v>
      </c>
      <c r="L343" s="10" t="s">
        <v>261</v>
      </c>
      <c r="M343" s="10" t="s">
        <v>220</v>
      </c>
      <c r="N343" s="13">
        <v>32</v>
      </c>
      <c r="O343" s="13">
        <v>32</v>
      </c>
      <c r="P343" s="13">
        <v>0</v>
      </c>
      <c r="Q343" s="14">
        <v>0</v>
      </c>
      <c r="R343" s="14">
        <v>6.21</v>
      </c>
      <c r="S343" s="14">
        <v>6.25</v>
      </c>
      <c r="T343" s="14">
        <v>3.3119999999999998</v>
      </c>
      <c r="U343" s="14">
        <v>52.991999999999997</v>
      </c>
      <c r="V343" s="14">
        <v>0.78125</v>
      </c>
      <c r="W343" s="14">
        <v>188.82560000000001</v>
      </c>
      <c r="X343" s="14">
        <v>62.5</v>
      </c>
      <c r="Y343" s="14">
        <v>0.64673013653489997</v>
      </c>
      <c r="Z343" s="14">
        <v>3.6</v>
      </c>
      <c r="AA343" s="14">
        <v>2.65</v>
      </c>
      <c r="AB343" s="14">
        <v>42.4</v>
      </c>
      <c r="AC343" s="14">
        <v>0.28799989999999998</v>
      </c>
      <c r="AD343" s="14">
        <v>4.6079980000000003</v>
      </c>
      <c r="AE343" s="14">
        <v>147.52000000000001</v>
      </c>
      <c r="AF343" s="14">
        <v>96.64</v>
      </c>
      <c r="AG343" s="14">
        <v>0</v>
      </c>
      <c r="AH343" s="14">
        <v>0</v>
      </c>
      <c r="AI343" s="14">
        <v>3.3119999999999998</v>
      </c>
      <c r="AJ343" s="14">
        <v>3.6</v>
      </c>
      <c r="AK343" s="15">
        <v>0.57599999999999996</v>
      </c>
      <c r="AL343" s="15">
        <v>0.92</v>
      </c>
      <c r="AM343" s="15">
        <v>1</v>
      </c>
      <c r="AN343" s="15">
        <v>0.52991999999999995</v>
      </c>
      <c r="AO343" s="16">
        <v>0.5</v>
      </c>
      <c r="AP343" s="16">
        <v>0.58333331346511841</v>
      </c>
      <c r="AQ343" s="16"/>
      <c r="AR343" s="16"/>
      <c r="AS343" s="16">
        <v>8.3333335816860199E-2</v>
      </c>
      <c r="AT343" s="16">
        <v>0.38333332538604736</v>
      </c>
      <c r="AU343" s="16"/>
      <c r="AV343" s="16"/>
      <c r="AW343" s="16"/>
      <c r="AX343" s="16">
        <v>0.25</v>
      </c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>
        <v>0.66666668653488159</v>
      </c>
      <c r="CH343" s="16"/>
      <c r="CI343" s="16"/>
      <c r="CJ343" s="16"/>
      <c r="CK343" s="16"/>
      <c r="CL343" s="16"/>
      <c r="CM343" s="16"/>
      <c r="CN343" s="16"/>
      <c r="CO343" s="16"/>
      <c r="CP343" s="16">
        <v>6.6666670143604279E-2</v>
      </c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24"/>
      <c r="DK343" s="24"/>
      <c r="DL343" s="24"/>
      <c r="DM343" s="24"/>
      <c r="DN343" s="24"/>
      <c r="DO343" s="24">
        <v>0.11666666716337204</v>
      </c>
      <c r="DP343" s="24"/>
      <c r="DQ343" s="24"/>
      <c r="DR343" s="16"/>
      <c r="DS343" s="16"/>
      <c r="DT343" s="16"/>
      <c r="DU343" s="16"/>
      <c r="DV343" s="16"/>
      <c r="DW343" s="16"/>
      <c r="DX343" s="16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27"/>
      <c r="EP343" s="27"/>
      <c r="EQ343" s="27"/>
      <c r="ER343" s="27"/>
    </row>
    <row r="344" spans="1:148" s="9" customFormat="1" ht="20.25" x14ac:dyDescent="0.3">
      <c r="A344" s="10" t="s">
        <v>374</v>
      </c>
      <c r="B344" s="10" t="s">
        <v>231</v>
      </c>
      <c r="C344" s="10" t="s">
        <v>240</v>
      </c>
      <c r="D344" s="10" t="s">
        <v>279</v>
      </c>
      <c r="E344" s="10" t="s">
        <v>218</v>
      </c>
      <c r="F344" s="11">
        <v>10348</v>
      </c>
      <c r="G344" s="11">
        <v>4124</v>
      </c>
      <c r="H344" s="11">
        <v>3966</v>
      </c>
      <c r="I344" s="10" t="s">
        <v>275</v>
      </c>
      <c r="J344" s="12">
        <v>62.8</v>
      </c>
      <c r="K344" s="10" t="s">
        <v>243</v>
      </c>
      <c r="L344" s="10" t="s">
        <v>261</v>
      </c>
      <c r="M344" s="10" t="s">
        <v>220</v>
      </c>
      <c r="N344" s="13">
        <v>9</v>
      </c>
      <c r="O344" s="13">
        <v>9</v>
      </c>
      <c r="P344" s="13">
        <v>0</v>
      </c>
      <c r="Q344" s="14">
        <v>0</v>
      </c>
      <c r="R344" s="14">
        <v>6.21</v>
      </c>
      <c r="S344" s="14">
        <v>4</v>
      </c>
      <c r="T344" s="14">
        <v>0.93149999999999999</v>
      </c>
      <c r="U344" s="14">
        <v>23.287500000000001</v>
      </c>
      <c r="V344" s="14">
        <v>0.5</v>
      </c>
      <c r="W344" s="14">
        <v>82.98</v>
      </c>
      <c r="X344" s="14">
        <v>40</v>
      </c>
      <c r="Y344" s="14">
        <v>1.4716703293186899</v>
      </c>
      <c r="Z344" s="14">
        <v>1.1666669999999999</v>
      </c>
      <c r="AA344" s="14">
        <v>2.8333330000000001</v>
      </c>
      <c r="AB344" s="14">
        <v>70.833330000000004</v>
      </c>
      <c r="AC344" s="14">
        <v>0.23516680000000001</v>
      </c>
      <c r="AD344" s="14">
        <v>5.8791690000000001</v>
      </c>
      <c r="AE344" s="14">
        <v>41.49</v>
      </c>
      <c r="AF344" s="14">
        <v>27.18</v>
      </c>
      <c r="AG344" s="14">
        <v>0</v>
      </c>
      <c r="AH344" s="14">
        <v>0</v>
      </c>
      <c r="AI344" s="14">
        <v>0.93149999999999999</v>
      </c>
      <c r="AJ344" s="14">
        <v>1.1666669999999999</v>
      </c>
      <c r="AK344" s="15">
        <v>0.2916667</v>
      </c>
      <c r="AL344" s="15">
        <v>0.79842849999999999</v>
      </c>
      <c r="AM344" s="15">
        <v>1</v>
      </c>
      <c r="AN344" s="15">
        <v>0.232875</v>
      </c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>
        <v>0.75</v>
      </c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24"/>
      <c r="DK344" s="24">
        <v>2</v>
      </c>
      <c r="DL344" s="24"/>
      <c r="DM344" s="24"/>
      <c r="DN344" s="24"/>
      <c r="DO344" s="24">
        <v>8.3333335816860199E-2</v>
      </c>
      <c r="DP344" s="24"/>
      <c r="DQ344" s="24"/>
      <c r="DR344" s="16"/>
      <c r="DS344" s="16"/>
      <c r="DT344" s="16"/>
      <c r="DU344" s="16"/>
      <c r="DV344" s="16"/>
      <c r="DW344" s="16"/>
      <c r="DX344" s="16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27"/>
      <c r="EP344" s="27"/>
      <c r="EQ344" s="27"/>
      <c r="ER344" s="27"/>
    </row>
    <row r="345" spans="1:148" s="9" customFormat="1" ht="20.25" x14ac:dyDescent="0.3">
      <c r="A345" s="10" t="s">
        <v>374</v>
      </c>
      <c r="B345" s="10" t="s">
        <v>231</v>
      </c>
      <c r="C345" s="10" t="s">
        <v>240</v>
      </c>
      <c r="D345" s="10" t="s">
        <v>281</v>
      </c>
      <c r="E345" s="10" t="s">
        <v>218</v>
      </c>
      <c r="F345" s="11">
        <v>10348</v>
      </c>
      <c r="G345" s="11">
        <v>4061</v>
      </c>
      <c r="H345" s="11">
        <v>3698</v>
      </c>
      <c r="I345" s="10" t="s">
        <v>275</v>
      </c>
      <c r="J345" s="12">
        <v>62.8</v>
      </c>
      <c r="K345" s="10" t="s">
        <v>243</v>
      </c>
      <c r="L345" s="10" t="s">
        <v>261</v>
      </c>
      <c r="M345" s="10" t="s">
        <v>220</v>
      </c>
      <c r="N345" s="13">
        <v>9</v>
      </c>
      <c r="O345" s="13">
        <v>9</v>
      </c>
      <c r="P345" s="13">
        <v>0</v>
      </c>
      <c r="Q345" s="14">
        <v>0</v>
      </c>
      <c r="R345" s="14">
        <v>6.21</v>
      </c>
      <c r="S345" s="14">
        <v>4</v>
      </c>
      <c r="T345" s="14">
        <v>0.93149999999999999</v>
      </c>
      <c r="U345" s="14">
        <v>23.287500000000001</v>
      </c>
      <c r="V345" s="14">
        <v>0.5</v>
      </c>
      <c r="W345" s="14">
        <v>82.98</v>
      </c>
      <c r="X345" s="14">
        <v>40</v>
      </c>
      <c r="Y345" s="14">
        <v>1.4716703293186899</v>
      </c>
      <c r="Z345" s="14">
        <v>1.183333</v>
      </c>
      <c r="AA345" s="14">
        <v>2.8166669999999998</v>
      </c>
      <c r="AB345" s="14">
        <v>70.416659999999993</v>
      </c>
      <c r="AC345" s="14">
        <v>0.25183339999999999</v>
      </c>
      <c r="AD345" s="14">
        <v>6.2958360000000004</v>
      </c>
      <c r="AE345" s="14">
        <v>41.49</v>
      </c>
      <c r="AF345" s="14">
        <v>27.18</v>
      </c>
      <c r="AG345" s="14">
        <v>0</v>
      </c>
      <c r="AH345" s="14">
        <v>0</v>
      </c>
      <c r="AI345" s="14">
        <v>0.93149999999999999</v>
      </c>
      <c r="AJ345" s="14">
        <v>1.183333</v>
      </c>
      <c r="AK345" s="15">
        <v>0.29583330000000002</v>
      </c>
      <c r="AL345" s="15">
        <v>0.78718299999999997</v>
      </c>
      <c r="AM345" s="15">
        <v>1</v>
      </c>
      <c r="AN345" s="15">
        <v>0.232875</v>
      </c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>
        <v>0.63333332538604736</v>
      </c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>
        <v>8.3333335816860199E-2</v>
      </c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24"/>
      <c r="DK345" s="24">
        <v>2</v>
      </c>
      <c r="DL345" s="24"/>
      <c r="DM345" s="24"/>
      <c r="DN345" s="24"/>
      <c r="DO345" s="24">
        <v>0.10000000149011612</v>
      </c>
      <c r="DP345" s="24"/>
      <c r="DQ345" s="24"/>
      <c r="DR345" s="16"/>
      <c r="DS345" s="16"/>
      <c r="DT345" s="16"/>
      <c r="DU345" s="16"/>
      <c r="DV345" s="16"/>
      <c r="DW345" s="16"/>
      <c r="DX345" s="16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27"/>
      <c r="EP345" s="27"/>
      <c r="EQ345" s="27"/>
      <c r="ER345" s="27"/>
    </row>
    <row r="346" spans="1:148" s="9" customFormat="1" ht="20.25" x14ac:dyDescent="0.3">
      <c r="A346" s="10" t="s">
        <v>374</v>
      </c>
      <c r="B346" s="10" t="s">
        <v>244</v>
      </c>
      <c r="C346" s="10" t="s">
        <v>240</v>
      </c>
      <c r="D346" s="10" t="s">
        <v>279</v>
      </c>
      <c r="E346" s="10" t="s">
        <v>218</v>
      </c>
      <c r="F346" s="11">
        <v>10348</v>
      </c>
      <c r="G346" s="11">
        <v>4005</v>
      </c>
      <c r="H346" s="11">
        <v>3712</v>
      </c>
      <c r="I346" s="10" t="s">
        <v>275</v>
      </c>
      <c r="J346" s="12">
        <v>62.8</v>
      </c>
      <c r="K346" s="10" t="s">
        <v>243</v>
      </c>
      <c r="L346" s="10" t="s">
        <v>261</v>
      </c>
      <c r="M346" s="10" t="s">
        <v>220</v>
      </c>
      <c r="N346" s="13">
        <v>26</v>
      </c>
      <c r="O346" s="13">
        <v>25</v>
      </c>
      <c r="P346" s="13">
        <v>1</v>
      </c>
      <c r="Q346" s="14">
        <v>3.8461539999999999</v>
      </c>
      <c r="R346" s="14">
        <v>6.21</v>
      </c>
      <c r="S346" s="14">
        <v>4</v>
      </c>
      <c r="T346" s="14">
        <v>2.5874999999999999</v>
      </c>
      <c r="U346" s="14">
        <v>64.6875</v>
      </c>
      <c r="V346" s="14">
        <v>0.5</v>
      </c>
      <c r="W346" s="14">
        <v>230.5</v>
      </c>
      <c r="X346" s="14">
        <v>40</v>
      </c>
      <c r="Y346" s="14">
        <v>0.52980132450331097</v>
      </c>
      <c r="Z346" s="14">
        <v>2.65</v>
      </c>
      <c r="AA346" s="14">
        <v>1.35</v>
      </c>
      <c r="AB346" s="14">
        <v>33.75</v>
      </c>
      <c r="AC346" s="14">
        <v>-4.1000120000000001E-2</v>
      </c>
      <c r="AD346" s="14">
        <v>-1.0250030000000001</v>
      </c>
      <c r="AE346" s="14">
        <v>115.25</v>
      </c>
      <c r="AF346" s="14">
        <v>75.5</v>
      </c>
      <c r="AG346" s="14">
        <v>0.10349999999999999</v>
      </c>
      <c r="AH346" s="14">
        <v>2.5874999999999999</v>
      </c>
      <c r="AI346" s="14">
        <v>2.6909999999999998</v>
      </c>
      <c r="AJ346" s="14">
        <v>2.65</v>
      </c>
      <c r="AK346" s="15">
        <v>0.66249999999999998</v>
      </c>
      <c r="AL346" s="15">
        <v>1.0154719999999999</v>
      </c>
      <c r="AM346" s="15">
        <v>0.96153840000000002</v>
      </c>
      <c r="AN346" s="15">
        <v>0.64687499999999998</v>
      </c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>
        <v>0.83333331346511841</v>
      </c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>
        <v>0.20000000298023224</v>
      </c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24"/>
      <c r="DK346" s="24">
        <v>0.1666666716337204</v>
      </c>
      <c r="DL346" s="24"/>
      <c r="DM346" s="24"/>
      <c r="DN346" s="24"/>
      <c r="DO346" s="24">
        <v>0.15000000596046448</v>
      </c>
      <c r="DP346" s="24"/>
      <c r="DQ346" s="24"/>
      <c r="DR346" s="16"/>
      <c r="DS346" s="16"/>
      <c r="DT346" s="16"/>
      <c r="DU346" s="16"/>
      <c r="DV346" s="16"/>
      <c r="DW346" s="16"/>
      <c r="DX346" s="16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>
        <v>1</v>
      </c>
      <c r="EO346" s="27"/>
      <c r="EP346" s="27"/>
      <c r="EQ346" s="27"/>
      <c r="ER346" s="27"/>
    </row>
    <row r="347" spans="1:148" s="9" customFormat="1" ht="20.25" x14ac:dyDescent="0.3">
      <c r="A347" s="10" t="s">
        <v>374</v>
      </c>
      <c r="B347" s="10" t="s">
        <v>244</v>
      </c>
      <c r="C347" s="10" t="s">
        <v>240</v>
      </c>
      <c r="D347" s="10" t="s">
        <v>281</v>
      </c>
      <c r="E347" s="10" t="s">
        <v>218</v>
      </c>
      <c r="F347" s="11">
        <v>10348</v>
      </c>
      <c r="G347" s="11">
        <v>4017</v>
      </c>
      <c r="H347" s="11">
        <v>3975</v>
      </c>
      <c r="I347" s="10" t="s">
        <v>275</v>
      </c>
      <c r="J347" s="12">
        <v>62.8</v>
      </c>
      <c r="K347" s="10" t="s">
        <v>243</v>
      </c>
      <c r="L347" s="10" t="s">
        <v>261</v>
      </c>
      <c r="M347" s="10" t="s">
        <v>220</v>
      </c>
      <c r="N347" s="13">
        <v>24</v>
      </c>
      <c r="O347" s="13">
        <v>24</v>
      </c>
      <c r="P347" s="13">
        <v>0</v>
      </c>
      <c r="Q347" s="14">
        <v>0</v>
      </c>
      <c r="R347" s="14">
        <v>6.21</v>
      </c>
      <c r="S347" s="14">
        <v>4</v>
      </c>
      <c r="T347" s="14">
        <v>2.484</v>
      </c>
      <c r="U347" s="14">
        <v>62.100009999999997</v>
      </c>
      <c r="V347" s="14">
        <v>0.5</v>
      </c>
      <c r="W347" s="14">
        <v>221.28</v>
      </c>
      <c r="X347" s="14">
        <v>40</v>
      </c>
      <c r="Y347" s="14">
        <v>0.55187641222227402</v>
      </c>
      <c r="Z347" s="14">
        <v>2.4666670000000002</v>
      </c>
      <c r="AA347" s="14">
        <v>1.5333330000000001</v>
      </c>
      <c r="AB347" s="14">
        <v>38.333329999999997</v>
      </c>
      <c r="AC347" s="14">
        <v>-1.733351E-2</v>
      </c>
      <c r="AD347" s="14">
        <v>-0.43333769999999999</v>
      </c>
      <c r="AE347" s="14">
        <v>110.64</v>
      </c>
      <c r="AF347" s="14">
        <v>72.48</v>
      </c>
      <c r="AG347" s="14">
        <v>0</v>
      </c>
      <c r="AH347" s="14">
        <v>0</v>
      </c>
      <c r="AI347" s="14">
        <v>2.484</v>
      </c>
      <c r="AJ347" s="14">
        <v>2.4666670000000002</v>
      </c>
      <c r="AK347" s="15">
        <v>0.61666670000000001</v>
      </c>
      <c r="AL347" s="15">
        <v>1.0070269999999999</v>
      </c>
      <c r="AM347" s="15">
        <v>1</v>
      </c>
      <c r="AN347" s="15">
        <v>0.62100010000000005</v>
      </c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>
        <v>1.5333333015441895</v>
      </c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24"/>
      <c r="DK347" s="24"/>
      <c r="DL347" s="24"/>
      <c r="DM347" s="24"/>
      <c r="DN347" s="24"/>
      <c r="DO347" s="24"/>
      <c r="DP347" s="24"/>
      <c r="DQ347" s="24"/>
      <c r="DR347" s="16"/>
      <c r="DS347" s="16"/>
      <c r="DT347" s="16"/>
      <c r="DU347" s="16"/>
      <c r="DV347" s="16"/>
      <c r="DW347" s="16"/>
      <c r="DX347" s="16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27"/>
      <c r="EP347" s="27"/>
      <c r="EQ347" s="27"/>
      <c r="ER347" s="27"/>
    </row>
    <row r="348" spans="1:148" s="9" customFormat="1" ht="20.25" x14ac:dyDescent="0.3">
      <c r="A348" s="10" t="s">
        <v>374</v>
      </c>
      <c r="B348" s="10" t="s">
        <v>240</v>
      </c>
      <c r="C348" s="10" t="s">
        <v>240</v>
      </c>
      <c r="D348" s="10" t="s">
        <v>279</v>
      </c>
      <c r="E348" s="10" t="s">
        <v>218</v>
      </c>
      <c r="F348" s="11">
        <v>10348</v>
      </c>
      <c r="G348" s="11">
        <v>4005</v>
      </c>
      <c r="H348" s="11">
        <v>3712</v>
      </c>
      <c r="I348" s="10" t="s">
        <v>275</v>
      </c>
      <c r="J348" s="12">
        <v>62.8</v>
      </c>
      <c r="K348" s="10" t="s">
        <v>243</v>
      </c>
      <c r="L348" s="10" t="s">
        <v>261</v>
      </c>
      <c r="M348" s="10" t="s">
        <v>220</v>
      </c>
      <c r="N348" s="13">
        <v>54</v>
      </c>
      <c r="O348" s="13">
        <v>53</v>
      </c>
      <c r="P348" s="13">
        <v>1</v>
      </c>
      <c r="Q348" s="14">
        <v>1.8518520000000001</v>
      </c>
      <c r="R348" s="14">
        <v>6.21</v>
      </c>
      <c r="S348" s="14">
        <v>8</v>
      </c>
      <c r="T348" s="14">
        <v>5.4855</v>
      </c>
      <c r="U348" s="14">
        <v>68.568749999999994</v>
      </c>
      <c r="V348" s="14">
        <v>1</v>
      </c>
      <c r="W348" s="14">
        <v>244.33</v>
      </c>
      <c r="X348" s="14">
        <v>80</v>
      </c>
      <c r="Y348" s="14">
        <v>0.49981257790981898</v>
      </c>
      <c r="Z348" s="14">
        <v>6.0333329999999998</v>
      </c>
      <c r="AA348" s="14">
        <v>1.9666669999999999</v>
      </c>
      <c r="AB348" s="14">
        <v>24.58333</v>
      </c>
      <c r="AC348" s="14">
        <v>0.44433339999999999</v>
      </c>
      <c r="AD348" s="14">
        <v>5.5541679999999998</v>
      </c>
      <c r="AE348" s="14">
        <v>244.33</v>
      </c>
      <c r="AF348" s="14">
        <v>160.06</v>
      </c>
      <c r="AG348" s="14">
        <v>0.10349999999999999</v>
      </c>
      <c r="AH348" s="14">
        <v>1.29375</v>
      </c>
      <c r="AI348" s="14">
        <v>5.5890000000000004</v>
      </c>
      <c r="AJ348" s="14">
        <v>6.0333329999999998</v>
      </c>
      <c r="AK348" s="15">
        <v>0.75416669999999997</v>
      </c>
      <c r="AL348" s="15">
        <v>0.9263536</v>
      </c>
      <c r="AM348" s="15">
        <v>0.98148150000000001</v>
      </c>
      <c r="AN348" s="15">
        <v>0.68568750000000001</v>
      </c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>
        <v>0.25</v>
      </c>
      <c r="BJ348" s="16"/>
      <c r="BK348" s="16"/>
      <c r="BL348" s="16"/>
      <c r="BM348" s="16"/>
      <c r="BN348" s="16"/>
      <c r="BO348" s="16">
        <v>0.58333331346511841</v>
      </c>
      <c r="BP348" s="16">
        <v>0.5</v>
      </c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>
        <v>0.10000000149011612</v>
      </c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24"/>
      <c r="DK348" s="24">
        <v>0.1666666716337204</v>
      </c>
      <c r="DL348" s="24"/>
      <c r="DM348" s="24"/>
      <c r="DN348" s="24"/>
      <c r="DO348" s="24">
        <v>0.36666667461395264</v>
      </c>
      <c r="DP348" s="24"/>
      <c r="DQ348" s="24"/>
      <c r="DR348" s="16"/>
      <c r="DS348" s="16"/>
      <c r="DT348" s="16"/>
      <c r="DU348" s="16"/>
      <c r="DV348" s="16"/>
      <c r="DW348" s="16"/>
      <c r="DX348" s="16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>
        <v>1</v>
      </c>
      <c r="EM348" s="17"/>
      <c r="EN348" s="17"/>
      <c r="EO348" s="27"/>
      <c r="EP348" s="27"/>
      <c r="EQ348" s="27"/>
      <c r="ER348" s="27"/>
    </row>
    <row r="349" spans="1:148" s="9" customFormat="1" ht="20.25" x14ac:dyDescent="0.3">
      <c r="A349" s="10" t="s">
        <v>374</v>
      </c>
      <c r="B349" s="10" t="s">
        <v>240</v>
      </c>
      <c r="C349" s="10" t="s">
        <v>240</v>
      </c>
      <c r="D349" s="10" t="s">
        <v>281</v>
      </c>
      <c r="E349" s="10" t="s">
        <v>218</v>
      </c>
      <c r="F349" s="11">
        <v>10348</v>
      </c>
      <c r="G349" s="11">
        <v>4017</v>
      </c>
      <c r="H349" s="11">
        <v>3975</v>
      </c>
      <c r="I349" s="10" t="s">
        <v>275</v>
      </c>
      <c r="J349" s="12">
        <v>62.8</v>
      </c>
      <c r="K349" s="10" t="s">
        <v>243</v>
      </c>
      <c r="L349" s="10" t="s">
        <v>261</v>
      </c>
      <c r="M349" s="10" t="s">
        <v>220</v>
      </c>
      <c r="N349" s="13">
        <v>55</v>
      </c>
      <c r="O349" s="13">
        <v>55</v>
      </c>
      <c r="P349" s="13">
        <v>0</v>
      </c>
      <c r="Q349" s="14">
        <v>0</v>
      </c>
      <c r="R349" s="14">
        <v>6.21</v>
      </c>
      <c r="S349" s="14">
        <v>8</v>
      </c>
      <c r="T349" s="14">
        <v>5.6924999999999999</v>
      </c>
      <c r="U349" s="14">
        <v>71.156239999999997</v>
      </c>
      <c r="V349" s="14">
        <v>1</v>
      </c>
      <c r="W349" s="14">
        <v>253.55</v>
      </c>
      <c r="X349" s="14">
        <v>80</v>
      </c>
      <c r="Y349" s="14">
        <v>0.48163755003201503</v>
      </c>
      <c r="Z349" s="14">
        <v>6.3166669999999998</v>
      </c>
      <c r="AA349" s="14">
        <v>1.683333</v>
      </c>
      <c r="AB349" s="14">
        <v>21.04167</v>
      </c>
      <c r="AC349" s="14">
        <v>0.62416709999999997</v>
      </c>
      <c r="AD349" s="14">
        <v>7.8020889999999996</v>
      </c>
      <c r="AE349" s="14">
        <v>253.55</v>
      </c>
      <c r="AF349" s="14">
        <v>166.1</v>
      </c>
      <c r="AG349" s="14">
        <v>0</v>
      </c>
      <c r="AH349" s="14">
        <v>0</v>
      </c>
      <c r="AI349" s="14">
        <v>5.6924999999999999</v>
      </c>
      <c r="AJ349" s="14">
        <v>6.3166669999999998</v>
      </c>
      <c r="AK349" s="15">
        <v>0.78958329999999999</v>
      </c>
      <c r="AL349" s="15">
        <v>0.90118730000000002</v>
      </c>
      <c r="AM349" s="15">
        <v>1</v>
      </c>
      <c r="AN349" s="15">
        <v>0.71156249999999999</v>
      </c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>
        <v>0.1666666716337204</v>
      </c>
      <c r="BH349" s="16"/>
      <c r="BI349" s="16">
        <v>0.5</v>
      </c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>
        <v>0.4166666567325592</v>
      </c>
      <c r="BV349" s="16"/>
      <c r="BW349" s="16"/>
      <c r="BX349" s="16"/>
      <c r="BY349" s="16"/>
      <c r="BZ349" s="16"/>
      <c r="CA349" s="16"/>
      <c r="CB349" s="16"/>
      <c r="CC349" s="16"/>
      <c r="CD349" s="16">
        <v>0.1666666716337204</v>
      </c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24"/>
      <c r="DK349" s="24"/>
      <c r="DL349" s="24"/>
      <c r="DM349" s="24"/>
      <c r="DN349" s="24">
        <v>8.3333335816860199E-2</v>
      </c>
      <c r="DO349" s="24">
        <v>0.34999999403953552</v>
      </c>
      <c r="DP349" s="24"/>
      <c r="DQ349" s="24"/>
      <c r="DR349" s="16"/>
      <c r="DS349" s="16"/>
      <c r="DT349" s="16"/>
      <c r="DU349" s="16"/>
      <c r="DV349" s="16"/>
      <c r="DW349" s="16"/>
      <c r="DX349" s="16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27"/>
      <c r="EP349" s="27"/>
      <c r="EQ349" s="27"/>
      <c r="ER349" s="27"/>
    </row>
    <row r="350" spans="1:148" s="9" customFormat="1" ht="20.25" x14ac:dyDescent="0.3">
      <c r="A350" s="10" t="s">
        <v>374</v>
      </c>
      <c r="B350" s="10" t="s">
        <v>232</v>
      </c>
      <c r="C350" s="10" t="s">
        <v>240</v>
      </c>
      <c r="D350" s="10" t="s">
        <v>281</v>
      </c>
      <c r="E350" s="10" t="s">
        <v>218</v>
      </c>
      <c r="F350" s="11">
        <v>10405</v>
      </c>
      <c r="G350" s="11">
        <v>4005</v>
      </c>
      <c r="H350" s="11">
        <v>3712</v>
      </c>
      <c r="I350" s="10" t="s">
        <v>280</v>
      </c>
      <c r="J350" s="12">
        <v>65</v>
      </c>
      <c r="K350" s="10" t="s">
        <v>267</v>
      </c>
      <c r="L350" s="10" t="s">
        <v>261</v>
      </c>
      <c r="M350" s="10" t="s">
        <v>220</v>
      </c>
      <c r="N350" s="13">
        <v>1</v>
      </c>
      <c r="O350" s="13">
        <v>1</v>
      </c>
      <c r="P350" s="13">
        <v>0</v>
      </c>
      <c r="Q350" s="14">
        <v>0</v>
      </c>
      <c r="R350" s="14">
        <v>9.49</v>
      </c>
      <c r="S350" s="14">
        <v>0.1666667</v>
      </c>
      <c r="T350" s="14">
        <v>0.15816669999999999</v>
      </c>
      <c r="U350" s="14">
        <v>94.899979999999999</v>
      </c>
      <c r="V350" s="14">
        <v>2.0833339999999999E-2</v>
      </c>
      <c r="W350" s="14">
        <v>326.3999</v>
      </c>
      <c r="X350" s="14">
        <v>1.6666670143604301</v>
      </c>
      <c r="Y350" s="14">
        <v>0.27731563242727397</v>
      </c>
      <c r="Z350" s="14">
        <v>0.1666667</v>
      </c>
      <c r="AA350" s="14">
        <v>0</v>
      </c>
      <c r="AB350" s="14">
        <v>0</v>
      </c>
      <c r="AC350" s="14">
        <v>8.5000400000000004E-3</v>
      </c>
      <c r="AD350" s="14">
        <v>5.1000230000000002</v>
      </c>
      <c r="AE350" s="14">
        <v>6.8</v>
      </c>
      <c r="AF350" s="14">
        <v>6.01</v>
      </c>
      <c r="AG350" s="14">
        <v>0</v>
      </c>
      <c r="AH350" s="14">
        <v>0</v>
      </c>
      <c r="AI350" s="14">
        <v>0.15816669999999999</v>
      </c>
      <c r="AJ350" s="14">
        <v>0.1666667</v>
      </c>
      <c r="AK350" s="15">
        <v>1</v>
      </c>
      <c r="AL350" s="15">
        <v>0.94899979999999995</v>
      </c>
      <c r="AM350" s="15">
        <v>1</v>
      </c>
      <c r="AN350" s="15">
        <v>0.94899979999999995</v>
      </c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24"/>
      <c r="DK350" s="24"/>
      <c r="DL350" s="24"/>
      <c r="DM350" s="24"/>
      <c r="DN350" s="24"/>
      <c r="DO350" s="24"/>
      <c r="DP350" s="24"/>
      <c r="DQ350" s="24"/>
      <c r="DR350" s="16"/>
      <c r="DS350" s="16"/>
      <c r="DT350" s="16"/>
      <c r="DU350" s="16"/>
      <c r="DV350" s="16"/>
      <c r="DW350" s="16"/>
      <c r="DX350" s="16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27"/>
      <c r="EP350" s="27"/>
      <c r="EQ350" s="27"/>
      <c r="ER350" s="27"/>
    </row>
    <row r="351" spans="1:148" s="9" customFormat="1" ht="20.25" x14ac:dyDescent="0.3">
      <c r="A351" s="10" t="s">
        <v>374</v>
      </c>
      <c r="B351" s="10" t="s">
        <v>232</v>
      </c>
      <c r="C351" s="10" t="s">
        <v>240</v>
      </c>
      <c r="D351" s="10" t="s">
        <v>279</v>
      </c>
      <c r="E351" s="10" t="s">
        <v>218</v>
      </c>
      <c r="F351" s="11">
        <v>10512</v>
      </c>
      <c r="G351" s="11">
        <v>4124</v>
      </c>
      <c r="H351" s="11">
        <v>3966</v>
      </c>
      <c r="I351" s="10" t="s">
        <v>280</v>
      </c>
      <c r="J351" s="12">
        <v>65</v>
      </c>
      <c r="K351" s="10" t="s">
        <v>285</v>
      </c>
      <c r="L351" s="10" t="s">
        <v>261</v>
      </c>
      <c r="M351" s="10" t="s">
        <v>220</v>
      </c>
      <c r="N351" s="13">
        <v>12</v>
      </c>
      <c r="O351" s="13">
        <v>12</v>
      </c>
      <c r="P351" s="13">
        <v>0</v>
      </c>
      <c r="Q351" s="14">
        <v>0</v>
      </c>
      <c r="R351" s="14">
        <v>8.74</v>
      </c>
      <c r="S351" s="14">
        <v>2.1666669999999999</v>
      </c>
      <c r="T351" s="14">
        <v>1.748</v>
      </c>
      <c r="U351" s="14">
        <v>80.676910000000007</v>
      </c>
      <c r="V351" s="14">
        <v>0.2708334</v>
      </c>
      <c r="W351" s="14">
        <v>258.75689999999997</v>
      </c>
      <c r="X351" s="14">
        <v>21.666669845581101</v>
      </c>
      <c r="Y351" s="14">
        <v>0.48667272288409602</v>
      </c>
      <c r="Z351" s="14">
        <v>1.833334</v>
      </c>
      <c r="AA351" s="14">
        <v>0.3333333</v>
      </c>
      <c r="AB351" s="14">
        <v>15.38461</v>
      </c>
      <c r="AC351" s="14">
        <v>8.5333729999999997E-2</v>
      </c>
      <c r="AD351" s="14">
        <v>3.9384790000000001</v>
      </c>
      <c r="AE351" s="14">
        <v>70.08</v>
      </c>
      <c r="AF351" s="14">
        <v>44.52</v>
      </c>
      <c r="AG351" s="14">
        <v>0</v>
      </c>
      <c r="AH351" s="14">
        <v>0</v>
      </c>
      <c r="AI351" s="14">
        <v>1.748</v>
      </c>
      <c r="AJ351" s="14">
        <v>1.833334</v>
      </c>
      <c r="AK351" s="15">
        <v>0.84615390000000001</v>
      </c>
      <c r="AL351" s="15">
        <v>0.95345440000000004</v>
      </c>
      <c r="AM351" s="15">
        <v>1</v>
      </c>
      <c r="AN351" s="15">
        <v>0.80676910000000002</v>
      </c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>
        <v>8.3333335816860199E-2</v>
      </c>
      <c r="DF351" s="16"/>
      <c r="DG351" s="16"/>
      <c r="DH351" s="16"/>
      <c r="DI351" s="16"/>
      <c r="DJ351" s="24"/>
      <c r="DK351" s="24">
        <v>0.1666666716337204</v>
      </c>
      <c r="DL351" s="24"/>
      <c r="DM351" s="24"/>
      <c r="DN351" s="24"/>
      <c r="DO351" s="24">
        <v>8.3333335816860199E-2</v>
      </c>
      <c r="DP351" s="24"/>
      <c r="DQ351" s="24"/>
      <c r="DR351" s="16"/>
      <c r="DS351" s="16"/>
      <c r="DT351" s="16"/>
      <c r="DU351" s="16"/>
      <c r="DV351" s="16"/>
      <c r="DW351" s="16"/>
      <c r="DX351" s="16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27"/>
      <c r="EP351" s="27"/>
      <c r="EQ351" s="27"/>
      <c r="ER351" s="27"/>
    </row>
    <row r="352" spans="1:148" s="9" customFormat="1" ht="20.25" x14ac:dyDescent="0.3">
      <c r="A352" s="10" t="s">
        <v>374</v>
      </c>
      <c r="B352" s="10" t="s">
        <v>232</v>
      </c>
      <c r="C352" s="10" t="s">
        <v>240</v>
      </c>
      <c r="D352" s="10" t="s">
        <v>281</v>
      </c>
      <c r="E352" s="10" t="s">
        <v>218</v>
      </c>
      <c r="F352" s="11">
        <v>10512</v>
      </c>
      <c r="G352" s="11">
        <v>4005</v>
      </c>
      <c r="H352" s="11">
        <v>3712</v>
      </c>
      <c r="I352" s="10" t="s">
        <v>280</v>
      </c>
      <c r="J352" s="12">
        <v>65</v>
      </c>
      <c r="K352" s="10" t="s">
        <v>285</v>
      </c>
      <c r="L352" s="10" t="s">
        <v>261</v>
      </c>
      <c r="M352" s="10" t="s">
        <v>220</v>
      </c>
      <c r="N352" s="13">
        <v>9</v>
      </c>
      <c r="O352" s="13">
        <v>9</v>
      </c>
      <c r="P352" s="13">
        <v>0</v>
      </c>
      <c r="Q352" s="14">
        <v>0</v>
      </c>
      <c r="R352" s="14">
        <v>8.74</v>
      </c>
      <c r="S352" s="14">
        <v>1.5833330000000001</v>
      </c>
      <c r="T352" s="14">
        <v>1.3109999999999999</v>
      </c>
      <c r="U352" s="14">
        <v>82.800020000000004</v>
      </c>
      <c r="V352" s="14">
        <v>0.1979166</v>
      </c>
      <c r="W352" s="14">
        <v>265.56639999999999</v>
      </c>
      <c r="X352" s="14">
        <v>15.833330154418899</v>
      </c>
      <c r="Y352" s="14">
        <v>0.47419378388271499</v>
      </c>
      <c r="Z352" s="14">
        <v>1.3666659999999999</v>
      </c>
      <c r="AA352" s="14">
        <v>0.21666669999999999</v>
      </c>
      <c r="AB352" s="14">
        <v>13.68421</v>
      </c>
      <c r="AC352" s="14">
        <v>5.5666359999999998E-2</v>
      </c>
      <c r="AD352" s="14">
        <v>3.515771</v>
      </c>
      <c r="AE352" s="14">
        <v>52.56</v>
      </c>
      <c r="AF352" s="14">
        <v>33.39</v>
      </c>
      <c r="AG352" s="14">
        <v>0</v>
      </c>
      <c r="AH352" s="14">
        <v>0</v>
      </c>
      <c r="AI352" s="14">
        <v>1.3109999999999999</v>
      </c>
      <c r="AJ352" s="14">
        <v>1.3666659999999999</v>
      </c>
      <c r="AK352" s="15">
        <v>0.86315790000000003</v>
      </c>
      <c r="AL352" s="15">
        <v>0.95926849999999997</v>
      </c>
      <c r="AM352" s="15">
        <v>1</v>
      </c>
      <c r="AN352" s="15">
        <v>0.82800019999999996</v>
      </c>
      <c r="AO352" s="16"/>
      <c r="AP352" s="16"/>
      <c r="AQ352" s="16"/>
      <c r="AR352" s="16">
        <v>0.13333334028720856</v>
      </c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24"/>
      <c r="DK352" s="24"/>
      <c r="DL352" s="24"/>
      <c r="DM352" s="24"/>
      <c r="DN352" s="24">
        <v>8.3333335816860199E-2</v>
      </c>
      <c r="DO352" s="24"/>
      <c r="DP352" s="24"/>
      <c r="DQ352" s="24"/>
      <c r="DR352" s="16"/>
      <c r="DS352" s="16"/>
      <c r="DT352" s="16"/>
      <c r="DU352" s="16"/>
      <c r="DV352" s="16"/>
      <c r="DW352" s="16"/>
      <c r="DX352" s="16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27"/>
      <c r="EP352" s="27"/>
      <c r="EQ352" s="27"/>
      <c r="ER352" s="27"/>
    </row>
    <row r="353" spans="1:148" s="9" customFormat="1" ht="20.25" x14ac:dyDescent="0.3">
      <c r="A353" s="10" t="s">
        <v>375</v>
      </c>
      <c r="B353" s="10" t="s">
        <v>232</v>
      </c>
      <c r="C353" s="10" t="s">
        <v>240</v>
      </c>
      <c r="D353" s="10" t="s">
        <v>279</v>
      </c>
      <c r="E353" s="10" t="s">
        <v>218</v>
      </c>
      <c r="F353" s="11">
        <v>10348</v>
      </c>
      <c r="G353" s="11">
        <v>4124</v>
      </c>
      <c r="H353" s="11">
        <v>3966</v>
      </c>
      <c r="I353" s="10" t="s">
        <v>275</v>
      </c>
      <c r="J353" s="12">
        <v>62.8</v>
      </c>
      <c r="K353" s="10" t="s">
        <v>243</v>
      </c>
      <c r="L353" s="10" t="s">
        <v>261</v>
      </c>
      <c r="M353" s="10" t="s">
        <v>220</v>
      </c>
      <c r="N353" s="13">
        <v>50</v>
      </c>
      <c r="O353" s="13">
        <v>44</v>
      </c>
      <c r="P353" s="13">
        <v>6</v>
      </c>
      <c r="Q353" s="14">
        <v>12</v>
      </c>
      <c r="R353" s="14">
        <v>6.21</v>
      </c>
      <c r="S353" s="14">
        <v>7.4166670000000003</v>
      </c>
      <c r="T353" s="14">
        <v>4.5540000000000003</v>
      </c>
      <c r="U353" s="14">
        <v>61.402250000000002</v>
      </c>
      <c r="V353" s="14">
        <v>0.92708330000000005</v>
      </c>
      <c r="W353" s="14">
        <v>218.7937</v>
      </c>
      <c r="X353" s="14">
        <v>74.166665077209501</v>
      </c>
      <c r="Y353" s="14">
        <v>0.55814766971612795</v>
      </c>
      <c r="Z353" s="14">
        <v>5</v>
      </c>
      <c r="AA353" s="14">
        <v>2.4166669999999999</v>
      </c>
      <c r="AB353" s="14">
        <v>32.584269999999997</v>
      </c>
      <c r="AC353" s="14">
        <v>-0.17500019999999999</v>
      </c>
      <c r="AD353" s="14">
        <v>-2.359553</v>
      </c>
      <c r="AE353" s="14">
        <v>202.84</v>
      </c>
      <c r="AF353" s="14">
        <v>132.88</v>
      </c>
      <c r="AG353" s="14">
        <v>0.62100010000000005</v>
      </c>
      <c r="AH353" s="14">
        <v>8.3730340000000005</v>
      </c>
      <c r="AI353" s="14">
        <v>5.1749999999999998</v>
      </c>
      <c r="AJ353" s="14">
        <v>5</v>
      </c>
      <c r="AK353" s="15">
        <v>0.67415729999999996</v>
      </c>
      <c r="AL353" s="15">
        <v>1.0349999999999999</v>
      </c>
      <c r="AM353" s="15">
        <v>0.88</v>
      </c>
      <c r="AN353" s="15">
        <v>0.61402259999999997</v>
      </c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>
        <v>1.0833333730697632</v>
      </c>
      <c r="BN353" s="16"/>
      <c r="BO353" s="16"/>
      <c r="BP353" s="16">
        <v>0.25</v>
      </c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>
        <v>0.3333333432674408</v>
      </c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>
        <v>0.1666666716337204</v>
      </c>
      <c r="DF353" s="16"/>
      <c r="DG353" s="16"/>
      <c r="DH353" s="16"/>
      <c r="DI353" s="16"/>
      <c r="DJ353" s="24"/>
      <c r="DK353" s="24">
        <v>0.1666666716337204</v>
      </c>
      <c r="DL353" s="24"/>
      <c r="DM353" s="24"/>
      <c r="DN353" s="24">
        <v>8.3333335816860199E-2</v>
      </c>
      <c r="DO353" s="24">
        <v>0.3333333432674408</v>
      </c>
      <c r="DP353" s="24"/>
      <c r="DQ353" s="24"/>
      <c r="DR353" s="16">
        <v>0.58333331346511841</v>
      </c>
      <c r="DS353" s="16"/>
      <c r="DT353" s="16"/>
      <c r="DU353" s="16"/>
      <c r="DV353" s="16"/>
      <c r="DW353" s="16"/>
      <c r="DX353" s="16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>
        <v>6</v>
      </c>
      <c r="EM353" s="17"/>
      <c r="EN353" s="17"/>
      <c r="EO353" s="27"/>
      <c r="EP353" s="27"/>
      <c r="EQ353" s="27"/>
      <c r="ER353" s="27"/>
    </row>
    <row r="354" spans="1:148" s="9" customFormat="1" ht="20.25" x14ac:dyDescent="0.3">
      <c r="A354" s="10" t="s">
        <v>375</v>
      </c>
      <c r="B354" s="10" t="s">
        <v>232</v>
      </c>
      <c r="C354" s="10" t="s">
        <v>240</v>
      </c>
      <c r="D354" s="10" t="s">
        <v>281</v>
      </c>
      <c r="E354" s="10" t="s">
        <v>218</v>
      </c>
      <c r="F354" s="11">
        <v>10348</v>
      </c>
      <c r="G354" s="11">
        <v>4061</v>
      </c>
      <c r="H354" s="11">
        <v>3698</v>
      </c>
      <c r="I354" s="10" t="s">
        <v>275</v>
      </c>
      <c r="J354" s="12">
        <v>62.8</v>
      </c>
      <c r="K354" s="10" t="s">
        <v>243</v>
      </c>
      <c r="L354" s="10" t="s">
        <v>261</v>
      </c>
      <c r="M354" s="10" t="s">
        <v>220</v>
      </c>
      <c r="N354" s="13">
        <v>55</v>
      </c>
      <c r="O354" s="13">
        <v>55</v>
      </c>
      <c r="P354" s="13">
        <v>0</v>
      </c>
      <c r="Q354" s="14">
        <v>0</v>
      </c>
      <c r="R354" s="14">
        <v>6.21</v>
      </c>
      <c r="S354" s="14">
        <v>8</v>
      </c>
      <c r="T354" s="14">
        <v>5.6924999999999999</v>
      </c>
      <c r="U354" s="14">
        <v>71.156239999999997</v>
      </c>
      <c r="V354" s="14">
        <v>1</v>
      </c>
      <c r="W354" s="14">
        <v>253.55</v>
      </c>
      <c r="X354" s="14">
        <v>80</v>
      </c>
      <c r="Y354" s="14">
        <v>0.48163755003201503</v>
      </c>
      <c r="Z354" s="14">
        <v>5.9833340000000002</v>
      </c>
      <c r="AA354" s="14">
        <v>2.016667</v>
      </c>
      <c r="AB354" s="14">
        <v>25.20833</v>
      </c>
      <c r="AC354" s="14">
        <v>0.29083369999999997</v>
      </c>
      <c r="AD354" s="14">
        <v>3.635421</v>
      </c>
      <c r="AE354" s="14">
        <v>253.55</v>
      </c>
      <c r="AF354" s="14">
        <v>166.1</v>
      </c>
      <c r="AG354" s="14">
        <v>0</v>
      </c>
      <c r="AH354" s="14">
        <v>0</v>
      </c>
      <c r="AI354" s="14">
        <v>5.6924999999999999</v>
      </c>
      <c r="AJ354" s="14">
        <v>5.9833340000000002</v>
      </c>
      <c r="AK354" s="15">
        <v>0.74791669999999999</v>
      </c>
      <c r="AL354" s="15">
        <v>0.95139269999999998</v>
      </c>
      <c r="AM354" s="15">
        <v>1</v>
      </c>
      <c r="AN354" s="15">
        <v>0.71156249999999999</v>
      </c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>
        <v>0.9166666567325592</v>
      </c>
      <c r="BN354" s="16"/>
      <c r="BO354" s="16"/>
      <c r="BP354" s="16"/>
      <c r="BQ354" s="16">
        <v>0.5</v>
      </c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>
        <v>0.28333333134651184</v>
      </c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24"/>
      <c r="DK354" s="24"/>
      <c r="DL354" s="24"/>
      <c r="DM354" s="24"/>
      <c r="DN354" s="24">
        <v>8.3333335816860199E-2</v>
      </c>
      <c r="DO354" s="24">
        <v>0.23333333432674408</v>
      </c>
      <c r="DP354" s="24"/>
      <c r="DQ354" s="24"/>
      <c r="DR354" s="16"/>
      <c r="DS354" s="16"/>
      <c r="DT354" s="16"/>
      <c r="DU354" s="16"/>
      <c r="DV354" s="16"/>
      <c r="DW354" s="16"/>
      <c r="DX354" s="16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27"/>
      <c r="EP354" s="27"/>
      <c r="EQ354" s="27"/>
      <c r="ER354" s="27"/>
    </row>
    <row r="355" spans="1:148" s="9" customFormat="1" ht="20.25" x14ac:dyDescent="0.3">
      <c r="A355" s="10" t="s">
        <v>375</v>
      </c>
      <c r="B355" s="10" t="s">
        <v>231</v>
      </c>
      <c r="C355" s="10" t="s">
        <v>240</v>
      </c>
      <c r="D355" s="10" t="s">
        <v>279</v>
      </c>
      <c r="E355" s="10" t="s">
        <v>218</v>
      </c>
      <c r="F355" s="11">
        <v>10348</v>
      </c>
      <c r="G355" s="11">
        <v>4124</v>
      </c>
      <c r="H355" s="11">
        <v>3966</v>
      </c>
      <c r="I355" s="10" t="s">
        <v>275</v>
      </c>
      <c r="J355" s="12">
        <v>62.8</v>
      </c>
      <c r="K355" s="10" t="s">
        <v>243</v>
      </c>
      <c r="L355" s="10" t="s">
        <v>261</v>
      </c>
      <c r="M355" s="10" t="s">
        <v>220</v>
      </c>
      <c r="N355" s="13">
        <v>22</v>
      </c>
      <c r="O355" s="13">
        <v>20</v>
      </c>
      <c r="P355" s="13">
        <v>2</v>
      </c>
      <c r="Q355" s="14">
        <v>9.0909089999999999</v>
      </c>
      <c r="R355" s="14">
        <v>6.21</v>
      </c>
      <c r="S355" s="14">
        <v>3</v>
      </c>
      <c r="T355" s="14">
        <v>2.0699999999999998</v>
      </c>
      <c r="U355" s="14">
        <v>69</v>
      </c>
      <c r="V355" s="14">
        <v>0.375</v>
      </c>
      <c r="W355" s="14">
        <v>245.86670000000001</v>
      </c>
      <c r="X355" s="14">
        <v>30</v>
      </c>
      <c r="Y355" s="14">
        <v>0.49668872917405898</v>
      </c>
      <c r="Z355" s="14">
        <v>2.3333330000000001</v>
      </c>
      <c r="AA355" s="14">
        <v>0.6666666</v>
      </c>
      <c r="AB355" s="14">
        <v>22.22222</v>
      </c>
      <c r="AC355" s="14">
        <v>5.6333439999999999E-2</v>
      </c>
      <c r="AD355" s="14">
        <v>1.8777809999999999</v>
      </c>
      <c r="AE355" s="14">
        <v>92.2</v>
      </c>
      <c r="AF355" s="14">
        <v>60.4</v>
      </c>
      <c r="AG355" s="14">
        <v>0.20699999999999999</v>
      </c>
      <c r="AH355" s="14">
        <v>6.9</v>
      </c>
      <c r="AI355" s="14">
        <v>2.2770000000000001</v>
      </c>
      <c r="AJ355" s="14">
        <v>2.3333330000000001</v>
      </c>
      <c r="AK355" s="15">
        <v>0.77777790000000002</v>
      </c>
      <c r="AL355" s="15">
        <v>0.97585710000000003</v>
      </c>
      <c r="AM355" s="15">
        <v>0.90909090000000004</v>
      </c>
      <c r="AN355" s="15">
        <v>0.69</v>
      </c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>
        <v>0.5</v>
      </c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24"/>
      <c r="DK355" s="24"/>
      <c r="DL355" s="24"/>
      <c r="DM355" s="24"/>
      <c r="DN355" s="24"/>
      <c r="DO355" s="24">
        <v>0.1666666716337204</v>
      </c>
      <c r="DP355" s="24"/>
      <c r="DQ355" s="24"/>
      <c r="DR355" s="16">
        <v>1</v>
      </c>
      <c r="DS355" s="16"/>
      <c r="DT355" s="16"/>
      <c r="DU355" s="16"/>
      <c r="DV355" s="16"/>
      <c r="DW355" s="16"/>
      <c r="DX355" s="16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>
        <v>2</v>
      </c>
      <c r="EM355" s="17"/>
      <c r="EN355" s="17"/>
      <c r="EO355" s="27"/>
      <c r="EP355" s="27"/>
      <c r="EQ355" s="27"/>
      <c r="ER355" s="27"/>
    </row>
    <row r="356" spans="1:148" s="9" customFormat="1" ht="20.25" x14ac:dyDescent="0.3">
      <c r="A356" s="10" t="s">
        <v>375</v>
      </c>
      <c r="B356" s="10" t="s">
        <v>231</v>
      </c>
      <c r="C356" s="10" t="s">
        <v>240</v>
      </c>
      <c r="D356" s="10" t="s">
        <v>281</v>
      </c>
      <c r="E356" s="10" t="s">
        <v>218</v>
      </c>
      <c r="F356" s="11">
        <v>10348</v>
      </c>
      <c r="G356" s="11">
        <v>4061</v>
      </c>
      <c r="H356" s="11">
        <v>3698</v>
      </c>
      <c r="I356" s="10" t="s">
        <v>275</v>
      </c>
      <c r="J356" s="12">
        <v>62.8</v>
      </c>
      <c r="K356" s="10" t="s">
        <v>243</v>
      </c>
      <c r="L356" s="10" t="s">
        <v>261</v>
      </c>
      <c r="M356" s="10" t="s">
        <v>220</v>
      </c>
      <c r="N356" s="13">
        <v>21</v>
      </c>
      <c r="O356" s="13">
        <v>21</v>
      </c>
      <c r="P356" s="13">
        <v>0</v>
      </c>
      <c r="Q356" s="14">
        <v>0</v>
      </c>
      <c r="R356" s="14">
        <v>6.21</v>
      </c>
      <c r="S356" s="14">
        <v>2.8666670000000001</v>
      </c>
      <c r="T356" s="14">
        <v>2.1735000000000002</v>
      </c>
      <c r="U356" s="14">
        <v>75.819760000000002</v>
      </c>
      <c r="V356" s="14">
        <v>0.35833330000000002</v>
      </c>
      <c r="W356" s="14">
        <v>270.16739999999999</v>
      </c>
      <c r="X356" s="14">
        <v>28.666667938232401</v>
      </c>
      <c r="Y356" s="14">
        <v>0.452013067894877</v>
      </c>
      <c r="Z356" s="14">
        <v>2.3166669999999998</v>
      </c>
      <c r="AA356" s="14">
        <v>0.55000000000000004</v>
      </c>
      <c r="AB356" s="14">
        <v>19.186039999999998</v>
      </c>
      <c r="AC356" s="14">
        <v>0.14316680000000001</v>
      </c>
      <c r="AD356" s="14">
        <v>4.9941899999999997</v>
      </c>
      <c r="AE356" s="14">
        <v>96.810010000000005</v>
      </c>
      <c r="AF356" s="14">
        <v>63.42</v>
      </c>
      <c r="AG356" s="14">
        <v>0</v>
      </c>
      <c r="AH356" s="14">
        <v>0</v>
      </c>
      <c r="AI356" s="14">
        <v>2.1735000000000002</v>
      </c>
      <c r="AJ356" s="14">
        <v>2.3166669999999998</v>
      </c>
      <c r="AK356" s="15">
        <v>0.80813959999999996</v>
      </c>
      <c r="AL356" s="15">
        <v>0.93820139999999996</v>
      </c>
      <c r="AM356" s="15">
        <v>1</v>
      </c>
      <c r="AN356" s="15">
        <v>0.75819769999999997</v>
      </c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>
        <v>0.46666666865348816</v>
      </c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24"/>
      <c r="DK356" s="24"/>
      <c r="DL356" s="24"/>
      <c r="DM356" s="24"/>
      <c r="DN356" s="24"/>
      <c r="DO356" s="24">
        <v>8.3333335816860199E-2</v>
      </c>
      <c r="DP356" s="24"/>
      <c r="DQ356" s="24"/>
      <c r="DR356" s="16">
        <v>1.1333333253860474</v>
      </c>
      <c r="DS356" s="16"/>
      <c r="DT356" s="16"/>
      <c r="DU356" s="16"/>
      <c r="DV356" s="16"/>
      <c r="DW356" s="16"/>
      <c r="DX356" s="16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27"/>
      <c r="EP356" s="27"/>
      <c r="EQ356" s="27"/>
      <c r="ER356" s="27"/>
    </row>
    <row r="357" spans="1:148" s="9" customFormat="1" ht="20.25" x14ac:dyDescent="0.3">
      <c r="A357" s="10" t="s">
        <v>376</v>
      </c>
      <c r="B357" s="10" t="s">
        <v>232</v>
      </c>
      <c r="C357" s="10" t="s">
        <v>240</v>
      </c>
      <c r="D357" s="10" t="s">
        <v>279</v>
      </c>
      <c r="E357" s="10" t="s">
        <v>218</v>
      </c>
      <c r="F357" s="11">
        <v>10348</v>
      </c>
      <c r="G357" s="11">
        <v>4124</v>
      </c>
      <c r="H357" s="11">
        <v>4091</v>
      </c>
      <c r="I357" s="10" t="s">
        <v>275</v>
      </c>
      <c r="J357" s="12">
        <v>62.8</v>
      </c>
      <c r="K357" s="10" t="s">
        <v>243</v>
      </c>
      <c r="L357" s="10" t="s">
        <v>261</v>
      </c>
      <c r="M357" s="10" t="s">
        <v>220</v>
      </c>
      <c r="N357" s="13">
        <v>49</v>
      </c>
      <c r="O357" s="13">
        <v>45</v>
      </c>
      <c r="P357" s="13">
        <v>4</v>
      </c>
      <c r="Q357" s="14">
        <v>8.1632650000000009</v>
      </c>
      <c r="R357" s="14">
        <v>6.21</v>
      </c>
      <c r="S357" s="14">
        <v>7</v>
      </c>
      <c r="T357" s="14">
        <v>4.6574999999999998</v>
      </c>
      <c r="U357" s="14">
        <v>66.535719999999998</v>
      </c>
      <c r="V357" s="14">
        <v>0.875</v>
      </c>
      <c r="W357" s="14">
        <v>237.0857</v>
      </c>
      <c r="X357" s="14">
        <v>70</v>
      </c>
      <c r="Y357" s="14">
        <v>0.51508464417827204</v>
      </c>
      <c r="Z357" s="14">
        <v>5.1166669999999996</v>
      </c>
      <c r="AA357" s="14">
        <v>1.8833329999999999</v>
      </c>
      <c r="AB357" s="14">
        <v>26.90476</v>
      </c>
      <c r="AC357" s="14">
        <v>4.5166280000000003E-2</v>
      </c>
      <c r="AD357" s="14">
        <v>0.64523260000000004</v>
      </c>
      <c r="AE357" s="14">
        <v>207.45</v>
      </c>
      <c r="AF357" s="14">
        <v>135.9</v>
      </c>
      <c r="AG357" s="14">
        <v>0.41399999999999998</v>
      </c>
      <c r="AH357" s="14">
        <v>5.9142859999999997</v>
      </c>
      <c r="AI357" s="14">
        <v>5.0715000000000003</v>
      </c>
      <c r="AJ357" s="14">
        <v>5.1166669999999996</v>
      </c>
      <c r="AK357" s="15">
        <v>0.73095239999999995</v>
      </c>
      <c r="AL357" s="15">
        <v>0.99117270000000002</v>
      </c>
      <c r="AM357" s="15">
        <v>0.9183673</v>
      </c>
      <c r="AN357" s="15">
        <v>0.66535710000000003</v>
      </c>
      <c r="AO357" s="16">
        <v>0.5</v>
      </c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>
        <v>0.38333332538604736</v>
      </c>
      <c r="CH357" s="16"/>
      <c r="CI357" s="16"/>
      <c r="CJ357" s="16"/>
      <c r="CK357" s="16"/>
      <c r="CL357" s="16"/>
      <c r="CM357" s="16"/>
      <c r="CN357" s="16"/>
      <c r="CO357" s="16">
        <v>0.3333333432674408</v>
      </c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>
        <v>0.1666666716337204</v>
      </c>
      <c r="DF357" s="16"/>
      <c r="DG357" s="16"/>
      <c r="DH357" s="16"/>
      <c r="DI357" s="16"/>
      <c r="DJ357" s="24"/>
      <c r="DK357" s="24">
        <v>0.1666666716337204</v>
      </c>
      <c r="DL357" s="24"/>
      <c r="DM357" s="24"/>
      <c r="DN357" s="24"/>
      <c r="DO357" s="24">
        <v>0.3333333432674408</v>
      </c>
      <c r="DP357" s="24"/>
      <c r="DQ357" s="24"/>
      <c r="DR357" s="16">
        <v>1</v>
      </c>
      <c r="DS357" s="16"/>
      <c r="DT357" s="16"/>
      <c r="DU357" s="16"/>
      <c r="DV357" s="16"/>
      <c r="DW357" s="16"/>
      <c r="DX357" s="16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>
        <v>4</v>
      </c>
      <c r="EM357" s="17"/>
      <c r="EN357" s="17"/>
      <c r="EO357" s="27"/>
      <c r="EP357" s="27"/>
      <c r="EQ357" s="27"/>
      <c r="ER357" s="27"/>
    </row>
    <row r="358" spans="1:148" s="9" customFormat="1" ht="20.25" x14ac:dyDescent="0.3">
      <c r="A358" s="10" t="s">
        <v>376</v>
      </c>
      <c r="B358" s="10" t="s">
        <v>232</v>
      </c>
      <c r="C358" s="10" t="s">
        <v>240</v>
      </c>
      <c r="D358" s="10" t="s">
        <v>281</v>
      </c>
      <c r="E358" s="10" t="s">
        <v>218</v>
      </c>
      <c r="F358" s="11">
        <v>10348</v>
      </c>
      <c r="G358" s="11">
        <v>4061</v>
      </c>
      <c r="H358" s="11">
        <v>3698</v>
      </c>
      <c r="I358" s="10" t="s">
        <v>275</v>
      </c>
      <c r="J358" s="12">
        <v>62.8</v>
      </c>
      <c r="K358" s="10" t="s">
        <v>243</v>
      </c>
      <c r="L358" s="10" t="s">
        <v>261</v>
      </c>
      <c r="M358" s="10" t="s">
        <v>220</v>
      </c>
      <c r="N358" s="13">
        <v>50</v>
      </c>
      <c r="O358" s="13">
        <v>50</v>
      </c>
      <c r="P358" s="13">
        <v>0</v>
      </c>
      <c r="Q358" s="14">
        <v>0</v>
      </c>
      <c r="R358" s="14">
        <v>6.21</v>
      </c>
      <c r="S358" s="14">
        <v>7.5</v>
      </c>
      <c r="T358" s="14">
        <v>5.1749999999999998</v>
      </c>
      <c r="U358" s="14">
        <v>69</v>
      </c>
      <c r="V358" s="14">
        <v>0.9375</v>
      </c>
      <c r="W358" s="14">
        <v>245.86670000000001</v>
      </c>
      <c r="X358" s="14">
        <v>75</v>
      </c>
      <c r="Y358" s="14">
        <v>0.49668874172185401</v>
      </c>
      <c r="Z358" s="14">
        <v>5.3333329999999997</v>
      </c>
      <c r="AA358" s="14">
        <v>2.1666669999999999</v>
      </c>
      <c r="AB358" s="14">
        <v>28.88889</v>
      </c>
      <c r="AC358" s="14">
        <v>0.1583331</v>
      </c>
      <c r="AD358" s="14">
        <v>2.1111080000000002</v>
      </c>
      <c r="AE358" s="14">
        <v>230.5</v>
      </c>
      <c r="AF358" s="14">
        <v>151</v>
      </c>
      <c r="AG358" s="14">
        <v>0</v>
      </c>
      <c r="AH358" s="14">
        <v>0</v>
      </c>
      <c r="AI358" s="14">
        <v>5.1749999999999998</v>
      </c>
      <c r="AJ358" s="14">
        <v>5.3333329999999997</v>
      </c>
      <c r="AK358" s="15">
        <v>0.7111111</v>
      </c>
      <c r="AL358" s="15">
        <v>0.97031259999999997</v>
      </c>
      <c r="AM358" s="15">
        <v>1</v>
      </c>
      <c r="AN358" s="15">
        <v>0.69</v>
      </c>
      <c r="AO358" s="16"/>
      <c r="AP358" s="16"/>
      <c r="AQ358" s="16"/>
      <c r="AR358" s="16">
        <v>0.13333334028720856</v>
      </c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>
        <v>0.26666668057441711</v>
      </c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>
        <v>1</v>
      </c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>
        <v>0.48333331942558289</v>
      </c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24"/>
      <c r="DK358" s="24"/>
      <c r="DL358" s="24"/>
      <c r="DM358" s="24"/>
      <c r="DN358" s="24">
        <v>8.3333335816860199E-2</v>
      </c>
      <c r="DO358" s="24">
        <v>0.20000000298023224</v>
      </c>
      <c r="DP358" s="24"/>
      <c r="DQ358" s="24"/>
      <c r="DR358" s="16">
        <v>0.5</v>
      </c>
      <c r="DS358" s="16"/>
      <c r="DT358" s="16"/>
      <c r="DU358" s="16"/>
      <c r="DV358" s="16"/>
      <c r="DW358" s="16"/>
      <c r="DX358" s="16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27"/>
      <c r="EP358" s="27"/>
      <c r="EQ358" s="27"/>
      <c r="ER358" s="27"/>
    </row>
    <row r="359" spans="1:148" s="9" customFormat="1" ht="20.25" x14ac:dyDescent="0.3">
      <c r="A359" s="10" t="s">
        <v>376</v>
      </c>
      <c r="B359" s="10" t="s">
        <v>231</v>
      </c>
      <c r="C359" s="10" t="s">
        <v>240</v>
      </c>
      <c r="D359" s="10" t="s">
        <v>279</v>
      </c>
      <c r="E359" s="10" t="s">
        <v>218</v>
      </c>
      <c r="F359" s="11">
        <v>10348</v>
      </c>
      <c r="G359" s="11">
        <v>4124</v>
      </c>
      <c r="H359" s="11">
        <v>4091</v>
      </c>
      <c r="I359" s="10" t="s">
        <v>275</v>
      </c>
      <c r="J359" s="12">
        <v>62.8</v>
      </c>
      <c r="K359" s="10" t="s">
        <v>243</v>
      </c>
      <c r="L359" s="10" t="s">
        <v>261</v>
      </c>
      <c r="M359" s="10" t="s">
        <v>220</v>
      </c>
      <c r="N359" s="13">
        <v>24</v>
      </c>
      <c r="O359" s="13">
        <v>22</v>
      </c>
      <c r="P359" s="13">
        <v>2</v>
      </c>
      <c r="Q359" s="14">
        <v>8.3333329999999997</v>
      </c>
      <c r="R359" s="14">
        <v>6.21</v>
      </c>
      <c r="S359" s="14">
        <v>3.4166669999999999</v>
      </c>
      <c r="T359" s="14">
        <v>2.2770000000000001</v>
      </c>
      <c r="U359" s="14">
        <v>66.643900000000002</v>
      </c>
      <c r="V359" s="14">
        <v>0.4270833</v>
      </c>
      <c r="W359" s="14">
        <v>237.47120000000001</v>
      </c>
      <c r="X359" s="14">
        <v>0</v>
      </c>
      <c r="Y359" s="14">
        <v>0</v>
      </c>
      <c r="Z359" s="14">
        <v>2.5833330000000001</v>
      </c>
      <c r="AA359" s="14">
        <v>0.83333330000000005</v>
      </c>
      <c r="AB359" s="14">
        <v>24.390239999999999</v>
      </c>
      <c r="AC359" s="14">
        <v>9.9333480000000002E-2</v>
      </c>
      <c r="AD359" s="14">
        <v>2.907321</v>
      </c>
      <c r="AE359" s="14">
        <v>101.42</v>
      </c>
      <c r="AF359" s="14">
        <v>66.44</v>
      </c>
      <c r="AG359" s="14">
        <v>0.20699999999999999</v>
      </c>
      <c r="AH359" s="14">
        <v>6.0585370000000003</v>
      </c>
      <c r="AI359" s="14">
        <v>2.484</v>
      </c>
      <c r="AJ359" s="14">
        <v>2.5833330000000001</v>
      </c>
      <c r="AK359" s="15">
        <v>0.75609760000000004</v>
      </c>
      <c r="AL359" s="15">
        <v>0.96154839999999997</v>
      </c>
      <c r="AM359" s="15">
        <v>0.91666669999999995</v>
      </c>
      <c r="AN359" s="15">
        <v>0.66643909999999995</v>
      </c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>
        <v>0.1666666716337204</v>
      </c>
      <c r="CE359" s="16"/>
      <c r="CF359" s="16"/>
      <c r="CG359" s="16"/>
      <c r="CH359" s="16"/>
      <c r="CI359" s="16">
        <v>0.3333333432674408</v>
      </c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>
        <v>0.1666666716337204</v>
      </c>
      <c r="DF359" s="16"/>
      <c r="DG359" s="16"/>
      <c r="DH359" s="16"/>
      <c r="DI359" s="16"/>
      <c r="DJ359" s="24"/>
      <c r="DK359" s="24"/>
      <c r="DL359" s="24"/>
      <c r="DM359" s="24"/>
      <c r="DN359" s="24"/>
      <c r="DO359" s="24">
        <v>0.1666666716337204</v>
      </c>
      <c r="DP359" s="24"/>
      <c r="DQ359" s="24"/>
      <c r="DR359" s="16">
        <v>0.58333331346511841</v>
      </c>
      <c r="DS359" s="16"/>
      <c r="DT359" s="16"/>
      <c r="DU359" s="16"/>
      <c r="DV359" s="16"/>
      <c r="DW359" s="16"/>
      <c r="DX359" s="16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>
        <v>2</v>
      </c>
      <c r="EM359" s="17"/>
      <c r="EN359" s="17"/>
      <c r="EO359" s="27"/>
      <c r="EP359" s="27"/>
      <c r="EQ359" s="27"/>
      <c r="ER359" s="27"/>
    </row>
    <row r="360" spans="1:148" s="9" customFormat="1" ht="20.25" x14ac:dyDescent="0.3">
      <c r="A360" s="10" t="s">
        <v>376</v>
      </c>
      <c r="B360" s="10" t="s">
        <v>231</v>
      </c>
      <c r="C360" s="10" t="s">
        <v>240</v>
      </c>
      <c r="D360" s="10" t="s">
        <v>281</v>
      </c>
      <c r="E360" s="10" t="s">
        <v>218</v>
      </c>
      <c r="F360" s="11">
        <v>10348</v>
      </c>
      <c r="G360" s="11">
        <v>4061</v>
      </c>
      <c r="H360" s="11">
        <v>3698</v>
      </c>
      <c r="I360" s="10" t="s">
        <v>275</v>
      </c>
      <c r="J360" s="12">
        <v>62.8</v>
      </c>
      <c r="K360" s="10" t="s">
        <v>243</v>
      </c>
      <c r="L360" s="10" t="s">
        <v>261</v>
      </c>
      <c r="M360" s="10" t="s">
        <v>220</v>
      </c>
      <c r="N360" s="13">
        <v>24</v>
      </c>
      <c r="O360" s="13">
        <v>24</v>
      </c>
      <c r="P360" s="13">
        <v>0</v>
      </c>
      <c r="Q360" s="14">
        <v>0</v>
      </c>
      <c r="R360" s="14">
        <v>6.21</v>
      </c>
      <c r="S360" s="14">
        <v>4</v>
      </c>
      <c r="T360" s="14">
        <v>2.484</v>
      </c>
      <c r="U360" s="14">
        <v>62.100009999999997</v>
      </c>
      <c r="V360" s="14">
        <v>0.5</v>
      </c>
      <c r="W360" s="14">
        <v>221.28</v>
      </c>
      <c r="X360" s="14">
        <v>0</v>
      </c>
      <c r="Y360" s="14">
        <v>0</v>
      </c>
      <c r="Z360" s="14">
        <v>2.6666669999999999</v>
      </c>
      <c r="AA360" s="14">
        <v>1.3333330000000001</v>
      </c>
      <c r="AB360" s="14">
        <v>33.33334</v>
      </c>
      <c r="AC360" s="14">
        <v>0.18266640000000001</v>
      </c>
      <c r="AD360" s="14">
        <v>4.5666599999999997</v>
      </c>
      <c r="AE360" s="14">
        <v>110.64</v>
      </c>
      <c r="AF360" s="14">
        <v>72.48</v>
      </c>
      <c r="AG360" s="14">
        <v>0</v>
      </c>
      <c r="AH360" s="14">
        <v>0</v>
      </c>
      <c r="AI360" s="14">
        <v>2.484</v>
      </c>
      <c r="AJ360" s="14">
        <v>2.6666669999999999</v>
      </c>
      <c r="AK360" s="15">
        <v>0.6666666</v>
      </c>
      <c r="AL360" s="15">
        <v>0.93150010000000005</v>
      </c>
      <c r="AM360" s="15">
        <v>1</v>
      </c>
      <c r="AN360" s="15">
        <v>0.62100010000000005</v>
      </c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>
        <v>1.2166666984558105</v>
      </c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24"/>
      <c r="DK360" s="24"/>
      <c r="DL360" s="24"/>
      <c r="DM360" s="24"/>
      <c r="DN360" s="24"/>
      <c r="DO360" s="24">
        <v>0.11666666716337204</v>
      </c>
      <c r="DP360" s="24"/>
      <c r="DQ360" s="24"/>
      <c r="DR360" s="16"/>
      <c r="DS360" s="16"/>
      <c r="DT360" s="16"/>
      <c r="DU360" s="16"/>
      <c r="DV360" s="16"/>
      <c r="DW360" s="16"/>
      <c r="DX360" s="16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27"/>
      <c r="EP360" s="27"/>
      <c r="EQ360" s="27"/>
      <c r="ER360" s="27"/>
    </row>
    <row r="361" spans="1:148" s="9" customFormat="1" ht="20.25" x14ac:dyDescent="0.3">
      <c r="A361" s="10" t="s">
        <v>377</v>
      </c>
      <c r="B361" s="10" t="s">
        <v>232</v>
      </c>
      <c r="C361" s="10" t="s">
        <v>240</v>
      </c>
      <c r="D361" s="10" t="s">
        <v>279</v>
      </c>
      <c r="E361" s="10" t="s">
        <v>218</v>
      </c>
      <c r="F361" s="11">
        <v>10348</v>
      </c>
      <c r="G361" s="11">
        <v>4124</v>
      </c>
      <c r="H361" s="11">
        <v>3966</v>
      </c>
      <c r="I361" s="10" t="s">
        <v>275</v>
      </c>
      <c r="J361" s="12">
        <v>62.8</v>
      </c>
      <c r="K361" s="10" t="s">
        <v>243</v>
      </c>
      <c r="L361" s="10" t="s">
        <v>261</v>
      </c>
      <c r="M361" s="10" t="s">
        <v>220</v>
      </c>
      <c r="N361" s="13">
        <v>50</v>
      </c>
      <c r="O361" s="13">
        <v>46</v>
      </c>
      <c r="P361" s="13">
        <v>4</v>
      </c>
      <c r="Q361" s="14">
        <v>8</v>
      </c>
      <c r="R361" s="14">
        <v>6.21</v>
      </c>
      <c r="S361" s="14">
        <v>6.9166670000000003</v>
      </c>
      <c r="T361" s="14">
        <v>4.7610000000000001</v>
      </c>
      <c r="U361" s="14">
        <v>68.833740000000006</v>
      </c>
      <c r="V361" s="14">
        <v>0.86458330000000005</v>
      </c>
      <c r="W361" s="14">
        <v>245.27420000000001</v>
      </c>
      <c r="X361" s="14">
        <v>69.166665077209501</v>
      </c>
      <c r="Y361" s="14">
        <v>0.49788846810301202</v>
      </c>
      <c r="Z361" s="14">
        <v>5.3666669999999996</v>
      </c>
      <c r="AA361" s="14">
        <v>1.55</v>
      </c>
      <c r="AB361" s="14">
        <v>22.40964</v>
      </c>
      <c r="AC361" s="14">
        <v>0.19166630000000001</v>
      </c>
      <c r="AD361" s="14">
        <v>2.7710789999999998</v>
      </c>
      <c r="AE361" s="14">
        <v>212.06</v>
      </c>
      <c r="AF361" s="14">
        <v>138.91999999999999</v>
      </c>
      <c r="AG361" s="14">
        <v>0.41399999999999998</v>
      </c>
      <c r="AH361" s="14">
        <v>5.9855419999999997</v>
      </c>
      <c r="AI361" s="14">
        <v>5.1749999999999998</v>
      </c>
      <c r="AJ361" s="14">
        <v>5.3666660000000004</v>
      </c>
      <c r="AK361" s="15">
        <v>0.77590360000000003</v>
      </c>
      <c r="AL361" s="15">
        <v>0.96428579999999997</v>
      </c>
      <c r="AM361" s="15">
        <v>0.92</v>
      </c>
      <c r="AN361" s="15">
        <v>0.68833739999999999</v>
      </c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>
        <v>0.88333334028720856</v>
      </c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>
        <v>0.1666666716337204</v>
      </c>
      <c r="DF361" s="16"/>
      <c r="DG361" s="16"/>
      <c r="DH361" s="16"/>
      <c r="DI361" s="16"/>
      <c r="DJ361" s="24"/>
      <c r="DK361" s="24">
        <v>0.1666666716337204</v>
      </c>
      <c r="DL361" s="24"/>
      <c r="DM361" s="24"/>
      <c r="DN361" s="24"/>
      <c r="DO361" s="24">
        <v>0.3333333432674408</v>
      </c>
      <c r="DP361" s="24"/>
      <c r="DQ361" s="24"/>
      <c r="DR361" s="16">
        <v>1.0833333730697632</v>
      </c>
      <c r="DS361" s="16"/>
      <c r="DT361" s="16"/>
      <c r="DU361" s="16"/>
      <c r="DV361" s="16"/>
      <c r="DW361" s="16"/>
      <c r="DX361" s="16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>
        <v>4</v>
      </c>
      <c r="EM361" s="17"/>
      <c r="EN361" s="17"/>
      <c r="EO361" s="27"/>
      <c r="EP361" s="27"/>
      <c r="EQ361" s="27"/>
      <c r="ER361" s="27"/>
    </row>
    <row r="362" spans="1:148" s="9" customFormat="1" ht="20.25" x14ac:dyDescent="0.3">
      <c r="A362" s="10" t="s">
        <v>377</v>
      </c>
      <c r="B362" s="10" t="s">
        <v>232</v>
      </c>
      <c r="C362" s="10" t="s">
        <v>240</v>
      </c>
      <c r="D362" s="10" t="s">
        <v>281</v>
      </c>
      <c r="E362" s="10" t="s">
        <v>218</v>
      </c>
      <c r="F362" s="11">
        <v>10348</v>
      </c>
      <c r="G362" s="11">
        <v>4061</v>
      </c>
      <c r="H362" s="11">
        <v>3698</v>
      </c>
      <c r="I362" s="10" t="s">
        <v>275</v>
      </c>
      <c r="J362" s="12">
        <v>62.8</v>
      </c>
      <c r="K362" s="10" t="s">
        <v>243</v>
      </c>
      <c r="L362" s="10" t="s">
        <v>261</v>
      </c>
      <c r="M362" s="10" t="s">
        <v>220</v>
      </c>
      <c r="N362" s="13">
        <v>50</v>
      </c>
      <c r="O362" s="13">
        <v>50</v>
      </c>
      <c r="P362" s="13">
        <v>0</v>
      </c>
      <c r="Q362" s="14">
        <v>0</v>
      </c>
      <c r="R362" s="14">
        <v>6.21</v>
      </c>
      <c r="S362" s="14">
        <v>8</v>
      </c>
      <c r="T362" s="14">
        <v>5.1749999999999998</v>
      </c>
      <c r="U362" s="14">
        <v>64.6875</v>
      </c>
      <c r="V362" s="14">
        <v>1</v>
      </c>
      <c r="W362" s="14">
        <v>230.5</v>
      </c>
      <c r="X362" s="14">
        <v>80</v>
      </c>
      <c r="Y362" s="14">
        <v>0.52980132450331097</v>
      </c>
      <c r="Z362" s="14">
        <v>5.3166669999999998</v>
      </c>
      <c r="AA362" s="14">
        <v>2.6833330000000002</v>
      </c>
      <c r="AB362" s="14">
        <v>33.541670000000003</v>
      </c>
      <c r="AC362" s="14">
        <v>0.1416664</v>
      </c>
      <c r="AD362" s="14">
        <v>1.7708299999999999</v>
      </c>
      <c r="AE362" s="14">
        <v>230.5</v>
      </c>
      <c r="AF362" s="14">
        <v>151</v>
      </c>
      <c r="AG362" s="14">
        <v>0</v>
      </c>
      <c r="AH362" s="14">
        <v>0</v>
      </c>
      <c r="AI362" s="14">
        <v>5.1749999999999998</v>
      </c>
      <c r="AJ362" s="14">
        <v>5.3166669999999998</v>
      </c>
      <c r="AK362" s="15">
        <v>0.66458329999999999</v>
      </c>
      <c r="AL362" s="15">
        <v>0.97335430000000001</v>
      </c>
      <c r="AM362" s="15">
        <v>1</v>
      </c>
      <c r="AN362" s="15">
        <v>0.64687499999999998</v>
      </c>
      <c r="AO362" s="16"/>
      <c r="AP362" s="16"/>
      <c r="AQ362" s="16"/>
      <c r="AR362" s="16">
        <v>0.13333334028720856</v>
      </c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>
        <v>1.7333333492279053</v>
      </c>
      <c r="CH362" s="16">
        <v>0.5</v>
      </c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24"/>
      <c r="DK362" s="24"/>
      <c r="DL362" s="24"/>
      <c r="DM362" s="24"/>
      <c r="DN362" s="24">
        <v>8.3333335816860199E-2</v>
      </c>
      <c r="DO362" s="24">
        <v>0.23333333432674408</v>
      </c>
      <c r="DP362" s="24"/>
      <c r="DQ362" s="24"/>
      <c r="DR362" s="16"/>
      <c r="DS362" s="16"/>
      <c r="DT362" s="16"/>
      <c r="DU362" s="16"/>
      <c r="DV362" s="16"/>
      <c r="DW362" s="16"/>
      <c r="DX362" s="16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27"/>
      <c r="EP362" s="27"/>
      <c r="EQ362" s="27"/>
      <c r="ER362" s="27"/>
    </row>
    <row r="363" spans="1:148" s="9" customFormat="1" ht="20.25" x14ac:dyDescent="0.3">
      <c r="A363" s="10" t="s">
        <v>377</v>
      </c>
      <c r="B363" s="10" t="s">
        <v>231</v>
      </c>
      <c r="C363" s="10" t="s">
        <v>240</v>
      </c>
      <c r="D363" s="10" t="s">
        <v>279</v>
      </c>
      <c r="E363" s="10" t="s">
        <v>218</v>
      </c>
      <c r="F363" s="11">
        <v>10348</v>
      </c>
      <c r="G363" s="11">
        <v>4124</v>
      </c>
      <c r="H363" s="11">
        <v>3966</v>
      </c>
      <c r="I363" s="10" t="s">
        <v>275</v>
      </c>
      <c r="J363" s="12">
        <v>62.8</v>
      </c>
      <c r="K363" s="10" t="s">
        <v>243</v>
      </c>
      <c r="L363" s="10" t="s">
        <v>261</v>
      </c>
      <c r="M363" s="10" t="s">
        <v>220</v>
      </c>
      <c r="N363" s="13">
        <v>22</v>
      </c>
      <c r="O363" s="13">
        <v>20</v>
      </c>
      <c r="P363" s="13">
        <v>2</v>
      </c>
      <c r="Q363" s="14">
        <v>9.0909089999999999</v>
      </c>
      <c r="R363" s="14">
        <v>6.21</v>
      </c>
      <c r="S363" s="14">
        <v>3.1666669999999999</v>
      </c>
      <c r="T363" s="14">
        <v>2.0699999999999998</v>
      </c>
      <c r="U363" s="14">
        <v>65.36842</v>
      </c>
      <c r="V363" s="14">
        <v>0.3958333</v>
      </c>
      <c r="W363" s="14">
        <v>232.9263</v>
      </c>
      <c r="X363" s="14">
        <v>31.666667461395299</v>
      </c>
      <c r="Y363" s="14">
        <v>0.52428256061926404</v>
      </c>
      <c r="Z363" s="14">
        <v>2.4666670000000002</v>
      </c>
      <c r="AA363" s="14">
        <v>0.7</v>
      </c>
      <c r="AB363" s="14">
        <v>22.105260000000001</v>
      </c>
      <c r="AC363" s="14">
        <v>0.1896668</v>
      </c>
      <c r="AD363" s="14">
        <v>5.9894790000000002</v>
      </c>
      <c r="AE363" s="14">
        <v>92.2</v>
      </c>
      <c r="AF363" s="14">
        <v>60.4</v>
      </c>
      <c r="AG363" s="14">
        <v>0.20699999999999999</v>
      </c>
      <c r="AH363" s="14">
        <v>6.536842</v>
      </c>
      <c r="AI363" s="14">
        <v>2.2770000000000001</v>
      </c>
      <c r="AJ363" s="14">
        <v>2.4666670000000002</v>
      </c>
      <c r="AK363" s="15">
        <v>0.77894739999999996</v>
      </c>
      <c r="AL363" s="15">
        <v>0.92310809999999999</v>
      </c>
      <c r="AM363" s="15">
        <v>0.90909090000000004</v>
      </c>
      <c r="AN363" s="15">
        <v>0.65368420000000005</v>
      </c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>
        <v>0.25</v>
      </c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>
        <v>0.3333333432674408</v>
      </c>
      <c r="DF363" s="16"/>
      <c r="DG363" s="16"/>
      <c r="DH363" s="16"/>
      <c r="DI363" s="16"/>
      <c r="DJ363" s="24"/>
      <c r="DK363" s="24"/>
      <c r="DL363" s="24"/>
      <c r="DM363" s="24"/>
      <c r="DN363" s="24"/>
      <c r="DO363" s="24">
        <v>0.11666666716337204</v>
      </c>
      <c r="DP363" s="24"/>
      <c r="DQ363" s="24"/>
      <c r="DR363" s="16">
        <v>0.83333331346511841</v>
      </c>
      <c r="DS363" s="16"/>
      <c r="DT363" s="16"/>
      <c r="DU363" s="16"/>
      <c r="DV363" s="16"/>
      <c r="DW363" s="16"/>
      <c r="DX363" s="16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>
        <v>2</v>
      </c>
      <c r="EM363" s="17"/>
      <c r="EN363" s="17"/>
      <c r="EO363" s="27"/>
      <c r="EP363" s="27"/>
      <c r="EQ363" s="27"/>
      <c r="ER363" s="27"/>
    </row>
    <row r="364" spans="1:148" s="9" customFormat="1" ht="20.25" x14ac:dyDescent="0.3">
      <c r="A364" s="10" t="s">
        <v>377</v>
      </c>
      <c r="B364" s="10" t="s">
        <v>231</v>
      </c>
      <c r="C364" s="10" t="s">
        <v>240</v>
      </c>
      <c r="D364" s="10" t="s">
        <v>281</v>
      </c>
      <c r="E364" s="10" t="s">
        <v>218</v>
      </c>
      <c r="F364" s="11">
        <v>10348</v>
      </c>
      <c r="G364" s="11">
        <v>4061</v>
      </c>
      <c r="H364" s="11">
        <v>3698</v>
      </c>
      <c r="I364" s="10" t="s">
        <v>275</v>
      </c>
      <c r="J364" s="12">
        <v>62.8</v>
      </c>
      <c r="K364" s="10" t="s">
        <v>243</v>
      </c>
      <c r="L364" s="10" t="s">
        <v>261</v>
      </c>
      <c r="M364" s="10" t="s">
        <v>220</v>
      </c>
      <c r="N364" s="13">
        <v>19</v>
      </c>
      <c r="O364" s="13">
        <v>19</v>
      </c>
      <c r="P364" s="13">
        <v>0</v>
      </c>
      <c r="Q364" s="14">
        <v>0</v>
      </c>
      <c r="R364" s="14">
        <v>6.21</v>
      </c>
      <c r="S364" s="14">
        <v>4</v>
      </c>
      <c r="T364" s="14">
        <v>1.9664999999999999</v>
      </c>
      <c r="U364" s="14">
        <v>49.162500000000001</v>
      </c>
      <c r="V364" s="14">
        <v>0.5</v>
      </c>
      <c r="W364" s="14">
        <v>175.18</v>
      </c>
      <c r="X364" s="14">
        <v>40</v>
      </c>
      <c r="Y364" s="14">
        <v>0.69710699294892597</v>
      </c>
      <c r="Z364" s="14">
        <v>2</v>
      </c>
      <c r="AA364" s="14">
        <v>2</v>
      </c>
      <c r="AB364" s="14">
        <v>50</v>
      </c>
      <c r="AC364" s="14">
        <v>3.3500189999999999E-2</v>
      </c>
      <c r="AD364" s="14">
        <v>0.8375049</v>
      </c>
      <c r="AE364" s="14">
        <v>87.59</v>
      </c>
      <c r="AF364" s="14">
        <v>57.38</v>
      </c>
      <c r="AG364" s="14">
        <v>0</v>
      </c>
      <c r="AH364" s="14">
        <v>0</v>
      </c>
      <c r="AI364" s="14">
        <v>1.9664999999999999</v>
      </c>
      <c r="AJ364" s="14">
        <v>2</v>
      </c>
      <c r="AK364" s="15">
        <v>0.5</v>
      </c>
      <c r="AL364" s="15">
        <v>0.98324999999999996</v>
      </c>
      <c r="AM364" s="15">
        <v>1</v>
      </c>
      <c r="AN364" s="15">
        <v>0.49162499999999998</v>
      </c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>
        <v>0.9166666567325592</v>
      </c>
      <c r="CH364" s="16">
        <v>1</v>
      </c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24"/>
      <c r="DK364" s="24"/>
      <c r="DL364" s="24"/>
      <c r="DM364" s="24"/>
      <c r="DN364" s="24"/>
      <c r="DO364" s="24">
        <v>8.3333335816860199E-2</v>
      </c>
      <c r="DP364" s="24"/>
      <c r="DQ364" s="24"/>
      <c r="DR364" s="16"/>
      <c r="DS364" s="16"/>
      <c r="DT364" s="16"/>
      <c r="DU364" s="16"/>
      <c r="DV364" s="16"/>
      <c r="DW364" s="16"/>
      <c r="DX364" s="16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27"/>
      <c r="EP364" s="27"/>
      <c r="EQ364" s="27"/>
      <c r="ER364" s="27"/>
    </row>
    <row r="365" spans="1:148" s="9" customFormat="1" ht="20.25" x14ac:dyDescent="0.3">
      <c r="A365" s="10" t="s">
        <v>359</v>
      </c>
      <c r="B365" s="10" t="s">
        <v>232</v>
      </c>
      <c r="C365" s="10" t="s">
        <v>240</v>
      </c>
      <c r="D365" s="10" t="s">
        <v>279</v>
      </c>
      <c r="E365" s="10" t="s">
        <v>218</v>
      </c>
      <c r="F365" s="11">
        <v>10348</v>
      </c>
      <c r="G365" s="11">
        <v>3866</v>
      </c>
      <c r="H365" s="11">
        <v>3951</v>
      </c>
      <c r="I365" s="10" t="s">
        <v>275</v>
      </c>
      <c r="J365" s="12">
        <v>62.8</v>
      </c>
      <c r="K365" s="10" t="s">
        <v>243</v>
      </c>
      <c r="L365" s="10" t="s">
        <v>261</v>
      </c>
      <c r="M365" s="10" t="s">
        <v>220</v>
      </c>
      <c r="N365" s="13">
        <v>60</v>
      </c>
      <c r="O365" s="13">
        <v>57</v>
      </c>
      <c r="P365" s="13">
        <v>3</v>
      </c>
      <c r="Q365" s="14">
        <v>5</v>
      </c>
      <c r="R365" s="14">
        <v>6.21</v>
      </c>
      <c r="S365" s="14">
        <v>8</v>
      </c>
      <c r="T365" s="14">
        <v>5.8994999999999997</v>
      </c>
      <c r="U365" s="14">
        <v>73.743750000000006</v>
      </c>
      <c r="V365" s="14">
        <v>1</v>
      </c>
      <c r="W365" s="14">
        <v>262.77</v>
      </c>
      <c r="X365" s="14">
        <v>80</v>
      </c>
      <c r="Y365" s="14">
        <v>0.46473800559807998</v>
      </c>
      <c r="Z365" s="14">
        <v>6.6166669999999996</v>
      </c>
      <c r="AA365" s="14">
        <v>1.3833329999999999</v>
      </c>
      <c r="AB365" s="14">
        <v>17.29167</v>
      </c>
      <c r="AC365" s="14">
        <v>0.40666679999999999</v>
      </c>
      <c r="AD365" s="14">
        <v>5.0833339999999998</v>
      </c>
      <c r="AE365" s="14">
        <v>262.77</v>
      </c>
      <c r="AF365" s="14">
        <v>172.14</v>
      </c>
      <c r="AG365" s="14">
        <v>0.3105</v>
      </c>
      <c r="AH365" s="14">
        <v>3.8812500000000001</v>
      </c>
      <c r="AI365" s="14">
        <v>6.21</v>
      </c>
      <c r="AJ365" s="14">
        <v>6.6166669999999996</v>
      </c>
      <c r="AK365" s="15">
        <v>0.82708329999999997</v>
      </c>
      <c r="AL365" s="15">
        <v>0.93853900000000001</v>
      </c>
      <c r="AM365" s="15">
        <v>0.95</v>
      </c>
      <c r="AN365" s="15">
        <v>0.73743749999999997</v>
      </c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>
        <v>0.30000001192092896</v>
      </c>
      <c r="BP365" s="16"/>
      <c r="BQ365" s="16"/>
      <c r="BR365" s="16">
        <v>0.13333334028720856</v>
      </c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>
        <v>0.20000000298023224</v>
      </c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24"/>
      <c r="DK365" s="24">
        <v>0.25</v>
      </c>
      <c r="DL365" s="24"/>
      <c r="DM365" s="24"/>
      <c r="DN365" s="24">
        <v>8.3333335816860199E-2</v>
      </c>
      <c r="DO365" s="24">
        <v>0.4166666567325592</v>
      </c>
      <c r="DP365" s="24"/>
      <c r="DQ365" s="24"/>
      <c r="DR365" s="16"/>
      <c r="DS365" s="16"/>
      <c r="DT365" s="16"/>
      <c r="DU365" s="16"/>
      <c r="DV365" s="16"/>
      <c r="DW365" s="16"/>
      <c r="DX365" s="16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>
        <v>3</v>
      </c>
      <c r="EM365" s="17"/>
      <c r="EN365" s="17"/>
      <c r="EO365" s="27"/>
      <c r="EP365" s="27"/>
      <c r="EQ365" s="27"/>
      <c r="ER365" s="27"/>
    </row>
    <row r="366" spans="1:148" s="9" customFormat="1" ht="20.25" x14ac:dyDescent="0.3">
      <c r="A366" s="10" t="s">
        <v>359</v>
      </c>
      <c r="B366" s="10" t="s">
        <v>232</v>
      </c>
      <c r="C366" s="10" t="s">
        <v>240</v>
      </c>
      <c r="D366" s="10" t="s">
        <v>281</v>
      </c>
      <c r="E366" s="10" t="s">
        <v>218</v>
      </c>
      <c r="F366" s="11">
        <v>10348</v>
      </c>
      <c r="G366" s="11">
        <v>4189</v>
      </c>
      <c r="H366" s="11">
        <v>3807</v>
      </c>
      <c r="I366" s="10" t="s">
        <v>275</v>
      </c>
      <c r="J366" s="12">
        <v>62.8</v>
      </c>
      <c r="K366" s="10" t="s">
        <v>243</v>
      </c>
      <c r="L366" s="10" t="s">
        <v>261</v>
      </c>
      <c r="M366" s="10" t="s">
        <v>220</v>
      </c>
      <c r="N366" s="13">
        <v>48</v>
      </c>
      <c r="O366" s="13">
        <v>48</v>
      </c>
      <c r="P366" s="13">
        <v>0</v>
      </c>
      <c r="Q366" s="14">
        <v>0</v>
      </c>
      <c r="R366" s="14">
        <v>6.21</v>
      </c>
      <c r="S366" s="14">
        <v>8</v>
      </c>
      <c r="T366" s="14">
        <v>4.968</v>
      </c>
      <c r="U366" s="14">
        <v>62.100009999999997</v>
      </c>
      <c r="V366" s="14">
        <v>1</v>
      </c>
      <c r="W366" s="14">
        <v>221.28</v>
      </c>
      <c r="X366" s="14">
        <v>80</v>
      </c>
      <c r="Y366" s="14">
        <v>0.55187641222227402</v>
      </c>
      <c r="Z366" s="14">
        <v>5.6166669999999996</v>
      </c>
      <c r="AA366" s="14">
        <v>2.3833329999999999</v>
      </c>
      <c r="AB366" s="14">
        <v>29.79167</v>
      </c>
      <c r="AC366" s="14">
        <v>0.64866610000000002</v>
      </c>
      <c r="AD366" s="14">
        <v>8.1083269999999992</v>
      </c>
      <c r="AE366" s="14">
        <v>221.28</v>
      </c>
      <c r="AF366" s="14">
        <v>144.96</v>
      </c>
      <c r="AG366" s="14">
        <v>0</v>
      </c>
      <c r="AH366" s="14">
        <v>0</v>
      </c>
      <c r="AI366" s="14">
        <v>4.968</v>
      </c>
      <c r="AJ366" s="14">
        <v>5.6166669999999996</v>
      </c>
      <c r="AK366" s="15">
        <v>0.70208329999999997</v>
      </c>
      <c r="AL366" s="15">
        <v>0.88451049999999998</v>
      </c>
      <c r="AM366" s="15">
        <v>1</v>
      </c>
      <c r="AN366" s="15">
        <v>0.62100010000000005</v>
      </c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>
        <v>0.66666668653488159</v>
      </c>
      <c r="BV366" s="16"/>
      <c r="BW366" s="16"/>
      <c r="BX366" s="16"/>
      <c r="BY366" s="16"/>
      <c r="BZ366" s="16"/>
      <c r="CA366" s="16"/>
      <c r="CB366" s="16">
        <v>0.36666667461395264</v>
      </c>
      <c r="CC366" s="16"/>
      <c r="CD366" s="16"/>
      <c r="CE366" s="16"/>
      <c r="CF366" s="16"/>
      <c r="CG366" s="16"/>
      <c r="CH366" s="16">
        <v>0.4166666567325592</v>
      </c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>
        <v>0.1666666716337204</v>
      </c>
      <c r="CX366" s="16"/>
      <c r="CY366" s="16"/>
      <c r="CZ366" s="16"/>
      <c r="DA366" s="16"/>
      <c r="DB366" s="16"/>
      <c r="DC366" s="16"/>
      <c r="DD366" s="16"/>
      <c r="DE366" s="16">
        <v>0.23333333432674408</v>
      </c>
      <c r="DF366" s="16"/>
      <c r="DG366" s="16"/>
      <c r="DH366" s="16"/>
      <c r="DI366" s="16"/>
      <c r="DJ366" s="24"/>
      <c r="DK366" s="24">
        <v>0.25</v>
      </c>
      <c r="DL366" s="24"/>
      <c r="DM366" s="24"/>
      <c r="DN366" s="24">
        <v>8.3333335816860199E-2</v>
      </c>
      <c r="DO366" s="24">
        <v>0.20000000298023224</v>
      </c>
      <c r="DP366" s="24"/>
      <c r="DQ366" s="24"/>
      <c r="DR366" s="16"/>
      <c r="DS366" s="16"/>
      <c r="DT366" s="16"/>
      <c r="DU366" s="16"/>
      <c r="DV366" s="16"/>
      <c r="DW366" s="16"/>
      <c r="DX366" s="16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27"/>
      <c r="EP366" s="27"/>
      <c r="EQ366" s="27"/>
      <c r="ER366" s="27"/>
    </row>
    <row r="367" spans="1:148" s="9" customFormat="1" ht="20.25" x14ac:dyDescent="0.3">
      <c r="A367" s="10" t="s">
        <v>359</v>
      </c>
      <c r="B367" s="10" t="s">
        <v>231</v>
      </c>
      <c r="C367" s="10" t="s">
        <v>240</v>
      </c>
      <c r="D367" s="10" t="s">
        <v>279</v>
      </c>
      <c r="E367" s="10" t="s">
        <v>218</v>
      </c>
      <c r="F367" s="11">
        <v>10348</v>
      </c>
      <c r="G367" s="11">
        <v>3866</v>
      </c>
      <c r="H367" s="11">
        <v>3951</v>
      </c>
      <c r="I367" s="10" t="s">
        <v>275</v>
      </c>
      <c r="J367" s="12">
        <v>62.8</v>
      </c>
      <c r="K367" s="10" t="s">
        <v>243</v>
      </c>
      <c r="L367" s="10" t="s">
        <v>261</v>
      </c>
      <c r="M367" s="10" t="s">
        <v>220</v>
      </c>
      <c r="N367" s="13">
        <v>12</v>
      </c>
      <c r="O367" s="13">
        <v>9</v>
      </c>
      <c r="P367" s="13">
        <v>3</v>
      </c>
      <c r="Q367" s="14">
        <v>25</v>
      </c>
      <c r="R367" s="14">
        <v>6.21</v>
      </c>
      <c r="S367" s="14">
        <v>4</v>
      </c>
      <c r="T367" s="14">
        <v>0.93149999999999999</v>
      </c>
      <c r="U367" s="14">
        <v>23.287500000000001</v>
      </c>
      <c r="V367" s="14">
        <v>0.5</v>
      </c>
      <c r="W367" s="14">
        <v>82.98</v>
      </c>
      <c r="X367" s="14">
        <v>40</v>
      </c>
      <c r="Y367" s="14">
        <v>1.4716703293186899</v>
      </c>
      <c r="Z367" s="14">
        <v>1.4166669999999999</v>
      </c>
      <c r="AA367" s="14">
        <v>2.5833330000000001</v>
      </c>
      <c r="AB367" s="14">
        <v>64.583340000000007</v>
      </c>
      <c r="AC367" s="14">
        <v>0.1746665</v>
      </c>
      <c r="AD367" s="14">
        <v>4.366663</v>
      </c>
      <c r="AE367" s="14">
        <v>41.49</v>
      </c>
      <c r="AF367" s="14">
        <v>27.18</v>
      </c>
      <c r="AG367" s="14">
        <v>0.3105</v>
      </c>
      <c r="AH367" s="14">
        <v>7.7625010000000003</v>
      </c>
      <c r="AI367" s="14">
        <v>1.242</v>
      </c>
      <c r="AJ367" s="14">
        <v>1.4166669999999999</v>
      </c>
      <c r="AK367" s="15">
        <v>0.3541666</v>
      </c>
      <c r="AL367" s="15">
        <v>0.87670610000000004</v>
      </c>
      <c r="AM367" s="15">
        <v>0.75</v>
      </c>
      <c r="AN367" s="15">
        <v>0.232875</v>
      </c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>
        <v>2.4166667461395264</v>
      </c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24"/>
      <c r="DK367" s="24"/>
      <c r="DL367" s="24"/>
      <c r="DM367" s="24"/>
      <c r="DN367" s="24"/>
      <c r="DO367" s="24">
        <v>0.1666666716337204</v>
      </c>
      <c r="DP367" s="24"/>
      <c r="DQ367" s="24"/>
      <c r="DR367" s="16"/>
      <c r="DS367" s="16"/>
      <c r="DT367" s="16"/>
      <c r="DU367" s="16"/>
      <c r="DV367" s="16"/>
      <c r="DW367" s="16"/>
      <c r="DX367" s="16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>
        <v>3</v>
      </c>
      <c r="EM367" s="17"/>
      <c r="EN367" s="17"/>
      <c r="EO367" s="27"/>
      <c r="EP367" s="27"/>
      <c r="EQ367" s="27"/>
      <c r="ER367" s="27"/>
    </row>
    <row r="368" spans="1:148" s="9" customFormat="1" ht="20.25" x14ac:dyDescent="0.3">
      <c r="A368" s="10" t="s">
        <v>359</v>
      </c>
      <c r="B368" s="10" t="s">
        <v>231</v>
      </c>
      <c r="C368" s="10" t="s">
        <v>240</v>
      </c>
      <c r="D368" s="10" t="s">
        <v>281</v>
      </c>
      <c r="E368" s="10" t="s">
        <v>218</v>
      </c>
      <c r="F368" s="11">
        <v>10348</v>
      </c>
      <c r="G368" s="11">
        <v>4189</v>
      </c>
      <c r="H368" s="11">
        <v>3807</v>
      </c>
      <c r="I368" s="10" t="s">
        <v>275</v>
      </c>
      <c r="J368" s="12">
        <v>62.8</v>
      </c>
      <c r="K368" s="10" t="s">
        <v>243</v>
      </c>
      <c r="L368" s="10" t="s">
        <v>261</v>
      </c>
      <c r="M368" s="10" t="s">
        <v>220</v>
      </c>
      <c r="N368" s="13">
        <v>14</v>
      </c>
      <c r="O368" s="13">
        <v>14</v>
      </c>
      <c r="P368" s="13">
        <v>0</v>
      </c>
      <c r="Q368" s="14">
        <v>0</v>
      </c>
      <c r="R368" s="14">
        <v>6.21</v>
      </c>
      <c r="S368" s="14">
        <v>4</v>
      </c>
      <c r="T368" s="14">
        <v>1.4490000000000001</v>
      </c>
      <c r="U368" s="14">
        <v>36.225000000000001</v>
      </c>
      <c r="V368" s="14">
        <v>0.5</v>
      </c>
      <c r="W368" s="14">
        <v>129.08000000000001</v>
      </c>
      <c r="X368" s="14">
        <v>40</v>
      </c>
      <c r="Y368" s="14">
        <v>0.94607382107084403</v>
      </c>
      <c r="Z368" s="14">
        <v>1.6666669999999999</v>
      </c>
      <c r="AA368" s="14">
        <v>2.3333330000000001</v>
      </c>
      <c r="AB368" s="14">
        <v>58.333329999999997</v>
      </c>
      <c r="AC368" s="14">
        <v>0.2176669</v>
      </c>
      <c r="AD368" s="14">
        <v>5.4416710000000004</v>
      </c>
      <c r="AE368" s="14">
        <v>64.540000000000006</v>
      </c>
      <c r="AF368" s="14">
        <v>42.28</v>
      </c>
      <c r="AG368" s="14">
        <v>0</v>
      </c>
      <c r="AH368" s="14">
        <v>0</v>
      </c>
      <c r="AI368" s="14">
        <v>1.4490000000000001</v>
      </c>
      <c r="AJ368" s="14">
        <v>1.6666669999999999</v>
      </c>
      <c r="AK368" s="15">
        <v>0.4166667</v>
      </c>
      <c r="AL368" s="15">
        <v>0.86939999999999995</v>
      </c>
      <c r="AM368" s="15">
        <v>1</v>
      </c>
      <c r="AN368" s="15">
        <v>0.36225000000000002</v>
      </c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>
        <v>1.5</v>
      </c>
      <c r="BQ368" s="16"/>
      <c r="BR368" s="16"/>
      <c r="BS368" s="16"/>
      <c r="BT368" s="16"/>
      <c r="BU368" s="16">
        <v>0.66666668653488159</v>
      </c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>
        <v>8.3333335816860199E-2</v>
      </c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24"/>
      <c r="DK368" s="24"/>
      <c r="DL368" s="24"/>
      <c r="DM368" s="24"/>
      <c r="DN368" s="24"/>
      <c r="DO368" s="24">
        <v>8.3333335816860199E-2</v>
      </c>
      <c r="DP368" s="24"/>
      <c r="DQ368" s="24"/>
      <c r="DR368" s="16"/>
      <c r="DS368" s="16"/>
      <c r="DT368" s="16"/>
      <c r="DU368" s="16"/>
      <c r="DV368" s="16"/>
      <c r="DW368" s="16"/>
      <c r="DX368" s="16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27"/>
      <c r="EP368" s="27"/>
      <c r="EQ368" s="27"/>
      <c r="ER368" s="27"/>
    </row>
    <row r="369" spans="1:148" s="9" customFormat="1" ht="20.25" x14ac:dyDescent="0.3">
      <c r="A369" s="10" t="s">
        <v>360</v>
      </c>
      <c r="B369" s="10" t="s">
        <v>232</v>
      </c>
      <c r="C369" s="10" t="s">
        <v>240</v>
      </c>
      <c r="D369" s="10" t="s">
        <v>281</v>
      </c>
      <c r="E369" s="10" t="s">
        <v>218</v>
      </c>
      <c r="F369" s="11">
        <v>10334</v>
      </c>
      <c r="G369" s="11">
        <v>4189</v>
      </c>
      <c r="H369" s="11">
        <v>4161</v>
      </c>
      <c r="I369" s="10" t="s">
        <v>275</v>
      </c>
      <c r="J369" s="12">
        <v>62.8</v>
      </c>
      <c r="K369" s="10" t="s">
        <v>267</v>
      </c>
      <c r="L369" s="10" t="s">
        <v>261</v>
      </c>
      <c r="M369" s="10" t="s">
        <v>220</v>
      </c>
      <c r="N369" s="13">
        <v>4</v>
      </c>
      <c r="O369" s="13">
        <v>4</v>
      </c>
      <c r="P369" s="13">
        <v>0</v>
      </c>
      <c r="Q369" s="14">
        <v>0</v>
      </c>
      <c r="R369" s="14">
        <v>8.1</v>
      </c>
      <c r="S369" s="14">
        <v>1.3333330000000001</v>
      </c>
      <c r="T369" s="14">
        <v>0.54</v>
      </c>
      <c r="U369" s="14">
        <v>40.500010000000003</v>
      </c>
      <c r="V369" s="14">
        <v>0.1666666</v>
      </c>
      <c r="W369" s="14">
        <v>128.88</v>
      </c>
      <c r="X369" s="14">
        <v>13.333330154418899</v>
      </c>
      <c r="Y369" s="14">
        <v>0.91575067102710705</v>
      </c>
      <c r="Z369" s="14">
        <v>0.79999969999999998</v>
      </c>
      <c r="AA369" s="14">
        <v>0.53333339999999996</v>
      </c>
      <c r="AB369" s="14">
        <v>40.000010000000003</v>
      </c>
      <c r="AC369" s="14">
        <v>0.2599996</v>
      </c>
      <c r="AD369" s="14">
        <v>19.499980000000001</v>
      </c>
      <c r="AE369" s="14">
        <v>21.48</v>
      </c>
      <c r="AF369" s="14">
        <v>14.56</v>
      </c>
      <c r="AG369" s="14">
        <v>0</v>
      </c>
      <c r="AH369" s="14">
        <v>0</v>
      </c>
      <c r="AI369" s="14">
        <v>0.54</v>
      </c>
      <c r="AJ369" s="14">
        <v>0.79999969999999998</v>
      </c>
      <c r="AK369" s="15">
        <v>0.59999990000000003</v>
      </c>
      <c r="AL369" s="15">
        <v>0.6750003</v>
      </c>
      <c r="AM369" s="15">
        <v>1</v>
      </c>
      <c r="AN369" s="15">
        <v>0.40500009999999997</v>
      </c>
      <c r="AO369" s="16">
        <v>0.5</v>
      </c>
      <c r="AP369" s="16">
        <v>3.3333335071802139E-2</v>
      </c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24"/>
      <c r="DK369" s="24"/>
      <c r="DL369" s="24"/>
      <c r="DM369" s="24"/>
      <c r="DN369" s="24"/>
      <c r="DO369" s="24"/>
      <c r="DP369" s="24"/>
      <c r="DQ369" s="24"/>
      <c r="DR369" s="16"/>
      <c r="DS369" s="16"/>
      <c r="DT369" s="16"/>
      <c r="DU369" s="16"/>
      <c r="DV369" s="16"/>
      <c r="DW369" s="16"/>
      <c r="DX369" s="16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27"/>
      <c r="EP369" s="27"/>
      <c r="EQ369" s="27"/>
      <c r="ER369" s="27"/>
    </row>
    <row r="370" spans="1:148" s="9" customFormat="1" ht="20.25" x14ac:dyDescent="0.3">
      <c r="A370" s="10" t="s">
        <v>360</v>
      </c>
      <c r="B370" s="10" t="s">
        <v>232</v>
      </c>
      <c r="C370" s="10" t="s">
        <v>240</v>
      </c>
      <c r="D370" s="10" t="s">
        <v>279</v>
      </c>
      <c r="E370" s="10" t="s">
        <v>218</v>
      </c>
      <c r="F370" s="11">
        <v>10348</v>
      </c>
      <c r="G370" s="11">
        <v>3866</v>
      </c>
      <c r="H370" s="11">
        <v>3951</v>
      </c>
      <c r="I370" s="10" t="s">
        <v>275</v>
      </c>
      <c r="J370" s="12">
        <v>62.8</v>
      </c>
      <c r="K370" s="10" t="s">
        <v>243</v>
      </c>
      <c r="L370" s="10" t="s">
        <v>261</v>
      </c>
      <c r="M370" s="10" t="s">
        <v>220</v>
      </c>
      <c r="N370" s="13">
        <v>52</v>
      </c>
      <c r="O370" s="13">
        <v>52</v>
      </c>
      <c r="P370" s="13">
        <v>0</v>
      </c>
      <c r="Q370" s="14">
        <v>0</v>
      </c>
      <c r="R370" s="14">
        <v>6.21</v>
      </c>
      <c r="S370" s="14">
        <v>8</v>
      </c>
      <c r="T370" s="14">
        <v>5.3819999999999997</v>
      </c>
      <c r="U370" s="14">
        <v>67.275009999999995</v>
      </c>
      <c r="V370" s="14">
        <v>1</v>
      </c>
      <c r="W370" s="14">
        <v>239.72</v>
      </c>
      <c r="X370" s="14">
        <v>80</v>
      </c>
      <c r="Y370" s="14">
        <v>0.50942437226316595</v>
      </c>
      <c r="Z370" s="14">
        <v>5.8333329999999997</v>
      </c>
      <c r="AA370" s="14">
        <v>2.1666669999999999</v>
      </c>
      <c r="AB370" s="14">
        <v>27.08333</v>
      </c>
      <c r="AC370" s="14">
        <v>0.45133279999999998</v>
      </c>
      <c r="AD370" s="14">
        <v>5.6416599999999999</v>
      </c>
      <c r="AE370" s="14">
        <v>239.72</v>
      </c>
      <c r="AF370" s="14">
        <v>157.04</v>
      </c>
      <c r="AG370" s="14">
        <v>0</v>
      </c>
      <c r="AH370" s="14">
        <v>0</v>
      </c>
      <c r="AI370" s="14">
        <v>5.3819999999999997</v>
      </c>
      <c r="AJ370" s="14">
        <v>5.8333329999999997</v>
      </c>
      <c r="AK370" s="15">
        <v>0.7291666</v>
      </c>
      <c r="AL370" s="15">
        <v>0.92262869999999997</v>
      </c>
      <c r="AM370" s="15">
        <v>1</v>
      </c>
      <c r="AN370" s="15">
        <v>0.67275010000000002</v>
      </c>
      <c r="AO370" s="16">
        <v>0.5</v>
      </c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>
        <v>1</v>
      </c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16"/>
      <c r="DJ370" s="24"/>
      <c r="DK370" s="24">
        <v>0.1666666716337204</v>
      </c>
      <c r="DL370" s="24"/>
      <c r="DM370" s="24"/>
      <c r="DN370" s="24"/>
      <c r="DO370" s="24">
        <v>0.5</v>
      </c>
      <c r="DP370" s="24"/>
      <c r="DQ370" s="24"/>
      <c r="DR370" s="16"/>
      <c r="DS370" s="16"/>
      <c r="DT370" s="16"/>
      <c r="DU370" s="16"/>
      <c r="DV370" s="16"/>
      <c r="DW370" s="16"/>
      <c r="DX370" s="16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27"/>
      <c r="EP370" s="27"/>
      <c r="EQ370" s="27"/>
      <c r="ER370" s="27"/>
    </row>
    <row r="371" spans="1:148" s="9" customFormat="1" ht="20.25" x14ac:dyDescent="0.3">
      <c r="A371" s="10" t="s">
        <v>360</v>
      </c>
      <c r="B371" s="10" t="s">
        <v>232</v>
      </c>
      <c r="C371" s="10" t="s">
        <v>240</v>
      </c>
      <c r="D371" s="10" t="s">
        <v>281</v>
      </c>
      <c r="E371" s="10" t="s">
        <v>218</v>
      </c>
      <c r="F371" s="11">
        <v>10348</v>
      </c>
      <c r="G371" s="11">
        <v>4189</v>
      </c>
      <c r="H371" s="11">
        <v>4161</v>
      </c>
      <c r="I371" s="10" t="s">
        <v>275</v>
      </c>
      <c r="J371" s="12">
        <v>62.8</v>
      </c>
      <c r="K371" s="10" t="s">
        <v>243</v>
      </c>
      <c r="L371" s="10" t="s">
        <v>261</v>
      </c>
      <c r="M371" s="10" t="s">
        <v>220</v>
      </c>
      <c r="N371" s="13">
        <v>23</v>
      </c>
      <c r="O371" s="13">
        <v>23</v>
      </c>
      <c r="P371" s="13">
        <v>0</v>
      </c>
      <c r="Q371" s="14">
        <v>0</v>
      </c>
      <c r="R371" s="14">
        <v>6.21</v>
      </c>
      <c r="S371" s="14">
        <v>6.6666670000000003</v>
      </c>
      <c r="T371" s="14">
        <v>2.3805000000000001</v>
      </c>
      <c r="U371" s="14">
        <v>35.707500000000003</v>
      </c>
      <c r="V371" s="14">
        <v>0.8333334</v>
      </c>
      <c r="W371" s="14">
        <v>127.236</v>
      </c>
      <c r="X371" s="14">
        <v>66.666669845581097</v>
      </c>
      <c r="Y371" s="14">
        <v>0.95978506657487095</v>
      </c>
      <c r="Z371" s="14">
        <v>2.8666670000000001</v>
      </c>
      <c r="AA371" s="14">
        <v>3.8</v>
      </c>
      <c r="AB371" s="14">
        <v>57</v>
      </c>
      <c r="AC371" s="14">
        <v>0.48616720000000002</v>
      </c>
      <c r="AD371" s="14">
        <v>7.2925079999999998</v>
      </c>
      <c r="AE371" s="14">
        <v>106.03</v>
      </c>
      <c r="AF371" s="14">
        <v>69.459999999999994</v>
      </c>
      <c r="AG371" s="14">
        <v>0</v>
      </c>
      <c r="AH371" s="14">
        <v>0</v>
      </c>
      <c r="AI371" s="14">
        <v>2.3805000000000001</v>
      </c>
      <c r="AJ371" s="14">
        <v>2.8666670000000001</v>
      </c>
      <c r="AK371" s="15">
        <v>0.43</v>
      </c>
      <c r="AL371" s="15">
        <v>0.83040689999999995</v>
      </c>
      <c r="AM371" s="15">
        <v>1</v>
      </c>
      <c r="AN371" s="15">
        <v>0.35707499999999998</v>
      </c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>
        <v>0.83333331346511841</v>
      </c>
      <c r="CH371" s="16"/>
      <c r="CI371" s="16">
        <v>0.46666666865348816</v>
      </c>
      <c r="CJ371" s="16"/>
      <c r="CK371" s="16"/>
      <c r="CL371" s="16"/>
      <c r="CM371" s="16"/>
      <c r="CN371" s="16"/>
      <c r="CO371" s="16"/>
      <c r="CP371" s="16">
        <v>2.1666666865348816</v>
      </c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16"/>
      <c r="DJ371" s="24"/>
      <c r="DK371" s="24">
        <v>0.1666666716337204</v>
      </c>
      <c r="DL371" s="24"/>
      <c r="DM371" s="24"/>
      <c r="DN371" s="24"/>
      <c r="DO371" s="24">
        <v>0.1666666716337204</v>
      </c>
      <c r="DP371" s="24"/>
      <c r="DQ371" s="24"/>
      <c r="DR371" s="16"/>
      <c r="DS371" s="16"/>
      <c r="DT371" s="16"/>
      <c r="DU371" s="16"/>
      <c r="DV371" s="16"/>
      <c r="DW371" s="16"/>
      <c r="DX371" s="16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27"/>
      <c r="EP371" s="27"/>
      <c r="EQ371" s="27"/>
      <c r="ER371" s="27"/>
    </row>
    <row r="372" spans="1:148" s="9" customFormat="1" ht="20.25" x14ac:dyDescent="0.3">
      <c r="A372" s="10" t="s">
        <v>361</v>
      </c>
      <c r="B372" s="10" t="s">
        <v>232</v>
      </c>
      <c r="C372" s="10" t="s">
        <v>240</v>
      </c>
      <c r="D372" s="10" t="s">
        <v>279</v>
      </c>
      <c r="E372" s="10" t="s">
        <v>218</v>
      </c>
      <c r="F372" s="11">
        <v>10334</v>
      </c>
      <c r="G372" s="11">
        <v>3866</v>
      </c>
      <c r="H372" s="11">
        <v>3951</v>
      </c>
      <c r="I372" s="10" t="s">
        <v>275</v>
      </c>
      <c r="J372" s="12">
        <v>62.8</v>
      </c>
      <c r="K372" s="10" t="s">
        <v>267</v>
      </c>
      <c r="L372" s="10" t="s">
        <v>261</v>
      </c>
      <c r="M372" s="10" t="s">
        <v>220</v>
      </c>
      <c r="N372" s="13">
        <v>43</v>
      </c>
      <c r="O372" s="13">
        <v>43</v>
      </c>
      <c r="P372" s="13">
        <v>0</v>
      </c>
      <c r="Q372" s="14">
        <v>0</v>
      </c>
      <c r="R372" s="14">
        <v>8.1</v>
      </c>
      <c r="S372" s="14">
        <v>8</v>
      </c>
      <c r="T372" s="14">
        <v>5.8049999999999997</v>
      </c>
      <c r="U372" s="14">
        <v>72.5625</v>
      </c>
      <c r="V372" s="14">
        <v>1</v>
      </c>
      <c r="W372" s="14">
        <v>230.91</v>
      </c>
      <c r="X372" s="14">
        <v>80</v>
      </c>
      <c r="Y372" s="14">
        <v>0.51111677623481699</v>
      </c>
      <c r="Z372" s="14">
        <v>6.2333340000000002</v>
      </c>
      <c r="AA372" s="14">
        <v>1.766667</v>
      </c>
      <c r="AB372" s="14">
        <v>22.08333</v>
      </c>
      <c r="AC372" s="14">
        <v>0.42833300000000002</v>
      </c>
      <c r="AD372" s="14">
        <v>5.3541629999999998</v>
      </c>
      <c r="AE372" s="14">
        <v>230.91</v>
      </c>
      <c r="AF372" s="14">
        <v>156.52000000000001</v>
      </c>
      <c r="AG372" s="14">
        <v>0</v>
      </c>
      <c r="AH372" s="14">
        <v>0</v>
      </c>
      <c r="AI372" s="14">
        <v>5.8049999999999997</v>
      </c>
      <c r="AJ372" s="14">
        <v>6.2333340000000002</v>
      </c>
      <c r="AK372" s="15">
        <v>0.77916669999999999</v>
      </c>
      <c r="AL372" s="15">
        <v>0.93128339999999998</v>
      </c>
      <c r="AM372" s="15">
        <v>1</v>
      </c>
      <c r="AN372" s="15">
        <v>0.72562499999999996</v>
      </c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>
        <v>0.3333333432674408</v>
      </c>
      <c r="CE372" s="16"/>
      <c r="CF372" s="16"/>
      <c r="CG372" s="16"/>
      <c r="CH372" s="16">
        <v>0.3333333432674408</v>
      </c>
      <c r="CI372" s="16">
        <v>0.43333333730697632</v>
      </c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/>
      <c r="DI372" s="16"/>
      <c r="DJ372" s="24"/>
      <c r="DK372" s="24">
        <v>0.1666666716337204</v>
      </c>
      <c r="DL372" s="24"/>
      <c r="DM372" s="24"/>
      <c r="DN372" s="24"/>
      <c r="DO372" s="24">
        <v>0.5</v>
      </c>
      <c r="DP372" s="24"/>
      <c r="DQ372" s="24"/>
      <c r="DR372" s="16"/>
      <c r="DS372" s="16"/>
      <c r="DT372" s="16"/>
      <c r="DU372" s="16"/>
      <c r="DV372" s="16"/>
      <c r="DW372" s="16"/>
      <c r="DX372" s="16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27"/>
      <c r="EP372" s="27"/>
      <c r="EQ372" s="27"/>
      <c r="ER372" s="27"/>
    </row>
    <row r="373" spans="1:148" s="9" customFormat="1" ht="20.25" x14ac:dyDescent="0.3">
      <c r="A373" s="10" t="s">
        <v>361</v>
      </c>
      <c r="B373" s="10" t="s">
        <v>232</v>
      </c>
      <c r="C373" s="10" t="s">
        <v>240</v>
      </c>
      <c r="D373" s="10" t="s">
        <v>281</v>
      </c>
      <c r="E373" s="10" t="s">
        <v>218</v>
      </c>
      <c r="F373" s="11">
        <v>10334</v>
      </c>
      <c r="G373" s="11">
        <v>4189</v>
      </c>
      <c r="H373" s="11">
        <v>4161</v>
      </c>
      <c r="I373" s="10" t="s">
        <v>275</v>
      </c>
      <c r="J373" s="12">
        <v>62.8</v>
      </c>
      <c r="K373" s="10" t="s">
        <v>267</v>
      </c>
      <c r="L373" s="10" t="s">
        <v>261</v>
      </c>
      <c r="M373" s="10" t="s">
        <v>220</v>
      </c>
      <c r="N373" s="13">
        <v>48</v>
      </c>
      <c r="O373" s="13">
        <v>48</v>
      </c>
      <c r="P373" s="13">
        <v>0</v>
      </c>
      <c r="Q373" s="14">
        <v>0</v>
      </c>
      <c r="R373" s="14">
        <v>8.1</v>
      </c>
      <c r="S373" s="14">
        <v>7.6666670000000003</v>
      </c>
      <c r="T373" s="14">
        <v>6.48</v>
      </c>
      <c r="U373" s="14">
        <v>84.521739999999994</v>
      </c>
      <c r="V373" s="14">
        <v>0.95833330000000005</v>
      </c>
      <c r="W373" s="14">
        <v>268.96699999999998</v>
      </c>
      <c r="X373" s="14">
        <v>76.666665077209501</v>
      </c>
      <c r="Y373" s="14">
        <v>0.43879730163443398</v>
      </c>
      <c r="Z373" s="14">
        <v>7.0333329999999998</v>
      </c>
      <c r="AA373" s="14">
        <v>0.63333329999999999</v>
      </c>
      <c r="AB373" s="14">
        <v>8.2608700000000006</v>
      </c>
      <c r="AC373" s="14">
        <v>0.55333270000000001</v>
      </c>
      <c r="AD373" s="14">
        <v>7.2173829999999999</v>
      </c>
      <c r="AE373" s="14">
        <v>257.76</v>
      </c>
      <c r="AF373" s="14">
        <v>174.72</v>
      </c>
      <c r="AG373" s="14">
        <v>0</v>
      </c>
      <c r="AH373" s="14">
        <v>0</v>
      </c>
      <c r="AI373" s="14">
        <v>6.48</v>
      </c>
      <c r="AJ373" s="14">
        <v>7.0333329999999998</v>
      </c>
      <c r="AK373" s="15">
        <v>0.91739130000000002</v>
      </c>
      <c r="AL373" s="15">
        <v>0.92132709999999995</v>
      </c>
      <c r="AM373" s="15">
        <v>1</v>
      </c>
      <c r="AN373" s="15">
        <v>0.84521749999999995</v>
      </c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24"/>
      <c r="DK373" s="24">
        <v>0.1666666716337204</v>
      </c>
      <c r="DL373" s="24"/>
      <c r="DM373" s="24"/>
      <c r="DN373" s="24"/>
      <c r="DO373" s="24">
        <v>0.46666666865348816</v>
      </c>
      <c r="DP373" s="24"/>
      <c r="DQ373" s="24"/>
      <c r="DR373" s="16">
        <v>0.3333333432674408</v>
      </c>
      <c r="DS373" s="16"/>
      <c r="DT373" s="16"/>
      <c r="DU373" s="16"/>
      <c r="DV373" s="16"/>
      <c r="DW373" s="16"/>
      <c r="DX373" s="16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27"/>
      <c r="EP373" s="27"/>
      <c r="EQ373" s="27"/>
      <c r="ER373" s="27"/>
    </row>
    <row r="374" spans="1:148" s="9" customFormat="1" ht="20.25" x14ac:dyDescent="0.3">
      <c r="A374" s="10" t="s">
        <v>361</v>
      </c>
      <c r="B374" s="10" t="s">
        <v>231</v>
      </c>
      <c r="C374" s="10" t="s">
        <v>240</v>
      </c>
      <c r="D374" s="10" t="s">
        <v>279</v>
      </c>
      <c r="E374" s="10" t="s">
        <v>218</v>
      </c>
      <c r="F374" s="11">
        <v>10334</v>
      </c>
      <c r="G374" s="11">
        <v>3866</v>
      </c>
      <c r="H374" s="11">
        <v>3951</v>
      </c>
      <c r="I374" s="10" t="s">
        <v>275</v>
      </c>
      <c r="J374" s="12">
        <v>62.8</v>
      </c>
      <c r="K374" s="10" t="s">
        <v>267</v>
      </c>
      <c r="L374" s="10" t="s">
        <v>261</v>
      </c>
      <c r="M374" s="10" t="s">
        <v>220</v>
      </c>
      <c r="N374" s="13">
        <v>25</v>
      </c>
      <c r="O374" s="13">
        <v>24</v>
      </c>
      <c r="P374" s="13">
        <v>1</v>
      </c>
      <c r="Q374" s="14">
        <v>4</v>
      </c>
      <c r="R374" s="14">
        <v>8.1</v>
      </c>
      <c r="S374" s="14">
        <v>4</v>
      </c>
      <c r="T374" s="14">
        <v>3.24</v>
      </c>
      <c r="U374" s="14">
        <v>81.000010000000003</v>
      </c>
      <c r="V374" s="14">
        <v>0.5</v>
      </c>
      <c r="W374" s="14">
        <v>257.76</v>
      </c>
      <c r="X374" s="14">
        <v>40</v>
      </c>
      <c r="Y374" s="14">
        <v>0.45787545467645402</v>
      </c>
      <c r="Z374" s="14">
        <v>3.65</v>
      </c>
      <c r="AA374" s="14">
        <v>0.35</v>
      </c>
      <c r="AB374" s="14">
        <v>8.75</v>
      </c>
      <c r="AC374" s="14">
        <v>0.27499970000000001</v>
      </c>
      <c r="AD374" s="14">
        <v>6.8749929999999999</v>
      </c>
      <c r="AE374" s="14">
        <v>128.88</v>
      </c>
      <c r="AF374" s="14">
        <v>87.36</v>
      </c>
      <c r="AG374" s="14">
        <v>0.13500000000000001</v>
      </c>
      <c r="AH374" s="14">
        <v>3.375</v>
      </c>
      <c r="AI374" s="14">
        <v>3.375</v>
      </c>
      <c r="AJ374" s="14">
        <v>3.65</v>
      </c>
      <c r="AK374" s="15">
        <v>0.91249999999999998</v>
      </c>
      <c r="AL374" s="15">
        <v>0.92465759999999997</v>
      </c>
      <c r="AM374" s="15">
        <v>0.96</v>
      </c>
      <c r="AN374" s="15">
        <v>0.8100001</v>
      </c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/>
      <c r="DI374" s="16"/>
      <c r="DJ374" s="24"/>
      <c r="DK374" s="24"/>
      <c r="DL374" s="24"/>
      <c r="DM374" s="24"/>
      <c r="DN374" s="24"/>
      <c r="DO374" s="24">
        <v>0.34999999403953552</v>
      </c>
      <c r="DP374" s="24"/>
      <c r="DQ374" s="24"/>
      <c r="DR374" s="16"/>
      <c r="DS374" s="16"/>
      <c r="DT374" s="16"/>
      <c r="DU374" s="16"/>
      <c r="DV374" s="16"/>
      <c r="DW374" s="16"/>
      <c r="DX374" s="16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>
        <v>1</v>
      </c>
      <c r="EM374" s="17"/>
      <c r="EN374" s="17"/>
      <c r="EO374" s="27"/>
      <c r="EP374" s="27"/>
      <c r="EQ374" s="27"/>
      <c r="ER374" s="27"/>
    </row>
    <row r="375" spans="1:148" s="9" customFormat="1" ht="20.25" x14ac:dyDescent="0.3">
      <c r="A375" s="10" t="s">
        <v>361</v>
      </c>
      <c r="B375" s="10" t="s">
        <v>231</v>
      </c>
      <c r="C375" s="10" t="s">
        <v>240</v>
      </c>
      <c r="D375" s="10" t="s">
        <v>281</v>
      </c>
      <c r="E375" s="10" t="s">
        <v>218</v>
      </c>
      <c r="F375" s="11">
        <v>10334</v>
      </c>
      <c r="G375" s="11">
        <v>4189</v>
      </c>
      <c r="H375" s="11">
        <v>4161</v>
      </c>
      <c r="I375" s="10" t="s">
        <v>275</v>
      </c>
      <c r="J375" s="12">
        <v>62.8</v>
      </c>
      <c r="K375" s="10" t="s">
        <v>267</v>
      </c>
      <c r="L375" s="10" t="s">
        <v>261</v>
      </c>
      <c r="M375" s="10" t="s">
        <v>220</v>
      </c>
      <c r="N375" s="13">
        <v>19</v>
      </c>
      <c r="O375" s="13">
        <v>18</v>
      </c>
      <c r="P375" s="13">
        <v>1</v>
      </c>
      <c r="Q375" s="14">
        <v>5.2631579999999998</v>
      </c>
      <c r="R375" s="14">
        <v>8.1</v>
      </c>
      <c r="S375" s="14">
        <v>4</v>
      </c>
      <c r="T375" s="14">
        <v>2.4300000000000002</v>
      </c>
      <c r="U375" s="14">
        <v>60.75</v>
      </c>
      <c r="V375" s="14">
        <v>0.5</v>
      </c>
      <c r="W375" s="14">
        <v>193.32</v>
      </c>
      <c r="X375" s="14">
        <v>40</v>
      </c>
      <c r="Y375" s="14">
        <v>0.61050057069078401</v>
      </c>
      <c r="Z375" s="14">
        <v>2.65</v>
      </c>
      <c r="AA375" s="14">
        <v>1.35</v>
      </c>
      <c r="AB375" s="14">
        <v>33.75</v>
      </c>
      <c r="AC375" s="14">
        <v>8.4999900000000003E-2</v>
      </c>
      <c r="AD375" s="14">
        <v>2.1249980000000002</v>
      </c>
      <c r="AE375" s="14">
        <v>96.66</v>
      </c>
      <c r="AF375" s="14">
        <v>65.52</v>
      </c>
      <c r="AG375" s="14">
        <v>0.13500000000000001</v>
      </c>
      <c r="AH375" s="14">
        <v>3.375</v>
      </c>
      <c r="AI375" s="14">
        <v>2.5649999999999999</v>
      </c>
      <c r="AJ375" s="14">
        <v>2.65</v>
      </c>
      <c r="AK375" s="15">
        <v>0.66249999999999998</v>
      </c>
      <c r="AL375" s="15">
        <v>0.96792449999999997</v>
      </c>
      <c r="AM375" s="15">
        <v>0.9473684</v>
      </c>
      <c r="AN375" s="15">
        <v>0.60750000000000004</v>
      </c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>
        <v>0.91666668653488159</v>
      </c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>
        <v>0.1666666716337204</v>
      </c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>
        <v>0.10000000149011612</v>
      </c>
      <c r="DF375" s="16"/>
      <c r="DG375" s="16"/>
      <c r="DH375" s="16"/>
      <c r="DI375" s="16"/>
      <c r="DJ375" s="24"/>
      <c r="DK375" s="24"/>
      <c r="DL375" s="24"/>
      <c r="DM375" s="24"/>
      <c r="DN375" s="24"/>
      <c r="DO375" s="24">
        <v>0.1666666716337204</v>
      </c>
      <c r="DP375" s="24"/>
      <c r="DQ375" s="24"/>
      <c r="DR375" s="16"/>
      <c r="DS375" s="16"/>
      <c r="DT375" s="16"/>
      <c r="DU375" s="16"/>
      <c r="DV375" s="16"/>
      <c r="DW375" s="16"/>
      <c r="DX375" s="16"/>
      <c r="DY375" s="17"/>
      <c r="DZ375" s="17"/>
      <c r="EA375" s="17"/>
      <c r="EB375" s="17"/>
      <c r="EC375" s="17"/>
      <c r="ED375" s="17"/>
      <c r="EE375" s="17">
        <v>1</v>
      </c>
      <c r="EF375" s="17"/>
      <c r="EG375" s="17"/>
      <c r="EH375" s="17"/>
      <c r="EI375" s="17"/>
      <c r="EJ375" s="17"/>
      <c r="EK375" s="17"/>
      <c r="EL375" s="17"/>
      <c r="EM375" s="17"/>
      <c r="EN375" s="17"/>
      <c r="EO375" s="27"/>
      <c r="EP375" s="27"/>
      <c r="EQ375" s="27"/>
      <c r="ER375" s="27"/>
    </row>
    <row r="376" spans="1:148" s="9" customFormat="1" ht="20.25" x14ac:dyDescent="0.3">
      <c r="A376" s="10" t="s">
        <v>361</v>
      </c>
      <c r="B376" s="10" t="s">
        <v>244</v>
      </c>
      <c r="C376" s="10" t="s">
        <v>240</v>
      </c>
      <c r="D376" s="10" t="s">
        <v>279</v>
      </c>
      <c r="E376" s="10" t="s">
        <v>218</v>
      </c>
      <c r="F376" s="11">
        <v>10334</v>
      </c>
      <c r="G376" s="11">
        <v>4124</v>
      </c>
      <c r="H376" s="11">
        <v>3966</v>
      </c>
      <c r="I376" s="10" t="s">
        <v>275</v>
      </c>
      <c r="J376" s="12">
        <v>62.8</v>
      </c>
      <c r="K376" s="10" t="s">
        <v>267</v>
      </c>
      <c r="L376" s="10" t="s">
        <v>261</v>
      </c>
      <c r="M376" s="10" t="s">
        <v>220</v>
      </c>
      <c r="N376" s="13">
        <v>23</v>
      </c>
      <c r="O376" s="13">
        <v>23</v>
      </c>
      <c r="P376" s="13">
        <v>0</v>
      </c>
      <c r="Q376" s="14">
        <v>0</v>
      </c>
      <c r="R376" s="14">
        <v>8.1</v>
      </c>
      <c r="S376" s="14">
        <v>4</v>
      </c>
      <c r="T376" s="14">
        <v>3.105</v>
      </c>
      <c r="U376" s="14">
        <v>77.625</v>
      </c>
      <c r="V376" s="14">
        <v>0.5</v>
      </c>
      <c r="W376" s="14">
        <v>247.02</v>
      </c>
      <c r="X376" s="14">
        <v>40</v>
      </c>
      <c r="Y376" s="14">
        <v>0.47778307951228699</v>
      </c>
      <c r="Z376" s="14">
        <v>3.266667</v>
      </c>
      <c r="AA376" s="14">
        <v>0.73333329999999997</v>
      </c>
      <c r="AB376" s="14">
        <v>18.33333</v>
      </c>
      <c r="AC376" s="14">
        <v>0.16166659999999999</v>
      </c>
      <c r="AD376" s="14">
        <v>4.0416660000000002</v>
      </c>
      <c r="AE376" s="14">
        <v>123.51</v>
      </c>
      <c r="AF376" s="14">
        <v>83.72</v>
      </c>
      <c r="AG376" s="14">
        <v>0</v>
      </c>
      <c r="AH376" s="14">
        <v>0</v>
      </c>
      <c r="AI376" s="14">
        <v>3.105</v>
      </c>
      <c r="AJ376" s="14">
        <v>3.266667</v>
      </c>
      <c r="AK376" s="15">
        <v>0.81666669999999997</v>
      </c>
      <c r="AL376" s="15">
        <v>0.95051019999999997</v>
      </c>
      <c r="AM376" s="15">
        <v>1</v>
      </c>
      <c r="AN376" s="15">
        <v>0.77625</v>
      </c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>
        <v>0.25</v>
      </c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>
        <v>8.3333335816860199E-2</v>
      </c>
      <c r="DF376" s="16"/>
      <c r="DG376" s="16"/>
      <c r="DH376" s="16"/>
      <c r="DI376" s="16"/>
      <c r="DJ376" s="24"/>
      <c r="DK376" s="24">
        <v>0.1666666716337204</v>
      </c>
      <c r="DL376" s="24"/>
      <c r="DM376" s="24"/>
      <c r="DN376" s="24"/>
      <c r="DO376" s="24">
        <v>0.23333333432674408</v>
      </c>
      <c r="DP376" s="24"/>
      <c r="DQ376" s="24"/>
      <c r="DR376" s="16"/>
      <c r="DS376" s="16"/>
      <c r="DT376" s="16"/>
      <c r="DU376" s="16"/>
      <c r="DV376" s="16"/>
      <c r="DW376" s="16"/>
      <c r="DX376" s="16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27"/>
      <c r="EP376" s="27"/>
      <c r="EQ376" s="27"/>
      <c r="ER376" s="27"/>
    </row>
    <row r="377" spans="1:148" s="9" customFormat="1" ht="20.25" x14ac:dyDescent="0.3">
      <c r="A377" s="10" t="s">
        <v>361</v>
      </c>
      <c r="B377" s="10" t="s">
        <v>244</v>
      </c>
      <c r="C377" s="10" t="s">
        <v>240</v>
      </c>
      <c r="D377" s="10" t="s">
        <v>281</v>
      </c>
      <c r="E377" s="10" t="s">
        <v>218</v>
      </c>
      <c r="F377" s="11">
        <v>10334</v>
      </c>
      <c r="G377" s="11">
        <v>4061</v>
      </c>
      <c r="H377" s="11">
        <v>3698</v>
      </c>
      <c r="I377" s="10" t="s">
        <v>275</v>
      </c>
      <c r="J377" s="12">
        <v>62.8</v>
      </c>
      <c r="K377" s="10" t="s">
        <v>267</v>
      </c>
      <c r="L377" s="10" t="s">
        <v>261</v>
      </c>
      <c r="M377" s="10" t="s">
        <v>220</v>
      </c>
      <c r="N377" s="13">
        <v>23</v>
      </c>
      <c r="O377" s="13">
        <v>23</v>
      </c>
      <c r="P377" s="13">
        <v>0</v>
      </c>
      <c r="Q377" s="14">
        <v>0</v>
      </c>
      <c r="R377" s="14">
        <v>8.1</v>
      </c>
      <c r="S377" s="14">
        <v>4</v>
      </c>
      <c r="T377" s="14">
        <v>3.105</v>
      </c>
      <c r="U377" s="14">
        <v>77.625</v>
      </c>
      <c r="V377" s="14">
        <v>0.5</v>
      </c>
      <c r="W377" s="14">
        <v>247.02</v>
      </c>
      <c r="X377" s="14">
        <v>40</v>
      </c>
      <c r="Y377" s="14">
        <v>0.47778307951228699</v>
      </c>
      <c r="Z377" s="14">
        <v>3.3833329999999999</v>
      </c>
      <c r="AA377" s="14">
        <v>0.61666670000000001</v>
      </c>
      <c r="AB377" s="14">
        <v>15.41667</v>
      </c>
      <c r="AC377" s="14">
        <v>0.27833330000000001</v>
      </c>
      <c r="AD377" s="14">
        <v>6.9583329999999997</v>
      </c>
      <c r="AE377" s="14">
        <v>123.51</v>
      </c>
      <c r="AF377" s="14">
        <v>83.72</v>
      </c>
      <c r="AG377" s="14">
        <v>0</v>
      </c>
      <c r="AH377" s="14">
        <v>0</v>
      </c>
      <c r="AI377" s="14">
        <v>3.105</v>
      </c>
      <c r="AJ377" s="14">
        <v>3.3833329999999999</v>
      </c>
      <c r="AK377" s="15">
        <v>0.84583330000000001</v>
      </c>
      <c r="AL377" s="15">
        <v>0.91773400000000005</v>
      </c>
      <c r="AM377" s="15">
        <v>1</v>
      </c>
      <c r="AN377" s="15">
        <v>0.77625</v>
      </c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>
        <v>0.4166666567325592</v>
      </c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16"/>
      <c r="DJ377" s="24"/>
      <c r="DK377" s="24"/>
      <c r="DL377" s="24"/>
      <c r="DM377" s="24"/>
      <c r="DN377" s="24"/>
      <c r="DO377" s="24">
        <v>0.20000000298023224</v>
      </c>
      <c r="DP377" s="24"/>
      <c r="DQ377" s="24"/>
      <c r="DR377" s="16"/>
      <c r="DS377" s="16"/>
      <c r="DT377" s="16"/>
      <c r="DU377" s="16"/>
      <c r="DV377" s="16"/>
      <c r="DW377" s="16"/>
      <c r="DX377" s="16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27"/>
      <c r="EP377" s="27"/>
      <c r="EQ377" s="27"/>
      <c r="ER377" s="27"/>
    </row>
    <row r="378" spans="1:148" s="9" customFormat="1" ht="20.25" x14ac:dyDescent="0.3">
      <c r="A378" s="10" t="s">
        <v>361</v>
      </c>
      <c r="B378" s="10" t="s">
        <v>240</v>
      </c>
      <c r="C378" s="10" t="s">
        <v>240</v>
      </c>
      <c r="D378" s="10" t="s">
        <v>279</v>
      </c>
      <c r="E378" s="10" t="s">
        <v>218</v>
      </c>
      <c r="F378" s="11">
        <v>10334</v>
      </c>
      <c r="G378" s="11">
        <v>4124</v>
      </c>
      <c r="H378" s="11">
        <v>3966</v>
      </c>
      <c r="I378" s="10" t="s">
        <v>275</v>
      </c>
      <c r="J378" s="12">
        <v>62.8</v>
      </c>
      <c r="K378" s="10" t="s">
        <v>267</v>
      </c>
      <c r="L378" s="10" t="s">
        <v>261</v>
      </c>
      <c r="M378" s="10" t="s">
        <v>220</v>
      </c>
      <c r="N378" s="13">
        <v>49</v>
      </c>
      <c r="O378" s="13">
        <v>49</v>
      </c>
      <c r="P378" s="13">
        <v>0</v>
      </c>
      <c r="Q378" s="14">
        <v>0</v>
      </c>
      <c r="R378" s="14">
        <v>8.1</v>
      </c>
      <c r="S378" s="14">
        <v>8</v>
      </c>
      <c r="T378" s="14">
        <v>6.6150000000000002</v>
      </c>
      <c r="U378" s="14">
        <v>82.6875</v>
      </c>
      <c r="V378" s="14">
        <v>1</v>
      </c>
      <c r="W378" s="14">
        <v>263.13</v>
      </c>
      <c r="X378" s="14">
        <v>80</v>
      </c>
      <c r="Y378" s="14">
        <v>0.448531059241076</v>
      </c>
      <c r="Z378" s="14">
        <v>7.05</v>
      </c>
      <c r="AA378" s="14">
        <v>0.95</v>
      </c>
      <c r="AB378" s="14">
        <v>11.875</v>
      </c>
      <c r="AC378" s="14">
        <v>0.43499979999999999</v>
      </c>
      <c r="AD378" s="14">
        <v>5.4374969999999996</v>
      </c>
      <c r="AE378" s="14">
        <v>263.13</v>
      </c>
      <c r="AF378" s="14">
        <v>178.36</v>
      </c>
      <c r="AG378" s="14">
        <v>0</v>
      </c>
      <c r="AH378" s="14">
        <v>0</v>
      </c>
      <c r="AI378" s="14">
        <v>6.6150000000000002</v>
      </c>
      <c r="AJ378" s="14">
        <v>7.05</v>
      </c>
      <c r="AK378" s="15">
        <v>0.88124999999999998</v>
      </c>
      <c r="AL378" s="15">
        <v>0.93829790000000002</v>
      </c>
      <c r="AM378" s="15">
        <v>1</v>
      </c>
      <c r="AN378" s="15">
        <v>0.82687500000000003</v>
      </c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>
        <v>8.3333335816860199E-2</v>
      </c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>
        <v>0.25</v>
      </c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>
        <v>0.1666666716337204</v>
      </c>
      <c r="DF378" s="16"/>
      <c r="DG378" s="16"/>
      <c r="DH378" s="16"/>
      <c r="DI378" s="16"/>
      <c r="DJ378" s="24"/>
      <c r="DK378" s="24"/>
      <c r="DL378" s="24"/>
      <c r="DM378" s="24"/>
      <c r="DN378" s="24"/>
      <c r="DO378" s="24">
        <v>0.44999998807907104</v>
      </c>
      <c r="DP378" s="24"/>
      <c r="DQ378" s="24"/>
      <c r="DR378" s="16"/>
      <c r="DS378" s="16"/>
      <c r="DT378" s="16"/>
      <c r="DU378" s="16"/>
      <c r="DV378" s="16"/>
      <c r="DW378" s="16"/>
      <c r="DX378" s="16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27"/>
      <c r="EP378" s="27"/>
      <c r="EQ378" s="27"/>
      <c r="ER378" s="27"/>
    </row>
    <row r="379" spans="1:148" s="9" customFormat="1" ht="20.25" x14ac:dyDescent="0.3">
      <c r="A379" s="10" t="s">
        <v>361</v>
      </c>
      <c r="B379" s="10" t="s">
        <v>240</v>
      </c>
      <c r="C379" s="10" t="s">
        <v>240</v>
      </c>
      <c r="D379" s="10" t="s">
        <v>281</v>
      </c>
      <c r="E379" s="10" t="s">
        <v>218</v>
      </c>
      <c r="F379" s="11">
        <v>10334</v>
      </c>
      <c r="G379" s="11">
        <v>4061</v>
      </c>
      <c r="H379" s="11">
        <v>3698</v>
      </c>
      <c r="I379" s="10" t="s">
        <v>275</v>
      </c>
      <c r="J379" s="12">
        <v>62.8</v>
      </c>
      <c r="K379" s="10" t="s">
        <v>267</v>
      </c>
      <c r="L379" s="10" t="s">
        <v>261</v>
      </c>
      <c r="M379" s="10" t="s">
        <v>220</v>
      </c>
      <c r="N379" s="13">
        <v>46</v>
      </c>
      <c r="O379" s="13">
        <v>46</v>
      </c>
      <c r="P379" s="13">
        <v>0</v>
      </c>
      <c r="Q379" s="14">
        <v>0</v>
      </c>
      <c r="R379" s="14">
        <v>8.1</v>
      </c>
      <c r="S379" s="14">
        <v>8</v>
      </c>
      <c r="T379" s="14">
        <v>6.21</v>
      </c>
      <c r="U379" s="14">
        <v>77.625</v>
      </c>
      <c r="V379" s="14">
        <v>1</v>
      </c>
      <c r="W379" s="14">
        <v>247.02</v>
      </c>
      <c r="X379" s="14">
        <v>80</v>
      </c>
      <c r="Y379" s="14">
        <v>0.47778307951228699</v>
      </c>
      <c r="Z379" s="14">
        <v>6.9166670000000003</v>
      </c>
      <c r="AA379" s="14">
        <v>1.0833330000000001</v>
      </c>
      <c r="AB379" s="14">
        <v>13.54167</v>
      </c>
      <c r="AC379" s="14">
        <v>0.70666660000000003</v>
      </c>
      <c r="AD379" s="14">
        <v>8.8333320000000004</v>
      </c>
      <c r="AE379" s="14">
        <v>247.02</v>
      </c>
      <c r="AF379" s="14">
        <v>167.44</v>
      </c>
      <c r="AG379" s="14">
        <v>0</v>
      </c>
      <c r="AH379" s="14">
        <v>0</v>
      </c>
      <c r="AI379" s="14">
        <v>6.21</v>
      </c>
      <c r="AJ379" s="14">
        <v>6.9166670000000003</v>
      </c>
      <c r="AK379" s="15">
        <v>0.86458330000000005</v>
      </c>
      <c r="AL379" s="15">
        <v>0.89783139999999995</v>
      </c>
      <c r="AM379" s="15">
        <v>1</v>
      </c>
      <c r="AN379" s="15">
        <v>0.77625</v>
      </c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>
        <v>0.1666666716337204</v>
      </c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>
        <v>0.25</v>
      </c>
      <c r="CE379" s="16"/>
      <c r="CF379" s="16"/>
      <c r="CG379" s="16"/>
      <c r="CH379" s="16"/>
      <c r="CI379" s="16"/>
      <c r="CJ379" s="16"/>
      <c r="CK379" s="16"/>
      <c r="CL379" s="16"/>
      <c r="CM379" s="16"/>
      <c r="CN379" s="16"/>
      <c r="CO379" s="16"/>
      <c r="CP379" s="16">
        <v>0.25</v>
      </c>
      <c r="CQ379" s="16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/>
      <c r="DI379" s="16"/>
      <c r="DJ379" s="24"/>
      <c r="DK379" s="24"/>
      <c r="DL379" s="24"/>
      <c r="DM379" s="24"/>
      <c r="DN379" s="24">
        <v>8.3333335816860199E-2</v>
      </c>
      <c r="DO379" s="24">
        <v>0.3333333432674408</v>
      </c>
      <c r="DP379" s="24"/>
      <c r="DQ379" s="24"/>
      <c r="DR379" s="16"/>
      <c r="DS379" s="16"/>
      <c r="DT379" s="16"/>
      <c r="DU379" s="16"/>
      <c r="DV379" s="16"/>
      <c r="DW379" s="16"/>
      <c r="DX379" s="16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27"/>
      <c r="EP379" s="27"/>
      <c r="EQ379" s="27"/>
      <c r="ER379" s="27"/>
    </row>
    <row r="380" spans="1:148" s="46" customFormat="1" ht="20.25" x14ac:dyDescent="0.3">
      <c r="A380" s="39" t="s">
        <v>400</v>
      </c>
      <c r="B380" s="39" t="s">
        <v>240</v>
      </c>
      <c r="C380" s="39" t="s">
        <v>240</v>
      </c>
      <c r="D380" s="39" t="s">
        <v>279</v>
      </c>
      <c r="E380" s="39" t="s">
        <v>218</v>
      </c>
      <c r="F380" s="40">
        <v>10721</v>
      </c>
      <c r="G380" s="40">
        <v>3866</v>
      </c>
      <c r="H380" s="40">
        <v>3866</v>
      </c>
      <c r="I380" s="39" t="s">
        <v>282</v>
      </c>
      <c r="J380" s="41">
        <v>71.8</v>
      </c>
      <c r="K380" s="39" t="s">
        <v>238</v>
      </c>
      <c r="L380" s="39" t="s">
        <v>261</v>
      </c>
      <c r="M380" s="39" t="s">
        <v>220</v>
      </c>
      <c r="N380" s="42">
        <v>4</v>
      </c>
      <c r="O380" s="42">
        <v>4</v>
      </c>
      <c r="P380" s="42">
        <v>0</v>
      </c>
      <c r="Q380" s="25">
        <v>0</v>
      </c>
      <c r="R380" s="25">
        <v>7.35</v>
      </c>
      <c r="S380" s="25">
        <v>0.53333339999999996</v>
      </c>
      <c r="T380" s="25">
        <v>0.49</v>
      </c>
      <c r="U380" s="25">
        <v>97.124979999999994</v>
      </c>
      <c r="V380" s="25">
        <v>6.6666680000000006E-2</v>
      </c>
      <c r="W380" s="25">
        <v>316.2</v>
      </c>
      <c r="X380" s="25">
        <v>5.33333420753479</v>
      </c>
      <c r="Y380" s="25">
        <v>0.41025647750267602</v>
      </c>
      <c r="Z380" s="25">
        <v>0.53333339999999996</v>
      </c>
      <c r="AA380" s="25">
        <v>0</v>
      </c>
      <c r="AB380" s="25">
        <v>0</v>
      </c>
      <c r="AC380" s="25">
        <v>4.3333440000000001E-2</v>
      </c>
      <c r="AD380" s="25">
        <v>8.125019</v>
      </c>
      <c r="AE380" s="25">
        <v>21.08</v>
      </c>
      <c r="AF380" s="25">
        <v>13</v>
      </c>
      <c r="AG380" s="25">
        <v>0</v>
      </c>
      <c r="AH380" s="25">
        <v>0</v>
      </c>
      <c r="AI380" s="25">
        <v>0.49</v>
      </c>
      <c r="AJ380" s="25">
        <v>0.53333339999999996</v>
      </c>
      <c r="AK380" s="26">
        <v>1</v>
      </c>
      <c r="AL380" s="26">
        <v>0.91874979999999995</v>
      </c>
      <c r="AM380" s="26">
        <v>1</v>
      </c>
      <c r="AN380" s="26">
        <v>0.91874979999999995</v>
      </c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43"/>
      <c r="BD380" s="16"/>
      <c r="BE380" s="16"/>
      <c r="BF380" s="43"/>
      <c r="BG380" s="43"/>
      <c r="BH380" s="43"/>
      <c r="BI380" s="16"/>
      <c r="BJ380" s="43"/>
      <c r="BK380" s="16"/>
      <c r="BL380" s="43"/>
      <c r="BM380" s="16"/>
      <c r="BN380" s="16"/>
      <c r="BO380" s="43"/>
      <c r="BP380" s="16"/>
      <c r="BQ380" s="16"/>
      <c r="BR380" s="43"/>
      <c r="BS380" s="16"/>
      <c r="BT380" s="43"/>
      <c r="BU380" s="16"/>
      <c r="BV380" s="16"/>
      <c r="BW380" s="43"/>
      <c r="BX380" s="16"/>
      <c r="BY380" s="43"/>
      <c r="BZ380" s="16"/>
      <c r="CA380" s="16"/>
      <c r="CB380" s="16"/>
      <c r="CC380" s="43"/>
      <c r="CD380" s="16"/>
      <c r="CE380" s="43"/>
      <c r="CF380" s="16"/>
      <c r="CG380" s="43"/>
      <c r="CH380" s="16"/>
      <c r="CI380" s="43"/>
      <c r="CJ380" s="16"/>
      <c r="CK380" s="43"/>
      <c r="CL380" s="43"/>
      <c r="CM380" s="43"/>
      <c r="CN380" s="16"/>
      <c r="CO380" s="16"/>
      <c r="CP380" s="16"/>
      <c r="CQ380" s="16"/>
      <c r="CR380" s="16"/>
      <c r="CS380" s="16"/>
      <c r="CT380" s="16"/>
      <c r="CU380" s="16"/>
      <c r="CV380" s="16"/>
      <c r="CW380" s="43"/>
      <c r="CX380" s="43"/>
      <c r="CY380" s="43"/>
      <c r="CZ380" s="43"/>
      <c r="DA380" s="16"/>
      <c r="DB380" s="16"/>
      <c r="DC380" s="16"/>
      <c r="DD380" s="43"/>
      <c r="DE380" s="16"/>
      <c r="DF380" s="16"/>
      <c r="DG380" s="16"/>
      <c r="DH380" s="16"/>
      <c r="DI380" s="43"/>
      <c r="DJ380" s="24"/>
      <c r="DK380" s="24"/>
      <c r="DL380" s="24"/>
      <c r="DM380" s="44"/>
      <c r="DN380" s="24"/>
      <c r="DO380" s="24"/>
      <c r="DP380" s="24"/>
      <c r="DQ380" s="44"/>
      <c r="DR380" s="43"/>
      <c r="DS380" s="43"/>
      <c r="DT380" s="43"/>
      <c r="DU380" s="43"/>
      <c r="DV380" s="43"/>
      <c r="DW380" s="43"/>
      <c r="DX380" s="43"/>
      <c r="DY380" s="17"/>
      <c r="DZ380" s="17"/>
      <c r="EA380" s="45"/>
      <c r="EB380" s="17"/>
      <c r="EC380" s="17"/>
      <c r="ED380" s="17"/>
      <c r="EE380" s="17"/>
      <c r="EF380" s="17"/>
      <c r="EG380" s="45"/>
      <c r="EH380" s="17"/>
      <c r="EI380" s="17"/>
      <c r="EJ380" s="45"/>
      <c r="EK380" s="17"/>
      <c r="EL380" s="17"/>
      <c r="EM380" s="17"/>
      <c r="EN380" s="17"/>
      <c r="EO380" s="49"/>
      <c r="EP380" s="49"/>
      <c r="EQ380" s="27"/>
      <c r="ER380" s="27"/>
    </row>
    <row r="381" spans="1:148" s="9" customFormat="1" ht="20.25" x14ac:dyDescent="0.3">
      <c r="A381" s="10" t="s">
        <v>400</v>
      </c>
      <c r="B381" s="10" t="s">
        <v>240</v>
      </c>
      <c r="C381" s="10" t="s">
        <v>240</v>
      </c>
      <c r="D381" s="10" t="s">
        <v>281</v>
      </c>
      <c r="E381" s="10" t="s">
        <v>218</v>
      </c>
      <c r="F381" s="11">
        <v>10721</v>
      </c>
      <c r="G381" s="11">
        <v>4189</v>
      </c>
      <c r="H381" s="11">
        <v>3807</v>
      </c>
      <c r="I381" s="10" t="s">
        <v>282</v>
      </c>
      <c r="J381" s="12">
        <v>71.8</v>
      </c>
      <c r="K381" s="10" t="s">
        <v>238</v>
      </c>
      <c r="L381" s="10" t="s">
        <v>261</v>
      </c>
      <c r="M381" s="10" t="s">
        <v>220</v>
      </c>
      <c r="N381" s="13">
        <v>4</v>
      </c>
      <c r="O381" s="13">
        <v>4</v>
      </c>
      <c r="P381" s="13">
        <v>0</v>
      </c>
      <c r="Q381" s="14">
        <v>0</v>
      </c>
      <c r="R381" s="14">
        <v>7.35</v>
      </c>
      <c r="S381" s="14">
        <v>0.5</v>
      </c>
      <c r="T381" s="14">
        <v>0.49</v>
      </c>
      <c r="U381" s="14">
        <v>103.6</v>
      </c>
      <c r="V381" s="14">
        <v>6.25E-2</v>
      </c>
      <c r="W381" s="14">
        <v>337.28</v>
      </c>
      <c r="X381" s="14">
        <v>5</v>
      </c>
      <c r="Y381" s="14">
        <v>0.38461538461538503</v>
      </c>
      <c r="Z381" s="14">
        <v>0.5</v>
      </c>
      <c r="AA381" s="14">
        <v>0</v>
      </c>
      <c r="AB381" s="14">
        <v>0</v>
      </c>
      <c r="AC381" s="14">
        <v>1.000002E-2</v>
      </c>
      <c r="AD381" s="14">
        <v>2.0000040000000001</v>
      </c>
      <c r="AE381" s="14">
        <v>21.08</v>
      </c>
      <c r="AF381" s="14">
        <v>13</v>
      </c>
      <c r="AG381" s="14">
        <v>0</v>
      </c>
      <c r="AH381" s="14">
        <v>0</v>
      </c>
      <c r="AI381" s="14">
        <v>0.49</v>
      </c>
      <c r="AJ381" s="14">
        <v>0.5</v>
      </c>
      <c r="AK381" s="15">
        <v>1</v>
      </c>
      <c r="AL381" s="15">
        <v>0.98</v>
      </c>
      <c r="AM381" s="15">
        <v>1</v>
      </c>
      <c r="AN381" s="15">
        <v>0.98</v>
      </c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16"/>
      <c r="DJ381" s="24"/>
      <c r="DK381" s="24"/>
      <c r="DL381" s="24"/>
      <c r="DM381" s="24"/>
      <c r="DN381" s="24"/>
      <c r="DO381" s="24"/>
      <c r="DP381" s="24"/>
      <c r="DQ381" s="24"/>
      <c r="DR381" s="16"/>
      <c r="DS381" s="16"/>
      <c r="DT381" s="16"/>
      <c r="DU381" s="16"/>
      <c r="DV381" s="16"/>
      <c r="DW381" s="16"/>
      <c r="DX381" s="16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27"/>
      <c r="EP381" s="27"/>
      <c r="EQ381" s="27"/>
      <c r="ER381" s="27"/>
    </row>
    <row r="382" spans="1:148" s="9" customFormat="1" ht="20.25" x14ac:dyDescent="0.3">
      <c r="A382" s="10" t="s">
        <v>400</v>
      </c>
      <c r="B382" s="10" t="s">
        <v>231</v>
      </c>
      <c r="C382" s="10" t="s">
        <v>240</v>
      </c>
      <c r="D382" s="10" t="s">
        <v>279</v>
      </c>
      <c r="E382" s="10" t="s">
        <v>218</v>
      </c>
      <c r="F382" s="11">
        <v>10734</v>
      </c>
      <c r="G382" s="11">
        <v>4005</v>
      </c>
      <c r="H382" s="11">
        <v>4161</v>
      </c>
      <c r="I382" s="10" t="s">
        <v>282</v>
      </c>
      <c r="J382" s="12">
        <v>71.8</v>
      </c>
      <c r="K382" s="10" t="s">
        <v>243</v>
      </c>
      <c r="L382" s="10" t="s">
        <v>261</v>
      </c>
      <c r="M382" s="10" t="s">
        <v>220</v>
      </c>
      <c r="N382" s="13">
        <v>44</v>
      </c>
      <c r="O382" s="13">
        <v>44</v>
      </c>
      <c r="P382" s="13">
        <v>0</v>
      </c>
      <c r="Q382" s="14">
        <v>0</v>
      </c>
      <c r="R382" s="14">
        <v>8.11</v>
      </c>
      <c r="S382" s="14">
        <v>8</v>
      </c>
      <c r="T382" s="14">
        <v>5.9473330000000004</v>
      </c>
      <c r="U382" s="14">
        <v>79.2</v>
      </c>
      <c r="V382" s="14">
        <v>1</v>
      </c>
      <c r="W382" s="14">
        <v>265.76</v>
      </c>
      <c r="X382" s="14">
        <v>80</v>
      </c>
      <c r="Y382" s="14">
        <v>0.46981442667080098</v>
      </c>
      <c r="Z382" s="14">
        <v>6.1333330000000004</v>
      </c>
      <c r="AA382" s="14">
        <v>1.8666670000000001</v>
      </c>
      <c r="AB382" s="14">
        <v>23.33333</v>
      </c>
      <c r="AC382" s="14">
        <v>0.186</v>
      </c>
      <c r="AD382" s="14">
        <v>2.3250000000000002</v>
      </c>
      <c r="AE382" s="14">
        <v>265.76</v>
      </c>
      <c r="AF382" s="14">
        <v>170.28</v>
      </c>
      <c r="AG382" s="14">
        <v>0</v>
      </c>
      <c r="AH382" s="14">
        <v>0</v>
      </c>
      <c r="AI382" s="14">
        <v>5.9473330000000004</v>
      </c>
      <c r="AJ382" s="14">
        <v>6.1333330000000004</v>
      </c>
      <c r="AK382" s="15">
        <v>0.76666670000000003</v>
      </c>
      <c r="AL382" s="15">
        <v>0.96967389999999998</v>
      </c>
      <c r="AM382" s="15">
        <v>1</v>
      </c>
      <c r="AN382" s="15">
        <v>0.74341670000000004</v>
      </c>
      <c r="AO382" s="16">
        <v>0.5</v>
      </c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>
        <v>8.3333335816860199E-2</v>
      </c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16"/>
      <c r="DJ382" s="24">
        <v>1</v>
      </c>
      <c r="DK382" s="24"/>
      <c r="DL382" s="24"/>
      <c r="DM382" s="24"/>
      <c r="DN382" s="24"/>
      <c r="DO382" s="24">
        <v>0.28333333134651184</v>
      </c>
      <c r="DP382" s="24"/>
      <c r="DQ382" s="24"/>
      <c r="DR382" s="16"/>
      <c r="DS382" s="16"/>
      <c r="DT382" s="16"/>
      <c r="DU382" s="16"/>
      <c r="DV382" s="16"/>
      <c r="DW382" s="16"/>
      <c r="DX382" s="16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27"/>
      <c r="EP382" s="27"/>
      <c r="EQ382" s="27"/>
      <c r="ER382" s="27"/>
    </row>
    <row r="383" spans="1:148" s="9" customFormat="1" ht="20.25" x14ac:dyDescent="0.3">
      <c r="A383" s="10" t="s">
        <v>400</v>
      </c>
      <c r="B383" s="10" t="s">
        <v>231</v>
      </c>
      <c r="C383" s="10" t="s">
        <v>240</v>
      </c>
      <c r="D383" s="10" t="s">
        <v>281</v>
      </c>
      <c r="E383" s="10" t="s">
        <v>218</v>
      </c>
      <c r="F383" s="11">
        <v>10734</v>
      </c>
      <c r="G383" s="11">
        <v>4061</v>
      </c>
      <c r="H383" s="11">
        <v>3951</v>
      </c>
      <c r="I383" s="10" t="s">
        <v>282</v>
      </c>
      <c r="J383" s="12">
        <v>71.8</v>
      </c>
      <c r="K383" s="10" t="s">
        <v>243</v>
      </c>
      <c r="L383" s="10" t="s">
        <v>261</v>
      </c>
      <c r="M383" s="10" t="s">
        <v>220</v>
      </c>
      <c r="N383" s="13">
        <v>42</v>
      </c>
      <c r="O383" s="13">
        <v>42</v>
      </c>
      <c r="P383" s="13">
        <v>0</v>
      </c>
      <c r="Q383" s="14">
        <v>0</v>
      </c>
      <c r="R383" s="14">
        <v>8.11</v>
      </c>
      <c r="S383" s="14">
        <v>7.5</v>
      </c>
      <c r="T383" s="14">
        <v>5.6769999999999996</v>
      </c>
      <c r="U383" s="14">
        <v>80.64</v>
      </c>
      <c r="V383" s="14">
        <v>0.9375</v>
      </c>
      <c r="W383" s="14">
        <v>270.59199999999998</v>
      </c>
      <c r="X383" s="14">
        <v>75</v>
      </c>
      <c r="Y383" s="14">
        <v>0.46142489908911999</v>
      </c>
      <c r="Z383" s="14">
        <v>6</v>
      </c>
      <c r="AA383" s="14">
        <v>1.5</v>
      </c>
      <c r="AB383" s="14">
        <v>20</v>
      </c>
      <c r="AC383" s="14">
        <v>0.32300000000000001</v>
      </c>
      <c r="AD383" s="14">
        <v>4.3066659999999999</v>
      </c>
      <c r="AE383" s="14">
        <v>253.68</v>
      </c>
      <c r="AF383" s="14">
        <v>162.54</v>
      </c>
      <c r="AG383" s="14">
        <v>0</v>
      </c>
      <c r="AH383" s="14">
        <v>0</v>
      </c>
      <c r="AI383" s="14">
        <v>5.6769999999999996</v>
      </c>
      <c r="AJ383" s="14">
        <v>6</v>
      </c>
      <c r="AK383" s="15">
        <v>0.8</v>
      </c>
      <c r="AL383" s="15">
        <v>0.94616670000000003</v>
      </c>
      <c r="AM383" s="15">
        <v>1</v>
      </c>
      <c r="AN383" s="15">
        <v>0.75693339999999998</v>
      </c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/>
      <c r="DI383" s="16"/>
      <c r="DJ383" s="24">
        <v>1.1666666269302368</v>
      </c>
      <c r="DK383" s="24"/>
      <c r="DL383" s="24"/>
      <c r="DM383" s="24"/>
      <c r="DN383" s="24">
        <v>8.3333335816860199E-2</v>
      </c>
      <c r="DO383" s="24">
        <v>0.25</v>
      </c>
      <c r="DP383" s="24"/>
      <c r="DQ383" s="24"/>
      <c r="DR383" s="16"/>
      <c r="DS383" s="16"/>
      <c r="DT383" s="16"/>
      <c r="DU383" s="16"/>
      <c r="DV383" s="16"/>
      <c r="DW383" s="16"/>
      <c r="DX383" s="16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27"/>
      <c r="EP383" s="27"/>
      <c r="EQ383" s="27"/>
      <c r="ER383" s="27"/>
    </row>
    <row r="384" spans="1:148" s="9" customFormat="1" ht="20.25" x14ac:dyDescent="0.3">
      <c r="A384" s="10" t="s">
        <v>400</v>
      </c>
      <c r="B384" s="10" t="s">
        <v>240</v>
      </c>
      <c r="C384" s="10" t="s">
        <v>240</v>
      </c>
      <c r="D384" s="10" t="s">
        <v>279</v>
      </c>
      <c r="E384" s="10" t="s">
        <v>218</v>
      </c>
      <c r="F384" s="11">
        <v>10734</v>
      </c>
      <c r="G384" s="11">
        <v>3866</v>
      </c>
      <c r="H384" s="11">
        <v>3866</v>
      </c>
      <c r="I384" s="10" t="s">
        <v>282</v>
      </c>
      <c r="J384" s="12">
        <v>71.8</v>
      </c>
      <c r="K384" s="10" t="s">
        <v>243</v>
      </c>
      <c r="L384" s="10" t="s">
        <v>261</v>
      </c>
      <c r="M384" s="10" t="s">
        <v>220</v>
      </c>
      <c r="N384" s="13">
        <v>19</v>
      </c>
      <c r="O384" s="13">
        <v>19</v>
      </c>
      <c r="P384" s="13">
        <v>0</v>
      </c>
      <c r="Q384" s="14">
        <v>0</v>
      </c>
      <c r="R384" s="14">
        <v>8.11</v>
      </c>
      <c r="S384" s="14">
        <v>4</v>
      </c>
      <c r="T384" s="14">
        <v>2.5681660000000002</v>
      </c>
      <c r="U384" s="14">
        <v>68.400000000000006</v>
      </c>
      <c r="V384" s="14">
        <v>0.5</v>
      </c>
      <c r="W384" s="14">
        <v>229.52</v>
      </c>
      <c r="X384" s="14">
        <v>40</v>
      </c>
      <c r="Y384" s="14">
        <v>0.54399565706592101</v>
      </c>
      <c r="Z384" s="14">
        <v>2.75</v>
      </c>
      <c r="AA384" s="14">
        <v>1.25</v>
      </c>
      <c r="AB384" s="14">
        <v>31.25</v>
      </c>
      <c r="AC384" s="14">
        <v>0.18183350000000001</v>
      </c>
      <c r="AD384" s="14">
        <v>4.5458369999999997</v>
      </c>
      <c r="AE384" s="14">
        <v>114.76</v>
      </c>
      <c r="AF384" s="14">
        <v>73.53</v>
      </c>
      <c r="AG384" s="14">
        <v>0</v>
      </c>
      <c r="AH384" s="14">
        <v>0</v>
      </c>
      <c r="AI384" s="14">
        <v>2.5681660000000002</v>
      </c>
      <c r="AJ384" s="14">
        <v>2.75</v>
      </c>
      <c r="AK384" s="15">
        <v>0.6875</v>
      </c>
      <c r="AL384" s="15">
        <v>0.93387869999999995</v>
      </c>
      <c r="AM384" s="15">
        <v>1</v>
      </c>
      <c r="AN384" s="15">
        <v>0.64204159999999999</v>
      </c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>
        <v>0.91666668653488159</v>
      </c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/>
      <c r="DI384" s="16"/>
      <c r="DJ384" s="24"/>
      <c r="DK384" s="24">
        <v>0.1666666716337204</v>
      </c>
      <c r="DL384" s="24"/>
      <c r="DM384" s="24"/>
      <c r="DN384" s="24"/>
      <c r="DO384" s="24">
        <v>0.1666666716337204</v>
      </c>
      <c r="DP384" s="24"/>
      <c r="DQ384" s="24"/>
      <c r="DR384" s="16"/>
      <c r="DS384" s="16"/>
      <c r="DT384" s="16"/>
      <c r="DU384" s="16"/>
      <c r="DV384" s="16"/>
      <c r="DW384" s="16"/>
      <c r="DX384" s="16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27"/>
      <c r="EP384" s="27"/>
      <c r="EQ384" s="27"/>
      <c r="ER384" s="27"/>
    </row>
    <row r="385" spans="1:148" s="9" customFormat="1" ht="20.25" x14ac:dyDescent="0.3">
      <c r="A385" s="10" t="s">
        <v>400</v>
      </c>
      <c r="B385" s="10" t="s">
        <v>240</v>
      </c>
      <c r="C385" s="10" t="s">
        <v>240</v>
      </c>
      <c r="D385" s="10" t="s">
        <v>281</v>
      </c>
      <c r="E385" s="10" t="s">
        <v>218</v>
      </c>
      <c r="F385" s="11">
        <v>10734</v>
      </c>
      <c r="G385" s="11">
        <v>4189</v>
      </c>
      <c r="H385" s="11">
        <v>3807</v>
      </c>
      <c r="I385" s="10" t="s">
        <v>282</v>
      </c>
      <c r="J385" s="12">
        <v>71.8</v>
      </c>
      <c r="K385" s="10" t="s">
        <v>243</v>
      </c>
      <c r="L385" s="10" t="s">
        <v>261</v>
      </c>
      <c r="M385" s="10" t="s">
        <v>220</v>
      </c>
      <c r="N385" s="13">
        <v>22</v>
      </c>
      <c r="O385" s="13">
        <v>22</v>
      </c>
      <c r="P385" s="13">
        <v>0</v>
      </c>
      <c r="Q385" s="14">
        <v>0</v>
      </c>
      <c r="R385" s="14">
        <v>8.11</v>
      </c>
      <c r="S385" s="14">
        <v>3.5</v>
      </c>
      <c r="T385" s="14">
        <v>2.9736669999999998</v>
      </c>
      <c r="U385" s="14">
        <v>90.514279999999999</v>
      </c>
      <c r="V385" s="14">
        <v>0.4375</v>
      </c>
      <c r="W385" s="14">
        <v>303.72570000000002</v>
      </c>
      <c r="X385" s="14">
        <v>35</v>
      </c>
      <c r="Y385" s="14">
        <v>0.41108762333695098</v>
      </c>
      <c r="Z385" s="14">
        <v>3.1</v>
      </c>
      <c r="AA385" s="14">
        <v>0.4</v>
      </c>
      <c r="AB385" s="14">
        <v>11.428570000000001</v>
      </c>
      <c r="AC385" s="14">
        <v>0.12633330000000001</v>
      </c>
      <c r="AD385" s="14">
        <v>3.609524</v>
      </c>
      <c r="AE385" s="14">
        <v>132.88</v>
      </c>
      <c r="AF385" s="14">
        <v>85.14</v>
      </c>
      <c r="AG385" s="14">
        <v>0</v>
      </c>
      <c r="AH385" s="14">
        <v>0</v>
      </c>
      <c r="AI385" s="14">
        <v>2.9736669999999998</v>
      </c>
      <c r="AJ385" s="14">
        <v>3.1</v>
      </c>
      <c r="AK385" s="15">
        <v>0.88571420000000001</v>
      </c>
      <c r="AL385" s="15">
        <v>0.95924739999999997</v>
      </c>
      <c r="AM385" s="15">
        <v>1</v>
      </c>
      <c r="AN385" s="15">
        <v>0.84961900000000001</v>
      </c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>
        <v>0.10000000149011612</v>
      </c>
      <c r="DF385" s="16"/>
      <c r="DG385" s="16"/>
      <c r="DH385" s="16"/>
      <c r="DI385" s="16"/>
      <c r="DJ385" s="24"/>
      <c r="DK385" s="24">
        <v>0.1666666716337204</v>
      </c>
      <c r="DL385" s="24"/>
      <c r="DM385" s="24"/>
      <c r="DN385" s="24"/>
      <c r="DO385" s="24">
        <v>0.13333334028720856</v>
      </c>
      <c r="DP385" s="24"/>
      <c r="DQ385" s="24"/>
      <c r="DR385" s="16"/>
      <c r="DS385" s="16"/>
      <c r="DT385" s="16"/>
      <c r="DU385" s="16"/>
      <c r="DV385" s="16"/>
      <c r="DW385" s="16"/>
      <c r="DX385" s="16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27"/>
      <c r="EP385" s="27"/>
      <c r="EQ385" s="27"/>
      <c r="ER385" s="27"/>
    </row>
    <row r="386" spans="1:148" s="9" customFormat="1" ht="20.25" x14ac:dyDescent="0.3">
      <c r="A386" s="10" t="s">
        <v>401</v>
      </c>
      <c r="B386" s="10" t="s">
        <v>232</v>
      </c>
      <c r="C386" s="10" t="s">
        <v>240</v>
      </c>
      <c r="D386" s="10" t="s">
        <v>279</v>
      </c>
      <c r="E386" s="10" t="s">
        <v>218</v>
      </c>
      <c r="F386" s="11">
        <v>10334</v>
      </c>
      <c r="G386" s="11">
        <v>4017</v>
      </c>
      <c r="H386" s="11">
        <v>3712</v>
      </c>
      <c r="I386" s="10" t="s">
        <v>275</v>
      </c>
      <c r="J386" s="12">
        <v>62.8</v>
      </c>
      <c r="K386" s="10" t="s">
        <v>267</v>
      </c>
      <c r="L386" s="10" t="s">
        <v>261</v>
      </c>
      <c r="M386" s="10" t="s">
        <v>220</v>
      </c>
      <c r="N386" s="13">
        <v>43</v>
      </c>
      <c r="O386" s="13">
        <v>43</v>
      </c>
      <c r="P386" s="13">
        <v>0</v>
      </c>
      <c r="Q386" s="14">
        <v>0</v>
      </c>
      <c r="R386" s="14">
        <v>8.1</v>
      </c>
      <c r="S386" s="14">
        <v>8</v>
      </c>
      <c r="T386" s="14">
        <v>5.8049999999999997</v>
      </c>
      <c r="U386" s="14">
        <v>71.666659999999993</v>
      </c>
      <c r="V386" s="14">
        <v>1</v>
      </c>
      <c r="W386" s="14">
        <v>230.91</v>
      </c>
      <c r="X386" s="14">
        <v>80</v>
      </c>
      <c r="Y386" s="14">
        <v>0.51111677623481699</v>
      </c>
      <c r="Z386" s="14">
        <v>6.1166669999999996</v>
      </c>
      <c r="AA386" s="14">
        <v>1.8833329999999999</v>
      </c>
      <c r="AB386" s="14">
        <v>23.54167</v>
      </c>
      <c r="AC386" s="14">
        <v>0.31166640000000001</v>
      </c>
      <c r="AD386" s="14">
        <v>3.8958300000000001</v>
      </c>
      <c r="AE386" s="14">
        <v>230.91</v>
      </c>
      <c r="AF386" s="14">
        <v>156.52000000000001</v>
      </c>
      <c r="AG386" s="14">
        <v>0</v>
      </c>
      <c r="AH386" s="14">
        <v>0</v>
      </c>
      <c r="AI386" s="14">
        <v>5.8049999999999997</v>
      </c>
      <c r="AJ386" s="14">
        <v>6.1166669999999996</v>
      </c>
      <c r="AK386" s="15">
        <v>0.76458329999999997</v>
      </c>
      <c r="AL386" s="15">
        <v>0.94904639999999996</v>
      </c>
      <c r="AM386" s="15">
        <v>1</v>
      </c>
      <c r="AN386" s="15">
        <v>0.72562499999999996</v>
      </c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>
        <v>0.3333333432674408</v>
      </c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/>
      <c r="DI386" s="16"/>
      <c r="DJ386" s="24"/>
      <c r="DK386" s="24">
        <v>0.1666666716337204</v>
      </c>
      <c r="DL386" s="24">
        <v>1</v>
      </c>
      <c r="DM386" s="24"/>
      <c r="DN386" s="24"/>
      <c r="DO386" s="24">
        <v>0.38333332538604736</v>
      </c>
      <c r="DP386" s="24"/>
      <c r="DQ386" s="24"/>
      <c r="DR386" s="16"/>
      <c r="DS386" s="16"/>
      <c r="DT386" s="16"/>
      <c r="DU386" s="16"/>
      <c r="DV386" s="16"/>
      <c r="DW386" s="16"/>
      <c r="DX386" s="16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27"/>
      <c r="EP386" s="27"/>
      <c r="EQ386" s="27"/>
      <c r="ER386" s="27"/>
    </row>
    <row r="387" spans="1:148" s="9" customFormat="1" ht="20.25" x14ac:dyDescent="0.3">
      <c r="A387" s="10" t="s">
        <v>401</v>
      </c>
      <c r="B387" s="10" t="s">
        <v>232</v>
      </c>
      <c r="C387" s="10" t="s">
        <v>240</v>
      </c>
      <c r="D387" s="10" t="s">
        <v>281</v>
      </c>
      <c r="E387" s="10" t="s">
        <v>218</v>
      </c>
      <c r="F387" s="11">
        <v>10334</v>
      </c>
      <c r="G387" s="11">
        <v>4061</v>
      </c>
      <c r="H387" s="11">
        <v>4076</v>
      </c>
      <c r="I387" s="10" t="s">
        <v>275</v>
      </c>
      <c r="J387" s="12">
        <v>62.8</v>
      </c>
      <c r="K387" s="10" t="s">
        <v>267</v>
      </c>
      <c r="L387" s="10" t="s">
        <v>261</v>
      </c>
      <c r="M387" s="10" t="s">
        <v>220</v>
      </c>
      <c r="N387" s="13">
        <v>42</v>
      </c>
      <c r="O387" s="13">
        <v>42</v>
      </c>
      <c r="P387" s="13">
        <v>0</v>
      </c>
      <c r="Q387" s="14">
        <v>0</v>
      </c>
      <c r="R387" s="14">
        <v>8.1</v>
      </c>
      <c r="S387" s="14">
        <v>8</v>
      </c>
      <c r="T387" s="14">
        <v>5.67</v>
      </c>
      <c r="U387" s="14">
        <v>70</v>
      </c>
      <c r="V387" s="14">
        <v>1</v>
      </c>
      <c r="W387" s="14">
        <v>225.54</v>
      </c>
      <c r="X387" s="14">
        <v>80</v>
      </c>
      <c r="Y387" s="14">
        <v>0.52328622085878795</v>
      </c>
      <c r="Z387" s="14">
        <v>6.1166669999999996</v>
      </c>
      <c r="AA387" s="14">
        <v>1.8833329999999999</v>
      </c>
      <c r="AB387" s="14">
        <v>23.54167</v>
      </c>
      <c r="AC387" s="14">
        <v>0.44666660000000002</v>
      </c>
      <c r="AD387" s="14">
        <v>5.5833329999999997</v>
      </c>
      <c r="AE387" s="14">
        <v>225.54</v>
      </c>
      <c r="AF387" s="14">
        <v>152.88</v>
      </c>
      <c r="AG387" s="14">
        <v>0</v>
      </c>
      <c r="AH387" s="14">
        <v>0</v>
      </c>
      <c r="AI387" s="14">
        <v>5.67</v>
      </c>
      <c r="AJ387" s="14">
        <v>6.1166669999999996</v>
      </c>
      <c r="AK387" s="15">
        <v>0.76458329999999997</v>
      </c>
      <c r="AL387" s="15">
        <v>0.92697549999999995</v>
      </c>
      <c r="AM387" s="15">
        <v>1</v>
      </c>
      <c r="AN387" s="15">
        <v>0.70874999999999999</v>
      </c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>
        <v>1.6333333253860474</v>
      </c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/>
      <c r="DI387" s="16"/>
      <c r="DJ387" s="24"/>
      <c r="DK387" s="24"/>
      <c r="DL387" s="24"/>
      <c r="DM387" s="24"/>
      <c r="DN387" s="24"/>
      <c r="DO387" s="24">
        <v>0.25</v>
      </c>
      <c r="DP387" s="24"/>
      <c r="DQ387" s="24"/>
      <c r="DR387" s="16"/>
      <c r="DS387" s="16"/>
      <c r="DT387" s="16"/>
      <c r="DU387" s="16"/>
      <c r="DV387" s="16"/>
      <c r="DW387" s="16"/>
      <c r="DX387" s="16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27"/>
      <c r="EP387" s="27"/>
      <c r="EQ387" s="27"/>
      <c r="ER387" s="27"/>
    </row>
    <row r="388" spans="1:148" s="9" customFormat="1" ht="20.25" x14ac:dyDescent="0.3">
      <c r="A388" s="10" t="s">
        <v>401</v>
      </c>
      <c r="B388" s="10" t="s">
        <v>231</v>
      </c>
      <c r="C388" s="10" t="s">
        <v>240</v>
      </c>
      <c r="D388" s="10" t="s">
        <v>279</v>
      </c>
      <c r="E388" s="10" t="s">
        <v>218</v>
      </c>
      <c r="F388" s="11">
        <v>10334</v>
      </c>
      <c r="G388" s="11">
        <v>4005</v>
      </c>
      <c r="H388" s="11">
        <v>4161</v>
      </c>
      <c r="I388" s="10" t="s">
        <v>275</v>
      </c>
      <c r="J388" s="12">
        <v>62.8</v>
      </c>
      <c r="K388" s="10" t="s">
        <v>267</v>
      </c>
      <c r="L388" s="10" t="s">
        <v>261</v>
      </c>
      <c r="M388" s="10" t="s">
        <v>220</v>
      </c>
      <c r="N388" s="13">
        <v>51</v>
      </c>
      <c r="O388" s="13">
        <v>50</v>
      </c>
      <c r="P388" s="13">
        <v>1</v>
      </c>
      <c r="Q388" s="14">
        <v>1.9607840000000001</v>
      </c>
      <c r="R388" s="14">
        <v>8.1</v>
      </c>
      <c r="S388" s="14">
        <v>8</v>
      </c>
      <c r="T388" s="14">
        <v>6.75</v>
      </c>
      <c r="U388" s="14">
        <v>83.333330000000004</v>
      </c>
      <c r="V388" s="14">
        <v>1</v>
      </c>
      <c r="W388" s="14">
        <v>268.5</v>
      </c>
      <c r="X388" s="14">
        <v>80</v>
      </c>
      <c r="Y388" s="14">
        <v>0.43956043956044</v>
      </c>
      <c r="Z388" s="14">
        <v>6.9666670000000002</v>
      </c>
      <c r="AA388" s="14">
        <v>1.0333330000000001</v>
      </c>
      <c r="AB388" s="14">
        <v>12.91667</v>
      </c>
      <c r="AC388" s="14">
        <v>8.1666219999999998E-2</v>
      </c>
      <c r="AD388" s="14">
        <v>1.0208280000000001</v>
      </c>
      <c r="AE388" s="14">
        <v>268.5</v>
      </c>
      <c r="AF388" s="14">
        <v>182</v>
      </c>
      <c r="AG388" s="14">
        <v>0.13500000000000001</v>
      </c>
      <c r="AH388" s="14">
        <v>1.6875</v>
      </c>
      <c r="AI388" s="14">
        <v>6.8849999999999998</v>
      </c>
      <c r="AJ388" s="14">
        <v>6.9666670000000002</v>
      </c>
      <c r="AK388" s="15">
        <v>0.87083330000000003</v>
      </c>
      <c r="AL388" s="15">
        <v>0.98827759999999998</v>
      </c>
      <c r="AM388" s="15">
        <v>0.98039220000000005</v>
      </c>
      <c r="AN388" s="15">
        <v>0.84375</v>
      </c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>
        <v>0.1666666716337204</v>
      </c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16"/>
      <c r="DJ388" s="24"/>
      <c r="DK388" s="24">
        <v>0.1666666716337204</v>
      </c>
      <c r="DL388" s="24"/>
      <c r="DM388" s="24"/>
      <c r="DN388" s="24"/>
      <c r="DO388" s="24">
        <v>0.69999998807907104</v>
      </c>
      <c r="DP388" s="24"/>
      <c r="DQ388" s="24"/>
      <c r="DR388" s="16"/>
      <c r="DS388" s="16"/>
      <c r="DT388" s="16"/>
      <c r="DU388" s="16"/>
      <c r="DV388" s="16"/>
      <c r="DW388" s="16"/>
      <c r="DX388" s="16"/>
      <c r="DY388" s="17"/>
      <c r="DZ388" s="17"/>
      <c r="EA388" s="17"/>
      <c r="EB388" s="17"/>
      <c r="EC388" s="17"/>
      <c r="ED388" s="17"/>
      <c r="EE388" s="17">
        <v>1</v>
      </c>
      <c r="EF388" s="17"/>
      <c r="EG388" s="17"/>
      <c r="EH388" s="17"/>
      <c r="EI388" s="17"/>
      <c r="EJ388" s="17"/>
      <c r="EK388" s="17"/>
      <c r="EL388" s="17"/>
      <c r="EM388" s="17"/>
      <c r="EN388" s="17"/>
      <c r="EO388" s="27"/>
      <c r="EP388" s="27"/>
      <c r="EQ388" s="27"/>
      <c r="ER388" s="27"/>
    </row>
    <row r="389" spans="1:148" s="9" customFormat="1" ht="20.25" x14ac:dyDescent="0.3">
      <c r="A389" s="10" t="s">
        <v>401</v>
      </c>
      <c r="B389" s="10" t="s">
        <v>231</v>
      </c>
      <c r="C389" s="10" t="s">
        <v>240</v>
      </c>
      <c r="D389" s="10" t="s">
        <v>281</v>
      </c>
      <c r="E389" s="10" t="s">
        <v>218</v>
      </c>
      <c r="F389" s="11">
        <v>10334</v>
      </c>
      <c r="G389" s="11">
        <v>4087</v>
      </c>
      <c r="H389" s="11">
        <v>3951</v>
      </c>
      <c r="I389" s="10" t="s">
        <v>275</v>
      </c>
      <c r="J389" s="12">
        <v>62.8</v>
      </c>
      <c r="K389" s="10" t="s">
        <v>267</v>
      </c>
      <c r="L389" s="10" t="s">
        <v>261</v>
      </c>
      <c r="M389" s="10" t="s">
        <v>220</v>
      </c>
      <c r="N389" s="13">
        <v>49</v>
      </c>
      <c r="O389" s="13">
        <v>48</v>
      </c>
      <c r="P389" s="13">
        <v>1</v>
      </c>
      <c r="Q389" s="14">
        <v>2.040816</v>
      </c>
      <c r="R389" s="14">
        <v>8.1</v>
      </c>
      <c r="S389" s="14">
        <v>8</v>
      </c>
      <c r="T389" s="14">
        <v>6.48</v>
      </c>
      <c r="U389" s="14">
        <v>80</v>
      </c>
      <c r="V389" s="14">
        <v>1</v>
      </c>
      <c r="W389" s="14">
        <v>257.76</v>
      </c>
      <c r="X389" s="14">
        <v>80</v>
      </c>
      <c r="Y389" s="14">
        <v>0.45787545467645402</v>
      </c>
      <c r="Z389" s="14">
        <v>6.8833330000000004</v>
      </c>
      <c r="AA389" s="14">
        <v>1.1166670000000001</v>
      </c>
      <c r="AB389" s="14">
        <v>13.95833</v>
      </c>
      <c r="AC389" s="14">
        <v>0.26833279999999998</v>
      </c>
      <c r="AD389" s="14">
        <v>3.3541609999999999</v>
      </c>
      <c r="AE389" s="14">
        <v>257.76</v>
      </c>
      <c r="AF389" s="14">
        <v>174.72</v>
      </c>
      <c r="AG389" s="14">
        <v>0.13500000000000001</v>
      </c>
      <c r="AH389" s="14">
        <v>1.6875</v>
      </c>
      <c r="AI389" s="14">
        <v>6.6150000000000002</v>
      </c>
      <c r="AJ389" s="14">
        <v>6.8833330000000004</v>
      </c>
      <c r="AK389" s="15">
        <v>0.86041670000000003</v>
      </c>
      <c r="AL389" s="15">
        <v>0.96101700000000001</v>
      </c>
      <c r="AM389" s="15">
        <v>0.97959180000000001</v>
      </c>
      <c r="AN389" s="15">
        <v>0.8100001</v>
      </c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>
        <v>0.1666666716337204</v>
      </c>
      <c r="CC389" s="16"/>
      <c r="CD389" s="16"/>
      <c r="CE389" s="16"/>
      <c r="CF389" s="16"/>
      <c r="CG389" s="16"/>
      <c r="CH389" s="16">
        <v>0.4166666567325592</v>
      </c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/>
      <c r="DI389" s="16"/>
      <c r="DJ389" s="24"/>
      <c r="DK389" s="24">
        <v>0.1666666716337204</v>
      </c>
      <c r="DL389" s="24"/>
      <c r="DM389" s="24"/>
      <c r="DN389" s="24"/>
      <c r="DO389" s="24">
        <v>0.36666667461395264</v>
      </c>
      <c r="DP389" s="24"/>
      <c r="DQ389" s="24"/>
      <c r="DR389" s="16"/>
      <c r="DS389" s="16"/>
      <c r="DT389" s="16"/>
      <c r="DU389" s="16"/>
      <c r="DV389" s="16"/>
      <c r="DW389" s="16"/>
      <c r="DX389" s="16"/>
      <c r="DY389" s="17"/>
      <c r="DZ389" s="17"/>
      <c r="EA389" s="17"/>
      <c r="EB389" s="17"/>
      <c r="EC389" s="17"/>
      <c r="ED389" s="17"/>
      <c r="EE389" s="17"/>
      <c r="EF389" s="17">
        <v>1</v>
      </c>
      <c r="EG389" s="17"/>
      <c r="EH389" s="17"/>
      <c r="EI389" s="17"/>
      <c r="EJ389" s="17"/>
      <c r="EK389" s="17"/>
      <c r="EL389" s="17"/>
      <c r="EM389" s="17"/>
      <c r="EN389" s="17"/>
      <c r="EO389" s="27"/>
      <c r="EP389" s="27"/>
      <c r="EQ389" s="27"/>
      <c r="ER389" s="27"/>
    </row>
    <row r="390" spans="1:148" s="9" customFormat="1" ht="20.25" x14ac:dyDescent="0.3">
      <c r="A390" s="10" t="s">
        <v>401</v>
      </c>
      <c r="B390" s="10" t="s">
        <v>240</v>
      </c>
      <c r="C390" s="10" t="s">
        <v>240</v>
      </c>
      <c r="D390" s="10" t="s">
        <v>279</v>
      </c>
      <c r="E390" s="10" t="s">
        <v>218</v>
      </c>
      <c r="F390" s="11">
        <v>10334</v>
      </c>
      <c r="G390" s="11">
        <v>3866</v>
      </c>
      <c r="H390" s="11">
        <v>4091</v>
      </c>
      <c r="I390" s="10" t="s">
        <v>275</v>
      </c>
      <c r="J390" s="12">
        <v>62.8</v>
      </c>
      <c r="K390" s="10" t="s">
        <v>267</v>
      </c>
      <c r="L390" s="10" t="s">
        <v>261</v>
      </c>
      <c r="M390" s="10" t="s">
        <v>220</v>
      </c>
      <c r="N390" s="13">
        <v>55</v>
      </c>
      <c r="O390" s="13">
        <v>55</v>
      </c>
      <c r="P390" s="13">
        <v>0</v>
      </c>
      <c r="Q390" s="14">
        <v>0</v>
      </c>
      <c r="R390" s="14">
        <v>8.1</v>
      </c>
      <c r="S390" s="14">
        <v>8</v>
      </c>
      <c r="T390" s="14">
        <v>7.425001</v>
      </c>
      <c r="U390" s="14">
        <v>91.666669999999996</v>
      </c>
      <c r="V390" s="14">
        <v>1</v>
      </c>
      <c r="W390" s="14">
        <v>295.35000000000002</v>
      </c>
      <c r="X390" s="14">
        <v>80</v>
      </c>
      <c r="Y390" s="14">
        <v>0.39960037523509401</v>
      </c>
      <c r="Z390" s="14">
        <v>7.5833329999999997</v>
      </c>
      <c r="AA390" s="14">
        <v>0.4166667</v>
      </c>
      <c r="AB390" s="14">
        <v>5.2083329999999997</v>
      </c>
      <c r="AC390" s="14">
        <v>0.15833269999999999</v>
      </c>
      <c r="AD390" s="14">
        <v>1.979158</v>
      </c>
      <c r="AE390" s="14">
        <v>295.35000000000002</v>
      </c>
      <c r="AF390" s="14">
        <v>200.2</v>
      </c>
      <c r="AG390" s="14">
        <v>0</v>
      </c>
      <c r="AH390" s="14">
        <v>0</v>
      </c>
      <c r="AI390" s="14">
        <v>7.425001</v>
      </c>
      <c r="AJ390" s="14">
        <v>7.5833329999999997</v>
      </c>
      <c r="AK390" s="15">
        <v>0.94791669999999995</v>
      </c>
      <c r="AL390" s="15">
        <v>0.97912100000000002</v>
      </c>
      <c r="AM390" s="15">
        <v>1</v>
      </c>
      <c r="AN390" s="15">
        <v>0.92812510000000004</v>
      </c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/>
      <c r="DI390" s="16"/>
      <c r="DJ390" s="24"/>
      <c r="DK390" s="24"/>
      <c r="DL390" s="24"/>
      <c r="DM390" s="24"/>
      <c r="DN390" s="24"/>
      <c r="DO390" s="24">
        <v>0.4166666567325592</v>
      </c>
      <c r="DP390" s="24"/>
      <c r="DQ390" s="24"/>
      <c r="DR390" s="16"/>
      <c r="DS390" s="16"/>
      <c r="DT390" s="16"/>
      <c r="DU390" s="16"/>
      <c r="DV390" s="16"/>
      <c r="DW390" s="16"/>
      <c r="DX390" s="16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27"/>
      <c r="EP390" s="27"/>
      <c r="EQ390" s="27"/>
      <c r="ER390" s="27"/>
    </row>
    <row r="391" spans="1:148" s="9" customFormat="1" ht="20.25" x14ac:dyDescent="0.3">
      <c r="A391" s="10" t="s">
        <v>401</v>
      </c>
      <c r="B391" s="10" t="s">
        <v>240</v>
      </c>
      <c r="C391" s="10" t="s">
        <v>240</v>
      </c>
      <c r="D391" s="10" t="s">
        <v>281</v>
      </c>
      <c r="E391" s="10" t="s">
        <v>218</v>
      </c>
      <c r="F391" s="11">
        <v>10334</v>
      </c>
      <c r="G391" s="11">
        <v>4189</v>
      </c>
      <c r="H391" s="11">
        <v>3807</v>
      </c>
      <c r="I391" s="10" t="s">
        <v>275</v>
      </c>
      <c r="J391" s="12">
        <v>62.8</v>
      </c>
      <c r="K391" s="10" t="s">
        <v>267</v>
      </c>
      <c r="L391" s="10" t="s">
        <v>261</v>
      </c>
      <c r="M391" s="10" t="s">
        <v>220</v>
      </c>
      <c r="N391" s="13">
        <v>53</v>
      </c>
      <c r="O391" s="13">
        <v>53</v>
      </c>
      <c r="P391" s="13">
        <v>0</v>
      </c>
      <c r="Q391" s="14">
        <v>0</v>
      </c>
      <c r="R391" s="14">
        <v>8.1</v>
      </c>
      <c r="S391" s="14">
        <v>8</v>
      </c>
      <c r="T391" s="14">
        <v>7.1550000000000002</v>
      </c>
      <c r="U391" s="14">
        <v>88.333340000000007</v>
      </c>
      <c r="V391" s="14">
        <v>1</v>
      </c>
      <c r="W391" s="14">
        <v>284.61</v>
      </c>
      <c r="X391" s="14">
        <v>80</v>
      </c>
      <c r="Y391" s="14">
        <v>0.41467966389851302</v>
      </c>
      <c r="Z391" s="14">
        <v>7.4666670000000002</v>
      </c>
      <c r="AA391" s="14">
        <v>0.53333339999999996</v>
      </c>
      <c r="AB391" s="14">
        <v>6.6666670000000003</v>
      </c>
      <c r="AC391" s="14">
        <v>0.31166640000000001</v>
      </c>
      <c r="AD391" s="14">
        <v>3.8958300000000001</v>
      </c>
      <c r="AE391" s="14">
        <v>284.61</v>
      </c>
      <c r="AF391" s="14">
        <v>192.92</v>
      </c>
      <c r="AG391" s="14">
        <v>0</v>
      </c>
      <c r="AH391" s="14">
        <v>0</v>
      </c>
      <c r="AI391" s="14">
        <v>7.1550000000000002</v>
      </c>
      <c r="AJ391" s="14">
        <v>7.4666670000000002</v>
      </c>
      <c r="AK391" s="15">
        <v>0.93333330000000003</v>
      </c>
      <c r="AL391" s="15">
        <v>0.95825890000000002</v>
      </c>
      <c r="AM391" s="15">
        <v>1</v>
      </c>
      <c r="AN391" s="15">
        <v>0.89437500000000003</v>
      </c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/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/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/>
      <c r="DI391" s="16"/>
      <c r="DJ391" s="24"/>
      <c r="DK391" s="24">
        <v>0.1666666716337204</v>
      </c>
      <c r="DL391" s="24"/>
      <c r="DM391" s="24"/>
      <c r="DN391" s="24"/>
      <c r="DO391" s="24">
        <v>0.36666667461395264</v>
      </c>
      <c r="DP391" s="24"/>
      <c r="DQ391" s="24"/>
      <c r="DR391" s="16"/>
      <c r="DS391" s="16"/>
      <c r="DT391" s="16"/>
      <c r="DU391" s="16"/>
      <c r="DV391" s="16"/>
      <c r="DW391" s="16"/>
      <c r="DX391" s="16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27"/>
      <c r="EP391" s="27"/>
      <c r="EQ391" s="27"/>
      <c r="ER391" s="27"/>
    </row>
    <row r="392" spans="1:148" s="9" customFormat="1" ht="20.25" x14ac:dyDescent="0.3">
      <c r="A392" s="10" t="s">
        <v>402</v>
      </c>
      <c r="B392" s="10" t="s">
        <v>232</v>
      </c>
      <c r="C392" s="10" t="s">
        <v>240</v>
      </c>
      <c r="D392" s="10" t="s">
        <v>279</v>
      </c>
      <c r="E392" s="10" t="s">
        <v>218</v>
      </c>
      <c r="F392" s="11">
        <v>10334</v>
      </c>
      <c r="G392" s="11">
        <v>4087</v>
      </c>
      <c r="H392" s="11">
        <v>3712</v>
      </c>
      <c r="I392" s="10" t="s">
        <v>275</v>
      </c>
      <c r="J392" s="12">
        <v>62.8</v>
      </c>
      <c r="K392" s="10" t="s">
        <v>267</v>
      </c>
      <c r="L392" s="10" t="s">
        <v>261</v>
      </c>
      <c r="M392" s="10" t="s">
        <v>220</v>
      </c>
      <c r="N392" s="13">
        <v>18</v>
      </c>
      <c r="O392" s="13">
        <v>18</v>
      </c>
      <c r="P392" s="13">
        <v>0</v>
      </c>
      <c r="Q392" s="14">
        <v>0</v>
      </c>
      <c r="R392" s="14">
        <v>8.1</v>
      </c>
      <c r="S392" s="14">
        <v>8</v>
      </c>
      <c r="T392" s="14">
        <v>2.4300000000000002</v>
      </c>
      <c r="U392" s="14">
        <v>30</v>
      </c>
      <c r="V392" s="14">
        <v>1</v>
      </c>
      <c r="W392" s="14">
        <v>96.66</v>
      </c>
      <c r="X392" s="14">
        <v>80</v>
      </c>
      <c r="Y392" s="14">
        <v>1.22100114138157</v>
      </c>
      <c r="Z392" s="14">
        <v>2.8666670000000001</v>
      </c>
      <c r="AA392" s="14">
        <v>5.1333330000000004</v>
      </c>
      <c r="AB392" s="14">
        <v>64.166659999999993</v>
      </c>
      <c r="AC392" s="14">
        <v>0.43666650000000001</v>
      </c>
      <c r="AD392" s="14">
        <v>5.4583310000000003</v>
      </c>
      <c r="AE392" s="14">
        <v>96.66</v>
      </c>
      <c r="AF392" s="14">
        <v>65.52</v>
      </c>
      <c r="AG392" s="14">
        <v>0</v>
      </c>
      <c r="AH392" s="14">
        <v>0</v>
      </c>
      <c r="AI392" s="14">
        <v>2.4300000000000002</v>
      </c>
      <c r="AJ392" s="14">
        <v>2.8666670000000001</v>
      </c>
      <c r="AK392" s="15">
        <v>0.35833330000000002</v>
      </c>
      <c r="AL392" s="15">
        <v>0.84767440000000005</v>
      </c>
      <c r="AM392" s="15">
        <v>1</v>
      </c>
      <c r="AN392" s="15">
        <v>0.30375000000000002</v>
      </c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>
        <v>5</v>
      </c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/>
      <c r="DI392" s="16"/>
      <c r="DJ392" s="24"/>
      <c r="DK392" s="24"/>
      <c r="DL392" s="24"/>
      <c r="DM392" s="24"/>
      <c r="DN392" s="24"/>
      <c r="DO392" s="24">
        <v>0.13333334028720856</v>
      </c>
      <c r="DP392" s="24"/>
      <c r="DQ392" s="24"/>
      <c r="DR392" s="16"/>
      <c r="DS392" s="16"/>
      <c r="DT392" s="16"/>
      <c r="DU392" s="16"/>
      <c r="DV392" s="16"/>
      <c r="DW392" s="16"/>
      <c r="DX392" s="16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27"/>
      <c r="EP392" s="27"/>
      <c r="EQ392" s="27"/>
      <c r="ER392" s="27"/>
    </row>
    <row r="393" spans="1:148" s="9" customFormat="1" ht="20.25" x14ac:dyDescent="0.3">
      <c r="A393" s="10" t="s">
        <v>402</v>
      </c>
      <c r="B393" s="10" t="s">
        <v>232</v>
      </c>
      <c r="C393" s="10" t="s">
        <v>240</v>
      </c>
      <c r="D393" s="10" t="s">
        <v>281</v>
      </c>
      <c r="E393" s="10" t="s">
        <v>218</v>
      </c>
      <c r="F393" s="11">
        <v>10334</v>
      </c>
      <c r="G393" s="11">
        <v>4017</v>
      </c>
      <c r="H393" s="11">
        <v>4076</v>
      </c>
      <c r="I393" s="10" t="s">
        <v>275</v>
      </c>
      <c r="J393" s="12">
        <v>62.8</v>
      </c>
      <c r="K393" s="10" t="s">
        <v>267</v>
      </c>
      <c r="L393" s="10" t="s">
        <v>261</v>
      </c>
      <c r="M393" s="10" t="s">
        <v>220</v>
      </c>
      <c r="N393" s="13">
        <v>17</v>
      </c>
      <c r="O393" s="13">
        <v>16</v>
      </c>
      <c r="P393" s="13">
        <v>1</v>
      </c>
      <c r="Q393" s="14">
        <v>5.8823530000000002</v>
      </c>
      <c r="R393" s="14">
        <v>8.1</v>
      </c>
      <c r="S393" s="14">
        <v>8</v>
      </c>
      <c r="T393" s="14">
        <v>2.16</v>
      </c>
      <c r="U393" s="14">
        <v>26.66667</v>
      </c>
      <c r="V393" s="14">
        <v>1</v>
      </c>
      <c r="W393" s="14">
        <v>85.92</v>
      </c>
      <c r="X393" s="14">
        <v>80</v>
      </c>
      <c r="Y393" s="14">
        <v>1.3736263340387</v>
      </c>
      <c r="Z393" s="14">
        <v>2.783334</v>
      </c>
      <c r="AA393" s="14">
        <v>5.216666</v>
      </c>
      <c r="AB393" s="14">
        <v>65.208330000000004</v>
      </c>
      <c r="AC393" s="14">
        <v>0.48833389999999999</v>
      </c>
      <c r="AD393" s="14">
        <v>6.1041740000000004</v>
      </c>
      <c r="AE393" s="14">
        <v>85.92</v>
      </c>
      <c r="AF393" s="14">
        <v>58.24</v>
      </c>
      <c r="AG393" s="14">
        <v>0.13500000000000001</v>
      </c>
      <c r="AH393" s="14">
        <v>1.6875</v>
      </c>
      <c r="AI393" s="14">
        <v>2.2949999999999999</v>
      </c>
      <c r="AJ393" s="14">
        <v>2.783334</v>
      </c>
      <c r="AK393" s="15">
        <v>0.34791670000000002</v>
      </c>
      <c r="AL393" s="15">
        <v>0.82455089999999998</v>
      </c>
      <c r="AM393" s="15">
        <v>0.94117649999999997</v>
      </c>
      <c r="AN393" s="15">
        <v>0.27</v>
      </c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>
        <v>4.2333331108093262</v>
      </c>
      <c r="BQ393" s="16">
        <v>0.25</v>
      </c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/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/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>
        <v>8.3333335816860199E-2</v>
      </c>
      <c r="DF393" s="16"/>
      <c r="DG393" s="16"/>
      <c r="DH393" s="16"/>
      <c r="DI393" s="16"/>
      <c r="DJ393" s="24"/>
      <c r="DK393" s="24"/>
      <c r="DL393" s="24">
        <v>0.46666666865348816</v>
      </c>
      <c r="DM393" s="24"/>
      <c r="DN393" s="24"/>
      <c r="DO393" s="24">
        <v>0.18333333730697632</v>
      </c>
      <c r="DP393" s="24"/>
      <c r="DQ393" s="24"/>
      <c r="DR393" s="16"/>
      <c r="DS393" s="16"/>
      <c r="DT393" s="16"/>
      <c r="DU393" s="16"/>
      <c r="DV393" s="16"/>
      <c r="DW393" s="16"/>
      <c r="DX393" s="16"/>
      <c r="DY393" s="17"/>
      <c r="DZ393" s="17"/>
      <c r="EA393" s="17"/>
      <c r="EB393" s="17"/>
      <c r="EC393" s="17"/>
      <c r="ED393" s="17"/>
      <c r="EE393" s="17">
        <v>1</v>
      </c>
      <c r="EF393" s="17"/>
      <c r="EG393" s="17"/>
      <c r="EH393" s="17"/>
      <c r="EI393" s="17"/>
      <c r="EJ393" s="17"/>
      <c r="EK393" s="17"/>
      <c r="EL393" s="17"/>
      <c r="EM393" s="17"/>
      <c r="EN393" s="17"/>
      <c r="EO393" s="27"/>
      <c r="EP393" s="27"/>
      <c r="EQ393" s="27"/>
      <c r="ER393" s="27"/>
    </row>
    <row r="394" spans="1:148" s="9" customFormat="1" ht="20.25" x14ac:dyDescent="0.3">
      <c r="A394" s="10" t="s">
        <v>402</v>
      </c>
      <c r="B394" s="10" t="s">
        <v>231</v>
      </c>
      <c r="C394" s="10" t="s">
        <v>240</v>
      </c>
      <c r="D394" s="10" t="s">
        <v>279</v>
      </c>
      <c r="E394" s="10" t="s">
        <v>218</v>
      </c>
      <c r="F394" s="11">
        <v>10334</v>
      </c>
      <c r="G394" s="11">
        <v>4005</v>
      </c>
      <c r="H394" s="11">
        <v>4161</v>
      </c>
      <c r="I394" s="10" t="s">
        <v>275</v>
      </c>
      <c r="J394" s="12">
        <v>62.8</v>
      </c>
      <c r="K394" s="10" t="s">
        <v>267</v>
      </c>
      <c r="L394" s="10" t="s">
        <v>261</v>
      </c>
      <c r="M394" s="10" t="s">
        <v>220</v>
      </c>
      <c r="N394" s="13">
        <v>50</v>
      </c>
      <c r="O394" s="13">
        <v>50</v>
      </c>
      <c r="P394" s="13">
        <v>0</v>
      </c>
      <c r="Q394" s="14">
        <v>0</v>
      </c>
      <c r="R394" s="14">
        <v>8.1</v>
      </c>
      <c r="S394" s="14">
        <v>8</v>
      </c>
      <c r="T394" s="14">
        <v>6.75</v>
      </c>
      <c r="U394" s="14">
        <v>83.333330000000004</v>
      </c>
      <c r="V394" s="14">
        <v>1</v>
      </c>
      <c r="W394" s="14">
        <v>268.5</v>
      </c>
      <c r="X394" s="14">
        <v>80</v>
      </c>
      <c r="Y394" s="14">
        <v>0.43956043956044</v>
      </c>
      <c r="Z394" s="14">
        <v>7.15</v>
      </c>
      <c r="AA394" s="14">
        <v>0.85</v>
      </c>
      <c r="AB394" s="14">
        <v>10.625</v>
      </c>
      <c r="AC394" s="14">
        <v>0.39999950000000001</v>
      </c>
      <c r="AD394" s="14">
        <v>4.999994</v>
      </c>
      <c r="AE394" s="14">
        <v>268.5</v>
      </c>
      <c r="AF394" s="14">
        <v>182</v>
      </c>
      <c r="AG394" s="14">
        <v>0</v>
      </c>
      <c r="AH394" s="14">
        <v>0</v>
      </c>
      <c r="AI394" s="14">
        <v>6.75</v>
      </c>
      <c r="AJ394" s="14">
        <v>7.15</v>
      </c>
      <c r="AK394" s="15">
        <v>0.89375000000000004</v>
      </c>
      <c r="AL394" s="15">
        <v>0.94405600000000001</v>
      </c>
      <c r="AM394" s="15">
        <v>1</v>
      </c>
      <c r="AN394" s="15">
        <v>0.84375009999999995</v>
      </c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>
        <v>8.3333335816860199E-2</v>
      </c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/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/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/>
      <c r="DI394" s="16"/>
      <c r="DJ394" s="24"/>
      <c r="DK394" s="24">
        <v>0.1666666716337204</v>
      </c>
      <c r="DL394" s="24"/>
      <c r="DM394" s="24"/>
      <c r="DN394" s="24"/>
      <c r="DO394" s="24">
        <v>0.60000002384185791</v>
      </c>
      <c r="DP394" s="24"/>
      <c r="DQ394" s="24"/>
      <c r="DR394" s="16"/>
      <c r="DS394" s="16"/>
      <c r="DT394" s="16"/>
      <c r="DU394" s="16"/>
      <c r="DV394" s="16"/>
      <c r="DW394" s="16"/>
      <c r="DX394" s="16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27"/>
      <c r="EP394" s="27"/>
      <c r="EQ394" s="27"/>
      <c r="ER394" s="27"/>
    </row>
    <row r="395" spans="1:148" s="9" customFormat="1" ht="20.25" x14ac:dyDescent="0.3">
      <c r="A395" s="10" t="s">
        <v>402</v>
      </c>
      <c r="B395" s="10" t="s">
        <v>231</v>
      </c>
      <c r="C395" s="10" t="s">
        <v>240</v>
      </c>
      <c r="D395" s="10" t="s">
        <v>281</v>
      </c>
      <c r="E395" s="10" t="s">
        <v>218</v>
      </c>
      <c r="F395" s="11">
        <v>10334</v>
      </c>
      <c r="G395" s="11">
        <v>4017</v>
      </c>
      <c r="H395" s="11">
        <v>3951</v>
      </c>
      <c r="I395" s="10" t="s">
        <v>275</v>
      </c>
      <c r="J395" s="12">
        <v>62.8</v>
      </c>
      <c r="K395" s="10" t="s">
        <v>267</v>
      </c>
      <c r="L395" s="10" t="s">
        <v>261</v>
      </c>
      <c r="M395" s="10" t="s">
        <v>220</v>
      </c>
      <c r="N395" s="13">
        <v>27</v>
      </c>
      <c r="O395" s="13">
        <v>27</v>
      </c>
      <c r="P395" s="13">
        <v>0</v>
      </c>
      <c r="Q395" s="14">
        <v>0</v>
      </c>
      <c r="R395" s="14">
        <v>8.1</v>
      </c>
      <c r="S395" s="14">
        <v>4</v>
      </c>
      <c r="T395" s="14">
        <v>3.645</v>
      </c>
      <c r="U395" s="14">
        <v>90</v>
      </c>
      <c r="V395" s="14">
        <v>0.5</v>
      </c>
      <c r="W395" s="14">
        <v>289.98</v>
      </c>
      <c r="X395" s="14">
        <v>40</v>
      </c>
      <c r="Y395" s="14">
        <v>0.407000380460523</v>
      </c>
      <c r="Z395" s="14">
        <v>3.7166670000000002</v>
      </c>
      <c r="AA395" s="14">
        <v>0.28333330000000001</v>
      </c>
      <c r="AB395" s="14">
        <v>7.0833329999999997</v>
      </c>
      <c r="AC395" s="14">
        <v>7.1666450000000007E-2</v>
      </c>
      <c r="AD395" s="14">
        <v>1.7916609999999999</v>
      </c>
      <c r="AE395" s="14">
        <v>144.99</v>
      </c>
      <c r="AF395" s="14">
        <v>98.280010000000004</v>
      </c>
      <c r="AG395" s="14">
        <v>0</v>
      </c>
      <c r="AH395" s="14">
        <v>0</v>
      </c>
      <c r="AI395" s="14">
        <v>3.645</v>
      </c>
      <c r="AJ395" s="14">
        <v>3.7166670000000002</v>
      </c>
      <c r="AK395" s="15">
        <v>0.92916670000000001</v>
      </c>
      <c r="AL395" s="15">
        <v>0.98071750000000002</v>
      </c>
      <c r="AM395" s="15">
        <v>1</v>
      </c>
      <c r="AN395" s="15">
        <v>0.91125009999999995</v>
      </c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/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/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/>
      <c r="DI395" s="16"/>
      <c r="DJ395" s="24"/>
      <c r="DK395" s="24"/>
      <c r="DL395" s="24"/>
      <c r="DM395" s="24"/>
      <c r="DN395" s="24">
        <v>8.3333335816860199E-2</v>
      </c>
      <c r="DO395" s="24">
        <v>0.20000000298023224</v>
      </c>
      <c r="DP395" s="24"/>
      <c r="DQ395" s="24"/>
      <c r="DR395" s="16"/>
      <c r="DS395" s="16"/>
      <c r="DT395" s="16"/>
      <c r="DU395" s="16"/>
      <c r="DV395" s="16"/>
      <c r="DW395" s="16"/>
      <c r="DX395" s="16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27"/>
      <c r="EP395" s="27"/>
      <c r="EQ395" s="27"/>
      <c r="ER395" s="27"/>
    </row>
    <row r="396" spans="1:148" s="9" customFormat="1" ht="20.25" x14ac:dyDescent="0.3">
      <c r="A396" s="10" t="s">
        <v>402</v>
      </c>
      <c r="B396" s="10" t="s">
        <v>244</v>
      </c>
      <c r="C396" s="10" t="s">
        <v>240</v>
      </c>
      <c r="D396" s="10" t="s">
        <v>281</v>
      </c>
      <c r="E396" s="10" t="s">
        <v>218</v>
      </c>
      <c r="F396" s="11">
        <v>10334</v>
      </c>
      <c r="G396" s="11">
        <v>4189</v>
      </c>
      <c r="H396" s="11">
        <v>3807</v>
      </c>
      <c r="I396" s="10" t="s">
        <v>275</v>
      </c>
      <c r="J396" s="12">
        <v>62.8</v>
      </c>
      <c r="K396" s="10" t="s">
        <v>267</v>
      </c>
      <c r="L396" s="10" t="s">
        <v>261</v>
      </c>
      <c r="M396" s="10" t="s">
        <v>220</v>
      </c>
      <c r="N396" s="13">
        <v>25</v>
      </c>
      <c r="O396" s="13">
        <v>25</v>
      </c>
      <c r="P396" s="13">
        <v>0</v>
      </c>
      <c r="Q396" s="14">
        <v>0</v>
      </c>
      <c r="R396" s="14">
        <v>8.1</v>
      </c>
      <c r="S396" s="14">
        <v>4</v>
      </c>
      <c r="T396" s="14">
        <v>3.375</v>
      </c>
      <c r="U396" s="14">
        <v>83.333330000000004</v>
      </c>
      <c r="V396" s="14">
        <v>0.5</v>
      </c>
      <c r="W396" s="14">
        <v>268.5</v>
      </c>
      <c r="X396" s="14">
        <v>40</v>
      </c>
      <c r="Y396" s="14">
        <v>0.43956043956044</v>
      </c>
      <c r="Z396" s="14">
        <v>3.45</v>
      </c>
      <c r="AA396" s="14">
        <v>0.55000000000000004</v>
      </c>
      <c r="AB396" s="14">
        <v>13.75</v>
      </c>
      <c r="AC396" s="14">
        <v>7.4999750000000004E-2</v>
      </c>
      <c r="AD396" s="14">
        <v>1.874994</v>
      </c>
      <c r="AE396" s="14">
        <v>134.25</v>
      </c>
      <c r="AF396" s="14">
        <v>91</v>
      </c>
      <c r="AG396" s="14">
        <v>0</v>
      </c>
      <c r="AH396" s="14">
        <v>0</v>
      </c>
      <c r="AI396" s="14">
        <v>3.375</v>
      </c>
      <c r="AJ396" s="14">
        <v>3.45</v>
      </c>
      <c r="AK396" s="15">
        <v>0.86250000000000004</v>
      </c>
      <c r="AL396" s="15">
        <v>0.97826089999999999</v>
      </c>
      <c r="AM396" s="15">
        <v>1</v>
      </c>
      <c r="AN396" s="15">
        <v>0.84375009999999995</v>
      </c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>
        <v>0.25</v>
      </c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>
        <v>0.1666666716337204</v>
      </c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24"/>
      <c r="DK396" s="24"/>
      <c r="DL396" s="24"/>
      <c r="DM396" s="24"/>
      <c r="DN396" s="24"/>
      <c r="DO396" s="24">
        <v>0.13333334028720856</v>
      </c>
      <c r="DP396" s="24"/>
      <c r="DQ396" s="24"/>
      <c r="DR396" s="16"/>
      <c r="DS396" s="16"/>
      <c r="DT396" s="16"/>
      <c r="DU396" s="16"/>
      <c r="DV396" s="16"/>
      <c r="DW396" s="16"/>
      <c r="DX396" s="16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27"/>
      <c r="EP396" s="27"/>
      <c r="EQ396" s="27"/>
      <c r="ER396" s="27"/>
    </row>
    <row r="397" spans="1:148" s="9" customFormat="1" ht="20.25" x14ac:dyDescent="0.3">
      <c r="A397" s="10" t="s">
        <v>402</v>
      </c>
      <c r="B397" s="10" t="s">
        <v>240</v>
      </c>
      <c r="C397" s="10" t="s">
        <v>240</v>
      </c>
      <c r="D397" s="10" t="s">
        <v>279</v>
      </c>
      <c r="E397" s="10" t="s">
        <v>218</v>
      </c>
      <c r="F397" s="11">
        <v>10334</v>
      </c>
      <c r="G397" s="11">
        <v>3866</v>
      </c>
      <c r="H397" s="11">
        <v>4091</v>
      </c>
      <c r="I397" s="10" t="s">
        <v>275</v>
      </c>
      <c r="J397" s="12">
        <v>62.8</v>
      </c>
      <c r="K397" s="10" t="s">
        <v>267</v>
      </c>
      <c r="L397" s="10" t="s">
        <v>261</v>
      </c>
      <c r="M397" s="10" t="s">
        <v>220</v>
      </c>
      <c r="N397" s="13">
        <v>50</v>
      </c>
      <c r="O397" s="13">
        <v>50</v>
      </c>
      <c r="P397" s="13">
        <v>0</v>
      </c>
      <c r="Q397" s="14">
        <v>0</v>
      </c>
      <c r="R397" s="14">
        <v>8.1</v>
      </c>
      <c r="S397" s="14">
        <v>8</v>
      </c>
      <c r="T397" s="14">
        <v>6.75</v>
      </c>
      <c r="U397" s="14">
        <v>83.333330000000004</v>
      </c>
      <c r="V397" s="14">
        <v>1</v>
      </c>
      <c r="W397" s="14">
        <v>268.5</v>
      </c>
      <c r="X397" s="14">
        <v>80</v>
      </c>
      <c r="Y397" s="14">
        <v>0.43956043956044</v>
      </c>
      <c r="Z397" s="14">
        <v>7</v>
      </c>
      <c r="AA397" s="14">
        <v>1</v>
      </c>
      <c r="AB397" s="14">
        <v>12.5</v>
      </c>
      <c r="AC397" s="14">
        <v>0.24999950000000001</v>
      </c>
      <c r="AD397" s="14">
        <v>3.124994</v>
      </c>
      <c r="AE397" s="14">
        <v>268.5</v>
      </c>
      <c r="AF397" s="14">
        <v>182</v>
      </c>
      <c r="AG397" s="14">
        <v>0</v>
      </c>
      <c r="AH397" s="14">
        <v>0</v>
      </c>
      <c r="AI397" s="14">
        <v>6.75</v>
      </c>
      <c r="AJ397" s="14">
        <v>7</v>
      </c>
      <c r="AK397" s="15">
        <v>0.875</v>
      </c>
      <c r="AL397" s="15">
        <v>0.96428579999999997</v>
      </c>
      <c r="AM397" s="15">
        <v>1</v>
      </c>
      <c r="AN397" s="15">
        <v>0.84375009999999995</v>
      </c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>
        <v>0.5</v>
      </c>
      <c r="BQ397" s="16"/>
      <c r="BR397" s="16"/>
      <c r="BS397" s="16"/>
      <c r="BT397" s="16"/>
      <c r="BU397" s="16"/>
      <c r="BV397" s="16"/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/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/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24"/>
      <c r="DK397" s="24"/>
      <c r="DL397" s="24"/>
      <c r="DM397" s="24"/>
      <c r="DN397" s="24">
        <v>8.3333335816860199E-2</v>
      </c>
      <c r="DO397" s="24">
        <v>0.4166666567325592</v>
      </c>
      <c r="DP397" s="24"/>
      <c r="DQ397" s="24"/>
      <c r="DR397" s="16"/>
      <c r="DS397" s="16"/>
      <c r="DT397" s="16"/>
      <c r="DU397" s="16"/>
      <c r="DV397" s="16"/>
      <c r="DW397" s="16"/>
      <c r="DX397" s="16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27"/>
      <c r="EP397" s="27"/>
      <c r="EQ397" s="27"/>
      <c r="ER397" s="27"/>
    </row>
    <row r="398" spans="1:148" s="9" customFormat="1" ht="20.25" x14ac:dyDescent="0.3">
      <c r="A398" s="10" t="s">
        <v>402</v>
      </c>
      <c r="B398" s="10" t="s">
        <v>240</v>
      </c>
      <c r="C398" s="10" t="s">
        <v>240</v>
      </c>
      <c r="D398" s="10" t="s">
        <v>281</v>
      </c>
      <c r="E398" s="10" t="s">
        <v>218</v>
      </c>
      <c r="F398" s="11">
        <v>10334</v>
      </c>
      <c r="G398" s="11">
        <v>4189</v>
      </c>
      <c r="H398" s="11">
        <v>3807</v>
      </c>
      <c r="I398" s="10" t="s">
        <v>275</v>
      </c>
      <c r="J398" s="12">
        <v>62.8</v>
      </c>
      <c r="K398" s="10" t="s">
        <v>267</v>
      </c>
      <c r="L398" s="10" t="s">
        <v>261</v>
      </c>
      <c r="M398" s="10" t="s">
        <v>220</v>
      </c>
      <c r="N398" s="13">
        <v>48</v>
      </c>
      <c r="O398" s="13">
        <v>48</v>
      </c>
      <c r="P398" s="13">
        <v>0</v>
      </c>
      <c r="Q398" s="14">
        <v>0</v>
      </c>
      <c r="R398" s="14">
        <v>8.1</v>
      </c>
      <c r="S398" s="14">
        <v>8</v>
      </c>
      <c r="T398" s="14">
        <v>6.48</v>
      </c>
      <c r="U398" s="14">
        <v>80</v>
      </c>
      <c r="V398" s="14">
        <v>1</v>
      </c>
      <c r="W398" s="14">
        <v>257.76</v>
      </c>
      <c r="X398" s="14">
        <v>80</v>
      </c>
      <c r="Y398" s="14">
        <v>0.45787545467645402</v>
      </c>
      <c r="Z398" s="14">
        <v>7</v>
      </c>
      <c r="AA398" s="14">
        <v>1</v>
      </c>
      <c r="AB398" s="14">
        <v>12.5</v>
      </c>
      <c r="AC398" s="14">
        <v>0.51999949999999995</v>
      </c>
      <c r="AD398" s="14">
        <v>6.499994</v>
      </c>
      <c r="AE398" s="14">
        <v>257.76</v>
      </c>
      <c r="AF398" s="14">
        <v>174.72</v>
      </c>
      <c r="AG398" s="14">
        <v>0</v>
      </c>
      <c r="AH398" s="14">
        <v>0</v>
      </c>
      <c r="AI398" s="14">
        <v>6.48</v>
      </c>
      <c r="AJ398" s="14">
        <v>7</v>
      </c>
      <c r="AK398" s="15">
        <v>0.875</v>
      </c>
      <c r="AL398" s="15">
        <v>0.92571440000000005</v>
      </c>
      <c r="AM398" s="15">
        <v>1</v>
      </c>
      <c r="AN398" s="15">
        <v>0.8100001</v>
      </c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>
        <v>0.4166666567325592</v>
      </c>
      <c r="BW398" s="16"/>
      <c r="BX398" s="16"/>
      <c r="BY398" s="16"/>
      <c r="BZ398" s="16">
        <v>0.1666666716337204</v>
      </c>
      <c r="CA398" s="16"/>
      <c r="CB398" s="16"/>
      <c r="CC398" s="16"/>
      <c r="CD398" s="16"/>
      <c r="CE398" s="16"/>
      <c r="CF398" s="16"/>
      <c r="CG398" s="16"/>
      <c r="CH398" s="16"/>
      <c r="CI398" s="16"/>
      <c r="CJ398" s="16"/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/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24"/>
      <c r="DK398" s="24">
        <v>0.1666666716337204</v>
      </c>
      <c r="DL398" s="24"/>
      <c r="DM398" s="24"/>
      <c r="DN398" s="24"/>
      <c r="DO398" s="24">
        <v>0.25</v>
      </c>
      <c r="DP398" s="24"/>
      <c r="DQ398" s="24"/>
      <c r="DR398" s="16"/>
      <c r="DS398" s="16"/>
      <c r="DT398" s="16"/>
      <c r="DU398" s="16"/>
      <c r="DV398" s="16"/>
      <c r="DW398" s="16"/>
      <c r="DX398" s="16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27"/>
      <c r="EP398" s="27"/>
      <c r="EQ398" s="27"/>
      <c r="ER398" s="27"/>
    </row>
    <row r="399" spans="1:148" s="9" customFormat="1" ht="20.25" x14ac:dyDescent="0.3">
      <c r="A399" s="10" t="s">
        <v>403</v>
      </c>
      <c r="B399" s="10" t="s">
        <v>240</v>
      </c>
      <c r="C399" s="10" t="s">
        <v>240</v>
      </c>
      <c r="D399" s="10" t="s">
        <v>279</v>
      </c>
      <c r="E399" s="10" t="s">
        <v>218</v>
      </c>
      <c r="F399" s="11">
        <v>10334</v>
      </c>
      <c r="G399" s="11">
        <v>3866</v>
      </c>
      <c r="H399" s="11">
        <v>4091</v>
      </c>
      <c r="I399" s="10" t="s">
        <v>275</v>
      </c>
      <c r="J399" s="12">
        <v>62.8</v>
      </c>
      <c r="K399" s="10" t="s">
        <v>267</v>
      </c>
      <c r="L399" s="10" t="s">
        <v>261</v>
      </c>
      <c r="M399" s="10" t="s">
        <v>220</v>
      </c>
      <c r="N399" s="13">
        <v>50</v>
      </c>
      <c r="O399" s="13">
        <v>50</v>
      </c>
      <c r="P399" s="13">
        <v>0</v>
      </c>
      <c r="Q399" s="14">
        <v>0</v>
      </c>
      <c r="R399" s="14">
        <v>8.1</v>
      </c>
      <c r="S399" s="14">
        <v>8</v>
      </c>
      <c r="T399" s="14">
        <v>6.75</v>
      </c>
      <c r="U399" s="14">
        <v>83.333330000000004</v>
      </c>
      <c r="V399" s="14">
        <v>1</v>
      </c>
      <c r="W399" s="14">
        <v>268.5</v>
      </c>
      <c r="X399" s="14">
        <v>80</v>
      </c>
      <c r="Y399" s="14">
        <v>0.43956043956044</v>
      </c>
      <c r="Z399" s="14">
        <v>6.95</v>
      </c>
      <c r="AA399" s="14">
        <v>1.05</v>
      </c>
      <c r="AB399" s="14">
        <v>13.125</v>
      </c>
      <c r="AC399" s="14">
        <v>0.1999996</v>
      </c>
      <c r="AD399" s="14">
        <v>2.4999950000000002</v>
      </c>
      <c r="AE399" s="14">
        <v>268.5</v>
      </c>
      <c r="AF399" s="14">
        <v>182</v>
      </c>
      <c r="AG399" s="14">
        <v>0</v>
      </c>
      <c r="AH399" s="14">
        <v>0</v>
      </c>
      <c r="AI399" s="14">
        <v>6.75</v>
      </c>
      <c r="AJ399" s="14">
        <v>6.95</v>
      </c>
      <c r="AK399" s="15">
        <v>0.86875000000000002</v>
      </c>
      <c r="AL399" s="15">
        <v>0.97122310000000001</v>
      </c>
      <c r="AM399" s="15">
        <v>1</v>
      </c>
      <c r="AN399" s="15">
        <v>0.84375009999999995</v>
      </c>
      <c r="AO399" s="16">
        <v>0.5</v>
      </c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/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/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/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24"/>
      <c r="DK399" s="24"/>
      <c r="DL399" s="24"/>
      <c r="DM399" s="24"/>
      <c r="DN399" s="24">
        <v>8.3333335816860199E-2</v>
      </c>
      <c r="DO399" s="24">
        <v>0.46666666865348816</v>
      </c>
      <c r="DP399" s="24"/>
      <c r="DQ399" s="24"/>
      <c r="DR399" s="16"/>
      <c r="DS399" s="16"/>
      <c r="DT399" s="16"/>
      <c r="DU399" s="16"/>
      <c r="DV399" s="16"/>
      <c r="DW399" s="16"/>
      <c r="DX399" s="16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27"/>
      <c r="EP399" s="27"/>
      <c r="EQ399" s="27"/>
      <c r="ER399" s="27"/>
    </row>
    <row r="400" spans="1:148" s="9" customFormat="1" ht="20.25" x14ac:dyDescent="0.3">
      <c r="A400" s="10" t="s">
        <v>403</v>
      </c>
      <c r="B400" s="10" t="s">
        <v>240</v>
      </c>
      <c r="C400" s="10" t="s">
        <v>240</v>
      </c>
      <c r="D400" s="10" t="s">
        <v>281</v>
      </c>
      <c r="E400" s="10" t="s">
        <v>218</v>
      </c>
      <c r="F400" s="11">
        <v>10334</v>
      </c>
      <c r="G400" s="11">
        <v>4189</v>
      </c>
      <c r="H400" s="11">
        <v>3807</v>
      </c>
      <c r="I400" s="10" t="s">
        <v>275</v>
      </c>
      <c r="J400" s="12">
        <v>62.8</v>
      </c>
      <c r="K400" s="10" t="s">
        <v>267</v>
      </c>
      <c r="L400" s="10" t="s">
        <v>261</v>
      </c>
      <c r="M400" s="10" t="s">
        <v>220</v>
      </c>
      <c r="N400" s="13">
        <v>50</v>
      </c>
      <c r="O400" s="13">
        <v>50</v>
      </c>
      <c r="P400" s="13">
        <v>0</v>
      </c>
      <c r="Q400" s="14">
        <v>0</v>
      </c>
      <c r="R400" s="14">
        <v>8.1</v>
      </c>
      <c r="S400" s="14">
        <v>8</v>
      </c>
      <c r="T400" s="14">
        <v>6.75</v>
      </c>
      <c r="U400" s="14">
        <v>83.333330000000004</v>
      </c>
      <c r="V400" s="14">
        <v>1</v>
      </c>
      <c r="W400" s="14">
        <v>268.5</v>
      </c>
      <c r="X400" s="14">
        <v>80</v>
      </c>
      <c r="Y400" s="14">
        <v>0.43956043956044</v>
      </c>
      <c r="Z400" s="14">
        <v>7.3333329999999997</v>
      </c>
      <c r="AA400" s="14">
        <v>0.66666669999999995</v>
      </c>
      <c r="AB400" s="14">
        <v>8.3333340000000007</v>
      </c>
      <c r="AC400" s="14">
        <v>0.58333279999999998</v>
      </c>
      <c r="AD400" s="14">
        <v>7.2916600000000003</v>
      </c>
      <c r="AE400" s="14">
        <v>268.5</v>
      </c>
      <c r="AF400" s="14">
        <v>182</v>
      </c>
      <c r="AG400" s="14">
        <v>0</v>
      </c>
      <c r="AH400" s="14">
        <v>0</v>
      </c>
      <c r="AI400" s="14">
        <v>6.75</v>
      </c>
      <c r="AJ400" s="14">
        <v>7.3333329999999997</v>
      </c>
      <c r="AK400" s="15">
        <v>0.91666669999999995</v>
      </c>
      <c r="AL400" s="15">
        <v>0.92045460000000001</v>
      </c>
      <c r="AM400" s="15">
        <v>1</v>
      </c>
      <c r="AN400" s="15">
        <v>0.84375009999999995</v>
      </c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/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/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/>
      <c r="CY400" s="16"/>
      <c r="CZ400" s="16"/>
      <c r="DA400" s="16"/>
      <c r="DB400" s="16"/>
      <c r="DC400" s="16"/>
      <c r="DD400" s="16"/>
      <c r="DE400" s="16">
        <v>0.1666666716337204</v>
      </c>
      <c r="DF400" s="16"/>
      <c r="DG400" s="16"/>
      <c r="DH400" s="16"/>
      <c r="DI400" s="16"/>
      <c r="DJ400" s="24"/>
      <c r="DK400" s="24">
        <v>0.1666666716337204</v>
      </c>
      <c r="DL400" s="24"/>
      <c r="DM400" s="24"/>
      <c r="DN400" s="24"/>
      <c r="DO400" s="24">
        <v>0.3333333432674408</v>
      </c>
      <c r="DP400" s="24"/>
      <c r="DQ400" s="24"/>
      <c r="DR400" s="16"/>
      <c r="DS400" s="16"/>
      <c r="DT400" s="16"/>
      <c r="DU400" s="16"/>
      <c r="DV400" s="16"/>
      <c r="DW400" s="16"/>
      <c r="DX400" s="16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27"/>
      <c r="EP400" s="27"/>
      <c r="EQ400" s="27"/>
      <c r="ER400" s="27"/>
    </row>
    <row r="401" spans="1:148" s="9" customFormat="1" ht="20.25" x14ac:dyDescent="0.3">
      <c r="A401" s="10" t="s">
        <v>404</v>
      </c>
      <c r="B401" s="10" t="s">
        <v>232</v>
      </c>
      <c r="C401" s="10" t="s">
        <v>240</v>
      </c>
      <c r="D401" s="10" t="s">
        <v>279</v>
      </c>
      <c r="E401" s="10" t="s">
        <v>218</v>
      </c>
      <c r="F401" s="11">
        <v>10334</v>
      </c>
      <c r="G401" s="11">
        <v>3866</v>
      </c>
      <c r="H401" s="11">
        <v>4091</v>
      </c>
      <c r="I401" s="10" t="s">
        <v>275</v>
      </c>
      <c r="J401" s="12">
        <v>62.8</v>
      </c>
      <c r="K401" s="10" t="s">
        <v>267</v>
      </c>
      <c r="L401" s="10" t="s">
        <v>261</v>
      </c>
      <c r="M401" s="10" t="s">
        <v>220</v>
      </c>
      <c r="N401" s="13">
        <v>46</v>
      </c>
      <c r="O401" s="13">
        <v>46</v>
      </c>
      <c r="P401" s="13">
        <v>0</v>
      </c>
      <c r="Q401" s="14">
        <v>0</v>
      </c>
      <c r="R401" s="14">
        <v>8.1</v>
      </c>
      <c r="S401" s="14">
        <v>8</v>
      </c>
      <c r="T401" s="14">
        <v>6.21</v>
      </c>
      <c r="U401" s="14">
        <v>76.666659999999993</v>
      </c>
      <c r="V401" s="14">
        <v>1</v>
      </c>
      <c r="W401" s="14">
        <v>247.02</v>
      </c>
      <c r="X401" s="14">
        <v>80</v>
      </c>
      <c r="Y401" s="14">
        <v>0.47778307951228699</v>
      </c>
      <c r="Z401" s="14">
        <v>6.25</v>
      </c>
      <c r="AA401" s="14">
        <v>1.75</v>
      </c>
      <c r="AB401" s="14">
        <v>21.875</v>
      </c>
      <c r="AC401" s="14">
        <v>3.9999960000000001E-2</v>
      </c>
      <c r="AD401" s="14">
        <v>0.49999949999999999</v>
      </c>
      <c r="AE401" s="14">
        <v>247.02</v>
      </c>
      <c r="AF401" s="14">
        <v>167.44</v>
      </c>
      <c r="AG401" s="14">
        <v>0</v>
      </c>
      <c r="AH401" s="14">
        <v>0</v>
      </c>
      <c r="AI401" s="14">
        <v>6.21</v>
      </c>
      <c r="AJ401" s="14">
        <v>6.25</v>
      </c>
      <c r="AK401" s="15">
        <v>0.78125</v>
      </c>
      <c r="AL401" s="15">
        <v>0.99360000000000004</v>
      </c>
      <c r="AM401" s="15">
        <v>1</v>
      </c>
      <c r="AN401" s="15">
        <v>0.77625</v>
      </c>
      <c r="AO401" s="16">
        <v>0.5</v>
      </c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>
        <v>0.5</v>
      </c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24"/>
      <c r="DK401" s="24">
        <v>0.25</v>
      </c>
      <c r="DL401" s="24"/>
      <c r="DM401" s="24"/>
      <c r="DN401" s="24">
        <v>8.3333335816860199E-2</v>
      </c>
      <c r="DO401" s="24">
        <v>0.4166666567325592</v>
      </c>
      <c r="DP401" s="24"/>
      <c r="DQ401" s="24"/>
      <c r="DR401" s="16"/>
      <c r="DS401" s="16"/>
      <c r="DT401" s="16"/>
      <c r="DU401" s="16"/>
      <c r="DV401" s="16"/>
      <c r="DW401" s="16"/>
      <c r="DX401" s="16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27"/>
      <c r="EP401" s="27"/>
      <c r="EQ401" s="27"/>
      <c r="ER401" s="27"/>
    </row>
    <row r="402" spans="1:148" s="9" customFormat="1" ht="20.25" x14ac:dyDescent="0.3">
      <c r="A402" s="10" t="s">
        <v>404</v>
      </c>
      <c r="B402" s="10" t="s">
        <v>232</v>
      </c>
      <c r="C402" s="10" t="s">
        <v>240</v>
      </c>
      <c r="D402" s="10" t="s">
        <v>281</v>
      </c>
      <c r="E402" s="10" t="s">
        <v>218</v>
      </c>
      <c r="F402" s="11">
        <v>10334</v>
      </c>
      <c r="G402" s="11">
        <v>4189</v>
      </c>
      <c r="H402" s="11">
        <v>4134</v>
      </c>
      <c r="I402" s="10" t="s">
        <v>275</v>
      </c>
      <c r="J402" s="12">
        <v>62.8</v>
      </c>
      <c r="K402" s="10" t="s">
        <v>267</v>
      </c>
      <c r="L402" s="10" t="s">
        <v>261</v>
      </c>
      <c r="M402" s="10" t="s">
        <v>220</v>
      </c>
      <c r="N402" s="13">
        <v>50</v>
      </c>
      <c r="O402" s="13">
        <v>50</v>
      </c>
      <c r="P402" s="13">
        <v>0</v>
      </c>
      <c r="Q402" s="14">
        <v>0</v>
      </c>
      <c r="R402" s="14">
        <v>8.1</v>
      </c>
      <c r="S402" s="14">
        <v>8</v>
      </c>
      <c r="T402" s="14">
        <v>6.75</v>
      </c>
      <c r="U402" s="14">
        <v>83.333330000000004</v>
      </c>
      <c r="V402" s="14">
        <v>1</v>
      </c>
      <c r="W402" s="14">
        <v>268.5</v>
      </c>
      <c r="X402" s="14">
        <v>80</v>
      </c>
      <c r="Y402" s="14">
        <v>0.43956043956044</v>
      </c>
      <c r="Z402" s="14">
        <v>6.7666659999999998</v>
      </c>
      <c r="AA402" s="14">
        <v>1.233333</v>
      </c>
      <c r="AB402" s="14">
        <v>15.41667</v>
      </c>
      <c r="AC402" s="14">
        <v>1.6666170000000001E-2</v>
      </c>
      <c r="AD402" s="14">
        <v>0.20832719999999999</v>
      </c>
      <c r="AE402" s="14">
        <v>268.5</v>
      </c>
      <c r="AF402" s="14">
        <v>182</v>
      </c>
      <c r="AG402" s="14">
        <v>0</v>
      </c>
      <c r="AH402" s="14">
        <v>0</v>
      </c>
      <c r="AI402" s="14">
        <v>6.75</v>
      </c>
      <c r="AJ402" s="14">
        <v>6.7666659999999998</v>
      </c>
      <c r="AK402" s="15">
        <v>0.84583330000000001</v>
      </c>
      <c r="AL402" s="15">
        <v>0.99753709999999995</v>
      </c>
      <c r="AM402" s="15">
        <v>1</v>
      </c>
      <c r="AN402" s="15">
        <v>0.84375009999999995</v>
      </c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>
        <v>0.5</v>
      </c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24"/>
      <c r="DK402" s="24">
        <v>0.25</v>
      </c>
      <c r="DL402" s="24"/>
      <c r="DM402" s="24"/>
      <c r="DN402" s="24">
        <v>8.3333335816860199E-2</v>
      </c>
      <c r="DO402" s="24">
        <v>0.40000000596046448</v>
      </c>
      <c r="DP402" s="24"/>
      <c r="DQ402" s="24"/>
      <c r="DR402" s="16"/>
      <c r="DS402" s="16"/>
      <c r="DT402" s="16"/>
      <c r="DU402" s="16"/>
      <c r="DV402" s="16"/>
      <c r="DW402" s="16"/>
      <c r="DX402" s="16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27"/>
      <c r="EP402" s="27"/>
      <c r="EQ402" s="27"/>
      <c r="ER402" s="27"/>
    </row>
    <row r="403" spans="1:148" s="9" customFormat="1" ht="20.25" x14ac:dyDescent="0.3">
      <c r="A403" s="10" t="s">
        <v>404</v>
      </c>
      <c r="B403" s="10" t="s">
        <v>231</v>
      </c>
      <c r="C403" s="10" t="s">
        <v>240</v>
      </c>
      <c r="D403" s="10" t="s">
        <v>279</v>
      </c>
      <c r="E403" s="10" t="s">
        <v>218</v>
      </c>
      <c r="F403" s="11">
        <v>10334</v>
      </c>
      <c r="G403" s="11">
        <v>3962</v>
      </c>
      <c r="H403" s="11">
        <v>3962</v>
      </c>
      <c r="I403" s="10" t="s">
        <v>275</v>
      </c>
      <c r="J403" s="12">
        <v>62.8</v>
      </c>
      <c r="K403" s="10" t="s">
        <v>267</v>
      </c>
      <c r="L403" s="10" t="s">
        <v>261</v>
      </c>
      <c r="M403" s="10" t="s">
        <v>220</v>
      </c>
      <c r="N403" s="13">
        <v>0</v>
      </c>
      <c r="O403" s="13">
        <v>0</v>
      </c>
      <c r="P403" s="13">
        <v>0</v>
      </c>
      <c r="Q403" s="14">
        <v>0</v>
      </c>
      <c r="R403" s="14">
        <v>8.1</v>
      </c>
      <c r="S403" s="14">
        <v>8</v>
      </c>
      <c r="T403" s="14">
        <v>0</v>
      </c>
      <c r="U403" s="14">
        <v>0</v>
      </c>
      <c r="V403" s="14">
        <v>1</v>
      </c>
      <c r="W403" s="14">
        <v>0</v>
      </c>
      <c r="X403" s="14">
        <f>10*S403</f>
        <v>80</v>
      </c>
      <c r="Y403" s="14">
        <v>0</v>
      </c>
      <c r="Z403" s="14">
        <v>0</v>
      </c>
      <c r="AA403" s="14">
        <v>8</v>
      </c>
      <c r="AB403" s="14">
        <v>100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0</v>
      </c>
      <c r="AJ403" s="14">
        <v>0</v>
      </c>
      <c r="AK403" s="15">
        <v>0</v>
      </c>
      <c r="AL403" s="15">
        <v>0</v>
      </c>
      <c r="AM403" s="15">
        <v>0</v>
      </c>
      <c r="AN403" s="15">
        <v>0</v>
      </c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>
        <v>8</v>
      </c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24"/>
      <c r="DK403" s="24"/>
      <c r="DL403" s="24"/>
      <c r="DM403" s="24"/>
      <c r="DN403" s="24"/>
      <c r="DO403" s="24"/>
      <c r="DP403" s="24"/>
      <c r="DQ403" s="24"/>
      <c r="DR403" s="16"/>
      <c r="DS403" s="16"/>
      <c r="DT403" s="16"/>
      <c r="DU403" s="16"/>
      <c r="DV403" s="16"/>
      <c r="DW403" s="16"/>
      <c r="DX403" s="16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27"/>
      <c r="EP403" s="27"/>
      <c r="EQ403" s="27"/>
      <c r="ER403" s="27"/>
    </row>
    <row r="404" spans="1:148" s="9" customFormat="1" ht="20.25" x14ac:dyDescent="0.3">
      <c r="A404" s="10" t="s">
        <v>404</v>
      </c>
      <c r="B404" s="10" t="s">
        <v>231</v>
      </c>
      <c r="C404" s="10" t="s">
        <v>240</v>
      </c>
      <c r="D404" s="10" t="s">
        <v>281</v>
      </c>
      <c r="E404" s="10" t="s">
        <v>218</v>
      </c>
      <c r="F404" s="11">
        <v>10334</v>
      </c>
      <c r="G404" s="11">
        <v>3962</v>
      </c>
      <c r="H404" s="11">
        <v>3962</v>
      </c>
      <c r="I404" s="10" t="s">
        <v>275</v>
      </c>
      <c r="J404" s="12">
        <v>62.8</v>
      </c>
      <c r="K404" s="10" t="s">
        <v>267</v>
      </c>
      <c r="L404" s="10" t="s">
        <v>261</v>
      </c>
      <c r="M404" s="10" t="s">
        <v>220</v>
      </c>
      <c r="N404" s="13">
        <v>0</v>
      </c>
      <c r="O404" s="13">
        <v>0</v>
      </c>
      <c r="P404" s="13">
        <v>0</v>
      </c>
      <c r="Q404" s="14">
        <v>0</v>
      </c>
      <c r="R404" s="14">
        <v>8.1</v>
      </c>
      <c r="S404" s="14">
        <v>8</v>
      </c>
      <c r="T404" s="14">
        <v>0</v>
      </c>
      <c r="U404" s="14">
        <v>0</v>
      </c>
      <c r="V404" s="14">
        <v>1</v>
      </c>
      <c r="W404" s="14">
        <v>0</v>
      </c>
      <c r="X404" s="14">
        <f>10*S404</f>
        <v>80</v>
      </c>
      <c r="Y404" s="14">
        <v>0</v>
      </c>
      <c r="Z404" s="14">
        <v>0</v>
      </c>
      <c r="AA404" s="14">
        <v>8</v>
      </c>
      <c r="AB404" s="14">
        <v>100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0</v>
      </c>
      <c r="AJ404" s="14">
        <v>0</v>
      </c>
      <c r="AK404" s="15">
        <v>0</v>
      </c>
      <c r="AL404" s="15">
        <v>0</v>
      </c>
      <c r="AM404" s="15">
        <v>0</v>
      </c>
      <c r="AN404" s="15">
        <v>0</v>
      </c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>
        <v>8</v>
      </c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24"/>
      <c r="DK404" s="24"/>
      <c r="DL404" s="24"/>
      <c r="DM404" s="24"/>
      <c r="DN404" s="24"/>
      <c r="DO404" s="24"/>
      <c r="DP404" s="24"/>
      <c r="DQ404" s="24"/>
      <c r="DR404" s="16"/>
      <c r="DS404" s="16"/>
      <c r="DT404" s="16"/>
      <c r="DU404" s="16"/>
      <c r="DV404" s="16"/>
      <c r="DW404" s="16"/>
      <c r="DX404" s="16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27"/>
      <c r="EP404" s="27"/>
      <c r="EQ404" s="27"/>
      <c r="ER404" s="27"/>
    </row>
    <row r="405" spans="1:148" s="9" customFormat="1" ht="20.25" x14ac:dyDescent="0.3">
      <c r="A405" s="10" t="s">
        <v>404</v>
      </c>
      <c r="B405" s="10" t="s">
        <v>240</v>
      </c>
      <c r="C405" s="10" t="s">
        <v>240</v>
      </c>
      <c r="D405" s="10" t="s">
        <v>279</v>
      </c>
      <c r="E405" s="10" t="s">
        <v>218</v>
      </c>
      <c r="F405" s="11">
        <v>10334</v>
      </c>
      <c r="G405" s="11">
        <v>3962</v>
      </c>
      <c r="H405" s="11">
        <v>3962</v>
      </c>
      <c r="I405" s="10" t="s">
        <v>275</v>
      </c>
      <c r="J405" s="12">
        <v>62.8</v>
      </c>
      <c r="K405" s="10" t="s">
        <v>267</v>
      </c>
      <c r="L405" s="10" t="s">
        <v>261</v>
      </c>
      <c r="M405" s="10" t="s">
        <v>220</v>
      </c>
      <c r="N405" s="13">
        <v>0</v>
      </c>
      <c r="O405" s="13">
        <v>0</v>
      </c>
      <c r="P405" s="13">
        <v>0</v>
      </c>
      <c r="Q405" s="14">
        <v>0</v>
      </c>
      <c r="R405" s="14">
        <v>8.1</v>
      </c>
      <c r="S405" s="14">
        <v>8</v>
      </c>
      <c r="T405" s="14">
        <v>0</v>
      </c>
      <c r="U405" s="14">
        <v>0</v>
      </c>
      <c r="V405" s="14">
        <v>1</v>
      </c>
      <c r="W405" s="14">
        <v>0</v>
      </c>
      <c r="X405" s="14">
        <f>10*S405</f>
        <v>80</v>
      </c>
      <c r="Y405" s="14">
        <v>0</v>
      </c>
      <c r="Z405" s="14">
        <v>0</v>
      </c>
      <c r="AA405" s="14">
        <v>8</v>
      </c>
      <c r="AB405" s="14">
        <v>100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0</v>
      </c>
      <c r="AJ405" s="14">
        <v>0</v>
      </c>
      <c r="AK405" s="15">
        <v>0</v>
      </c>
      <c r="AL405" s="15">
        <v>0</v>
      </c>
      <c r="AM405" s="15">
        <v>0</v>
      </c>
      <c r="AN405" s="15">
        <v>0</v>
      </c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>
        <v>8</v>
      </c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24"/>
      <c r="DK405" s="24"/>
      <c r="DL405" s="24"/>
      <c r="DM405" s="24"/>
      <c r="DN405" s="24"/>
      <c r="DO405" s="24"/>
      <c r="DP405" s="24"/>
      <c r="DQ405" s="24"/>
      <c r="DR405" s="16"/>
      <c r="DS405" s="16"/>
      <c r="DT405" s="16"/>
      <c r="DU405" s="16"/>
      <c r="DV405" s="16"/>
      <c r="DW405" s="16"/>
      <c r="DX405" s="16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27"/>
      <c r="EP405" s="27"/>
      <c r="EQ405" s="27"/>
      <c r="ER405" s="27"/>
    </row>
    <row r="406" spans="1:148" s="9" customFormat="1" ht="20.25" x14ac:dyDescent="0.3">
      <c r="A406" s="10" t="s">
        <v>404</v>
      </c>
      <c r="B406" s="10" t="s">
        <v>240</v>
      </c>
      <c r="C406" s="10" t="s">
        <v>240</v>
      </c>
      <c r="D406" s="10" t="s">
        <v>281</v>
      </c>
      <c r="E406" s="10" t="s">
        <v>218</v>
      </c>
      <c r="F406" s="11">
        <v>10334</v>
      </c>
      <c r="G406" s="11">
        <v>3962</v>
      </c>
      <c r="H406" s="11">
        <v>3962</v>
      </c>
      <c r="I406" s="10" t="s">
        <v>275</v>
      </c>
      <c r="J406" s="12">
        <v>62.8</v>
      </c>
      <c r="K406" s="10" t="s">
        <v>267</v>
      </c>
      <c r="L406" s="10" t="s">
        <v>261</v>
      </c>
      <c r="M406" s="10" t="s">
        <v>220</v>
      </c>
      <c r="N406" s="13">
        <v>0</v>
      </c>
      <c r="O406" s="13">
        <v>0</v>
      </c>
      <c r="P406" s="13">
        <v>0</v>
      </c>
      <c r="Q406" s="14">
        <v>0</v>
      </c>
      <c r="R406" s="14">
        <v>8.1</v>
      </c>
      <c r="S406" s="14">
        <v>8</v>
      </c>
      <c r="T406" s="14">
        <v>0</v>
      </c>
      <c r="U406" s="14">
        <v>0</v>
      </c>
      <c r="V406" s="14">
        <v>1</v>
      </c>
      <c r="W406" s="14">
        <v>0</v>
      </c>
      <c r="X406" s="14">
        <f>10*S406</f>
        <v>80</v>
      </c>
      <c r="Y406" s="14">
        <v>0</v>
      </c>
      <c r="Z406" s="14">
        <v>0</v>
      </c>
      <c r="AA406" s="14">
        <v>8</v>
      </c>
      <c r="AB406" s="14">
        <v>100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0</v>
      </c>
      <c r="AJ406" s="14">
        <v>0</v>
      </c>
      <c r="AK406" s="15">
        <v>0</v>
      </c>
      <c r="AL406" s="15">
        <v>0</v>
      </c>
      <c r="AM406" s="15">
        <v>0</v>
      </c>
      <c r="AN406" s="15">
        <v>0</v>
      </c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>
        <v>8</v>
      </c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24"/>
      <c r="DK406" s="24"/>
      <c r="DL406" s="24"/>
      <c r="DM406" s="24"/>
      <c r="DN406" s="24"/>
      <c r="DO406" s="24"/>
      <c r="DP406" s="24"/>
      <c r="DQ406" s="24"/>
      <c r="DR406" s="16"/>
      <c r="DS406" s="16"/>
      <c r="DT406" s="16"/>
      <c r="DU406" s="16"/>
      <c r="DV406" s="16"/>
      <c r="DW406" s="16"/>
      <c r="DX406" s="16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27"/>
      <c r="EP406" s="27"/>
      <c r="EQ406" s="27"/>
      <c r="ER406" s="27"/>
    </row>
    <row r="407" spans="1:148" s="9" customFormat="1" ht="20.25" x14ac:dyDescent="0.3">
      <c r="A407" s="10" t="s">
        <v>428</v>
      </c>
      <c r="B407" s="10" t="s">
        <v>232</v>
      </c>
      <c r="C407" s="10" t="s">
        <v>240</v>
      </c>
      <c r="D407" s="10" t="s">
        <v>279</v>
      </c>
      <c r="E407" s="10" t="s">
        <v>218</v>
      </c>
      <c r="F407" s="11">
        <v>10334</v>
      </c>
      <c r="G407" s="11">
        <v>3866</v>
      </c>
      <c r="H407" s="11">
        <v>3866</v>
      </c>
      <c r="I407" s="10" t="s">
        <v>275</v>
      </c>
      <c r="J407" s="12">
        <v>62.8</v>
      </c>
      <c r="K407" s="10" t="s">
        <v>267</v>
      </c>
      <c r="L407" s="10" t="s">
        <v>261</v>
      </c>
      <c r="M407" s="10" t="s">
        <v>220</v>
      </c>
      <c r="N407" s="13">
        <v>0</v>
      </c>
      <c r="O407" s="13">
        <v>0</v>
      </c>
      <c r="P407" s="13">
        <v>0</v>
      </c>
      <c r="Q407" s="14">
        <v>0</v>
      </c>
      <c r="R407" s="14">
        <v>8.1</v>
      </c>
      <c r="S407" s="14">
        <v>8</v>
      </c>
      <c r="T407" s="14">
        <v>0</v>
      </c>
      <c r="U407" s="14">
        <v>0</v>
      </c>
      <c r="V407" s="14">
        <v>1</v>
      </c>
      <c r="W407" s="14">
        <v>0</v>
      </c>
      <c r="X407" s="14">
        <v>80</v>
      </c>
      <c r="Y407" s="14">
        <v>0</v>
      </c>
      <c r="Z407" s="14">
        <v>0</v>
      </c>
      <c r="AA407" s="14">
        <v>8</v>
      </c>
      <c r="AB407" s="14">
        <v>100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0</v>
      </c>
      <c r="AJ407" s="14">
        <v>0</v>
      </c>
      <c r="AK407" s="15">
        <v>0</v>
      </c>
      <c r="AL407" s="15">
        <v>0</v>
      </c>
      <c r="AM407" s="15">
        <v>0</v>
      </c>
      <c r="AN407" s="15">
        <v>0</v>
      </c>
      <c r="AO407" s="16"/>
      <c r="AP407" s="16"/>
      <c r="AQ407" s="16"/>
      <c r="AR407" s="16"/>
      <c r="AS407" s="16"/>
      <c r="AT407" s="16"/>
      <c r="AU407" s="16"/>
      <c r="AV407" s="16">
        <v>2</v>
      </c>
      <c r="AW407" s="16"/>
      <c r="AX407" s="16"/>
      <c r="AY407" s="16"/>
      <c r="AZ407" s="16"/>
      <c r="BA407" s="16"/>
      <c r="BB407" s="16"/>
      <c r="BC407" s="16"/>
      <c r="BD407" s="16">
        <v>6</v>
      </c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24"/>
      <c r="DK407" s="24"/>
      <c r="DL407" s="24"/>
      <c r="DM407" s="24"/>
      <c r="DN407" s="24"/>
      <c r="DO407" s="24"/>
      <c r="DP407" s="24"/>
      <c r="DQ407" s="24"/>
      <c r="DR407" s="16"/>
      <c r="DS407" s="16"/>
      <c r="DT407" s="16"/>
      <c r="DU407" s="16"/>
      <c r="DV407" s="16"/>
      <c r="DW407" s="16"/>
      <c r="DX407" s="16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27"/>
      <c r="EP407" s="27"/>
      <c r="EQ407" s="27"/>
      <c r="ER407" s="27"/>
    </row>
    <row r="408" spans="1:148" s="9" customFormat="1" ht="20.25" x14ac:dyDescent="0.3">
      <c r="A408" s="10" t="s">
        <v>428</v>
      </c>
      <c r="B408" s="10" t="s">
        <v>232</v>
      </c>
      <c r="C408" s="10" t="s">
        <v>240</v>
      </c>
      <c r="D408" s="10" t="s">
        <v>281</v>
      </c>
      <c r="E408" s="10" t="s">
        <v>218</v>
      </c>
      <c r="F408" s="11">
        <v>10334</v>
      </c>
      <c r="G408" s="11">
        <v>4189</v>
      </c>
      <c r="H408" s="11">
        <v>4134</v>
      </c>
      <c r="I408" s="10" t="s">
        <v>275</v>
      </c>
      <c r="J408" s="12">
        <v>62.8</v>
      </c>
      <c r="K408" s="10" t="s">
        <v>267</v>
      </c>
      <c r="L408" s="10" t="s">
        <v>261</v>
      </c>
      <c r="M408" s="10" t="s">
        <v>220</v>
      </c>
      <c r="N408" s="13">
        <v>0</v>
      </c>
      <c r="O408" s="13">
        <v>0</v>
      </c>
      <c r="P408" s="13">
        <v>0</v>
      </c>
      <c r="Q408" s="14">
        <v>0</v>
      </c>
      <c r="R408" s="14">
        <v>8.1</v>
      </c>
      <c r="S408" s="14">
        <v>8</v>
      </c>
      <c r="T408" s="14">
        <v>0</v>
      </c>
      <c r="U408" s="14">
        <v>0</v>
      </c>
      <c r="V408" s="14">
        <v>1</v>
      </c>
      <c r="W408" s="14">
        <v>0</v>
      </c>
      <c r="X408" s="14">
        <v>80</v>
      </c>
      <c r="Y408" s="14">
        <v>0</v>
      </c>
      <c r="Z408" s="14">
        <v>0</v>
      </c>
      <c r="AA408" s="14">
        <v>8</v>
      </c>
      <c r="AB408" s="14">
        <v>100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0</v>
      </c>
      <c r="AJ408" s="14">
        <v>0</v>
      </c>
      <c r="AK408" s="15">
        <v>0</v>
      </c>
      <c r="AL408" s="15">
        <v>0</v>
      </c>
      <c r="AM408" s="15">
        <v>0</v>
      </c>
      <c r="AN408" s="15">
        <v>0</v>
      </c>
      <c r="AO408" s="16"/>
      <c r="AP408" s="16"/>
      <c r="AQ408" s="16"/>
      <c r="AR408" s="16"/>
      <c r="AS408" s="16"/>
      <c r="AT408" s="16"/>
      <c r="AU408" s="16"/>
      <c r="AV408" s="16">
        <v>2</v>
      </c>
      <c r="AW408" s="16"/>
      <c r="AX408" s="16"/>
      <c r="AY408" s="16"/>
      <c r="AZ408" s="16"/>
      <c r="BA408" s="16"/>
      <c r="BB408" s="16"/>
      <c r="BC408" s="16"/>
      <c r="BD408" s="16">
        <v>6</v>
      </c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24"/>
      <c r="DK408" s="24"/>
      <c r="DL408" s="24"/>
      <c r="DM408" s="24"/>
      <c r="DN408" s="24"/>
      <c r="DO408" s="24"/>
      <c r="DP408" s="24"/>
      <c r="DQ408" s="24"/>
      <c r="DR408" s="16"/>
      <c r="DS408" s="16"/>
      <c r="DT408" s="16"/>
      <c r="DU408" s="16"/>
      <c r="DV408" s="16"/>
      <c r="DW408" s="16"/>
      <c r="DX408" s="16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27"/>
      <c r="EP408" s="27"/>
      <c r="EQ408" s="27"/>
      <c r="ER408" s="27"/>
    </row>
    <row r="409" spans="1:148" s="9" customFormat="1" ht="20.25" x14ac:dyDescent="0.3">
      <c r="A409" s="10" t="s">
        <v>428</v>
      </c>
      <c r="B409" s="10" t="s">
        <v>231</v>
      </c>
      <c r="C409" s="10" t="s">
        <v>240</v>
      </c>
      <c r="D409" s="10" t="s">
        <v>279</v>
      </c>
      <c r="E409" s="10" t="s">
        <v>218</v>
      </c>
      <c r="F409" s="11">
        <v>10564</v>
      </c>
      <c r="G409" s="11">
        <v>3866</v>
      </c>
      <c r="H409" s="11">
        <v>4091</v>
      </c>
      <c r="I409" s="10" t="s">
        <v>282</v>
      </c>
      <c r="J409" s="12">
        <v>71.8</v>
      </c>
      <c r="K409" s="10" t="s">
        <v>267</v>
      </c>
      <c r="L409" s="10" t="s">
        <v>261</v>
      </c>
      <c r="M409" s="10" t="s">
        <v>220</v>
      </c>
      <c r="N409" s="13">
        <v>4</v>
      </c>
      <c r="O409" s="13">
        <v>4</v>
      </c>
      <c r="P409" s="13">
        <v>0</v>
      </c>
      <c r="Q409" s="14">
        <v>0</v>
      </c>
      <c r="R409" s="14">
        <v>9.44</v>
      </c>
      <c r="S409" s="14">
        <v>4</v>
      </c>
      <c r="T409" s="14">
        <v>0.62933329999999998</v>
      </c>
      <c r="U409" s="14">
        <v>16.100000000000001</v>
      </c>
      <c r="V409" s="14">
        <v>0.5</v>
      </c>
      <c r="W409" s="14">
        <v>56.32</v>
      </c>
      <c r="X409" s="14">
        <v>40</v>
      </c>
      <c r="Y409" s="14">
        <v>2.1367522151277401</v>
      </c>
      <c r="Z409" s="14">
        <v>0.66666669999999995</v>
      </c>
      <c r="AA409" s="14">
        <v>3.3333330000000001</v>
      </c>
      <c r="AB409" s="14">
        <v>83.333330000000004</v>
      </c>
      <c r="AC409" s="14">
        <v>3.7333489999999997E-2</v>
      </c>
      <c r="AD409" s="14">
        <v>0.93333719999999998</v>
      </c>
      <c r="AE409" s="14">
        <v>28.16</v>
      </c>
      <c r="AF409" s="14">
        <v>18.72</v>
      </c>
      <c r="AG409" s="14">
        <v>0</v>
      </c>
      <c r="AH409" s="14">
        <v>0</v>
      </c>
      <c r="AI409" s="14">
        <v>0.62933329999999998</v>
      </c>
      <c r="AJ409" s="14">
        <v>0.66666669999999995</v>
      </c>
      <c r="AK409" s="15">
        <v>0.1666667</v>
      </c>
      <c r="AL409" s="15">
        <v>0.9439999</v>
      </c>
      <c r="AM409" s="15">
        <v>1</v>
      </c>
      <c r="AN409" s="15">
        <v>0.15733330000000001</v>
      </c>
      <c r="AO409" s="16"/>
      <c r="AP409" s="16"/>
      <c r="AQ409" s="16"/>
      <c r="AR409" s="16">
        <v>8.3333335816860199E-2</v>
      </c>
      <c r="AS409" s="16">
        <v>0.25</v>
      </c>
      <c r="AT409" s="16"/>
      <c r="AU409" s="16"/>
      <c r="AV409" s="16">
        <v>1.6666666269302368</v>
      </c>
      <c r="AW409" s="16"/>
      <c r="AX409" s="16"/>
      <c r="AY409" s="16"/>
      <c r="AZ409" s="16"/>
      <c r="BA409" s="16"/>
      <c r="BB409" s="16"/>
      <c r="BC409" s="16"/>
      <c r="BD409" s="16">
        <v>1.3333333730697632</v>
      </c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24"/>
      <c r="DK409" s="24"/>
      <c r="DL409" s="24"/>
      <c r="DM409" s="24"/>
      <c r="DN409" s="24"/>
      <c r="DO409" s="24"/>
      <c r="DP409" s="24"/>
      <c r="DQ409" s="24"/>
      <c r="DR409" s="16"/>
      <c r="DS409" s="16"/>
      <c r="DT409" s="16"/>
      <c r="DU409" s="16"/>
      <c r="DV409" s="16"/>
      <c r="DW409" s="16"/>
      <c r="DX409" s="16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27"/>
      <c r="EP409" s="27"/>
      <c r="EQ409" s="27"/>
      <c r="ER409" s="27"/>
    </row>
    <row r="410" spans="1:148" s="9" customFormat="1" ht="20.25" x14ac:dyDescent="0.3">
      <c r="A410" s="10" t="s">
        <v>428</v>
      </c>
      <c r="B410" s="10" t="s">
        <v>231</v>
      </c>
      <c r="C410" s="10" t="s">
        <v>240</v>
      </c>
      <c r="D410" s="10" t="s">
        <v>281</v>
      </c>
      <c r="E410" s="10" t="s">
        <v>218</v>
      </c>
      <c r="F410" s="11">
        <v>10564</v>
      </c>
      <c r="G410" s="11">
        <v>4189</v>
      </c>
      <c r="H410" s="11">
        <v>4134</v>
      </c>
      <c r="I410" s="10" t="s">
        <v>282</v>
      </c>
      <c r="J410" s="12">
        <v>71.8</v>
      </c>
      <c r="K410" s="10" t="s">
        <v>267</v>
      </c>
      <c r="L410" s="10" t="s">
        <v>261</v>
      </c>
      <c r="M410" s="10" t="s">
        <v>220</v>
      </c>
      <c r="N410" s="13">
        <v>5</v>
      </c>
      <c r="O410" s="13">
        <v>5</v>
      </c>
      <c r="P410" s="13">
        <v>0</v>
      </c>
      <c r="Q410" s="14">
        <v>0</v>
      </c>
      <c r="R410" s="14">
        <v>9.44</v>
      </c>
      <c r="S410" s="14">
        <v>4</v>
      </c>
      <c r="T410" s="14">
        <v>0.78666659999999999</v>
      </c>
      <c r="U410" s="14">
        <v>20.125</v>
      </c>
      <c r="V410" s="14">
        <v>0.5</v>
      </c>
      <c r="W410" s="14">
        <v>70.400000000000006</v>
      </c>
      <c r="X410" s="14">
        <v>40</v>
      </c>
      <c r="Y410" s="14">
        <v>1.7094017372685899</v>
      </c>
      <c r="Z410" s="14">
        <v>1</v>
      </c>
      <c r="AA410" s="14">
        <v>3</v>
      </c>
      <c r="AB410" s="14">
        <v>75</v>
      </c>
      <c r="AC410" s="14">
        <v>0.21333340000000001</v>
      </c>
      <c r="AD410" s="14">
        <v>5.3333339999999998</v>
      </c>
      <c r="AE410" s="14">
        <v>35.200000000000003</v>
      </c>
      <c r="AF410" s="14">
        <v>23.4</v>
      </c>
      <c r="AG410" s="14">
        <v>0</v>
      </c>
      <c r="AH410" s="14">
        <v>0</v>
      </c>
      <c r="AI410" s="14">
        <v>0.78666659999999999</v>
      </c>
      <c r="AJ410" s="14">
        <v>1</v>
      </c>
      <c r="AK410" s="15">
        <v>0.25</v>
      </c>
      <c r="AL410" s="15">
        <v>0.78666659999999999</v>
      </c>
      <c r="AM410" s="15">
        <v>1</v>
      </c>
      <c r="AN410" s="15">
        <v>0.1966667</v>
      </c>
      <c r="AO410" s="16"/>
      <c r="AP410" s="16"/>
      <c r="AQ410" s="16"/>
      <c r="AR410" s="16"/>
      <c r="AS410" s="16">
        <v>0.1666666716337204</v>
      </c>
      <c r="AT410" s="16">
        <v>0.1666666716337204</v>
      </c>
      <c r="AU410" s="16"/>
      <c r="AV410" s="16">
        <v>1.1666666269302368</v>
      </c>
      <c r="AW410" s="16"/>
      <c r="AX410" s="16"/>
      <c r="AY410" s="16"/>
      <c r="AZ410" s="16"/>
      <c r="BA410" s="16"/>
      <c r="BB410" s="16"/>
      <c r="BC410" s="16"/>
      <c r="BD410" s="16">
        <v>1.5</v>
      </c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24"/>
      <c r="DK410" s="24"/>
      <c r="DL410" s="24"/>
      <c r="DM410" s="24"/>
      <c r="DN410" s="24"/>
      <c r="DO410" s="24"/>
      <c r="DP410" s="24"/>
      <c r="DQ410" s="24"/>
      <c r="DR410" s="16"/>
      <c r="DS410" s="16"/>
      <c r="DT410" s="16"/>
      <c r="DU410" s="16"/>
      <c r="DV410" s="16"/>
      <c r="DW410" s="16"/>
      <c r="DX410" s="16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27"/>
      <c r="EP410" s="27"/>
      <c r="EQ410" s="27"/>
      <c r="ER410" s="27"/>
    </row>
    <row r="411" spans="1:148" s="9" customFormat="1" ht="20.25" x14ac:dyDescent="0.3">
      <c r="A411" s="10" t="s">
        <v>428</v>
      </c>
      <c r="B411" s="10" t="s">
        <v>244</v>
      </c>
      <c r="C411" s="10" t="s">
        <v>240</v>
      </c>
      <c r="D411" s="10" t="s">
        <v>279</v>
      </c>
      <c r="E411" s="10" t="s">
        <v>218</v>
      </c>
      <c r="F411" s="11">
        <v>10564</v>
      </c>
      <c r="G411" s="11">
        <v>4017</v>
      </c>
      <c r="H411" s="11">
        <v>3807</v>
      </c>
      <c r="I411" s="10" t="s">
        <v>282</v>
      </c>
      <c r="J411" s="12">
        <v>71.8</v>
      </c>
      <c r="K411" s="10" t="s">
        <v>267</v>
      </c>
      <c r="L411" s="10" t="s">
        <v>261</v>
      </c>
      <c r="M411" s="10" t="s">
        <v>220</v>
      </c>
      <c r="N411" s="13">
        <v>20</v>
      </c>
      <c r="O411" s="13">
        <v>20</v>
      </c>
      <c r="P411" s="13">
        <v>0</v>
      </c>
      <c r="Q411" s="14">
        <v>0</v>
      </c>
      <c r="R411" s="14">
        <v>9.44</v>
      </c>
      <c r="S411" s="14">
        <v>4</v>
      </c>
      <c r="T411" s="14">
        <v>3.1466669999999999</v>
      </c>
      <c r="U411" s="14">
        <v>80.5</v>
      </c>
      <c r="V411" s="14">
        <v>0.5</v>
      </c>
      <c r="W411" s="14">
        <v>281.60000000000002</v>
      </c>
      <c r="X411" s="14">
        <v>40</v>
      </c>
      <c r="Y411" s="14">
        <v>0.42735043431714798</v>
      </c>
      <c r="Z411" s="14">
        <v>3.3166669999999998</v>
      </c>
      <c r="AA411" s="14">
        <v>0.68333330000000003</v>
      </c>
      <c r="AB411" s="14">
        <v>17.08333</v>
      </c>
      <c r="AC411" s="14">
        <v>0.17000009999999999</v>
      </c>
      <c r="AD411" s="14">
        <v>4.2500030000000004</v>
      </c>
      <c r="AE411" s="14">
        <v>140.80000000000001</v>
      </c>
      <c r="AF411" s="14">
        <v>93.6</v>
      </c>
      <c r="AG411" s="14">
        <v>0</v>
      </c>
      <c r="AH411" s="14">
        <v>0</v>
      </c>
      <c r="AI411" s="14">
        <v>3.1466669999999999</v>
      </c>
      <c r="AJ411" s="14">
        <v>3.3166669999999998</v>
      </c>
      <c r="AK411" s="15">
        <v>0.82916670000000003</v>
      </c>
      <c r="AL411" s="15">
        <v>0.94874369999999997</v>
      </c>
      <c r="AM411" s="15">
        <v>1</v>
      </c>
      <c r="AN411" s="15">
        <v>0.78666659999999999</v>
      </c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>
        <v>0.3333333432674408</v>
      </c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24"/>
      <c r="DK411" s="24">
        <v>0.1666666716337204</v>
      </c>
      <c r="DL411" s="24"/>
      <c r="DM411" s="24"/>
      <c r="DN411" s="24"/>
      <c r="DO411" s="24">
        <v>0.18333333730697632</v>
      </c>
      <c r="DP411" s="24"/>
      <c r="DQ411" s="24"/>
      <c r="DR411" s="16"/>
      <c r="DS411" s="16"/>
      <c r="DT411" s="16"/>
      <c r="DU411" s="16"/>
      <c r="DV411" s="16"/>
      <c r="DW411" s="16"/>
      <c r="DX411" s="16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27"/>
      <c r="EP411" s="27"/>
      <c r="EQ411" s="27"/>
      <c r="ER411" s="27"/>
    </row>
    <row r="412" spans="1:148" s="9" customFormat="1" ht="20.25" x14ac:dyDescent="0.3">
      <c r="A412" s="10" t="s">
        <v>428</v>
      </c>
      <c r="B412" s="10" t="s">
        <v>244</v>
      </c>
      <c r="C412" s="10" t="s">
        <v>240</v>
      </c>
      <c r="D412" s="10" t="s">
        <v>281</v>
      </c>
      <c r="E412" s="10" t="s">
        <v>218</v>
      </c>
      <c r="F412" s="11">
        <v>10564</v>
      </c>
      <c r="G412" s="11">
        <v>4087</v>
      </c>
      <c r="H412" s="11">
        <v>4076</v>
      </c>
      <c r="I412" s="10" t="s">
        <v>282</v>
      </c>
      <c r="J412" s="12">
        <v>71.8</v>
      </c>
      <c r="K412" s="10" t="s">
        <v>267</v>
      </c>
      <c r="L412" s="10" t="s">
        <v>261</v>
      </c>
      <c r="M412" s="10" t="s">
        <v>220</v>
      </c>
      <c r="N412" s="13">
        <v>22</v>
      </c>
      <c r="O412" s="13">
        <v>22</v>
      </c>
      <c r="P412" s="13">
        <v>0</v>
      </c>
      <c r="Q412" s="14">
        <v>0</v>
      </c>
      <c r="R412" s="14">
        <v>9.44</v>
      </c>
      <c r="S412" s="14">
        <v>4</v>
      </c>
      <c r="T412" s="14">
        <v>3.4613330000000002</v>
      </c>
      <c r="U412" s="14">
        <v>88.55</v>
      </c>
      <c r="V412" s="14">
        <v>0.5</v>
      </c>
      <c r="W412" s="14">
        <v>309.76</v>
      </c>
      <c r="X412" s="14">
        <v>40</v>
      </c>
      <c r="Y412" s="14">
        <v>0.388500391954961</v>
      </c>
      <c r="Z412" s="14">
        <v>3.7</v>
      </c>
      <c r="AA412" s="14">
        <v>0.3</v>
      </c>
      <c r="AB412" s="14">
        <v>7.5</v>
      </c>
      <c r="AC412" s="14">
        <v>0.23866670000000001</v>
      </c>
      <c r="AD412" s="14">
        <v>5.9666680000000003</v>
      </c>
      <c r="AE412" s="14">
        <v>154.88</v>
      </c>
      <c r="AF412" s="14">
        <v>102.96</v>
      </c>
      <c r="AG412" s="14">
        <v>0</v>
      </c>
      <c r="AH412" s="14">
        <v>0</v>
      </c>
      <c r="AI412" s="14">
        <v>3.4613330000000002</v>
      </c>
      <c r="AJ412" s="14">
        <v>3.7</v>
      </c>
      <c r="AK412" s="15">
        <v>0.92500000000000004</v>
      </c>
      <c r="AL412" s="15">
        <v>0.93549550000000004</v>
      </c>
      <c r="AM412" s="15">
        <v>1</v>
      </c>
      <c r="AN412" s="15">
        <v>0.86533329999999997</v>
      </c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24"/>
      <c r="DK412" s="24">
        <v>0.1666666716337204</v>
      </c>
      <c r="DL412" s="24"/>
      <c r="DM412" s="24"/>
      <c r="DN412" s="24"/>
      <c r="DO412" s="24">
        <v>0.13333334028720856</v>
      </c>
      <c r="DP412" s="24"/>
      <c r="DQ412" s="24"/>
      <c r="DR412" s="16"/>
      <c r="DS412" s="16"/>
      <c r="DT412" s="16"/>
      <c r="DU412" s="16"/>
      <c r="DV412" s="16"/>
      <c r="DW412" s="16"/>
      <c r="DX412" s="16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27"/>
      <c r="EP412" s="27"/>
      <c r="EQ412" s="27"/>
      <c r="ER412" s="27"/>
    </row>
    <row r="413" spans="1:148" s="9" customFormat="1" ht="20.25" x14ac:dyDescent="0.3">
      <c r="A413" s="10" t="s">
        <v>428</v>
      </c>
      <c r="B413" s="10" t="s">
        <v>240</v>
      </c>
      <c r="C413" s="10" t="s">
        <v>240</v>
      </c>
      <c r="D413" s="10" t="s">
        <v>279</v>
      </c>
      <c r="E413" s="10" t="s">
        <v>218</v>
      </c>
      <c r="F413" s="11">
        <v>10564</v>
      </c>
      <c r="G413" s="11">
        <v>4017</v>
      </c>
      <c r="H413" s="11">
        <v>3807</v>
      </c>
      <c r="I413" s="10" t="s">
        <v>282</v>
      </c>
      <c r="J413" s="12">
        <v>71.8</v>
      </c>
      <c r="K413" s="10" t="s">
        <v>267</v>
      </c>
      <c r="L413" s="10" t="s">
        <v>261</v>
      </c>
      <c r="M413" s="10" t="s">
        <v>220</v>
      </c>
      <c r="N413" s="13">
        <v>43</v>
      </c>
      <c r="O413" s="13">
        <v>41</v>
      </c>
      <c r="P413" s="13">
        <v>2</v>
      </c>
      <c r="Q413" s="14">
        <v>4.6511630000000004</v>
      </c>
      <c r="R413" s="14">
        <v>9.44</v>
      </c>
      <c r="S413" s="14">
        <v>8</v>
      </c>
      <c r="T413" s="14">
        <v>6.450666</v>
      </c>
      <c r="U413" s="14">
        <v>82.512500000000003</v>
      </c>
      <c r="V413" s="14">
        <v>1</v>
      </c>
      <c r="W413" s="14">
        <v>288.64</v>
      </c>
      <c r="X413" s="14">
        <v>80</v>
      </c>
      <c r="Y413" s="14">
        <v>0.41692726874102298</v>
      </c>
      <c r="Z413" s="14">
        <v>6.85</v>
      </c>
      <c r="AA413" s="14">
        <v>1.1499999999999999</v>
      </c>
      <c r="AB413" s="14">
        <v>14.375</v>
      </c>
      <c r="AC413" s="14">
        <v>8.4666820000000004E-2</v>
      </c>
      <c r="AD413" s="14">
        <v>1.058335</v>
      </c>
      <c r="AE413" s="14">
        <v>288.64</v>
      </c>
      <c r="AF413" s="14">
        <v>191.88</v>
      </c>
      <c r="AG413" s="14">
        <v>0.31466670000000002</v>
      </c>
      <c r="AH413" s="14">
        <v>3.9333330000000002</v>
      </c>
      <c r="AI413" s="14">
        <v>6.765333</v>
      </c>
      <c r="AJ413" s="14">
        <v>6.85</v>
      </c>
      <c r="AK413" s="15">
        <v>0.85624999999999996</v>
      </c>
      <c r="AL413" s="15">
        <v>0.98763990000000002</v>
      </c>
      <c r="AM413" s="15">
        <v>0.95348829999999996</v>
      </c>
      <c r="AN413" s="15">
        <v>0.80633330000000003</v>
      </c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>
        <v>0.1666666716337204</v>
      </c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>
        <v>0.15000000596046448</v>
      </c>
      <c r="CP413" s="16"/>
      <c r="CQ413" s="16">
        <v>0.3333333432674408</v>
      </c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>
        <v>8.3333335816860199E-2</v>
      </c>
      <c r="DF413" s="16"/>
      <c r="DG413" s="16"/>
      <c r="DH413" s="16"/>
      <c r="DI413" s="16"/>
      <c r="DJ413" s="24"/>
      <c r="DK413" s="24"/>
      <c r="DL413" s="24"/>
      <c r="DM413" s="24"/>
      <c r="DN413" s="24">
        <v>8.3333335816860199E-2</v>
      </c>
      <c r="DO413" s="24">
        <v>0.3333333432674408</v>
      </c>
      <c r="DP413" s="24"/>
      <c r="DQ413" s="24"/>
      <c r="DR413" s="16"/>
      <c r="DS413" s="16"/>
      <c r="DT413" s="16"/>
      <c r="DU413" s="16"/>
      <c r="DV413" s="16"/>
      <c r="DW413" s="16"/>
      <c r="DX413" s="16"/>
      <c r="DY413" s="17"/>
      <c r="DZ413" s="17"/>
      <c r="EA413" s="17"/>
      <c r="EB413" s="17"/>
      <c r="EC413" s="17"/>
      <c r="ED413" s="17"/>
      <c r="EE413" s="17">
        <v>1</v>
      </c>
      <c r="EF413" s="17"/>
      <c r="EG413" s="17"/>
      <c r="EH413" s="17"/>
      <c r="EI413" s="17"/>
      <c r="EJ413" s="17"/>
      <c r="EK413" s="17"/>
      <c r="EL413" s="17">
        <v>1</v>
      </c>
      <c r="EM413" s="17"/>
      <c r="EN413" s="17"/>
      <c r="EO413" s="27"/>
      <c r="EP413" s="27"/>
      <c r="EQ413" s="27"/>
      <c r="ER413" s="27"/>
    </row>
    <row r="414" spans="1:148" s="9" customFormat="1" ht="20.25" x14ac:dyDescent="0.3">
      <c r="A414" s="10" t="s">
        <v>428</v>
      </c>
      <c r="B414" s="10" t="s">
        <v>240</v>
      </c>
      <c r="C414" s="10" t="s">
        <v>240</v>
      </c>
      <c r="D414" s="10" t="s">
        <v>281</v>
      </c>
      <c r="E414" s="10" t="s">
        <v>218</v>
      </c>
      <c r="F414" s="11">
        <v>10564</v>
      </c>
      <c r="G414" s="11">
        <v>4087</v>
      </c>
      <c r="H414" s="11">
        <v>4076</v>
      </c>
      <c r="I414" s="10" t="s">
        <v>282</v>
      </c>
      <c r="J414" s="12">
        <v>71.8</v>
      </c>
      <c r="K414" s="10" t="s">
        <v>267</v>
      </c>
      <c r="L414" s="10" t="s">
        <v>261</v>
      </c>
      <c r="M414" s="10" t="s">
        <v>220</v>
      </c>
      <c r="N414" s="13">
        <v>45</v>
      </c>
      <c r="O414" s="13">
        <v>45</v>
      </c>
      <c r="P414" s="13">
        <v>0</v>
      </c>
      <c r="Q414" s="14">
        <v>0</v>
      </c>
      <c r="R414" s="14">
        <v>9.44</v>
      </c>
      <c r="S414" s="14">
        <v>8</v>
      </c>
      <c r="T414" s="14">
        <v>7.08</v>
      </c>
      <c r="U414" s="14">
        <v>90.5625</v>
      </c>
      <c r="V414" s="14">
        <v>1</v>
      </c>
      <c r="W414" s="14">
        <v>316.8</v>
      </c>
      <c r="X414" s="14">
        <v>80</v>
      </c>
      <c r="Y414" s="14">
        <v>0.37986706304742102</v>
      </c>
      <c r="Z414" s="14">
        <v>7.4166670000000003</v>
      </c>
      <c r="AA414" s="14">
        <v>0.5833334</v>
      </c>
      <c r="AB414" s="14">
        <v>7.2916670000000003</v>
      </c>
      <c r="AC414" s="14">
        <v>0.33666669999999999</v>
      </c>
      <c r="AD414" s="14">
        <v>4.2083339999999998</v>
      </c>
      <c r="AE414" s="14">
        <v>316.8</v>
      </c>
      <c r="AF414" s="14">
        <v>210.6</v>
      </c>
      <c r="AG414" s="14">
        <v>0</v>
      </c>
      <c r="AH414" s="14">
        <v>0</v>
      </c>
      <c r="AI414" s="14">
        <v>7.08</v>
      </c>
      <c r="AJ414" s="14">
        <v>7.4166670000000003</v>
      </c>
      <c r="AK414" s="15">
        <v>0.92708330000000005</v>
      </c>
      <c r="AL414" s="15">
        <v>0.95460679999999998</v>
      </c>
      <c r="AM414" s="15">
        <v>1</v>
      </c>
      <c r="AN414" s="15">
        <v>0.88500000000000001</v>
      </c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16">
        <v>0.25</v>
      </c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/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/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24"/>
      <c r="DK414" s="24"/>
      <c r="DL414" s="24"/>
      <c r="DM414" s="24"/>
      <c r="DN414" s="24"/>
      <c r="DO414" s="24">
        <v>0.3333333432674408</v>
      </c>
      <c r="DP414" s="24"/>
      <c r="DQ414" s="24"/>
      <c r="DR414" s="16"/>
      <c r="DS414" s="16"/>
      <c r="DT414" s="16"/>
      <c r="DU414" s="16"/>
      <c r="DV414" s="16"/>
      <c r="DW414" s="16"/>
      <c r="DX414" s="16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27"/>
      <c r="EP414" s="27"/>
      <c r="EQ414" s="27"/>
      <c r="ER414" s="27"/>
    </row>
    <row r="415" spans="1:148" s="9" customFormat="1" ht="20.25" x14ac:dyDescent="0.3">
      <c r="A415" s="10" t="s">
        <v>429</v>
      </c>
      <c r="B415" s="10" t="s">
        <v>232</v>
      </c>
      <c r="C415" s="10" t="s">
        <v>240</v>
      </c>
      <c r="D415" s="10" t="s">
        <v>279</v>
      </c>
      <c r="E415" s="10" t="s">
        <v>218</v>
      </c>
      <c r="F415" s="11">
        <v>10563</v>
      </c>
      <c r="G415" s="11">
        <v>3866</v>
      </c>
      <c r="H415" s="11">
        <v>3866</v>
      </c>
      <c r="I415" s="10" t="s">
        <v>282</v>
      </c>
      <c r="J415" s="12">
        <v>71.8</v>
      </c>
      <c r="K415" s="10" t="s">
        <v>285</v>
      </c>
      <c r="L415" s="10" t="s">
        <v>261</v>
      </c>
      <c r="M415" s="10" t="s">
        <v>220</v>
      </c>
      <c r="N415" s="13">
        <v>31</v>
      </c>
      <c r="O415" s="13">
        <v>27</v>
      </c>
      <c r="P415" s="13">
        <v>4</v>
      </c>
      <c r="Q415" s="14">
        <v>12.903230000000001</v>
      </c>
      <c r="R415" s="14">
        <v>8.11</v>
      </c>
      <c r="S415" s="14">
        <v>4.5</v>
      </c>
      <c r="T415" s="14">
        <v>3.6495000000000002</v>
      </c>
      <c r="U415" s="14">
        <v>77.100009999999997</v>
      </c>
      <c r="V415" s="14">
        <v>0.5625</v>
      </c>
      <c r="W415" s="14">
        <v>289.92</v>
      </c>
      <c r="X415" s="14">
        <v>45</v>
      </c>
      <c r="Y415" s="14">
        <v>0.43066323016552699</v>
      </c>
      <c r="Z415" s="14">
        <v>4.1666670000000003</v>
      </c>
      <c r="AA415" s="14">
        <v>0.3333333</v>
      </c>
      <c r="AB415" s="14">
        <v>7.4074080000000002</v>
      </c>
      <c r="AC415" s="14">
        <v>-2.349967E-2</v>
      </c>
      <c r="AD415" s="14">
        <v>-0.52221479999999998</v>
      </c>
      <c r="AE415" s="14">
        <v>163.08000000000001</v>
      </c>
      <c r="AF415" s="14">
        <v>104.49</v>
      </c>
      <c r="AG415" s="14">
        <v>0.5406666</v>
      </c>
      <c r="AH415" s="14">
        <v>12.014810000000001</v>
      </c>
      <c r="AI415" s="14">
        <v>4.1901659999999996</v>
      </c>
      <c r="AJ415" s="14">
        <v>4.1666670000000003</v>
      </c>
      <c r="AK415" s="15">
        <v>0.92592589999999997</v>
      </c>
      <c r="AL415" s="15">
        <v>1.0056400000000001</v>
      </c>
      <c r="AM415" s="15">
        <v>0.87096770000000001</v>
      </c>
      <c r="AN415" s="15">
        <v>0.81100000000000005</v>
      </c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/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/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/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16"/>
      <c r="DJ415" s="24"/>
      <c r="DK415" s="24"/>
      <c r="DL415" s="24"/>
      <c r="DM415" s="24"/>
      <c r="DN415" s="24"/>
      <c r="DO415" s="24">
        <v>0.3333333432674408</v>
      </c>
      <c r="DP415" s="24"/>
      <c r="DQ415" s="24"/>
      <c r="DR415" s="16"/>
      <c r="DS415" s="16"/>
      <c r="DT415" s="16"/>
      <c r="DU415" s="16"/>
      <c r="DV415" s="16"/>
      <c r="DW415" s="16"/>
      <c r="DX415" s="16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>
        <v>4</v>
      </c>
      <c r="EM415" s="17"/>
      <c r="EN415" s="17"/>
      <c r="EO415" s="27"/>
      <c r="EP415" s="27"/>
      <c r="EQ415" s="27"/>
      <c r="ER415" s="27"/>
    </row>
    <row r="416" spans="1:148" s="9" customFormat="1" ht="20.25" x14ac:dyDescent="0.3">
      <c r="A416" s="10" t="s">
        <v>429</v>
      </c>
      <c r="B416" s="10" t="s">
        <v>232</v>
      </c>
      <c r="C416" s="10" t="s">
        <v>240</v>
      </c>
      <c r="D416" s="10" t="s">
        <v>281</v>
      </c>
      <c r="E416" s="10" t="s">
        <v>218</v>
      </c>
      <c r="F416" s="11">
        <v>10563</v>
      </c>
      <c r="G416" s="11">
        <v>4189</v>
      </c>
      <c r="H416" s="11">
        <v>4134</v>
      </c>
      <c r="I416" s="10" t="s">
        <v>282</v>
      </c>
      <c r="J416" s="12">
        <v>71.8</v>
      </c>
      <c r="K416" s="10" t="s">
        <v>285</v>
      </c>
      <c r="L416" s="10" t="s">
        <v>261</v>
      </c>
      <c r="M416" s="10" t="s">
        <v>220</v>
      </c>
      <c r="N416" s="13">
        <v>41</v>
      </c>
      <c r="O416" s="13">
        <v>41</v>
      </c>
      <c r="P416" s="13">
        <v>0</v>
      </c>
      <c r="Q416" s="14">
        <v>0</v>
      </c>
      <c r="R416" s="14">
        <v>8.11</v>
      </c>
      <c r="S416" s="14">
        <v>6.4166670000000003</v>
      </c>
      <c r="T416" s="14">
        <v>5.5418329999999996</v>
      </c>
      <c r="U416" s="14">
        <v>82.106489999999994</v>
      </c>
      <c r="V416" s="14">
        <v>0.8020834</v>
      </c>
      <c r="W416" s="14">
        <v>308.74599999999998</v>
      </c>
      <c r="X416" s="14">
        <v>64.166669845581097</v>
      </c>
      <c r="Y416" s="14">
        <v>0.404403293540465</v>
      </c>
      <c r="Z416" s="14">
        <v>5.8333329999999997</v>
      </c>
      <c r="AA416" s="14">
        <v>0.5833334</v>
      </c>
      <c r="AB416" s="14">
        <v>9.0909089999999999</v>
      </c>
      <c r="AC416" s="14">
        <v>0.2915007</v>
      </c>
      <c r="AD416" s="14">
        <v>4.5428680000000004</v>
      </c>
      <c r="AE416" s="14">
        <v>247.64</v>
      </c>
      <c r="AF416" s="14">
        <v>158.66999999999999</v>
      </c>
      <c r="AG416" s="14">
        <v>0</v>
      </c>
      <c r="AH416" s="14">
        <v>0</v>
      </c>
      <c r="AI416" s="14">
        <v>5.5418329999999996</v>
      </c>
      <c r="AJ416" s="14">
        <v>5.8333329999999997</v>
      </c>
      <c r="AK416" s="15">
        <v>0.90909090000000004</v>
      </c>
      <c r="AL416" s="15">
        <v>0.95002850000000005</v>
      </c>
      <c r="AM416" s="15">
        <v>1</v>
      </c>
      <c r="AN416" s="15">
        <v>0.86366220000000005</v>
      </c>
      <c r="AO416" s="16"/>
      <c r="AP416" s="16">
        <v>8.3333335816860199E-2</v>
      </c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/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/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/>
      <c r="CY416" s="16"/>
      <c r="CZ416" s="16"/>
      <c r="DA416" s="16"/>
      <c r="DB416" s="16"/>
      <c r="DC416" s="16"/>
      <c r="DD416" s="16"/>
      <c r="DE416" s="16">
        <v>0.1666666716337204</v>
      </c>
      <c r="DF416" s="16"/>
      <c r="DG416" s="16"/>
      <c r="DH416" s="16"/>
      <c r="DI416" s="16"/>
      <c r="DJ416" s="24"/>
      <c r="DK416" s="24"/>
      <c r="DL416" s="24"/>
      <c r="DM416" s="24"/>
      <c r="DN416" s="24"/>
      <c r="DO416" s="24">
        <v>0.3333333432674408</v>
      </c>
      <c r="DP416" s="24"/>
      <c r="DQ416" s="24"/>
      <c r="DR416" s="16"/>
      <c r="DS416" s="16"/>
      <c r="DT416" s="16"/>
      <c r="DU416" s="16"/>
      <c r="DV416" s="16"/>
      <c r="DW416" s="16"/>
      <c r="DX416" s="16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27"/>
      <c r="EP416" s="27"/>
      <c r="EQ416" s="27"/>
      <c r="ER416" s="27"/>
    </row>
    <row r="417" spans="1:148" s="9" customFormat="1" ht="20.25" x14ac:dyDescent="0.3">
      <c r="A417" s="10" t="s">
        <v>429</v>
      </c>
      <c r="B417" s="10" t="s">
        <v>231</v>
      </c>
      <c r="C417" s="10" t="s">
        <v>240</v>
      </c>
      <c r="D417" s="10" t="s">
        <v>279</v>
      </c>
      <c r="E417" s="10" t="s">
        <v>218</v>
      </c>
      <c r="F417" s="11">
        <v>10563</v>
      </c>
      <c r="G417" s="11">
        <v>3866</v>
      </c>
      <c r="H417" s="11">
        <v>3866</v>
      </c>
      <c r="I417" s="10" t="s">
        <v>282</v>
      </c>
      <c r="J417" s="12">
        <v>71.8</v>
      </c>
      <c r="K417" s="10" t="s">
        <v>285</v>
      </c>
      <c r="L417" s="10" t="s">
        <v>261</v>
      </c>
      <c r="M417" s="10" t="s">
        <v>220</v>
      </c>
      <c r="N417" s="13">
        <v>14</v>
      </c>
      <c r="O417" s="13">
        <v>12</v>
      </c>
      <c r="P417" s="13">
        <v>2</v>
      </c>
      <c r="Q417" s="14">
        <v>14.28571</v>
      </c>
      <c r="R417" s="14">
        <v>8.11</v>
      </c>
      <c r="S417" s="14">
        <v>4</v>
      </c>
      <c r="T417" s="14">
        <v>1.6220000000000001</v>
      </c>
      <c r="U417" s="14">
        <v>38.549999999999997</v>
      </c>
      <c r="V417" s="14">
        <v>0.5</v>
      </c>
      <c r="W417" s="14">
        <v>144.96</v>
      </c>
      <c r="X417" s="14">
        <v>40</v>
      </c>
      <c r="Y417" s="14">
        <v>0.86132646819233205</v>
      </c>
      <c r="Z417" s="14">
        <v>1.8666670000000001</v>
      </c>
      <c r="AA417" s="14">
        <v>2.1333329999999999</v>
      </c>
      <c r="AB417" s="14">
        <v>53.33334</v>
      </c>
      <c r="AC417" s="14">
        <v>-2.566651E-2</v>
      </c>
      <c r="AD417" s="14">
        <v>-0.64166259999999997</v>
      </c>
      <c r="AE417" s="14">
        <v>72.48</v>
      </c>
      <c r="AF417" s="14">
        <v>46.44</v>
      </c>
      <c r="AG417" s="14">
        <v>0.2703333</v>
      </c>
      <c r="AH417" s="14">
        <v>6.7583330000000004</v>
      </c>
      <c r="AI417" s="14">
        <v>1.892333</v>
      </c>
      <c r="AJ417" s="14">
        <v>1.8666670000000001</v>
      </c>
      <c r="AK417" s="15">
        <v>0.46666659999999999</v>
      </c>
      <c r="AL417" s="15">
        <v>1.0137499999999999</v>
      </c>
      <c r="AM417" s="15">
        <v>0.85714290000000004</v>
      </c>
      <c r="AN417" s="15">
        <v>0.40550000000000003</v>
      </c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>
        <v>2</v>
      </c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/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/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/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24"/>
      <c r="DK417" s="24"/>
      <c r="DL417" s="24"/>
      <c r="DM417" s="24"/>
      <c r="DN417" s="24"/>
      <c r="DO417" s="24">
        <v>0.13333334028720856</v>
      </c>
      <c r="DP417" s="24"/>
      <c r="DQ417" s="24"/>
      <c r="DR417" s="16"/>
      <c r="DS417" s="16"/>
      <c r="DT417" s="16"/>
      <c r="DU417" s="16"/>
      <c r="DV417" s="16"/>
      <c r="DW417" s="16"/>
      <c r="DX417" s="16"/>
      <c r="DY417" s="17"/>
      <c r="DZ417" s="17"/>
      <c r="EA417" s="17"/>
      <c r="EB417" s="17"/>
      <c r="EC417" s="17">
        <v>1</v>
      </c>
      <c r="ED417" s="17"/>
      <c r="EE417" s="17"/>
      <c r="EF417" s="17"/>
      <c r="EG417" s="17"/>
      <c r="EH417" s="17"/>
      <c r="EI417" s="17"/>
      <c r="EJ417" s="17"/>
      <c r="EK417" s="17"/>
      <c r="EL417" s="17">
        <v>1</v>
      </c>
      <c r="EM417" s="17"/>
      <c r="EN417" s="17"/>
      <c r="EO417" s="27"/>
      <c r="EP417" s="27"/>
      <c r="EQ417" s="27"/>
      <c r="ER417" s="27"/>
    </row>
    <row r="418" spans="1:148" s="9" customFormat="1" ht="20.25" x14ac:dyDescent="0.3">
      <c r="A418" s="10" t="s">
        <v>429</v>
      </c>
      <c r="B418" s="10" t="s">
        <v>231</v>
      </c>
      <c r="C418" s="10" t="s">
        <v>240</v>
      </c>
      <c r="D418" s="10" t="s">
        <v>281</v>
      </c>
      <c r="E418" s="10" t="s">
        <v>218</v>
      </c>
      <c r="F418" s="11">
        <v>10563</v>
      </c>
      <c r="G418" s="11">
        <v>4005</v>
      </c>
      <c r="H418" s="11">
        <v>4134</v>
      </c>
      <c r="I418" s="10" t="s">
        <v>282</v>
      </c>
      <c r="J418" s="12">
        <v>71.8</v>
      </c>
      <c r="K418" s="10" t="s">
        <v>285</v>
      </c>
      <c r="L418" s="10" t="s">
        <v>261</v>
      </c>
      <c r="M418" s="10" t="s">
        <v>220</v>
      </c>
      <c r="N418" s="13">
        <v>13</v>
      </c>
      <c r="O418" s="13">
        <v>13</v>
      </c>
      <c r="P418" s="13">
        <v>0</v>
      </c>
      <c r="Q418" s="14">
        <v>0</v>
      </c>
      <c r="R418" s="14">
        <v>8.11</v>
      </c>
      <c r="S418" s="14">
        <v>4</v>
      </c>
      <c r="T418" s="14">
        <v>1.7571669999999999</v>
      </c>
      <c r="U418" s="14">
        <v>41.762500000000003</v>
      </c>
      <c r="V418" s="14">
        <v>0.5</v>
      </c>
      <c r="W418" s="14">
        <v>157.04</v>
      </c>
      <c r="X418" s="14">
        <v>40</v>
      </c>
      <c r="Y418" s="14">
        <v>0.79507060109501804</v>
      </c>
      <c r="Z418" s="14">
        <v>1.95</v>
      </c>
      <c r="AA418" s="14">
        <v>2.0499999999999998</v>
      </c>
      <c r="AB418" s="14">
        <v>51.25</v>
      </c>
      <c r="AC418" s="14">
        <v>0.1928337</v>
      </c>
      <c r="AD418" s="14">
        <v>4.8208419999999998</v>
      </c>
      <c r="AE418" s="14">
        <v>78.52</v>
      </c>
      <c r="AF418" s="14">
        <v>50.31</v>
      </c>
      <c r="AG418" s="14">
        <v>0</v>
      </c>
      <c r="AH418" s="14">
        <v>0</v>
      </c>
      <c r="AI418" s="14">
        <v>1.7571669999999999</v>
      </c>
      <c r="AJ418" s="14">
        <v>1.95</v>
      </c>
      <c r="AK418" s="15">
        <v>0.48749999999999999</v>
      </c>
      <c r="AL418" s="15">
        <v>0.901111</v>
      </c>
      <c r="AM418" s="15">
        <v>1</v>
      </c>
      <c r="AN418" s="15">
        <v>0.4392916</v>
      </c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>
        <v>2</v>
      </c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/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/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/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24"/>
      <c r="DK418" s="24"/>
      <c r="DL418" s="24"/>
      <c r="DM418" s="24"/>
      <c r="DN418" s="24"/>
      <c r="DO418" s="24">
        <v>5.000000074505806E-2</v>
      </c>
      <c r="DP418" s="24"/>
      <c r="DQ418" s="24"/>
      <c r="DR418" s="16"/>
      <c r="DS418" s="16"/>
      <c r="DT418" s="16"/>
      <c r="DU418" s="16"/>
      <c r="DV418" s="16"/>
      <c r="DW418" s="16"/>
      <c r="DX418" s="16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27"/>
      <c r="EP418" s="27"/>
      <c r="EQ418" s="27"/>
      <c r="ER418" s="27"/>
    </row>
    <row r="419" spans="1:148" s="9" customFormat="1" ht="20.25" x14ac:dyDescent="0.3">
      <c r="A419" s="10" t="s">
        <v>429</v>
      </c>
      <c r="B419" s="10" t="s">
        <v>244</v>
      </c>
      <c r="C419" s="10" t="s">
        <v>240</v>
      </c>
      <c r="D419" s="10" t="s">
        <v>279</v>
      </c>
      <c r="E419" s="10" t="s">
        <v>218</v>
      </c>
      <c r="F419" s="11">
        <v>10563</v>
      </c>
      <c r="G419" s="11">
        <v>4017</v>
      </c>
      <c r="H419" s="11">
        <v>4134</v>
      </c>
      <c r="I419" s="10" t="s">
        <v>282</v>
      </c>
      <c r="J419" s="12">
        <v>71.8</v>
      </c>
      <c r="K419" s="10" t="s">
        <v>285</v>
      </c>
      <c r="L419" s="10" t="s">
        <v>261</v>
      </c>
      <c r="M419" s="10" t="s">
        <v>220</v>
      </c>
      <c r="N419" s="13">
        <v>5</v>
      </c>
      <c r="O419" s="13">
        <v>3</v>
      </c>
      <c r="P419" s="13">
        <v>2</v>
      </c>
      <c r="Q419" s="14">
        <v>40</v>
      </c>
      <c r="R419" s="14">
        <v>8.11</v>
      </c>
      <c r="S419" s="14">
        <v>4</v>
      </c>
      <c r="T419" s="14">
        <v>0.40550000000000003</v>
      </c>
      <c r="U419" s="14">
        <v>9.6375010000000003</v>
      </c>
      <c r="V419" s="14">
        <v>0.5</v>
      </c>
      <c r="W419" s="14">
        <v>36.24</v>
      </c>
      <c r="X419" s="14">
        <v>40</v>
      </c>
      <c r="Y419" s="14">
        <v>3.44530587276933</v>
      </c>
      <c r="Z419" s="14">
        <v>0.66666650000000005</v>
      </c>
      <c r="AA419" s="14">
        <v>3.3333330000000001</v>
      </c>
      <c r="AB419" s="14">
        <v>83.333340000000007</v>
      </c>
      <c r="AC419" s="14">
        <v>-9.1667469999999994E-3</v>
      </c>
      <c r="AD419" s="14">
        <v>-0.2291687</v>
      </c>
      <c r="AE419" s="14">
        <v>18.12</v>
      </c>
      <c r="AF419" s="14">
        <v>11.61</v>
      </c>
      <c r="AG419" s="14">
        <v>0.2703333</v>
      </c>
      <c r="AH419" s="14">
        <v>6.7583330000000004</v>
      </c>
      <c r="AI419" s="14">
        <v>0.67583329999999997</v>
      </c>
      <c r="AJ419" s="14">
        <v>0.66666650000000005</v>
      </c>
      <c r="AK419" s="15">
        <v>0.1666666</v>
      </c>
      <c r="AL419" s="15">
        <v>1.0137499999999999</v>
      </c>
      <c r="AM419" s="15">
        <v>0.6</v>
      </c>
      <c r="AN419" s="15">
        <v>0.10137500000000001</v>
      </c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>
        <v>3.2166667580604553</v>
      </c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/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/>
      <c r="CK419" s="16"/>
      <c r="CL419" s="16"/>
      <c r="CM419" s="16"/>
      <c r="CN419" s="16"/>
      <c r="CO419" s="16"/>
      <c r="CP419" s="16"/>
      <c r="CQ419" s="16"/>
      <c r="CR419" s="16"/>
      <c r="CS419" s="16"/>
      <c r="CT419" s="16">
        <v>0.11666666716337204</v>
      </c>
      <c r="CU419" s="16"/>
      <c r="CV419" s="16"/>
      <c r="CW419" s="16"/>
      <c r="CX419" s="16"/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24"/>
      <c r="DK419" s="24"/>
      <c r="DL419" s="24"/>
      <c r="DM419" s="24"/>
      <c r="DN419" s="24"/>
      <c r="DO419" s="24"/>
      <c r="DP419" s="24"/>
      <c r="DQ419" s="24"/>
      <c r="DR419" s="16"/>
      <c r="DS419" s="16"/>
      <c r="DT419" s="16"/>
      <c r="DU419" s="16"/>
      <c r="DV419" s="16"/>
      <c r="DW419" s="16"/>
      <c r="DX419" s="16"/>
      <c r="DY419" s="17">
        <v>1</v>
      </c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>
        <v>1</v>
      </c>
      <c r="EM419" s="17"/>
      <c r="EN419" s="17"/>
      <c r="EO419" s="27"/>
      <c r="EP419" s="27"/>
      <c r="EQ419" s="27"/>
      <c r="ER419" s="27"/>
    </row>
    <row r="420" spans="1:148" s="9" customFormat="1" ht="20.25" x14ac:dyDescent="0.3">
      <c r="A420" s="10" t="s">
        <v>429</v>
      </c>
      <c r="B420" s="10" t="s">
        <v>244</v>
      </c>
      <c r="C420" s="10" t="s">
        <v>240</v>
      </c>
      <c r="D420" s="10" t="s">
        <v>281</v>
      </c>
      <c r="E420" s="10" t="s">
        <v>218</v>
      </c>
      <c r="F420" s="11">
        <v>10563</v>
      </c>
      <c r="G420" s="11">
        <v>4087</v>
      </c>
      <c r="H420" s="11">
        <v>4076</v>
      </c>
      <c r="I420" s="10" t="s">
        <v>282</v>
      </c>
      <c r="J420" s="12">
        <v>71.8</v>
      </c>
      <c r="K420" s="10" t="s">
        <v>285</v>
      </c>
      <c r="L420" s="10" t="s">
        <v>261</v>
      </c>
      <c r="M420" s="10" t="s">
        <v>220</v>
      </c>
      <c r="N420" s="13">
        <v>4</v>
      </c>
      <c r="O420" s="13">
        <v>4</v>
      </c>
      <c r="P420" s="13">
        <v>0</v>
      </c>
      <c r="Q420" s="14">
        <v>0</v>
      </c>
      <c r="R420" s="14">
        <v>8.11</v>
      </c>
      <c r="S420" s="14">
        <v>4</v>
      </c>
      <c r="T420" s="14">
        <v>0.5406666</v>
      </c>
      <c r="U420" s="14">
        <v>12.85</v>
      </c>
      <c r="V420" s="14">
        <v>0.5</v>
      </c>
      <c r="W420" s="14">
        <v>48.32</v>
      </c>
      <c r="X420" s="14">
        <v>40</v>
      </c>
      <c r="Y420" s="14">
        <v>2.5839794045770001</v>
      </c>
      <c r="Z420" s="14">
        <v>0.83333349999999995</v>
      </c>
      <c r="AA420" s="14">
        <v>3.1666669999999999</v>
      </c>
      <c r="AB420" s="14">
        <v>79.166659999999993</v>
      </c>
      <c r="AC420" s="14">
        <v>0.29266690000000001</v>
      </c>
      <c r="AD420" s="14">
        <v>7.3166729999999998</v>
      </c>
      <c r="AE420" s="14">
        <v>24.16</v>
      </c>
      <c r="AF420" s="14">
        <v>15.48</v>
      </c>
      <c r="AG420" s="14">
        <v>0</v>
      </c>
      <c r="AH420" s="14">
        <v>0</v>
      </c>
      <c r="AI420" s="14">
        <v>0.5406666</v>
      </c>
      <c r="AJ420" s="14">
        <v>0.83333349999999995</v>
      </c>
      <c r="AK420" s="15">
        <v>0.2083334</v>
      </c>
      <c r="AL420" s="15">
        <v>0.64879980000000004</v>
      </c>
      <c r="AM420" s="15">
        <v>1</v>
      </c>
      <c r="AN420" s="15">
        <v>0.1351667</v>
      </c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>
        <v>3.1666665971279144</v>
      </c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/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/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/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24"/>
      <c r="DK420" s="24"/>
      <c r="DL420" s="24"/>
      <c r="DM420" s="24"/>
      <c r="DN420" s="24"/>
      <c r="DO420" s="24"/>
      <c r="DP420" s="24"/>
      <c r="DQ420" s="24"/>
      <c r="DR420" s="16"/>
      <c r="DS420" s="16"/>
      <c r="DT420" s="16"/>
      <c r="DU420" s="16"/>
      <c r="DV420" s="16"/>
      <c r="DW420" s="16"/>
      <c r="DX420" s="16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27"/>
      <c r="EP420" s="27"/>
      <c r="EQ420" s="27"/>
      <c r="ER420" s="27"/>
    </row>
    <row r="421" spans="1:148" s="9" customFormat="1" ht="20.25" x14ac:dyDescent="0.3">
      <c r="A421" s="10" t="s">
        <v>429</v>
      </c>
      <c r="B421" s="10" t="s">
        <v>240</v>
      </c>
      <c r="C421" s="10" t="s">
        <v>240</v>
      </c>
      <c r="D421" s="10" t="s">
        <v>279</v>
      </c>
      <c r="E421" s="10" t="s">
        <v>218</v>
      </c>
      <c r="F421" s="11">
        <v>10563</v>
      </c>
      <c r="G421" s="11">
        <v>4017</v>
      </c>
      <c r="H421" s="11">
        <v>3807</v>
      </c>
      <c r="I421" s="10" t="s">
        <v>282</v>
      </c>
      <c r="J421" s="12">
        <v>71.8</v>
      </c>
      <c r="K421" s="10" t="s">
        <v>285</v>
      </c>
      <c r="L421" s="10" t="s">
        <v>261</v>
      </c>
      <c r="M421" s="10" t="s">
        <v>220</v>
      </c>
      <c r="N421" s="13">
        <v>45</v>
      </c>
      <c r="O421" s="13">
        <v>36</v>
      </c>
      <c r="P421" s="13">
        <v>9</v>
      </c>
      <c r="Q421" s="14">
        <v>20</v>
      </c>
      <c r="R421" s="14">
        <v>8.11</v>
      </c>
      <c r="S421" s="14">
        <v>8</v>
      </c>
      <c r="T421" s="14">
        <v>4.8659999999999997</v>
      </c>
      <c r="U421" s="14">
        <v>57.825000000000003</v>
      </c>
      <c r="V421" s="14">
        <v>1</v>
      </c>
      <c r="W421" s="14">
        <v>217.44</v>
      </c>
      <c r="X421" s="14">
        <v>80</v>
      </c>
      <c r="Y421" s="14">
        <v>0.57421766118411099</v>
      </c>
      <c r="Z421" s="14">
        <v>6.0833329999999997</v>
      </c>
      <c r="AA421" s="14">
        <v>1.9166669999999999</v>
      </c>
      <c r="AB421" s="14">
        <v>23.95833</v>
      </c>
      <c r="AC421" s="14">
        <v>8.337498E-4</v>
      </c>
      <c r="AD421" s="14">
        <v>1.042187E-2</v>
      </c>
      <c r="AE421" s="14">
        <v>217.44</v>
      </c>
      <c r="AF421" s="14">
        <v>139.32</v>
      </c>
      <c r="AG421" s="14">
        <v>1.2164999999999999</v>
      </c>
      <c r="AH421" s="14">
        <v>15.206250000000001</v>
      </c>
      <c r="AI421" s="14">
        <v>6.0824999999999996</v>
      </c>
      <c r="AJ421" s="14">
        <v>6.0833329999999997</v>
      </c>
      <c r="AK421" s="15">
        <v>0.76041669999999995</v>
      </c>
      <c r="AL421" s="15">
        <v>0.9998629</v>
      </c>
      <c r="AM421" s="15">
        <v>0.8</v>
      </c>
      <c r="AN421" s="15">
        <v>0.60824999999999996</v>
      </c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>
        <v>0.25</v>
      </c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/>
      <c r="CH421" s="16"/>
      <c r="CI421" s="16"/>
      <c r="CJ421" s="16"/>
      <c r="CK421" s="16"/>
      <c r="CL421" s="16"/>
      <c r="CM421" s="16"/>
      <c r="CN421" s="16"/>
      <c r="CO421" s="16">
        <v>0.31666666269302368</v>
      </c>
      <c r="CP421" s="16"/>
      <c r="CQ421" s="16">
        <v>1.1666666567325592</v>
      </c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/>
      <c r="DJ421" s="24"/>
      <c r="DK421" s="24"/>
      <c r="DL421" s="24"/>
      <c r="DM421" s="24"/>
      <c r="DN421" s="24"/>
      <c r="DO421" s="24">
        <v>0.18333333730697632</v>
      </c>
      <c r="DP421" s="24"/>
      <c r="DQ421" s="24"/>
      <c r="DR421" s="16"/>
      <c r="DS421" s="16"/>
      <c r="DT421" s="16"/>
      <c r="DU421" s="16"/>
      <c r="DV421" s="16"/>
      <c r="DW421" s="16"/>
      <c r="DX421" s="16"/>
      <c r="DY421" s="17"/>
      <c r="DZ421" s="17"/>
      <c r="EA421" s="17"/>
      <c r="EB421" s="17"/>
      <c r="EC421" s="17"/>
      <c r="ED421" s="17"/>
      <c r="EE421" s="17"/>
      <c r="EF421" s="17">
        <v>2</v>
      </c>
      <c r="EG421" s="17"/>
      <c r="EH421" s="17"/>
      <c r="EI421" s="17"/>
      <c r="EJ421" s="17"/>
      <c r="EK421" s="17"/>
      <c r="EL421" s="17">
        <v>7</v>
      </c>
      <c r="EM421" s="17"/>
      <c r="EN421" s="17"/>
      <c r="EO421" s="27"/>
      <c r="EP421" s="27"/>
      <c r="EQ421" s="27"/>
      <c r="ER421" s="27"/>
    </row>
    <row r="422" spans="1:148" s="9" customFormat="1" ht="20.25" x14ac:dyDescent="0.3">
      <c r="A422" s="10" t="s">
        <v>429</v>
      </c>
      <c r="B422" s="10" t="s">
        <v>240</v>
      </c>
      <c r="C422" s="10" t="s">
        <v>240</v>
      </c>
      <c r="D422" s="10" t="s">
        <v>281</v>
      </c>
      <c r="E422" s="10" t="s">
        <v>218</v>
      </c>
      <c r="F422" s="11">
        <v>10563</v>
      </c>
      <c r="G422" s="11">
        <v>4087</v>
      </c>
      <c r="H422" s="11">
        <v>4076</v>
      </c>
      <c r="I422" s="10" t="s">
        <v>282</v>
      </c>
      <c r="J422" s="12">
        <v>71.8</v>
      </c>
      <c r="K422" s="10" t="s">
        <v>285</v>
      </c>
      <c r="L422" s="10" t="s">
        <v>261</v>
      </c>
      <c r="M422" s="10" t="s">
        <v>220</v>
      </c>
      <c r="N422" s="13">
        <v>36</v>
      </c>
      <c r="O422" s="13">
        <v>36</v>
      </c>
      <c r="P422" s="13">
        <v>0</v>
      </c>
      <c r="Q422" s="14">
        <v>0</v>
      </c>
      <c r="R422" s="14">
        <v>8.11</v>
      </c>
      <c r="S422" s="14">
        <v>8</v>
      </c>
      <c r="T422" s="14">
        <v>4.8659999999999997</v>
      </c>
      <c r="U422" s="14">
        <v>57.825000000000003</v>
      </c>
      <c r="V422" s="14">
        <v>1</v>
      </c>
      <c r="W422" s="14">
        <v>217.44</v>
      </c>
      <c r="X422" s="14">
        <v>80</v>
      </c>
      <c r="Y422" s="14">
        <v>0.57421766118411099</v>
      </c>
      <c r="Z422" s="14">
        <v>5.3</v>
      </c>
      <c r="AA422" s="14">
        <v>2.7</v>
      </c>
      <c r="AB422" s="14">
        <v>33.75</v>
      </c>
      <c r="AC422" s="14">
        <v>0.43400030000000001</v>
      </c>
      <c r="AD422" s="14">
        <v>5.4250030000000002</v>
      </c>
      <c r="AE422" s="14">
        <v>217.44</v>
      </c>
      <c r="AF422" s="14">
        <v>139.32</v>
      </c>
      <c r="AG422" s="14">
        <v>0</v>
      </c>
      <c r="AH422" s="14">
        <v>0</v>
      </c>
      <c r="AI422" s="14">
        <v>4.8659999999999997</v>
      </c>
      <c r="AJ422" s="14">
        <v>5.3</v>
      </c>
      <c r="AK422" s="15">
        <v>0.66249999999999998</v>
      </c>
      <c r="AL422" s="15">
        <v>0.91811310000000002</v>
      </c>
      <c r="AM422" s="15">
        <v>1</v>
      </c>
      <c r="AN422" s="15">
        <v>0.60824999999999996</v>
      </c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>
        <v>0.66666668653488159</v>
      </c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/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>
        <v>1.8333333730697632</v>
      </c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/>
      <c r="DJ422" s="24"/>
      <c r="DK422" s="24"/>
      <c r="DL422" s="24"/>
      <c r="DM422" s="24"/>
      <c r="DN422" s="24"/>
      <c r="DO422" s="24">
        <v>0.20000000298023224</v>
      </c>
      <c r="DP422" s="24"/>
      <c r="DQ422" s="24"/>
      <c r="DR422" s="16"/>
      <c r="DS422" s="16"/>
      <c r="DT422" s="16"/>
      <c r="DU422" s="16"/>
      <c r="DV422" s="16"/>
      <c r="DW422" s="16"/>
      <c r="DX422" s="16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27"/>
      <c r="EP422" s="27"/>
      <c r="EQ422" s="27"/>
      <c r="ER422" s="27"/>
    </row>
    <row r="423" spans="1:148" s="9" customFormat="1" ht="20.25" x14ac:dyDescent="0.3">
      <c r="A423" s="10" t="s">
        <v>429</v>
      </c>
      <c r="B423" s="10" t="s">
        <v>232</v>
      </c>
      <c r="C423" s="10" t="s">
        <v>240</v>
      </c>
      <c r="D423" s="10" t="s">
        <v>279</v>
      </c>
      <c r="E423" s="10" t="s">
        <v>218</v>
      </c>
      <c r="F423" s="11">
        <v>10564</v>
      </c>
      <c r="G423" s="11">
        <v>3866</v>
      </c>
      <c r="H423" s="11">
        <v>3866</v>
      </c>
      <c r="I423" s="10" t="s">
        <v>282</v>
      </c>
      <c r="J423" s="12">
        <v>71.8</v>
      </c>
      <c r="K423" s="10" t="s">
        <v>267</v>
      </c>
      <c r="L423" s="10" t="s">
        <v>261</v>
      </c>
      <c r="M423" s="10" t="s">
        <v>220</v>
      </c>
      <c r="N423" s="13">
        <v>19</v>
      </c>
      <c r="O423" s="13">
        <v>19</v>
      </c>
      <c r="P423" s="13">
        <v>0</v>
      </c>
      <c r="Q423" s="14">
        <v>0</v>
      </c>
      <c r="R423" s="14">
        <v>9.44</v>
      </c>
      <c r="S423" s="14">
        <v>3.5</v>
      </c>
      <c r="T423" s="14">
        <v>2.9893329999999998</v>
      </c>
      <c r="U423" s="14">
        <v>87.399990000000003</v>
      </c>
      <c r="V423" s="14">
        <v>0.4375</v>
      </c>
      <c r="W423" s="14">
        <v>305.7371</v>
      </c>
      <c r="X423" s="14">
        <v>35</v>
      </c>
      <c r="Y423" s="14">
        <v>0.393612243822824</v>
      </c>
      <c r="Z423" s="14">
        <v>3.2</v>
      </c>
      <c r="AA423" s="14">
        <v>0.3</v>
      </c>
      <c r="AB423" s="14">
        <v>8.5714290000000002</v>
      </c>
      <c r="AC423" s="14">
        <v>0.21066679999999999</v>
      </c>
      <c r="AD423" s="14">
        <v>6.0190530000000004</v>
      </c>
      <c r="AE423" s="14">
        <v>133.76</v>
      </c>
      <c r="AF423" s="14">
        <v>88.92</v>
      </c>
      <c r="AG423" s="14">
        <v>0</v>
      </c>
      <c r="AH423" s="14">
        <v>0</v>
      </c>
      <c r="AI423" s="14">
        <v>2.9893329999999998</v>
      </c>
      <c r="AJ423" s="14">
        <v>3.2</v>
      </c>
      <c r="AK423" s="15">
        <v>0.91428569999999998</v>
      </c>
      <c r="AL423" s="15">
        <v>0.93416659999999996</v>
      </c>
      <c r="AM423" s="15">
        <v>1</v>
      </c>
      <c r="AN423" s="15">
        <v>0.85409520000000005</v>
      </c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/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/>
      <c r="DJ423" s="24"/>
      <c r="DK423" s="24"/>
      <c r="DL423" s="24"/>
      <c r="DM423" s="24"/>
      <c r="DN423" s="24">
        <v>8.3333335816860199E-2</v>
      </c>
      <c r="DO423" s="24">
        <v>0.21666666865348816</v>
      </c>
      <c r="DP423" s="24"/>
      <c r="DQ423" s="24"/>
      <c r="DR423" s="16"/>
      <c r="DS423" s="16"/>
      <c r="DT423" s="16"/>
      <c r="DU423" s="16"/>
      <c r="DV423" s="16"/>
      <c r="DW423" s="16"/>
      <c r="DX423" s="16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27"/>
      <c r="EP423" s="27"/>
      <c r="EQ423" s="27"/>
      <c r="ER423" s="27"/>
    </row>
    <row r="424" spans="1:148" s="9" customFormat="1" ht="20.25" x14ac:dyDescent="0.3">
      <c r="A424" s="10" t="s">
        <v>429</v>
      </c>
      <c r="B424" s="10" t="s">
        <v>232</v>
      </c>
      <c r="C424" s="10" t="s">
        <v>240</v>
      </c>
      <c r="D424" s="10" t="s">
        <v>281</v>
      </c>
      <c r="E424" s="10" t="s">
        <v>218</v>
      </c>
      <c r="F424" s="11">
        <v>10564</v>
      </c>
      <c r="G424" s="11">
        <v>4189</v>
      </c>
      <c r="H424" s="11">
        <v>4134</v>
      </c>
      <c r="I424" s="10" t="s">
        <v>282</v>
      </c>
      <c r="J424" s="12">
        <v>71.8</v>
      </c>
      <c r="K424" s="10" t="s">
        <v>267</v>
      </c>
      <c r="L424" s="10" t="s">
        <v>261</v>
      </c>
      <c r="M424" s="10" t="s">
        <v>220</v>
      </c>
      <c r="N424" s="13">
        <v>9</v>
      </c>
      <c r="O424" s="13">
        <v>9</v>
      </c>
      <c r="P424" s="13">
        <v>0</v>
      </c>
      <c r="Q424" s="14">
        <v>0</v>
      </c>
      <c r="R424" s="14">
        <v>9.44</v>
      </c>
      <c r="S424" s="14">
        <v>1.5833330000000001</v>
      </c>
      <c r="T424" s="14">
        <v>1.4159999999999999</v>
      </c>
      <c r="U424" s="14">
        <v>91.515810000000002</v>
      </c>
      <c r="V424" s="14">
        <v>0.1979166</v>
      </c>
      <c r="W424" s="14">
        <v>320.13479999999998</v>
      </c>
      <c r="X424" s="14">
        <v>15.833330154418899</v>
      </c>
      <c r="Y424" s="14">
        <v>0.37591003219216901</v>
      </c>
      <c r="Z424" s="14">
        <v>1.5</v>
      </c>
      <c r="AA424" s="14">
        <v>8.3333340000000006E-2</v>
      </c>
      <c r="AB424" s="14">
        <v>5.2631589999999999</v>
      </c>
      <c r="AC424" s="14">
        <v>8.3999669999999999E-2</v>
      </c>
      <c r="AD424" s="14">
        <v>5.3052429999999999</v>
      </c>
      <c r="AE424" s="14">
        <v>63.36</v>
      </c>
      <c r="AF424" s="14">
        <v>42.12</v>
      </c>
      <c r="AG424" s="14">
        <v>0</v>
      </c>
      <c r="AH424" s="14">
        <v>0</v>
      </c>
      <c r="AI424" s="14">
        <v>1.4159999999999999</v>
      </c>
      <c r="AJ424" s="14">
        <v>1.5</v>
      </c>
      <c r="AK424" s="15">
        <v>0.9473684</v>
      </c>
      <c r="AL424" s="15">
        <v>0.94400019999999996</v>
      </c>
      <c r="AM424" s="15">
        <v>1</v>
      </c>
      <c r="AN424" s="15">
        <v>0.894316</v>
      </c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/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/>
      <c r="DJ424" s="24"/>
      <c r="DK424" s="24"/>
      <c r="DL424" s="24"/>
      <c r="DM424" s="24"/>
      <c r="DN424" s="24">
        <v>8.3333335816860199E-2</v>
      </c>
      <c r="DO424" s="24"/>
      <c r="DP424" s="24"/>
      <c r="DQ424" s="24"/>
      <c r="DR424" s="16"/>
      <c r="DS424" s="16"/>
      <c r="DT424" s="16"/>
      <c r="DU424" s="16"/>
      <c r="DV424" s="16"/>
      <c r="DW424" s="16"/>
      <c r="DX424" s="16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27"/>
      <c r="EP424" s="27"/>
      <c r="EQ424" s="27"/>
      <c r="ER424" s="27"/>
    </row>
    <row r="425" spans="1:148" s="9" customFormat="1" ht="20.25" x14ac:dyDescent="0.3">
      <c r="A425" s="10" t="s">
        <v>425</v>
      </c>
      <c r="B425" s="10" t="s">
        <v>240</v>
      </c>
      <c r="C425" s="10" t="s">
        <v>240</v>
      </c>
      <c r="D425" s="10" t="s">
        <v>279</v>
      </c>
      <c r="E425" s="10" t="s">
        <v>218</v>
      </c>
      <c r="F425" s="11">
        <v>10334</v>
      </c>
      <c r="G425" s="11">
        <v>4017</v>
      </c>
      <c r="H425" s="11">
        <v>3807</v>
      </c>
      <c r="I425" s="10" t="s">
        <v>275</v>
      </c>
      <c r="J425" s="12">
        <v>62.8</v>
      </c>
      <c r="K425" s="10" t="s">
        <v>267</v>
      </c>
      <c r="L425" s="10" t="s">
        <v>261</v>
      </c>
      <c r="M425" s="10" t="s">
        <v>220</v>
      </c>
      <c r="N425" s="13">
        <v>12</v>
      </c>
      <c r="O425" s="13">
        <v>12</v>
      </c>
      <c r="P425" s="13">
        <v>0</v>
      </c>
      <c r="Q425" s="14">
        <v>0</v>
      </c>
      <c r="R425" s="14">
        <v>8.1</v>
      </c>
      <c r="S425" s="14">
        <v>2.9166669999999999</v>
      </c>
      <c r="T425" s="14">
        <v>1.62</v>
      </c>
      <c r="U425" s="14">
        <v>54.857140000000001</v>
      </c>
      <c r="V425" s="14">
        <v>0.3645834</v>
      </c>
      <c r="W425" s="14">
        <v>176.74969999999999</v>
      </c>
      <c r="X425" s="14">
        <v>29.166669845581101</v>
      </c>
      <c r="Y425" s="14">
        <v>0.66773511084717196</v>
      </c>
      <c r="Z425" s="14">
        <v>1.8833340000000001</v>
      </c>
      <c r="AA425" s="14">
        <v>1.0333330000000001</v>
      </c>
      <c r="AB425" s="14">
        <v>35.428570000000001</v>
      </c>
      <c r="AC425" s="14">
        <v>0.2633336</v>
      </c>
      <c r="AD425" s="14">
        <v>9.0285790000000006</v>
      </c>
      <c r="AE425" s="14">
        <v>64.44</v>
      </c>
      <c r="AF425" s="14">
        <v>43.68</v>
      </c>
      <c r="AG425" s="14">
        <v>0</v>
      </c>
      <c r="AH425" s="14">
        <v>0</v>
      </c>
      <c r="AI425" s="14">
        <v>1.62</v>
      </c>
      <c r="AJ425" s="14">
        <v>1.8833340000000001</v>
      </c>
      <c r="AK425" s="15">
        <v>0.64571429999999996</v>
      </c>
      <c r="AL425" s="15">
        <v>0.86017690000000002</v>
      </c>
      <c r="AM425" s="15">
        <v>1</v>
      </c>
      <c r="AN425" s="15">
        <v>0.55542860000000005</v>
      </c>
      <c r="AO425" s="16"/>
      <c r="AP425" s="16">
        <v>0.58333331346511841</v>
      </c>
      <c r="AQ425" s="16"/>
      <c r="AR425" s="16">
        <v>8.3333335816860199E-2</v>
      </c>
      <c r="AS425" s="16">
        <v>0.15000000596046448</v>
      </c>
      <c r="AT425" s="16">
        <v>8.3333335816860199E-2</v>
      </c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/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/>
      <c r="DJ425" s="24"/>
      <c r="DK425" s="24"/>
      <c r="DL425" s="24"/>
      <c r="DM425" s="24"/>
      <c r="DN425" s="24"/>
      <c r="DO425" s="24">
        <v>0.13333334028720856</v>
      </c>
      <c r="DP425" s="24"/>
      <c r="DQ425" s="24"/>
      <c r="DR425" s="16"/>
      <c r="DS425" s="16"/>
      <c r="DT425" s="16"/>
      <c r="DU425" s="16"/>
      <c r="DV425" s="16"/>
      <c r="DW425" s="16"/>
      <c r="DX425" s="16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27"/>
      <c r="EP425" s="27"/>
      <c r="EQ425" s="27"/>
      <c r="ER425" s="27"/>
    </row>
    <row r="426" spans="1:148" s="9" customFormat="1" ht="20.25" x14ac:dyDescent="0.3">
      <c r="A426" s="10" t="s">
        <v>425</v>
      </c>
      <c r="B426" s="10" t="s">
        <v>240</v>
      </c>
      <c r="C426" s="10" t="s">
        <v>240</v>
      </c>
      <c r="D426" s="10" t="s">
        <v>281</v>
      </c>
      <c r="E426" s="10" t="s">
        <v>218</v>
      </c>
      <c r="F426" s="11">
        <v>10334</v>
      </c>
      <c r="G426" s="11">
        <v>4087</v>
      </c>
      <c r="H426" s="11">
        <v>4076</v>
      </c>
      <c r="I426" s="10" t="s">
        <v>275</v>
      </c>
      <c r="J426" s="12">
        <v>62.8</v>
      </c>
      <c r="K426" s="10" t="s">
        <v>267</v>
      </c>
      <c r="L426" s="10" t="s">
        <v>261</v>
      </c>
      <c r="M426" s="10" t="s">
        <v>220</v>
      </c>
      <c r="N426" s="13">
        <v>3</v>
      </c>
      <c r="O426" s="13">
        <v>3</v>
      </c>
      <c r="P426" s="13">
        <v>0</v>
      </c>
      <c r="Q426" s="14">
        <v>0</v>
      </c>
      <c r="R426" s="14">
        <v>8.1</v>
      </c>
      <c r="S426" s="14">
        <v>4.0666669999999998</v>
      </c>
      <c r="T426" s="14">
        <v>0.40500000000000003</v>
      </c>
      <c r="U426" s="14">
        <v>9.8360649999999996</v>
      </c>
      <c r="V426" s="14">
        <v>0.50833340000000005</v>
      </c>
      <c r="W426" s="14">
        <v>31.691800000000001</v>
      </c>
      <c r="X426" s="14">
        <v>40.6666707992554</v>
      </c>
      <c r="Y426" s="14">
        <v>3.7240540764773402</v>
      </c>
      <c r="Z426" s="14">
        <v>0.66666700000000001</v>
      </c>
      <c r="AA426" s="14">
        <v>3.4</v>
      </c>
      <c r="AB426" s="14">
        <v>83.606549999999999</v>
      </c>
      <c r="AC426" s="14">
        <v>0.26166699999999998</v>
      </c>
      <c r="AD426" s="14">
        <v>6.4344340000000004</v>
      </c>
      <c r="AE426" s="14">
        <v>16.11</v>
      </c>
      <c r="AF426" s="14">
        <v>10.92</v>
      </c>
      <c r="AG426" s="14">
        <v>0</v>
      </c>
      <c r="AH426" s="14">
        <v>0</v>
      </c>
      <c r="AI426" s="14">
        <v>0.40500000000000003</v>
      </c>
      <c r="AJ426" s="14">
        <v>0.66666700000000001</v>
      </c>
      <c r="AK426" s="15">
        <v>0.16393450000000001</v>
      </c>
      <c r="AL426" s="15">
        <v>0.60749980000000003</v>
      </c>
      <c r="AM426" s="15">
        <v>1</v>
      </c>
      <c r="AN426" s="15">
        <v>9.9590159999999997E-2</v>
      </c>
      <c r="AO426" s="16"/>
      <c r="AP426" s="16">
        <v>0.56666666269302368</v>
      </c>
      <c r="AQ426" s="16"/>
      <c r="AR426" s="16">
        <v>0.1666666716337204</v>
      </c>
      <c r="AS426" s="16">
        <v>0.1666666716337204</v>
      </c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/>
      <c r="CH426" s="16">
        <v>1.1666666269302368</v>
      </c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>
        <v>1.3333333730697632</v>
      </c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/>
      <c r="DJ426" s="24"/>
      <c r="DK426" s="24"/>
      <c r="DL426" s="24"/>
      <c r="DM426" s="24"/>
      <c r="DN426" s="24"/>
      <c r="DO426" s="24"/>
      <c r="DP426" s="24"/>
      <c r="DQ426" s="24"/>
      <c r="DR426" s="16"/>
      <c r="DS426" s="16"/>
      <c r="DT426" s="16"/>
      <c r="DU426" s="16"/>
      <c r="DV426" s="16"/>
      <c r="DW426" s="16"/>
      <c r="DX426" s="16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27"/>
      <c r="EP426" s="27"/>
      <c r="EQ426" s="27"/>
      <c r="ER426" s="27"/>
    </row>
    <row r="427" spans="1:148" s="9" customFormat="1" ht="20.25" x14ac:dyDescent="0.3">
      <c r="A427" s="10" t="s">
        <v>425</v>
      </c>
      <c r="B427" s="10" t="s">
        <v>240</v>
      </c>
      <c r="C427" s="10" t="s">
        <v>240</v>
      </c>
      <c r="D427" s="10" t="s">
        <v>279</v>
      </c>
      <c r="E427" s="10" t="s">
        <v>218</v>
      </c>
      <c r="F427" s="11">
        <v>10348</v>
      </c>
      <c r="G427" s="11">
        <v>4017</v>
      </c>
      <c r="H427" s="11">
        <v>3807</v>
      </c>
      <c r="I427" s="10" t="s">
        <v>275</v>
      </c>
      <c r="J427" s="12">
        <v>62.8</v>
      </c>
      <c r="K427" s="10" t="s">
        <v>243</v>
      </c>
      <c r="L427" s="10" t="s">
        <v>261</v>
      </c>
      <c r="M427" s="10" t="s">
        <v>220</v>
      </c>
      <c r="N427" s="13">
        <v>18</v>
      </c>
      <c r="O427" s="13">
        <v>16</v>
      </c>
      <c r="P427" s="13">
        <v>2</v>
      </c>
      <c r="Q427" s="14">
        <v>11.11111</v>
      </c>
      <c r="R427" s="14">
        <v>6.21</v>
      </c>
      <c r="S427" s="14">
        <v>2.6666669999999999</v>
      </c>
      <c r="T427" s="14">
        <v>1.6559999999999999</v>
      </c>
      <c r="U427" s="14">
        <v>61.899990000000003</v>
      </c>
      <c r="V427" s="14">
        <v>0.3333334</v>
      </c>
      <c r="W427" s="14">
        <v>221.28</v>
      </c>
      <c r="X427" s="14">
        <v>26.666669845581101</v>
      </c>
      <c r="Y427" s="14">
        <v>0.55187644896524002</v>
      </c>
      <c r="Z427" s="14">
        <v>1.9</v>
      </c>
      <c r="AA427" s="14">
        <v>0.76666670000000003</v>
      </c>
      <c r="AB427" s="14">
        <v>28.75</v>
      </c>
      <c r="AC427" s="14">
        <v>3.7000310000000002E-2</v>
      </c>
      <c r="AD427" s="14">
        <v>1.3875120000000001</v>
      </c>
      <c r="AE427" s="14">
        <v>73.760000000000005</v>
      </c>
      <c r="AF427" s="14">
        <v>48.32</v>
      </c>
      <c r="AG427" s="14">
        <v>0.20699999999999999</v>
      </c>
      <c r="AH427" s="14">
        <v>7.762499</v>
      </c>
      <c r="AI427" s="14">
        <v>1.863</v>
      </c>
      <c r="AJ427" s="14">
        <v>1.9</v>
      </c>
      <c r="AK427" s="15">
        <v>0.71250000000000002</v>
      </c>
      <c r="AL427" s="15">
        <v>0.98052609999999996</v>
      </c>
      <c r="AM427" s="15">
        <v>0.88888889999999998</v>
      </c>
      <c r="AN427" s="15">
        <v>0.62099990000000005</v>
      </c>
      <c r="AO427" s="16"/>
      <c r="AP427" s="16">
        <v>8.3333335816860199E-2</v>
      </c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>
        <v>0.1666666716337204</v>
      </c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>
        <v>0.28333333134651184</v>
      </c>
      <c r="CE427" s="16"/>
      <c r="CF427" s="16"/>
      <c r="CG427" s="16"/>
      <c r="CH427" s="16"/>
      <c r="CI427" s="16"/>
      <c r="CJ427" s="16"/>
      <c r="CK427" s="16"/>
      <c r="CL427" s="16"/>
      <c r="CM427" s="16"/>
      <c r="CN427" s="16"/>
      <c r="CO427" s="16"/>
      <c r="CP427" s="16"/>
      <c r="CQ427" s="16">
        <v>0.1666666716337204</v>
      </c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/>
      <c r="DJ427" s="24"/>
      <c r="DK427" s="24"/>
      <c r="DL427" s="24"/>
      <c r="DM427" s="24"/>
      <c r="DN427" s="24"/>
      <c r="DO427" s="24">
        <v>6.6666670143604279E-2</v>
      </c>
      <c r="DP427" s="24"/>
      <c r="DQ427" s="24"/>
      <c r="DR427" s="16"/>
      <c r="DS427" s="16"/>
      <c r="DT427" s="16"/>
      <c r="DU427" s="16"/>
      <c r="DV427" s="16"/>
      <c r="DW427" s="16"/>
      <c r="DX427" s="16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>
        <v>2</v>
      </c>
      <c r="EM427" s="17"/>
      <c r="EN427" s="17"/>
      <c r="EO427" s="27"/>
      <c r="EP427" s="27"/>
      <c r="EQ427" s="27"/>
      <c r="ER427" s="27"/>
    </row>
    <row r="428" spans="1:148" s="9" customFormat="1" ht="20.25" x14ac:dyDescent="0.3">
      <c r="A428" s="10" t="s">
        <v>425</v>
      </c>
      <c r="B428" s="10" t="s">
        <v>240</v>
      </c>
      <c r="C428" s="10" t="s">
        <v>240</v>
      </c>
      <c r="D428" s="10" t="s">
        <v>281</v>
      </c>
      <c r="E428" s="10" t="s">
        <v>218</v>
      </c>
      <c r="F428" s="11">
        <v>10348</v>
      </c>
      <c r="G428" s="11">
        <v>4087</v>
      </c>
      <c r="H428" s="11">
        <v>4076</v>
      </c>
      <c r="I428" s="10" t="s">
        <v>275</v>
      </c>
      <c r="J428" s="12">
        <v>62.8</v>
      </c>
      <c r="K428" s="10" t="s">
        <v>243</v>
      </c>
      <c r="L428" s="10" t="s">
        <v>261</v>
      </c>
      <c r="M428" s="10" t="s">
        <v>220</v>
      </c>
      <c r="N428" s="13">
        <v>27</v>
      </c>
      <c r="O428" s="13">
        <v>27</v>
      </c>
      <c r="P428" s="13">
        <v>0</v>
      </c>
      <c r="Q428" s="14">
        <v>0</v>
      </c>
      <c r="R428" s="14">
        <v>6.21</v>
      </c>
      <c r="S428" s="14">
        <v>3.3333330000000001</v>
      </c>
      <c r="T428" s="14">
        <v>2.7945000000000002</v>
      </c>
      <c r="U428" s="14">
        <v>83.565010000000001</v>
      </c>
      <c r="V428" s="14">
        <v>0.4166666</v>
      </c>
      <c r="W428" s="14">
        <v>298.72800000000001</v>
      </c>
      <c r="X428" s="14">
        <v>33.333330154418903</v>
      </c>
      <c r="Y428" s="14">
        <v>0.40879727471368499</v>
      </c>
      <c r="Z428" s="14">
        <v>2.9166660000000002</v>
      </c>
      <c r="AA428" s="14">
        <v>0.4166667</v>
      </c>
      <c r="AB428" s="14">
        <v>12.5</v>
      </c>
      <c r="AC428" s="14">
        <v>0.1221665</v>
      </c>
      <c r="AD428" s="14">
        <v>3.6649940000000001</v>
      </c>
      <c r="AE428" s="14">
        <v>124.47</v>
      </c>
      <c r="AF428" s="14">
        <v>81.540000000000006</v>
      </c>
      <c r="AG428" s="14">
        <v>0</v>
      </c>
      <c r="AH428" s="14">
        <v>0</v>
      </c>
      <c r="AI428" s="14">
        <v>2.7945000000000002</v>
      </c>
      <c r="AJ428" s="14">
        <v>2.9166660000000002</v>
      </c>
      <c r="AK428" s="15">
        <v>0.87499990000000005</v>
      </c>
      <c r="AL428" s="15">
        <v>0.95811440000000003</v>
      </c>
      <c r="AM428" s="15">
        <v>1</v>
      </c>
      <c r="AN428" s="15">
        <v>0.83835009999999999</v>
      </c>
      <c r="AO428" s="16"/>
      <c r="AP428" s="16">
        <v>3.3333335071802139E-2</v>
      </c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/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>
        <v>0.25</v>
      </c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/>
      <c r="DJ428" s="24"/>
      <c r="DK428" s="24"/>
      <c r="DL428" s="24"/>
      <c r="DM428" s="24"/>
      <c r="DN428" s="24"/>
      <c r="DO428" s="24">
        <v>0.13333334028720856</v>
      </c>
      <c r="DP428" s="24"/>
      <c r="DQ428" s="24"/>
      <c r="DR428" s="16"/>
      <c r="DS428" s="16"/>
      <c r="DT428" s="16"/>
      <c r="DU428" s="16"/>
      <c r="DV428" s="16"/>
      <c r="DW428" s="16"/>
      <c r="DX428" s="16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27"/>
      <c r="EP428" s="27"/>
      <c r="EQ428" s="27"/>
      <c r="ER428" s="27"/>
    </row>
    <row r="429" spans="1:148" s="9" customFormat="1" ht="20.25" x14ac:dyDescent="0.3">
      <c r="A429" s="10" t="s">
        <v>407</v>
      </c>
      <c r="B429" s="10" t="s">
        <v>231</v>
      </c>
      <c r="C429" s="10" t="s">
        <v>240</v>
      </c>
      <c r="D429" s="10" t="s">
        <v>279</v>
      </c>
      <c r="E429" s="10" t="s">
        <v>218</v>
      </c>
      <c r="F429" s="11">
        <v>10520</v>
      </c>
      <c r="G429" s="11">
        <v>4124</v>
      </c>
      <c r="H429" s="11">
        <v>3966</v>
      </c>
      <c r="I429" s="10" t="s">
        <v>273</v>
      </c>
      <c r="J429" s="12">
        <v>53.5</v>
      </c>
      <c r="K429" s="10" t="s">
        <v>248</v>
      </c>
      <c r="L429" s="10" t="s">
        <v>261</v>
      </c>
      <c r="M429" s="10" t="s">
        <v>220</v>
      </c>
      <c r="N429" s="13">
        <v>12</v>
      </c>
      <c r="O429" s="13">
        <v>12</v>
      </c>
      <c r="P429" s="13">
        <v>0</v>
      </c>
      <c r="Q429" s="14">
        <v>0</v>
      </c>
      <c r="R429" s="14">
        <v>5.85</v>
      </c>
      <c r="S429" s="14">
        <v>4</v>
      </c>
      <c r="T429" s="14">
        <v>1.17</v>
      </c>
      <c r="U429" s="14">
        <v>25.4</v>
      </c>
      <c r="V429" s="14">
        <v>0.5</v>
      </c>
      <c r="W429" s="14">
        <v>96.240009999999998</v>
      </c>
      <c r="X429" s="14">
        <v>40</v>
      </c>
      <c r="Y429" s="14">
        <v>1.31233597771456</v>
      </c>
      <c r="Z429" s="14">
        <v>1.3333330000000001</v>
      </c>
      <c r="AA429" s="14">
        <v>2.6666669999999999</v>
      </c>
      <c r="AB429" s="14">
        <v>66.666669999999996</v>
      </c>
      <c r="AC429" s="14">
        <v>0.16333320000000001</v>
      </c>
      <c r="AD429" s="14">
        <v>4.083329</v>
      </c>
      <c r="AE429" s="14">
        <v>48.12</v>
      </c>
      <c r="AF429" s="14">
        <v>30.48</v>
      </c>
      <c r="AG429" s="14">
        <v>0</v>
      </c>
      <c r="AH429" s="14">
        <v>0</v>
      </c>
      <c r="AI429" s="14">
        <v>1.17</v>
      </c>
      <c r="AJ429" s="14">
        <v>1.3333330000000001</v>
      </c>
      <c r="AK429" s="15">
        <v>0.3333333</v>
      </c>
      <c r="AL429" s="15">
        <v>0.87749999999999995</v>
      </c>
      <c r="AM429" s="15">
        <v>1</v>
      </c>
      <c r="AN429" s="15">
        <v>0.29249999999999998</v>
      </c>
      <c r="AO429" s="16"/>
      <c r="AP429" s="16">
        <v>0.75</v>
      </c>
      <c r="AQ429" s="16"/>
      <c r="AR429" s="16">
        <v>8.3333335816860199E-2</v>
      </c>
      <c r="AS429" s="16">
        <v>8.3333335816860199E-2</v>
      </c>
      <c r="AT429" s="16">
        <v>0.25</v>
      </c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>
        <v>0.8333333432674408</v>
      </c>
      <c r="BQ429" s="16"/>
      <c r="BR429" s="16"/>
      <c r="BS429" s="16"/>
      <c r="BT429" s="16"/>
      <c r="BU429" s="16">
        <v>0.1666666716337204</v>
      </c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>
        <v>0.5</v>
      </c>
      <c r="CG429" s="16"/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/>
      <c r="DJ429" s="24"/>
      <c r="DK429" s="24"/>
      <c r="DL429" s="24"/>
      <c r="DM429" s="24"/>
      <c r="DN429" s="24"/>
      <c r="DO429" s="24"/>
      <c r="DP429" s="24"/>
      <c r="DQ429" s="24"/>
      <c r="DR429" s="16"/>
      <c r="DS429" s="16"/>
      <c r="DT429" s="16"/>
      <c r="DU429" s="16"/>
      <c r="DV429" s="16"/>
      <c r="DW429" s="16"/>
      <c r="DX429" s="16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27"/>
      <c r="EP429" s="27"/>
      <c r="EQ429" s="27"/>
      <c r="ER429" s="27"/>
    </row>
    <row r="430" spans="1:148" s="9" customFormat="1" ht="20.25" x14ac:dyDescent="0.3">
      <c r="A430" s="10" t="s">
        <v>407</v>
      </c>
      <c r="B430" s="10" t="s">
        <v>244</v>
      </c>
      <c r="C430" s="10" t="s">
        <v>240</v>
      </c>
      <c r="D430" s="10" t="s">
        <v>281</v>
      </c>
      <c r="E430" s="10" t="s">
        <v>218</v>
      </c>
      <c r="F430" s="11">
        <v>10520</v>
      </c>
      <c r="G430" s="11">
        <v>4061</v>
      </c>
      <c r="H430" s="11">
        <v>3698</v>
      </c>
      <c r="I430" s="10" t="s">
        <v>273</v>
      </c>
      <c r="J430" s="12">
        <v>53.5</v>
      </c>
      <c r="K430" s="10" t="s">
        <v>248</v>
      </c>
      <c r="L430" s="10" t="s">
        <v>261</v>
      </c>
      <c r="M430" s="10" t="s">
        <v>220</v>
      </c>
      <c r="N430" s="13">
        <v>13</v>
      </c>
      <c r="O430" s="13">
        <v>13</v>
      </c>
      <c r="P430" s="13">
        <v>0</v>
      </c>
      <c r="Q430" s="14">
        <v>0</v>
      </c>
      <c r="R430" s="14">
        <v>5.85</v>
      </c>
      <c r="S430" s="14">
        <v>3.85</v>
      </c>
      <c r="T430" s="14">
        <v>1.2675000000000001</v>
      </c>
      <c r="U430" s="14">
        <v>28.588750000000001</v>
      </c>
      <c r="V430" s="14">
        <v>0.48125000000000001</v>
      </c>
      <c r="W430" s="14">
        <v>108.32210000000001</v>
      </c>
      <c r="X430" s="14">
        <v>38.499999046325698</v>
      </c>
      <c r="Y430" s="14">
        <v>1.1659599791820601</v>
      </c>
      <c r="Z430" s="14">
        <v>1.733333</v>
      </c>
      <c r="AA430" s="14">
        <v>2.1166670000000001</v>
      </c>
      <c r="AB430" s="14">
        <v>54.978360000000002</v>
      </c>
      <c r="AC430" s="14">
        <v>0.4658332</v>
      </c>
      <c r="AD430" s="14">
        <v>12.09956</v>
      </c>
      <c r="AE430" s="14">
        <v>52.13</v>
      </c>
      <c r="AF430" s="14">
        <v>33.020000000000003</v>
      </c>
      <c r="AG430" s="14">
        <v>0</v>
      </c>
      <c r="AH430" s="14">
        <v>0</v>
      </c>
      <c r="AI430" s="14">
        <v>1.2675000000000001</v>
      </c>
      <c r="AJ430" s="14">
        <v>1.733333</v>
      </c>
      <c r="AK430" s="15">
        <v>0.45021640000000002</v>
      </c>
      <c r="AL430" s="15">
        <v>0.73124999999999996</v>
      </c>
      <c r="AM430" s="15">
        <v>1</v>
      </c>
      <c r="AN430" s="15">
        <v>0.32922079999999998</v>
      </c>
      <c r="AO430" s="16"/>
      <c r="AP430" s="16">
        <v>0.68333333730697632</v>
      </c>
      <c r="AQ430" s="16"/>
      <c r="AR430" s="16"/>
      <c r="AS430" s="16">
        <v>0.1666666716337204</v>
      </c>
      <c r="AT430" s="16">
        <v>0.1666666716337204</v>
      </c>
      <c r="AU430" s="16"/>
      <c r="AV430" s="16"/>
      <c r="AW430" s="16"/>
      <c r="AX430" s="16">
        <v>8.3333335816860199E-2</v>
      </c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>
        <v>0.13333334028720856</v>
      </c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>
        <v>0.20000000298023224</v>
      </c>
      <c r="CE430" s="16"/>
      <c r="CF430" s="16">
        <v>0.25</v>
      </c>
      <c r="CG430" s="16"/>
      <c r="CH430" s="16"/>
      <c r="CI430" s="16"/>
      <c r="CJ430" s="16"/>
      <c r="CK430" s="16"/>
      <c r="CL430" s="16"/>
      <c r="CM430" s="16"/>
      <c r="CN430" s="16"/>
      <c r="CO430" s="16"/>
      <c r="CP430" s="16">
        <v>0.3333333432674408</v>
      </c>
      <c r="CQ430" s="16">
        <v>0.10000000149011612</v>
      </c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/>
      <c r="DJ430" s="24"/>
      <c r="DK430" s="24"/>
      <c r="DL430" s="24"/>
      <c r="DM430" s="24"/>
      <c r="DN430" s="24"/>
      <c r="DO430" s="24"/>
      <c r="DP430" s="24"/>
      <c r="DQ430" s="24"/>
      <c r="DR430" s="16"/>
      <c r="DS430" s="16"/>
      <c r="DT430" s="16"/>
      <c r="DU430" s="16"/>
      <c r="DV430" s="16"/>
      <c r="DW430" s="16"/>
      <c r="DX430" s="16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27"/>
      <c r="EP430" s="27"/>
      <c r="EQ430" s="27"/>
      <c r="ER430" s="27"/>
    </row>
    <row r="431" spans="1:148" s="9" customFormat="1" ht="20.25" x14ac:dyDescent="0.3">
      <c r="A431" s="10" t="s">
        <v>407</v>
      </c>
      <c r="B431" s="10" t="s">
        <v>240</v>
      </c>
      <c r="C431" s="10" t="s">
        <v>240</v>
      </c>
      <c r="D431" s="10" t="s">
        <v>279</v>
      </c>
      <c r="E431" s="10" t="s">
        <v>218</v>
      </c>
      <c r="F431" s="11">
        <v>10520</v>
      </c>
      <c r="G431" s="11">
        <v>4124</v>
      </c>
      <c r="H431" s="11">
        <v>3966</v>
      </c>
      <c r="I431" s="10" t="s">
        <v>273</v>
      </c>
      <c r="J431" s="12">
        <v>53.5</v>
      </c>
      <c r="K431" s="10" t="s">
        <v>248</v>
      </c>
      <c r="L431" s="10" t="s">
        <v>261</v>
      </c>
      <c r="M431" s="10" t="s">
        <v>220</v>
      </c>
      <c r="N431" s="13">
        <v>61</v>
      </c>
      <c r="O431" s="13">
        <v>60</v>
      </c>
      <c r="P431" s="13">
        <v>1</v>
      </c>
      <c r="Q431" s="14">
        <v>1.6393439999999999</v>
      </c>
      <c r="R431" s="14">
        <v>5.85</v>
      </c>
      <c r="S431" s="14">
        <v>8</v>
      </c>
      <c r="T431" s="14">
        <v>5.85</v>
      </c>
      <c r="U431" s="14">
        <v>63.5</v>
      </c>
      <c r="V431" s="14">
        <v>1</v>
      </c>
      <c r="W431" s="14">
        <v>240.6</v>
      </c>
      <c r="X431" s="14">
        <v>80</v>
      </c>
      <c r="Y431" s="14">
        <v>0.52493440422536297</v>
      </c>
      <c r="Z431" s="14">
        <v>6.3333329999999997</v>
      </c>
      <c r="AA431" s="14">
        <v>1.6666669999999999</v>
      </c>
      <c r="AB431" s="14">
        <v>20.83333</v>
      </c>
      <c r="AC431" s="14">
        <v>0.3858335</v>
      </c>
      <c r="AD431" s="14">
        <v>4.8229179999999996</v>
      </c>
      <c r="AE431" s="14">
        <v>240.6</v>
      </c>
      <c r="AF431" s="14">
        <v>152.4</v>
      </c>
      <c r="AG431" s="14">
        <v>9.7500000000000003E-2</v>
      </c>
      <c r="AH431" s="14">
        <v>1.21875</v>
      </c>
      <c r="AI431" s="14">
        <v>5.9474999999999998</v>
      </c>
      <c r="AJ431" s="14">
        <v>6.3333329999999997</v>
      </c>
      <c r="AK431" s="15">
        <v>0.79166669999999995</v>
      </c>
      <c r="AL431" s="15">
        <v>0.939079</v>
      </c>
      <c r="AM431" s="15">
        <v>0.9836066</v>
      </c>
      <c r="AN431" s="15">
        <v>0.73124999999999996</v>
      </c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>
        <v>0.25</v>
      </c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>
        <v>0.1666666716337204</v>
      </c>
      <c r="CE431" s="16"/>
      <c r="CF431" s="16"/>
      <c r="CG431" s="16"/>
      <c r="CH431" s="16"/>
      <c r="CI431" s="16"/>
      <c r="CJ431" s="16"/>
      <c r="CK431" s="16"/>
      <c r="CL431" s="16"/>
      <c r="CM431" s="16"/>
      <c r="CN431" s="16"/>
      <c r="CO431" s="16"/>
      <c r="CP431" s="16">
        <v>0.5</v>
      </c>
      <c r="CQ431" s="16"/>
      <c r="CR431" s="16"/>
      <c r="CS431" s="16"/>
      <c r="CT431" s="16">
        <v>0.1666666716337204</v>
      </c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>
        <v>0.1666666716337204</v>
      </c>
      <c r="DF431" s="16"/>
      <c r="DG431" s="16"/>
      <c r="DH431" s="16"/>
      <c r="DI431" s="16"/>
      <c r="DJ431" s="24"/>
      <c r="DK431" s="24"/>
      <c r="DL431" s="24"/>
      <c r="DM431" s="24"/>
      <c r="DN431" s="24"/>
      <c r="DO431" s="24">
        <v>0.4166666567325592</v>
      </c>
      <c r="DP431" s="24"/>
      <c r="DQ431" s="24"/>
      <c r="DR431" s="16"/>
      <c r="DS431" s="16"/>
      <c r="DT431" s="16"/>
      <c r="DU431" s="16"/>
      <c r="DV431" s="16"/>
      <c r="DW431" s="16"/>
      <c r="DX431" s="16"/>
      <c r="DY431" s="17"/>
      <c r="DZ431" s="17"/>
      <c r="EA431" s="17"/>
      <c r="EB431" s="17"/>
      <c r="EC431" s="17"/>
      <c r="ED431" s="17"/>
      <c r="EE431" s="17">
        <v>1</v>
      </c>
      <c r="EF431" s="17"/>
      <c r="EG431" s="17"/>
      <c r="EH431" s="17"/>
      <c r="EI431" s="17"/>
      <c r="EJ431" s="17"/>
      <c r="EK431" s="17"/>
      <c r="EL431" s="17"/>
      <c r="EM431" s="17"/>
      <c r="EN431" s="17"/>
      <c r="EO431" s="27"/>
      <c r="EP431" s="27"/>
      <c r="EQ431" s="27"/>
      <c r="ER431" s="27"/>
    </row>
    <row r="432" spans="1:148" s="9" customFormat="1" ht="20.25" x14ac:dyDescent="0.3">
      <c r="A432" s="10" t="s">
        <v>407</v>
      </c>
      <c r="B432" s="10" t="s">
        <v>240</v>
      </c>
      <c r="C432" s="10" t="s">
        <v>240</v>
      </c>
      <c r="D432" s="10" t="s">
        <v>281</v>
      </c>
      <c r="E432" s="10" t="s">
        <v>218</v>
      </c>
      <c r="F432" s="11">
        <v>10520</v>
      </c>
      <c r="G432" s="11">
        <v>4061</v>
      </c>
      <c r="H432" s="11">
        <v>3698</v>
      </c>
      <c r="I432" s="10" t="s">
        <v>273</v>
      </c>
      <c r="J432" s="12">
        <v>53.5</v>
      </c>
      <c r="K432" s="10" t="s">
        <v>248</v>
      </c>
      <c r="L432" s="10" t="s">
        <v>261</v>
      </c>
      <c r="M432" s="10" t="s">
        <v>220</v>
      </c>
      <c r="N432" s="13">
        <v>60</v>
      </c>
      <c r="O432" s="13">
        <v>60</v>
      </c>
      <c r="P432" s="13">
        <v>0</v>
      </c>
      <c r="Q432" s="14">
        <v>0</v>
      </c>
      <c r="R432" s="14">
        <v>5.85</v>
      </c>
      <c r="S432" s="14">
        <v>8</v>
      </c>
      <c r="T432" s="14">
        <v>5.85</v>
      </c>
      <c r="U432" s="14">
        <v>63.5</v>
      </c>
      <c r="V432" s="14">
        <v>1</v>
      </c>
      <c r="W432" s="14">
        <v>240.6</v>
      </c>
      <c r="X432" s="14">
        <v>80</v>
      </c>
      <c r="Y432" s="14">
        <v>0.52493440422536297</v>
      </c>
      <c r="Z432" s="14">
        <v>6.4166670000000003</v>
      </c>
      <c r="AA432" s="14">
        <v>1.5833330000000001</v>
      </c>
      <c r="AB432" s="14">
        <v>19.79167</v>
      </c>
      <c r="AC432" s="14">
        <v>0.56666669999999997</v>
      </c>
      <c r="AD432" s="14">
        <v>7.0833339999999998</v>
      </c>
      <c r="AE432" s="14">
        <v>240.6</v>
      </c>
      <c r="AF432" s="14">
        <v>152.4</v>
      </c>
      <c r="AG432" s="14">
        <v>0</v>
      </c>
      <c r="AH432" s="14">
        <v>0</v>
      </c>
      <c r="AI432" s="14">
        <v>5.85</v>
      </c>
      <c r="AJ432" s="14">
        <v>6.4166670000000003</v>
      </c>
      <c r="AK432" s="15">
        <v>0.80208330000000005</v>
      </c>
      <c r="AL432" s="15">
        <v>0.91168830000000001</v>
      </c>
      <c r="AM432" s="15">
        <v>1</v>
      </c>
      <c r="AN432" s="15">
        <v>0.73124999999999996</v>
      </c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>
        <v>0.1666666716337204</v>
      </c>
      <c r="CE432" s="16"/>
      <c r="CF432" s="16"/>
      <c r="CG432" s="16"/>
      <c r="CH432" s="16"/>
      <c r="CI432" s="16"/>
      <c r="CJ432" s="16"/>
      <c r="CK432" s="16"/>
      <c r="CL432" s="16"/>
      <c r="CM432" s="16"/>
      <c r="CN432" s="16"/>
      <c r="CO432" s="16"/>
      <c r="CP432" s="16">
        <v>0.5</v>
      </c>
      <c r="CQ432" s="16">
        <v>0.5</v>
      </c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/>
      <c r="DJ432" s="24"/>
      <c r="DK432" s="24">
        <v>0.1666666716337204</v>
      </c>
      <c r="DL432" s="24"/>
      <c r="DM432" s="24"/>
      <c r="DN432" s="24"/>
      <c r="DO432" s="24">
        <v>0.25</v>
      </c>
      <c r="DP432" s="24"/>
      <c r="DQ432" s="24"/>
      <c r="DR432" s="16"/>
      <c r="DS432" s="16"/>
      <c r="DT432" s="16"/>
      <c r="DU432" s="16"/>
      <c r="DV432" s="16"/>
      <c r="DW432" s="16"/>
      <c r="DX432" s="16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27"/>
      <c r="EP432" s="27"/>
      <c r="EQ432" s="27"/>
      <c r="ER432" s="27"/>
    </row>
    <row r="433" spans="1:148" s="9" customFormat="1" ht="20.25" x14ac:dyDescent="0.3">
      <c r="A433" s="10" t="s">
        <v>407</v>
      </c>
      <c r="B433" s="10" t="s">
        <v>231</v>
      </c>
      <c r="C433" s="10" t="s">
        <v>240</v>
      </c>
      <c r="D433" s="10" t="s">
        <v>281</v>
      </c>
      <c r="E433" s="10" t="s">
        <v>218</v>
      </c>
      <c r="F433" s="11">
        <v>10734</v>
      </c>
      <c r="G433" s="11">
        <v>4189</v>
      </c>
      <c r="H433" s="11">
        <v>4161</v>
      </c>
      <c r="I433" s="10" t="s">
        <v>282</v>
      </c>
      <c r="J433" s="12">
        <v>71.8</v>
      </c>
      <c r="K433" s="10" t="s">
        <v>243</v>
      </c>
      <c r="L433" s="10" t="s">
        <v>261</v>
      </c>
      <c r="M433" s="10" t="s">
        <v>220</v>
      </c>
      <c r="N433" s="13">
        <v>1</v>
      </c>
      <c r="O433" s="13">
        <v>1</v>
      </c>
      <c r="P433" s="13">
        <v>0</v>
      </c>
      <c r="Q433" s="14">
        <v>0</v>
      </c>
      <c r="R433" s="14">
        <v>8.11</v>
      </c>
      <c r="S433" s="14">
        <v>0.66666669999999995</v>
      </c>
      <c r="T433" s="14">
        <v>0.1351667</v>
      </c>
      <c r="U433" s="14">
        <v>21.6</v>
      </c>
      <c r="V433" s="14">
        <v>8.3333340000000006E-2</v>
      </c>
      <c r="W433" s="14">
        <v>72.48</v>
      </c>
      <c r="X433" s="14">
        <v>6.6666668653488204</v>
      </c>
      <c r="Y433" s="14">
        <v>1.72265298772372</v>
      </c>
      <c r="Z433" s="14">
        <v>0.1666667</v>
      </c>
      <c r="AA433" s="14">
        <v>0.5</v>
      </c>
      <c r="AB433" s="14">
        <v>75</v>
      </c>
      <c r="AC433" s="14">
        <v>3.150004E-2</v>
      </c>
      <c r="AD433" s="14">
        <v>4.7250059999999996</v>
      </c>
      <c r="AE433" s="14">
        <v>6.04</v>
      </c>
      <c r="AF433" s="14">
        <v>3.87</v>
      </c>
      <c r="AG433" s="14">
        <v>0</v>
      </c>
      <c r="AH433" s="14">
        <v>0</v>
      </c>
      <c r="AI433" s="14">
        <v>0.1351667</v>
      </c>
      <c r="AJ433" s="14">
        <v>0.1666667</v>
      </c>
      <c r="AK433" s="15">
        <v>0.25</v>
      </c>
      <c r="AL433" s="15">
        <v>0.8109999</v>
      </c>
      <c r="AM433" s="15">
        <v>1</v>
      </c>
      <c r="AN433" s="15">
        <v>0.20275000000000001</v>
      </c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/>
      <c r="CH433" s="16"/>
      <c r="CI433" s="16"/>
      <c r="CJ433" s="16">
        <v>0.5</v>
      </c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/>
      <c r="DJ433" s="24"/>
      <c r="DK433" s="24"/>
      <c r="DL433" s="24"/>
      <c r="DM433" s="24"/>
      <c r="DN433" s="24"/>
      <c r="DO433" s="24"/>
      <c r="DP433" s="24"/>
      <c r="DQ433" s="24"/>
      <c r="DR433" s="16"/>
      <c r="DS433" s="16"/>
      <c r="DT433" s="16"/>
      <c r="DU433" s="16"/>
      <c r="DV433" s="16"/>
      <c r="DW433" s="16"/>
      <c r="DX433" s="16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27"/>
      <c r="EP433" s="27"/>
      <c r="EQ433" s="27"/>
      <c r="ER433" s="27"/>
    </row>
    <row r="434" spans="1:148" s="9" customFormat="1" ht="20.25" x14ac:dyDescent="0.3">
      <c r="A434" s="10" t="s">
        <v>407</v>
      </c>
      <c r="B434" s="10" t="s">
        <v>232</v>
      </c>
      <c r="C434" s="10" t="s">
        <v>240</v>
      </c>
      <c r="D434" s="10" t="s">
        <v>279</v>
      </c>
      <c r="E434" s="10" t="s">
        <v>222</v>
      </c>
      <c r="F434" s="11">
        <v>15318</v>
      </c>
      <c r="G434" s="11">
        <v>3866</v>
      </c>
      <c r="H434" s="11">
        <v>4091</v>
      </c>
      <c r="I434" s="10" t="s">
        <v>282</v>
      </c>
      <c r="J434" s="12">
        <v>71.8</v>
      </c>
      <c r="K434" s="10" t="s">
        <v>267</v>
      </c>
      <c r="L434" s="10" t="s">
        <v>261</v>
      </c>
      <c r="M434" s="10" t="s">
        <v>220</v>
      </c>
      <c r="N434" s="13">
        <v>8</v>
      </c>
      <c r="O434" s="13">
        <v>8</v>
      </c>
      <c r="P434" s="13">
        <v>0</v>
      </c>
      <c r="Q434" s="14">
        <v>0</v>
      </c>
      <c r="R434" s="14">
        <v>9.44</v>
      </c>
      <c r="S434" s="14">
        <v>2.1666669999999999</v>
      </c>
      <c r="T434" s="14">
        <v>1.258667</v>
      </c>
      <c r="U434" s="14">
        <v>59.44614</v>
      </c>
      <c r="V434" s="14">
        <v>0.2708334</v>
      </c>
      <c r="W434" s="14">
        <v>207.95070000000001</v>
      </c>
      <c r="X434" s="14">
        <v>21.666669845581101</v>
      </c>
      <c r="Y434" s="14">
        <v>0.57870380983733405</v>
      </c>
      <c r="Z434" s="14">
        <v>1.5</v>
      </c>
      <c r="AA434" s="14">
        <v>0.66666669999999995</v>
      </c>
      <c r="AB434" s="14">
        <v>30.76923</v>
      </c>
      <c r="AC434" s="14">
        <v>0.24133370000000001</v>
      </c>
      <c r="AD434" s="14">
        <v>11.138479999999999</v>
      </c>
      <c r="AE434" s="14">
        <v>56.32</v>
      </c>
      <c r="AF434" s="14">
        <v>37.44</v>
      </c>
      <c r="AG434" s="14">
        <v>0</v>
      </c>
      <c r="AH434" s="14">
        <v>0</v>
      </c>
      <c r="AI434" s="14">
        <v>1.258667</v>
      </c>
      <c r="AJ434" s="14">
        <v>1.5</v>
      </c>
      <c r="AK434" s="15">
        <v>0.69230769999999997</v>
      </c>
      <c r="AL434" s="15">
        <v>0.83911100000000005</v>
      </c>
      <c r="AM434" s="15">
        <v>1</v>
      </c>
      <c r="AN434" s="15">
        <v>0.58092299999999997</v>
      </c>
      <c r="AO434" s="16">
        <v>0.5</v>
      </c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/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/>
      <c r="DJ434" s="24"/>
      <c r="DK434" s="24"/>
      <c r="DL434" s="24"/>
      <c r="DM434" s="24"/>
      <c r="DN434" s="24"/>
      <c r="DO434" s="24">
        <v>0.1666666716337204</v>
      </c>
      <c r="DP434" s="24"/>
      <c r="DQ434" s="24"/>
      <c r="DR434" s="16"/>
      <c r="DS434" s="16"/>
      <c r="DT434" s="16"/>
      <c r="DU434" s="16"/>
      <c r="DV434" s="16"/>
      <c r="DW434" s="16"/>
      <c r="DX434" s="16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27"/>
      <c r="EP434" s="27"/>
      <c r="EQ434" s="27"/>
      <c r="ER434" s="27"/>
    </row>
    <row r="435" spans="1:148" s="9" customFormat="1" ht="20.25" x14ac:dyDescent="0.3">
      <c r="A435" s="10" t="s">
        <v>407</v>
      </c>
      <c r="B435" s="10" t="s">
        <v>232</v>
      </c>
      <c r="C435" s="10" t="s">
        <v>240</v>
      </c>
      <c r="D435" s="10" t="s">
        <v>281</v>
      </c>
      <c r="E435" s="10" t="s">
        <v>222</v>
      </c>
      <c r="F435" s="11">
        <v>15318</v>
      </c>
      <c r="G435" s="11">
        <v>4189</v>
      </c>
      <c r="H435" s="11">
        <v>4161</v>
      </c>
      <c r="I435" s="10" t="s">
        <v>282</v>
      </c>
      <c r="J435" s="12">
        <v>71.8</v>
      </c>
      <c r="K435" s="10" t="s">
        <v>267</v>
      </c>
      <c r="L435" s="10" t="s">
        <v>261</v>
      </c>
      <c r="M435" s="10" t="s">
        <v>220</v>
      </c>
      <c r="N435" s="13">
        <v>14</v>
      </c>
      <c r="O435" s="13">
        <v>14</v>
      </c>
      <c r="P435" s="13">
        <v>0</v>
      </c>
      <c r="Q435" s="14">
        <v>0</v>
      </c>
      <c r="R435" s="14">
        <v>9.44</v>
      </c>
      <c r="S435" s="14">
        <v>3.25</v>
      </c>
      <c r="T435" s="14">
        <v>2.2026669999999999</v>
      </c>
      <c r="U435" s="14">
        <v>69.353840000000005</v>
      </c>
      <c r="V435" s="14">
        <v>0.40625</v>
      </c>
      <c r="W435" s="14">
        <v>242.60919999999999</v>
      </c>
      <c r="X435" s="14">
        <v>32.5</v>
      </c>
      <c r="Y435" s="14">
        <v>0.49603177144605798</v>
      </c>
      <c r="Z435" s="14">
        <v>2.6666669999999999</v>
      </c>
      <c r="AA435" s="14">
        <v>0.58333330000000005</v>
      </c>
      <c r="AB435" s="14">
        <v>17.948720000000002</v>
      </c>
      <c r="AC435" s="14">
        <v>0.46400019999999997</v>
      </c>
      <c r="AD435" s="14">
        <v>14.27693</v>
      </c>
      <c r="AE435" s="14">
        <v>98.56</v>
      </c>
      <c r="AF435" s="14">
        <v>65.52</v>
      </c>
      <c r="AG435" s="14">
        <v>0</v>
      </c>
      <c r="AH435" s="14">
        <v>0</v>
      </c>
      <c r="AI435" s="14">
        <v>2.2026669999999999</v>
      </c>
      <c r="AJ435" s="14">
        <v>2.6666669999999999</v>
      </c>
      <c r="AK435" s="15">
        <v>0.82051280000000004</v>
      </c>
      <c r="AL435" s="15">
        <v>0.82599990000000001</v>
      </c>
      <c r="AM435" s="15">
        <v>1</v>
      </c>
      <c r="AN435" s="15">
        <v>0.6777436</v>
      </c>
      <c r="AO435" s="16">
        <v>0.5</v>
      </c>
      <c r="AP435" s="16">
        <v>8.3333335816860199E-2</v>
      </c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/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/>
      <c r="DJ435" s="24"/>
      <c r="DK435" s="24"/>
      <c r="DL435" s="24"/>
      <c r="DM435" s="24"/>
      <c r="DN435" s="24"/>
      <c r="DO435" s="24"/>
      <c r="DP435" s="24"/>
      <c r="DQ435" s="24"/>
      <c r="DR435" s="16"/>
      <c r="DS435" s="16"/>
      <c r="DT435" s="16"/>
      <c r="DU435" s="16"/>
      <c r="DV435" s="16"/>
      <c r="DW435" s="16"/>
      <c r="DX435" s="16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27"/>
      <c r="EP435" s="27"/>
      <c r="EQ435" s="27"/>
      <c r="ER435" s="27"/>
    </row>
    <row r="436" spans="1:148" s="9" customFormat="1" ht="20.25" x14ac:dyDescent="0.3">
      <c r="A436" s="10" t="s">
        <v>407</v>
      </c>
      <c r="B436" s="10" t="s">
        <v>231</v>
      </c>
      <c r="C436" s="10" t="s">
        <v>240</v>
      </c>
      <c r="D436" s="10" t="s">
        <v>279</v>
      </c>
      <c r="E436" s="10" t="s">
        <v>222</v>
      </c>
      <c r="F436" s="11">
        <v>15318</v>
      </c>
      <c r="G436" s="11">
        <v>3866</v>
      </c>
      <c r="H436" s="11">
        <v>4091</v>
      </c>
      <c r="I436" s="10" t="s">
        <v>282</v>
      </c>
      <c r="J436" s="12">
        <v>71.8</v>
      </c>
      <c r="K436" s="10" t="s">
        <v>267</v>
      </c>
      <c r="L436" s="10" t="s">
        <v>261</v>
      </c>
      <c r="M436" s="10" t="s">
        <v>220</v>
      </c>
      <c r="N436" s="13">
        <v>13</v>
      </c>
      <c r="O436" s="13">
        <v>12</v>
      </c>
      <c r="P436" s="13">
        <v>1</v>
      </c>
      <c r="Q436" s="14">
        <v>7.6923069999999996</v>
      </c>
      <c r="R436" s="14">
        <v>9.44</v>
      </c>
      <c r="S436" s="14">
        <v>2.5</v>
      </c>
      <c r="T436" s="14">
        <v>1.8879999999999999</v>
      </c>
      <c r="U436" s="14">
        <v>77.28</v>
      </c>
      <c r="V436" s="14">
        <v>0.3125</v>
      </c>
      <c r="W436" s="14">
        <v>270.33600000000001</v>
      </c>
      <c r="X436" s="14">
        <v>25</v>
      </c>
      <c r="Y436" s="14">
        <v>0.44515672660369798</v>
      </c>
      <c r="Z436" s="14">
        <v>2.3166669999999998</v>
      </c>
      <c r="AA436" s="14">
        <v>0.1833333</v>
      </c>
      <c r="AB436" s="14">
        <v>7.3333329999999997</v>
      </c>
      <c r="AC436" s="14">
        <v>0.2713333</v>
      </c>
      <c r="AD436" s="14">
        <v>10.85333</v>
      </c>
      <c r="AE436" s="14">
        <v>84.48</v>
      </c>
      <c r="AF436" s="14">
        <v>56.16</v>
      </c>
      <c r="AG436" s="14">
        <v>0.15733330000000001</v>
      </c>
      <c r="AH436" s="14">
        <v>6.2933339999999998</v>
      </c>
      <c r="AI436" s="14">
        <v>2.0453329999999998</v>
      </c>
      <c r="AJ436" s="14">
        <v>2.3166669999999998</v>
      </c>
      <c r="AK436" s="15">
        <v>0.92666660000000001</v>
      </c>
      <c r="AL436" s="15">
        <v>0.88287760000000004</v>
      </c>
      <c r="AM436" s="15">
        <v>0.92307689999999998</v>
      </c>
      <c r="AN436" s="15">
        <v>0.75519990000000004</v>
      </c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/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/>
      <c r="DJ436" s="24"/>
      <c r="DK436" s="24"/>
      <c r="DL436" s="24"/>
      <c r="DM436" s="24"/>
      <c r="DN436" s="24"/>
      <c r="DO436" s="24">
        <v>0.18333333730697632</v>
      </c>
      <c r="DP436" s="24"/>
      <c r="DQ436" s="24"/>
      <c r="DR436" s="16"/>
      <c r="DS436" s="16"/>
      <c r="DT436" s="16"/>
      <c r="DU436" s="16"/>
      <c r="DV436" s="16"/>
      <c r="DW436" s="16"/>
      <c r="DX436" s="16"/>
      <c r="DY436" s="17"/>
      <c r="DZ436" s="17"/>
      <c r="EA436" s="17"/>
      <c r="EB436" s="17"/>
      <c r="EC436" s="17">
        <v>1</v>
      </c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27"/>
      <c r="EP436" s="27"/>
      <c r="EQ436" s="27"/>
      <c r="ER436" s="27"/>
    </row>
    <row r="437" spans="1:148" s="9" customFormat="1" ht="20.25" x14ac:dyDescent="0.3">
      <c r="A437" s="10" t="s">
        <v>407</v>
      </c>
      <c r="B437" s="10" t="s">
        <v>231</v>
      </c>
      <c r="C437" s="10" t="s">
        <v>240</v>
      </c>
      <c r="D437" s="10" t="s">
        <v>281</v>
      </c>
      <c r="E437" s="10" t="s">
        <v>222</v>
      </c>
      <c r="F437" s="11">
        <v>15318</v>
      </c>
      <c r="G437" s="11">
        <v>4189</v>
      </c>
      <c r="H437" s="11">
        <v>4161</v>
      </c>
      <c r="I437" s="10" t="s">
        <v>282</v>
      </c>
      <c r="J437" s="12">
        <v>71.8</v>
      </c>
      <c r="K437" s="10" t="s">
        <v>267</v>
      </c>
      <c r="L437" s="10" t="s">
        <v>261</v>
      </c>
      <c r="M437" s="10" t="s">
        <v>220</v>
      </c>
      <c r="N437" s="13">
        <v>6</v>
      </c>
      <c r="O437" s="13">
        <v>6</v>
      </c>
      <c r="P437" s="13">
        <v>0</v>
      </c>
      <c r="Q437" s="14">
        <v>0</v>
      </c>
      <c r="R437" s="14">
        <v>9.44</v>
      </c>
      <c r="S437" s="14">
        <v>1.6666669999999999</v>
      </c>
      <c r="T437" s="14">
        <v>0.94399999999999995</v>
      </c>
      <c r="U437" s="14">
        <v>57.959980000000002</v>
      </c>
      <c r="V437" s="14">
        <v>0.2083334</v>
      </c>
      <c r="W437" s="14">
        <v>202.75200000000001</v>
      </c>
      <c r="X437" s="14">
        <v>16.666669845581101</v>
      </c>
      <c r="Y437" s="14">
        <v>0.59354241534747398</v>
      </c>
      <c r="Z437" s="14">
        <v>1.083334</v>
      </c>
      <c r="AA437" s="14">
        <v>0.5833334</v>
      </c>
      <c r="AB437" s="14">
        <v>35</v>
      </c>
      <c r="AC437" s="14">
        <v>0.1393336</v>
      </c>
      <c r="AD437" s="14">
        <v>8.3600150000000006</v>
      </c>
      <c r="AE437" s="14">
        <v>42.24</v>
      </c>
      <c r="AF437" s="14">
        <v>28.08</v>
      </c>
      <c r="AG437" s="14">
        <v>0</v>
      </c>
      <c r="AH437" s="14">
        <v>0</v>
      </c>
      <c r="AI437" s="14">
        <v>0.94399999999999995</v>
      </c>
      <c r="AJ437" s="14">
        <v>1.083334</v>
      </c>
      <c r="AK437" s="15">
        <v>0.65</v>
      </c>
      <c r="AL437" s="15">
        <v>0.87138439999999995</v>
      </c>
      <c r="AM437" s="15">
        <v>1</v>
      </c>
      <c r="AN437" s="15">
        <v>0.56639989999999996</v>
      </c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/>
      <c r="CH437" s="16"/>
      <c r="CI437" s="16"/>
      <c r="CJ437" s="16"/>
      <c r="CK437" s="16"/>
      <c r="CL437" s="16"/>
      <c r="CM437" s="16"/>
      <c r="CN437" s="16">
        <v>0.3333333432674408</v>
      </c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>
        <v>0.1666666716337204</v>
      </c>
      <c r="DF437" s="16"/>
      <c r="DG437" s="16"/>
      <c r="DH437" s="16"/>
      <c r="DI437" s="16"/>
      <c r="DJ437" s="24"/>
      <c r="DK437" s="24"/>
      <c r="DL437" s="24"/>
      <c r="DM437" s="24"/>
      <c r="DN437" s="24"/>
      <c r="DO437" s="24">
        <v>8.3333335816860199E-2</v>
      </c>
      <c r="DP437" s="24"/>
      <c r="DQ437" s="24"/>
      <c r="DR437" s="16"/>
      <c r="DS437" s="16"/>
      <c r="DT437" s="16"/>
      <c r="DU437" s="16"/>
      <c r="DV437" s="16"/>
      <c r="DW437" s="16"/>
      <c r="DX437" s="16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27"/>
      <c r="EP437" s="27"/>
      <c r="EQ437" s="27"/>
      <c r="ER437" s="27"/>
    </row>
    <row r="438" spans="1:148" s="9" customFormat="1" ht="20.25" x14ac:dyDescent="0.3">
      <c r="A438" s="10" t="s">
        <v>407</v>
      </c>
      <c r="B438" s="10" t="s">
        <v>232</v>
      </c>
      <c r="C438" s="10" t="s">
        <v>240</v>
      </c>
      <c r="D438" s="10" t="s">
        <v>279</v>
      </c>
      <c r="E438" s="10" t="s">
        <v>222</v>
      </c>
      <c r="F438" s="11">
        <v>15319</v>
      </c>
      <c r="G438" s="11">
        <v>3866</v>
      </c>
      <c r="H438" s="11">
        <v>4091</v>
      </c>
      <c r="I438" s="10" t="s">
        <v>282</v>
      </c>
      <c r="J438" s="12">
        <v>71.8</v>
      </c>
      <c r="K438" s="10" t="s">
        <v>285</v>
      </c>
      <c r="L438" s="10" t="s">
        <v>261</v>
      </c>
      <c r="M438" s="10" t="s">
        <v>220</v>
      </c>
      <c r="N438" s="13">
        <v>22</v>
      </c>
      <c r="O438" s="13">
        <v>22</v>
      </c>
      <c r="P438" s="13">
        <v>0</v>
      </c>
      <c r="Q438" s="14">
        <v>0</v>
      </c>
      <c r="R438" s="14">
        <v>8.11</v>
      </c>
      <c r="S438" s="14">
        <v>5.8333329999999997</v>
      </c>
      <c r="T438" s="14">
        <v>2.9736669999999998</v>
      </c>
      <c r="U438" s="14">
        <v>53.051430000000003</v>
      </c>
      <c r="V438" s="14">
        <v>0.7291666</v>
      </c>
      <c r="W438" s="14">
        <v>182.2354</v>
      </c>
      <c r="X438" s="14">
        <v>58.333330154418903</v>
      </c>
      <c r="Y438" s="14">
        <v>0.685146001557422</v>
      </c>
      <c r="Z438" s="14">
        <v>3.5</v>
      </c>
      <c r="AA438" s="14">
        <v>2.3333330000000001</v>
      </c>
      <c r="AB438" s="14">
        <v>40</v>
      </c>
      <c r="AC438" s="14">
        <v>0.5263331</v>
      </c>
      <c r="AD438" s="14">
        <v>9.0228540000000006</v>
      </c>
      <c r="AE438" s="14">
        <v>132.88</v>
      </c>
      <c r="AF438" s="14">
        <v>85.14</v>
      </c>
      <c r="AG438" s="14">
        <v>0</v>
      </c>
      <c r="AH438" s="14">
        <v>0</v>
      </c>
      <c r="AI438" s="14">
        <v>2.9736669999999998</v>
      </c>
      <c r="AJ438" s="14">
        <v>3.5</v>
      </c>
      <c r="AK438" s="15">
        <v>0.6</v>
      </c>
      <c r="AL438" s="15">
        <v>0.84961909999999996</v>
      </c>
      <c r="AM438" s="15">
        <v>1</v>
      </c>
      <c r="AN438" s="15">
        <v>0.50977139999999999</v>
      </c>
      <c r="AO438" s="16">
        <v>0.5</v>
      </c>
      <c r="AP438" s="16">
        <v>0.66666668653488159</v>
      </c>
      <c r="AQ438" s="16"/>
      <c r="AR438" s="16">
        <v>8.3333335816860199E-2</v>
      </c>
      <c r="AS438" s="16">
        <v>0.1666666716337204</v>
      </c>
      <c r="AT438" s="16">
        <v>0.1666666716337204</v>
      </c>
      <c r="AU438" s="16"/>
      <c r="AV438" s="16"/>
      <c r="AW438" s="16">
        <v>0.1666666716337204</v>
      </c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/>
      <c r="CH438" s="16">
        <v>0.4166666567325592</v>
      </c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/>
      <c r="DJ438" s="24"/>
      <c r="DK438" s="24">
        <v>0.1666666716337204</v>
      </c>
      <c r="DL438" s="24"/>
      <c r="DM438" s="24"/>
      <c r="DN438" s="24"/>
      <c r="DO438" s="24"/>
      <c r="DP438" s="24"/>
      <c r="DQ438" s="24"/>
      <c r="DR438" s="16"/>
      <c r="DS438" s="16"/>
      <c r="DT438" s="16"/>
      <c r="DU438" s="16"/>
      <c r="DV438" s="16"/>
      <c r="DW438" s="16"/>
      <c r="DX438" s="16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27"/>
      <c r="EP438" s="27"/>
      <c r="EQ438" s="27"/>
      <c r="ER438" s="27"/>
    </row>
    <row r="439" spans="1:148" s="9" customFormat="1" ht="20.25" x14ac:dyDescent="0.3">
      <c r="A439" s="10" t="s">
        <v>407</v>
      </c>
      <c r="B439" s="10" t="s">
        <v>232</v>
      </c>
      <c r="C439" s="10" t="s">
        <v>240</v>
      </c>
      <c r="D439" s="10" t="s">
        <v>281</v>
      </c>
      <c r="E439" s="10" t="s">
        <v>222</v>
      </c>
      <c r="F439" s="11">
        <v>15319</v>
      </c>
      <c r="G439" s="11">
        <v>4189</v>
      </c>
      <c r="H439" s="11">
        <v>4161</v>
      </c>
      <c r="I439" s="10" t="s">
        <v>282</v>
      </c>
      <c r="J439" s="12">
        <v>71.8</v>
      </c>
      <c r="K439" s="10" t="s">
        <v>285</v>
      </c>
      <c r="L439" s="10" t="s">
        <v>261</v>
      </c>
      <c r="M439" s="10" t="s">
        <v>220</v>
      </c>
      <c r="N439" s="13">
        <v>22</v>
      </c>
      <c r="O439" s="13">
        <v>22</v>
      </c>
      <c r="P439" s="13">
        <v>0</v>
      </c>
      <c r="Q439" s="14">
        <v>0</v>
      </c>
      <c r="R439" s="14">
        <v>8.11</v>
      </c>
      <c r="S439" s="14">
        <v>4.75</v>
      </c>
      <c r="T439" s="14">
        <v>2.9736669999999998</v>
      </c>
      <c r="U439" s="14">
        <v>65.150869999999998</v>
      </c>
      <c r="V439" s="14">
        <v>0.59375</v>
      </c>
      <c r="W439" s="14">
        <v>223.7979</v>
      </c>
      <c r="X439" s="14">
        <v>47.5</v>
      </c>
      <c r="Y439" s="14">
        <v>0.557904631671576</v>
      </c>
      <c r="Z439" s="14">
        <v>2.9166669999999999</v>
      </c>
      <c r="AA439" s="14">
        <v>1.8333330000000001</v>
      </c>
      <c r="AB439" s="14">
        <v>38.596490000000003</v>
      </c>
      <c r="AC439" s="14">
        <v>-5.7000040000000002E-2</v>
      </c>
      <c r="AD439" s="14">
        <v>-1.2000010000000001</v>
      </c>
      <c r="AE439" s="14">
        <v>132.88</v>
      </c>
      <c r="AF439" s="14">
        <v>85.14</v>
      </c>
      <c r="AG439" s="14">
        <v>0</v>
      </c>
      <c r="AH439" s="14">
        <v>0</v>
      </c>
      <c r="AI439" s="14">
        <v>2.9736669999999998</v>
      </c>
      <c r="AJ439" s="14">
        <v>2.9166669999999999</v>
      </c>
      <c r="AK439" s="15">
        <v>0.61403509999999994</v>
      </c>
      <c r="AL439" s="15">
        <v>1.0195430000000001</v>
      </c>
      <c r="AM439" s="15">
        <v>1</v>
      </c>
      <c r="AN439" s="15">
        <v>0.62603509999999996</v>
      </c>
      <c r="AO439" s="16">
        <v>0.5</v>
      </c>
      <c r="AP439" s="16">
        <v>0.5</v>
      </c>
      <c r="AQ439" s="16"/>
      <c r="AR439" s="16"/>
      <c r="AS439" s="16">
        <v>0.1666666716337204</v>
      </c>
      <c r="AT439" s="16">
        <v>0.1666666716337204</v>
      </c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/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/>
      <c r="DJ439" s="24"/>
      <c r="DK439" s="24">
        <v>0.1666666716337204</v>
      </c>
      <c r="DL439" s="24"/>
      <c r="DM439" s="24"/>
      <c r="DN439" s="24"/>
      <c r="DO439" s="24">
        <v>0.3333333432674408</v>
      </c>
      <c r="DP439" s="24"/>
      <c r="DQ439" s="24"/>
      <c r="DR439" s="16"/>
      <c r="DS439" s="16"/>
      <c r="DT439" s="16"/>
      <c r="DU439" s="16"/>
      <c r="DV439" s="16"/>
      <c r="DW439" s="16"/>
      <c r="DX439" s="16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27"/>
      <c r="EP439" s="27"/>
      <c r="EQ439" s="27"/>
      <c r="ER439" s="27"/>
    </row>
    <row r="440" spans="1:148" s="9" customFormat="1" ht="20.25" x14ac:dyDescent="0.3">
      <c r="A440" s="10" t="s">
        <v>407</v>
      </c>
      <c r="B440" s="10" t="s">
        <v>231</v>
      </c>
      <c r="C440" s="10" t="s">
        <v>240</v>
      </c>
      <c r="D440" s="10" t="s">
        <v>279</v>
      </c>
      <c r="E440" s="10" t="s">
        <v>222</v>
      </c>
      <c r="F440" s="11">
        <v>15321</v>
      </c>
      <c r="G440" s="11">
        <v>3866</v>
      </c>
      <c r="H440" s="11">
        <v>4091</v>
      </c>
      <c r="I440" s="10" t="s">
        <v>282</v>
      </c>
      <c r="J440" s="12">
        <v>71.8</v>
      </c>
      <c r="K440" s="10" t="s">
        <v>248</v>
      </c>
      <c r="L440" s="10" t="s">
        <v>261</v>
      </c>
      <c r="M440" s="10" t="s">
        <v>220</v>
      </c>
      <c r="N440" s="13">
        <v>3</v>
      </c>
      <c r="O440" s="13">
        <v>3</v>
      </c>
      <c r="P440" s="13">
        <v>0</v>
      </c>
      <c r="Q440" s="14">
        <v>0</v>
      </c>
      <c r="R440" s="14">
        <v>7.83</v>
      </c>
      <c r="S440" s="14">
        <v>0.5</v>
      </c>
      <c r="T440" s="14">
        <v>0.39150000000000001</v>
      </c>
      <c r="U440" s="14">
        <v>76.999989999999997</v>
      </c>
      <c r="V440" s="14">
        <v>6.25E-2</v>
      </c>
      <c r="W440" s="14">
        <v>256.32</v>
      </c>
      <c r="X440" s="14">
        <v>5</v>
      </c>
      <c r="Y440" s="14">
        <v>0.50352465723428697</v>
      </c>
      <c r="Z440" s="14">
        <v>0.5</v>
      </c>
      <c r="AA440" s="14">
        <v>0</v>
      </c>
      <c r="AB440" s="14">
        <v>0</v>
      </c>
      <c r="AC440" s="14">
        <v>0.1085</v>
      </c>
      <c r="AD440" s="14">
        <v>21.7</v>
      </c>
      <c r="AE440" s="14">
        <v>16.02</v>
      </c>
      <c r="AF440" s="14">
        <v>9.93</v>
      </c>
      <c r="AG440" s="14">
        <v>0</v>
      </c>
      <c r="AH440" s="14">
        <v>0</v>
      </c>
      <c r="AI440" s="14">
        <v>0.39150000000000001</v>
      </c>
      <c r="AJ440" s="14">
        <v>0.5</v>
      </c>
      <c r="AK440" s="15">
        <v>1</v>
      </c>
      <c r="AL440" s="15">
        <v>0.78300000000000003</v>
      </c>
      <c r="AM440" s="15">
        <v>1</v>
      </c>
      <c r="AN440" s="15">
        <v>0.78300000000000003</v>
      </c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/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/>
      <c r="DJ440" s="24"/>
      <c r="DK440" s="24"/>
      <c r="DL440" s="24"/>
      <c r="DM440" s="24"/>
      <c r="DN440" s="24"/>
      <c r="DO440" s="24"/>
      <c r="DP440" s="24"/>
      <c r="DQ440" s="24"/>
      <c r="DR440" s="16"/>
      <c r="DS440" s="16"/>
      <c r="DT440" s="16"/>
      <c r="DU440" s="16"/>
      <c r="DV440" s="16"/>
      <c r="DW440" s="16"/>
      <c r="DX440" s="16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27"/>
      <c r="EP440" s="27"/>
      <c r="EQ440" s="27"/>
      <c r="ER440" s="27"/>
    </row>
    <row r="441" spans="1:148" s="9" customFormat="1" ht="20.25" x14ac:dyDescent="0.3">
      <c r="A441" s="10" t="s">
        <v>407</v>
      </c>
      <c r="B441" s="10" t="s">
        <v>231</v>
      </c>
      <c r="C441" s="10" t="s">
        <v>240</v>
      </c>
      <c r="D441" s="10" t="s">
        <v>281</v>
      </c>
      <c r="E441" s="10" t="s">
        <v>222</v>
      </c>
      <c r="F441" s="11">
        <v>15321</v>
      </c>
      <c r="G441" s="11">
        <v>4189</v>
      </c>
      <c r="H441" s="11">
        <v>4161</v>
      </c>
      <c r="I441" s="10" t="s">
        <v>282</v>
      </c>
      <c r="J441" s="12">
        <v>71.8</v>
      </c>
      <c r="K441" s="10" t="s">
        <v>248</v>
      </c>
      <c r="L441" s="10" t="s">
        <v>261</v>
      </c>
      <c r="M441" s="10" t="s">
        <v>220</v>
      </c>
      <c r="N441" s="13">
        <v>3</v>
      </c>
      <c r="O441" s="13">
        <v>3</v>
      </c>
      <c r="P441" s="13">
        <v>0</v>
      </c>
      <c r="Q441" s="14">
        <v>0</v>
      </c>
      <c r="R441" s="14">
        <v>7.83</v>
      </c>
      <c r="S441" s="14">
        <v>0.5</v>
      </c>
      <c r="T441" s="14">
        <v>0.39150000000000001</v>
      </c>
      <c r="U441" s="14">
        <v>76.999989999999997</v>
      </c>
      <c r="V441" s="14">
        <v>6.25E-2</v>
      </c>
      <c r="W441" s="14">
        <v>256.32</v>
      </c>
      <c r="X441" s="14">
        <v>5</v>
      </c>
      <c r="Y441" s="14">
        <v>0.50352465723428697</v>
      </c>
      <c r="Z441" s="14">
        <v>0.4166667</v>
      </c>
      <c r="AA441" s="14">
        <v>8.3333340000000006E-2</v>
      </c>
      <c r="AB441" s="14">
        <v>16.66667</v>
      </c>
      <c r="AC441" s="14">
        <v>2.5166669999999999E-2</v>
      </c>
      <c r="AD441" s="14">
        <v>5.033334</v>
      </c>
      <c r="AE441" s="14">
        <v>16.02</v>
      </c>
      <c r="AF441" s="14">
        <v>9.93</v>
      </c>
      <c r="AG441" s="14">
        <v>0</v>
      </c>
      <c r="AH441" s="14">
        <v>0</v>
      </c>
      <c r="AI441" s="14">
        <v>0.39150000000000001</v>
      </c>
      <c r="AJ441" s="14">
        <v>0.4166667</v>
      </c>
      <c r="AK441" s="15">
        <v>0.83333330000000005</v>
      </c>
      <c r="AL441" s="15">
        <v>0.93959999999999999</v>
      </c>
      <c r="AM441" s="15">
        <v>1</v>
      </c>
      <c r="AN441" s="15">
        <v>0.78300000000000003</v>
      </c>
      <c r="AO441" s="16"/>
      <c r="AP441" s="16">
        <v>8.3333335816860199E-2</v>
      </c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/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/>
      <c r="DJ441" s="24"/>
      <c r="DK441" s="24"/>
      <c r="DL441" s="24"/>
      <c r="DM441" s="24"/>
      <c r="DN441" s="24"/>
      <c r="DO441" s="24"/>
      <c r="DP441" s="24"/>
      <c r="DQ441" s="24"/>
      <c r="DR441" s="16"/>
      <c r="DS441" s="16"/>
      <c r="DT441" s="16"/>
      <c r="DU441" s="16"/>
      <c r="DV441" s="16"/>
      <c r="DW441" s="16"/>
      <c r="DX441" s="16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27"/>
      <c r="EP441" s="27"/>
      <c r="EQ441" s="27"/>
      <c r="ER441" s="27"/>
    </row>
    <row r="442" spans="1:148" s="9" customFormat="1" ht="20.25" x14ac:dyDescent="0.3">
      <c r="A442" s="10" t="s">
        <v>407</v>
      </c>
      <c r="B442" s="10" t="s">
        <v>231</v>
      </c>
      <c r="C442" s="10" t="s">
        <v>240</v>
      </c>
      <c r="D442" s="10" t="s">
        <v>279</v>
      </c>
      <c r="E442" s="10" t="s">
        <v>222</v>
      </c>
      <c r="F442" s="11">
        <v>15332</v>
      </c>
      <c r="G442" s="11">
        <v>3866</v>
      </c>
      <c r="H442" s="11">
        <v>4091</v>
      </c>
      <c r="I442" s="10" t="s">
        <v>282</v>
      </c>
      <c r="J442" s="12">
        <v>71.8</v>
      </c>
      <c r="K442" s="10" t="s">
        <v>243</v>
      </c>
      <c r="L442" s="10" t="s">
        <v>261</v>
      </c>
      <c r="M442" s="10" t="s">
        <v>220</v>
      </c>
      <c r="N442" s="13">
        <v>6</v>
      </c>
      <c r="O442" s="13">
        <v>6</v>
      </c>
      <c r="P442" s="13">
        <v>0</v>
      </c>
      <c r="Q442" s="14">
        <v>0</v>
      </c>
      <c r="R442" s="14">
        <v>8.11</v>
      </c>
      <c r="S442" s="14">
        <v>1</v>
      </c>
      <c r="T442" s="14">
        <v>0.8109999</v>
      </c>
      <c r="U442" s="14">
        <v>0</v>
      </c>
      <c r="V442" s="14">
        <v>0.125</v>
      </c>
      <c r="W442" s="14">
        <v>289.92</v>
      </c>
      <c r="X442" s="14">
        <v>10</v>
      </c>
      <c r="Y442" s="14">
        <v>0.43066323409616603</v>
      </c>
      <c r="Z442" s="14">
        <v>1</v>
      </c>
      <c r="AA442" s="14">
        <v>0</v>
      </c>
      <c r="AB442" s="14">
        <v>0</v>
      </c>
      <c r="AC442" s="14">
        <v>0.1890001</v>
      </c>
      <c r="AD442" s="14">
        <v>18.900010000000002</v>
      </c>
      <c r="AE442" s="14">
        <v>36.24</v>
      </c>
      <c r="AF442" s="14">
        <v>23.22</v>
      </c>
      <c r="AG442" s="14">
        <v>0</v>
      </c>
      <c r="AH442" s="14">
        <v>0</v>
      </c>
      <c r="AI442" s="14">
        <v>0.8109999</v>
      </c>
      <c r="AJ442" s="14">
        <v>1</v>
      </c>
      <c r="AK442" s="15">
        <v>1</v>
      </c>
      <c r="AL442" s="15">
        <v>0.8109999</v>
      </c>
      <c r="AM442" s="15">
        <v>1</v>
      </c>
      <c r="AN442" s="15">
        <v>0.8109999</v>
      </c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/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/>
      <c r="DJ442" s="24"/>
      <c r="DK442" s="24"/>
      <c r="DL442" s="24"/>
      <c r="DM442" s="24"/>
      <c r="DN442" s="24"/>
      <c r="DO442" s="24"/>
      <c r="DP442" s="24"/>
      <c r="DQ442" s="24"/>
      <c r="DR442" s="16"/>
      <c r="DS442" s="16"/>
      <c r="DT442" s="16"/>
      <c r="DU442" s="16"/>
      <c r="DV442" s="16"/>
      <c r="DW442" s="16"/>
      <c r="DX442" s="16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27"/>
      <c r="EP442" s="27"/>
      <c r="EQ442" s="27"/>
      <c r="ER442" s="27"/>
    </row>
    <row r="443" spans="1:148" s="9" customFormat="1" ht="20.25" x14ac:dyDescent="0.3">
      <c r="A443" s="10" t="s">
        <v>407</v>
      </c>
      <c r="B443" s="10" t="s">
        <v>231</v>
      </c>
      <c r="C443" s="10" t="s">
        <v>240</v>
      </c>
      <c r="D443" s="10" t="s">
        <v>281</v>
      </c>
      <c r="E443" s="10" t="s">
        <v>222</v>
      </c>
      <c r="F443" s="11">
        <v>15332</v>
      </c>
      <c r="G443" s="11">
        <v>4189</v>
      </c>
      <c r="H443" s="11">
        <v>4161</v>
      </c>
      <c r="I443" s="10" t="s">
        <v>282</v>
      </c>
      <c r="J443" s="12">
        <v>71.8</v>
      </c>
      <c r="K443" s="10" t="s">
        <v>243</v>
      </c>
      <c r="L443" s="10" t="s">
        <v>261</v>
      </c>
      <c r="M443" s="10" t="s">
        <v>220</v>
      </c>
      <c r="N443" s="13">
        <v>6</v>
      </c>
      <c r="O443" s="13">
        <v>6</v>
      </c>
      <c r="P443" s="13">
        <v>0</v>
      </c>
      <c r="Q443" s="14">
        <v>0</v>
      </c>
      <c r="R443" s="14">
        <v>8.11</v>
      </c>
      <c r="S443" s="14">
        <v>1.1666669999999999</v>
      </c>
      <c r="T443" s="14">
        <v>0.8109999</v>
      </c>
      <c r="U443" s="14">
        <v>0</v>
      </c>
      <c r="V443" s="14">
        <v>0.1458334</v>
      </c>
      <c r="W443" s="14">
        <v>248.50280000000001</v>
      </c>
      <c r="X443" s="14">
        <v>11.666669845581101</v>
      </c>
      <c r="Y443" s="14">
        <v>0.50244057668301501</v>
      </c>
      <c r="Z443" s="14">
        <v>0.8833337</v>
      </c>
      <c r="AA443" s="14">
        <v>0.28333330000000001</v>
      </c>
      <c r="AB443" s="14">
        <v>24.285710000000002</v>
      </c>
      <c r="AC443" s="14">
        <v>7.2333720000000004E-2</v>
      </c>
      <c r="AD443" s="14">
        <v>6.2000320000000002</v>
      </c>
      <c r="AE443" s="14">
        <v>36.24</v>
      </c>
      <c r="AF443" s="14">
        <v>23.22</v>
      </c>
      <c r="AG443" s="14">
        <v>0</v>
      </c>
      <c r="AH443" s="14">
        <v>0</v>
      </c>
      <c r="AI443" s="14">
        <v>0.8109999</v>
      </c>
      <c r="AJ443" s="14">
        <v>0.8833337</v>
      </c>
      <c r="AK443" s="15">
        <v>0.75714300000000001</v>
      </c>
      <c r="AL443" s="15">
        <v>0.91811279999999995</v>
      </c>
      <c r="AM443" s="15">
        <v>1</v>
      </c>
      <c r="AN443" s="15">
        <v>0.69514260000000005</v>
      </c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/>
      <c r="CH443" s="16"/>
      <c r="CI443" s="16"/>
      <c r="CJ443" s="16"/>
      <c r="CK443" s="16"/>
      <c r="CL443" s="16"/>
      <c r="CM443" s="16"/>
      <c r="CN443" s="16"/>
      <c r="CO443" s="16"/>
      <c r="CP443" s="16"/>
      <c r="CQ443" s="16">
        <v>0.25</v>
      </c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/>
      <c r="DJ443" s="24"/>
      <c r="DK443" s="24"/>
      <c r="DL443" s="24"/>
      <c r="DM443" s="24"/>
      <c r="DN443" s="24"/>
      <c r="DO443" s="24">
        <v>3.3333335071802139E-2</v>
      </c>
      <c r="DP443" s="24"/>
      <c r="DQ443" s="24"/>
      <c r="DR443" s="16"/>
      <c r="DS443" s="16"/>
      <c r="DT443" s="16"/>
      <c r="DU443" s="16"/>
      <c r="DV443" s="16"/>
      <c r="DW443" s="16"/>
      <c r="DX443" s="16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27"/>
      <c r="EP443" s="27"/>
      <c r="EQ443" s="27"/>
      <c r="ER443" s="27"/>
    </row>
    <row r="444" spans="1:148" s="9" customFormat="1" ht="20.25" x14ac:dyDescent="0.3">
      <c r="A444" s="10" t="s">
        <v>407</v>
      </c>
      <c r="B444" s="10" t="s">
        <v>244</v>
      </c>
      <c r="C444" s="10" t="s">
        <v>240</v>
      </c>
      <c r="D444" s="10" t="s">
        <v>281</v>
      </c>
      <c r="E444" s="10" t="s">
        <v>222</v>
      </c>
      <c r="F444" s="11">
        <v>15332</v>
      </c>
      <c r="G444" s="11">
        <v>4061</v>
      </c>
      <c r="H444" s="11">
        <v>3698</v>
      </c>
      <c r="I444" s="10" t="s">
        <v>282</v>
      </c>
      <c r="J444" s="12">
        <v>71.8</v>
      </c>
      <c r="K444" s="10" t="s">
        <v>243</v>
      </c>
      <c r="L444" s="10" t="s">
        <v>261</v>
      </c>
      <c r="M444" s="10" t="s">
        <v>220</v>
      </c>
      <c r="N444" s="13">
        <v>1</v>
      </c>
      <c r="O444" s="13">
        <v>1</v>
      </c>
      <c r="P444" s="13">
        <v>0</v>
      </c>
      <c r="Q444" s="14">
        <v>0</v>
      </c>
      <c r="R444" s="14">
        <v>8.11</v>
      </c>
      <c r="S444" s="14">
        <v>0.15</v>
      </c>
      <c r="T444" s="14">
        <v>0.1351667</v>
      </c>
      <c r="U444" s="14">
        <v>0</v>
      </c>
      <c r="V444" s="14">
        <v>1.8749999999999999E-2</v>
      </c>
      <c r="W444" s="14">
        <v>322.13330000000002</v>
      </c>
      <c r="X444" s="14">
        <v>1.5000000596046399</v>
      </c>
      <c r="Y444" s="14">
        <v>0.38759692608826701</v>
      </c>
      <c r="Z444" s="14">
        <v>0.15</v>
      </c>
      <c r="AA444" s="14">
        <v>0</v>
      </c>
      <c r="AB444" s="14">
        <v>0</v>
      </c>
      <c r="AC444" s="14">
        <v>1.483335E-2</v>
      </c>
      <c r="AD444" s="14">
        <v>9.888897</v>
      </c>
      <c r="AE444" s="14">
        <v>6.04</v>
      </c>
      <c r="AF444" s="14">
        <v>3.87</v>
      </c>
      <c r="AG444" s="14">
        <v>0</v>
      </c>
      <c r="AH444" s="14">
        <v>0</v>
      </c>
      <c r="AI444" s="14">
        <v>0.1351667</v>
      </c>
      <c r="AJ444" s="14">
        <v>0.15</v>
      </c>
      <c r="AK444" s="15">
        <v>1</v>
      </c>
      <c r="AL444" s="15">
        <v>0.901111</v>
      </c>
      <c r="AM444" s="15">
        <v>1</v>
      </c>
      <c r="AN444" s="15">
        <v>0.901111</v>
      </c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/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/>
      <c r="DJ444" s="24"/>
      <c r="DK444" s="24"/>
      <c r="DL444" s="24"/>
      <c r="DM444" s="24"/>
      <c r="DN444" s="24"/>
      <c r="DO444" s="24"/>
      <c r="DP444" s="24"/>
      <c r="DQ444" s="24"/>
      <c r="DR444" s="16"/>
      <c r="DS444" s="16"/>
      <c r="DT444" s="16"/>
      <c r="DU444" s="16"/>
      <c r="DV444" s="16"/>
      <c r="DW444" s="16"/>
      <c r="DX444" s="16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27"/>
      <c r="EP444" s="27"/>
      <c r="EQ444" s="27"/>
      <c r="ER444" s="27"/>
    </row>
    <row r="445" spans="1:148" s="9" customFormat="1" ht="20.25" x14ac:dyDescent="0.3">
      <c r="A445" s="10" t="s">
        <v>408</v>
      </c>
      <c r="B445" s="10" t="s">
        <v>231</v>
      </c>
      <c r="C445" s="10" t="s">
        <v>240</v>
      </c>
      <c r="D445" s="10" t="s">
        <v>281</v>
      </c>
      <c r="E445" s="10" t="s">
        <v>218</v>
      </c>
      <c r="F445" s="11">
        <v>10335</v>
      </c>
      <c r="G445" s="11">
        <v>4189</v>
      </c>
      <c r="H445" s="11">
        <v>3807</v>
      </c>
      <c r="I445" s="10" t="s">
        <v>273</v>
      </c>
      <c r="J445" s="12">
        <v>53.5</v>
      </c>
      <c r="K445" s="10" t="s">
        <v>248</v>
      </c>
      <c r="L445" s="10" t="s">
        <v>261</v>
      </c>
      <c r="M445" s="10" t="s">
        <v>220</v>
      </c>
      <c r="N445" s="13">
        <v>7</v>
      </c>
      <c r="O445" s="13">
        <v>7</v>
      </c>
      <c r="P445" s="13">
        <v>0</v>
      </c>
      <c r="Q445" s="14">
        <v>0</v>
      </c>
      <c r="R445" s="14">
        <v>5.85</v>
      </c>
      <c r="S445" s="14">
        <v>0.75</v>
      </c>
      <c r="T445" s="14">
        <v>0.6825</v>
      </c>
      <c r="U445" s="14">
        <v>88.511120000000005</v>
      </c>
      <c r="V445" s="14">
        <v>9.375E-2</v>
      </c>
      <c r="W445" s="14">
        <v>299.41340000000002</v>
      </c>
      <c r="X445" s="14">
        <f>10*S445</f>
        <v>7.5</v>
      </c>
      <c r="Y445" s="14">
        <v>0</v>
      </c>
      <c r="Z445" s="14">
        <v>0.75</v>
      </c>
      <c r="AA445" s="14">
        <v>0</v>
      </c>
      <c r="AB445" s="14">
        <v>0</v>
      </c>
      <c r="AC445" s="14">
        <v>6.7500000000000004E-2</v>
      </c>
      <c r="AD445" s="14">
        <v>9</v>
      </c>
      <c r="AE445" s="14">
        <v>28.07</v>
      </c>
      <c r="AF445" s="14">
        <v>17.78</v>
      </c>
      <c r="AG445" s="14">
        <v>0</v>
      </c>
      <c r="AH445" s="14">
        <v>0</v>
      </c>
      <c r="AI445" s="14">
        <v>0.6825</v>
      </c>
      <c r="AJ445" s="14">
        <v>0.75</v>
      </c>
      <c r="AK445" s="15">
        <v>1</v>
      </c>
      <c r="AL445" s="15">
        <v>0.91</v>
      </c>
      <c r="AM445" s="15">
        <v>1</v>
      </c>
      <c r="AN445" s="15">
        <v>0.91</v>
      </c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/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/>
      <c r="DJ445" s="24"/>
      <c r="DK445" s="24"/>
      <c r="DL445" s="24"/>
      <c r="DM445" s="24"/>
      <c r="DN445" s="24"/>
      <c r="DO445" s="24"/>
      <c r="DP445" s="24"/>
      <c r="DQ445" s="24"/>
      <c r="DR445" s="16"/>
      <c r="DS445" s="16"/>
      <c r="DT445" s="16"/>
      <c r="DU445" s="16"/>
      <c r="DV445" s="16"/>
      <c r="DW445" s="16"/>
      <c r="DX445" s="16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27"/>
      <c r="EP445" s="27"/>
      <c r="EQ445" s="27"/>
      <c r="ER445" s="27"/>
    </row>
    <row r="446" spans="1:148" s="9" customFormat="1" ht="20.25" x14ac:dyDescent="0.3">
      <c r="A446" s="10" t="s">
        <v>408</v>
      </c>
      <c r="B446" s="10" t="s">
        <v>232</v>
      </c>
      <c r="C446" s="10" t="s">
        <v>240</v>
      </c>
      <c r="D446" s="10" t="s">
        <v>279</v>
      </c>
      <c r="E446" s="10" t="s">
        <v>218</v>
      </c>
      <c r="F446" s="11">
        <v>10358</v>
      </c>
      <c r="G446" s="11">
        <v>4124</v>
      </c>
      <c r="H446" s="11">
        <v>3712</v>
      </c>
      <c r="I446" s="10" t="s">
        <v>273</v>
      </c>
      <c r="J446" s="12">
        <v>53.5</v>
      </c>
      <c r="K446" s="10" t="s">
        <v>267</v>
      </c>
      <c r="L446" s="10" t="s">
        <v>261</v>
      </c>
      <c r="M446" s="10" t="s">
        <v>220</v>
      </c>
      <c r="N446" s="13">
        <v>5</v>
      </c>
      <c r="O446" s="13">
        <v>5</v>
      </c>
      <c r="P446" s="13">
        <v>0</v>
      </c>
      <c r="Q446" s="14">
        <v>0</v>
      </c>
      <c r="R446" s="14">
        <v>7.57</v>
      </c>
      <c r="S446" s="14">
        <v>0.75</v>
      </c>
      <c r="T446" s="14">
        <v>0.63083339999999999</v>
      </c>
      <c r="U446" s="14">
        <v>76.111109999999996</v>
      </c>
      <c r="V446" s="14">
        <v>9.375E-2</v>
      </c>
      <c r="W446" s="14">
        <v>316.8</v>
      </c>
      <c r="X446" s="14">
        <v>7.5</v>
      </c>
      <c r="Y446" s="14">
        <v>0.36496348332518003</v>
      </c>
      <c r="Z446" s="14">
        <v>0.58333330000000005</v>
      </c>
      <c r="AA446" s="14">
        <v>0.1666667</v>
      </c>
      <c r="AB446" s="14">
        <v>22.22222</v>
      </c>
      <c r="AC446" s="14">
        <v>-4.7500059999999997E-2</v>
      </c>
      <c r="AD446" s="14">
        <v>-6.333342</v>
      </c>
      <c r="AE446" s="14">
        <v>29.7</v>
      </c>
      <c r="AF446" s="14">
        <v>20.55</v>
      </c>
      <c r="AG446" s="14">
        <v>0</v>
      </c>
      <c r="AH446" s="14">
        <v>0</v>
      </c>
      <c r="AI446" s="14">
        <v>0.63083339999999999</v>
      </c>
      <c r="AJ446" s="14">
        <v>0.58333330000000005</v>
      </c>
      <c r="AK446" s="15">
        <v>0.77777770000000002</v>
      </c>
      <c r="AL446" s="15">
        <v>1.081429</v>
      </c>
      <c r="AM446" s="15">
        <v>1</v>
      </c>
      <c r="AN446" s="15">
        <v>0.8411111</v>
      </c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>
        <v>0.1666666716337204</v>
      </c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/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/>
      <c r="DJ446" s="24"/>
      <c r="DK446" s="24"/>
      <c r="DL446" s="24"/>
      <c r="DM446" s="24"/>
      <c r="DN446" s="24"/>
      <c r="DO446" s="24"/>
      <c r="DP446" s="24"/>
      <c r="DQ446" s="24"/>
      <c r="DR446" s="16"/>
      <c r="DS446" s="16"/>
      <c r="DT446" s="16"/>
      <c r="DU446" s="16"/>
      <c r="DV446" s="16"/>
      <c r="DW446" s="16"/>
      <c r="DX446" s="16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27"/>
      <c r="EP446" s="27"/>
      <c r="EQ446" s="27"/>
      <c r="ER446" s="27"/>
    </row>
    <row r="447" spans="1:148" s="9" customFormat="1" ht="20.25" x14ac:dyDescent="0.3">
      <c r="A447" s="10" t="s">
        <v>408</v>
      </c>
      <c r="B447" s="10" t="s">
        <v>232</v>
      </c>
      <c r="C447" s="10" t="s">
        <v>240</v>
      </c>
      <c r="D447" s="10" t="s">
        <v>281</v>
      </c>
      <c r="E447" s="10" t="s">
        <v>218</v>
      </c>
      <c r="F447" s="11">
        <v>10358</v>
      </c>
      <c r="G447" s="11">
        <v>4017</v>
      </c>
      <c r="H447" s="11">
        <v>3698</v>
      </c>
      <c r="I447" s="10" t="s">
        <v>273</v>
      </c>
      <c r="J447" s="12">
        <v>53.5</v>
      </c>
      <c r="K447" s="10" t="s">
        <v>267</v>
      </c>
      <c r="L447" s="10" t="s">
        <v>261</v>
      </c>
      <c r="M447" s="10" t="s">
        <v>220</v>
      </c>
      <c r="N447" s="13">
        <v>12</v>
      </c>
      <c r="O447" s="13">
        <v>12</v>
      </c>
      <c r="P447" s="13">
        <v>0</v>
      </c>
      <c r="Q447" s="14">
        <v>0</v>
      </c>
      <c r="R447" s="14">
        <v>7.57</v>
      </c>
      <c r="S447" s="14">
        <v>3.6666669999999999</v>
      </c>
      <c r="T447" s="14">
        <v>1.514</v>
      </c>
      <c r="U447" s="14">
        <v>37.363630000000001</v>
      </c>
      <c r="V447" s="14">
        <v>0.4583334</v>
      </c>
      <c r="W447" s="14">
        <v>155.52000000000001</v>
      </c>
      <c r="X447" s="14">
        <v>36.666669845581097</v>
      </c>
      <c r="Y447" s="14">
        <v>0.74344424315616897</v>
      </c>
      <c r="Z447" s="14">
        <v>1.7</v>
      </c>
      <c r="AA447" s="14">
        <v>1.9666669999999999</v>
      </c>
      <c r="AB447" s="14">
        <v>53.636360000000003</v>
      </c>
      <c r="AC447" s="14">
        <v>0.18600030000000001</v>
      </c>
      <c r="AD447" s="14">
        <v>5.0727359999999999</v>
      </c>
      <c r="AE447" s="14">
        <v>71.28</v>
      </c>
      <c r="AF447" s="14">
        <v>49.32</v>
      </c>
      <c r="AG447" s="14">
        <v>0</v>
      </c>
      <c r="AH447" s="14">
        <v>0</v>
      </c>
      <c r="AI447" s="14">
        <v>1.514</v>
      </c>
      <c r="AJ447" s="14">
        <v>1.7</v>
      </c>
      <c r="AK447" s="15">
        <v>0.4636364</v>
      </c>
      <c r="AL447" s="15">
        <v>0.89058809999999999</v>
      </c>
      <c r="AM447" s="15">
        <v>1</v>
      </c>
      <c r="AN447" s="15">
        <v>0.41290909999999997</v>
      </c>
      <c r="AO447" s="16"/>
      <c r="AP447" s="16">
        <v>8.3333335816860199E-2</v>
      </c>
      <c r="AQ447" s="16"/>
      <c r="AR447" s="16"/>
      <c r="AS447" s="16"/>
      <c r="AT447" s="16"/>
      <c r="AU447" s="16"/>
      <c r="AV447" s="16"/>
      <c r="AW447" s="16"/>
      <c r="AX447" s="16"/>
      <c r="AY447" s="16"/>
      <c r="AZ447" s="16">
        <v>0.25</v>
      </c>
      <c r="BA447" s="16"/>
      <c r="BB447" s="16"/>
      <c r="BC447" s="16"/>
      <c r="BD447" s="16"/>
      <c r="BE447" s="16"/>
      <c r="BF447" s="16"/>
      <c r="BG447" s="16"/>
      <c r="BH447" s="16"/>
      <c r="BI447" s="16">
        <v>1.5</v>
      </c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/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/>
      <c r="DJ447" s="24"/>
      <c r="DK447" s="24"/>
      <c r="DL447" s="24"/>
      <c r="DM447" s="24"/>
      <c r="DN447" s="24"/>
      <c r="DO447" s="24">
        <v>0.13333334028720856</v>
      </c>
      <c r="DP447" s="24"/>
      <c r="DQ447" s="24"/>
      <c r="DR447" s="16"/>
      <c r="DS447" s="16"/>
      <c r="DT447" s="16"/>
      <c r="DU447" s="16"/>
      <c r="DV447" s="16"/>
      <c r="DW447" s="16"/>
      <c r="DX447" s="16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27"/>
      <c r="EP447" s="27"/>
      <c r="EQ447" s="27"/>
      <c r="ER447" s="27"/>
    </row>
    <row r="448" spans="1:148" s="9" customFormat="1" ht="20.25" x14ac:dyDescent="0.3">
      <c r="A448" s="10" t="s">
        <v>408</v>
      </c>
      <c r="B448" s="10" t="s">
        <v>231</v>
      </c>
      <c r="C448" s="10" t="s">
        <v>240</v>
      </c>
      <c r="D448" s="10" t="s">
        <v>279</v>
      </c>
      <c r="E448" s="10" t="s">
        <v>218</v>
      </c>
      <c r="F448" s="11">
        <v>10358</v>
      </c>
      <c r="G448" s="11">
        <v>3999</v>
      </c>
      <c r="H448" s="11">
        <v>4134</v>
      </c>
      <c r="I448" s="10" t="s">
        <v>273</v>
      </c>
      <c r="J448" s="12">
        <v>53.5</v>
      </c>
      <c r="K448" s="10" t="s">
        <v>267</v>
      </c>
      <c r="L448" s="10" t="s">
        <v>261</v>
      </c>
      <c r="M448" s="10" t="s">
        <v>220</v>
      </c>
      <c r="N448" s="13">
        <v>47</v>
      </c>
      <c r="O448" s="13">
        <v>47</v>
      </c>
      <c r="P448" s="13">
        <v>0</v>
      </c>
      <c r="Q448" s="14">
        <v>0</v>
      </c>
      <c r="R448" s="14">
        <v>7.57</v>
      </c>
      <c r="S448" s="14">
        <v>8</v>
      </c>
      <c r="T448" s="14">
        <v>5.9298330000000004</v>
      </c>
      <c r="U448" s="14">
        <v>67.072909999999993</v>
      </c>
      <c r="V448" s="14">
        <v>1</v>
      </c>
      <c r="W448" s="14">
        <v>279.18</v>
      </c>
      <c r="X448" s="14">
        <f>10*S448</f>
        <v>80</v>
      </c>
      <c r="Y448" s="14">
        <v>0</v>
      </c>
      <c r="Z448" s="14">
        <v>6.6</v>
      </c>
      <c r="AA448" s="14">
        <v>1.4</v>
      </c>
      <c r="AB448" s="14">
        <v>17.5</v>
      </c>
      <c r="AC448" s="14">
        <v>0.67016659999999995</v>
      </c>
      <c r="AD448" s="14">
        <v>8.3770830000000007</v>
      </c>
      <c r="AE448" s="14">
        <v>279.18</v>
      </c>
      <c r="AF448" s="14">
        <v>193.17</v>
      </c>
      <c r="AG448" s="14">
        <v>0</v>
      </c>
      <c r="AH448" s="14">
        <v>0</v>
      </c>
      <c r="AI448" s="14">
        <v>5.9298330000000004</v>
      </c>
      <c r="AJ448" s="14">
        <v>6.6</v>
      </c>
      <c r="AK448" s="15">
        <v>0.82499999999999996</v>
      </c>
      <c r="AL448" s="15">
        <v>0.89845960000000002</v>
      </c>
      <c r="AM448" s="15">
        <v>1</v>
      </c>
      <c r="AN448" s="15">
        <v>0.74122920000000003</v>
      </c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>
        <v>0.3333333432674408</v>
      </c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/>
      <c r="CH448" s="16">
        <v>0.25</v>
      </c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/>
      <c r="DJ448" s="24"/>
      <c r="DK448" s="24">
        <v>0.25</v>
      </c>
      <c r="DL448" s="24"/>
      <c r="DM448" s="24"/>
      <c r="DN448" s="24">
        <v>8.3333335816860199E-2</v>
      </c>
      <c r="DO448" s="24">
        <v>0.48333331942558289</v>
      </c>
      <c r="DP448" s="24"/>
      <c r="DQ448" s="24"/>
      <c r="DR448" s="16"/>
      <c r="DS448" s="16"/>
      <c r="DT448" s="16"/>
      <c r="DU448" s="16"/>
      <c r="DV448" s="16"/>
      <c r="DW448" s="16"/>
      <c r="DX448" s="16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27"/>
      <c r="EP448" s="27"/>
      <c r="EQ448" s="27"/>
      <c r="ER448" s="27"/>
    </row>
    <row r="449" spans="1:148" s="9" customFormat="1" ht="20.25" x14ac:dyDescent="0.3">
      <c r="A449" s="10" t="s">
        <v>408</v>
      </c>
      <c r="B449" s="10" t="s">
        <v>231</v>
      </c>
      <c r="C449" s="10" t="s">
        <v>240</v>
      </c>
      <c r="D449" s="10" t="s">
        <v>281</v>
      </c>
      <c r="E449" s="10" t="s">
        <v>218</v>
      </c>
      <c r="F449" s="11">
        <v>10358</v>
      </c>
      <c r="G449" s="11">
        <v>4189</v>
      </c>
      <c r="H449" s="11">
        <v>3807</v>
      </c>
      <c r="I449" s="10" t="s">
        <v>273</v>
      </c>
      <c r="J449" s="12">
        <v>53.5</v>
      </c>
      <c r="K449" s="10" t="s">
        <v>267</v>
      </c>
      <c r="L449" s="10" t="s">
        <v>261</v>
      </c>
      <c r="M449" s="10" t="s">
        <v>220</v>
      </c>
      <c r="N449" s="13">
        <v>38</v>
      </c>
      <c r="O449" s="13">
        <v>38</v>
      </c>
      <c r="P449" s="13">
        <v>0</v>
      </c>
      <c r="Q449" s="14">
        <v>0</v>
      </c>
      <c r="R449" s="14">
        <v>7.57</v>
      </c>
      <c r="S449" s="14">
        <v>7.25</v>
      </c>
      <c r="T449" s="14">
        <v>4.794333</v>
      </c>
      <c r="U449" s="14">
        <v>59.839080000000003</v>
      </c>
      <c r="V449" s="14">
        <v>0.90625</v>
      </c>
      <c r="W449" s="14">
        <v>249.0703</v>
      </c>
      <c r="X449" s="14">
        <f>10*S449</f>
        <v>72.5</v>
      </c>
      <c r="Y449" s="14">
        <v>0</v>
      </c>
      <c r="Z449" s="14">
        <v>5.2</v>
      </c>
      <c r="AA449" s="14">
        <v>2.0499999999999998</v>
      </c>
      <c r="AB449" s="14">
        <v>28.275860000000002</v>
      </c>
      <c r="AC449" s="14">
        <v>0.40566659999999999</v>
      </c>
      <c r="AD449" s="14">
        <v>5.5954009999999998</v>
      </c>
      <c r="AE449" s="14">
        <v>225.72</v>
      </c>
      <c r="AF449" s="14">
        <v>156.18</v>
      </c>
      <c r="AG449" s="14">
        <v>0</v>
      </c>
      <c r="AH449" s="14">
        <v>0</v>
      </c>
      <c r="AI449" s="14">
        <v>4.794333</v>
      </c>
      <c r="AJ449" s="14">
        <v>5.2</v>
      </c>
      <c r="AK449" s="15">
        <v>0.71724129999999997</v>
      </c>
      <c r="AL449" s="15">
        <v>0.92198720000000001</v>
      </c>
      <c r="AM449" s="15">
        <v>1</v>
      </c>
      <c r="AN449" s="15">
        <v>0.66128739999999997</v>
      </c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>
        <v>0.83333331346511841</v>
      </c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/>
      <c r="CH449" s="16"/>
      <c r="CI449" s="16"/>
      <c r="CJ449" s="16"/>
      <c r="CK449" s="16"/>
      <c r="CL449" s="16"/>
      <c r="CM449" s="16"/>
      <c r="CN449" s="16"/>
      <c r="CO449" s="16">
        <v>0.36666667461395264</v>
      </c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>
        <v>0.1666666716337204</v>
      </c>
      <c r="DF449" s="16"/>
      <c r="DG449" s="16"/>
      <c r="DH449" s="16"/>
      <c r="DI449" s="16"/>
      <c r="DJ449" s="24"/>
      <c r="DK449" s="24">
        <v>0.25</v>
      </c>
      <c r="DL449" s="24"/>
      <c r="DM449" s="24"/>
      <c r="DN449" s="24">
        <v>8.3333335816860199E-2</v>
      </c>
      <c r="DO449" s="24">
        <v>0.34999999403953552</v>
      </c>
      <c r="DP449" s="24"/>
      <c r="DQ449" s="24"/>
      <c r="DR449" s="16"/>
      <c r="DS449" s="16"/>
      <c r="DT449" s="16"/>
      <c r="DU449" s="16"/>
      <c r="DV449" s="16"/>
      <c r="DW449" s="16"/>
      <c r="DX449" s="16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27"/>
      <c r="EP449" s="27"/>
      <c r="EQ449" s="27"/>
      <c r="ER449" s="27"/>
    </row>
    <row r="450" spans="1:148" s="9" customFormat="1" ht="20.25" x14ac:dyDescent="0.3">
      <c r="A450" s="10" t="s">
        <v>408</v>
      </c>
      <c r="B450" s="10" t="s">
        <v>232</v>
      </c>
      <c r="C450" s="10" t="s">
        <v>240</v>
      </c>
      <c r="D450" s="10" t="s">
        <v>279</v>
      </c>
      <c r="E450" s="10" t="s">
        <v>218</v>
      </c>
      <c r="F450" s="11">
        <v>10520</v>
      </c>
      <c r="G450" s="11">
        <v>4124</v>
      </c>
      <c r="H450" s="11">
        <v>3712</v>
      </c>
      <c r="I450" s="10" t="s">
        <v>273</v>
      </c>
      <c r="J450" s="12">
        <v>53.5</v>
      </c>
      <c r="K450" s="10" t="s">
        <v>248</v>
      </c>
      <c r="L450" s="10" t="s">
        <v>261</v>
      </c>
      <c r="M450" s="10" t="s">
        <v>220</v>
      </c>
      <c r="N450" s="13">
        <v>35</v>
      </c>
      <c r="O450" s="13">
        <v>35</v>
      </c>
      <c r="P450" s="13">
        <v>0</v>
      </c>
      <c r="Q450" s="14">
        <v>0</v>
      </c>
      <c r="R450" s="14">
        <v>5.85</v>
      </c>
      <c r="S450" s="14">
        <v>7.25</v>
      </c>
      <c r="T450" s="14">
        <v>3.4125000000000001</v>
      </c>
      <c r="U450" s="14">
        <v>40.873559999999998</v>
      </c>
      <c r="V450" s="14">
        <v>0.90625</v>
      </c>
      <c r="W450" s="14">
        <v>154.869</v>
      </c>
      <c r="X450" s="14">
        <v>72.5</v>
      </c>
      <c r="Y450" s="14">
        <v>0.81552304561991695</v>
      </c>
      <c r="Z450" s="14">
        <v>3.8333330000000001</v>
      </c>
      <c r="AA450" s="14">
        <v>3.4166669999999999</v>
      </c>
      <c r="AB450" s="14">
        <v>47.126440000000002</v>
      </c>
      <c r="AC450" s="14">
        <v>0.42083330000000002</v>
      </c>
      <c r="AD450" s="14">
        <v>5.8045980000000004</v>
      </c>
      <c r="AE450" s="14">
        <v>140.35</v>
      </c>
      <c r="AF450" s="14">
        <v>88.9</v>
      </c>
      <c r="AG450" s="14">
        <v>0</v>
      </c>
      <c r="AH450" s="14">
        <v>0</v>
      </c>
      <c r="AI450" s="14">
        <v>3.4125000000000001</v>
      </c>
      <c r="AJ450" s="14">
        <v>3.8333330000000001</v>
      </c>
      <c r="AK450" s="15">
        <v>0.52873559999999997</v>
      </c>
      <c r="AL450" s="15">
        <v>0.89021740000000005</v>
      </c>
      <c r="AM450" s="15">
        <v>1</v>
      </c>
      <c r="AN450" s="15">
        <v>0.47068969999999999</v>
      </c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>
        <v>2.25</v>
      </c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/>
      <c r="CH450" s="16">
        <v>0.58333331346511841</v>
      </c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>
        <v>8.3333335816860199E-2</v>
      </c>
      <c r="DF450" s="16"/>
      <c r="DG450" s="16"/>
      <c r="DH450" s="16"/>
      <c r="DI450" s="16"/>
      <c r="DJ450" s="24"/>
      <c r="DK450" s="24">
        <v>0.25</v>
      </c>
      <c r="DL450" s="24"/>
      <c r="DM450" s="24"/>
      <c r="DN450" s="24">
        <v>8.3333335816860199E-2</v>
      </c>
      <c r="DO450" s="24">
        <v>0.1666666716337204</v>
      </c>
      <c r="DP450" s="24"/>
      <c r="DQ450" s="24"/>
      <c r="DR450" s="16"/>
      <c r="DS450" s="16"/>
      <c r="DT450" s="16"/>
      <c r="DU450" s="16"/>
      <c r="DV450" s="16"/>
      <c r="DW450" s="16"/>
      <c r="DX450" s="16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27"/>
      <c r="EP450" s="27"/>
      <c r="EQ450" s="27"/>
      <c r="ER450" s="27"/>
    </row>
    <row r="451" spans="1:148" s="9" customFormat="1" ht="20.25" x14ac:dyDescent="0.3">
      <c r="A451" s="10" t="s">
        <v>408</v>
      </c>
      <c r="B451" s="10" t="s">
        <v>232</v>
      </c>
      <c r="C451" s="10" t="s">
        <v>240</v>
      </c>
      <c r="D451" s="10" t="s">
        <v>281</v>
      </c>
      <c r="E451" s="10" t="s">
        <v>218</v>
      </c>
      <c r="F451" s="11">
        <v>10520</v>
      </c>
      <c r="G451" s="11">
        <v>4017</v>
      </c>
      <c r="H451" s="11">
        <v>3698</v>
      </c>
      <c r="I451" s="10" t="s">
        <v>273</v>
      </c>
      <c r="J451" s="12">
        <v>53.5</v>
      </c>
      <c r="K451" s="10" t="s">
        <v>248</v>
      </c>
      <c r="L451" s="10" t="s">
        <v>261</v>
      </c>
      <c r="M451" s="10" t="s">
        <v>220</v>
      </c>
      <c r="N451" s="13">
        <v>32</v>
      </c>
      <c r="O451" s="13">
        <v>32</v>
      </c>
      <c r="P451" s="13">
        <v>0</v>
      </c>
      <c r="Q451" s="14">
        <v>0</v>
      </c>
      <c r="R451" s="14">
        <v>5.85</v>
      </c>
      <c r="S451" s="14">
        <v>4.3333329999999997</v>
      </c>
      <c r="T451" s="14">
        <v>3.12</v>
      </c>
      <c r="U451" s="14">
        <v>62.52308</v>
      </c>
      <c r="V451" s="14">
        <v>0.5416666</v>
      </c>
      <c r="W451" s="14">
        <v>236.89850000000001</v>
      </c>
      <c r="X451" s="14">
        <v>43.333330154418903</v>
      </c>
      <c r="Y451" s="14">
        <v>0.53313645183587899</v>
      </c>
      <c r="Z451" s="14">
        <v>3.6</v>
      </c>
      <c r="AA451" s="14">
        <v>0.73333329999999997</v>
      </c>
      <c r="AB451" s="14">
        <v>16.923079999999999</v>
      </c>
      <c r="AC451" s="14">
        <v>0.47999979999999998</v>
      </c>
      <c r="AD451" s="14">
        <v>11.076919999999999</v>
      </c>
      <c r="AE451" s="14">
        <v>128.32</v>
      </c>
      <c r="AF451" s="14">
        <v>81.28</v>
      </c>
      <c r="AG451" s="14">
        <v>0</v>
      </c>
      <c r="AH451" s="14">
        <v>0</v>
      </c>
      <c r="AI451" s="14">
        <v>3.12</v>
      </c>
      <c r="AJ451" s="14">
        <v>3.6</v>
      </c>
      <c r="AK451" s="15">
        <v>0.83076919999999999</v>
      </c>
      <c r="AL451" s="15">
        <v>0.86666670000000001</v>
      </c>
      <c r="AM451" s="15">
        <v>1</v>
      </c>
      <c r="AN451" s="15">
        <v>0.72000010000000003</v>
      </c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/>
      <c r="CH451" s="16"/>
      <c r="CI451" s="16"/>
      <c r="CJ451" s="16"/>
      <c r="CK451" s="16"/>
      <c r="CL451" s="16"/>
      <c r="CM451" s="16"/>
      <c r="CN451" s="16"/>
      <c r="CO451" s="16"/>
      <c r="CP451" s="16"/>
      <c r="CQ451" s="16">
        <v>0.1666666716337204</v>
      </c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/>
      <c r="DJ451" s="24"/>
      <c r="DK451" s="24">
        <v>0.25</v>
      </c>
      <c r="DL451" s="24"/>
      <c r="DM451" s="24"/>
      <c r="DN451" s="24">
        <v>8.3333335816860199E-2</v>
      </c>
      <c r="DO451" s="24">
        <v>0.23333333432674408</v>
      </c>
      <c r="DP451" s="24"/>
      <c r="DQ451" s="24"/>
      <c r="DR451" s="16"/>
      <c r="DS451" s="16"/>
      <c r="DT451" s="16"/>
      <c r="DU451" s="16"/>
      <c r="DV451" s="16"/>
      <c r="DW451" s="16"/>
      <c r="DX451" s="16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27"/>
      <c r="EP451" s="27"/>
      <c r="EQ451" s="27"/>
      <c r="ER451" s="27"/>
    </row>
    <row r="452" spans="1:148" s="9" customFormat="1" ht="20.25" x14ac:dyDescent="0.3">
      <c r="A452" s="10" t="s">
        <v>411</v>
      </c>
      <c r="B452" s="10" t="s">
        <v>232</v>
      </c>
      <c r="C452" s="10" t="s">
        <v>240</v>
      </c>
      <c r="D452" s="10" t="s">
        <v>279</v>
      </c>
      <c r="E452" s="10" t="s">
        <v>218</v>
      </c>
      <c r="F452" s="11">
        <v>10335</v>
      </c>
      <c r="G452" s="11">
        <v>4124</v>
      </c>
      <c r="H452" s="11">
        <v>3712</v>
      </c>
      <c r="I452" s="10" t="s">
        <v>273</v>
      </c>
      <c r="J452" s="12">
        <v>53.5</v>
      </c>
      <c r="K452" s="10" t="s">
        <v>248</v>
      </c>
      <c r="L452" s="10" t="s">
        <v>261</v>
      </c>
      <c r="M452" s="10" t="s">
        <v>220</v>
      </c>
      <c r="N452" s="13">
        <v>38</v>
      </c>
      <c r="O452" s="13">
        <v>38</v>
      </c>
      <c r="P452" s="13">
        <v>0</v>
      </c>
      <c r="Q452" s="14">
        <v>0</v>
      </c>
      <c r="R452" s="14">
        <v>5.85</v>
      </c>
      <c r="S452" s="14">
        <v>4.4000000000000004</v>
      </c>
      <c r="T452" s="14">
        <v>3.7050000000000001</v>
      </c>
      <c r="U452" s="14">
        <v>81.901510000000002</v>
      </c>
      <c r="V452" s="14">
        <v>0.55000000000000004</v>
      </c>
      <c r="W452" s="14">
        <v>277.05450000000002</v>
      </c>
      <c r="X452" s="14">
        <v>44.000000953674302</v>
      </c>
      <c r="Y452" s="14">
        <v>0.455864095358266</v>
      </c>
      <c r="Z452" s="14">
        <v>3.9</v>
      </c>
      <c r="AA452" s="14">
        <v>0.5</v>
      </c>
      <c r="AB452" s="14">
        <v>11.36364</v>
      </c>
      <c r="AC452" s="14">
        <v>0.1949999</v>
      </c>
      <c r="AD452" s="14">
        <v>4.4318169999999997</v>
      </c>
      <c r="AE452" s="14">
        <v>152.38</v>
      </c>
      <c r="AF452" s="14">
        <v>96.52</v>
      </c>
      <c r="AG452" s="14">
        <v>0</v>
      </c>
      <c r="AH452" s="14">
        <v>0</v>
      </c>
      <c r="AI452" s="14">
        <v>3.7050000000000001</v>
      </c>
      <c r="AJ452" s="14">
        <v>3.9</v>
      </c>
      <c r="AK452" s="15">
        <v>0.88636360000000003</v>
      </c>
      <c r="AL452" s="15">
        <v>0.95</v>
      </c>
      <c r="AM452" s="15">
        <v>1</v>
      </c>
      <c r="AN452" s="15">
        <v>0.8420455</v>
      </c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/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>
        <v>0.1666666716337204</v>
      </c>
      <c r="DF452" s="16"/>
      <c r="DG452" s="16"/>
      <c r="DH452" s="16"/>
      <c r="DI452" s="16"/>
      <c r="DJ452" s="24"/>
      <c r="DK452" s="24">
        <v>0.1666666716337204</v>
      </c>
      <c r="DL452" s="24"/>
      <c r="DM452" s="24"/>
      <c r="DN452" s="24"/>
      <c r="DO452" s="24">
        <v>0.1666666716337204</v>
      </c>
      <c r="DP452" s="24"/>
      <c r="DQ452" s="24"/>
      <c r="DR452" s="16"/>
      <c r="DS452" s="16"/>
      <c r="DT452" s="16"/>
      <c r="DU452" s="16"/>
      <c r="DV452" s="16"/>
      <c r="DW452" s="16"/>
      <c r="DX452" s="16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27"/>
      <c r="EP452" s="27"/>
      <c r="EQ452" s="27"/>
      <c r="ER452" s="27"/>
    </row>
    <row r="453" spans="1:148" s="9" customFormat="1" ht="20.25" x14ac:dyDescent="0.3">
      <c r="A453" s="10" t="s">
        <v>411</v>
      </c>
      <c r="B453" s="10" t="s">
        <v>232</v>
      </c>
      <c r="C453" s="10" t="s">
        <v>240</v>
      </c>
      <c r="D453" s="10" t="s">
        <v>281</v>
      </c>
      <c r="E453" s="10" t="s">
        <v>218</v>
      </c>
      <c r="F453" s="11">
        <v>10335</v>
      </c>
      <c r="G453" s="11">
        <v>4017</v>
      </c>
      <c r="H453" s="11">
        <v>3698</v>
      </c>
      <c r="I453" s="10" t="s">
        <v>273</v>
      </c>
      <c r="J453" s="12">
        <v>53.5</v>
      </c>
      <c r="K453" s="10" t="s">
        <v>248</v>
      </c>
      <c r="L453" s="10" t="s">
        <v>261</v>
      </c>
      <c r="M453" s="10" t="s">
        <v>220</v>
      </c>
      <c r="N453" s="13">
        <v>31</v>
      </c>
      <c r="O453" s="13">
        <v>31</v>
      </c>
      <c r="P453" s="13">
        <v>0</v>
      </c>
      <c r="Q453" s="14">
        <v>0</v>
      </c>
      <c r="R453" s="14">
        <v>5.85</v>
      </c>
      <c r="S453" s="14">
        <v>4.3833330000000004</v>
      </c>
      <c r="T453" s="14">
        <v>3.0225</v>
      </c>
      <c r="U453" s="14">
        <v>67.068439999999995</v>
      </c>
      <c r="V453" s="14">
        <v>0.54791670000000003</v>
      </c>
      <c r="W453" s="14">
        <v>226.8776</v>
      </c>
      <c r="X453" s="14">
        <v>43.833332061767599</v>
      </c>
      <c r="Y453" s="14">
        <v>0.55668444565625896</v>
      </c>
      <c r="Z453" s="14">
        <v>3.2833329999999998</v>
      </c>
      <c r="AA453" s="14">
        <v>1.1000000000000001</v>
      </c>
      <c r="AB453" s="14">
        <v>25.09506</v>
      </c>
      <c r="AC453" s="14">
        <v>0.26083339999999999</v>
      </c>
      <c r="AD453" s="14">
        <v>5.9505720000000002</v>
      </c>
      <c r="AE453" s="14">
        <v>124.31</v>
      </c>
      <c r="AF453" s="14">
        <v>78.739999999999995</v>
      </c>
      <c r="AG453" s="14">
        <v>0</v>
      </c>
      <c r="AH453" s="14">
        <v>0</v>
      </c>
      <c r="AI453" s="14">
        <v>3.0225</v>
      </c>
      <c r="AJ453" s="14">
        <v>3.2833329999999998</v>
      </c>
      <c r="AK453" s="15">
        <v>0.74904939999999998</v>
      </c>
      <c r="AL453" s="15">
        <v>0.92055830000000005</v>
      </c>
      <c r="AM453" s="15">
        <v>1</v>
      </c>
      <c r="AN453" s="15">
        <v>0.68954369999999998</v>
      </c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/>
      <c r="CH453" s="16">
        <v>0.60000002384185791</v>
      </c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  <c r="DH453" s="16"/>
      <c r="DI453" s="16"/>
      <c r="DJ453" s="24"/>
      <c r="DK453" s="24">
        <v>0.1666666716337204</v>
      </c>
      <c r="DL453" s="24"/>
      <c r="DM453" s="24"/>
      <c r="DN453" s="24">
        <v>8.3333335816860199E-2</v>
      </c>
      <c r="DO453" s="24">
        <v>0.25</v>
      </c>
      <c r="DP453" s="24"/>
      <c r="DQ453" s="24"/>
      <c r="DR453" s="16"/>
      <c r="DS453" s="16"/>
      <c r="DT453" s="16"/>
      <c r="DU453" s="16"/>
      <c r="DV453" s="16"/>
      <c r="DW453" s="16"/>
      <c r="DX453" s="16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27"/>
      <c r="EP453" s="27"/>
      <c r="EQ453" s="27"/>
      <c r="ER453" s="27"/>
    </row>
    <row r="454" spans="1:148" s="9" customFormat="1" ht="20.25" x14ac:dyDescent="0.3">
      <c r="A454" s="10" t="s">
        <v>411</v>
      </c>
      <c r="B454" s="10" t="s">
        <v>232</v>
      </c>
      <c r="C454" s="10" t="s">
        <v>240</v>
      </c>
      <c r="D454" s="10" t="s">
        <v>279</v>
      </c>
      <c r="E454" s="10" t="s">
        <v>218</v>
      </c>
      <c r="F454" s="11">
        <v>10407</v>
      </c>
      <c r="G454" s="11">
        <v>4124</v>
      </c>
      <c r="H454" s="11">
        <v>3712</v>
      </c>
      <c r="I454" s="10" t="s">
        <v>273</v>
      </c>
      <c r="J454" s="12">
        <v>53.5</v>
      </c>
      <c r="K454" s="10" t="s">
        <v>238</v>
      </c>
      <c r="L454" s="10" t="s">
        <v>261</v>
      </c>
      <c r="M454" s="10" t="s">
        <v>220</v>
      </c>
      <c r="N454" s="13">
        <v>1</v>
      </c>
      <c r="O454" s="13">
        <v>1</v>
      </c>
      <c r="P454" s="13">
        <v>0</v>
      </c>
      <c r="Q454" s="14">
        <v>0</v>
      </c>
      <c r="R454" s="14">
        <v>5.44</v>
      </c>
      <c r="S454" s="14">
        <v>0.1</v>
      </c>
      <c r="T454" s="14">
        <v>9.0666670000000005E-2</v>
      </c>
      <c r="U454" s="14">
        <v>83.666659999999993</v>
      </c>
      <c r="V454" s="14">
        <v>1.2500000000000001E-2</v>
      </c>
      <c r="W454" s="14">
        <v>317.60000000000002</v>
      </c>
      <c r="X454" s="14">
        <v>1.0000000149011601</v>
      </c>
      <c r="Y454" s="14">
        <v>0.39840638195245398</v>
      </c>
      <c r="Z454" s="14">
        <v>0.1</v>
      </c>
      <c r="AA454" s="14">
        <v>0</v>
      </c>
      <c r="AB454" s="14">
        <v>0</v>
      </c>
      <c r="AC454" s="14">
        <v>9.3333349999999999E-3</v>
      </c>
      <c r="AD454" s="14">
        <v>9.3333349999999999</v>
      </c>
      <c r="AE454" s="14">
        <v>3.97</v>
      </c>
      <c r="AF454" s="14">
        <v>2.5099999999999998</v>
      </c>
      <c r="AG454" s="14">
        <v>0</v>
      </c>
      <c r="AH454" s="14">
        <v>0</v>
      </c>
      <c r="AI454" s="14">
        <v>9.0666670000000005E-2</v>
      </c>
      <c r="AJ454" s="14">
        <v>0.1</v>
      </c>
      <c r="AK454" s="15">
        <v>1</v>
      </c>
      <c r="AL454" s="15">
        <v>0.90666659999999999</v>
      </c>
      <c r="AM454" s="15">
        <v>1</v>
      </c>
      <c r="AN454" s="15">
        <v>0.90666659999999999</v>
      </c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/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/>
      <c r="DJ454" s="24"/>
      <c r="DK454" s="24"/>
      <c r="DL454" s="24"/>
      <c r="DM454" s="24"/>
      <c r="DN454" s="24"/>
      <c r="DO454" s="24"/>
      <c r="DP454" s="24"/>
      <c r="DQ454" s="24"/>
      <c r="DR454" s="16"/>
      <c r="DS454" s="16"/>
      <c r="DT454" s="16"/>
      <c r="DU454" s="16"/>
      <c r="DV454" s="16"/>
      <c r="DW454" s="16"/>
      <c r="DX454" s="16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27"/>
      <c r="EP454" s="27"/>
      <c r="EQ454" s="27"/>
      <c r="ER454" s="27"/>
    </row>
    <row r="455" spans="1:148" s="9" customFormat="1" ht="20.25" x14ac:dyDescent="0.3">
      <c r="A455" s="10" t="s">
        <v>411</v>
      </c>
      <c r="B455" s="10" t="s">
        <v>232</v>
      </c>
      <c r="C455" s="10" t="s">
        <v>240</v>
      </c>
      <c r="D455" s="10" t="s">
        <v>281</v>
      </c>
      <c r="E455" s="10" t="s">
        <v>218</v>
      </c>
      <c r="F455" s="11">
        <v>10407</v>
      </c>
      <c r="G455" s="11">
        <v>4017</v>
      </c>
      <c r="H455" s="11">
        <v>3698</v>
      </c>
      <c r="I455" s="10" t="s">
        <v>273</v>
      </c>
      <c r="J455" s="12">
        <v>53.5</v>
      </c>
      <c r="K455" s="10" t="s">
        <v>238</v>
      </c>
      <c r="L455" s="10" t="s">
        <v>261</v>
      </c>
      <c r="M455" s="10" t="s">
        <v>220</v>
      </c>
      <c r="N455" s="13">
        <v>1</v>
      </c>
      <c r="O455" s="13">
        <v>1</v>
      </c>
      <c r="P455" s="13">
        <v>0</v>
      </c>
      <c r="Q455" s="14">
        <v>0</v>
      </c>
      <c r="R455" s="14">
        <v>5.44</v>
      </c>
      <c r="S455" s="14">
        <v>0.1166667</v>
      </c>
      <c r="T455" s="14">
        <v>9.0666670000000005E-2</v>
      </c>
      <c r="U455" s="14">
        <v>71.714269999999999</v>
      </c>
      <c r="V455" s="14">
        <v>1.458334E-2</v>
      </c>
      <c r="W455" s="14">
        <v>272.2285</v>
      </c>
      <c r="X455" s="14">
        <v>1.1666669696569401</v>
      </c>
      <c r="Y455" s="14">
        <v>0.464807559398285</v>
      </c>
      <c r="Z455" s="14">
        <v>0.1166667</v>
      </c>
      <c r="AA455" s="14">
        <v>0</v>
      </c>
      <c r="AB455" s="14">
        <v>0</v>
      </c>
      <c r="AC455" s="14">
        <v>2.600003E-2</v>
      </c>
      <c r="AD455" s="14">
        <v>22.285730000000001</v>
      </c>
      <c r="AE455" s="14">
        <v>3.97</v>
      </c>
      <c r="AF455" s="14">
        <v>2.5099999999999998</v>
      </c>
      <c r="AG455" s="14">
        <v>0</v>
      </c>
      <c r="AH455" s="14">
        <v>0</v>
      </c>
      <c r="AI455" s="14">
        <v>9.0666670000000005E-2</v>
      </c>
      <c r="AJ455" s="14">
        <v>0.1166667</v>
      </c>
      <c r="AK455" s="15">
        <v>1</v>
      </c>
      <c r="AL455" s="15">
        <v>0.77714260000000002</v>
      </c>
      <c r="AM455" s="15">
        <v>1</v>
      </c>
      <c r="AN455" s="15">
        <v>0.77714260000000002</v>
      </c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/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/>
      <c r="DJ455" s="24"/>
      <c r="DK455" s="24"/>
      <c r="DL455" s="24"/>
      <c r="DM455" s="24"/>
      <c r="DN455" s="24"/>
      <c r="DO455" s="24"/>
      <c r="DP455" s="24"/>
      <c r="DQ455" s="24"/>
      <c r="DR455" s="16"/>
      <c r="DS455" s="16"/>
      <c r="DT455" s="16"/>
      <c r="DU455" s="16"/>
      <c r="DV455" s="16"/>
      <c r="DW455" s="16"/>
      <c r="DX455" s="16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27"/>
      <c r="EP455" s="27"/>
      <c r="EQ455" s="27"/>
      <c r="ER455" s="27"/>
    </row>
    <row r="456" spans="1:148" s="9" customFormat="1" ht="20.25" x14ac:dyDescent="0.3">
      <c r="A456" s="10" t="s">
        <v>411</v>
      </c>
      <c r="B456" s="10" t="s">
        <v>232</v>
      </c>
      <c r="C456" s="10" t="s">
        <v>240</v>
      </c>
      <c r="D456" s="10" t="s">
        <v>279</v>
      </c>
      <c r="E456" s="10" t="s">
        <v>218</v>
      </c>
      <c r="F456" s="11">
        <v>10512</v>
      </c>
      <c r="G456" s="11">
        <v>4124</v>
      </c>
      <c r="H456" s="11">
        <v>3712</v>
      </c>
      <c r="I456" s="10" t="s">
        <v>280</v>
      </c>
      <c r="J456" s="12">
        <v>65</v>
      </c>
      <c r="K456" s="10" t="s">
        <v>285</v>
      </c>
      <c r="L456" s="10" t="s">
        <v>261</v>
      </c>
      <c r="M456" s="10" t="s">
        <v>220</v>
      </c>
      <c r="N456" s="13">
        <v>15</v>
      </c>
      <c r="O456" s="13">
        <v>15</v>
      </c>
      <c r="P456" s="13">
        <v>0</v>
      </c>
      <c r="Q456" s="14">
        <v>0</v>
      </c>
      <c r="R456" s="14">
        <v>8.74</v>
      </c>
      <c r="S456" s="14">
        <v>3.5</v>
      </c>
      <c r="T456" s="14">
        <v>2.1850000000000001</v>
      </c>
      <c r="U456" s="14">
        <v>61.714289999999998</v>
      </c>
      <c r="V456" s="14">
        <v>0.4375</v>
      </c>
      <c r="W456" s="14">
        <v>200.2286</v>
      </c>
      <c r="X456" s="14">
        <v>35</v>
      </c>
      <c r="Y456" s="14">
        <v>0.62893080036527904</v>
      </c>
      <c r="Z456" s="14">
        <v>2.4666670000000002</v>
      </c>
      <c r="AA456" s="14">
        <v>1.0333330000000001</v>
      </c>
      <c r="AB456" s="14">
        <v>29.523810000000001</v>
      </c>
      <c r="AC456" s="14">
        <v>0.28166679999999999</v>
      </c>
      <c r="AD456" s="14">
        <v>8.0476220000000005</v>
      </c>
      <c r="AE456" s="14">
        <v>87.600009999999997</v>
      </c>
      <c r="AF456" s="14">
        <v>55.65</v>
      </c>
      <c r="AG456" s="14">
        <v>0</v>
      </c>
      <c r="AH456" s="14">
        <v>0</v>
      </c>
      <c r="AI456" s="14">
        <v>2.1850000000000001</v>
      </c>
      <c r="AJ456" s="14">
        <v>2.4666670000000002</v>
      </c>
      <c r="AK456" s="15">
        <v>0.70476190000000005</v>
      </c>
      <c r="AL456" s="15">
        <v>0.88581080000000001</v>
      </c>
      <c r="AM456" s="15">
        <v>1</v>
      </c>
      <c r="AN456" s="15">
        <v>0.62428570000000005</v>
      </c>
      <c r="AO456" s="16"/>
      <c r="AP456" s="16">
        <v>0.58333331346511841</v>
      </c>
      <c r="AQ456" s="16"/>
      <c r="AR456" s="16">
        <v>0.10000000149011612</v>
      </c>
      <c r="AS456" s="16">
        <v>0.13333334028720856</v>
      </c>
      <c r="AT456" s="16">
        <v>8.3333335816860199E-2</v>
      </c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/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/>
      <c r="DJ456" s="24"/>
      <c r="DK456" s="24"/>
      <c r="DL456" s="24"/>
      <c r="DM456" s="24"/>
      <c r="DN456" s="24"/>
      <c r="DO456" s="24">
        <v>0.13333334028720856</v>
      </c>
      <c r="DP456" s="24"/>
      <c r="DQ456" s="24"/>
      <c r="DR456" s="16"/>
      <c r="DS456" s="16"/>
      <c r="DT456" s="16"/>
      <c r="DU456" s="16"/>
      <c r="DV456" s="16"/>
      <c r="DW456" s="16"/>
      <c r="DX456" s="16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27"/>
      <c r="EP456" s="27"/>
      <c r="EQ456" s="27"/>
      <c r="ER456" s="27"/>
    </row>
    <row r="457" spans="1:148" s="9" customFormat="1" ht="20.25" x14ac:dyDescent="0.3">
      <c r="A457" s="10" t="s">
        <v>411</v>
      </c>
      <c r="B457" s="10" t="s">
        <v>232</v>
      </c>
      <c r="C457" s="10" t="s">
        <v>240</v>
      </c>
      <c r="D457" s="10" t="s">
        <v>281</v>
      </c>
      <c r="E457" s="10" t="s">
        <v>218</v>
      </c>
      <c r="F457" s="11">
        <v>10512</v>
      </c>
      <c r="G457" s="11">
        <v>4017</v>
      </c>
      <c r="H457" s="11">
        <v>3698</v>
      </c>
      <c r="I457" s="10" t="s">
        <v>280</v>
      </c>
      <c r="J457" s="12">
        <v>65</v>
      </c>
      <c r="K457" s="10" t="s">
        <v>285</v>
      </c>
      <c r="L457" s="10" t="s">
        <v>261</v>
      </c>
      <c r="M457" s="10" t="s">
        <v>220</v>
      </c>
      <c r="N457" s="13">
        <v>15</v>
      </c>
      <c r="O457" s="13">
        <v>15</v>
      </c>
      <c r="P457" s="13">
        <v>0</v>
      </c>
      <c r="Q457" s="14">
        <v>0</v>
      </c>
      <c r="R457" s="14">
        <v>8.74</v>
      </c>
      <c r="S457" s="14">
        <v>3.5</v>
      </c>
      <c r="T457" s="14">
        <v>2.1850000000000001</v>
      </c>
      <c r="U457" s="14">
        <v>61.714289999999998</v>
      </c>
      <c r="V457" s="14">
        <v>0.4375</v>
      </c>
      <c r="W457" s="14">
        <v>200.2286</v>
      </c>
      <c r="X457" s="14">
        <v>35</v>
      </c>
      <c r="Y457" s="14">
        <v>0.62893080036527904</v>
      </c>
      <c r="Z457" s="14">
        <v>2.3666670000000001</v>
      </c>
      <c r="AA457" s="14">
        <v>1.1333329999999999</v>
      </c>
      <c r="AB457" s="14">
        <v>32.380949999999999</v>
      </c>
      <c r="AC457" s="14">
        <v>0.18166669999999999</v>
      </c>
      <c r="AD457" s="14">
        <v>5.1904779999999997</v>
      </c>
      <c r="AE457" s="14">
        <v>87.600009999999997</v>
      </c>
      <c r="AF457" s="14">
        <v>55.65</v>
      </c>
      <c r="AG457" s="14">
        <v>0</v>
      </c>
      <c r="AH457" s="14">
        <v>0</v>
      </c>
      <c r="AI457" s="14">
        <v>2.1850000000000001</v>
      </c>
      <c r="AJ457" s="14">
        <v>2.3666670000000001</v>
      </c>
      <c r="AK457" s="15">
        <v>0.67619050000000003</v>
      </c>
      <c r="AL457" s="15">
        <v>0.92323940000000004</v>
      </c>
      <c r="AM457" s="15">
        <v>1</v>
      </c>
      <c r="AN457" s="15">
        <v>0.62428570000000005</v>
      </c>
      <c r="AO457" s="16"/>
      <c r="AP457" s="16">
        <v>0.66666668653488159</v>
      </c>
      <c r="AQ457" s="16"/>
      <c r="AR457" s="16">
        <v>8.3333335816860199E-2</v>
      </c>
      <c r="AS457" s="16">
        <v>8.3333335816860199E-2</v>
      </c>
      <c r="AT457" s="16">
        <v>0.25</v>
      </c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/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/>
      <c r="DJ457" s="24"/>
      <c r="DK457" s="24"/>
      <c r="DL457" s="24"/>
      <c r="DM457" s="24"/>
      <c r="DN457" s="24"/>
      <c r="DO457" s="24">
        <v>5.000000074505806E-2</v>
      </c>
      <c r="DP457" s="24"/>
      <c r="DQ457" s="24"/>
      <c r="DR457" s="16"/>
      <c r="DS457" s="16"/>
      <c r="DT457" s="16"/>
      <c r="DU457" s="16"/>
      <c r="DV457" s="16"/>
      <c r="DW457" s="16"/>
      <c r="DX457" s="16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27"/>
      <c r="EP457" s="27"/>
      <c r="EQ457" s="27"/>
      <c r="ER457" s="27"/>
    </row>
    <row r="458" spans="1:148" s="9" customFormat="1" ht="20.25" x14ac:dyDescent="0.3">
      <c r="A458" s="10" t="s">
        <v>423</v>
      </c>
      <c r="B458" s="10" t="s">
        <v>232</v>
      </c>
      <c r="C458" s="10" t="s">
        <v>240</v>
      </c>
      <c r="D458" s="10" t="s">
        <v>279</v>
      </c>
      <c r="E458" s="10" t="s">
        <v>218</v>
      </c>
      <c r="F458" s="11">
        <v>10563</v>
      </c>
      <c r="G458" s="11">
        <v>4017</v>
      </c>
      <c r="H458" s="11">
        <v>3712</v>
      </c>
      <c r="I458" s="10" t="s">
        <v>282</v>
      </c>
      <c r="J458" s="12">
        <v>71.8</v>
      </c>
      <c r="K458" s="10" t="s">
        <v>285</v>
      </c>
      <c r="L458" s="10" t="s">
        <v>261</v>
      </c>
      <c r="M458" s="10" t="s">
        <v>220</v>
      </c>
      <c r="N458" s="13">
        <v>44</v>
      </c>
      <c r="O458" s="13">
        <v>44</v>
      </c>
      <c r="P458" s="13">
        <v>0</v>
      </c>
      <c r="Q458" s="14">
        <v>0</v>
      </c>
      <c r="R458" s="14">
        <v>8.11</v>
      </c>
      <c r="S458" s="14">
        <v>8</v>
      </c>
      <c r="T458" s="14">
        <v>5.9473330000000004</v>
      </c>
      <c r="U458" s="14">
        <v>70.674999999999997</v>
      </c>
      <c r="V458" s="14">
        <v>1</v>
      </c>
      <c r="W458" s="14">
        <v>265.76</v>
      </c>
      <c r="X458" s="14">
        <v>80</v>
      </c>
      <c r="Y458" s="14">
        <v>0.46981442667080098</v>
      </c>
      <c r="Z458" s="14">
        <v>6.1666670000000003</v>
      </c>
      <c r="AA458" s="14">
        <v>1.8333330000000001</v>
      </c>
      <c r="AB458" s="14">
        <v>22.91667</v>
      </c>
      <c r="AC458" s="14">
        <v>0.21933330000000001</v>
      </c>
      <c r="AD458" s="14">
        <v>2.7416659999999999</v>
      </c>
      <c r="AE458" s="14">
        <v>265.76</v>
      </c>
      <c r="AF458" s="14">
        <v>170.28</v>
      </c>
      <c r="AG458" s="14">
        <v>0</v>
      </c>
      <c r="AH458" s="14">
        <v>0</v>
      </c>
      <c r="AI458" s="14">
        <v>5.9473330000000004</v>
      </c>
      <c r="AJ458" s="14">
        <v>6.1666670000000003</v>
      </c>
      <c r="AK458" s="15">
        <v>0.77083330000000005</v>
      </c>
      <c r="AL458" s="15">
        <v>0.96443250000000003</v>
      </c>
      <c r="AM458" s="15">
        <v>1</v>
      </c>
      <c r="AN458" s="15">
        <v>0.74341670000000004</v>
      </c>
      <c r="AO458" s="16"/>
      <c r="AP458" s="16">
        <v>0.5</v>
      </c>
      <c r="AQ458" s="16"/>
      <c r="AR458" s="16">
        <v>0.11666666716337204</v>
      </c>
      <c r="AS458" s="16">
        <v>0.1666666716337204</v>
      </c>
      <c r="AT458" s="16">
        <v>0.11666666716337204</v>
      </c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>
        <v>0.4166666567325592</v>
      </c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/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/>
      <c r="DJ458" s="24"/>
      <c r="DK458" s="24">
        <v>0.25</v>
      </c>
      <c r="DL458" s="24"/>
      <c r="DM458" s="24"/>
      <c r="DN458" s="24"/>
      <c r="DO458" s="24">
        <v>0.26666668057441711</v>
      </c>
      <c r="DP458" s="24"/>
      <c r="DQ458" s="24"/>
      <c r="DR458" s="16"/>
      <c r="DS458" s="16"/>
      <c r="DT458" s="16"/>
      <c r="DU458" s="16"/>
      <c r="DV458" s="16"/>
      <c r="DW458" s="16"/>
      <c r="DX458" s="16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27"/>
      <c r="EP458" s="27"/>
      <c r="EQ458" s="27"/>
      <c r="ER458" s="27"/>
    </row>
    <row r="459" spans="1:148" s="9" customFormat="1" ht="20.25" x14ac:dyDescent="0.3">
      <c r="A459" s="10" t="s">
        <v>423</v>
      </c>
      <c r="B459" s="10" t="s">
        <v>232</v>
      </c>
      <c r="C459" s="10" t="s">
        <v>240</v>
      </c>
      <c r="D459" s="10" t="s">
        <v>281</v>
      </c>
      <c r="E459" s="10" t="s">
        <v>218</v>
      </c>
      <c r="F459" s="11">
        <v>10563</v>
      </c>
      <c r="G459" s="11">
        <v>4087</v>
      </c>
      <c r="H459" s="11">
        <v>4076</v>
      </c>
      <c r="I459" s="10" t="s">
        <v>282</v>
      </c>
      <c r="J459" s="12">
        <v>71.8</v>
      </c>
      <c r="K459" s="10" t="s">
        <v>285</v>
      </c>
      <c r="L459" s="10" t="s">
        <v>261</v>
      </c>
      <c r="M459" s="10" t="s">
        <v>220</v>
      </c>
      <c r="N459" s="13">
        <v>33</v>
      </c>
      <c r="O459" s="13">
        <v>32</v>
      </c>
      <c r="P459" s="13">
        <v>1</v>
      </c>
      <c r="Q459" s="14">
        <v>3.030303</v>
      </c>
      <c r="R459" s="14">
        <v>8.11</v>
      </c>
      <c r="S459" s="14">
        <v>8</v>
      </c>
      <c r="T459" s="14">
        <v>4.3253329999999997</v>
      </c>
      <c r="U459" s="14">
        <v>51.4</v>
      </c>
      <c r="V459" s="14">
        <v>1</v>
      </c>
      <c r="W459" s="14">
        <v>193.28</v>
      </c>
      <c r="X459" s="14">
        <v>80</v>
      </c>
      <c r="Y459" s="14">
        <v>0.64599485114424904</v>
      </c>
      <c r="Z459" s="14">
        <v>4.7333340000000002</v>
      </c>
      <c r="AA459" s="14">
        <v>3.266667</v>
      </c>
      <c r="AB459" s="14">
        <v>40.833329999999997</v>
      </c>
      <c r="AC459" s="14">
        <v>0.27283360000000001</v>
      </c>
      <c r="AD459" s="14">
        <v>3.4104199999999998</v>
      </c>
      <c r="AE459" s="14">
        <v>193.28</v>
      </c>
      <c r="AF459" s="14">
        <v>123.84</v>
      </c>
      <c r="AG459" s="14">
        <v>0.1351667</v>
      </c>
      <c r="AH459" s="14">
        <v>1.6895830000000001</v>
      </c>
      <c r="AI459" s="14">
        <v>4.4604999999999997</v>
      </c>
      <c r="AJ459" s="14">
        <v>4.7333340000000002</v>
      </c>
      <c r="AK459" s="15">
        <v>0.59166669999999999</v>
      </c>
      <c r="AL459" s="15">
        <v>0.94235899999999995</v>
      </c>
      <c r="AM459" s="15">
        <v>0.96969700000000003</v>
      </c>
      <c r="AN459" s="15">
        <v>0.5406666</v>
      </c>
      <c r="AO459" s="16"/>
      <c r="AP459" s="16">
        <v>0.56666666269302368</v>
      </c>
      <c r="AQ459" s="16"/>
      <c r="AR459" s="16">
        <v>0.1666666716337204</v>
      </c>
      <c r="AS459" s="16">
        <v>0.1666666716337204</v>
      </c>
      <c r="AT459" s="16"/>
      <c r="AU459" s="16"/>
      <c r="AV459" s="16"/>
      <c r="AW459" s="16"/>
      <c r="AX459" s="16">
        <v>0.3333333432674408</v>
      </c>
      <c r="AY459" s="16"/>
      <c r="AZ459" s="16">
        <v>0.5</v>
      </c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>
        <v>0.3333333432674408</v>
      </c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>
        <v>0.75</v>
      </c>
      <c r="CE459" s="16"/>
      <c r="CF459" s="16"/>
      <c r="CG459" s="16"/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/>
      <c r="DJ459" s="24"/>
      <c r="DK459" s="24">
        <v>0.25</v>
      </c>
      <c r="DL459" s="24"/>
      <c r="DM459" s="24"/>
      <c r="DN459" s="24"/>
      <c r="DO459" s="24">
        <v>0.20000000298023224</v>
      </c>
      <c r="DP459" s="24"/>
      <c r="DQ459" s="24"/>
      <c r="DR459" s="16"/>
      <c r="DS459" s="16"/>
      <c r="DT459" s="16"/>
      <c r="DU459" s="16"/>
      <c r="DV459" s="16"/>
      <c r="DW459" s="16"/>
      <c r="DX459" s="16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27"/>
      <c r="EP459" s="27"/>
      <c r="EQ459" s="27">
        <v>1</v>
      </c>
      <c r="ER459" s="27"/>
    </row>
    <row r="460" spans="1:148" s="9" customFormat="1" ht="20.25" x14ac:dyDescent="0.3">
      <c r="A460" s="10" t="s">
        <v>423</v>
      </c>
      <c r="B460" s="10" t="s">
        <v>231</v>
      </c>
      <c r="C460" s="10" t="s">
        <v>240</v>
      </c>
      <c r="D460" s="10" t="s">
        <v>279</v>
      </c>
      <c r="E460" s="10" t="s">
        <v>218</v>
      </c>
      <c r="F460" s="11">
        <v>10563</v>
      </c>
      <c r="G460" s="11">
        <v>4017</v>
      </c>
      <c r="H460" s="11">
        <v>4161</v>
      </c>
      <c r="I460" s="10" t="s">
        <v>282</v>
      </c>
      <c r="J460" s="12">
        <v>71.8</v>
      </c>
      <c r="K460" s="10" t="s">
        <v>285</v>
      </c>
      <c r="L460" s="10" t="s">
        <v>261</v>
      </c>
      <c r="M460" s="10" t="s">
        <v>220</v>
      </c>
      <c r="N460" s="13">
        <v>20</v>
      </c>
      <c r="O460" s="13">
        <v>19</v>
      </c>
      <c r="P460" s="13">
        <v>1</v>
      </c>
      <c r="Q460" s="14">
        <v>5</v>
      </c>
      <c r="R460" s="14">
        <v>8.11</v>
      </c>
      <c r="S460" s="14">
        <v>4</v>
      </c>
      <c r="T460" s="14">
        <v>2.5681660000000002</v>
      </c>
      <c r="U460" s="14">
        <v>61.037509999999997</v>
      </c>
      <c r="V460" s="14">
        <v>0.5</v>
      </c>
      <c r="W460" s="14">
        <v>229.52</v>
      </c>
      <c r="X460" s="14">
        <f>10*S460</f>
        <v>40</v>
      </c>
      <c r="Y460" s="14">
        <v>0</v>
      </c>
      <c r="Z460" s="14">
        <v>2.766667</v>
      </c>
      <c r="AA460" s="14">
        <v>1.233333</v>
      </c>
      <c r="AB460" s="14">
        <v>30.83333</v>
      </c>
      <c r="AC460" s="14">
        <v>6.3333500000000001E-2</v>
      </c>
      <c r="AD460" s="14">
        <v>1.583337</v>
      </c>
      <c r="AE460" s="14">
        <v>114.76</v>
      </c>
      <c r="AF460" s="14">
        <v>73.53</v>
      </c>
      <c r="AG460" s="14">
        <v>0.1351667</v>
      </c>
      <c r="AH460" s="14">
        <v>3.3791669999999998</v>
      </c>
      <c r="AI460" s="14">
        <v>2.7033330000000002</v>
      </c>
      <c r="AJ460" s="14">
        <v>2.766667</v>
      </c>
      <c r="AK460" s="15">
        <v>0.69166669999999997</v>
      </c>
      <c r="AL460" s="15">
        <v>0.97710850000000005</v>
      </c>
      <c r="AM460" s="15">
        <v>0.95</v>
      </c>
      <c r="AN460" s="15">
        <v>0.64204170000000005</v>
      </c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>
        <v>0.58333331346511841</v>
      </c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/>
      <c r="CH460" s="16">
        <v>0.46666666865348816</v>
      </c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/>
      <c r="DJ460" s="24"/>
      <c r="DK460" s="24"/>
      <c r="DL460" s="24"/>
      <c r="DM460" s="24"/>
      <c r="DN460" s="24"/>
      <c r="DO460" s="24">
        <v>0.18333333730697632</v>
      </c>
      <c r="DP460" s="24"/>
      <c r="DQ460" s="24"/>
      <c r="DR460" s="16"/>
      <c r="DS460" s="16"/>
      <c r="DT460" s="16"/>
      <c r="DU460" s="16"/>
      <c r="DV460" s="16"/>
      <c r="DW460" s="16"/>
      <c r="DX460" s="16"/>
      <c r="DY460" s="17"/>
      <c r="DZ460" s="17"/>
      <c r="EA460" s="17"/>
      <c r="EB460" s="17"/>
      <c r="EC460" s="17"/>
      <c r="ED460" s="17"/>
      <c r="EE460" s="17">
        <v>1</v>
      </c>
      <c r="EF460" s="17"/>
      <c r="EG460" s="17"/>
      <c r="EH460" s="17"/>
      <c r="EI460" s="17"/>
      <c r="EJ460" s="17"/>
      <c r="EK460" s="17"/>
      <c r="EL460" s="17"/>
      <c r="EM460" s="17"/>
      <c r="EN460" s="17"/>
      <c r="EO460" s="27"/>
      <c r="EP460" s="27"/>
      <c r="EQ460" s="27"/>
      <c r="ER460" s="27"/>
    </row>
    <row r="461" spans="1:148" s="9" customFormat="1" ht="20.25" x14ac:dyDescent="0.3">
      <c r="A461" s="10" t="s">
        <v>423</v>
      </c>
      <c r="B461" s="10" t="s">
        <v>231</v>
      </c>
      <c r="C461" s="10" t="s">
        <v>240</v>
      </c>
      <c r="D461" s="10" t="s">
        <v>281</v>
      </c>
      <c r="E461" s="10" t="s">
        <v>218</v>
      </c>
      <c r="F461" s="11">
        <v>10563</v>
      </c>
      <c r="G461" s="11">
        <v>4061</v>
      </c>
      <c r="H461" s="11">
        <v>3951</v>
      </c>
      <c r="I461" s="10" t="s">
        <v>282</v>
      </c>
      <c r="J461" s="12">
        <v>71.8</v>
      </c>
      <c r="K461" s="10" t="s">
        <v>285</v>
      </c>
      <c r="L461" s="10" t="s">
        <v>261</v>
      </c>
      <c r="M461" s="10" t="s">
        <v>220</v>
      </c>
      <c r="N461" s="13">
        <v>44</v>
      </c>
      <c r="O461" s="13">
        <v>44</v>
      </c>
      <c r="P461" s="13">
        <v>0</v>
      </c>
      <c r="Q461" s="14">
        <v>0</v>
      </c>
      <c r="R461" s="14">
        <v>8.11</v>
      </c>
      <c r="S461" s="14">
        <v>8</v>
      </c>
      <c r="T461" s="14">
        <v>5.9473330000000004</v>
      </c>
      <c r="U461" s="14">
        <v>70.674999999999997</v>
      </c>
      <c r="V461" s="14">
        <v>1</v>
      </c>
      <c r="W461" s="14">
        <v>265.76</v>
      </c>
      <c r="X461" s="14">
        <f>10*S461</f>
        <v>80</v>
      </c>
      <c r="Y461" s="14">
        <v>0</v>
      </c>
      <c r="Z461" s="14">
        <v>6.3833330000000004</v>
      </c>
      <c r="AA461" s="14">
        <v>1.6166670000000001</v>
      </c>
      <c r="AB461" s="14">
        <v>20.20833</v>
      </c>
      <c r="AC461" s="14">
        <v>0.436</v>
      </c>
      <c r="AD461" s="14">
        <v>5.45</v>
      </c>
      <c r="AE461" s="14">
        <v>265.76</v>
      </c>
      <c r="AF461" s="14">
        <v>170.28</v>
      </c>
      <c r="AG461" s="14">
        <v>0</v>
      </c>
      <c r="AH461" s="14">
        <v>0</v>
      </c>
      <c r="AI461" s="14">
        <v>5.9473330000000004</v>
      </c>
      <c r="AJ461" s="14">
        <v>6.3833330000000004</v>
      </c>
      <c r="AK461" s="15">
        <v>0.79791670000000003</v>
      </c>
      <c r="AL461" s="15">
        <v>0.93169709999999994</v>
      </c>
      <c r="AM461" s="15">
        <v>1</v>
      </c>
      <c r="AN461" s="15">
        <v>0.74341670000000004</v>
      </c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>
        <v>0.1666666716337204</v>
      </c>
      <c r="BL461" s="16"/>
      <c r="BM461" s="16"/>
      <c r="BN461" s="16"/>
      <c r="BO461" s="16"/>
      <c r="BP461" s="16"/>
      <c r="BQ461" s="16"/>
      <c r="BR461" s="16"/>
      <c r="BS461" s="16"/>
      <c r="BT461" s="16"/>
      <c r="BU461" s="16">
        <v>0.91666668653488159</v>
      </c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/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/>
      <c r="DJ461" s="24"/>
      <c r="DK461" s="24">
        <v>0.25</v>
      </c>
      <c r="DL461" s="24"/>
      <c r="DM461" s="24"/>
      <c r="DN461" s="24">
        <v>8.3333335816860199E-2</v>
      </c>
      <c r="DO461" s="24">
        <v>0.20000000298023224</v>
      </c>
      <c r="DP461" s="24"/>
      <c r="DQ461" s="24"/>
      <c r="DR461" s="16"/>
      <c r="DS461" s="16"/>
      <c r="DT461" s="16"/>
      <c r="DU461" s="16"/>
      <c r="DV461" s="16"/>
      <c r="DW461" s="16"/>
      <c r="DX461" s="16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27"/>
      <c r="EP461" s="27"/>
      <c r="EQ461" s="27"/>
      <c r="ER461" s="27"/>
    </row>
    <row r="462" spans="1:148" s="9" customFormat="1" ht="20.25" x14ac:dyDescent="0.3">
      <c r="A462" s="10" t="s">
        <v>423</v>
      </c>
      <c r="B462" s="10" t="s">
        <v>244</v>
      </c>
      <c r="C462" s="10" t="s">
        <v>240</v>
      </c>
      <c r="D462" s="10" t="s">
        <v>279</v>
      </c>
      <c r="E462" s="10" t="s">
        <v>218</v>
      </c>
      <c r="F462" s="11">
        <v>10563</v>
      </c>
      <c r="G462" s="11">
        <v>3866</v>
      </c>
      <c r="H462" s="11">
        <v>3866</v>
      </c>
      <c r="I462" s="10" t="s">
        <v>282</v>
      </c>
      <c r="J462" s="12">
        <v>71.8</v>
      </c>
      <c r="K462" s="10" t="s">
        <v>285</v>
      </c>
      <c r="L462" s="10" t="s">
        <v>261</v>
      </c>
      <c r="M462" s="10" t="s">
        <v>220</v>
      </c>
      <c r="N462" s="13">
        <v>20</v>
      </c>
      <c r="O462" s="13">
        <v>20</v>
      </c>
      <c r="P462" s="13">
        <v>0</v>
      </c>
      <c r="Q462" s="14">
        <v>0</v>
      </c>
      <c r="R462" s="14">
        <v>8.11</v>
      </c>
      <c r="S462" s="14">
        <v>4</v>
      </c>
      <c r="T462" s="14">
        <v>2.7033330000000002</v>
      </c>
      <c r="U462" s="14">
        <v>64.25</v>
      </c>
      <c r="V462" s="14">
        <v>0.5</v>
      </c>
      <c r="W462" s="14">
        <v>241.6</v>
      </c>
      <c r="X462" s="14">
        <f>10*S462</f>
        <v>40</v>
      </c>
      <c r="Y462" s="14">
        <v>0</v>
      </c>
      <c r="Z462" s="14">
        <v>2.8333330000000001</v>
      </c>
      <c r="AA462" s="14">
        <v>1.1666669999999999</v>
      </c>
      <c r="AB462" s="14">
        <v>29.16667</v>
      </c>
      <c r="AC462" s="14">
        <v>0.1299999</v>
      </c>
      <c r="AD462" s="14">
        <v>3.249997</v>
      </c>
      <c r="AE462" s="14">
        <v>120.8</v>
      </c>
      <c r="AF462" s="14">
        <v>77.399990000000003</v>
      </c>
      <c r="AG462" s="14">
        <v>0</v>
      </c>
      <c r="AH462" s="14">
        <v>0</v>
      </c>
      <c r="AI462" s="14">
        <v>2.7033330000000002</v>
      </c>
      <c r="AJ462" s="14">
        <v>2.8333330000000001</v>
      </c>
      <c r="AK462" s="15">
        <v>0.70833330000000005</v>
      </c>
      <c r="AL462" s="15">
        <v>0.95411769999999996</v>
      </c>
      <c r="AM462" s="15">
        <v>1</v>
      </c>
      <c r="AN462" s="15">
        <v>0.67583329999999997</v>
      </c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>
        <v>1.0000000298023224</v>
      </c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/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/>
      <c r="DJ462" s="24"/>
      <c r="DK462" s="24"/>
      <c r="DL462" s="24"/>
      <c r="DM462" s="24"/>
      <c r="DN462" s="24"/>
      <c r="DO462" s="24">
        <v>0.1666666716337204</v>
      </c>
      <c r="DP462" s="24"/>
      <c r="DQ462" s="24"/>
      <c r="DR462" s="16"/>
      <c r="DS462" s="16"/>
      <c r="DT462" s="16"/>
      <c r="DU462" s="16"/>
      <c r="DV462" s="16"/>
      <c r="DW462" s="16"/>
      <c r="DX462" s="16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27"/>
      <c r="EP462" s="27"/>
      <c r="EQ462" s="27"/>
      <c r="ER462" s="27"/>
    </row>
    <row r="463" spans="1:148" s="9" customFormat="1" ht="20.25" x14ac:dyDescent="0.3">
      <c r="A463" s="10" t="s">
        <v>423</v>
      </c>
      <c r="B463" s="10" t="s">
        <v>240</v>
      </c>
      <c r="C463" s="10" t="s">
        <v>240</v>
      </c>
      <c r="D463" s="10" t="s">
        <v>281</v>
      </c>
      <c r="E463" s="10" t="s">
        <v>218</v>
      </c>
      <c r="F463" s="11">
        <v>10563</v>
      </c>
      <c r="G463" s="11">
        <v>4187</v>
      </c>
      <c r="H463" s="11">
        <v>3807</v>
      </c>
      <c r="I463" s="10" t="s">
        <v>282</v>
      </c>
      <c r="J463" s="12">
        <v>71.8</v>
      </c>
      <c r="K463" s="10" t="s">
        <v>285</v>
      </c>
      <c r="L463" s="10" t="s">
        <v>261</v>
      </c>
      <c r="M463" s="10" t="s">
        <v>220</v>
      </c>
      <c r="N463" s="13">
        <v>1</v>
      </c>
      <c r="O463" s="13">
        <v>1</v>
      </c>
      <c r="P463" s="13">
        <v>0</v>
      </c>
      <c r="Q463" s="14">
        <v>0</v>
      </c>
      <c r="R463" s="14">
        <v>8.11</v>
      </c>
      <c r="S463" s="14">
        <v>0</v>
      </c>
      <c r="T463" s="14">
        <v>0.1351667</v>
      </c>
      <c r="U463" s="14">
        <v>64.25</v>
      </c>
      <c r="V463" s="14">
        <v>0</v>
      </c>
      <c r="W463" s="14">
        <v>0</v>
      </c>
      <c r="X463" s="14">
        <f>10*S463</f>
        <v>0</v>
      </c>
      <c r="Y463" s="14">
        <v>0</v>
      </c>
      <c r="Z463" s="14">
        <v>0</v>
      </c>
      <c r="AA463" s="14">
        <v>0</v>
      </c>
      <c r="AB463" s="14">
        <v>0</v>
      </c>
      <c r="AC463" s="14">
        <v>-0.1351667</v>
      </c>
      <c r="AD463" s="14">
        <v>0</v>
      </c>
      <c r="AE463" s="14">
        <v>6.04</v>
      </c>
      <c r="AF463" s="14">
        <v>3.87</v>
      </c>
      <c r="AG463" s="14">
        <v>0</v>
      </c>
      <c r="AH463" s="14">
        <v>0</v>
      </c>
      <c r="AI463" s="14">
        <v>0.1351667</v>
      </c>
      <c r="AJ463" s="14">
        <v>0</v>
      </c>
      <c r="AK463" s="15">
        <v>0</v>
      </c>
      <c r="AL463" s="15">
        <v>0</v>
      </c>
      <c r="AM463" s="15">
        <v>1</v>
      </c>
      <c r="AN463" s="15">
        <v>0</v>
      </c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/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/>
      <c r="DJ463" s="24"/>
      <c r="DK463" s="24"/>
      <c r="DL463" s="24"/>
      <c r="DM463" s="24"/>
      <c r="DN463" s="24"/>
      <c r="DO463" s="24"/>
      <c r="DP463" s="24"/>
      <c r="DQ463" s="24"/>
      <c r="DR463" s="16"/>
      <c r="DS463" s="16"/>
      <c r="DT463" s="16"/>
      <c r="DU463" s="16"/>
      <c r="DV463" s="16"/>
      <c r="DW463" s="16"/>
      <c r="DX463" s="16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27"/>
      <c r="EP463" s="27"/>
      <c r="EQ463" s="27"/>
      <c r="ER463" s="27"/>
    </row>
    <row r="464" spans="1:148" s="9" customFormat="1" ht="20.25" x14ac:dyDescent="0.3">
      <c r="A464" s="10" t="s">
        <v>423</v>
      </c>
      <c r="B464" s="10" t="s">
        <v>240</v>
      </c>
      <c r="C464" s="10" t="s">
        <v>240</v>
      </c>
      <c r="D464" s="10" t="s">
        <v>279</v>
      </c>
      <c r="E464" s="10" t="s">
        <v>218</v>
      </c>
      <c r="F464" s="11">
        <v>10565</v>
      </c>
      <c r="G464" s="11">
        <v>3866</v>
      </c>
      <c r="H464" s="11">
        <v>4091</v>
      </c>
      <c r="I464" s="10" t="s">
        <v>282</v>
      </c>
      <c r="J464" s="12">
        <v>71.8</v>
      </c>
      <c r="K464" s="10" t="s">
        <v>248</v>
      </c>
      <c r="L464" s="10" t="s">
        <v>261</v>
      </c>
      <c r="M464" s="10" t="s">
        <v>220</v>
      </c>
      <c r="N464" s="13">
        <v>47</v>
      </c>
      <c r="O464" s="13">
        <v>47</v>
      </c>
      <c r="P464" s="13">
        <v>0</v>
      </c>
      <c r="Q464" s="14">
        <v>0</v>
      </c>
      <c r="R464" s="14">
        <v>7.83</v>
      </c>
      <c r="S464" s="14">
        <v>8</v>
      </c>
      <c r="T464" s="14">
        <v>6.1334999999999997</v>
      </c>
      <c r="U464" s="14">
        <v>76.375</v>
      </c>
      <c r="V464" s="14">
        <v>1</v>
      </c>
      <c r="W464" s="14">
        <v>250.98</v>
      </c>
      <c r="X464" s="14">
        <v>80</v>
      </c>
      <c r="Y464" s="14">
        <v>0.51423798984545499</v>
      </c>
      <c r="Z464" s="14">
        <v>6.3166669999999998</v>
      </c>
      <c r="AA464" s="14">
        <v>1.683333</v>
      </c>
      <c r="AB464" s="14">
        <v>21.04167</v>
      </c>
      <c r="AC464" s="14">
        <v>0.18316650000000001</v>
      </c>
      <c r="AD464" s="14">
        <v>2.2895810000000001</v>
      </c>
      <c r="AE464" s="14">
        <v>250.98</v>
      </c>
      <c r="AF464" s="14">
        <v>155.57</v>
      </c>
      <c r="AG464" s="14">
        <v>0</v>
      </c>
      <c r="AH464" s="14">
        <v>0</v>
      </c>
      <c r="AI464" s="14">
        <v>6.1334999999999997</v>
      </c>
      <c r="AJ464" s="14">
        <v>6.3166669999999998</v>
      </c>
      <c r="AK464" s="15">
        <v>0.78958329999999999</v>
      </c>
      <c r="AL464" s="15">
        <v>0.97100260000000005</v>
      </c>
      <c r="AM464" s="15">
        <v>1</v>
      </c>
      <c r="AN464" s="15">
        <v>0.76668749999999997</v>
      </c>
      <c r="AO464" s="16">
        <v>0.5</v>
      </c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/>
      <c r="CH464" s="16">
        <v>0.63333332538604736</v>
      </c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/>
      <c r="DJ464" s="24"/>
      <c r="DK464" s="24">
        <v>0.25</v>
      </c>
      <c r="DL464" s="24"/>
      <c r="DM464" s="24"/>
      <c r="DN464" s="24"/>
      <c r="DO464" s="24">
        <v>0.30000001192092896</v>
      </c>
      <c r="DP464" s="24"/>
      <c r="DQ464" s="24"/>
      <c r="DR464" s="16"/>
      <c r="DS464" s="16"/>
      <c r="DT464" s="16"/>
      <c r="DU464" s="16"/>
      <c r="DV464" s="16"/>
      <c r="DW464" s="16"/>
      <c r="DX464" s="16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27"/>
      <c r="EP464" s="27"/>
      <c r="EQ464" s="27"/>
      <c r="ER464" s="27"/>
    </row>
    <row r="465" spans="1:148" s="9" customFormat="1" ht="20.25" x14ac:dyDescent="0.3">
      <c r="A465" s="10" t="s">
        <v>423</v>
      </c>
      <c r="B465" s="10" t="s">
        <v>240</v>
      </c>
      <c r="C465" s="10" t="s">
        <v>240</v>
      </c>
      <c r="D465" s="10" t="s">
        <v>281</v>
      </c>
      <c r="E465" s="10" t="s">
        <v>218</v>
      </c>
      <c r="F465" s="11">
        <v>10565</v>
      </c>
      <c r="G465" s="11">
        <v>4187</v>
      </c>
      <c r="H465" s="11">
        <v>3807</v>
      </c>
      <c r="I465" s="10" t="s">
        <v>282</v>
      </c>
      <c r="J465" s="12">
        <v>71.8</v>
      </c>
      <c r="K465" s="10" t="s">
        <v>248</v>
      </c>
      <c r="L465" s="10" t="s">
        <v>261</v>
      </c>
      <c r="M465" s="10" t="s">
        <v>220</v>
      </c>
      <c r="N465" s="13">
        <v>55</v>
      </c>
      <c r="O465" s="13">
        <v>55</v>
      </c>
      <c r="P465" s="13">
        <v>0</v>
      </c>
      <c r="Q465" s="14">
        <v>0</v>
      </c>
      <c r="R465" s="14">
        <v>7.83</v>
      </c>
      <c r="S465" s="14">
        <v>8</v>
      </c>
      <c r="T465" s="14">
        <v>7.1775000000000002</v>
      </c>
      <c r="U465" s="14">
        <v>89.375</v>
      </c>
      <c r="V465" s="14">
        <v>1</v>
      </c>
      <c r="W465" s="14">
        <v>293.7</v>
      </c>
      <c r="X465" s="14">
        <v>80</v>
      </c>
      <c r="Y465" s="14">
        <v>0.439439706997728</v>
      </c>
      <c r="Z465" s="14">
        <v>7.3333329999999997</v>
      </c>
      <c r="AA465" s="14">
        <v>0.66666669999999995</v>
      </c>
      <c r="AB465" s="14">
        <v>8.3333340000000007</v>
      </c>
      <c r="AC465" s="14">
        <v>0.15583350000000001</v>
      </c>
      <c r="AD465" s="14">
        <v>1.947919</v>
      </c>
      <c r="AE465" s="14">
        <v>293.7</v>
      </c>
      <c r="AF465" s="14">
        <v>182.05</v>
      </c>
      <c r="AG465" s="14">
        <v>0</v>
      </c>
      <c r="AH465" s="14">
        <v>0</v>
      </c>
      <c r="AI465" s="14">
        <v>7.1775000000000002</v>
      </c>
      <c r="AJ465" s="14">
        <v>7.3333329999999997</v>
      </c>
      <c r="AK465" s="15">
        <v>0.91666669999999995</v>
      </c>
      <c r="AL465" s="15">
        <v>0.97874989999999995</v>
      </c>
      <c r="AM465" s="15">
        <v>1</v>
      </c>
      <c r="AN465" s="15">
        <v>0.89718750000000003</v>
      </c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/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>
        <v>8.3333335816860199E-2</v>
      </c>
      <c r="DF465" s="16"/>
      <c r="DG465" s="16"/>
      <c r="DH465" s="16"/>
      <c r="DI465" s="16"/>
      <c r="DJ465" s="24"/>
      <c r="DK465" s="24">
        <v>0.25</v>
      </c>
      <c r="DL465" s="24"/>
      <c r="DM465" s="24"/>
      <c r="DN465" s="24"/>
      <c r="DO465" s="24">
        <v>0.3333333432674408</v>
      </c>
      <c r="DP465" s="24"/>
      <c r="DQ465" s="24"/>
      <c r="DR465" s="16"/>
      <c r="DS465" s="16"/>
      <c r="DT465" s="16"/>
      <c r="DU465" s="16"/>
      <c r="DV465" s="16"/>
      <c r="DW465" s="16"/>
      <c r="DX465" s="16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27"/>
      <c r="EP465" s="27"/>
      <c r="EQ465" s="27"/>
      <c r="ER465" s="27"/>
    </row>
    <row r="466" spans="1:148" s="9" customFormat="1" ht="20.25" x14ac:dyDescent="0.3">
      <c r="A466" s="10" t="s">
        <v>424</v>
      </c>
      <c r="B466" s="10" t="s">
        <v>231</v>
      </c>
      <c r="C466" s="10" t="s">
        <v>240</v>
      </c>
      <c r="D466" s="10" t="s">
        <v>279</v>
      </c>
      <c r="E466" s="10" t="s">
        <v>218</v>
      </c>
      <c r="F466" s="11">
        <v>10563</v>
      </c>
      <c r="G466" s="11">
        <v>4005</v>
      </c>
      <c r="H466" s="11">
        <v>4161</v>
      </c>
      <c r="I466" s="10" t="s">
        <v>282</v>
      </c>
      <c r="J466" s="12">
        <v>71.8</v>
      </c>
      <c r="K466" s="10" t="s">
        <v>285</v>
      </c>
      <c r="L466" s="10" t="s">
        <v>261</v>
      </c>
      <c r="M466" s="10" t="s">
        <v>220</v>
      </c>
      <c r="N466" s="13">
        <v>13</v>
      </c>
      <c r="O466" s="13">
        <v>13</v>
      </c>
      <c r="P466" s="13">
        <v>0</v>
      </c>
      <c r="Q466" s="14">
        <v>0</v>
      </c>
      <c r="R466" s="14">
        <v>8.11</v>
      </c>
      <c r="S466" s="14">
        <v>2</v>
      </c>
      <c r="T466" s="14">
        <v>1.7571669999999999</v>
      </c>
      <c r="U466" s="14">
        <v>83.525000000000006</v>
      </c>
      <c r="V466" s="14">
        <v>0.25</v>
      </c>
      <c r="W466" s="14">
        <v>314.08</v>
      </c>
      <c r="X466" s="14">
        <v>20</v>
      </c>
      <c r="Y466" s="14">
        <v>0.39753530054750902</v>
      </c>
      <c r="Z466" s="14">
        <v>1.8</v>
      </c>
      <c r="AA466" s="14">
        <v>0.2</v>
      </c>
      <c r="AB466" s="14">
        <v>10</v>
      </c>
      <c r="AC466" s="14">
        <v>4.2833490000000002E-2</v>
      </c>
      <c r="AD466" s="14">
        <v>2.1416750000000002</v>
      </c>
      <c r="AE466" s="14">
        <v>78.52</v>
      </c>
      <c r="AF466" s="14">
        <v>50.31</v>
      </c>
      <c r="AG466" s="14">
        <v>0</v>
      </c>
      <c r="AH466" s="14">
        <v>0</v>
      </c>
      <c r="AI466" s="14">
        <v>1.7571669999999999</v>
      </c>
      <c r="AJ466" s="14">
        <v>1.8</v>
      </c>
      <c r="AK466" s="15">
        <v>0.9</v>
      </c>
      <c r="AL466" s="15">
        <v>0.97620359999999995</v>
      </c>
      <c r="AM466" s="15">
        <v>1</v>
      </c>
      <c r="AN466" s="15">
        <v>0.87858329999999996</v>
      </c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>
        <v>8.3333335816860199E-2</v>
      </c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/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/>
      <c r="DJ466" s="24"/>
      <c r="DK466" s="24"/>
      <c r="DL466" s="24"/>
      <c r="DM466" s="24"/>
      <c r="DN466" s="24"/>
      <c r="DO466" s="24">
        <v>0.11666666716337204</v>
      </c>
      <c r="DP466" s="24"/>
      <c r="DQ466" s="24"/>
      <c r="DR466" s="16"/>
      <c r="DS466" s="16"/>
      <c r="DT466" s="16"/>
      <c r="DU466" s="16"/>
      <c r="DV466" s="16"/>
      <c r="DW466" s="16"/>
      <c r="DX466" s="16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27"/>
      <c r="EP466" s="27"/>
      <c r="EQ466" s="27"/>
      <c r="ER466" s="27"/>
    </row>
    <row r="467" spans="1:148" s="9" customFormat="1" ht="20.25" x14ac:dyDescent="0.3">
      <c r="A467" s="10" t="s">
        <v>424</v>
      </c>
      <c r="B467" s="10" t="s">
        <v>231</v>
      </c>
      <c r="C467" s="10" t="s">
        <v>240</v>
      </c>
      <c r="D467" s="10" t="s">
        <v>281</v>
      </c>
      <c r="E467" s="10" t="s">
        <v>218</v>
      </c>
      <c r="F467" s="11">
        <v>10563</v>
      </c>
      <c r="G467" s="11">
        <v>4061</v>
      </c>
      <c r="H467" s="11">
        <v>3951</v>
      </c>
      <c r="I467" s="10" t="s">
        <v>282</v>
      </c>
      <c r="J467" s="12">
        <v>71.8</v>
      </c>
      <c r="K467" s="10" t="s">
        <v>285</v>
      </c>
      <c r="L467" s="10" t="s">
        <v>261</v>
      </c>
      <c r="M467" s="10" t="s">
        <v>220</v>
      </c>
      <c r="N467" s="13">
        <v>21</v>
      </c>
      <c r="O467" s="13">
        <v>21</v>
      </c>
      <c r="P467" s="13">
        <v>0</v>
      </c>
      <c r="Q467" s="14">
        <v>0</v>
      </c>
      <c r="R467" s="14">
        <v>8.11</v>
      </c>
      <c r="S467" s="14">
        <v>3.8333330000000001</v>
      </c>
      <c r="T467" s="14">
        <v>2.8384999999999998</v>
      </c>
      <c r="U467" s="14">
        <v>70.395660000000007</v>
      </c>
      <c r="V467" s="14">
        <v>0.4791666</v>
      </c>
      <c r="W467" s="14">
        <v>264.70960000000002</v>
      </c>
      <c r="X467" s="14">
        <v>38.333330154418903</v>
      </c>
      <c r="Y467" s="14">
        <v>0.47167874662007098</v>
      </c>
      <c r="Z467" s="14">
        <v>3.0833330000000001</v>
      </c>
      <c r="AA467" s="14">
        <v>0.75</v>
      </c>
      <c r="AB467" s="14">
        <v>19.56522</v>
      </c>
      <c r="AC467" s="14">
        <v>0.244833</v>
      </c>
      <c r="AD467" s="14">
        <v>6.3869490000000004</v>
      </c>
      <c r="AE467" s="14">
        <v>126.84</v>
      </c>
      <c r="AF467" s="14">
        <v>81.27</v>
      </c>
      <c r="AG467" s="14">
        <v>0</v>
      </c>
      <c r="AH467" s="14">
        <v>0</v>
      </c>
      <c r="AI467" s="14">
        <v>2.8384999999999998</v>
      </c>
      <c r="AJ467" s="14">
        <v>3.0833330000000001</v>
      </c>
      <c r="AK467" s="15">
        <v>0.80434779999999995</v>
      </c>
      <c r="AL467" s="15">
        <v>0.92059469999999999</v>
      </c>
      <c r="AM467" s="15">
        <v>1</v>
      </c>
      <c r="AN467" s="15">
        <v>0.74047830000000003</v>
      </c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>
        <v>0.1666666716337204</v>
      </c>
      <c r="BJ467" s="16"/>
      <c r="BK467" s="16"/>
      <c r="BL467" s="16"/>
      <c r="BM467" s="16"/>
      <c r="BN467" s="16"/>
      <c r="BO467" s="16"/>
      <c r="BP467" s="16">
        <v>0.25</v>
      </c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/>
      <c r="CH467" s="16">
        <v>0.25</v>
      </c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/>
      <c r="DJ467" s="24"/>
      <c r="DK467" s="24"/>
      <c r="DL467" s="24"/>
      <c r="DM467" s="24"/>
      <c r="DN467" s="24"/>
      <c r="DO467" s="24">
        <v>8.3333335816860199E-2</v>
      </c>
      <c r="DP467" s="24"/>
      <c r="DQ467" s="24"/>
      <c r="DR467" s="16"/>
      <c r="DS467" s="16"/>
      <c r="DT467" s="16"/>
      <c r="DU467" s="16"/>
      <c r="DV467" s="16"/>
      <c r="DW467" s="16"/>
      <c r="DX467" s="16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27"/>
      <c r="EP467" s="27"/>
      <c r="EQ467" s="27"/>
      <c r="ER467" s="27"/>
    </row>
    <row r="468" spans="1:148" s="9" customFormat="1" ht="20.25" x14ac:dyDescent="0.3">
      <c r="A468" s="10" t="s">
        <v>424</v>
      </c>
      <c r="B468" s="10" t="s">
        <v>240</v>
      </c>
      <c r="C468" s="10" t="s">
        <v>240</v>
      </c>
      <c r="D468" s="10" t="s">
        <v>279</v>
      </c>
      <c r="E468" s="10" t="s">
        <v>218</v>
      </c>
      <c r="F468" s="11">
        <v>10563</v>
      </c>
      <c r="G468" s="11">
        <v>3866</v>
      </c>
      <c r="H468" s="11">
        <v>4091</v>
      </c>
      <c r="I468" s="10" t="s">
        <v>282</v>
      </c>
      <c r="J468" s="12">
        <v>71.8</v>
      </c>
      <c r="K468" s="10" t="s">
        <v>285</v>
      </c>
      <c r="L468" s="10" t="s">
        <v>261</v>
      </c>
      <c r="M468" s="10" t="s">
        <v>220</v>
      </c>
      <c r="N468" s="13">
        <v>2</v>
      </c>
      <c r="O468" s="13">
        <v>2</v>
      </c>
      <c r="P468" s="13">
        <v>0</v>
      </c>
      <c r="Q468" s="14">
        <v>0</v>
      </c>
      <c r="R468" s="14">
        <v>8.11</v>
      </c>
      <c r="S468" s="14">
        <v>0.26666669999999998</v>
      </c>
      <c r="T468" s="14">
        <v>0.2703333</v>
      </c>
      <c r="U468" s="14">
        <v>96.374979999999994</v>
      </c>
      <c r="V468" s="14">
        <v>3.3333340000000003E-2</v>
      </c>
      <c r="W468" s="14">
        <v>362.3999</v>
      </c>
      <c r="X468" s="14">
        <v>2.6666671037673999</v>
      </c>
      <c r="Y468" s="14">
        <v>0.344530643749897</v>
      </c>
      <c r="Z468" s="14">
        <v>0.26666669999999998</v>
      </c>
      <c r="AA468" s="14">
        <v>0</v>
      </c>
      <c r="AB468" s="14">
        <v>0</v>
      </c>
      <c r="AC468" s="14">
        <v>-3.6666099999999998E-3</v>
      </c>
      <c r="AD468" s="14">
        <v>-1.374978</v>
      </c>
      <c r="AE468" s="14">
        <v>12.08</v>
      </c>
      <c r="AF468" s="14">
        <v>7.74</v>
      </c>
      <c r="AG468" s="14">
        <v>0</v>
      </c>
      <c r="AH468" s="14">
        <v>0</v>
      </c>
      <c r="AI468" s="14">
        <v>0.2703333</v>
      </c>
      <c r="AJ468" s="14">
        <v>0.26666669999999998</v>
      </c>
      <c r="AK468" s="15">
        <v>1</v>
      </c>
      <c r="AL468" s="15">
        <v>1.0137499999999999</v>
      </c>
      <c r="AM468" s="15">
        <v>1</v>
      </c>
      <c r="AN468" s="15">
        <v>1.0137499999999999</v>
      </c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/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/>
      <c r="DJ468" s="24"/>
      <c r="DK468" s="24"/>
      <c r="DL468" s="24"/>
      <c r="DM468" s="24"/>
      <c r="DN468" s="24"/>
      <c r="DO468" s="24"/>
      <c r="DP468" s="24"/>
      <c r="DQ468" s="24"/>
      <c r="DR468" s="16"/>
      <c r="DS468" s="16"/>
      <c r="DT468" s="16"/>
      <c r="DU468" s="16"/>
      <c r="DV468" s="16"/>
      <c r="DW468" s="16"/>
      <c r="DX468" s="16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27"/>
      <c r="EP468" s="27"/>
      <c r="EQ468" s="27"/>
      <c r="ER468" s="27"/>
    </row>
    <row r="469" spans="1:148" s="9" customFormat="1" ht="20.25" x14ac:dyDescent="0.3">
      <c r="A469" s="10" t="s">
        <v>424</v>
      </c>
      <c r="B469" s="10" t="s">
        <v>232</v>
      </c>
      <c r="C469" s="10" t="s">
        <v>240</v>
      </c>
      <c r="D469" s="10" t="s">
        <v>279</v>
      </c>
      <c r="E469" s="10" t="s">
        <v>218</v>
      </c>
      <c r="F469" s="11">
        <v>10565</v>
      </c>
      <c r="G469" s="11">
        <v>4017</v>
      </c>
      <c r="H469" s="11">
        <v>3712</v>
      </c>
      <c r="I469" s="10" t="s">
        <v>282</v>
      </c>
      <c r="J469" s="12">
        <v>71.8</v>
      </c>
      <c r="K469" s="10" t="s">
        <v>248</v>
      </c>
      <c r="L469" s="10" t="s">
        <v>261</v>
      </c>
      <c r="M469" s="10" t="s">
        <v>220</v>
      </c>
      <c r="N469" s="13">
        <v>52</v>
      </c>
      <c r="O469" s="13">
        <v>51</v>
      </c>
      <c r="P469" s="13">
        <v>1</v>
      </c>
      <c r="Q469" s="14">
        <v>1.9230769999999999</v>
      </c>
      <c r="R469" s="14">
        <v>7.83</v>
      </c>
      <c r="S469" s="14">
        <v>8</v>
      </c>
      <c r="T469" s="14">
        <v>6.6555</v>
      </c>
      <c r="U469" s="14">
        <v>82.875</v>
      </c>
      <c r="V469" s="14">
        <v>1</v>
      </c>
      <c r="W469" s="14">
        <v>272.33999999999997</v>
      </c>
      <c r="X469" s="14">
        <v>80</v>
      </c>
      <c r="Y469" s="14">
        <v>0.47390558116815401</v>
      </c>
      <c r="Z469" s="14">
        <v>7.15</v>
      </c>
      <c r="AA469" s="14">
        <v>0.85</v>
      </c>
      <c r="AB469" s="14">
        <v>10.625</v>
      </c>
      <c r="AC469" s="14">
        <v>0.36399999999999999</v>
      </c>
      <c r="AD469" s="14">
        <v>4.55</v>
      </c>
      <c r="AE469" s="14">
        <v>272.33999999999997</v>
      </c>
      <c r="AF469" s="14">
        <v>168.81</v>
      </c>
      <c r="AG469" s="14">
        <v>0.1305</v>
      </c>
      <c r="AH469" s="14">
        <v>1.6312500000000001</v>
      </c>
      <c r="AI469" s="14">
        <v>6.7859999999999996</v>
      </c>
      <c r="AJ469" s="14">
        <v>7.15</v>
      </c>
      <c r="AK469" s="15">
        <v>0.89375000000000004</v>
      </c>
      <c r="AL469" s="15">
        <v>0.94909100000000002</v>
      </c>
      <c r="AM469" s="15">
        <v>0.98076920000000001</v>
      </c>
      <c r="AN469" s="15">
        <v>0.8319375</v>
      </c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>
        <v>0.1666666716337204</v>
      </c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/>
      <c r="CH469" s="16"/>
      <c r="CI469" s="16"/>
      <c r="CJ469" s="16"/>
      <c r="CK469" s="16"/>
      <c r="CL469" s="16"/>
      <c r="CM469" s="16"/>
      <c r="CN469" s="16"/>
      <c r="CO469" s="16"/>
      <c r="CP469" s="16"/>
      <c r="CQ469" s="16">
        <v>0.18333333730697632</v>
      </c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/>
      <c r="DJ469" s="24"/>
      <c r="DK469" s="24">
        <v>0.1666666716337204</v>
      </c>
      <c r="DL469" s="24"/>
      <c r="DM469" s="24"/>
      <c r="DN469" s="24"/>
      <c r="DO469" s="24">
        <v>0.3333333432674408</v>
      </c>
      <c r="DP469" s="24"/>
      <c r="DQ469" s="24"/>
      <c r="DR469" s="16"/>
      <c r="DS469" s="16"/>
      <c r="DT469" s="16"/>
      <c r="DU469" s="16"/>
      <c r="DV469" s="16"/>
      <c r="DW469" s="16"/>
      <c r="DX469" s="16"/>
      <c r="DY469" s="17"/>
      <c r="DZ469" s="17"/>
      <c r="EA469" s="17"/>
      <c r="EB469" s="17">
        <v>1</v>
      </c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27"/>
      <c r="EP469" s="27"/>
      <c r="EQ469" s="27"/>
      <c r="ER469" s="27"/>
    </row>
    <row r="470" spans="1:148" s="9" customFormat="1" ht="20.25" x14ac:dyDescent="0.3">
      <c r="A470" s="10" t="s">
        <v>424</v>
      </c>
      <c r="B470" s="10" t="s">
        <v>232</v>
      </c>
      <c r="C470" s="10" t="s">
        <v>240</v>
      </c>
      <c r="D470" s="10" t="s">
        <v>281</v>
      </c>
      <c r="E470" s="10" t="s">
        <v>218</v>
      </c>
      <c r="F470" s="11">
        <v>10565</v>
      </c>
      <c r="G470" s="11">
        <v>4087</v>
      </c>
      <c r="H470" s="11">
        <v>4076</v>
      </c>
      <c r="I470" s="10" t="s">
        <v>282</v>
      </c>
      <c r="J470" s="12">
        <v>71.8</v>
      </c>
      <c r="K470" s="10" t="s">
        <v>248</v>
      </c>
      <c r="L470" s="10" t="s">
        <v>261</v>
      </c>
      <c r="M470" s="10" t="s">
        <v>220</v>
      </c>
      <c r="N470" s="13">
        <v>51</v>
      </c>
      <c r="O470" s="13">
        <v>51</v>
      </c>
      <c r="P470" s="13">
        <v>0</v>
      </c>
      <c r="Q470" s="14">
        <v>0</v>
      </c>
      <c r="R470" s="14">
        <v>7.83</v>
      </c>
      <c r="S470" s="14">
        <v>8</v>
      </c>
      <c r="T470" s="14">
        <v>6.6555</v>
      </c>
      <c r="U470" s="14">
        <v>82.875</v>
      </c>
      <c r="V470" s="14">
        <v>1</v>
      </c>
      <c r="W470" s="14">
        <v>272.33999999999997</v>
      </c>
      <c r="X470" s="14">
        <v>80</v>
      </c>
      <c r="Y470" s="14">
        <v>0.47390558116815401</v>
      </c>
      <c r="Z470" s="14">
        <v>6.6166669999999996</v>
      </c>
      <c r="AA470" s="14">
        <v>1.3833329999999999</v>
      </c>
      <c r="AB470" s="14">
        <v>17.29167</v>
      </c>
      <c r="AC470" s="14">
        <v>-3.8833260000000001E-2</v>
      </c>
      <c r="AD470" s="14">
        <v>-0.48541580000000001</v>
      </c>
      <c r="AE470" s="14">
        <v>272.33999999999997</v>
      </c>
      <c r="AF470" s="14">
        <v>168.81</v>
      </c>
      <c r="AG470" s="14">
        <v>0</v>
      </c>
      <c r="AH470" s="14">
        <v>0</v>
      </c>
      <c r="AI470" s="14">
        <v>6.6555</v>
      </c>
      <c r="AJ470" s="14">
        <v>6.6166669999999996</v>
      </c>
      <c r="AK470" s="15">
        <v>0.82708329999999997</v>
      </c>
      <c r="AL470" s="15">
        <v>1.0058689999999999</v>
      </c>
      <c r="AM470" s="15">
        <v>1</v>
      </c>
      <c r="AN470" s="15">
        <v>0.83193760000000005</v>
      </c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>
        <v>0.25</v>
      </c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/>
      <c r="CH470" s="16">
        <v>0.66666668653488159</v>
      </c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/>
      <c r="DJ470" s="24"/>
      <c r="DK470" s="24">
        <v>0.1666666716337204</v>
      </c>
      <c r="DL470" s="24"/>
      <c r="DM470" s="24"/>
      <c r="DN470" s="24"/>
      <c r="DO470" s="24">
        <v>0.30000001192092896</v>
      </c>
      <c r="DP470" s="24"/>
      <c r="DQ470" s="24"/>
      <c r="DR470" s="16"/>
      <c r="DS470" s="16"/>
      <c r="DT470" s="16"/>
      <c r="DU470" s="16"/>
      <c r="DV470" s="16"/>
      <c r="DW470" s="16"/>
      <c r="DX470" s="16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27"/>
      <c r="EP470" s="27"/>
      <c r="EQ470" s="27"/>
      <c r="ER470" s="27"/>
    </row>
    <row r="471" spans="1:148" s="9" customFormat="1" ht="20.25" x14ac:dyDescent="0.3">
      <c r="A471" s="10" t="s">
        <v>424</v>
      </c>
      <c r="B471" s="10" t="s">
        <v>231</v>
      </c>
      <c r="C471" s="10" t="s">
        <v>240</v>
      </c>
      <c r="D471" s="10" t="s">
        <v>279</v>
      </c>
      <c r="E471" s="10" t="s">
        <v>218</v>
      </c>
      <c r="F471" s="11">
        <v>10565</v>
      </c>
      <c r="G471" s="11">
        <v>4005</v>
      </c>
      <c r="H471" s="11">
        <v>4161</v>
      </c>
      <c r="I471" s="10" t="s">
        <v>282</v>
      </c>
      <c r="J471" s="12">
        <v>71.8</v>
      </c>
      <c r="K471" s="10" t="s">
        <v>248</v>
      </c>
      <c r="L471" s="10" t="s">
        <v>261</v>
      </c>
      <c r="M471" s="10" t="s">
        <v>220</v>
      </c>
      <c r="N471" s="13">
        <v>39</v>
      </c>
      <c r="O471" s="13">
        <v>39</v>
      </c>
      <c r="P471" s="13">
        <v>0</v>
      </c>
      <c r="Q471" s="14">
        <v>0</v>
      </c>
      <c r="R471" s="14">
        <v>7.83</v>
      </c>
      <c r="S471" s="14">
        <v>6</v>
      </c>
      <c r="T471" s="14">
        <v>5.0895000000000001</v>
      </c>
      <c r="U471" s="14">
        <v>84.5</v>
      </c>
      <c r="V471" s="14">
        <v>0.75</v>
      </c>
      <c r="W471" s="14">
        <v>277.68</v>
      </c>
      <c r="X471" s="14">
        <v>60</v>
      </c>
      <c r="Y471" s="14">
        <v>0.464792018763027</v>
      </c>
      <c r="Z471" s="14">
        <v>5.3</v>
      </c>
      <c r="AA471" s="14">
        <v>0.7</v>
      </c>
      <c r="AB471" s="14">
        <v>11.66667</v>
      </c>
      <c r="AC471" s="14">
        <v>0.21049999999999999</v>
      </c>
      <c r="AD471" s="14">
        <v>3.5083329999999999</v>
      </c>
      <c r="AE471" s="14">
        <v>208.26</v>
      </c>
      <c r="AF471" s="14">
        <v>129.09</v>
      </c>
      <c r="AG471" s="14">
        <v>0</v>
      </c>
      <c r="AH471" s="14">
        <v>0</v>
      </c>
      <c r="AI471" s="14">
        <v>5.0895000000000001</v>
      </c>
      <c r="AJ471" s="14">
        <v>5.3</v>
      </c>
      <c r="AK471" s="15">
        <v>0.88333340000000005</v>
      </c>
      <c r="AL471" s="15">
        <v>0.960283</v>
      </c>
      <c r="AM471" s="15">
        <v>1</v>
      </c>
      <c r="AN471" s="15">
        <v>0.84824999999999995</v>
      </c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/>
      <c r="CH471" s="16">
        <v>0.20000000298023224</v>
      </c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/>
      <c r="DJ471" s="24"/>
      <c r="DK471" s="24">
        <v>0.1666666716337204</v>
      </c>
      <c r="DL471" s="24"/>
      <c r="DM471" s="24"/>
      <c r="DN471" s="24"/>
      <c r="DO471" s="24">
        <v>0.3333333432674408</v>
      </c>
      <c r="DP471" s="24"/>
      <c r="DQ471" s="24"/>
      <c r="DR471" s="16"/>
      <c r="DS471" s="16"/>
      <c r="DT471" s="16"/>
      <c r="DU471" s="16"/>
      <c r="DV471" s="16"/>
      <c r="DW471" s="16"/>
      <c r="DX471" s="16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27"/>
      <c r="EP471" s="27"/>
      <c r="EQ471" s="27"/>
      <c r="ER471" s="27"/>
    </row>
    <row r="472" spans="1:148" s="9" customFormat="1" ht="20.25" x14ac:dyDescent="0.3">
      <c r="A472" s="10" t="s">
        <v>424</v>
      </c>
      <c r="B472" s="10" t="s">
        <v>231</v>
      </c>
      <c r="C472" s="10" t="s">
        <v>240</v>
      </c>
      <c r="D472" s="10" t="s">
        <v>281</v>
      </c>
      <c r="E472" s="10" t="s">
        <v>218</v>
      </c>
      <c r="F472" s="11">
        <v>10565</v>
      </c>
      <c r="G472" s="11">
        <v>4061</v>
      </c>
      <c r="H472" s="11">
        <v>3951</v>
      </c>
      <c r="I472" s="10" t="s">
        <v>282</v>
      </c>
      <c r="J472" s="12">
        <v>71.8</v>
      </c>
      <c r="K472" s="10" t="s">
        <v>248</v>
      </c>
      <c r="L472" s="10" t="s">
        <v>261</v>
      </c>
      <c r="M472" s="10" t="s">
        <v>220</v>
      </c>
      <c r="N472" s="13">
        <v>31</v>
      </c>
      <c r="O472" s="13">
        <v>31</v>
      </c>
      <c r="P472" s="13">
        <v>0</v>
      </c>
      <c r="Q472" s="14">
        <v>0</v>
      </c>
      <c r="R472" s="14">
        <v>7.83</v>
      </c>
      <c r="S472" s="14">
        <v>4.1666670000000003</v>
      </c>
      <c r="T472" s="14">
        <v>4.0454999999999997</v>
      </c>
      <c r="U472" s="14">
        <v>96.72</v>
      </c>
      <c r="V472" s="14">
        <v>0.5208334</v>
      </c>
      <c r="W472" s="14">
        <v>317.83679999999998</v>
      </c>
      <c r="X472" s="14">
        <v>41.666669845581097</v>
      </c>
      <c r="Y472" s="14">
        <v>0.406068313007861</v>
      </c>
      <c r="Z472" s="14">
        <v>3.9166669999999999</v>
      </c>
      <c r="AA472" s="14">
        <v>0.25</v>
      </c>
      <c r="AB472" s="14">
        <v>6</v>
      </c>
      <c r="AC472" s="14">
        <v>-0.1288328</v>
      </c>
      <c r="AD472" s="14">
        <v>-3.091987</v>
      </c>
      <c r="AE472" s="14">
        <v>165.54</v>
      </c>
      <c r="AF472" s="14">
        <v>102.61</v>
      </c>
      <c r="AG472" s="14">
        <v>0</v>
      </c>
      <c r="AH472" s="14">
        <v>0</v>
      </c>
      <c r="AI472" s="14">
        <v>4.0454999999999997</v>
      </c>
      <c r="AJ472" s="14">
        <v>3.9166669999999999</v>
      </c>
      <c r="AK472" s="15">
        <v>0.94</v>
      </c>
      <c r="AL472" s="15">
        <v>1.032894</v>
      </c>
      <c r="AM472" s="15">
        <v>1</v>
      </c>
      <c r="AN472" s="15">
        <v>0.97091989999999995</v>
      </c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/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/>
      <c r="DJ472" s="24"/>
      <c r="DK472" s="24"/>
      <c r="DL472" s="24"/>
      <c r="DM472" s="24"/>
      <c r="DN472" s="24">
        <v>8.3333335816860199E-2</v>
      </c>
      <c r="DO472" s="24">
        <v>0.1666666716337204</v>
      </c>
      <c r="DP472" s="24"/>
      <c r="DQ472" s="24"/>
      <c r="DR472" s="16"/>
      <c r="DS472" s="16"/>
      <c r="DT472" s="16"/>
      <c r="DU472" s="16"/>
      <c r="DV472" s="16"/>
      <c r="DW472" s="16"/>
      <c r="DX472" s="16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27"/>
      <c r="EP472" s="27"/>
      <c r="EQ472" s="27"/>
      <c r="ER472" s="27"/>
    </row>
    <row r="473" spans="1:148" s="9" customFormat="1" ht="20.25" x14ac:dyDescent="0.3">
      <c r="A473" s="10" t="s">
        <v>424</v>
      </c>
      <c r="B473" s="10" t="s">
        <v>240</v>
      </c>
      <c r="C473" s="10" t="s">
        <v>240</v>
      </c>
      <c r="D473" s="10" t="s">
        <v>279</v>
      </c>
      <c r="E473" s="10" t="s">
        <v>218</v>
      </c>
      <c r="F473" s="11">
        <v>10734</v>
      </c>
      <c r="G473" s="11">
        <v>3866</v>
      </c>
      <c r="H473" s="11">
        <v>4091</v>
      </c>
      <c r="I473" s="10" t="s">
        <v>282</v>
      </c>
      <c r="J473" s="12">
        <v>71.8</v>
      </c>
      <c r="K473" s="10" t="s">
        <v>243</v>
      </c>
      <c r="L473" s="10" t="s">
        <v>261</v>
      </c>
      <c r="M473" s="10" t="s">
        <v>220</v>
      </c>
      <c r="N473" s="13">
        <v>52</v>
      </c>
      <c r="O473" s="13">
        <v>52</v>
      </c>
      <c r="P473" s="13">
        <v>0</v>
      </c>
      <c r="Q473" s="14">
        <v>0</v>
      </c>
      <c r="R473" s="14">
        <v>8.11</v>
      </c>
      <c r="S473" s="14">
        <v>7.733333</v>
      </c>
      <c r="T473" s="14">
        <v>7.0286660000000003</v>
      </c>
      <c r="U473" s="14">
        <v>96.827600000000004</v>
      </c>
      <c r="V473" s="14">
        <v>0.96666660000000004</v>
      </c>
      <c r="W473" s="14">
        <v>324.91030000000001</v>
      </c>
      <c r="X473" s="14">
        <v>77.333331108093304</v>
      </c>
      <c r="Y473" s="14">
        <v>0.38428411280494801</v>
      </c>
      <c r="Z473" s="14">
        <v>7.233333</v>
      </c>
      <c r="AA473" s="14">
        <v>0.5</v>
      </c>
      <c r="AB473" s="14">
        <v>6.4655180000000003</v>
      </c>
      <c r="AC473" s="14">
        <v>0.20466709999999999</v>
      </c>
      <c r="AD473" s="14">
        <v>2.646557</v>
      </c>
      <c r="AE473" s="14">
        <v>314.08</v>
      </c>
      <c r="AF473" s="14">
        <v>201.24</v>
      </c>
      <c r="AG473" s="14">
        <v>0</v>
      </c>
      <c r="AH473" s="14">
        <v>0</v>
      </c>
      <c r="AI473" s="14">
        <v>7.0286660000000003</v>
      </c>
      <c r="AJ473" s="14">
        <v>7.233333</v>
      </c>
      <c r="AK473" s="15">
        <v>0.93534479999999998</v>
      </c>
      <c r="AL473" s="15">
        <v>0.97170500000000004</v>
      </c>
      <c r="AM473" s="15">
        <v>1</v>
      </c>
      <c r="AN473" s="15">
        <v>0.90887929999999995</v>
      </c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/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/>
      <c r="DJ473" s="24"/>
      <c r="DK473" s="24">
        <v>0.1666666716337204</v>
      </c>
      <c r="DL473" s="24"/>
      <c r="DM473" s="24"/>
      <c r="DN473" s="24"/>
      <c r="DO473" s="24">
        <v>0.3333333432674408</v>
      </c>
      <c r="DP473" s="24"/>
      <c r="DQ473" s="24"/>
      <c r="DR473" s="16"/>
      <c r="DS473" s="16"/>
      <c r="DT473" s="16"/>
      <c r="DU473" s="16"/>
      <c r="DV473" s="16"/>
      <c r="DW473" s="16"/>
      <c r="DX473" s="16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27"/>
      <c r="EP473" s="27"/>
      <c r="EQ473" s="27"/>
      <c r="ER473" s="27"/>
    </row>
    <row r="474" spans="1:148" s="9" customFormat="1" ht="20.25" x14ac:dyDescent="0.3">
      <c r="A474" s="10" t="s">
        <v>424</v>
      </c>
      <c r="B474" s="10" t="s">
        <v>240</v>
      </c>
      <c r="C474" s="10" t="s">
        <v>240</v>
      </c>
      <c r="D474" s="10" t="s">
        <v>281</v>
      </c>
      <c r="E474" s="10" t="s">
        <v>218</v>
      </c>
      <c r="F474" s="11">
        <v>10734</v>
      </c>
      <c r="G474" s="11">
        <v>4189</v>
      </c>
      <c r="H474" s="11">
        <v>3807</v>
      </c>
      <c r="I474" s="10" t="s">
        <v>282</v>
      </c>
      <c r="J474" s="12">
        <v>71.8</v>
      </c>
      <c r="K474" s="10" t="s">
        <v>243</v>
      </c>
      <c r="L474" s="10" t="s">
        <v>261</v>
      </c>
      <c r="M474" s="10" t="s">
        <v>220</v>
      </c>
      <c r="N474" s="13">
        <v>51</v>
      </c>
      <c r="O474" s="13">
        <v>51</v>
      </c>
      <c r="P474" s="13">
        <v>0</v>
      </c>
      <c r="Q474" s="14">
        <v>0</v>
      </c>
      <c r="R474" s="14">
        <v>8.11</v>
      </c>
      <c r="S474" s="14">
        <v>8</v>
      </c>
      <c r="T474" s="14">
        <v>6.8935000000000004</v>
      </c>
      <c r="U474" s="14">
        <v>91.8</v>
      </c>
      <c r="V474" s="14">
        <v>1</v>
      </c>
      <c r="W474" s="14">
        <v>308.04000000000002</v>
      </c>
      <c r="X474" s="14">
        <v>80</v>
      </c>
      <c r="Y474" s="14">
        <v>0.40533010072022502</v>
      </c>
      <c r="Z474" s="14">
        <v>7.5</v>
      </c>
      <c r="AA474" s="14">
        <v>0.5</v>
      </c>
      <c r="AB474" s="14">
        <v>6.25</v>
      </c>
      <c r="AC474" s="14">
        <v>0.60650009999999999</v>
      </c>
      <c r="AD474" s="14">
        <v>7.5812520000000001</v>
      </c>
      <c r="AE474" s="14">
        <v>308.04000000000002</v>
      </c>
      <c r="AF474" s="14">
        <v>197.37</v>
      </c>
      <c r="AG474" s="14">
        <v>0</v>
      </c>
      <c r="AH474" s="14">
        <v>0</v>
      </c>
      <c r="AI474" s="14">
        <v>6.8935000000000004</v>
      </c>
      <c r="AJ474" s="14">
        <v>7.5</v>
      </c>
      <c r="AK474" s="15">
        <v>0.9375</v>
      </c>
      <c r="AL474" s="15">
        <v>0.91913330000000004</v>
      </c>
      <c r="AM474" s="15">
        <v>1</v>
      </c>
      <c r="AN474" s="15">
        <v>0.86168750000000005</v>
      </c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/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/>
      <c r="DJ474" s="24"/>
      <c r="DK474" s="24">
        <v>0.1666666716337204</v>
      </c>
      <c r="DL474" s="24"/>
      <c r="DM474" s="24"/>
      <c r="DN474" s="24"/>
      <c r="DO474" s="24">
        <v>0.3333333432674408</v>
      </c>
      <c r="DP474" s="24"/>
      <c r="DQ474" s="24"/>
      <c r="DR474" s="16"/>
      <c r="DS474" s="16"/>
      <c r="DT474" s="16"/>
      <c r="DU474" s="16"/>
      <c r="DV474" s="16"/>
      <c r="DW474" s="16"/>
      <c r="DX474" s="16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27"/>
      <c r="EP474" s="27"/>
      <c r="EQ474" s="27"/>
      <c r="ER474" s="27"/>
    </row>
    <row r="475" spans="1:148" s="9" customFormat="1" ht="20.25" x14ac:dyDescent="0.3">
      <c r="A475" s="10" t="s">
        <v>400</v>
      </c>
      <c r="B475" s="10" t="s">
        <v>240</v>
      </c>
      <c r="C475" s="10" t="s">
        <v>240</v>
      </c>
      <c r="D475" s="10" t="s">
        <v>279</v>
      </c>
      <c r="E475" s="10" t="s">
        <v>218</v>
      </c>
      <c r="F475" s="11">
        <v>10334</v>
      </c>
      <c r="G475" s="11">
        <v>3866</v>
      </c>
      <c r="H475" s="11">
        <v>3866</v>
      </c>
      <c r="I475" s="10" t="s">
        <v>275</v>
      </c>
      <c r="J475" s="12">
        <v>62.8</v>
      </c>
      <c r="K475" s="10" t="s">
        <v>267</v>
      </c>
      <c r="L475" s="10" t="s">
        <v>261</v>
      </c>
      <c r="M475" s="10" t="s">
        <v>220</v>
      </c>
      <c r="N475" s="13">
        <v>9</v>
      </c>
      <c r="O475" s="13">
        <v>3</v>
      </c>
      <c r="P475" s="13">
        <v>6</v>
      </c>
      <c r="Q475" s="14">
        <v>66.666659999999993</v>
      </c>
      <c r="R475" s="14">
        <v>8.1</v>
      </c>
      <c r="S475" s="14">
        <v>3.3166669999999998</v>
      </c>
      <c r="T475" s="14">
        <v>0.40500000000000003</v>
      </c>
      <c r="U475" s="14">
        <v>12.0603</v>
      </c>
      <c r="V475" s="14">
        <v>0.41458339999999999</v>
      </c>
      <c r="W475" s="14">
        <v>38.858289999999997</v>
      </c>
      <c r="X475" s="14">
        <v>33.1666707992554</v>
      </c>
      <c r="Y475" s="14">
        <v>3.0372408944626601</v>
      </c>
      <c r="Z475" s="14">
        <v>1.3</v>
      </c>
      <c r="AA475" s="14">
        <v>2.016667</v>
      </c>
      <c r="AB475" s="14">
        <v>60.804009999999998</v>
      </c>
      <c r="AC475" s="14">
        <v>8.5000400000000004E-2</v>
      </c>
      <c r="AD475" s="14">
        <v>2.5628259999999998</v>
      </c>
      <c r="AE475" s="14">
        <v>16.11</v>
      </c>
      <c r="AF475" s="14">
        <v>10.92</v>
      </c>
      <c r="AG475" s="14">
        <v>0.8100001</v>
      </c>
      <c r="AH475" s="14">
        <v>24.42211</v>
      </c>
      <c r="AI475" s="14">
        <v>1.2150000000000001</v>
      </c>
      <c r="AJ475" s="14">
        <v>1.3</v>
      </c>
      <c r="AK475" s="15">
        <v>0.39195990000000003</v>
      </c>
      <c r="AL475" s="15">
        <v>0.93461510000000003</v>
      </c>
      <c r="AM475" s="15">
        <v>0.3333333</v>
      </c>
      <c r="AN475" s="15">
        <v>0.1221105</v>
      </c>
      <c r="AO475" s="16"/>
      <c r="AP475" s="16">
        <v>0.66666668653488159</v>
      </c>
      <c r="AQ475" s="16"/>
      <c r="AR475" s="16">
        <v>8.3333335816860199E-2</v>
      </c>
      <c r="AS475" s="16">
        <v>0.23333333432674408</v>
      </c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>
        <v>0.4166666567325592</v>
      </c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>
        <v>0.61666665971279144</v>
      </c>
      <c r="CG475" s="16"/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/>
      <c r="DJ475" s="24"/>
      <c r="DK475" s="24"/>
      <c r="DL475" s="24"/>
      <c r="DM475" s="24"/>
      <c r="DN475" s="24"/>
      <c r="DO475" s="24"/>
      <c r="DP475" s="24"/>
      <c r="DQ475" s="24"/>
      <c r="DR475" s="16"/>
      <c r="DS475" s="16"/>
      <c r="DT475" s="16"/>
      <c r="DU475" s="16"/>
      <c r="DV475" s="16"/>
      <c r="DW475" s="16"/>
      <c r="DX475" s="16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>
        <v>6</v>
      </c>
      <c r="EO475" s="27"/>
      <c r="EP475" s="27"/>
      <c r="EQ475" s="27"/>
      <c r="ER475" s="27"/>
    </row>
    <row r="476" spans="1:148" s="9" customFormat="1" ht="20.25" x14ac:dyDescent="0.3">
      <c r="A476" s="10" t="s">
        <v>400</v>
      </c>
      <c r="B476" s="10" t="s">
        <v>240</v>
      </c>
      <c r="C476" s="10" t="s">
        <v>240</v>
      </c>
      <c r="D476" s="10" t="s">
        <v>281</v>
      </c>
      <c r="E476" s="10" t="s">
        <v>218</v>
      </c>
      <c r="F476" s="11">
        <v>10334</v>
      </c>
      <c r="G476" s="11">
        <v>4189</v>
      </c>
      <c r="H476" s="11">
        <v>3807</v>
      </c>
      <c r="I476" s="10" t="s">
        <v>275</v>
      </c>
      <c r="J476" s="12">
        <v>62.8</v>
      </c>
      <c r="K476" s="10" t="s">
        <v>267</v>
      </c>
      <c r="L476" s="10" t="s">
        <v>261</v>
      </c>
      <c r="M476" s="10" t="s">
        <v>220</v>
      </c>
      <c r="N476" s="13">
        <v>18</v>
      </c>
      <c r="O476" s="13">
        <v>18</v>
      </c>
      <c r="P476" s="13">
        <v>0</v>
      </c>
      <c r="Q476" s="14">
        <v>0</v>
      </c>
      <c r="R476" s="14">
        <v>8.1</v>
      </c>
      <c r="S476" s="14">
        <v>4</v>
      </c>
      <c r="T476" s="14">
        <v>2.4300000000000002</v>
      </c>
      <c r="U476" s="14">
        <v>60</v>
      </c>
      <c r="V476" s="14">
        <v>0.5</v>
      </c>
      <c r="W476" s="14">
        <v>193.32</v>
      </c>
      <c r="X476" s="14">
        <v>40</v>
      </c>
      <c r="Y476" s="14">
        <v>0.61050057069078401</v>
      </c>
      <c r="Z476" s="14">
        <v>2.5333329999999998</v>
      </c>
      <c r="AA476" s="14">
        <v>1.4666669999999999</v>
      </c>
      <c r="AB476" s="14">
        <v>36.666670000000003</v>
      </c>
      <c r="AC476" s="14">
        <v>0.1033332</v>
      </c>
      <c r="AD476" s="14">
        <v>2.5833309999999998</v>
      </c>
      <c r="AE476" s="14">
        <v>96.66</v>
      </c>
      <c r="AF476" s="14">
        <v>65.52</v>
      </c>
      <c r="AG476" s="14">
        <v>0</v>
      </c>
      <c r="AH476" s="14">
        <v>0</v>
      </c>
      <c r="AI476" s="14">
        <v>2.4300000000000002</v>
      </c>
      <c r="AJ476" s="14">
        <v>2.5333329999999998</v>
      </c>
      <c r="AK476" s="15">
        <v>0.63333329999999999</v>
      </c>
      <c r="AL476" s="15">
        <v>0.95921060000000002</v>
      </c>
      <c r="AM476" s="15">
        <v>1</v>
      </c>
      <c r="AN476" s="15">
        <v>0.60750000000000004</v>
      </c>
      <c r="AO476" s="16">
        <v>0.5</v>
      </c>
      <c r="AP476" s="16">
        <v>0.5</v>
      </c>
      <c r="AQ476" s="16"/>
      <c r="AR476" s="16"/>
      <c r="AS476" s="16">
        <v>8.3333335816860199E-2</v>
      </c>
      <c r="AT476" s="16">
        <v>8.3333335816860199E-2</v>
      </c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>
        <v>0.1666666716337204</v>
      </c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/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/>
      <c r="DJ476" s="24"/>
      <c r="DK476" s="24"/>
      <c r="DL476" s="24"/>
      <c r="DM476" s="24"/>
      <c r="DN476" s="24"/>
      <c r="DO476" s="24">
        <v>0.13333334028720856</v>
      </c>
      <c r="DP476" s="24"/>
      <c r="DQ476" s="24"/>
      <c r="DR476" s="16"/>
      <c r="DS476" s="16"/>
      <c r="DT476" s="16"/>
      <c r="DU476" s="16"/>
      <c r="DV476" s="16"/>
      <c r="DW476" s="16"/>
      <c r="DX476" s="16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27"/>
      <c r="EP476" s="27"/>
      <c r="EQ476" s="27"/>
      <c r="ER476" s="27"/>
    </row>
    <row r="477" spans="1:148" s="9" customFormat="1" ht="20.25" x14ac:dyDescent="0.3">
      <c r="A477" s="10" t="s">
        <v>400</v>
      </c>
      <c r="B477" s="10" t="s">
        <v>240</v>
      </c>
      <c r="C477" s="10" t="s">
        <v>240</v>
      </c>
      <c r="D477" s="10" t="s">
        <v>279</v>
      </c>
      <c r="E477" s="10" t="s">
        <v>218</v>
      </c>
      <c r="F477" s="11">
        <v>10563</v>
      </c>
      <c r="G477" s="11">
        <v>3866</v>
      </c>
      <c r="H477" s="11">
        <v>3866</v>
      </c>
      <c r="I477" s="10" t="s">
        <v>282</v>
      </c>
      <c r="J477" s="12">
        <v>71.8</v>
      </c>
      <c r="K477" s="10" t="s">
        <v>285</v>
      </c>
      <c r="L477" s="10" t="s">
        <v>261</v>
      </c>
      <c r="M477" s="10" t="s">
        <v>220</v>
      </c>
      <c r="N477" s="13">
        <v>1</v>
      </c>
      <c r="O477" s="13">
        <v>1</v>
      </c>
      <c r="P477" s="13">
        <v>0</v>
      </c>
      <c r="Q477" s="14">
        <v>0</v>
      </c>
      <c r="R477" s="14">
        <v>8.11</v>
      </c>
      <c r="S477" s="14">
        <v>0.15</v>
      </c>
      <c r="T477" s="14">
        <v>0.1351667</v>
      </c>
      <c r="U477" s="14">
        <v>85.666659999999993</v>
      </c>
      <c r="V477" s="14">
        <v>1.8749999999999999E-2</v>
      </c>
      <c r="W477" s="14">
        <v>322.13330000000002</v>
      </c>
      <c r="X477" s="14">
        <v>1.5000000596046399</v>
      </c>
      <c r="Y477" s="14">
        <v>0.38759692608826701</v>
      </c>
      <c r="Z477" s="14">
        <v>0.15</v>
      </c>
      <c r="AA477" s="14">
        <v>0</v>
      </c>
      <c r="AB477" s="14">
        <v>0</v>
      </c>
      <c r="AC477" s="14">
        <v>1.483335E-2</v>
      </c>
      <c r="AD477" s="14">
        <v>9.888897</v>
      </c>
      <c r="AE477" s="14">
        <v>6.04</v>
      </c>
      <c r="AF477" s="14">
        <v>3.87</v>
      </c>
      <c r="AG477" s="14">
        <v>0</v>
      </c>
      <c r="AH477" s="14">
        <v>0</v>
      </c>
      <c r="AI477" s="14">
        <v>0.1351667</v>
      </c>
      <c r="AJ477" s="14">
        <v>0.15</v>
      </c>
      <c r="AK477" s="15">
        <v>1</v>
      </c>
      <c r="AL477" s="15">
        <v>0.901111</v>
      </c>
      <c r="AM477" s="15">
        <v>1</v>
      </c>
      <c r="AN477" s="15">
        <v>0.901111</v>
      </c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/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/>
      <c r="DJ477" s="24"/>
      <c r="DK477" s="24"/>
      <c r="DL477" s="24"/>
      <c r="DM477" s="24"/>
      <c r="DN477" s="24"/>
      <c r="DO477" s="24"/>
      <c r="DP477" s="24"/>
      <c r="DQ477" s="24"/>
      <c r="DR477" s="16"/>
      <c r="DS477" s="16"/>
      <c r="DT477" s="16"/>
      <c r="DU477" s="16"/>
      <c r="DV477" s="16"/>
      <c r="DW477" s="16"/>
      <c r="DX477" s="16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27"/>
      <c r="EP477" s="27"/>
      <c r="EQ477" s="27"/>
      <c r="ER477" s="27"/>
    </row>
    <row r="478" spans="1:148" s="9" customFormat="1" ht="20.25" x14ac:dyDescent="0.3">
      <c r="A478" s="10" t="s">
        <v>425</v>
      </c>
      <c r="B478" s="10" t="s">
        <v>232</v>
      </c>
      <c r="C478" s="10" t="s">
        <v>240</v>
      </c>
      <c r="D478" s="10" t="s">
        <v>279</v>
      </c>
      <c r="E478" s="10" t="s">
        <v>218</v>
      </c>
      <c r="F478" s="11">
        <v>10405</v>
      </c>
      <c r="G478" s="11">
        <v>3866</v>
      </c>
      <c r="H478" s="11">
        <v>4091</v>
      </c>
      <c r="I478" s="10" t="s">
        <v>280</v>
      </c>
      <c r="J478" s="12">
        <v>65</v>
      </c>
      <c r="K478" s="10" t="s">
        <v>267</v>
      </c>
      <c r="L478" s="10" t="s">
        <v>261</v>
      </c>
      <c r="M478" s="10" t="s">
        <v>220</v>
      </c>
      <c r="N478" s="13">
        <v>2</v>
      </c>
      <c r="O478" s="13">
        <v>2</v>
      </c>
      <c r="P478" s="13">
        <v>0</v>
      </c>
      <c r="Q478" s="14">
        <v>0</v>
      </c>
      <c r="R478" s="14">
        <v>9.49</v>
      </c>
      <c r="S478" s="14">
        <v>2</v>
      </c>
      <c r="T478" s="14">
        <v>0.31633329999999998</v>
      </c>
      <c r="U478" s="14">
        <v>15.616669999999999</v>
      </c>
      <c r="V478" s="14">
        <v>0.25</v>
      </c>
      <c r="W478" s="14">
        <v>54.4</v>
      </c>
      <c r="X478" s="14">
        <v>20</v>
      </c>
      <c r="Y478" s="14">
        <v>1.6638934474484199</v>
      </c>
      <c r="Z478" s="14">
        <v>0.31666670000000002</v>
      </c>
      <c r="AA478" s="14">
        <v>1.683333</v>
      </c>
      <c r="AB478" s="14">
        <v>84.166659999999993</v>
      </c>
      <c r="AC478" s="14">
        <v>3.3342840000000001E-4</v>
      </c>
      <c r="AD478" s="14">
        <v>1.6671419999999999E-2</v>
      </c>
      <c r="AE478" s="14">
        <v>13.6</v>
      </c>
      <c r="AF478" s="14">
        <v>12.02</v>
      </c>
      <c r="AG478" s="14">
        <v>0</v>
      </c>
      <c r="AH478" s="14">
        <v>0</v>
      </c>
      <c r="AI478" s="14">
        <v>0.31633329999999998</v>
      </c>
      <c r="AJ478" s="14">
        <v>0.31666670000000002</v>
      </c>
      <c r="AK478" s="15">
        <v>0.15833340000000001</v>
      </c>
      <c r="AL478" s="15">
        <v>0.99894709999999998</v>
      </c>
      <c r="AM478" s="15">
        <v>1</v>
      </c>
      <c r="AN478" s="15">
        <v>0.15816669999999999</v>
      </c>
      <c r="AO478" s="16">
        <v>0.5</v>
      </c>
      <c r="AP478" s="16">
        <v>0.4166666567325592</v>
      </c>
      <c r="AQ478" s="16"/>
      <c r="AR478" s="16"/>
      <c r="AS478" s="16">
        <v>0.18333333730697632</v>
      </c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>
        <v>0.58333331346511841</v>
      </c>
      <c r="CG478" s="16"/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/>
      <c r="DJ478" s="24"/>
      <c r="DK478" s="24"/>
      <c r="DL478" s="24"/>
      <c r="DM478" s="24"/>
      <c r="DN478" s="24"/>
      <c r="DO478" s="24"/>
      <c r="DP478" s="24"/>
      <c r="DQ478" s="24"/>
      <c r="DR478" s="16"/>
      <c r="DS478" s="16"/>
      <c r="DT478" s="16"/>
      <c r="DU478" s="16"/>
      <c r="DV478" s="16"/>
      <c r="DW478" s="16"/>
      <c r="DX478" s="16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27"/>
      <c r="EP478" s="27"/>
      <c r="EQ478" s="27"/>
      <c r="ER478" s="27"/>
    </row>
    <row r="479" spans="1:148" s="9" customFormat="1" ht="20.25" x14ac:dyDescent="0.3">
      <c r="A479" s="10" t="s">
        <v>425</v>
      </c>
      <c r="B479" s="10" t="s">
        <v>232</v>
      </c>
      <c r="C479" s="10" t="s">
        <v>240</v>
      </c>
      <c r="D479" s="10" t="s">
        <v>281</v>
      </c>
      <c r="E479" s="10" t="s">
        <v>218</v>
      </c>
      <c r="F479" s="11">
        <v>10405</v>
      </c>
      <c r="G479" s="11">
        <v>4189</v>
      </c>
      <c r="H479" s="11">
        <v>4134</v>
      </c>
      <c r="I479" s="10" t="s">
        <v>280</v>
      </c>
      <c r="J479" s="12">
        <v>65</v>
      </c>
      <c r="K479" s="10" t="s">
        <v>267</v>
      </c>
      <c r="L479" s="10" t="s">
        <v>261</v>
      </c>
      <c r="M479" s="10" t="s">
        <v>220</v>
      </c>
      <c r="N479" s="13">
        <v>8</v>
      </c>
      <c r="O479" s="13">
        <v>7</v>
      </c>
      <c r="P479" s="13">
        <v>1</v>
      </c>
      <c r="Q479" s="14">
        <v>12.5</v>
      </c>
      <c r="R479" s="14">
        <v>9.49</v>
      </c>
      <c r="S479" s="14">
        <v>2.3333330000000001</v>
      </c>
      <c r="T479" s="14">
        <v>1.107167</v>
      </c>
      <c r="U479" s="14">
        <v>46.85</v>
      </c>
      <c r="V479" s="14">
        <v>0.2916666</v>
      </c>
      <c r="W479" s="14">
        <v>163.19999999999999</v>
      </c>
      <c r="X479" s="14">
        <v>23.333330154418899</v>
      </c>
      <c r="Y479" s="14">
        <v>0.554631098732563</v>
      </c>
      <c r="Z479" s="14">
        <v>1.2666660000000001</v>
      </c>
      <c r="AA479" s="14">
        <v>1.066667</v>
      </c>
      <c r="AB479" s="14">
        <v>45.714289999999998</v>
      </c>
      <c r="AC479" s="14">
        <v>1.332983E-3</v>
      </c>
      <c r="AD479" s="14">
        <v>5.7127869999999997E-2</v>
      </c>
      <c r="AE479" s="14">
        <v>47.6</v>
      </c>
      <c r="AF479" s="14">
        <v>42.07</v>
      </c>
      <c r="AG479" s="14">
        <v>0.15816669999999999</v>
      </c>
      <c r="AH479" s="14">
        <v>6.7785729999999997</v>
      </c>
      <c r="AI479" s="14">
        <v>1.265333</v>
      </c>
      <c r="AJ479" s="14">
        <v>1.2666660000000001</v>
      </c>
      <c r="AK479" s="15">
        <v>0.54285709999999998</v>
      </c>
      <c r="AL479" s="15">
        <v>0.99894760000000005</v>
      </c>
      <c r="AM479" s="15">
        <v>0.875</v>
      </c>
      <c r="AN479" s="15">
        <v>0.47449999999999998</v>
      </c>
      <c r="AO479" s="16">
        <v>0.5</v>
      </c>
      <c r="AP479" s="16">
        <v>0.18333333730697632</v>
      </c>
      <c r="AQ479" s="16"/>
      <c r="AR479" s="16"/>
      <c r="AS479" s="16">
        <v>0.13333334028720856</v>
      </c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>
        <v>0.25</v>
      </c>
      <c r="CG479" s="16"/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/>
      <c r="DJ479" s="24"/>
      <c r="DK479" s="24"/>
      <c r="DL479" s="24"/>
      <c r="DM479" s="24"/>
      <c r="DN479" s="24"/>
      <c r="DO479" s="24"/>
      <c r="DP479" s="24"/>
      <c r="DQ479" s="24"/>
      <c r="DR479" s="16"/>
      <c r="DS479" s="16"/>
      <c r="DT479" s="16"/>
      <c r="DU479" s="16"/>
      <c r="DV479" s="16"/>
      <c r="DW479" s="16"/>
      <c r="DX479" s="16"/>
      <c r="DY479" s="17"/>
      <c r="DZ479" s="17"/>
      <c r="EA479" s="17"/>
      <c r="EB479" s="17"/>
      <c r="EC479" s="17"/>
      <c r="ED479" s="17"/>
      <c r="EE479" s="17">
        <v>1</v>
      </c>
      <c r="EF479" s="17"/>
      <c r="EG479" s="17"/>
      <c r="EH479" s="17"/>
      <c r="EI479" s="17"/>
      <c r="EJ479" s="17"/>
      <c r="EK479" s="17"/>
      <c r="EL479" s="17"/>
      <c r="EM479" s="17"/>
      <c r="EN479" s="17"/>
      <c r="EO479" s="27"/>
      <c r="EP479" s="27"/>
      <c r="EQ479" s="27"/>
      <c r="ER479" s="27"/>
    </row>
    <row r="480" spans="1:148" s="9" customFormat="1" ht="20.25" x14ac:dyDescent="0.3">
      <c r="A480" s="10" t="s">
        <v>425</v>
      </c>
      <c r="B480" s="10" t="s">
        <v>231</v>
      </c>
      <c r="C480" s="10" t="s">
        <v>240</v>
      </c>
      <c r="D480" s="10" t="s">
        <v>279</v>
      </c>
      <c r="E480" s="10" t="s">
        <v>218</v>
      </c>
      <c r="F480" s="11">
        <v>10405</v>
      </c>
      <c r="G480" s="11">
        <v>3866</v>
      </c>
      <c r="H480" s="11">
        <v>4091</v>
      </c>
      <c r="I480" s="10" t="s">
        <v>280</v>
      </c>
      <c r="J480" s="12">
        <v>65</v>
      </c>
      <c r="K480" s="10" t="s">
        <v>267</v>
      </c>
      <c r="L480" s="10" t="s">
        <v>261</v>
      </c>
      <c r="M480" s="10" t="s">
        <v>220</v>
      </c>
      <c r="N480" s="13">
        <v>20</v>
      </c>
      <c r="O480" s="13">
        <v>19</v>
      </c>
      <c r="P480" s="13">
        <v>1</v>
      </c>
      <c r="Q480" s="14">
        <v>5</v>
      </c>
      <c r="R480" s="14">
        <v>9.49</v>
      </c>
      <c r="S480" s="14">
        <v>4</v>
      </c>
      <c r="T480" s="14">
        <v>3.0051670000000001</v>
      </c>
      <c r="U480" s="14">
        <v>74.179169999999999</v>
      </c>
      <c r="V480" s="14">
        <v>0.5</v>
      </c>
      <c r="W480" s="14">
        <v>258.39999999999998</v>
      </c>
      <c r="X480" s="14">
        <v>40</v>
      </c>
      <c r="Y480" s="14">
        <v>0.35029336320861398</v>
      </c>
      <c r="Z480" s="14">
        <v>3.35</v>
      </c>
      <c r="AA480" s="14">
        <v>0.65</v>
      </c>
      <c r="AB480" s="14">
        <v>16.25</v>
      </c>
      <c r="AC480" s="14">
        <v>0.18666679999999999</v>
      </c>
      <c r="AD480" s="14">
        <v>4.6666689999999997</v>
      </c>
      <c r="AE480" s="14">
        <v>129.19999999999999</v>
      </c>
      <c r="AF480" s="14">
        <v>114.19</v>
      </c>
      <c r="AG480" s="14">
        <v>0.15816669999999999</v>
      </c>
      <c r="AH480" s="14">
        <v>3.954167</v>
      </c>
      <c r="AI480" s="14">
        <v>3.1633330000000002</v>
      </c>
      <c r="AJ480" s="14">
        <v>3.35</v>
      </c>
      <c r="AK480" s="15">
        <v>0.83750000000000002</v>
      </c>
      <c r="AL480" s="15">
        <v>0.94427859999999997</v>
      </c>
      <c r="AM480" s="15">
        <v>0.95</v>
      </c>
      <c r="AN480" s="15">
        <v>0.75129159999999995</v>
      </c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>
        <v>0.3333333432674408</v>
      </c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/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>
        <v>0.13333334028720856</v>
      </c>
      <c r="DB480" s="16"/>
      <c r="DC480" s="16"/>
      <c r="DD480" s="16"/>
      <c r="DE480" s="16"/>
      <c r="DF480" s="16"/>
      <c r="DG480" s="16"/>
      <c r="DH480" s="16"/>
      <c r="DI480" s="16"/>
      <c r="DJ480" s="24"/>
      <c r="DK480" s="24"/>
      <c r="DL480" s="24"/>
      <c r="DM480" s="24"/>
      <c r="DN480" s="24"/>
      <c r="DO480" s="24">
        <v>0.18333333730697632</v>
      </c>
      <c r="DP480" s="24"/>
      <c r="DQ480" s="24"/>
      <c r="DR480" s="16"/>
      <c r="DS480" s="16"/>
      <c r="DT480" s="16"/>
      <c r="DU480" s="16"/>
      <c r="DV480" s="16"/>
      <c r="DW480" s="16"/>
      <c r="DX480" s="16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>
        <v>1</v>
      </c>
      <c r="EJ480" s="17"/>
      <c r="EK480" s="17"/>
      <c r="EL480" s="17"/>
      <c r="EM480" s="17"/>
      <c r="EN480" s="17"/>
      <c r="EO480" s="27"/>
      <c r="EP480" s="27"/>
      <c r="EQ480" s="27"/>
      <c r="ER480" s="27"/>
    </row>
    <row r="481" spans="1:148" s="9" customFormat="1" ht="20.25" x14ac:dyDescent="0.3">
      <c r="A481" s="10" t="s">
        <v>425</v>
      </c>
      <c r="B481" s="10" t="s">
        <v>231</v>
      </c>
      <c r="C481" s="10" t="s">
        <v>240</v>
      </c>
      <c r="D481" s="10" t="s">
        <v>281</v>
      </c>
      <c r="E481" s="10" t="s">
        <v>218</v>
      </c>
      <c r="F481" s="11">
        <v>10405</v>
      </c>
      <c r="G481" s="11">
        <v>4189</v>
      </c>
      <c r="H481" s="11">
        <v>4134</v>
      </c>
      <c r="I481" s="10" t="s">
        <v>280</v>
      </c>
      <c r="J481" s="12">
        <v>65</v>
      </c>
      <c r="K481" s="10" t="s">
        <v>267</v>
      </c>
      <c r="L481" s="10" t="s">
        <v>261</v>
      </c>
      <c r="M481" s="10" t="s">
        <v>220</v>
      </c>
      <c r="N481" s="13">
        <v>19</v>
      </c>
      <c r="O481" s="13">
        <v>19</v>
      </c>
      <c r="P481" s="13">
        <v>0</v>
      </c>
      <c r="Q481" s="14">
        <v>0</v>
      </c>
      <c r="R481" s="14">
        <v>9.49</v>
      </c>
      <c r="S481" s="14">
        <v>4</v>
      </c>
      <c r="T481" s="14">
        <v>3.0051670000000001</v>
      </c>
      <c r="U481" s="14">
        <v>74.179169999999999</v>
      </c>
      <c r="V481" s="14">
        <v>0.5</v>
      </c>
      <c r="W481" s="14">
        <v>258.39999999999998</v>
      </c>
      <c r="X481" s="14">
        <v>40</v>
      </c>
      <c r="Y481" s="14">
        <v>0.35029336320861398</v>
      </c>
      <c r="Z481" s="14">
        <v>3.0333329999999998</v>
      </c>
      <c r="AA481" s="14">
        <v>0.96666669999999999</v>
      </c>
      <c r="AB481" s="14">
        <v>24.16667</v>
      </c>
      <c r="AC481" s="14">
        <v>2.8166770000000001E-2</v>
      </c>
      <c r="AD481" s="14">
        <v>0.7041693</v>
      </c>
      <c r="AE481" s="14">
        <v>129.19999999999999</v>
      </c>
      <c r="AF481" s="14">
        <v>114.19</v>
      </c>
      <c r="AG481" s="14">
        <v>0</v>
      </c>
      <c r="AH481" s="14">
        <v>0</v>
      </c>
      <c r="AI481" s="14">
        <v>3.0051670000000001</v>
      </c>
      <c r="AJ481" s="14">
        <v>3.0333329999999998</v>
      </c>
      <c r="AK481" s="15">
        <v>0.75833329999999999</v>
      </c>
      <c r="AL481" s="15">
        <v>0.99071430000000005</v>
      </c>
      <c r="AM481" s="15">
        <v>1</v>
      </c>
      <c r="AN481" s="15">
        <v>0.75129159999999995</v>
      </c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>
        <v>8.3333335816860199E-2</v>
      </c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>
        <v>0.46666666865348816</v>
      </c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/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>
        <v>0.25</v>
      </c>
      <c r="DF481" s="16"/>
      <c r="DG481" s="16"/>
      <c r="DH481" s="16"/>
      <c r="DI481" s="16"/>
      <c r="DJ481" s="24"/>
      <c r="DK481" s="24"/>
      <c r="DL481" s="24"/>
      <c r="DM481" s="24"/>
      <c r="DN481" s="24"/>
      <c r="DO481" s="24">
        <v>0.1666666716337204</v>
      </c>
      <c r="DP481" s="24"/>
      <c r="DQ481" s="24"/>
      <c r="DR481" s="16"/>
      <c r="DS481" s="16"/>
      <c r="DT481" s="16"/>
      <c r="DU481" s="16"/>
      <c r="DV481" s="16"/>
      <c r="DW481" s="16"/>
      <c r="DX481" s="16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27"/>
      <c r="EP481" s="27"/>
      <c r="EQ481" s="27"/>
      <c r="ER481" s="27"/>
    </row>
    <row r="482" spans="1:148" s="9" customFormat="1" ht="20.25" x14ac:dyDescent="0.3">
      <c r="A482" s="10" t="s">
        <v>425</v>
      </c>
      <c r="B482" s="10" t="s">
        <v>244</v>
      </c>
      <c r="C482" s="10" t="s">
        <v>240</v>
      </c>
      <c r="D482" s="10" t="s">
        <v>279</v>
      </c>
      <c r="E482" s="10" t="s">
        <v>218</v>
      </c>
      <c r="F482" s="11">
        <v>10405</v>
      </c>
      <c r="G482" s="11">
        <v>4017</v>
      </c>
      <c r="H482" s="11">
        <v>3807</v>
      </c>
      <c r="I482" s="10" t="s">
        <v>280</v>
      </c>
      <c r="J482" s="12">
        <v>65</v>
      </c>
      <c r="K482" s="10" t="s">
        <v>267</v>
      </c>
      <c r="L482" s="10" t="s">
        <v>261</v>
      </c>
      <c r="M482" s="10" t="s">
        <v>220</v>
      </c>
      <c r="N482" s="13">
        <v>18</v>
      </c>
      <c r="O482" s="13">
        <v>17</v>
      </c>
      <c r="P482" s="13">
        <v>1</v>
      </c>
      <c r="Q482" s="14">
        <v>5.555555</v>
      </c>
      <c r="R482" s="14">
        <v>9.49</v>
      </c>
      <c r="S482" s="14">
        <v>4</v>
      </c>
      <c r="T482" s="14">
        <v>2.6888329999999998</v>
      </c>
      <c r="U482" s="14">
        <v>66.370829999999998</v>
      </c>
      <c r="V482" s="14">
        <v>0.5</v>
      </c>
      <c r="W482" s="14">
        <v>231.2</v>
      </c>
      <c r="X482" s="14">
        <v>40</v>
      </c>
      <c r="Y482" s="14">
        <v>0.39150433326734702</v>
      </c>
      <c r="Z482" s="14">
        <v>2.8333330000000001</v>
      </c>
      <c r="AA482" s="14">
        <v>1.1666669999999999</v>
      </c>
      <c r="AB482" s="14">
        <v>29.16667</v>
      </c>
      <c r="AC482" s="14">
        <v>-1.3666879999999999E-2</v>
      </c>
      <c r="AD482" s="14">
        <v>-0.34167209999999998</v>
      </c>
      <c r="AE482" s="14">
        <v>115.6</v>
      </c>
      <c r="AF482" s="14">
        <v>102.17</v>
      </c>
      <c r="AG482" s="14">
        <v>0.15816669999999999</v>
      </c>
      <c r="AH482" s="14">
        <v>3.954167</v>
      </c>
      <c r="AI482" s="14">
        <v>2.847</v>
      </c>
      <c r="AJ482" s="14">
        <v>2.8333330000000001</v>
      </c>
      <c r="AK482" s="15">
        <v>0.70833330000000005</v>
      </c>
      <c r="AL482" s="15">
        <v>1.0048239999999999</v>
      </c>
      <c r="AM482" s="15">
        <v>0.94444439999999996</v>
      </c>
      <c r="AN482" s="15">
        <v>0.67220840000000004</v>
      </c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/>
      <c r="CH482" s="16">
        <v>0.63333334028720856</v>
      </c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>
        <v>0.1666666716337204</v>
      </c>
      <c r="DC482" s="16"/>
      <c r="DD482" s="16"/>
      <c r="DE482" s="16"/>
      <c r="DF482" s="16"/>
      <c r="DG482" s="16"/>
      <c r="DH482" s="16"/>
      <c r="DI482" s="16"/>
      <c r="DJ482" s="24"/>
      <c r="DK482" s="24">
        <v>0.1666666716337204</v>
      </c>
      <c r="DL482" s="24"/>
      <c r="DM482" s="24"/>
      <c r="DN482" s="24"/>
      <c r="DO482" s="24">
        <v>0.20000000298023224</v>
      </c>
      <c r="DP482" s="24"/>
      <c r="DQ482" s="24"/>
      <c r="DR482" s="16"/>
      <c r="DS482" s="16"/>
      <c r="DT482" s="16"/>
      <c r="DU482" s="16"/>
      <c r="DV482" s="16"/>
      <c r="DW482" s="16"/>
      <c r="DX482" s="16"/>
      <c r="DY482" s="17"/>
      <c r="DZ482" s="17"/>
      <c r="EA482" s="17"/>
      <c r="EB482" s="17"/>
      <c r="EC482" s="17"/>
      <c r="ED482" s="17"/>
      <c r="EE482" s="17">
        <v>1</v>
      </c>
      <c r="EF482" s="17"/>
      <c r="EG482" s="17"/>
      <c r="EH482" s="17"/>
      <c r="EI482" s="17"/>
      <c r="EJ482" s="17"/>
      <c r="EK482" s="17"/>
      <c r="EL482" s="17"/>
      <c r="EM482" s="17"/>
      <c r="EN482" s="17"/>
      <c r="EO482" s="27"/>
      <c r="EP482" s="27"/>
      <c r="EQ482" s="27"/>
      <c r="ER482" s="27"/>
    </row>
    <row r="483" spans="1:148" s="9" customFormat="1" ht="20.25" x14ac:dyDescent="0.3">
      <c r="A483" s="10" t="s">
        <v>425</v>
      </c>
      <c r="B483" s="10" t="s">
        <v>244</v>
      </c>
      <c r="C483" s="10" t="s">
        <v>240</v>
      </c>
      <c r="D483" s="10" t="s">
        <v>281</v>
      </c>
      <c r="E483" s="10" t="s">
        <v>218</v>
      </c>
      <c r="F483" s="11">
        <v>10405</v>
      </c>
      <c r="G483" s="11">
        <v>4087</v>
      </c>
      <c r="H483" s="11">
        <v>4076</v>
      </c>
      <c r="I483" s="10" t="s">
        <v>280</v>
      </c>
      <c r="J483" s="12">
        <v>65</v>
      </c>
      <c r="K483" s="10" t="s">
        <v>267</v>
      </c>
      <c r="L483" s="10" t="s">
        <v>261</v>
      </c>
      <c r="M483" s="10" t="s">
        <v>220</v>
      </c>
      <c r="N483" s="13">
        <v>22</v>
      </c>
      <c r="O483" s="13">
        <v>21</v>
      </c>
      <c r="P483" s="13">
        <v>1</v>
      </c>
      <c r="Q483" s="14">
        <v>4.5454549999999996</v>
      </c>
      <c r="R483" s="14">
        <v>9.49</v>
      </c>
      <c r="S483" s="14">
        <v>4</v>
      </c>
      <c r="T483" s="14">
        <v>3.3214999999999999</v>
      </c>
      <c r="U483" s="14">
        <v>81.987499999999997</v>
      </c>
      <c r="V483" s="14">
        <v>0.5</v>
      </c>
      <c r="W483" s="14">
        <v>285.60000000000002</v>
      </c>
      <c r="X483" s="14">
        <v>40</v>
      </c>
      <c r="Y483" s="14">
        <v>0.31693208043863502</v>
      </c>
      <c r="Z483" s="14">
        <v>3.266667</v>
      </c>
      <c r="AA483" s="14">
        <v>0.73333329999999997</v>
      </c>
      <c r="AB483" s="14">
        <v>18.33333</v>
      </c>
      <c r="AC483" s="14">
        <v>-0.21299979999999999</v>
      </c>
      <c r="AD483" s="14">
        <v>-5.3249959999999996</v>
      </c>
      <c r="AE483" s="14">
        <v>142.80000000000001</v>
      </c>
      <c r="AF483" s="14">
        <v>126.21</v>
      </c>
      <c r="AG483" s="14">
        <v>0.15816669999999999</v>
      </c>
      <c r="AH483" s="14">
        <v>3.954167</v>
      </c>
      <c r="AI483" s="14">
        <v>3.4796670000000001</v>
      </c>
      <c r="AJ483" s="14">
        <v>3.266667</v>
      </c>
      <c r="AK483" s="15">
        <v>0.81666669999999997</v>
      </c>
      <c r="AL483" s="15">
        <v>1.065204</v>
      </c>
      <c r="AM483" s="15">
        <v>0.95454539999999999</v>
      </c>
      <c r="AN483" s="15">
        <v>0.83037510000000003</v>
      </c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/>
      <c r="CH483" s="16"/>
      <c r="CI483" s="16"/>
      <c r="CJ483" s="16"/>
      <c r="CK483" s="16"/>
      <c r="CL483" s="16"/>
      <c r="CM483" s="16"/>
      <c r="CN483" s="16"/>
      <c r="CO483" s="16"/>
      <c r="CP483" s="16">
        <v>0.58333331346511841</v>
      </c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/>
      <c r="DJ483" s="24"/>
      <c r="DK483" s="24"/>
      <c r="DL483" s="24"/>
      <c r="DM483" s="24"/>
      <c r="DN483" s="24"/>
      <c r="DO483" s="24">
        <v>0.15000000596046448</v>
      </c>
      <c r="DP483" s="24"/>
      <c r="DQ483" s="24"/>
      <c r="DR483" s="16"/>
      <c r="DS483" s="16"/>
      <c r="DT483" s="16"/>
      <c r="DU483" s="16"/>
      <c r="DV483" s="16"/>
      <c r="DW483" s="16"/>
      <c r="DX483" s="16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27"/>
      <c r="EP483" s="27"/>
      <c r="EQ483" s="27"/>
      <c r="ER483" s="27">
        <v>1</v>
      </c>
    </row>
    <row r="484" spans="1:148" s="9" customFormat="1" ht="20.25" x14ac:dyDescent="0.3">
      <c r="A484" s="10" t="s">
        <v>425</v>
      </c>
      <c r="B484" s="10" t="s">
        <v>240</v>
      </c>
      <c r="C484" s="10" t="s">
        <v>240</v>
      </c>
      <c r="D484" s="10" t="s">
        <v>279</v>
      </c>
      <c r="E484" s="10" t="s">
        <v>218</v>
      </c>
      <c r="F484" s="11">
        <v>10405</v>
      </c>
      <c r="G484" s="11">
        <v>4017</v>
      </c>
      <c r="H484" s="11">
        <v>3807</v>
      </c>
      <c r="I484" s="10" t="s">
        <v>280</v>
      </c>
      <c r="J484" s="12">
        <v>65</v>
      </c>
      <c r="K484" s="10" t="s">
        <v>267</v>
      </c>
      <c r="L484" s="10" t="s">
        <v>261</v>
      </c>
      <c r="M484" s="10" t="s">
        <v>220</v>
      </c>
      <c r="N484" s="13">
        <v>11</v>
      </c>
      <c r="O484" s="13">
        <v>11</v>
      </c>
      <c r="P484" s="13">
        <v>0</v>
      </c>
      <c r="Q484" s="14">
        <v>0</v>
      </c>
      <c r="R484" s="14">
        <v>9.49</v>
      </c>
      <c r="S484" s="14">
        <v>2.25</v>
      </c>
      <c r="T484" s="14">
        <v>1.739833</v>
      </c>
      <c r="U484" s="14">
        <v>76.348140000000001</v>
      </c>
      <c r="V484" s="14">
        <v>0.28125</v>
      </c>
      <c r="W484" s="14">
        <v>265.9556</v>
      </c>
      <c r="X484" s="14">
        <v>22.5</v>
      </c>
      <c r="Y484" s="14">
        <v>0.34034185134278999</v>
      </c>
      <c r="Z484" s="14">
        <v>1.9166669999999999</v>
      </c>
      <c r="AA484" s="14">
        <v>0.3333333</v>
      </c>
      <c r="AB484" s="14">
        <v>14.814819999999999</v>
      </c>
      <c r="AC484" s="14">
        <v>0.1768333</v>
      </c>
      <c r="AD484" s="14">
        <v>7.8592579999999996</v>
      </c>
      <c r="AE484" s="14">
        <v>74.8</v>
      </c>
      <c r="AF484" s="14">
        <v>66.11</v>
      </c>
      <c r="AG484" s="14">
        <v>0</v>
      </c>
      <c r="AH484" s="14">
        <v>0</v>
      </c>
      <c r="AI484" s="14">
        <v>1.739833</v>
      </c>
      <c r="AJ484" s="14">
        <v>1.9166669999999999</v>
      </c>
      <c r="AK484" s="15">
        <v>0.85185180000000005</v>
      </c>
      <c r="AL484" s="15">
        <v>0.90773919999999997</v>
      </c>
      <c r="AM484" s="15">
        <v>1</v>
      </c>
      <c r="AN484" s="15">
        <v>0.77325929999999998</v>
      </c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/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>
        <v>0.11666666716337204</v>
      </c>
      <c r="DB484" s="16"/>
      <c r="DC484" s="16"/>
      <c r="DD484" s="16"/>
      <c r="DE484" s="16"/>
      <c r="DF484" s="16"/>
      <c r="DG484" s="16"/>
      <c r="DH484" s="16"/>
      <c r="DI484" s="16"/>
      <c r="DJ484" s="24"/>
      <c r="DK484" s="24"/>
      <c r="DL484" s="24"/>
      <c r="DM484" s="24"/>
      <c r="DN484" s="24">
        <v>8.3333335816860199E-2</v>
      </c>
      <c r="DO484" s="24">
        <v>0.13333334028720856</v>
      </c>
      <c r="DP484" s="24"/>
      <c r="DQ484" s="24"/>
      <c r="DR484" s="16"/>
      <c r="DS484" s="16"/>
      <c r="DT484" s="16"/>
      <c r="DU484" s="16"/>
      <c r="DV484" s="16"/>
      <c r="DW484" s="16"/>
      <c r="DX484" s="16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27"/>
      <c r="EP484" s="27"/>
      <c r="EQ484" s="27"/>
      <c r="ER484" s="27"/>
    </row>
    <row r="485" spans="1:148" s="9" customFormat="1" ht="20.25" x14ac:dyDescent="0.3">
      <c r="A485" s="10" t="s">
        <v>425</v>
      </c>
      <c r="B485" s="10" t="s">
        <v>240</v>
      </c>
      <c r="C485" s="10" t="s">
        <v>240</v>
      </c>
      <c r="D485" s="10" t="s">
        <v>281</v>
      </c>
      <c r="E485" s="10" t="s">
        <v>218</v>
      </c>
      <c r="F485" s="11">
        <v>10405</v>
      </c>
      <c r="G485" s="11">
        <v>4087</v>
      </c>
      <c r="H485" s="11">
        <v>4076</v>
      </c>
      <c r="I485" s="10" t="s">
        <v>280</v>
      </c>
      <c r="J485" s="12">
        <v>65</v>
      </c>
      <c r="K485" s="10" t="s">
        <v>267</v>
      </c>
      <c r="L485" s="10" t="s">
        <v>261</v>
      </c>
      <c r="M485" s="10" t="s">
        <v>220</v>
      </c>
      <c r="N485" s="13">
        <v>4</v>
      </c>
      <c r="O485" s="13">
        <v>4</v>
      </c>
      <c r="P485" s="13">
        <v>0</v>
      </c>
      <c r="Q485" s="14">
        <v>0</v>
      </c>
      <c r="R485" s="14">
        <v>9.49</v>
      </c>
      <c r="S485" s="14">
        <v>0.6</v>
      </c>
      <c r="T485" s="14">
        <v>0.63266659999999997</v>
      </c>
      <c r="U485" s="14">
        <v>104.11109999999999</v>
      </c>
      <c r="V485" s="14">
        <v>7.4999999999999997E-2</v>
      </c>
      <c r="W485" s="14">
        <v>362.66669999999999</v>
      </c>
      <c r="X485" s="14">
        <v>6.00000023841858</v>
      </c>
      <c r="Y485" s="14">
        <v>0.24958402703484101</v>
      </c>
      <c r="Z485" s="14">
        <v>0.6</v>
      </c>
      <c r="AA485" s="14">
        <v>0</v>
      </c>
      <c r="AB485" s="14">
        <v>0</v>
      </c>
      <c r="AC485" s="14">
        <v>-3.266662E-2</v>
      </c>
      <c r="AD485" s="14">
        <v>-5.4444369999999997</v>
      </c>
      <c r="AE485" s="14">
        <v>27.2</v>
      </c>
      <c r="AF485" s="14">
        <v>24.04</v>
      </c>
      <c r="AG485" s="14">
        <v>0</v>
      </c>
      <c r="AH485" s="14">
        <v>0</v>
      </c>
      <c r="AI485" s="14">
        <v>0.63266659999999997</v>
      </c>
      <c r="AJ485" s="14">
        <v>0.6</v>
      </c>
      <c r="AK485" s="15">
        <v>1</v>
      </c>
      <c r="AL485" s="15">
        <v>1.0544439999999999</v>
      </c>
      <c r="AM485" s="15">
        <v>1</v>
      </c>
      <c r="AN485" s="15">
        <v>1.0544439999999999</v>
      </c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/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/>
      <c r="DJ485" s="24"/>
      <c r="DK485" s="24"/>
      <c r="DL485" s="24"/>
      <c r="DM485" s="24"/>
      <c r="DN485" s="24"/>
      <c r="DO485" s="24"/>
      <c r="DP485" s="24"/>
      <c r="DQ485" s="24"/>
      <c r="DR485" s="16"/>
      <c r="DS485" s="16"/>
      <c r="DT485" s="16"/>
      <c r="DU485" s="16"/>
      <c r="DV485" s="16"/>
      <c r="DW485" s="16"/>
      <c r="DX485" s="16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27"/>
      <c r="EP485" s="27"/>
      <c r="EQ485" s="27"/>
      <c r="ER485" s="27"/>
    </row>
    <row r="486" spans="1:148" s="9" customFormat="1" ht="20.25" x14ac:dyDescent="0.3">
      <c r="A486" s="10" t="s">
        <v>425</v>
      </c>
      <c r="B486" s="10" t="s">
        <v>240</v>
      </c>
      <c r="C486" s="10" t="s">
        <v>240</v>
      </c>
      <c r="D486" s="10" t="s">
        <v>279</v>
      </c>
      <c r="E486" s="10" t="s">
        <v>218</v>
      </c>
      <c r="F486" s="11">
        <v>10512</v>
      </c>
      <c r="G486" s="11">
        <v>4017</v>
      </c>
      <c r="H486" s="11">
        <v>3807</v>
      </c>
      <c r="I486" s="10" t="s">
        <v>280</v>
      </c>
      <c r="J486" s="12">
        <v>65</v>
      </c>
      <c r="K486" s="10" t="s">
        <v>285</v>
      </c>
      <c r="L486" s="10" t="s">
        <v>261</v>
      </c>
      <c r="M486" s="10" t="s">
        <v>220</v>
      </c>
      <c r="N486" s="13">
        <v>1</v>
      </c>
      <c r="O486" s="13">
        <v>1</v>
      </c>
      <c r="P486" s="13">
        <v>0</v>
      </c>
      <c r="Q486" s="14">
        <v>0</v>
      </c>
      <c r="R486" s="14">
        <v>8.74</v>
      </c>
      <c r="S486" s="14">
        <v>0.1666667</v>
      </c>
      <c r="T486" s="14">
        <v>0.14566670000000001</v>
      </c>
      <c r="U486" s="14">
        <v>86.399990000000003</v>
      </c>
      <c r="V486" s="14">
        <v>2.0833339999999999E-2</v>
      </c>
      <c r="W486" s="14">
        <v>280.31990000000002</v>
      </c>
      <c r="X486" s="14">
        <v>1.6666670143604301</v>
      </c>
      <c r="Y486" s="14">
        <v>0.44923638739175697</v>
      </c>
      <c r="Z486" s="14">
        <v>0.1666667</v>
      </c>
      <c r="AA486" s="14">
        <v>0</v>
      </c>
      <c r="AB486" s="14">
        <v>0</v>
      </c>
      <c r="AC486" s="14">
        <v>2.1000040000000001E-2</v>
      </c>
      <c r="AD486" s="14">
        <v>12.600020000000001</v>
      </c>
      <c r="AE486" s="14">
        <v>5.84</v>
      </c>
      <c r="AF486" s="14">
        <v>3.71</v>
      </c>
      <c r="AG486" s="14">
        <v>0</v>
      </c>
      <c r="AH486" s="14">
        <v>0</v>
      </c>
      <c r="AI486" s="14">
        <v>0.14566670000000001</v>
      </c>
      <c r="AJ486" s="14">
        <v>0.1666667</v>
      </c>
      <c r="AK486" s="15">
        <v>1</v>
      </c>
      <c r="AL486" s="15">
        <v>0.87399979999999999</v>
      </c>
      <c r="AM486" s="15">
        <v>1</v>
      </c>
      <c r="AN486" s="15">
        <v>0.87399979999999999</v>
      </c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/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/>
      <c r="DJ486" s="24"/>
      <c r="DK486" s="24"/>
      <c r="DL486" s="24"/>
      <c r="DM486" s="24"/>
      <c r="DN486" s="24"/>
      <c r="DO486" s="24"/>
      <c r="DP486" s="24"/>
      <c r="DQ486" s="24"/>
      <c r="DR486" s="16"/>
      <c r="DS486" s="16"/>
      <c r="DT486" s="16"/>
      <c r="DU486" s="16"/>
      <c r="DV486" s="16"/>
      <c r="DW486" s="16"/>
      <c r="DX486" s="16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27"/>
      <c r="EP486" s="27"/>
      <c r="EQ486" s="27"/>
      <c r="ER486" s="27"/>
    </row>
    <row r="487" spans="1:148" s="9" customFormat="1" ht="20.25" x14ac:dyDescent="0.3">
      <c r="A487" s="10" t="s">
        <v>425</v>
      </c>
      <c r="B487" s="10" t="s">
        <v>232</v>
      </c>
      <c r="C487" s="10" t="s">
        <v>240</v>
      </c>
      <c r="D487" s="10" t="s">
        <v>279</v>
      </c>
      <c r="E487" s="10" t="s">
        <v>218</v>
      </c>
      <c r="F487" s="11">
        <v>10563</v>
      </c>
      <c r="G487" s="11">
        <v>3866</v>
      </c>
      <c r="H487" s="11">
        <v>4091</v>
      </c>
      <c r="I487" s="10" t="s">
        <v>282</v>
      </c>
      <c r="J487" s="12">
        <v>71.8</v>
      </c>
      <c r="K487" s="10" t="s">
        <v>285</v>
      </c>
      <c r="L487" s="10" t="s">
        <v>261</v>
      </c>
      <c r="M487" s="10" t="s">
        <v>220</v>
      </c>
      <c r="N487" s="13">
        <v>32</v>
      </c>
      <c r="O487" s="13">
        <v>25</v>
      </c>
      <c r="P487" s="13">
        <v>7</v>
      </c>
      <c r="Q487" s="14">
        <v>21.875</v>
      </c>
      <c r="R487" s="14">
        <v>8.11</v>
      </c>
      <c r="S487" s="14">
        <v>6</v>
      </c>
      <c r="T487" s="14">
        <v>3.3791660000000001</v>
      </c>
      <c r="U487" s="14">
        <v>53.541670000000003</v>
      </c>
      <c r="V487" s="14">
        <v>0.75</v>
      </c>
      <c r="W487" s="14">
        <v>201.33330000000001</v>
      </c>
      <c r="X487" s="14">
        <v>60</v>
      </c>
      <c r="Y487" s="14">
        <v>0.62015503875969002</v>
      </c>
      <c r="Z487" s="14">
        <v>4.5833329999999997</v>
      </c>
      <c r="AA487" s="14">
        <v>1.4166669999999999</v>
      </c>
      <c r="AB487" s="14">
        <v>23.61111</v>
      </c>
      <c r="AC487" s="14">
        <v>0.25800030000000002</v>
      </c>
      <c r="AD487" s="14">
        <v>4.3000040000000004</v>
      </c>
      <c r="AE487" s="14">
        <v>151</v>
      </c>
      <c r="AF487" s="14">
        <v>96.75</v>
      </c>
      <c r="AG487" s="14">
        <v>0.94616659999999997</v>
      </c>
      <c r="AH487" s="14">
        <v>15.769439999999999</v>
      </c>
      <c r="AI487" s="14">
        <v>4.3253329999999997</v>
      </c>
      <c r="AJ487" s="14">
        <v>4.5833329999999997</v>
      </c>
      <c r="AK487" s="15">
        <v>0.76388880000000003</v>
      </c>
      <c r="AL487" s="15">
        <v>0.94370909999999997</v>
      </c>
      <c r="AM487" s="15">
        <v>0.78125</v>
      </c>
      <c r="AN487" s="15">
        <v>0.56319439999999998</v>
      </c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>
        <v>0.8333333432674408</v>
      </c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/>
      <c r="DJ487" s="24"/>
      <c r="DK487" s="24">
        <v>0.1666666716337204</v>
      </c>
      <c r="DL487" s="24"/>
      <c r="DM487" s="24"/>
      <c r="DN487" s="24">
        <v>8.3333335816860199E-2</v>
      </c>
      <c r="DO487" s="24">
        <v>0.3333333432674408</v>
      </c>
      <c r="DP487" s="24"/>
      <c r="DQ487" s="24"/>
      <c r="DR487" s="16"/>
      <c r="DS487" s="16"/>
      <c r="DT487" s="16"/>
      <c r="DU487" s="16"/>
      <c r="DV487" s="16"/>
      <c r="DW487" s="16"/>
      <c r="DX487" s="16"/>
      <c r="DY487" s="17">
        <v>1</v>
      </c>
      <c r="DZ487" s="17"/>
      <c r="EA487" s="17"/>
      <c r="EB487" s="17"/>
      <c r="EC487" s="17"/>
      <c r="ED487" s="17"/>
      <c r="EE487" s="17"/>
      <c r="EF487" s="17"/>
      <c r="EG487" s="17"/>
      <c r="EH487" s="17"/>
      <c r="EI487" s="17">
        <v>2</v>
      </c>
      <c r="EJ487" s="17"/>
      <c r="EK487" s="17"/>
      <c r="EL487" s="17">
        <v>4</v>
      </c>
      <c r="EM487" s="17"/>
      <c r="EN487" s="17"/>
      <c r="EO487" s="27"/>
      <c r="EP487" s="27"/>
      <c r="EQ487" s="27"/>
      <c r="ER487" s="27"/>
    </row>
    <row r="488" spans="1:148" s="9" customFormat="1" ht="20.25" x14ac:dyDescent="0.3">
      <c r="A488" s="10" t="s">
        <v>425</v>
      </c>
      <c r="B488" s="10" t="s">
        <v>232</v>
      </c>
      <c r="C488" s="10" t="s">
        <v>240</v>
      </c>
      <c r="D488" s="10" t="s">
        <v>281</v>
      </c>
      <c r="E488" s="10" t="s">
        <v>218</v>
      </c>
      <c r="F488" s="11">
        <v>10563</v>
      </c>
      <c r="G488" s="11">
        <v>4189</v>
      </c>
      <c r="H488" s="11">
        <v>4134</v>
      </c>
      <c r="I488" s="10" t="s">
        <v>282</v>
      </c>
      <c r="J488" s="12">
        <v>71.8</v>
      </c>
      <c r="K488" s="10" t="s">
        <v>285</v>
      </c>
      <c r="L488" s="10" t="s">
        <v>261</v>
      </c>
      <c r="M488" s="10" t="s">
        <v>220</v>
      </c>
      <c r="N488" s="13">
        <v>8</v>
      </c>
      <c r="O488" s="13">
        <v>8</v>
      </c>
      <c r="P488" s="13">
        <v>0</v>
      </c>
      <c r="Q488" s="14">
        <v>0</v>
      </c>
      <c r="R488" s="14">
        <v>8.11</v>
      </c>
      <c r="S488" s="14">
        <v>5.6666670000000003</v>
      </c>
      <c r="T488" s="14">
        <v>1.0813330000000001</v>
      </c>
      <c r="U488" s="14">
        <v>18.141179999999999</v>
      </c>
      <c r="V488" s="14">
        <v>0.7083334</v>
      </c>
      <c r="W488" s="14">
        <v>68.216470000000001</v>
      </c>
      <c r="X488" s="14">
        <v>56.666669845581097</v>
      </c>
      <c r="Y488" s="14">
        <v>1.83031884758682</v>
      </c>
      <c r="Z488" s="14">
        <v>1.35</v>
      </c>
      <c r="AA488" s="14">
        <v>4.3166669999999998</v>
      </c>
      <c r="AB488" s="14">
        <v>76.176469999999995</v>
      </c>
      <c r="AC488" s="14">
        <v>0.26866719999999999</v>
      </c>
      <c r="AD488" s="14">
        <v>4.7411859999999999</v>
      </c>
      <c r="AE488" s="14">
        <v>48.32</v>
      </c>
      <c r="AF488" s="14">
        <v>30.96</v>
      </c>
      <c r="AG488" s="14">
        <v>0</v>
      </c>
      <c r="AH488" s="14">
        <v>0</v>
      </c>
      <c r="AI488" s="14">
        <v>1.0813330000000001</v>
      </c>
      <c r="AJ488" s="14">
        <v>1.35</v>
      </c>
      <c r="AK488" s="15">
        <v>0.23823540000000001</v>
      </c>
      <c r="AL488" s="15">
        <v>0.80098740000000002</v>
      </c>
      <c r="AM488" s="15">
        <v>1</v>
      </c>
      <c r="AN488" s="15">
        <v>0.19082350000000001</v>
      </c>
      <c r="AO488" s="16">
        <v>1</v>
      </c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>
        <v>0.1666666716337204</v>
      </c>
      <c r="CK488" s="16"/>
      <c r="CL488" s="16"/>
      <c r="CM488" s="16"/>
      <c r="CN488" s="16"/>
      <c r="CO488" s="16"/>
      <c r="CP488" s="16"/>
      <c r="CQ488" s="16"/>
      <c r="CR488" s="16"/>
      <c r="CS488" s="16">
        <v>2.8333333134651184</v>
      </c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24"/>
      <c r="DK488" s="24">
        <v>0.1666666716337204</v>
      </c>
      <c r="DL488" s="24"/>
      <c r="DM488" s="24"/>
      <c r="DN488" s="24">
        <v>8.3333335816860199E-2</v>
      </c>
      <c r="DO488" s="24">
        <v>6.6666670143604279E-2</v>
      </c>
      <c r="DP488" s="24"/>
      <c r="DQ488" s="24"/>
      <c r="DR488" s="16"/>
      <c r="DS488" s="16"/>
      <c r="DT488" s="16"/>
      <c r="DU488" s="16"/>
      <c r="DV488" s="16"/>
      <c r="DW488" s="16"/>
      <c r="DX488" s="16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27"/>
      <c r="EP488" s="27"/>
      <c r="EQ488" s="27"/>
      <c r="ER488" s="27"/>
    </row>
    <row r="489" spans="1:148" s="9" customFormat="1" ht="20.25" x14ac:dyDescent="0.3">
      <c r="A489" s="10" t="s">
        <v>426</v>
      </c>
      <c r="B489" s="10" t="s">
        <v>232</v>
      </c>
      <c r="C489" s="10" t="s">
        <v>240</v>
      </c>
      <c r="D489" s="10" t="s">
        <v>279</v>
      </c>
      <c r="E489" s="10" t="s">
        <v>218</v>
      </c>
      <c r="F489" s="11">
        <v>10348</v>
      </c>
      <c r="G489" s="11">
        <v>3866</v>
      </c>
      <c r="H489" s="11">
        <v>4091</v>
      </c>
      <c r="I489" s="10" t="s">
        <v>275</v>
      </c>
      <c r="J489" s="12">
        <v>62.8</v>
      </c>
      <c r="K489" s="10" t="s">
        <v>243</v>
      </c>
      <c r="L489" s="10" t="s">
        <v>261</v>
      </c>
      <c r="M489" s="10" t="s">
        <v>220</v>
      </c>
      <c r="N489" s="13">
        <v>43</v>
      </c>
      <c r="O489" s="13">
        <v>34</v>
      </c>
      <c r="P489" s="13">
        <v>9</v>
      </c>
      <c r="Q489" s="14">
        <v>20.930230000000002</v>
      </c>
      <c r="R489" s="14">
        <v>6.21</v>
      </c>
      <c r="S489" s="14">
        <v>8</v>
      </c>
      <c r="T489" s="14">
        <v>3.5190000000000001</v>
      </c>
      <c r="U489" s="14">
        <v>43.845840000000003</v>
      </c>
      <c r="V489" s="14">
        <v>1</v>
      </c>
      <c r="W489" s="14">
        <v>156.74</v>
      </c>
      <c r="X489" s="14">
        <v>80</v>
      </c>
      <c r="Y489" s="14">
        <v>0.77911959254218499</v>
      </c>
      <c r="Z489" s="14">
        <v>4.9166670000000003</v>
      </c>
      <c r="AA489" s="14">
        <v>3.0833330000000001</v>
      </c>
      <c r="AB489" s="14">
        <v>38.54166</v>
      </c>
      <c r="AC489" s="14">
        <v>0.46616669999999999</v>
      </c>
      <c r="AD489" s="14">
        <v>5.8270840000000002</v>
      </c>
      <c r="AE489" s="14">
        <v>156.74</v>
      </c>
      <c r="AF489" s="14">
        <v>102.68</v>
      </c>
      <c r="AG489" s="14">
        <v>0.93149999999999999</v>
      </c>
      <c r="AH489" s="14">
        <v>11.643750000000001</v>
      </c>
      <c r="AI489" s="14">
        <v>4.4504999999999999</v>
      </c>
      <c r="AJ489" s="14">
        <v>4.9166670000000003</v>
      </c>
      <c r="AK489" s="15">
        <v>0.6145834</v>
      </c>
      <c r="AL489" s="15">
        <v>0.90518639999999995</v>
      </c>
      <c r="AM489" s="15">
        <v>0.79069769999999995</v>
      </c>
      <c r="AN489" s="15">
        <v>0.43987500000000002</v>
      </c>
      <c r="AO489" s="16">
        <v>0.5</v>
      </c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>
        <v>0.5</v>
      </c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24"/>
      <c r="DK489" s="24">
        <v>1.1666666716337204</v>
      </c>
      <c r="DL489" s="24">
        <v>0.66666668653488159</v>
      </c>
      <c r="DM489" s="24"/>
      <c r="DN489" s="24">
        <v>8.3333335816860199E-2</v>
      </c>
      <c r="DO489" s="24">
        <v>0.1666666716337204</v>
      </c>
      <c r="DP489" s="24"/>
      <c r="DQ489" s="24"/>
      <c r="DR489" s="16"/>
      <c r="DS489" s="16"/>
      <c r="DT489" s="16"/>
      <c r="DU489" s="16"/>
      <c r="DV489" s="16"/>
      <c r="DW489" s="16"/>
      <c r="DX489" s="16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>
        <v>9</v>
      </c>
      <c r="EM489" s="17"/>
      <c r="EN489" s="17"/>
      <c r="EO489" s="27"/>
      <c r="EP489" s="27"/>
      <c r="EQ489" s="27"/>
      <c r="ER489" s="27"/>
    </row>
    <row r="490" spans="1:148" s="9" customFormat="1" ht="20.25" x14ac:dyDescent="0.3">
      <c r="A490" s="10" t="s">
        <v>426</v>
      </c>
      <c r="B490" s="10" t="s">
        <v>232</v>
      </c>
      <c r="C490" s="10" t="s">
        <v>240</v>
      </c>
      <c r="D490" s="10" t="s">
        <v>281</v>
      </c>
      <c r="E490" s="10" t="s">
        <v>218</v>
      </c>
      <c r="F490" s="11">
        <v>10348</v>
      </c>
      <c r="G490" s="11">
        <v>4189</v>
      </c>
      <c r="H490" s="11">
        <v>4134</v>
      </c>
      <c r="I490" s="10" t="s">
        <v>275</v>
      </c>
      <c r="J490" s="12">
        <v>62.8</v>
      </c>
      <c r="K490" s="10" t="s">
        <v>243</v>
      </c>
      <c r="L490" s="10" t="s">
        <v>261</v>
      </c>
      <c r="M490" s="10" t="s">
        <v>220</v>
      </c>
      <c r="N490" s="13">
        <v>38</v>
      </c>
      <c r="O490" s="13">
        <v>38</v>
      </c>
      <c r="P490" s="13">
        <v>0</v>
      </c>
      <c r="Q490" s="14">
        <v>0</v>
      </c>
      <c r="R490" s="14">
        <v>6.21</v>
      </c>
      <c r="S490" s="14">
        <v>8</v>
      </c>
      <c r="T490" s="14">
        <v>3.9329999999999998</v>
      </c>
      <c r="U490" s="14">
        <v>49.004170000000002</v>
      </c>
      <c r="V490" s="14">
        <v>1</v>
      </c>
      <c r="W490" s="14">
        <v>175.18</v>
      </c>
      <c r="X490" s="14">
        <v>80</v>
      </c>
      <c r="Y490" s="14">
        <v>0.69710699294892597</v>
      </c>
      <c r="Z490" s="14">
        <v>4.4166670000000003</v>
      </c>
      <c r="AA490" s="14">
        <v>3.5833330000000001</v>
      </c>
      <c r="AB490" s="14">
        <v>44.79166</v>
      </c>
      <c r="AC490" s="14">
        <v>0.48366710000000002</v>
      </c>
      <c r="AD490" s="14">
        <v>6.045839</v>
      </c>
      <c r="AE490" s="14">
        <v>175.18</v>
      </c>
      <c r="AF490" s="14">
        <v>114.76</v>
      </c>
      <c r="AG490" s="14">
        <v>0</v>
      </c>
      <c r="AH490" s="14">
        <v>0</v>
      </c>
      <c r="AI490" s="14">
        <v>3.9329999999999998</v>
      </c>
      <c r="AJ490" s="14">
        <v>4.4166670000000003</v>
      </c>
      <c r="AK490" s="15">
        <v>0.5520834</v>
      </c>
      <c r="AL490" s="15">
        <v>0.89049049999999996</v>
      </c>
      <c r="AM490" s="15">
        <v>1</v>
      </c>
      <c r="AN490" s="15">
        <v>0.49162499999999998</v>
      </c>
      <c r="AO490" s="16">
        <v>0.5</v>
      </c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>
        <v>0.5</v>
      </c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>
        <v>0.3333333432674408</v>
      </c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>
        <v>0.1666666716337204</v>
      </c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>
        <v>8.3333335816860199E-2</v>
      </c>
      <c r="DF490" s="16"/>
      <c r="DG490" s="16"/>
      <c r="DH490" s="16"/>
      <c r="DI490" s="16"/>
      <c r="DJ490" s="24"/>
      <c r="DK490" s="24">
        <v>1.6666666716337204</v>
      </c>
      <c r="DL490" s="24"/>
      <c r="DM490" s="24"/>
      <c r="DN490" s="24">
        <v>8.3333335816860199E-2</v>
      </c>
      <c r="DO490" s="24">
        <v>0.25</v>
      </c>
      <c r="DP490" s="24"/>
      <c r="DQ490" s="24"/>
      <c r="DR490" s="16"/>
      <c r="DS490" s="16"/>
      <c r="DT490" s="16"/>
      <c r="DU490" s="16"/>
      <c r="DV490" s="16"/>
      <c r="DW490" s="16"/>
      <c r="DX490" s="16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27"/>
      <c r="EP490" s="27"/>
      <c r="EQ490" s="27"/>
      <c r="ER490" s="27"/>
    </row>
    <row r="491" spans="1:148" s="9" customFormat="1" ht="20.25" x14ac:dyDescent="0.3">
      <c r="A491" s="10" t="s">
        <v>426</v>
      </c>
      <c r="B491" s="10" t="s">
        <v>231</v>
      </c>
      <c r="C491" s="10" t="s">
        <v>240</v>
      </c>
      <c r="D491" s="10" t="s">
        <v>279</v>
      </c>
      <c r="E491" s="10" t="s">
        <v>218</v>
      </c>
      <c r="F491" s="11">
        <v>10348</v>
      </c>
      <c r="G491" s="11">
        <v>3866</v>
      </c>
      <c r="H491" s="11">
        <v>4091</v>
      </c>
      <c r="I491" s="10" t="s">
        <v>275</v>
      </c>
      <c r="J491" s="12">
        <v>62.8</v>
      </c>
      <c r="K491" s="10" t="s">
        <v>243</v>
      </c>
      <c r="L491" s="10" t="s">
        <v>261</v>
      </c>
      <c r="M491" s="10" t="s">
        <v>220</v>
      </c>
      <c r="N491" s="13">
        <v>26</v>
      </c>
      <c r="O491" s="13">
        <v>25</v>
      </c>
      <c r="P491" s="13">
        <v>1</v>
      </c>
      <c r="Q491" s="14">
        <v>3.8461539999999999</v>
      </c>
      <c r="R491" s="14">
        <v>6.21</v>
      </c>
      <c r="S491" s="14">
        <v>4</v>
      </c>
      <c r="T491" s="14">
        <v>2.5874999999999999</v>
      </c>
      <c r="U491" s="14">
        <v>64.479159999999993</v>
      </c>
      <c r="V491" s="14">
        <v>0.5</v>
      </c>
      <c r="W491" s="14">
        <v>230.5</v>
      </c>
      <c r="X491" s="14">
        <v>40</v>
      </c>
      <c r="Y491" s="14">
        <v>0.52980132450331097</v>
      </c>
      <c r="Z491" s="14">
        <v>3.0333329999999998</v>
      </c>
      <c r="AA491" s="14">
        <v>0.96666669999999999</v>
      </c>
      <c r="AB491" s="14">
        <v>24.16667</v>
      </c>
      <c r="AC491" s="14">
        <v>0.3423332</v>
      </c>
      <c r="AD491" s="14">
        <v>8.5583299999999998</v>
      </c>
      <c r="AE491" s="14">
        <v>115.25</v>
      </c>
      <c r="AF491" s="14">
        <v>75.5</v>
      </c>
      <c r="AG491" s="14">
        <v>0.10349999999999999</v>
      </c>
      <c r="AH491" s="14">
        <v>2.5874999999999999</v>
      </c>
      <c r="AI491" s="14">
        <v>2.6909999999999998</v>
      </c>
      <c r="AJ491" s="14">
        <v>3.0333329999999998</v>
      </c>
      <c r="AK491" s="15">
        <v>0.75833329999999999</v>
      </c>
      <c r="AL491" s="15">
        <v>0.88714300000000001</v>
      </c>
      <c r="AM491" s="15">
        <v>0.96153840000000002</v>
      </c>
      <c r="AN491" s="15">
        <v>0.64687499999999998</v>
      </c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>
        <v>0.8333333432674408</v>
      </c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24"/>
      <c r="DK491" s="24"/>
      <c r="DL491" s="24"/>
      <c r="DM491" s="24"/>
      <c r="DN491" s="24"/>
      <c r="DO491" s="24">
        <v>0.13333334028720856</v>
      </c>
      <c r="DP491" s="24"/>
      <c r="DQ491" s="24"/>
      <c r="DR491" s="16"/>
      <c r="DS491" s="16"/>
      <c r="DT491" s="16"/>
      <c r="DU491" s="16"/>
      <c r="DV491" s="16"/>
      <c r="DW491" s="16"/>
      <c r="DX491" s="16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>
        <v>1</v>
      </c>
      <c r="EM491" s="17"/>
      <c r="EN491" s="17"/>
      <c r="EO491" s="27"/>
      <c r="EP491" s="27"/>
      <c r="EQ491" s="27"/>
      <c r="ER491" s="27"/>
    </row>
    <row r="492" spans="1:148" s="9" customFormat="1" ht="20.25" x14ac:dyDescent="0.3">
      <c r="A492" s="10" t="s">
        <v>426</v>
      </c>
      <c r="B492" s="10" t="s">
        <v>231</v>
      </c>
      <c r="C492" s="10" t="s">
        <v>240</v>
      </c>
      <c r="D492" s="10" t="s">
        <v>281</v>
      </c>
      <c r="E492" s="10" t="s">
        <v>218</v>
      </c>
      <c r="F492" s="11">
        <v>10348</v>
      </c>
      <c r="G492" s="11">
        <v>4189</v>
      </c>
      <c r="H492" s="11">
        <v>4134</v>
      </c>
      <c r="I492" s="10" t="s">
        <v>275</v>
      </c>
      <c r="J492" s="12">
        <v>62.8</v>
      </c>
      <c r="K492" s="10" t="s">
        <v>243</v>
      </c>
      <c r="L492" s="10" t="s">
        <v>261</v>
      </c>
      <c r="M492" s="10" t="s">
        <v>220</v>
      </c>
      <c r="N492" s="13">
        <v>21</v>
      </c>
      <c r="O492" s="13">
        <v>21</v>
      </c>
      <c r="P492" s="13">
        <v>0</v>
      </c>
      <c r="Q492" s="14">
        <v>0</v>
      </c>
      <c r="R492" s="14">
        <v>6.21</v>
      </c>
      <c r="S492" s="14">
        <v>4</v>
      </c>
      <c r="T492" s="14">
        <v>2.1735000000000002</v>
      </c>
      <c r="U492" s="14">
        <v>54.162500000000001</v>
      </c>
      <c r="V492" s="14">
        <v>0.5</v>
      </c>
      <c r="W492" s="14">
        <v>193.62</v>
      </c>
      <c r="X492" s="14">
        <v>40</v>
      </c>
      <c r="Y492" s="14">
        <v>0.63071588071389595</v>
      </c>
      <c r="Z492" s="14">
        <v>2.4500000000000002</v>
      </c>
      <c r="AA492" s="14">
        <v>1.55</v>
      </c>
      <c r="AB492" s="14">
        <v>38.75</v>
      </c>
      <c r="AC492" s="14">
        <v>0.27650000000000002</v>
      </c>
      <c r="AD492" s="14">
        <v>6.9124990000000004</v>
      </c>
      <c r="AE492" s="14">
        <v>96.810010000000005</v>
      </c>
      <c r="AF492" s="14">
        <v>63.42</v>
      </c>
      <c r="AG492" s="14">
        <v>0</v>
      </c>
      <c r="AH492" s="14">
        <v>0</v>
      </c>
      <c r="AI492" s="14">
        <v>2.1735000000000002</v>
      </c>
      <c r="AJ492" s="14">
        <v>2.4500000000000002</v>
      </c>
      <c r="AK492" s="15">
        <v>0.61250000000000004</v>
      </c>
      <c r="AL492" s="15">
        <v>0.88714280000000001</v>
      </c>
      <c r="AM492" s="15">
        <v>1</v>
      </c>
      <c r="AN492" s="15">
        <v>0.54337500000000005</v>
      </c>
      <c r="AO492" s="16"/>
      <c r="AP492" s="16"/>
      <c r="AQ492" s="16"/>
      <c r="AR492" s="16"/>
      <c r="AS492" s="16"/>
      <c r="AT492" s="16"/>
      <c r="AU492" s="16"/>
      <c r="AV492" s="16"/>
      <c r="AW492" s="16"/>
      <c r="AX492" s="16">
        <v>0.3333333432674408</v>
      </c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>
        <v>0.83333331346511841</v>
      </c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>
        <v>0.1666666716337204</v>
      </c>
      <c r="DF492" s="16"/>
      <c r="DG492" s="16"/>
      <c r="DH492" s="16"/>
      <c r="DI492" s="16"/>
      <c r="DJ492" s="24"/>
      <c r="DK492" s="24"/>
      <c r="DL492" s="24"/>
      <c r="DM492" s="24"/>
      <c r="DN492" s="24"/>
      <c r="DO492" s="24">
        <v>0.21666666865348816</v>
      </c>
      <c r="DP492" s="24"/>
      <c r="DQ492" s="24"/>
      <c r="DR492" s="16"/>
      <c r="DS492" s="16"/>
      <c r="DT492" s="16"/>
      <c r="DU492" s="16"/>
      <c r="DV492" s="16"/>
      <c r="DW492" s="16"/>
      <c r="DX492" s="16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27"/>
      <c r="EP492" s="27"/>
      <c r="EQ492" s="27"/>
      <c r="ER492" s="27"/>
    </row>
    <row r="493" spans="1:148" s="9" customFormat="1" ht="20.25" x14ac:dyDescent="0.3">
      <c r="A493" s="10" t="s">
        <v>426</v>
      </c>
      <c r="B493" s="10" t="s">
        <v>231</v>
      </c>
      <c r="C493" s="10" t="s">
        <v>240</v>
      </c>
      <c r="D493" s="10" t="s">
        <v>279</v>
      </c>
      <c r="E493" s="10" t="s">
        <v>218</v>
      </c>
      <c r="F493" s="11">
        <v>10673</v>
      </c>
      <c r="G493" s="11">
        <v>4017</v>
      </c>
      <c r="H493" s="11">
        <v>4134</v>
      </c>
      <c r="I493" s="10" t="s">
        <v>286</v>
      </c>
      <c r="J493" s="12">
        <v>72</v>
      </c>
      <c r="K493" s="10" t="s">
        <v>285</v>
      </c>
      <c r="L493" s="10" t="s">
        <v>287</v>
      </c>
      <c r="M493" s="10" t="s">
        <v>213</v>
      </c>
      <c r="N493" s="13">
        <v>7</v>
      </c>
      <c r="O493" s="13">
        <v>6</v>
      </c>
      <c r="P493" s="13">
        <v>1</v>
      </c>
      <c r="Q493" s="14">
        <v>14.28571</v>
      </c>
      <c r="R493" s="14">
        <v>15.19</v>
      </c>
      <c r="S493" s="14">
        <v>4</v>
      </c>
      <c r="T493" s="14">
        <v>1.5189999999999999</v>
      </c>
      <c r="U493" s="14">
        <v>37.975000000000001</v>
      </c>
      <c r="V493" s="14">
        <v>0.5</v>
      </c>
      <c r="W493" s="14">
        <v>100.56</v>
      </c>
      <c r="X493" s="14">
        <v>40</v>
      </c>
      <c r="Y493" s="14">
        <v>1.19688801992226</v>
      </c>
      <c r="Z493" s="14">
        <v>1.8666670000000001</v>
      </c>
      <c r="AA493" s="14">
        <v>2.1333329999999999</v>
      </c>
      <c r="AB493" s="14">
        <v>53.333329999999997</v>
      </c>
      <c r="AC493" s="14">
        <v>9.4500089999999995E-2</v>
      </c>
      <c r="AD493" s="14">
        <v>2.3625020000000001</v>
      </c>
      <c r="AE493" s="14">
        <v>50.28</v>
      </c>
      <c r="AF493" s="14">
        <v>33.42</v>
      </c>
      <c r="AG493" s="14">
        <v>0.25316660000000002</v>
      </c>
      <c r="AH493" s="14">
        <v>6.3291659999999998</v>
      </c>
      <c r="AI493" s="14">
        <v>1.772167</v>
      </c>
      <c r="AJ493" s="14">
        <v>1.8666670000000001</v>
      </c>
      <c r="AK493" s="15">
        <v>0.46666669999999999</v>
      </c>
      <c r="AL493" s="15">
        <v>0.94937490000000002</v>
      </c>
      <c r="AM493" s="15">
        <v>0.85714290000000004</v>
      </c>
      <c r="AN493" s="15">
        <v>0.37974999999999998</v>
      </c>
      <c r="AO493" s="16"/>
      <c r="AP493" s="16">
        <v>0.58333331346511841</v>
      </c>
      <c r="AQ493" s="16"/>
      <c r="AR493" s="16">
        <v>6.6666670143604279E-2</v>
      </c>
      <c r="AS493" s="16">
        <v>0.1666666716337204</v>
      </c>
      <c r="AT493" s="16">
        <v>8.3333335816860199E-2</v>
      </c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>
        <v>0.94999998807907104</v>
      </c>
      <c r="CI493" s="16"/>
      <c r="CJ493" s="16"/>
      <c r="CK493" s="16"/>
      <c r="CL493" s="16"/>
      <c r="CM493" s="16"/>
      <c r="CN493" s="16"/>
      <c r="CO493" s="16"/>
      <c r="CP493" s="16"/>
      <c r="CQ493" s="16">
        <v>0.11666666716337204</v>
      </c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24"/>
      <c r="DK493" s="24">
        <v>0.1666666716337204</v>
      </c>
      <c r="DL493" s="24"/>
      <c r="DM493" s="24"/>
      <c r="DN493" s="24"/>
      <c r="DO493" s="24"/>
      <c r="DP493" s="24"/>
      <c r="DQ493" s="24"/>
      <c r="DR493" s="16"/>
      <c r="DS493" s="16"/>
      <c r="DT493" s="16"/>
      <c r="DU493" s="16"/>
      <c r="DV493" s="16"/>
      <c r="DW493" s="16"/>
      <c r="DX493" s="16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>
        <v>1</v>
      </c>
      <c r="EI493" s="17"/>
      <c r="EJ493" s="17"/>
      <c r="EK493" s="17"/>
      <c r="EL493" s="17"/>
      <c r="EM493" s="17"/>
      <c r="EN493" s="17"/>
      <c r="EO493" s="27"/>
      <c r="EP493" s="27"/>
      <c r="EQ493" s="27"/>
      <c r="ER493" s="27"/>
    </row>
    <row r="494" spans="1:148" s="9" customFormat="1" ht="20.25" x14ac:dyDescent="0.3">
      <c r="A494" s="10" t="s">
        <v>426</v>
      </c>
      <c r="B494" s="10" t="s">
        <v>231</v>
      </c>
      <c r="C494" s="10" t="s">
        <v>240</v>
      </c>
      <c r="D494" s="10" t="s">
        <v>281</v>
      </c>
      <c r="E494" s="10" t="s">
        <v>218</v>
      </c>
      <c r="F494" s="11">
        <v>10673</v>
      </c>
      <c r="G494" s="11">
        <v>4087</v>
      </c>
      <c r="H494" s="11">
        <v>4076</v>
      </c>
      <c r="I494" s="10" t="s">
        <v>286</v>
      </c>
      <c r="J494" s="12">
        <v>72</v>
      </c>
      <c r="K494" s="10" t="s">
        <v>285</v>
      </c>
      <c r="L494" s="10" t="s">
        <v>287</v>
      </c>
      <c r="M494" s="10" t="s">
        <v>213</v>
      </c>
      <c r="N494" s="13">
        <v>8</v>
      </c>
      <c r="O494" s="13">
        <v>7</v>
      </c>
      <c r="P494" s="13">
        <v>1</v>
      </c>
      <c r="Q494" s="14">
        <v>12.5</v>
      </c>
      <c r="R494" s="14">
        <v>15.19</v>
      </c>
      <c r="S494" s="14">
        <v>4</v>
      </c>
      <c r="T494" s="14">
        <v>1.772167</v>
      </c>
      <c r="U494" s="14">
        <v>44.304160000000003</v>
      </c>
      <c r="V494" s="14">
        <v>0.5</v>
      </c>
      <c r="W494" s="14">
        <v>117.32</v>
      </c>
      <c r="X494" s="14">
        <v>40</v>
      </c>
      <c r="Y494" s="14">
        <v>1.0259040338049299</v>
      </c>
      <c r="Z494" s="14">
        <v>2.0833330000000001</v>
      </c>
      <c r="AA494" s="14">
        <v>1.9166669999999999</v>
      </c>
      <c r="AB494" s="14">
        <v>47.916670000000003</v>
      </c>
      <c r="AC494" s="14">
        <v>5.7999879999999997E-2</v>
      </c>
      <c r="AD494" s="14">
        <v>1.449997</v>
      </c>
      <c r="AE494" s="14">
        <v>58.66</v>
      </c>
      <c r="AF494" s="14">
        <v>38.99</v>
      </c>
      <c r="AG494" s="14">
        <v>0.25316660000000002</v>
      </c>
      <c r="AH494" s="14">
        <v>6.3291659999999998</v>
      </c>
      <c r="AI494" s="14">
        <v>2.0253329999999998</v>
      </c>
      <c r="AJ494" s="14">
        <v>2.0833330000000001</v>
      </c>
      <c r="AK494" s="15">
        <v>0.52083330000000005</v>
      </c>
      <c r="AL494" s="15">
        <v>0.97216000000000002</v>
      </c>
      <c r="AM494" s="15">
        <v>0.875</v>
      </c>
      <c r="AN494" s="15">
        <v>0.44304159999999998</v>
      </c>
      <c r="AO494" s="16"/>
      <c r="AP494" s="16">
        <v>0.56666666269302368</v>
      </c>
      <c r="AQ494" s="16"/>
      <c r="AR494" s="16">
        <v>0.1666666716337204</v>
      </c>
      <c r="AS494" s="16">
        <v>0.1666666716337204</v>
      </c>
      <c r="AT494" s="16">
        <v>0.26666668057441711</v>
      </c>
      <c r="AU494" s="16"/>
      <c r="AV494" s="16"/>
      <c r="AW494" s="16"/>
      <c r="AX494" s="16">
        <v>0.3333333432674408</v>
      </c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>
        <v>0.1666666716337204</v>
      </c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>
        <v>0.25</v>
      </c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/>
      <c r="DJ494" s="24"/>
      <c r="DK494" s="24"/>
      <c r="DL494" s="24"/>
      <c r="DM494" s="24"/>
      <c r="DN494" s="24"/>
      <c r="DO494" s="24"/>
      <c r="DP494" s="24"/>
      <c r="DQ494" s="24"/>
      <c r="DR494" s="16"/>
      <c r="DS494" s="16"/>
      <c r="DT494" s="16"/>
      <c r="DU494" s="16"/>
      <c r="DV494" s="16"/>
      <c r="DW494" s="16"/>
      <c r="DX494" s="16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>
        <v>1</v>
      </c>
      <c r="EI494" s="17"/>
      <c r="EJ494" s="17"/>
      <c r="EK494" s="17"/>
      <c r="EL494" s="17"/>
      <c r="EM494" s="17"/>
      <c r="EN494" s="17"/>
      <c r="EO494" s="27"/>
      <c r="EP494" s="27"/>
      <c r="EQ494" s="27"/>
      <c r="ER494" s="27"/>
    </row>
    <row r="495" spans="1:148" s="9" customFormat="1" ht="20.25" x14ac:dyDescent="0.3">
      <c r="A495" s="10" t="s">
        <v>426</v>
      </c>
      <c r="B495" s="10" t="s">
        <v>240</v>
      </c>
      <c r="C495" s="10" t="s">
        <v>240</v>
      </c>
      <c r="D495" s="10" t="s">
        <v>279</v>
      </c>
      <c r="E495" s="10" t="s">
        <v>218</v>
      </c>
      <c r="F495" s="11">
        <v>10673</v>
      </c>
      <c r="G495" s="11">
        <v>4017</v>
      </c>
      <c r="H495" s="11">
        <v>3807</v>
      </c>
      <c r="I495" s="10" t="s">
        <v>286</v>
      </c>
      <c r="J495" s="12">
        <v>72</v>
      </c>
      <c r="K495" s="10" t="s">
        <v>285</v>
      </c>
      <c r="L495" s="10" t="s">
        <v>287</v>
      </c>
      <c r="M495" s="10" t="s">
        <v>213</v>
      </c>
      <c r="N495" s="13">
        <v>23</v>
      </c>
      <c r="O495" s="13">
        <v>21</v>
      </c>
      <c r="P495" s="13">
        <v>2</v>
      </c>
      <c r="Q495" s="14">
        <v>8.6956520000000008</v>
      </c>
      <c r="R495" s="14">
        <v>15.19</v>
      </c>
      <c r="S495" s="14">
        <v>8</v>
      </c>
      <c r="T495" s="14">
        <v>5.3164999999999996</v>
      </c>
      <c r="U495" s="14">
        <v>66.456249999999997</v>
      </c>
      <c r="V495" s="14">
        <v>1</v>
      </c>
      <c r="W495" s="14">
        <v>175.98</v>
      </c>
      <c r="X495" s="14">
        <v>80</v>
      </c>
      <c r="Y495" s="14">
        <v>0.68393604484155901</v>
      </c>
      <c r="Z495" s="14">
        <v>6.1</v>
      </c>
      <c r="AA495" s="14">
        <v>1.9</v>
      </c>
      <c r="AB495" s="14">
        <v>23.75</v>
      </c>
      <c r="AC495" s="14">
        <v>0.277167</v>
      </c>
      <c r="AD495" s="14">
        <v>3.464588</v>
      </c>
      <c r="AE495" s="14">
        <v>175.98</v>
      </c>
      <c r="AF495" s="14">
        <v>116.97</v>
      </c>
      <c r="AG495" s="14">
        <v>0.50633329999999999</v>
      </c>
      <c r="AH495" s="14">
        <v>6.3291659999999998</v>
      </c>
      <c r="AI495" s="14">
        <v>5.8228330000000001</v>
      </c>
      <c r="AJ495" s="14">
        <v>6.1</v>
      </c>
      <c r="AK495" s="15">
        <v>0.76249999999999996</v>
      </c>
      <c r="AL495" s="15">
        <v>0.95456280000000004</v>
      </c>
      <c r="AM495" s="15">
        <v>0.91304350000000001</v>
      </c>
      <c r="AN495" s="15">
        <v>0.66456249999999994</v>
      </c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>
        <v>0.1666666716337204</v>
      </c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>
        <v>0.25</v>
      </c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>
        <v>0.5833333432674408</v>
      </c>
      <c r="CQ495" s="16">
        <v>0.13333334028720856</v>
      </c>
      <c r="CR495" s="16"/>
      <c r="CS495" s="16"/>
      <c r="CT495" s="16">
        <v>0.4166666567325592</v>
      </c>
      <c r="CU495" s="16"/>
      <c r="CV495" s="16"/>
      <c r="CW495" s="16"/>
      <c r="CX495" s="16"/>
      <c r="CY495" s="16"/>
      <c r="CZ495" s="16"/>
      <c r="DA495" s="16"/>
      <c r="DB495" s="16">
        <v>0.1666666716337204</v>
      </c>
      <c r="DC495" s="16"/>
      <c r="DD495" s="16"/>
      <c r="DE495" s="16"/>
      <c r="DF495" s="16"/>
      <c r="DG495" s="16"/>
      <c r="DH495" s="16"/>
      <c r="DI495" s="16"/>
      <c r="DJ495" s="24"/>
      <c r="DK495" s="24"/>
      <c r="DL495" s="24"/>
      <c r="DM495" s="24"/>
      <c r="DN495" s="24"/>
      <c r="DO495" s="24">
        <v>0.18333333730697632</v>
      </c>
      <c r="DP495" s="24"/>
      <c r="DQ495" s="24"/>
      <c r="DR495" s="16"/>
      <c r="DS495" s="16"/>
      <c r="DT495" s="16"/>
      <c r="DU495" s="16"/>
      <c r="DV495" s="16"/>
      <c r="DW495" s="16"/>
      <c r="DX495" s="16"/>
      <c r="DY495" s="17"/>
      <c r="DZ495" s="17"/>
      <c r="EA495" s="17"/>
      <c r="EB495" s="17"/>
      <c r="EC495" s="17"/>
      <c r="ED495" s="17"/>
      <c r="EE495" s="17">
        <v>1</v>
      </c>
      <c r="EF495" s="17"/>
      <c r="EG495" s="17"/>
      <c r="EH495" s="17"/>
      <c r="EI495" s="17"/>
      <c r="EJ495" s="17"/>
      <c r="EK495" s="17">
        <v>1</v>
      </c>
      <c r="EL495" s="17"/>
      <c r="EM495" s="17"/>
      <c r="EN495" s="17"/>
      <c r="EO495" s="27"/>
      <c r="EP495" s="27"/>
      <c r="EQ495" s="27"/>
      <c r="ER495" s="27"/>
    </row>
    <row r="496" spans="1:148" s="9" customFormat="1" ht="20.25" x14ac:dyDescent="0.3">
      <c r="A496" s="10" t="s">
        <v>426</v>
      </c>
      <c r="B496" s="10" t="s">
        <v>240</v>
      </c>
      <c r="C496" s="10" t="s">
        <v>240</v>
      </c>
      <c r="D496" s="10" t="s">
        <v>281</v>
      </c>
      <c r="E496" s="10" t="s">
        <v>218</v>
      </c>
      <c r="F496" s="11">
        <v>10673</v>
      </c>
      <c r="G496" s="11">
        <v>4087</v>
      </c>
      <c r="H496" s="11">
        <v>4076</v>
      </c>
      <c r="I496" s="10" t="s">
        <v>286</v>
      </c>
      <c r="J496" s="12">
        <v>72</v>
      </c>
      <c r="K496" s="10" t="s">
        <v>285</v>
      </c>
      <c r="L496" s="10" t="s">
        <v>287</v>
      </c>
      <c r="M496" s="10" t="s">
        <v>213</v>
      </c>
      <c r="N496" s="13">
        <v>24</v>
      </c>
      <c r="O496" s="13">
        <v>23</v>
      </c>
      <c r="P496" s="13">
        <v>1</v>
      </c>
      <c r="Q496" s="14">
        <v>4.1666670000000003</v>
      </c>
      <c r="R496" s="14">
        <v>15.19</v>
      </c>
      <c r="S496" s="14">
        <v>8</v>
      </c>
      <c r="T496" s="14">
        <v>5.8228330000000001</v>
      </c>
      <c r="U496" s="14">
        <v>72.785420000000002</v>
      </c>
      <c r="V496" s="14">
        <v>1</v>
      </c>
      <c r="W496" s="14">
        <v>192.74</v>
      </c>
      <c r="X496" s="14">
        <v>80</v>
      </c>
      <c r="Y496" s="14">
        <v>0.624463348831924</v>
      </c>
      <c r="Z496" s="14">
        <v>6.4666670000000002</v>
      </c>
      <c r="AA496" s="14">
        <v>1.5333330000000001</v>
      </c>
      <c r="AB496" s="14">
        <v>19.16667</v>
      </c>
      <c r="AC496" s="14">
        <v>0.39066699999999999</v>
      </c>
      <c r="AD496" s="14">
        <v>4.883337</v>
      </c>
      <c r="AE496" s="14">
        <v>192.74</v>
      </c>
      <c r="AF496" s="14">
        <v>128.11000000000001</v>
      </c>
      <c r="AG496" s="14">
        <v>0.25316660000000002</v>
      </c>
      <c r="AH496" s="14">
        <v>3.1645829999999999</v>
      </c>
      <c r="AI496" s="14">
        <v>6.0759999999999996</v>
      </c>
      <c r="AJ496" s="14">
        <v>6.4666670000000002</v>
      </c>
      <c r="AK496" s="15">
        <v>0.80833330000000003</v>
      </c>
      <c r="AL496" s="15">
        <v>0.93958759999999997</v>
      </c>
      <c r="AM496" s="15">
        <v>0.95833330000000005</v>
      </c>
      <c r="AN496" s="15">
        <v>0.72785409999999995</v>
      </c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>
        <v>0.36666667461395264</v>
      </c>
      <c r="CC496" s="16"/>
      <c r="CD496" s="16">
        <v>0.25</v>
      </c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>
        <v>0.3333333432674408</v>
      </c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>
        <v>0.20000000298023224</v>
      </c>
      <c r="DF496" s="16"/>
      <c r="DG496" s="16"/>
      <c r="DH496" s="16"/>
      <c r="DI496" s="16"/>
      <c r="DJ496" s="24"/>
      <c r="DK496" s="24">
        <v>0.1666666716337204</v>
      </c>
      <c r="DL496" s="24"/>
      <c r="DM496" s="24"/>
      <c r="DN496" s="24"/>
      <c r="DO496" s="24">
        <v>0.21666666865348816</v>
      </c>
      <c r="DP496" s="24"/>
      <c r="DQ496" s="24"/>
      <c r="DR496" s="16"/>
      <c r="DS496" s="16"/>
      <c r="DT496" s="16"/>
      <c r="DU496" s="16"/>
      <c r="DV496" s="16"/>
      <c r="DW496" s="16"/>
      <c r="DX496" s="16"/>
      <c r="DY496" s="17"/>
      <c r="DZ496" s="17"/>
      <c r="EA496" s="17"/>
      <c r="EB496" s="17"/>
      <c r="EC496" s="17"/>
      <c r="ED496" s="17"/>
      <c r="EE496" s="17"/>
      <c r="EF496" s="17">
        <v>1</v>
      </c>
      <c r="EG496" s="17"/>
      <c r="EH496" s="17"/>
      <c r="EI496" s="17"/>
      <c r="EJ496" s="17"/>
      <c r="EK496" s="17"/>
      <c r="EL496" s="17"/>
      <c r="EM496" s="17"/>
      <c r="EN496" s="17"/>
      <c r="EO496" s="27"/>
      <c r="EP496" s="27"/>
      <c r="EQ496" s="27"/>
      <c r="ER496" s="27"/>
    </row>
    <row r="497" spans="1:148" s="9" customFormat="1" ht="20.25" x14ac:dyDescent="0.3">
      <c r="A497" s="10" t="s">
        <v>405</v>
      </c>
      <c r="B497" s="10" t="s">
        <v>231</v>
      </c>
      <c r="C497" s="10" t="s">
        <v>240</v>
      </c>
      <c r="D497" s="10" t="s">
        <v>279</v>
      </c>
      <c r="E497" s="10" t="s">
        <v>218</v>
      </c>
      <c r="F497" s="11">
        <v>10673</v>
      </c>
      <c r="G497" s="11">
        <v>3866</v>
      </c>
      <c r="H497" s="11">
        <v>4091</v>
      </c>
      <c r="I497" s="10" t="s">
        <v>286</v>
      </c>
      <c r="J497" s="12">
        <v>72</v>
      </c>
      <c r="K497" s="10" t="s">
        <v>285</v>
      </c>
      <c r="L497" s="10" t="s">
        <v>287</v>
      </c>
      <c r="M497" s="10" t="s">
        <v>213</v>
      </c>
      <c r="N497" s="13">
        <v>11</v>
      </c>
      <c r="O497" s="13">
        <v>11</v>
      </c>
      <c r="P497" s="13">
        <v>0</v>
      </c>
      <c r="Q497" s="14">
        <v>0</v>
      </c>
      <c r="R497" s="14">
        <v>15.19</v>
      </c>
      <c r="S497" s="14">
        <v>4</v>
      </c>
      <c r="T497" s="14">
        <v>2.7848329999999999</v>
      </c>
      <c r="U497" s="14">
        <v>69.620829999999998</v>
      </c>
      <c r="V497" s="14">
        <v>0.5</v>
      </c>
      <c r="W497" s="14">
        <v>184.36</v>
      </c>
      <c r="X497" s="14">
        <v>40</v>
      </c>
      <c r="Y497" s="14">
        <v>0.65284804473885905</v>
      </c>
      <c r="Z497" s="14">
        <v>3.0833330000000001</v>
      </c>
      <c r="AA497" s="14">
        <v>0.9166666</v>
      </c>
      <c r="AB497" s="14">
        <v>22.91667</v>
      </c>
      <c r="AC497" s="14">
        <v>0.29850019999999999</v>
      </c>
      <c r="AD497" s="14">
        <v>7.462504</v>
      </c>
      <c r="AE497" s="14">
        <v>92.18</v>
      </c>
      <c r="AF497" s="14">
        <v>61.27</v>
      </c>
      <c r="AG497" s="14">
        <v>0</v>
      </c>
      <c r="AH497" s="14">
        <v>0</v>
      </c>
      <c r="AI497" s="14">
        <v>2.7848329999999999</v>
      </c>
      <c r="AJ497" s="14">
        <v>3.0833330000000001</v>
      </c>
      <c r="AK497" s="15">
        <v>0.7708334</v>
      </c>
      <c r="AL497" s="15">
        <v>0.90318909999999997</v>
      </c>
      <c r="AM497" s="15">
        <v>1</v>
      </c>
      <c r="AN497" s="15">
        <v>0.6962083</v>
      </c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>
        <v>0.25</v>
      </c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>
        <v>0.58333331346511841</v>
      </c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24"/>
      <c r="DK497" s="24"/>
      <c r="DL497" s="24"/>
      <c r="DM497" s="24"/>
      <c r="DN497" s="24"/>
      <c r="DO497" s="24">
        <v>8.3333335816860199E-2</v>
      </c>
      <c r="DP497" s="24"/>
      <c r="DQ497" s="24"/>
      <c r="DR497" s="16"/>
      <c r="DS497" s="16"/>
      <c r="DT497" s="16"/>
      <c r="DU497" s="16"/>
      <c r="DV497" s="16"/>
      <c r="DW497" s="16"/>
      <c r="DX497" s="16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27"/>
      <c r="EP497" s="27"/>
      <c r="EQ497" s="27"/>
      <c r="ER497" s="27"/>
    </row>
    <row r="498" spans="1:148" s="9" customFormat="1" ht="20.25" x14ac:dyDescent="0.3">
      <c r="A498" s="10" t="s">
        <v>405</v>
      </c>
      <c r="B498" s="10" t="s">
        <v>231</v>
      </c>
      <c r="C498" s="10" t="s">
        <v>240</v>
      </c>
      <c r="D498" s="10" t="s">
        <v>281</v>
      </c>
      <c r="E498" s="10" t="s">
        <v>218</v>
      </c>
      <c r="F498" s="11">
        <v>10673</v>
      </c>
      <c r="G498" s="11">
        <v>4189</v>
      </c>
      <c r="H498" s="11">
        <v>4134</v>
      </c>
      <c r="I498" s="10" t="s">
        <v>286</v>
      </c>
      <c r="J498" s="12">
        <v>72</v>
      </c>
      <c r="K498" s="10" t="s">
        <v>285</v>
      </c>
      <c r="L498" s="10" t="s">
        <v>287</v>
      </c>
      <c r="M498" s="10" t="s">
        <v>213</v>
      </c>
      <c r="N498" s="13">
        <v>10</v>
      </c>
      <c r="O498" s="13">
        <v>9</v>
      </c>
      <c r="P498" s="13">
        <v>1</v>
      </c>
      <c r="Q498" s="14">
        <v>10</v>
      </c>
      <c r="R498" s="14">
        <v>15.19</v>
      </c>
      <c r="S498" s="14">
        <v>4</v>
      </c>
      <c r="T498" s="14">
        <v>2.2785000000000002</v>
      </c>
      <c r="U498" s="14">
        <v>56.962499999999999</v>
      </c>
      <c r="V498" s="14">
        <v>0.5</v>
      </c>
      <c r="W498" s="14">
        <v>150.84</v>
      </c>
      <c r="X498" s="14">
        <v>40</v>
      </c>
      <c r="Y498" s="14">
        <v>0.79792537697434196</v>
      </c>
      <c r="Z498" s="14">
        <v>2.7166670000000002</v>
      </c>
      <c r="AA498" s="14">
        <v>1.2833330000000001</v>
      </c>
      <c r="AB498" s="14">
        <v>32.083329999999997</v>
      </c>
      <c r="AC498" s="14">
        <v>0.1850002</v>
      </c>
      <c r="AD498" s="14">
        <v>4.6250049999999998</v>
      </c>
      <c r="AE498" s="14">
        <v>75.42</v>
      </c>
      <c r="AF498" s="14">
        <v>50.13</v>
      </c>
      <c r="AG498" s="14">
        <v>0.25316660000000002</v>
      </c>
      <c r="AH498" s="14">
        <v>6.3291659999999998</v>
      </c>
      <c r="AI498" s="14">
        <v>2.5316670000000001</v>
      </c>
      <c r="AJ498" s="14">
        <v>2.7166670000000002</v>
      </c>
      <c r="AK498" s="15">
        <v>0.67916670000000001</v>
      </c>
      <c r="AL498" s="15">
        <v>0.9319018</v>
      </c>
      <c r="AM498" s="15">
        <v>0.9</v>
      </c>
      <c r="AN498" s="15">
        <v>0.56962500000000005</v>
      </c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>
        <v>0.1666666716337204</v>
      </c>
      <c r="CP498" s="16">
        <v>0.3333333432674408</v>
      </c>
      <c r="CQ498" s="16"/>
      <c r="CR498" s="16"/>
      <c r="CS498" s="16"/>
      <c r="CT498" s="16">
        <v>0.5</v>
      </c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>
        <v>8.3333335816860199E-2</v>
      </c>
      <c r="DF498" s="16"/>
      <c r="DG498" s="16"/>
      <c r="DH498" s="16"/>
      <c r="DI498" s="16"/>
      <c r="DJ498" s="24"/>
      <c r="DK498" s="24"/>
      <c r="DL498" s="24"/>
      <c r="DM498" s="24"/>
      <c r="DN498" s="24"/>
      <c r="DO498" s="24">
        <v>0.20000000298023224</v>
      </c>
      <c r="DP498" s="24"/>
      <c r="DQ498" s="24"/>
      <c r="DR498" s="16"/>
      <c r="DS498" s="16"/>
      <c r="DT498" s="16"/>
      <c r="DU498" s="16"/>
      <c r="DV498" s="16"/>
      <c r="DW498" s="16"/>
      <c r="DX498" s="16"/>
      <c r="DY498" s="17"/>
      <c r="DZ498" s="17"/>
      <c r="EA498" s="17"/>
      <c r="EB498" s="17"/>
      <c r="EC498" s="17"/>
      <c r="ED498" s="17"/>
      <c r="EE498" s="17">
        <v>1</v>
      </c>
      <c r="EF498" s="17"/>
      <c r="EG498" s="17"/>
      <c r="EH498" s="17"/>
      <c r="EI498" s="17"/>
      <c r="EJ498" s="17"/>
      <c r="EK498" s="17"/>
      <c r="EL498" s="17"/>
      <c r="EM498" s="17"/>
      <c r="EN498" s="17"/>
      <c r="EO498" s="27"/>
      <c r="EP498" s="27"/>
      <c r="EQ498" s="27"/>
      <c r="ER498" s="27"/>
    </row>
    <row r="499" spans="1:148" s="9" customFormat="1" ht="20.25" x14ac:dyDescent="0.3">
      <c r="A499" s="10" t="s">
        <v>405</v>
      </c>
      <c r="B499" s="10" t="s">
        <v>244</v>
      </c>
      <c r="C499" s="10" t="s">
        <v>240</v>
      </c>
      <c r="D499" s="10" t="s">
        <v>279</v>
      </c>
      <c r="E499" s="10" t="s">
        <v>218</v>
      </c>
      <c r="F499" s="11">
        <v>10673</v>
      </c>
      <c r="G499" s="11">
        <v>4017</v>
      </c>
      <c r="H499" s="11">
        <v>3807</v>
      </c>
      <c r="I499" s="10" t="s">
        <v>286</v>
      </c>
      <c r="J499" s="12">
        <v>72</v>
      </c>
      <c r="K499" s="10" t="s">
        <v>285</v>
      </c>
      <c r="L499" s="10" t="s">
        <v>287</v>
      </c>
      <c r="M499" s="10" t="s">
        <v>213</v>
      </c>
      <c r="N499" s="13">
        <v>13</v>
      </c>
      <c r="O499" s="13">
        <v>13</v>
      </c>
      <c r="P499" s="13">
        <v>0</v>
      </c>
      <c r="Q499" s="14">
        <v>0</v>
      </c>
      <c r="R499" s="14">
        <v>15.19</v>
      </c>
      <c r="S499" s="14">
        <v>4</v>
      </c>
      <c r="T499" s="14">
        <v>3.2911670000000002</v>
      </c>
      <c r="U499" s="14">
        <v>82.279169999999993</v>
      </c>
      <c r="V499" s="14">
        <v>0.5</v>
      </c>
      <c r="W499" s="14">
        <v>217.88</v>
      </c>
      <c r="X499" s="14">
        <v>40</v>
      </c>
      <c r="Y499" s="14">
        <v>0.55240986019907001</v>
      </c>
      <c r="Z499" s="14">
        <v>3.5666669999999998</v>
      </c>
      <c r="AA499" s="14">
        <v>0.43333329999999998</v>
      </c>
      <c r="AB499" s="14">
        <v>10.83333</v>
      </c>
      <c r="AC499" s="14">
        <v>0.27549990000000002</v>
      </c>
      <c r="AD499" s="14">
        <v>6.8874969999999998</v>
      </c>
      <c r="AE499" s="14">
        <v>108.94</v>
      </c>
      <c r="AF499" s="14">
        <v>72.41</v>
      </c>
      <c r="AG499" s="14">
        <v>0</v>
      </c>
      <c r="AH499" s="14">
        <v>0</v>
      </c>
      <c r="AI499" s="14">
        <v>3.2911670000000002</v>
      </c>
      <c r="AJ499" s="14">
        <v>3.5666669999999998</v>
      </c>
      <c r="AK499" s="15">
        <v>0.89166670000000003</v>
      </c>
      <c r="AL499" s="15">
        <v>0.92275700000000005</v>
      </c>
      <c r="AM499" s="15">
        <v>1</v>
      </c>
      <c r="AN499" s="15">
        <v>0.82279170000000001</v>
      </c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>
        <v>0.1666666716337204</v>
      </c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24"/>
      <c r="DK499" s="24">
        <v>0.1666666716337204</v>
      </c>
      <c r="DL499" s="24"/>
      <c r="DM499" s="24"/>
      <c r="DN499" s="24"/>
      <c r="DO499" s="24">
        <v>0.10000000149011612</v>
      </c>
      <c r="DP499" s="24"/>
      <c r="DQ499" s="24"/>
      <c r="DR499" s="16"/>
      <c r="DS499" s="16"/>
      <c r="DT499" s="16"/>
      <c r="DU499" s="16"/>
      <c r="DV499" s="16"/>
      <c r="DW499" s="16"/>
      <c r="DX499" s="16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27"/>
      <c r="EP499" s="27"/>
      <c r="EQ499" s="27"/>
      <c r="ER499" s="27"/>
    </row>
    <row r="500" spans="1:148" s="9" customFormat="1" ht="20.25" x14ac:dyDescent="0.3">
      <c r="A500" s="10" t="s">
        <v>405</v>
      </c>
      <c r="B500" s="10" t="s">
        <v>244</v>
      </c>
      <c r="C500" s="10" t="s">
        <v>240</v>
      </c>
      <c r="D500" s="10" t="s">
        <v>281</v>
      </c>
      <c r="E500" s="10" t="s">
        <v>218</v>
      </c>
      <c r="F500" s="11">
        <v>10673</v>
      </c>
      <c r="G500" s="11">
        <v>4087</v>
      </c>
      <c r="H500" s="11">
        <v>4076</v>
      </c>
      <c r="I500" s="10" t="s">
        <v>286</v>
      </c>
      <c r="J500" s="12">
        <v>72</v>
      </c>
      <c r="K500" s="10" t="s">
        <v>285</v>
      </c>
      <c r="L500" s="10" t="s">
        <v>287</v>
      </c>
      <c r="M500" s="10" t="s">
        <v>213</v>
      </c>
      <c r="N500" s="13">
        <v>13</v>
      </c>
      <c r="O500" s="13">
        <v>13</v>
      </c>
      <c r="P500" s="13">
        <v>0</v>
      </c>
      <c r="Q500" s="14">
        <v>0</v>
      </c>
      <c r="R500" s="14">
        <v>15.19</v>
      </c>
      <c r="S500" s="14">
        <v>4</v>
      </c>
      <c r="T500" s="14">
        <v>3.2911670000000002</v>
      </c>
      <c r="U500" s="14">
        <v>82.279169999999993</v>
      </c>
      <c r="V500" s="14">
        <v>0.5</v>
      </c>
      <c r="W500" s="14">
        <v>217.88</v>
      </c>
      <c r="X500" s="14">
        <v>40</v>
      </c>
      <c r="Y500" s="14">
        <v>0.55240986019907001</v>
      </c>
      <c r="Z500" s="14">
        <v>3.6</v>
      </c>
      <c r="AA500" s="14">
        <v>0.4</v>
      </c>
      <c r="AB500" s="14">
        <v>10</v>
      </c>
      <c r="AC500" s="14">
        <v>0.30883319999999997</v>
      </c>
      <c r="AD500" s="14">
        <v>7.7208300000000003</v>
      </c>
      <c r="AE500" s="14">
        <v>108.94</v>
      </c>
      <c r="AF500" s="14">
        <v>72.41</v>
      </c>
      <c r="AG500" s="14">
        <v>0</v>
      </c>
      <c r="AH500" s="14">
        <v>0</v>
      </c>
      <c r="AI500" s="14">
        <v>3.2911670000000002</v>
      </c>
      <c r="AJ500" s="14">
        <v>3.6</v>
      </c>
      <c r="AK500" s="15">
        <v>0.9</v>
      </c>
      <c r="AL500" s="15">
        <v>0.91421300000000005</v>
      </c>
      <c r="AM500" s="15">
        <v>1</v>
      </c>
      <c r="AN500" s="15">
        <v>0.82279170000000001</v>
      </c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/>
      <c r="CH500" s="16"/>
      <c r="CI500" s="16"/>
      <c r="CJ500" s="16"/>
      <c r="CK500" s="16"/>
      <c r="CL500" s="16"/>
      <c r="CM500" s="16"/>
      <c r="CN500" s="16"/>
      <c r="CO500" s="16"/>
      <c r="CP500" s="16">
        <v>0.1666666716337204</v>
      </c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/>
      <c r="DJ500" s="24"/>
      <c r="DK500" s="24">
        <v>0.1666666716337204</v>
      </c>
      <c r="DL500" s="24"/>
      <c r="DM500" s="24"/>
      <c r="DN500" s="24"/>
      <c r="DO500" s="24">
        <v>6.6666670143604279E-2</v>
      </c>
      <c r="DP500" s="24"/>
      <c r="DQ500" s="24"/>
      <c r="DR500" s="16"/>
      <c r="DS500" s="16"/>
      <c r="DT500" s="16"/>
      <c r="DU500" s="16"/>
      <c r="DV500" s="16"/>
      <c r="DW500" s="16"/>
      <c r="DX500" s="16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27"/>
      <c r="EP500" s="27"/>
      <c r="EQ500" s="27"/>
      <c r="ER500" s="27"/>
    </row>
    <row r="501" spans="1:148" s="9" customFormat="1" ht="20.25" x14ac:dyDescent="0.3">
      <c r="A501" s="10" t="s">
        <v>405</v>
      </c>
      <c r="B501" s="10" t="s">
        <v>240</v>
      </c>
      <c r="C501" s="10" t="s">
        <v>240</v>
      </c>
      <c r="D501" s="10" t="s">
        <v>279</v>
      </c>
      <c r="E501" s="10" t="s">
        <v>218</v>
      </c>
      <c r="F501" s="11">
        <v>10673</v>
      </c>
      <c r="G501" s="11">
        <v>4017</v>
      </c>
      <c r="H501" s="11">
        <v>3807</v>
      </c>
      <c r="I501" s="10" t="s">
        <v>286</v>
      </c>
      <c r="J501" s="12">
        <v>72</v>
      </c>
      <c r="K501" s="10" t="s">
        <v>285</v>
      </c>
      <c r="L501" s="10" t="s">
        <v>287</v>
      </c>
      <c r="M501" s="10" t="s">
        <v>213</v>
      </c>
      <c r="N501" s="13">
        <v>27</v>
      </c>
      <c r="O501" s="13">
        <v>27</v>
      </c>
      <c r="P501" s="13">
        <v>0</v>
      </c>
      <c r="Q501" s="14">
        <v>0</v>
      </c>
      <c r="R501" s="14">
        <v>15.19</v>
      </c>
      <c r="S501" s="14">
        <v>8</v>
      </c>
      <c r="T501" s="14">
        <v>6.8354999999999997</v>
      </c>
      <c r="U501" s="14">
        <v>85.443749999999994</v>
      </c>
      <c r="V501" s="14">
        <v>1</v>
      </c>
      <c r="W501" s="14">
        <v>226.26</v>
      </c>
      <c r="X501" s="14">
        <v>80</v>
      </c>
      <c r="Y501" s="14">
        <v>0.53195026480934005</v>
      </c>
      <c r="Z501" s="14">
        <v>7.233333</v>
      </c>
      <c r="AA501" s="14">
        <v>0.76666670000000003</v>
      </c>
      <c r="AB501" s="14">
        <v>9.5833340000000007</v>
      </c>
      <c r="AC501" s="14">
        <v>0.39783350000000001</v>
      </c>
      <c r="AD501" s="14">
        <v>4.9729190000000001</v>
      </c>
      <c r="AE501" s="14">
        <v>226.26</v>
      </c>
      <c r="AF501" s="14">
        <v>150.38999999999999</v>
      </c>
      <c r="AG501" s="14">
        <v>0</v>
      </c>
      <c r="AH501" s="14">
        <v>0</v>
      </c>
      <c r="AI501" s="14">
        <v>6.8354999999999997</v>
      </c>
      <c r="AJ501" s="14">
        <v>7.233333</v>
      </c>
      <c r="AK501" s="15">
        <v>0.90416660000000004</v>
      </c>
      <c r="AL501" s="15">
        <v>0.94499999999999995</v>
      </c>
      <c r="AM501" s="15">
        <v>1</v>
      </c>
      <c r="AN501" s="15">
        <v>0.85443749999999996</v>
      </c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>
        <v>0.1666666716337204</v>
      </c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>
        <v>0.3333333432674408</v>
      </c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/>
      <c r="DJ501" s="24"/>
      <c r="DK501" s="24"/>
      <c r="DL501" s="24"/>
      <c r="DM501" s="24"/>
      <c r="DN501" s="24">
        <v>8.3333335816860199E-2</v>
      </c>
      <c r="DO501" s="24">
        <v>0.18333333730697632</v>
      </c>
      <c r="DP501" s="24"/>
      <c r="DQ501" s="24"/>
      <c r="DR501" s="16"/>
      <c r="DS501" s="16"/>
      <c r="DT501" s="16"/>
      <c r="DU501" s="16"/>
      <c r="DV501" s="16"/>
      <c r="DW501" s="16"/>
      <c r="DX501" s="16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27"/>
      <c r="EP501" s="27"/>
      <c r="EQ501" s="27"/>
      <c r="ER501" s="27"/>
    </row>
    <row r="502" spans="1:148" s="9" customFormat="1" ht="20.25" x14ac:dyDescent="0.3">
      <c r="A502" s="10" t="s">
        <v>405</v>
      </c>
      <c r="B502" s="10" t="s">
        <v>240</v>
      </c>
      <c r="C502" s="10" t="s">
        <v>240</v>
      </c>
      <c r="D502" s="10" t="s">
        <v>281</v>
      </c>
      <c r="E502" s="10" t="s">
        <v>218</v>
      </c>
      <c r="F502" s="11">
        <v>10673</v>
      </c>
      <c r="G502" s="11">
        <v>4087</v>
      </c>
      <c r="H502" s="11">
        <v>4076</v>
      </c>
      <c r="I502" s="10" t="s">
        <v>286</v>
      </c>
      <c r="J502" s="12">
        <v>72</v>
      </c>
      <c r="K502" s="10" t="s">
        <v>285</v>
      </c>
      <c r="L502" s="10" t="s">
        <v>287</v>
      </c>
      <c r="M502" s="10" t="s">
        <v>213</v>
      </c>
      <c r="N502" s="13">
        <v>28</v>
      </c>
      <c r="O502" s="13">
        <v>28</v>
      </c>
      <c r="P502" s="13">
        <v>0</v>
      </c>
      <c r="Q502" s="14">
        <v>0</v>
      </c>
      <c r="R502" s="14">
        <v>15.19</v>
      </c>
      <c r="S502" s="14">
        <v>8</v>
      </c>
      <c r="T502" s="14">
        <v>7.0886659999999999</v>
      </c>
      <c r="U502" s="14">
        <v>88.608329999999995</v>
      </c>
      <c r="V502" s="14">
        <v>1</v>
      </c>
      <c r="W502" s="14">
        <v>234.64</v>
      </c>
      <c r="X502" s="14">
        <v>80</v>
      </c>
      <c r="Y502" s="14">
        <v>0.51295201690246395</v>
      </c>
      <c r="Z502" s="14">
        <v>7.5</v>
      </c>
      <c r="AA502" s="14">
        <v>0.5</v>
      </c>
      <c r="AB502" s="14">
        <v>6.25</v>
      </c>
      <c r="AC502" s="14">
        <v>0.41133360000000002</v>
      </c>
      <c r="AD502" s="14">
        <v>5.1416690000000003</v>
      </c>
      <c r="AE502" s="14">
        <v>234.64</v>
      </c>
      <c r="AF502" s="14">
        <v>155.96</v>
      </c>
      <c r="AG502" s="14">
        <v>0</v>
      </c>
      <c r="AH502" s="14">
        <v>0</v>
      </c>
      <c r="AI502" s="14">
        <v>7.0886659999999999</v>
      </c>
      <c r="AJ502" s="14">
        <v>7.5</v>
      </c>
      <c r="AK502" s="15">
        <v>0.9375</v>
      </c>
      <c r="AL502" s="15">
        <v>0.94515550000000004</v>
      </c>
      <c r="AM502" s="15">
        <v>1</v>
      </c>
      <c r="AN502" s="15">
        <v>0.88608330000000002</v>
      </c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/>
      <c r="CK502" s="16"/>
      <c r="CL502" s="16"/>
      <c r="CM502" s="16"/>
      <c r="CN502" s="16"/>
      <c r="CO502" s="16"/>
      <c r="CP502" s="16">
        <v>0.3333333432674408</v>
      </c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/>
      <c r="DJ502" s="24"/>
      <c r="DK502" s="24"/>
      <c r="DL502" s="24"/>
      <c r="DM502" s="24"/>
      <c r="DN502" s="24"/>
      <c r="DO502" s="24">
        <v>0.1666666716337204</v>
      </c>
      <c r="DP502" s="24"/>
      <c r="DQ502" s="24"/>
      <c r="DR502" s="16"/>
      <c r="DS502" s="16"/>
      <c r="DT502" s="16"/>
      <c r="DU502" s="16"/>
      <c r="DV502" s="16"/>
      <c r="DW502" s="16"/>
      <c r="DX502" s="16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27"/>
      <c r="EP502" s="27"/>
      <c r="EQ502" s="27"/>
      <c r="ER502" s="27"/>
    </row>
    <row r="503" spans="1:148" s="9" customFormat="1" ht="20.25" x14ac:dyDescent="0.3">
      <c r="A503" s="10" t="s">
        <v>427</v>
      </c>
      <c r="B503" s="10" t="s">
        <v>232</v>
      </c>
      <c r="C503" s="10" t="s">
        <v>240</v>
      </c>
      <c r="D503" s="10" t="s">
        <v>279</v>
      </c>
      <c r="E503" s="10" t="s">
        <v>218</v>
      </c>
      <c r="F503" s="11">
        <v>10673</v>
      </c>
      <c r="G503" s="11">
        <v>3866</v>
      </c>
      <c r="H503" s="11">
        <v>3712</v>
      </c>
      <c r="I503" s="10" t="s">
        <v>286</v>
      </c>
      <c r="J503" s="12">
        <v>72</v>
      </c>
      <c r="K503" s="10" t="s">
        <v>285</v>
      </c>
      <c r="L503" s="10" t="s">
        <v>287</v>
      </c>
      <c r="M503" s="10" t="s">
        <v>213</v>
      </c>
      <c r="N503" s="13">
        <v>19</v>
      </c>
      <c r="O503" s="13">
        <v>19</v>
      </c>
      <c r="P503" s="13">
        <v>0</v>
      </c>
      <c r="Q503" s="14">
        <v>0</v>
      </c>
      <c r="R503" s="14">
        <v>15.19</v>
      </c>
      <c r="S503" s="14">
        <v>8</v>
      </c>
      <c r="T503" s="14">
        <v>4.8101659999999997</v>
      </c>
      <c r="U503" s="14">
        <v>60.127079999999999</v>
      </c>
      <c r="V503" s="14">
        <v>1</v>
      </c>
      <c r="W503" s="14">
        <v>159.22</v>
      </c>
      <c r="X503" s="14">
        <v>80</v>
      </c>
      <c r="Y503" s="14">
        <v>0.75592930752954801</v>
      </c>
      <c r="Z503" s="14">
        <v>5.1666670000000003</v>
      </c>
      <c r="AA503" s="14">
        <v>2.8333330000000001</v>
      </c>
      <c r="AB503" s="14">
        <v>35.41666</v>
      </c>
      <c r="AC503" s="14">
        <v>0.3565004</v>
      </c>
      <c r="AD503" s="14">
        <v>4.4562549999999996</v>
      </c>
      <c r="AE503" s="14">
        <v>159.22</v>
      </c>
      <c r="AF503" s="14">
        <v>105.83</v>
      </c>
      <c r="AG503" s="14">
        <v>0</v>
      </c>
      <c r="AH503" s="14">
        <v>0</v>
      </c>
      <c r="AI503" s="14">
        <v>4.8101659999999997</v>
      </c>
      <c r="AJ503" s="14">
        <v>5.1666670000000003</v>
      </c>
      <c r="AK503" s="15">
        <v>0.6458334</v>
      </c>
      <c r="AL503" s="15">
        <v>0.93099989999999999</v>
      </c>
      <c r="AM503" s="15">
        <v>1</v>
      </c>
      <c r="AN503" s="15">
        <v>0.60127079999999999</v>
      </c>
      <c r="AO503" s="16">
        <v>0.5</v>
      </c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>
        <v>0.83333331346511841</v>
      </c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>
        <v>1.3333333730697632</v>
      </c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/>
      <c r="DJ503" s="24"/>
      <c r="DK503" s="24">
        <v>0.1666666716337204</v>
      </c>
      <c r="DL503" s="24"/>
      <c r="DM503" s="24"/>
      <c r="DN503" s="24"/>
      <c r="DO503" s="24"/>
      <c r="DP503" s="24"/>
      <c r="DQ503" s="24"/>
      <c r="DR503" s="16"/>
      <c r="DS503" s="16"/>
      <c r="DT503" s="16"/>
      <c r="DU503" s="16"/>
      <c r="DV503" s="16"/>
      <c r="DW503" s="16"/>
      <c r="DX503" s="16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27"/>
      <c r="EP503" s="27"/>
      <c r="EQ503" s="27"/>
      <c r="ER503" s="27"/>
    </row>
    <row r="504" spans="1:148" s="9" customFormat="1" ht="20.25" x14ac:dyDescent="0.3">
      <c r="A504" s="10" t="s">
        <v>427</v>
      </c>
      <c r="B504" s="10" t="s">
        <v>232</v>
      </c>
      <c r="C504" s="10" t="s">
        <v>240</v>
      </c>
      <c r="D504" s="10" t="s">
        <v>281</v>
      </c>
      <c r="E504" s="10" t="s">
        <v>218</v>
      </c>
      <c r="F504" s="11">
        <v>10673</v>
      </c>
      <c r="G504" s="11">
        <v>4189</v>
      </c>
      <c r="H504" s="11">
        <v>4134</v>
      </c>
      <c r="I504" s="10" t="s">
        <v>286</v>
      </c>
      <c r="J504" s="12">
        <v>72</v>
      </c>
      <c r="K504" s="10" t="s">
        <v>285</v>
      </c>
      <c r="L504" s="10" t="s">
        <v>287</v>
      </c>
      <c r="M504" s="10" t="s">
        <v>213</v>
      </c>
      <c r="N504" s="13">
        <v>19</v>
      </c>
      <c r="O504" s="13">
        <v>18</v>
      </c>
      <c r="P504" s="13">
        <v>1</v>
      </c>
      <c r="Q504" s="14">
        <v>5.2631579999999998</v>
      </c>
      <c r="R504" s="14">
        <v>15.19</v>
      </c>
      <c r="S504" s="14">
        <v>8</v>
      </c>
      <c r="T504" s="14">
        <v>4.5570000000000004</v>
      </c>
      <c r="U504" s="14">
        <v>56.962499999999999</v>
      </c>
      <c r="V504" s="14">
        <v>1</v>
      </c>
      <c r="W504" s="14">
        <v>150.84</v>
      </c>
      <c r="X504" s="14">
        <v>80</v>
      </c>
      <c r="Y504" s="14">
        <v>0.79792537697434196</v>
      </c>
      <c r="Z504" s="14">
        <v>5.1333330000000004</v>
      </c>
      <c r="AA504" s="14">
        <v>2.8666670000000001</v>
      </c>
      <c r="AB504" s="14">
        <v>35.83334</v>
      </c>
      <c r="AC504" s="14">
        <v>0.32316689999999998</v>
      </c>
      <c r="AD504" s="14">
        <v>4.0395859999999999</v>
      </c>
      <c r="AE504" s="14">
        <v>150.84</v>
      </c>
      <c r="AF504" s="14">
        <v>100.26</v>
      </c>
      <c r="AG504" s="14">
        <v>0.25316660000000002</v>
      </c>
      <c r="AH504" s="14">
        <v>3.1645829999999999</v>
      </c>
      <c r="AI504" s="14">
        <v>4.8101659999999997</v>
      </c>
      <c r="AJ504" s="14">
        <v>5.1333330000000004</v>
      </c>
      <c r="AK504" s="15">
        <v>0.64166670000000003</v>
      </c>
      <c r="AL504" s="15">
        <v>0.93704540000000003</v>
      </c>
      <c r="AM504" s="15">
        <v>0.9473684</v>
      </c>
      <c r="AN504" s="15">
        <v>0.56962500000000005</v>
      </c>
      <c r="AO504" s="16">
        <v>0.5</v>
      </c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  <c r="CJ504" s="16"/>
      <c r="CK504" s="16"/>
      <c r="CL504" s="16"/>
      <c r="CM504" s="16"/>
      <c r="CN504" s="16"/>
      <c r="CO504" s="16">
        <v>0.28333333134651184</v>
      </c>
      <c r="CP504" s="16">
        <v>0.3333333432674408</v>
      </c>
      <c r="CQ504" s="16"/>
      <c r="CR504" s="16"/>
      <c r="CS504" s="16"/>
      <c r="CT504" s="16">
        <v>1</v>
      </c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/>
      <c r="DJ504" s="24"/>
      <c r="DK504" s="24">
        <v>0.1666666716337204</v>
      </c>
      <c r="DL504" s="24"/>
      <c r="DM504" s="24"/>
      <c r="DN504" s="24">
        <v>8.3333335816860199E-2</v>
      </c>
      <c r="DO504" s="24">
        <v>0.3333333432674408</v>
      </c>
      <c r="DP504" s="24"/>
      <c r="DQ504" s="24"/>
      <c r="DR504" s="16"/>
      <c r="DS504" s="16"/>
      <c r="DT504" s="16"/>
      <c r="DU504" s="16"/>
      <c r="DV504" s="16"/>
      <c r="DW504" s="16"/>
      <c r="DX504" s="16"/>
      <c r="DY504" s="17"/>
      <c r="DZ504" s="17"/>
      <c r="EA504" s="17"/>
      <c r="EB504" s="17"/>
      <c r="EC504" s="17"/>
      <c r="ED504" s="17"/>
      <c r="EE504" s="17">
        <v>1</v>
      </c>
      <c r="EF504" s="17"/>
      <c r="EG504" s="17"/>
      <c r="EH504" s="17"/>
      <c r="EI504" s="17"/>
      <c r="EJ504" s="17"/>
      <c r="EK504" s="17"/>
      <c r="EL504" s="17"/>
      <c r="EM504" s="17"/>
      <c r="EN504" s="17"/>
      <c r="EO504" s="27"/>
      <c r="EP504" s="27"/>
      <c r="EQ504" s="27"/>
      <c r="ER504" s="27"/>
    </row>
    <row r="505" spans="1:148" s="46" customFormat="1" ht="20.25" x14ac:dyDescent="0.3">
      <c r="A505" s="39" t="s">
        <v>434</v>
      </c>
      <c r="B505" s="39" t="s">
        <v>231</v>
      </c>
      <c r="C505" s="39" t="s">
        <v>240</v>
      </c>
      <c r="D505" s="39" t="s">
        <v>279</v>
      </c>
      <c r="E505" s="39" t="s">
        <v>218</v>
      </c>
      <c r="F505" s="40">
        <v>10405</v>
      </c>
      <c r="G505" s="40">
        <v>4124</v>
      </c>
      <c r="H505" s="40">
        <v>4091</v>
      </c>
      <c r="I505" s="39" t="s">
        <v>280</v>
      </c>
      <c r="J505" s="41">
        <v>65</v>
      </c>
      <c r="K505" s="39" t="s">
        <v>267</v>
      </c>
      <c r="L505" s="39" t="s">
        <v>261</v>
      </c>
      <c r="M505" s="39" t="s">
        <v>220</v>
      </c>
      <c r="N505" s="42">
        <v>2</v>
      </c>
      <c r="O505" s="42">
        <v>2</v>
      </c>
      <c r="P505" s="42">
        <v>0</v>
      </c>
      <c r="Q505" s="25">
        <v>0</v>
      </c>
      <c r="R505" s="25">
        <v>9.49</v>
      </c>
      <c r="S505" s="25">
        <v>3</v>
      </c>
      <c r="T505" s="25">
        <v>0.31633329999999998</v>
      </c>
      <c r="U505" s="25">
        <v>10.54444</v>
      </c>
      <c r="V505" s="25">
        <v>0.375</v>
      </c>
      <c r="W505" s="25">
        <v>36.266669999999998</v>
      </c>
      <c r="X505" s="25">
        <v>30</v>
      </c>
      <c r="Y505" s="25">
        <v>2.4958401711726301</v>
      </c>
      <c r="Z505" s="25">
        <v>0.3333333</v>
      </c>
      <c r="AA505" s="25">
        <v>2.6666669999999999</v>
      </c>
      <c r="AB505" s="25">
        <v>88.888890000000004</v>
      </c>
      <c r="AC505" s="25">
        <v>1.6999960000000001E-2</v>
      </c>
      <c r="AD505" s="25">
        <v>0.56666530000000004</v>
      </c>
      <c r="AE505" s="25">
        <v>13.6</v>
      </c>
      <c r="AF505" s="25">
        <v>12.02</v>
      </c>
      <c r="AG505" s="25">
        <v>0</v>
      </c>
      <c r="AH505" s="25">
        <v>0</v>
      </c>
      <c r="AI505" s="25">
        <v>0.31633329999999998</v>
      </c>
      <c r="AJ505" s="25">
        <v>0.3333333</v>
      </c>
      <c r="AK505" s="26">
        <v>0.1111111</v>
      </c>
      <c r="AL505" s="26">
        <v>0.94900019999999996</v>
      </c>
      <c r="AM505" s="26">
        <v>1</v>
      </c>
      <c r="AN505" s="26">
        <v>0.10544439999999999</v>
      </c>
      <c r="AO505" s="16"/>
      <c r="AP505" s="16">
        <v>0.66666668653488159</v>
      </c>
      <c r="AQ505" s="16"/>
      <c r="AR505" s="16">
        <v>8.3333335816860199E-2</v>
      </c>
      <c r="AS505" s="16">
        <v>8.3333335816860199E-2</v>
      </c>
      <c r="AT505" s="16">
        <v>0.25</v>
      </c>
      <c r="AU505" s="16"/>
      <c r="AV505" s="43"/>
      <c r="AW505" s="43"/>
      <c r="AX505" s="16"/>
      <c r="AY505" s="16"/>
      <c r="AZ505" s="16"/>
      <c r="BA505" s="16"/>
      <c r="BB505" s="16"/>
      <c r="BC505" s="43"/>
      <c r="BD505" s="16"/>
      <c r="BE505" s="16"/>
      <c r="BF505" s="43"/>
      <c r="BG505" s="43"/>
      <c r="BH505" s="43"/>
      <c r="BI505" s="16"/>
      <c r="BJ505" s="16"/>
      <c r="BK505" s="16"/>
      <c r="BL505" s="43"/>
      <c r="BM505" s="16"/>
      <c r="BN505" s="16"/>
      <c r="BO505" s="16"/>
      <c r="BP505" s="16"/>
      <c r="BQ505" s="16"/>
      <c r="BR505" s="16"/>
      <c r="BS505" s="16"/>
      <c r="BT505" s="43"/>
      <c r="BU505" s="16"/>
      <c r="BV505" s="16"/>
      <c r="BW505" s="43"/>
      <c r="BX505" s="43"/>
      <c r="BY505" s="16"/>
      <c r="BZ505" s="16"/>
      <c r="CA505" s="16"/>
      <c r="CB505" s="16"/>
      <c r="CC505" s="16"/>
      <c r="CD505" s="16"/>
      <c r="CE505" s="43"/>
      <c r="CF505" s="16"/>
      <c r="CG505" s="43"/>
      <c r="CH505" s="16"/>
      <c r="CI505" s="16"/>
      <c r="CJ505" s="16">
        <v>1.5</v>
      </c>
      <c r="CK505" s="16"/>
      <c r="CL505" s="43"/>
      <c r="CM505" s="43"/>
      <c r="CN505" s="16"/>
      <c r="CO505" s="16"/>
      <c r="CP505" s="16"/>
      <c r="CQ505" s="16"/>
      <c r="CR505" s="43"/>
      <c r="CS505" s="43"/>
      <c r="CT505" s="16"/>
      <c r="CU505" s="16"/>
      <c r="CV505" s="16"/>
      <c r="CW505" s="43"/>
      <c r="CX505" s="43"/>
      <c r="CY505" s="43"/>
      <c r="CZ505" s="43"/>
      <c r="DA505" s="16"/>
      <c r="DB505" s="16"/>
      <c r="DC505" s="16"/>
      <c r="DD505" s="43"/>
      <c r="DE505" s="16"/>
      <c r="DF505" s="16"/>
      <c r="DG505" s="16"/>
      <c r="DH505" s="16"/>
      <c r="DI505" s="43"/>
      <c r="DJ505" s="24"/>
      <c r="DK505" s="24"/>
      <c r="DL505" s="24"/>
      <c r="DM505" s="44"/>
      <c r="DN505" s="24">
        <v>8.3333335816860199E-2</v>
      </c>
      <c r="DO505" s="24"/>
      <c r="DP505" s="24"/>
      <c r="DQ505" s="44"/>
      <c r="DR505" s="43"/>
      <c r="DS505" s="43"/>
      <c r="DT505" s="43"/>
      <c r="DU505" s="43"/>
      <c r="DV505" s="43"/>
      <c r="DW505" s="43"/>
      <c r="DX505" s="43"/>
      <c r="DY505" s="17"/>
      <c r="DZ505" s="17"/>
      <c r="EA505" s="17"/>
      <c r="EB505" s="17"/>
      <c r="EC505" s="17"/>
      <c r="ED505" s="17"/>
      <c r="EE505" s="17"/>
      <c r="EF505" s="45"/>
      <c r="EG505" s="45"/>
      <c r="EH505" s="17"/>
      <c r="EI505" s="17"/>
      <c r="EJ505" s="45"/>
      <c r="EK505" s="45"/>
      <c r="EL505" s="17"/>
      <c r="EM505" s="17"/>
      <c r="EN505" s="45"/>
      <c r="EO505" s="49"/>
      <c r="EP505" s="49"/>
      <c r="EQ505" s="49"/>
      <c r="ER505" s="27"/>
    </row>
    <row r="506" spans="1:148" s="9" customFormat="1" ht="20.25" x14ac:dyDescent="0.3">
      <c r="A506" s="10" t="s">
        <v>434</v>
      </c>
      <c r="B506" s="10" t="s">
        <v>231</v>
      </c>
      <c r="C506" s="10" t="s">
        <v>240</v>
      </c>
      <c r="D506" s="10" t="s">
        <v>281</v>
      </c>
      <c r="E506" s="10" t="s">
        <v>218</v>
      </c>
      <c r="F506" s="11">
        <v>10405</v>
      </c>
      <c r="G506" s="11">
        <v>4189</v>
      </c>
      <c r="H506" s="11">
        <v>4134</v>
      </c>
      <c r="I506" s="10" t="s">
        <v>280</v>
      </c>
      <c r="J506" s="12">
        <v>65</v>
      </c>
      <c r="K506" s="10" t="s">
        <v>267</v>
      </c>
      <c r="L506" s="10" t="s">
        <v>261</v>
      </c>
      <c r="M506" s="10" t="s">
        <v>220</v>
      </c>
      <c r="N506" s="13">
        <v>2</v>
      </c>
      <c r="O506" s="13">
        <v>2</v>
      </c>
      <c r="P506" s="13">
        <v>0</v>
      </c>
      <c r="Q506" s="14">
        <v>0</v>
      </c>
      <c r="R506" s="14">
        <v>9.49</v>
      </c>
      <c r="S506" s="14">
        <v>1.6666669999999999</v>
      </c>
      <c r="T506" s="14">
        <v>0.31633329999999998</v>
      </c>
      <c r="U506" s="14">
        <v>18.98</v>
      </c>
      <c r="V506" s="14">
        <v>0.2083334</v>
      </c>
      <c r="W506" s="14">
        <v>65.279989999999998</v>
      </c>
      <c r="X506" s="14">
        <v>16.666669845581101</v>
      </c>
      <c r="Y506" s="14">
        <v>1.38657813734243</v>
      </c>
      <c r="Z506" s="14">
        <v>0.33333360000000001</v>
      </c>
      <c r="AA506" s="14">
        <v>1.3333330000000001</v>
      </c>
      <c r="AB506" s="14">
        <v>79.999979999999994</v>
      </c>
      <c r="AC506" s="14">
        <v>1.7000319999999999E-2</v>
      </c>
      <c r="AD506" s="14">
        <v>1.020019</v>
      </c>
      <c r="AE506" s="14">
        <v>13.6</v>
      </c>
      <c r="AF506" s="14">
        <v>12.02</v>
      </c>
      <c r="AG506" s="14">
        <v>0</v>
      </c>
      <c r="AH506" s="14">
        <v>0</v>
      </c>
      <c r="AI506" s="14">
        <v>0.31633329999999998</v>
      </c>
      <c r="AJ506" s="14">
        <v>0.33333360000000001</v>
      </c>
      <c r="AK506" s="15">
        <v>0.20000009999999999</v>
      </c>
      <c r="AL506" s="15">
        <v>0.94899920000000004</v>
      </c>
      <c r="AM506" s="15">
        <v>1</v>
      </c>
      <c r="AN506" s="15">
        <v>0.18979989999999999</v>
      </c>
      <c r="AO506" s="16"/>
      <c r="AP506" s="16">
        <v>0.66666668653488159</v>
      </c>
      <c r="AQ506" s="16"/>
      <c r="AR506" s="16"/>
      <c r="AS506" s="16"/>
      <c r="AT506" s="16">
        <v>0.1666666716337204</v>
      </c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>
        <v>0.3333333432674408</v>
      </c>
      <c r="CG506" s="16"/>
      <c r="CH506" s="16"/>
      <c r="CI506" s="16"/>
      <c r="CJ506" s="16"/>
      <c r="CK506" s="16"/>
      <c r="CL506" s="16"/>
      <c r="CM506" s="16"/>
      <c r="CN506" s="16">
        <v>0.1666666716337204</v>
      </c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24"/>
      <c r="DK506" s="24"/>
      <c r="DL506" s="24"/>
      <c r="DM506" s="24"/>
      <c r="DN506" s="24"/>
      <c r="DO506" s="24"/>
      <c r="DP506" s="24"/>
      <c r="DQ506" s="24"/>
      <c r="DR506" s="16"/>
      <c r="DS506" s="16"/>
      <c r="DT506" s="16"/>
      <c r="DU506" s="16"/>
      <c r="DV506" s="16"/>
      <c r="DW506" s="16"/>
      <c r="DX506" s="16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27"/>
      <c r="EP506" s="27"/>
      <c r="EQ506" s="27"/>
      <c r="ER506" s="27"/>
    </row>
    <row r="507" spans="1:148" s="9" customFormat="1" ht="20.25" x14ac:dyDescent="0.3">
      <c r="A507" s="10" t="s">
        <v>434</v>
      </c>
      <c r="B507" s="10" t="s">
        <v>240</v>
      </c>
      <c r="C507" s="10" t="s">
        <v>240</v>
      </c>
      <c r="D507" s="10" t="s">
        <v>279</v>
      </c>
      <c r="E507" s="10" t="s">
        <v>218</v>
      </c>
      <c r="F507" s="11">
        <v>10405</v>
      </c>
      <c r="G507" s="11">
        <v>3866</v>
      </c>
      <c r="H507" s="11">
        <v>4091</v>
      </c>
      <c r="I507" s="10" t="s">
        <v>280</v>
      </c>
      <c r="J507" s="12">
        <v>65</v>
      </c>
      <c r="K507" s="10" t="s">
        <v>267</v>
      </c>
      <c r="L507" s="10" t="s">
        <v>261</v>
      </c>
      <c r="M507" s="10" t="s">
        <v>220</v>
      </c>
      <c r="N507" s="13">
        <v>36</v>
      </c>
      <c r="O507" s="13">
        <v>36</v>
      </c>
      <c r="P507" s="13">
        <v>0</v>
      </c>
      <c r="Q507" s="14">
        <v>0</v>
      </c>
      <c r="R507" s="14">
        <v>9.49</v>
      </c>
      <c r="S507" s="14">
        <v>8</v>
      </c>
      <c r="T507" s="14">
        <v>5.694</v>
      </c>
      <c r="U507" s="14">
        <v>71.174999999999997</v>
      </c>
      <c r="V507" s="14">
        <v>1</v>
      </c>
      <c r="W507" s="14">
        <v>244.8</v>
      </c>
      <c r="X507" s="14">
        <v>80</v>
      </c>
      <c r="Y507" s="14">
        <v>0.36975408639453</v>
      </c>
      <c r="Z507" s="14">
        <v>5.9666670000000002</v>
      </c>
      <c r="AA507" s="14">
        <v>2.0333329999999998</v>
      </c>
      <c r="AB507" s="14">
        <v>25.41667</v>
      </c>
      <c r="AC507" s="14">
        <v>0.27266689999999999</v>
      </c>
      <c r="AD507" s="14">
        <v>3.408337</v>
      </c>
      <c r="AE507" s="14">
        <v>244.8</v>
      </c>
      <c r="AF507" s="14">
        <v>216.36</v>
      </c>
      <c r="AG507" s="14">
        <v>0</v>
      </c>
      <c r="AH507" s="14">
        <v>0</v>
      </c>
      <c r="AI507" s="14">
        <v>5.694</v>
      </c>
      <c r="AJ507" s="14">
        <v>5.9666670000000002</v>
      </c>
      <c r="AK507" s="15">
        <v>0.74583330000000003</v>
      </c>
      <c r="AL507" s="15">
        <v>0.95430170000000003</v>
      </c>
      <c r="AM507" s="15">
        <v>1</v>
      </c>
      <c r="AN507" s="15">
        <v>0.71174999999999999</v>
      </c>
      <c r="AO507" s="16">
        <v>0.5</v>
      </c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>
        <v>0.5</v>
      </c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>
        <v>0.5</v>
      </c>
      <c r="CI507" s="16"/>
      <c r="CJ507" s="16"/>
      <c r="CK507" s="16"/>
      <c r="CL507" s="16"/>
      <c r="CM507" s="16"/>
      <c r="CN507" s="16"/>
      <c r="CO507" s="16"/>
      <c r="CP507" s="16">
        <v>0.20000000298023224</v>
      </c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>
        <v>0.1666666716337204</v>
      </c>
      <c r="DF507" s="16"/>
      <c r="DG507" s="16"/>
      <c r="DH507" s="16"/>
      <c r="DI507" s="16"/>
      <c r="DJ507" s="24"/>
      <c r="DK507" s="24"/>
      <c r="DL507" s="24"/>
      <c r="DM507" s="24"/>
      <c r="DN507" s="24"/>
      <c r="DO507" s="24">
        <v>0.3333333432674408</v>
      </c>
      <c r="DP507" s="24"/>
      <c r="DQ507" s="24"/>
      <c r="DR507" s="16"/>
      <c r="DS507" s="16"/>
      <c r="DT507" s="16"/>
      <c r="DU507" s="16"/>
      <c r="DV507" s="16"/>
      <c r="DW507" s="16"/>
      <c r="DX507" s="16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27"/>
      <c r="EP507" s="27"/>
      <c r="EQ507" s="27"/>
      <c r="ER507" s="27"/>
    </row>
    <row r="508" spans="1:148" s="9" customFormat="1" ht="20.25" x14ac:dyDescent="0.3">
      <c r="A508" s="10" t="s">
        <v>434</v>
      </c>
      <c r="B508" s="10" t="s">
        <v>240</v>
      </c>
      <c r="C508" s="10" t="s">
        <v>240</v>
      </c>
      <c r="D508" s="10" t="s">
        <v>281</v>
      </c>
      <c r="E508" s="10" t="s">
        <v>218</v>
      </c>
      <c r="F508" s="11">
        <v>10405</v>
      </c>
      <c r="G508" s="11">
        <v>4189</v>
      </c>
      <c r="H508" s="11">
        <v>4134</v>
      </c>
      <c r="I508" s="10" t="s">
        <v>280</v>
      </c>
      <c r="J508" s="12">
        <v>65</v>
      </c>
      <c r="K508" s="10" t="s">
        <v>267</v>
      </c>
      <c r="L508" s="10" t="s">
        <v>261</v>
      </c>
      <c r="M508" s="10" t="s">
        <v>220</v>
      </c>
      <c r="N508" s="13">
        <v>37</v>
      </c>
      <c r="O508" s="13">
        <v>37</v>
      </c>
      <c r="P508" s="13">
        <v>0</v>
      </c>
      <c r="Q508" s="14">
        <v>0</v>
      </c>
      <c r="R508" s="14">
        <v>9.49</v>
      </c>
      <c r="S508" s="14">
        <v>8</v>
      </c>
      <c r="T508" s="14">
        <v>5.8521669999999997</v>
      </c>
      <c r="U508" s="14">
        <v>73.152079999999998</v>
      </c>
      <c r="V508" s="14">
        <v>1</v>
      </c>
      <c r="W508" s="14">
        <v>251.6</v>
      </c>
      <c r="X508" s="14">
        <v>80</v>
      </c>
      <c r="Y508" s="14">
        <v>0.35976074230845401</v>
      </c>
      <c r="Z508" s="14">
        <v>6.1333330000000004</v>
      </c>
      <c r="AA508" s="14">
        <v>1.8666670000000001</v>
      </c>
      <c r="AB508" s="14">
        <v>23.33333</v>
      </c>
      <c r="AC508" s="14">
        <v>0.28116669999999999</v>
      </c>
      <c r="AD508" s="14">
        <v>3.514583</v>
      </c>
      <c r="AE508" s="14">
        <v>251.6</v>
      </c>
      <c r="AF508" s="14">
        <v>222.37</v>
      </c>
      <c r="AG508" s="14">
        <v>0</v>
      </c>
      <c r="AH508" s="14">
        <v>0</v>
      </c>
      <c r="AI508" s="14">
        <v>5.8521669999999997</v>
      </c>
      <c r="AJ508" s="14">
        <v>6.1333330000000004</v>
      </c>
      <c r="AK508" s="15">
        <v>0.76666670000000003</v>
      </c>
      <c r="AL508" s="15">
        <v>0.9541577</v>
      </c>
      <c r="AM508" s="15">
        <v>1</v>
      </c>
      <c r="AN508" s="15">
        <v>0.73152079999999997</v>
      </c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>
        <v>1.3333332985639572</v>
      </c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/>
      <c r="DJ508" s="24"/>
      <c r="DK508" s="24"/>
      <c r="DL508" s="24"/>
      <c r="DM508" s="24"/>
      <c r="DN508" s="24"/>
      <c r="DO508" s="24">
        <v>0.36666667461395264</v>
      </c>
      <c r="DP508" s="24"/>
      <c r="DQ508" s="24"/>
      <c r="DR508" s="16"/>
      <c r="DS508" s="16"/>
      <c r="DT508" s="16"/>
      <c r="DU508" s="16"/>
      <c r="DV508" s="16"/>
      <c r="DW508" s="16"/>
      <c r="DX508" s="16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27"/>
      <c r="EP508" s="27"/>
      <c r="EQ508" s="27"/>
      <c r="ER508" s="27"/>
    </row>
    <row r="509" spans="1:148" s="9" customFormat="1" ht="20.25" x14ac:dyDescent="0.3">
      <c r="A509" s="10" t="s">
        <v>434</v>
      </c>
      <c r="B509" s="10" t="s">
        <v>232</v>
      </c>
      <c r="C509" s="10" t="s">
        <v>240</v>
      </c>
      <c r="D509" s="10" t="s">
        <v>279</v>
      </c>
      <c r="E509" s="10" t="s">
        <v>218</v>
      </c>
      <c r="F509" s="11">
        <v>10673</v>
      </c>
      <c r="G509" s="11">
        <v>4017</v>
      </c>
      <c r="H509" s="11">
        <v>3807</v>
      </c>
      <c r="I509" s="10" t="s">
        <v>286</v>
      </c>
      <c r="J509" s="12">
        <v>72</v>
      </c>
      <c r="K509" s="10" t="s">
        <v>285</v>
      </c>
      <c r="L509" s="10" t="s">
        <v>287</v>
      </c>
      <c r="M509" s="10" t="s">
        <v>213</v>
      </c>
      <c r="N509" s="13">
        <v>17</v>
      </c>
      <c r="O509" s="13">
        <v>17</v>
      </c>
      <c r="P509" s="13">
        <v>0</v>
      </c>
      <c r="Q509" s="14">
        <v>0</v>
      </c>
      <c r="R509" s="14">
        <v>15.19</v>
      </c>
      <c r="S509" s="14">
        <v>8</v>
      </c>
      <c r="T509" s="14">
        <v>4.303833</v>
      </c>
      <c r="U509" s="14">
        <v>53.797910000000002</v>
      </c>
      <c r="V509" s="14">
        <v>1</v>
      </c>
      <c r="W509" s="14">
        <v>142.46</v>
      </c>
      <c r="X509" s="14">
        <v>80</v>
      </c>
      <c r="Y509" s="14">
        <v>0.844862160073379</v>
      </c>
      <c r="Z509" s="14">
        <v>4.7333340000000002</v>
      </c>
      <c r="AA509" s="14">
        <v>3.266667</v>
      </c>
      <c r="AB509" s="14">
        <v>40.833329999999997</v>
      </c>
      <c r="AC509" s="14">
        <v>0.4295003</v>
      </c>
      <c r="AD509" s="14">
        <v>5.368754</v>
      </c>
      <c r="AE509" s="14">
        <v>142.46</v>
      </c>
      <c r="AF509" s="14">
        <v>94.69</v>
      </c>
      <c r="AG509" s="14">
        <v>0</v>
      </c>
      <c r="AH509" s="14">
        <v>0</v>
      </c>
      <c r="AI509" s="14">
        <v>4.303833</v>
      </c>
      <c r="AJ509" s="14">
        <v>4.7333340000000002</v>
      </c>
      <c r="AK509" s="15">
        <v>0.59166669999999999</v>
      </c>
      <c r="AL509" s="15">
        <v>0.90926050000000003</v>
      </c>
      <c r="AM509" s="15">
        <v>1</v>
      </c>
      <c r="AN509" s="15">
        <v>0.53797910000000004</v>
      </c>
      <c r="AO509" s="16">
        <v>0.5</v>
      </c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>
        <v>0.84999999403953552</v>
      </c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>
        <v>0.21666666865348816</v>
      </c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>
        <v>0.1666666716337204</v>
      </c>
      <c r="DF509" s="16"/>
      <c r="DG509" s="16"/>
      <c r="DH509" s="16"/>
      <c r="DI509" s="16"/>
      <c r="DJ509" s="24"/>
      <c r="DK509" s="24">
        <v>1.5</v>
      </c>
      <c r="DL509" s="24"/>
      <c r="DM509" s="24"/>
      <c r="DN509" s="24">
        <v>8.3333335816860199E-2</v>
      </c>
      <c r="DO509" s="24">
        <v>0.11666666716337204</v>
      </c>
      <c r="DP509" s="24"/>
      <c r="DQ509" s="24"/>
      <c r="DR509" s="16"/>
      <c r="DS509" s="16"/>
      <c r="DT509" s="16"/>
      <c r="DU509" s="16"/>
      <c r="DV509" s="16"/>
      <c r="DW509" s="16"/>
      <c r="DX509" s="16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27"/>
      <c r="EP509" s="27"/>
      <c r="EQ509" s="27"/>
      <c r="ER509" s="27"/>
    </row>
    <row r="510" spans="1:148" s="9" customFormat="1" ht="20.25" x14ac:dyDescent="0.3">
      <c r="A510" s="10" t="s">
        <v>434</v>
      </c>
      <c r="B510" s="10" t="s">
        <v>232</v>
      </c>
      <c r="C510" s="10" t="s">
        <v>240</v>
      </c>
      <c r="D510" s="10" t="s">
        <v>281</v>
      </c>
      <c r="E510" s="10" t="s">
        <v>218</v>
      </c>
      <c r="F510" s="11">
        <v>10673</v>
      </c>
      <c r="G510" s="11">
        <v>4087</v>
      </c>
      <c r="H510" s="11">
        <v>4076</v>
      </c>
      <c r="I510" s="10" t="s">
        <v>286</v>
      </c>
      <c r="J510" s="12">
        <v>72</v>
      </c>
      <c r="K510" s="10" t="s">
        <v>285</v>
      </c>
      <c r="L510" s="10" t="s">
        <v>287</v>
      </c>
      <c r="M510" s="10" t="s">
        <v>213</v>
      </c>
      <c r="N510" s="13">
        <v>18</v>
      </c>
      <c r="O510" s="13">
        <v>18</v>
      </c>
      <c r="P510" s="13">
        <v>0</v>
      </c>
      <c r="Q510" s="14">
        <v>0</v>
      </c>
      <c r="R510" s="14">
        <v>15.19</v>
      </c>
      <c r="S510" s="14">
        <v>8</v>
      </c>
      <c r="T510" s="14">
        <v>4.5570000000000004</v>
      </c>
      <c r="U510" s="14">
        <v>56.962499999999999</v>
      </c>
      <c r="V510" s="14">
        <v>1</v>
      </c>
      <c r="W510" s="14">
        <v>150.84</v>
      </c>
      <c r="X510" s="14">
        <v>80</v>
      </c>
      <c r="Y510" s="14">
        <v>0.79792537697434196</v>
      </c>
      <c r="Z510" s="14">
        <v>5.0666669999999998</v>
      </c>
      <c r="AA510" s="14">
        <v>2.9333330000000002</v>
      </c>
      <c r="AB510" s="14">
        <v>36.666670000000003</v>
      </c>
      <c r="AC510" s="14">
        <v>0.50966690000000003</v>
      </c>
      <c r="AD510" s="14">
        <v>6.3708359999999997</v>
      </c>
      <c r="AE510" s="14">
        <v>150.84</v>
      </c>
      <c r="AF510" s="14">
        <v>100.26</v>
      </c>
      <c r="AG510" s="14">
        <v>0</v>
      </c>
      <c r="AH510" s="14">
        <v>0</v>
      </c>
      <c r="AI510" s="14">
        <v>4.5570000000000004</v>
      </c>
      <c r="AJ510" s="14">
        <v>5.0666669999999998</v>
      </c>
      <c r="AK510" s="15">
        <v>0.63333329999999999</v>
      </c>
      <c r="AL510" s="15">
        <v>0.89940790000000004</v>
      </c>
      <c r="AM510" s="15">
        <v>1</v>
      </c>
      <c r="AN510" s="15">
        <v>0.56962500000000005</v>
      </c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>
        <v>0.3333333432674408</v>
      </c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>
        <v>0.28333333134651184</v>
      </c>
      <c r="CQ510" s="16"/>
      <c r="CR510" s="16"/>
      <c r="CS510" s="16"/>
      <c r="CT510" s="16">
        <v>0.1666666716337204</v>
      </c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24"/>
      <c r="DK510" s="24">
        <v>1.75</v>
      </c>
      <c r="DL510" s="24"/>
      <c r="DM510" s="24"/>
      <c r="DN510" s="24">
        <v>8.3333335816860199E-2</v>
      </c>
      <c r="DO510" s="24">
        <v>0.15000000596046448</v>
      </c>
      <c r="DP510" s="24"/>
      <c r="DQ510" s="24"/>
      <c r="DR510" s="16"/>
      <c r="DS510" s="16"/>
      <c r="DT510" s="16"/>
      <c r="DU510" s="16"/>
      <c r="DV510" s="16"/>
      <c r="DW510" s="16"/>
      <c r="DX510" s="16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27"/>
      <c r="EP510" s="27"/>
      <c r="EQ510" s="27"/>
      <c r="ER510" s="27"/>
    </row>
    <row r="511" spans="1:148" s="9" customFormat="1" ht="20.25" x14ac:dyDescent="0.3">
      <c r="A511" s="10" t="s">
        <v>434</v>
      </c>
      <c r="B511" s="10" t="s">
        <v>231</v>
      </c>
      <c r="C511" s="10" t="s">
        <v>240</v>
      </c>
      <c r="D511" s="10" t="s">
        <v>279</v>
      </c>
      <c r="E511" s="10" t="s">
        <v>218</v>
      </c>
      <c r="F511" s="11">
        <v>10673</v>
      </c>
      <c r="G511" s="11">
        <v>4017</v>
      </c>
      <c r="H511" s="11">
        <v>3807</v>
      </c>
      <c r="I511" s="10" t="s">
        <v>286</v>
      </c>
      <c r="J511" s="12">
        <v>72</v>
      </c>
      <c r="K511" s="10" t="s">
        <v>285</v>
      </c>
      <c r="L511" s="10" t="s">
        <v>287</v>
      </c>
      <c r="M511" s="10" t="s">
        <v>213</v>
      </c>
      <c r="N511" s="13">
        <v>13</v>
      </c>
      <c r="O511" s="13">
        <v>13</v>
      </c>
      <c r="P511" s="13">
        <v>0</v>
      </c>
      <c r="Q511" s="14">
        <v>0</v>
      </c>
      <c r="R511" s="14">
        <v>15.19</v>
      </c>
      <c r="S511" s="14">
        <v>4</v>
      </c>
      <c r="T511" s="14">
        <v>3.2911670000000002</v>
      </c>
      <c r="U511" s="14">
        <v>82.279169999999993</v>
      </c>
      <c r="V511" s="14">
        <v>0.5</v>
      </c>
      <c r="W511" s="14">
        <v>217.88</v>
      </c>
      <c r="X511" s="14">
        <v>40</v>
      </c>
      <c r="Y511" s="14">
        <v>0.55240986019907001</v>
      </c>
      <c r="Z511" s="14">
        <v>3.55</v>
      </c>
      <c r="AA511" s="14">
        <v>0.45</v>
      </c>
      <c r="AB511" s="14">
        <v>11.25</v>
      </c>
      <c r="AC511" s="14">
        <v>0.25883319999999999</v>
      </c>
      <c r="AD511" s="14">
        <v>6.4708300000000003</v>
      </c>
      <c r="AE511" s="14">
        <v>108.94</v>
      </c>
      <c r="AF511" s="14">
        <v>72.41</v>
      </c>
      <c r="AG511" s="14">
        <v>0</v>
      </c>
      <c r="AH511" s="14">
        <v>0</v>
      </c>
      <c r="AI511" s="14">
        <v>3.2911670000000002</v>
      </c>
      <c r="AJ511" s="14">
        <v>3.55</v>
      </c>
      <c r="AK511" s="15">
        <v>0.88749999999999996</v>
      </c>
      <c r="AL511" s="15">
        <v>0.92708930000000001</v>
      </c>
      <c r="AM511" s="15">
        <v>1</v>
      </c>
      <c r="AN511" s="15">
        <v>0.82279170000000001</v>
      </c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>
        <v>0.1666666716337204</v>
      </c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>
        <v>0.1666666716337204</v>
      </c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/>
      <c r="DJ511" s="24"/>
      <c r="DK511" s="24"/>
      <c r="DL511" s="24"/>
      <c r="DM511" s="24"/>
      <c r="DN511" s="24"/>
      <c r="DO511" s="24">
        <v>0.11666666716337204</v>
      </c>
      <c r="DP511" s="24"/>
      <c r="DQ511" s="24"/>
      <c r="DR511" s="16"/>
      <c r="DS511" s="16"/>
      <c r="DT511" s="16"/>
      <c r="DU511" s="16"/>
      <c r="DV511" s="16"/>
      <c r="DW511" s="16"/>
      <c r="DX511" s="16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27"/>
      <c r="EP511" s="27"/>
      <c r="EQ511" s="27"/>
      <c r="ER511" s="27"/>
    </row>
    <row r="512" spans="1:148" s="9" customFormat="1" ht="20.25" x14ac:dyDescent="0.3">
      <c r="A512" s="10" t="s">
        <v>434</v>
      </c>
      <c r="B512" s="10" t="s">
        <v>231</v>
      </c>
      <c r="C512" s="10" t="s">
        <v>240</v>
      </c>
      <c r="D512" s="10" t="s">
        <v>281</v>
      </c>
      <c r="E512" s="10" t="s">
        <v>218</v>
      </c>
      <c r="F512" s="11">
        <v>10673</v>
      </c>
      <c r="G512" s="11">
        <v>4087</v>
      </c>
      <c r="H512" s="11">
        <v>4076</v>
      </c>
      <c r="I512" s="10" t="s">
        <v>286</v>
      </c>
      <c r="J512" s="12">
        <v>72</v>
      </c>
      <c r="K512" s="10" t="s">
        <v>285</v>
      </c>
      <c r="L512" s="10" t="s">
        <v>287</v>
      </c>
      <c r="M512" s="10" t="s">
        <v>213</v>
      </c>
      <c r="N512" s="13">
        <v>13</v>
      </c>
      <c r="O512" s="13">
        <v>13</v>
      </c>
      <c r="P512" s="13">
        <v>0</v>
      </c>
      <c r="Q512" s="14">
        <v>0</v>
      </c>
      <c r="R512" s="14">
        <v>15.19</v>
      </c>
      <c r="S512" s="14">
        <v>4</v>
      </c>
      <c r="T512" s="14">
        <v>3.2911670000000002</v>
      </c>
      <c r="U512" s="14">
        <v>82.279169999999993</v>
      </c>
      <c r="V512" s="14">
        <v>0.5</v>
      </c>
      <c r="W512" s="14">
        <v>217.88</v>
      </c>
      <c r="X512" s="14">
        <v>40</v>
      </c>
      <c r="Y512" s="14">
        <v>0.55240986019907001</v>
      </c>
      <c r="Z512" s="14">
        <v>3.5833330000000001</v>
      </c>
      <c r="AA512" s="14">
        <v>0.4166667</v>
      </c>
      <c r="AB512" s="14">
        <v>10.41667</v>
      </c>
      <c r="AC512" s="14">
        <v>0.2921665</v>
      </c>
      <c r="AD512" s="14">
        <v>7.304163</v>
      </c>
      <c r="AE512" s="14">
        <v>108.94</v>
      </c>
      <c r="AF512" s="14">
        <v>72.41</v>
      </c>
      <c r="AG512" s="14">
        <v>0</v>
      </c>
      <c r="AH512" s="14">
        <v>0</v>
      </c>
      <c r="AI512" s="14">
        <v>3.2911670000000002</v>
      </c>
      <c r="AJ512" s="14">
        <v>3.5833330000000001</v>
      </c>
      <c r="AK512" s="15">
        <v>0.89583330000000005</v>
      </c>
      <c r="AL512" s="15">
        <v>0.91846519999999998</v>
      </c>
      <c r="AM512" s="15">
        <v>1</v>
      </c>
      <c r="AN512" s="15">
        <v>0.82279170000000001</v>
      </c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/>
      <c r="CH512" s="16"/>
      <c r="CI512" s="16"/>
      <c r="CJ512" s="16"/>
      <c r="CK512" s="16"/>
      <c r="CL512" s="16"/>
      <c r="CM512" s="16"/>
      <c r="CN512" s="16"/>
      <c r="CO512" s="16"/>
      <c r="CP512" s="16">
        <v>0.1666666716337204</v>
      </c>
      <c r="CQ512" s="16"/>
      <c r="CR512" s="16"/>
      <c r="CS512" s="16"/>
      <c r="CT512" s="16">
        <v>0.1666666716337204</v>
      </c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/>
      <c r="DJ512" s="24"/>
      <c r="DK512" s="24"/>
      <c r="DL512" s="24"/>
      <c r="DM512" s="24"/>
      <c r="DN512" s="24"/>
      <c r="DO512" s="24">
        <v>8.3333335816860199E-2</v>
      </c>
      <c r="DP512" s="24"/>
      <c r="DQ512" s="24"/>
      <c r="DR512" s="16"/>
      <c r="DS512" s="16"/>
      <c r="DT512" s="16"/>
      <c r="DU512" s="16"/>
      <c r="DV512" s="16"/>
      <c r="DW512" s="16"/>
      <c r="DX512" s="16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27"/>
      <c r="EP512" s="27"/>
      <c r="EQ512" s="27"/>
      <c r="ER512" s="27"/>
    </row>
    <row r="513" spans="1:148" s="9" customFormat="1" ht="20.25" x14ac:dyDescent="0.3">
      <c r="A513" s="10" t="s">
        <v>434</v>
      </c>
      <c r="B513" s="10" t="s">
        <v>244</v>
      </c>
      <c r="C513" s="10" t="s">
        <v>240</v>
      </c>
      <c r="D513" s="10" t="s">
        <v>279</v>
      </c>
      <c r="E513" s="10" t="s">
        <v>218</v>
      </c>
      <c r="F513" s="11">
        <v>10673</v>
      </c>
      <c r="G513" s="11">
        <v>4124</v>
      </c>
      <c r="H513" s="11">
        <v>4091</v>
      </c>
      <c r="I513" s="10" t="s">
        <v>286</v>
      </c>
      <c r="J513" s="12">
        <v>72</v>
      </c>
      <c r="K513" s="10" t="s">
        <v>285</v>
      </c>
      <c r="L513" s="10" t="s">
        <v>287</v>
      </c>
      <c r="M513" s="10" t="s">
        <v>213</v>
      </c>
      <c r="N513" s="13">
        <v>3</v>
      </c>
      <c r="O513" s="13">
        <v>3</v>
      </c>
      <c r="P513" s="13">
        <v>0</v>
      </c>
      <c r="Q513" s="14">
        <v>0</v>
      </c>
      <c r="R513" s="14">
        <v>15.19</v>
      </c>
      <c r="S513" s="14">
        <v>1</v>
      </c>
      <c r="T513" s="14">
        <v>0.75949999999999995</v>
      </c>
      <c r="U513" s="14">
        <v>75.95</v>
      </c>
      <c r="V513" s="14">
        <v>0.125</v>
      </c>
      <c r="W513" s="14">
        <v>201.12</v>
      </c>
      <c r="X513" s="14">
        <v>10</v>
      </c>
      <c r="Y513" s="14">
        <v>0.59844400996113001</v>
      </c>
      <c r="Z513" s="14">
        <v>0.83333330000000005</v>
      </c>
      <c r="AA513" s="14">
        <v>0.1666667</v>
      </c>
      <c r="AB513" s="14">
        <v>16.66667</v>
      </c>
      <c r="AC513" s="14">
        <v>7.3833360000000001E-2</v>
      </c>
      <c r="AD513" s="14">
        <v>7.3833359999999999</v>
      </c>
      <c r="AE513" s="14">
        <v>25.14</v>
      </c>
      <c r="AF513" s="14">
        <v>16.71</v>
      </c>
      <c r="AG513" s="14">
        <v>0</v>
      </c>
      <c r="AH513" s="14">
        <v>0</v>
      </c>
      <c r="AI513" s="14">
        <v>0.75949999999999995</v>
      </c>
      <c r="AJ513" s="14">
        <v>0.83333330000000005</v>
      </c>
      <c r="AK513" s="15">
        <v>0.83333330000000005</v>
      </c>
      <c r="AL513" s="15">
        <v>0.91139999999999999</v>
      </c>
      <c r="AM513" s="15">
        <v>1</v>
      </c>
      <c r="AN513" s="15">
        <v>0.75949999999999995</v>
      </c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/>
      <c r="DJ513" s="24"/>
      <c r="DK513" s="24">
        <v>0.1666666716337204</v>
      </c>
      <c r="DL513" s="24"/>
      <c r="DM513" s="24"/>
      <c r="DN513" s="24"/>
      <c r="DO513" s="24"/>
      <c r="DP513" s="24"/>
      <c r="DQ513" s="24"/>
      <c r="DR513" s="16"/>
      <c r="DS513" s="16"/>
      <c r="DT513" s="16"/>
      <c r="DU513" s="16"/>
      <c r="DV513" s="16"/>
      <c r="DW513" s="16"/>
      <c r="DX513" s="16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27"/>
      <c r="EP513" s="27"/>
      <c r="EQ513" s="27"/>
      <c r="ER513" s="27"/>
    </row>
    <row r="514" spans="1:148" s="9" customFormat="1" ht="20.25" x14ac:dyDescent="0.3">
      <c r="A514" s="10" t="s">
        <v>434</v>
      </c>
      <c r="B514" s="10" t="s">
        <v>244</v>
      </c>
      <c r="C514" s="10" t="s">
        <v>240</v>
      </c>
      <c r="D514" s="10" t="s">
        <v>281</v>
      </c>
      <c r="E514" s="10" t="s">
        <v>218</v>
      </c>
      <c r="F514" s="11">
        <v>10673</v>
      </c>
      <c r="G514" s="11">
        <v>4189</v>
      </c>
      <c r="H514" s="11">
        <v>4134</v>
      </c>
      <c r="I514" s="10" t="s">
        <v>286</v>
      </c>
      <c r="J514" s="12">
        <v>72</v>
      </c>
      <c r="K514" s="10" t="s">
        <v>285</v>
      </c>
      <c r="L514" s="10" t="s">
        <v>287</v>
      </c>
      <c r="M514" s="10" t="s">
        <v>213</v>
      </c>
      <c r="N514" s="13">
        <v>5</v>
      </c>
      <c r="O514" s="13">
        <v>4</v>
      </c>
      <c r="P514" s="13">
        <v>1</v>
      </c>
      <c r="Q514" s="14">
        <v>20</v>
      </c>
      <c r="R514" s="14">
        <v>15.19</v>
      </c>
      <c r="S514" s="14">
        <v>2.3333330000000001</v>
      </c>
      <c r="T514" s="14">
        <v>1.012667</v>
      </c>
      <c r="U514" s="14">
        <v>43.4</v>
      </c>
      <c r="V514" s="14">
        <v>0.2916666</v>
      </c>
      <c r="W514" s="14">
        <v>114.92570000000001</v>
      </c>
      <c r="X514" s="14">
        <v>23.333330154418899</v>
      </c>
      <c r="Y514" s="14">
        <v>1.0472769046369399</v>
      </c>
      <c r="Z514" s="14">
        <v>1.25</v>
      </c>
      <c r="AA514" s="14">
        <v>1.0833330000000001</v>
      </c>
      <c r="AB514" s="14">
        <v>46.428579999999997</v>
      </c>
      <c r="AC514" s="14">
        <v>-1.5833590000000002E-2</v>
      </c>
      <c r="AD514" s="14">
        <v>-0.67858240000000003</v>
      </c>
      <c r="AE514" s="14">
        <v>33.520000000000003</v>
      </c>
      <c r="AF514" s="14">
        <v>22.28</v>
      </c>
      <c r="AG514" s="14">
        <v>0.25316660000000002</v>
      </c>
      <c r="AH514" s="14">
        <v>10.85</v>
      </c>
      <c r="AI514" s="14">
        <v>1.265833</v>
      </c>
      <c r="AJ514" s="14">
        <v>1.25</v>
      </c>
      <c r="AK514" s="15">
        <v>0.53571420000000003</v>
      </c>
      <c r="AL514" s="15">
        <v>1.012667</v>
      </c>
      <c r="AM514" s="15">
        <v>0.8</v>
      </c>
      <c r="AN514" s="15">
        <v>0.4340001</v>
      </c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>
        <v>0.3333333432674408</v>
      </c>
      <c r="CK514" s="16"/>
      <c r="CL514" s="16"/>
      <c r="CM514" s="16"/>
      <c r="CN514" s="16"/>
      <c r="CO514" s="16">
        <v>0.1666666716337204</v>
      </c>
      <c r="CP514" s="16"/>
      <c r="CQ514" s="16"/>
      <c r="CR514" s="16"/>
      <c r="CS514" s="16"/>
      <c r="CT514" s="16">
        <v>0.3333333432674408</v>
      </c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/>
      <c r="DJ514" s="24"/>
      <c r="DK514" s="24">
        <v>0.1666666716337204</v>
      </c>
      <c r="DL514" s="24"/>
      <c r="DM514" s="24"/>
      <c r="DN514" s="24">
        <v>8.3333335816860199E-2</v>
      </c>
      <c r="DO514" s="24"/>
      <c r="DP514" s="24"/>
      <c r="DQ514" s="24"/>
      <c r="DR514" s="16"/>
      <c r="DS514" s="16"/>
      <c r="DT514" s="16"/>
      <c r="DU514" s="16"/>
      <c r="DV514" s="16"/>
      <c r="DW514" s="16"/>
      <c r="DX514" s="16"/>
      <c r="DY514" s="17"/>
      <c r="DZ514" s="17"/>
      <c r="EA514" s="17"/>
      <c r="EB514" s="17"/>
      <c r="EC514" s="17"/>
      <c r="ED514" s="17"/>
      <c r="EE514" s="17">
        <v>1</v>
      </c>
      <c r="EF514" s="17"/>
      <c r="EG514" s="17"/>
      <c r="EH514" s="17"/>
      <c r="EI514" s="17"/>
      <c r="EJ514" s="17"/>
      <c r="EK514" s="17"/>
      <c r="EL514" s="17"/>
      <c r="EM514" s="17"/>
      <c r="EN514" s="17"/>
      <c r="EO514" s="27"/>
      <c r="EP514" s="27"/>
      <c r="EQ514" s="27"/>
      <c r="ER514" s="27"/>
    </row>
    <row r="515" spans="1:148" s="9" customFormat="1" ht="20.25" x14ac:dyDescent="0.3">
      <c r="A515" s="10" t="s">
        <v>448</v>
      </c>
      <c r="B515" s="10" t="s">
        <v>232</v>
      </c>
      <c r="C515" s="10" t="s">
        <v>240</v>
      </c>
      <c r="D515" s="10" t="s">
        <v>279</v>
      </c>
      <c r="E515" s="10" t="s">
        <v>218</v>
      </c>
      <c r="F515" s="11">
        <v>10405</v>
      </c>
      <c r="G515" s="11">
        <v>4017</v>
      </c>
      <c r="H515" s="11">
        <v>3807</v>
      </c>
      <c r="I515" s="10" t="s">
        <v>280</v>
      </c>
      <c r="J515" s="12">
        <v>65</v>
      </c>
      <c r="K515" s="10" t="s">
        <v>267</v>
      </c>
      <c r="L515" s="10" t="s">
        <v>261</v>
      </c>
      <c r="M515" s="10" t="s">
        <v>220</v>
      </c>
      <c r="N515" s="13">
        <v>27</v>
      </c>
      <c r="O515" s="13">
        <v>25</v>
      </c>
      <c r="P515" s="13">
        <v>2</v>
      </c>
      <c r="Q515" s="14">
        <v>7.4074070000000001</v>
      </c>
      <c r="R515" s="14">
        <v>9.49</v>
      </c>
      <c r="S515" s="14">
        <v>8</v>
      </c>
      <c r="T515" s="14">
        <v>3.954167</v>
      </c>
      <c r="U515" s="14">
        <v>49.427079999999997</v>
      </c>
      <c r="V515" s="14">
        <v>1</v>
      </c>
      <c r="W515" s="14">
        <v>170</v>
      </c>
      <c r="X515" s="14">
        <v>80</v>
      </c>
      <c r="Y515" s="14">
        <v>0.53244592346089803</v>
      </c>
      <c r="Z515" s="14">
        <v>4.3499999999999996</v>
      </c>
      <c r="AA515" s="14">
        <v>3.65</v>
      </c>
      <c r="AB515" s="14">
        <v>45.625</v>
      </c>
      <c r="AC515" s="14">
        <v>7.9500169999999995E-2</v>
      </c>
      <c r="AD515" s="14">
        <v>0.99375210000000003</v>
      </c>
      <c r="AE515" s="14">
        <v>170</v>
      </c>
      <c r="AF515" s="14">
        <v>150.25</v>
      </c>
      <c r="AG515" s="14">
        <v>0.31633329999999998</v>
      </c>
      <c r="AH515" s="14">
        <v>3.954167</v>
      </c>
      <c r="AI515" s="14">
        <v>4.2705000000000002</v>
      </c>
      <c r="AJ515" s="14">
        <v>4.3499999999999996</v>
      </c>
      <c r="AK515" s="15">
        <v>0.54374999999999996</v>
      </c>
      <c r="AL515" s="15">
        <v>0.98172409999999999</v>
      </c>
      <c r="AM515" s="15">
        <v>0.92592589999999997</v>
      </c>
      <c r="AN515" s="15">
        <v>0.49427080000000001</v>
      </c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>
        <v>2.5</v>
      </c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/>
      <c r="CH515" s="16">
        <v>0.58333331346511841</v>
      </c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>
        <v>0.1666666716337204</v>
      </c>
      <c r="DB515" s="16"/>
      <c r="DC515" s="16"/>
      <c r="DD515" s="16"/>
      <c r="DE515" s="16"/>
      <c r="DF515" s="16"/>
      <c r="DG515" s="16"/>
      <c r="DH515" s="16"/>
      <c r="DI515" s="16"/>
      <c r="DJ515" s="24"/>
      <c r="DK515" s="24"/>
      <c r="DL515" s="24"/>
      <c r="DM515" s="24"/>
      <c r="DN515" s="24"/>
      <c r="DO515" s="24">
        <v>0.40000000596046448</v>
      </c>
      <c r="DP515" s="24"/>
      <c r="DQ515" s="24"/>
      <c r="DR515" s="16"/>
      <c r="DS515" s="16"/>
      <c r="DT515" s="16"/>
      <c r="DU515" s="16"/>
      <c r="DV515" s="16"/>
      <c r="DW515" s="16"/>
      <c r="DX515" s="16"/>
      <c r="DY515" s="17"/>
      <c r="DZ515" s="17"/>
      <c r="EA515" s="17"/>
      <c r="EB515" s="17"/>
      <c r="EC515" s="17">
        <v>2</v>
      </c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27"/>
      <c r="EP515" s="27"/>
      <c r="EQ515" s="27"/>
      <c r="ER515" s="27"/>
    </row>
    <row r="516" spans="1:148" s="9" customFormat="1" ht="20.25" x14ac:dyDescent="0.3">
      <c r="A516" s="10" t="s">
        <v>448</v>
      </c>
      <c r="B516" s="10" t="s">
        <v>232</v>
      </c>
      <c r="C516" s="10" t="s">
        <v>240</v>
      </c>
      <c r="D516" s="10" t="s">
        <v>281</v>
      </c>
      <c r="E516" s="10" t="s">
        <v>218</v>
      </c>
      <c r="F516" s="11">
        <v>10405</v>
      </c>
      <c r="G516" s="11">
        <v>4087</v>
      </c>
      <c r="H516" s="11">
        <v>4076</v>
      </c>
      <c r="I516" s="10" t="s">
        <v>280</v>
      </c>
      <c r="J516" s="12">
        <v>65</v>
      </c>
      <c r="K516" s="10" t="s">
        <v>267</v>
      </c>
      <c r="L516" s="10" t="s">
        <v>261</v>
      </c>
      <c r="M516" s="10" t="s">
        <v>220</v>
      </c>
      <c r="N516" s="13">
        <v>28</v>
      </c>
      <c r="O516" s="13">
        <v>28</v>
      </c>
      <c r="P516" s="13">
        <v>0</v>
      </c>
      <c r="Q516" s="14">
        <v>0</v>
      </c>
      <c r="R516" s="14">
        <v>9.49</v>
      </c>
      <c r="S516" s="14">
        <v>8</v>
      </c>
      <c r="T516" s="14">
        <v>4.4286669999999999</v>
      </c>
      <c r="U516" s="14">
        <v>55.358330000000002</v>
      </c>
      <c r="V516" s="14">
        <v>1</v>
      </c>
      <c r="W516" s="14">
        <v>190.4</v>
      </c>
      <c r="X516" s="14">
        <v>80</v>
      </c>
      <c r="Y516" s="14">
        <v>0.47539814939576902</v>
      </c>
      <c r="Z516" s="14">
        <v>4.6666670000000003</v>
      </c>
      <c r="AA516" s="14">
        <v>3.3333330000000001</v>
      </c>
      <c r="AB516" s="14">
        <v>41.666670000000003</v>
      </c>
      <c r="AC516" s="14">
        <v>0.23799989999999999</v>
      </c>
      <c r="AD516" s="14">
        <v>2.9749989999999999</v>
      </c>
      <c r="AE516" s="14">
        <v>190.4</v>
      </c>
      <c r="AF516" s="14">
        <v>168.28</v>
      </c>
      <c r="AG516" s="14">
        <v>0</v>
      </c>
      <c r="AH516" s="14">
        <v>0</v>
      </c>
      <c r="AI516" s="14">
        <v>4.4286669999999999</v>
      </c>
      <c r="AJ516" s="14">
        <v>4.6666670000000003</v>
      </c>
      <c r="AK516" s="15">
        <v>0.58333330000000005</v>
      </c>
      <c r="AL516" s="15">
        <v>0.94899999999999995</v>
      </c>
      <c r="AM516" s="15">
        <v>1</v>
      </c>
      <c r="AN516" s="15">
        <v>0.5535833</v>
      </c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>
        <v>2.1666667461395264</v>
      </c>
      <c r="CA516" s="16"/>
      <c r="CB516" s="16"/>
      <c r="CC516" s="16"/>
      <c r="CD516" s="16"/>
      <c r="CE516" s="16"/>
      <c r="CF516" s="16"/>
      <c r="CG516" s="16"/>
      <c r="CH516" s="16"/>
      <c r="CI516" s="16"/>
      <c r="CJ516" s="16"/>
      <c r="CK516" s="16"/>
      <c r="CL516" s="16"/>
      <c r="CM516" s="16"/>
      <c r="CN516" s="16"/>
      <c r="CO516" s="16">
        <v>0.58333331346511841</v>
      </c>
      <c r="CP516" s="16">
        <v>0.1666666716337204</v>
      </c>
      <c r="CQ516" s="16"/>
      <c r="CR516" s="16"/>
      <c r="CS516" s="16"/>
      <c r="CT516" s="16"/>
      <c r="CU516" s="16"/>
      <c r="CV516" s="16"/>
      <c r="CW516" s="16"/>
      <c r="CX516" s="16"/>
      <c r="CY516" s="16"/>
      <c r="CZ516" s="16"/>
      <c r="DA516" s="16"/>
      <c r="DB516" s="16">
        <v>0.25</v>
      </c>
      <c r="DC516" s="16"/>
      <c r="DD516" s="16"/>
      <c r="DE516" s="16"/>
      <c r="DF516" s="16"/>
      <c r="DG516" s="16"/>
      <c r="DH516" s="16"/>
      <c r="DI516" s="16"/>
      <c r="DJ516" s="24"/>
      <c r="DK516" s="24"/>
      <c r="DL516" s="24"/>
      <c r="DM516" s="24"/>
      <c r="DN516" s="24"/>
      <c r="DO516" s="24">
        <v>0.1666666716337204</v>
      </c>
      <c r="DP516" s="24"/>
      <c r="DQ516" s="24"/>
      <c r="DR516" s="16"/>
      <c r="DS516" s="16"/>
      <c r="DT516" s="16"/>
      <c r="DU516" s="16"/>
      <c r="DV516" s="16"/>
      <c r="DW516" s="16"/>
      <c r="DX516" s="16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27"/>
      <c r="EP516" s="27"/>
      <c r="EQ516" s="27"/>
      <c r="ER516" s="27"/>
    </row>
    <row r="517" spans="1:148" s="9" customFormat="1" ht="20.25" x14ac:dyDescent="0.3">
      <c r="A517" s="10" t="s">
        <v>448</v>
      </c>
      <c r="B517" s="10" t="s">
        <v>231</v>
      </c>
      <c r="C517" s="10" t="s">
        <v>240</v>
      </c>
      <c r="D517" s="10" t="s">
        <v>279</v>
      </c>
      <c r="E517" s="10" t="s">
        <v>218</v>
      </c>
      <c r="F517" s="11">
        <v>10405</v>
      </c>
      <c r="G517" s="11">
        <v>4017</v>
      </c>
      <c r="H517" s="11">
        <v>3807</v>
      </c>
      <c r="I517" s="10" t="s">
        <v>280</v>
      </c>
      <c r="J517" s="12">
        <v>65</v>
      </c>
      <c r="K517" s="10" t="s">
        <v>267</v>
      </c>
      <c r="L517" s="10" t="s">
        <v>261</v>
      </c>
      <c r="M517" s="10" t="s">
        <v>220</v>
      </c>
      <c r="N517" s="13">
        <v>20</v>
      </c>
      <c r="O517" s="13">
        <v>20</v>
      </c>
      <c r="P517" s="13">
        <v>0</v>
      </c>
      <c r="Q517" s="14">
        <v>0</v>
      </c>
      <c r="R517" s="14">
        <v>9.49</v>
      </c>
      <c r="S517" s="14">
        <v>4</v>
      </c>
      <c r="T517" s="14">
        <v>3.1633330000000002</v>
      </c>
      <c r="U517" s="14">
        <v>79.083330000000004</v>
      </c>
      <c r="V517" s="14">
        <v>0.5</v>
      </c>
      <c r="W517" s="14">
        <v>272</v>
      </c>
      <c r="X517" s="14">
        <f>10*S517</f>
        <v>40</v>
      </c>
      <c r="Y517" s="14">
        <v>0</v>
      </c>
      <c r="Z517" s="14">
        <v>3.233333</v>
      </c>
      <c r="AA517" s="14">
        <v>0.76666670000000003</v>
      </c>
      <c r="AB517" s="14">
        <v>19.16667</v>
      </c>
      <c r="AC517" s="14">
        <v>7.000017E-2</v>
      </c>
      <c r="AD517" s="14">
        <v>1.7500039999999999</v>
      </c>
      <c r="AE517" s="14">
        <v>136</v>
      </c>
      <c r="AF517" s="14">
        <v>120.2</v>
      </c>
      <c r="AG517" s="14">
        <v>0</v>
      </c>
      <c r="AH517" s="14">
        <v>0</v>
      </c>
      <c r="AI517" s="14">
        <v>3.1633330000000002</v>
      </c>
      <c r="AJ517" s="14">
        <v>3.233333</v>
      </c>
      <c r="AK517" s="15">
        <v>0.80833330000000003</v>
      </c>
      <c r="AL517" s="15">
        <v>0.97835050000000001</v>
      </c>
      <c r="AM517" s="15">
        <v>1</v>
      </c>
      <c r="AN517" s="15">
        <v>0.79083329999999996</v>
      </c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>
        <v>0.15000000596046448</v>
      </c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>
        <v>0.3333333432674408</v>
      </c>
      <c r="BV517" s="16"/>
      <c r="BW517" s="16"/>
      <c r="BX517" s="16"/>
      <c r="BY517" s="16"/>
      <c r="BZ517" s="16"/>
      <c r="CA517" s="16"/>
      <c r="CB517" s="16"/>
      <c r="CC517" s="16"/>
      <c r="CD517" s="16"/>
      <c r="CE517" s="16"/>
      <c r="CF517" s="16"/>
      <c r="CG517" s="16"/>
      <c r="CH517" s="16"/>
      <c r="CI517" s="16"/>
      <c r="CJ517" s="16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16"/>
      <c r="DB517" s="16"/>
      <c r="DC517" s="16"/>
      <c r="DD517" s="16"/>
      <c r="DE517" s="16"/>
      <c r="DF517" s="16"/>
      <c r="DG517" s="16"/>
      <c r="DH517" s="16"/>
      <c r="DI517" s="16"/>
      <c r="DJ517" s="24"/>
      <c r="DK517" s="24"/>
      <c r="DL517" s="24"/>
      <c r="DM517" s="24"/>
      <c r="DN517" s="24"/>
      <c r="DO517" s="24">
        <v>0.28333333134651184</v>
      </c>
      <c r="DP517" s="24"/>
      <c r="DQ517" s="24"/>
      <c r="DR517" s="16"/>
      <c r="DS517" s="16"/>
      <c r="DT517" s="16"/>
      <c r="DU517" s="16"/>
      <c r="DV517" s="16"/>
      <c r="DW517" s="16"/>
      <c r="DX517" s="16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27"/>
      <c r="EP517" s="27"/>
      <c r="EQ517" s="27"/>
      <c r="ER517" s="27"/>
    </row>
    <row r="518" spans="1:148" s="9" customFormat="1" ht="20.25" x14ac:dyDescent="0.3">
      <c r="A518" s="10" t="s">
        <v>448</v>
      </c>
      <c r="B518" s="10" t="s">
        <v>231</v>
      </c>
      <c r="C518" s="10" t="s">
        <v>240</v>
      </c>
      <c r="D518" s="10" t="s">
        <v>281</v>
      </c>
      <c r="E518" s="10" t="s">
        <v>218</v>
      </c>
      <c r="F518" s="11">
        <v>10405</v>
      </c>
      <c r="G518" s="11">
        <v>4087</v>
      </c>
      <c r="H518" s="11">
        <v>4076</v>
      </c>
      <c r="I518" s="10" t="s">
        <v>280</v>
      </c>
      <c r="J518" s="12">
        <v>65</v>
      </c>
      <c r="K518" s="10" t="s">
        <v>267</v>
      </c>
      <c r="L518" s="10" t="s">
        <v>261</v>
      </c>
      <c r="M518" s="10" t="s">
        <v>220</v>
      </c>
      <c r="N518" s="13">
        <v>21</v>
      </c>
      <c r="O518" s="13">
        <v>21</v>
      </c>
      <c r="P518" s="13">
        <v>0</v>
      </c>
      <c r="Q518" s="14">
        <v>0</v>
      </c>
      <c r="R518" s="14">
        <v>9.49</v>
      </c>
      <c r="S518" s="14">
        <v>4</v>
      </c>
      <c r="T518" s="14">
        <v>3.3214999999999999</v>
      </c>
      <c r="U518" s="14">
        <v>83.037499999999994</v>
      </c>
      <c r="V518" s="14">
        <v>0.5</v>
      </c>
      <c r="W518" s="14">
        <v>285.60000000000002</v>
      </c>
      <c r="X518" s="14">
        <f>10*S518</f>
        <v>40</v>
      </c>
      <c r="Y518" s="14">
        <v>0</v>
      </c>
      <c r="Z518" s="14">
        <v>3.3166669999999998</v>
      </c>
      <c r="AA518" s="14">
        <v>0.68333330000000003</v>
      </c>
      <c r="AB518" s="14">
        <v>17.08333</v>
      </c>
      <c r="AC518" s="14">
        <v>-4.8331620000000002E-3</v>
      </c>
      <c r="AD518" s="14">
        <v>-0.12082900000000001</v>
      </c>
      <c r="AE518" s="14">
        <v>142.80000000000001</v>
      </c>
      <c r="AF518" s="14">
        <v>126.21</v>
      </c>
      <c r="AG518" s="14">
        <v>0</v>
      </c>
      <c r="AH518" s="14">
        <v>0</v>
      </c>
      <c r="AI518" s="14">
        <v>3.3214999999999999</v>
      </c>
      <c r="AJ518" s="14">
        <v>3.3166669999999998</v>
      </c>
      <c r="AK518" s="15">
        <v>0.82916670000000003</v>
      </c>
      <c r="AL518" s="15">
        <v>1.001457</v>
      </c>
      <c r="AM518" s="15">
        <v>1</v>
      </c>
      <c r="AN518" s="15">
        <v>0.83037490000000003</v>
      </c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>
        <v>0.20000000298023224</v>
      </c>
      <c r="BV518" s="16"/>
      <c r="BW518" s="16"/>
      <c r="BX518" s="16"/>
      <c r="BY518" s="16"/>
      <c r="BZ518" s="16"/>
      <c r="CA518" s="16"/>
      <c r="CB518" s="16">
        <v>0.20000000298023224</v>
      </c>
      <c r="CC518" s="16"/>
      <c r="CD518" s="16"/>
      <c r="CE518" s="16"/>
      <c r="CF518" s="16"/>
      <c r="CG518" s="16"/>
      <c r="CH518" s="16"/>
      <c r="CI518" s="16"/>
      <c r="CJ518" s="16"/>
      <c r="CK518" s="16"/>
      <c r="CL518" s="16"/>
      <c r="CM518" s="16"/>
      <c r="CN518" s="16"/>
      <c r="CO518" s="16"/>
      <c r="CP518" s="16">
        <v>0.11666666716337204</v>
      </c>
      <c r="CQ518" s="16"/>
      <c r="CR518" s="16"/>
      <c r="CS518" s="16"/>
      <c r="CT518" s="16"/>
      <c r="CU518" s="16"/>
      <c r="CV518" s="16"/>
      <c r="CW518" s="16"/>
      <c r="CX518" s="16"/>
      <c r="CY518" s="16"/>
      <c r="CZ518" s="16"/>
      <c r="DA518" s="16"/>
      <c r="DB518" s="16"/>
      <c r="DC518" s="16"/>
      <c r="DD518" s="16"/>
      <c r="DE518" s="16"/>
      <c r="DF518" s="16"/>
      <c r="DG518" s="16"/>
      <c r="DH518" s="16"/>
      <c r="DI518" s="16"/>
      <c r="DJ518" s="24"/>
      <c r="DK518" s="24"/>
      <c r="DL518" s="24"/>
      <c r="DM518" s="24"/>
      <c r="DN518" s="24"/>
      <c r="DO518" s="24">
        <v>0.1666666716337204</v>
      </c>
      <c r="DP518" s="24"/>
      <c r="DQ518" s="24"/>
      <c r="DR518" s="16"/>
      <c r="DS518" s="16"/>
      <c r="DT518" s="16"/>
      <c r="DU518" s="16"/>
      <c r="DV518" s="16"/>
      <c r="DW518" s="16"/>
      <c r="DX518" s="16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27"/>
      <c r="EP518" s="27"/>
      <c r="EQ518" s="27"/>
      <c r="ER518" s="27"/>
    </row>
    <row r="519" spans="1:148" s="9" customFormat="1" ht="20.25" x14ac:dyDescent="0.3">
      <c r="A519" s="10" t="s">
        <v>448</v>
      </c>
      <c r="B519" s="10" t="s">
        <v>244</v>
      </c>
      <c r="C519" s="10" t="s">
        <v>240</v>
      </c>
      <c r="D519" s="10" t="s">
        <v>279</v>
      </c>
      <c r="E519" s="10" t="s">
        <v>218</v>
      </c>
      <c r="F519" s="11">
        <v>10405</v>
      </c>
      <c r="G519" s="11">
        <v>4124</v>
      </c>
      <c r="H519" s="11">
        <v>4091</v>
      </c>
      <c r="I519" s="10" t="s">
        <v>280</v>
      </c>
      <c r="J519" s="12">
        <v>65</v>
      </c>
      <c r="K519" s="10" t="s">
        <v>267</v>
      </c>
      <c r="L519" s="10" t="s">
        <v>261</v>
      </c>
      <c r="M519" s="10" t="s">
        <v>220</v>
      </c>
      <c r="N519" s="13">
        <v>20</v>
      </c>
      <c r="O519" s="13">
        <v>20</v>
      </c>
      <c r="P519" s="13">
        <v>0</v>
      </c>
      <c r="Q519" s="14">
        <v>0</v>
      </c>
      <c r="R519" s="14">
        <v>9.49</v>
      </c>
      <c r="S519" s="14">
        <v>4</v>
      </c>
      <c r="T519" s="14">
        <v>3.1633330000000002</v>
      </c>
      <c r="U519" s="14">
        <v>79.083330000000004</v>
      </c>
      <c r="V519" s="14">
        <v>0.5</v>
      </c>
      <c r="W519" s="14">
        <v>272</v>
      </c>
      <c r="X519" s="14">
        <f>10*S519</f>
        <v>40</v>
      </c>
      <c r="Y519" s="14">
        <v>0</v>
      </c>
      <c r="Z519" s="14">
        <v>3.4</v>
      </c>
      <c r="AA519" s="14">
        <v>0.6</v>
      </c>
      <c r="AB519" s="14">
        <v>15</v>
      </c>
      <c r="AC519" s="14">
        <v>0.23666680000000001</v>
      </c>
      <c r="AD519" s="14">
        <v>5.9166699999999999</v>
      </c>
      <c r="AE519" s="14">
        <v>136</v>
      </c>
      <c r="AF519" s="14">
        <v>120.2</v>
      </c>
      <c r="AG519" s="14">
        <v>0</v>
      </c>
      <c r="AH519" s="14">
        <v>0</v>
      </c>
      <c r="AI519" s="14">
        <v>3.1633330000000002</v>
      </c>
      <c r="AJ519" s="14">
        <v>3.4</v>
      </c>
      <c r="AK519" s="15">
        <v>0.85</v>
      </c>
      <c r="AL519" s="15">
        <v>0.93039210000000006</v>
      </c>
      <c r="AM519" s="15">
        <v>1</v>
      </c>
      <c r="AN519" s="15">
        <v>0.79083329999999996</v>
      </c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>
        <v>8.3333335816860199E-2</v>
      </c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16"/>
      <c r="CV519" s="16"/>
      <c r="CW519" s="16"/>
      <c r="CX519" s="16"/>
      <c r="CY519" s="16"/>
      <c r="CZ519" s="16"/>
      <c r="DA519" s="16"/>
      <c r="DB519" s="16"/>
      <c r="DC519" s="16"/>
      <c r="DD519" s="16"/>
      <c r="DE519" s="16">
        <v>8.3333335816860199E-2</v>
      </c>
      <c r="DF519" s="16"/>
      <c r="DG519" s="16"/>
      <c r="DH519" s="16"/>
      <c r="DI519" s="16"/>
      <c r="DJ519" s="24"/>
      <c r="DK519" s="24">
        <v>0.1666666716337204</v>
      </c>
      <c r="DL519" s="24"/>
      <c r="DM519" s="24"/>
      <c r="DN519" s="24">
        <v>8.3333335816860199E-2</v>
      </c>
      <c r="DO519" s="24">
        <v>0.26666668057441711</v>
      </c>
      <c r="DP519" s="24"/>
      <c r="DQ519" s="24"/>
      <c r="DR519" s="16"/>
      <c r="DS519" s="16"/>
      <c r="DT519" s="16"/>
      <c r="DU519" s="16"/>
      <c r="DV519" s="16"/>
      <c r="DW519" s="16"/>
      <c r="DX519" s="16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27"/>
      <c r="EP519" s="27"/>
      <c r="EQ519" s="27"/>
      <c r="ER519" s="27"/>
    </row>
    <row r="520" spans="1:148" s="9" customFormat="1" ht="20.25" x14ac:dyDescent="0.3">
      <c r="A520" s="10" t="s">
        <v>448</v>
      </c>
      <c r="B520" s="10" t="s">
        <v>244</v>
      </c>
      <c r="C520" s="10" t="s">
        <v>240</v>
      </c>
      <c r="D520" s="10" t="s">
        <v>281</v>
      </c>
      <c r="E520" s="10" t="s">
        <v>218</v>
      </c>
      <c r="F520" s="11">
        <v>10405</v>
      </c>
      <c r="G520" s="11">
        <v>4017</v>
      </c>
      <c r="H520" s="11">
        <v>4134</v>
      </c>
      <c r="I520" s="10" t="s">
        <v>280</v>
      </c>
      <c r="J520" s="12">
        <v>65</v>
      </c>
      <c r="K520" s="10" t="s">
        <v>267</v>
      </c>
      <c r="L520" s="10" t="s">
        <v>261</v>
      </c>
      <c r="M520" s="10" t="s">
        <v>220</v>
      </c>
      <c r="N520" s="13">
        <v>20</v>
      </c>
      <c r="O520" s="13">
        <v>20</v>
      </c>
      <c r="P520" s="13">
        <v>0</v>
      </c>
      <c r="Q520" s="14">
        <v>0</v>
      </c>
      <c r="R520" s="14">
        <v>9.49</v>
      </c>
      <c r="S520" s="14">
        <v>4</v>
      </c>
      <c r="T520" s="14">
        <v>3.1633330000000002</v>
      </c>
      <c r="U520" s="14">
        <v>79.083330000000004</v>
      </c>
      <c r="V520" s="14">
        <v>0.5</v>
      </c>
      <c r="W520" s="14">
        <v>272</v>
      </c>
      <c r="X520" s="14">
        <f>10*S520</f>
        <v>40</v>
      </c>
      <c r="Y520" s="14">
        <v>0</v>
      </c>
      <c r="Z520" s="14">
        <v>3.45</v>
      </c>
      <c r="AA520" s="14">
        <v>0.55000000000000004</v>
      </c>
      <c r="AB520" s="14">
        <v>13.75</v>
      </c>
      <c r="AC520" s="14">
        <v>0.2866668</v>
      </c>
      <c r="AD520" s="14">
        <v>7.1666699999999999</v>
      </c>
      <c r="AE520" s="14">
        <v>136</v>
      </c>
      <c r="AF520" s="14">
        <v>120.2</v>
      </c>
      <c r="AG520" s="14">
        <v>0</v>
      </c>
      <c r="AH520" s="14">
        <v>0</v>
      </c>
      <c r="AI520" s="14">
        <v>3.1633330000000002</v>
      </c>
      <c r="AJ520" s="14">
        <v>3.45</v>
      </c>
      <c r="AK520" s="15">
        <v>0.86250000000000004</v>
      </c>
      <c r="AL520" s="15">
        <v>0.9169081</v>
      </c>
      <c r="AM520" s="15">
        <v>1</v>
      </c>
      <c r="AN520" s="15">
        <v>0.79083329999999996</v>
      </c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>
        <v>0.31666666269302368</v>
      </c>
      <c r="CE520" s="16"/>
      <c r="CF520" s="16"/>
      <c r="CG520" s="16"/>
      <c r="CH520" s="16"/>
      <c r="CI520" s="16"/>
      <c r="CJ520" s="16"/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CU520" s="16"/>
      <c r="CV520" s="16"/>
      <c r="CW520" s="16"/>
      <c r="CX520" s="16"/>
      <c r="CY520" s="16"/>
      <c r="CZ520" s="16"/>
      <c r="DA520" s="16"/>
      <c r="DB520" s="16"/>
      <c r="DC520" s="16"/>
      <c r="DD520" s="16"/>
      <c r="DE520" s="16"/>
      <c r="DF520" s="16"/>
      <c r="DG520" s="16"/>
      <c r="DH520" s="16"/>
      <c r="DI520" s="16"/>
      <c r="DJ520" s="24"/>
      <c r="DK520" s="24"/>
      <c r="DL520" s="24"/>
      <c r="DM520" s="24"/>
      <c r="DN520" s="24"/>
      <c r="DO520" s="24">
        <v>0.15000000596046448</v>
      </c>
      <c r="DP520" s="24"/>
      <c r="DQ520" s="24"/>
      <c r="DR520" s="16"/>
      <c r="DS520" s="16"/>
      <c r="DT520" s="16"/>
      <c r="DU520" s="16"/>
      <c r="DV520" s="16"/>
      <c r="DW520" s="16"/>
      <c r="DX520" s="16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27"/>
      <c r="EP520" s="27"/>
      <c r="EQ520" s="27"/>
      <c r="ER520" s="27"/>
    </row>
    <row r="521" spans="1:148" s="9" customFormat="1" ht="20.25" x14ac:dyDescent="0.3">
      <c r="A521" s="10" t="s">
        <v>448</v>
      </c>
      <c r="B521" s="10" t="s">
        <v>240</v>
      </c>
      <c r="C521" s="10" t="s">
        <v>240</v>
      </c>
      <c r="D521" s="10" t="s">
        <v>279</v>
      </c>
      <c r="E521" s="10" t="s">
        <v>218</v>
      </c>
      <c r="F521" s="11">
        <v>10405</v>
      </c>
      <c r="G521" s="11">
        <v>4124</v>
      </c>
      <c r="H521" s="11">
        <v>4091</v>
      </c>
      <c r="I521" s="10" t="s">
        <v>280</v>
      </c>
      <c r="J521" s="12">
        <v>65</v>
      </c>
      <c r="K521" s="10" t="s">
        <v>267</v>
      </c>
      <c r="L521" s="10" t="s">
        <v>261</v>
      </c>
      <c r="M521" s="10" t="s">
        <v>220</v>
      </c>
      <c r="N521" s="13">
        <v>39</v>
      </c>
      <c r="O521" s="13">
        <v>39</v>
      </c>
      <c r="P521" s="13">
        <v>0</v>
      </c>
      <c r="Q521" s="14">
        <v>0</v>
      </c>
      <c r="R521" s="14">
        <v>9.49</v>
      </c>
      <c r="S521" s="14">
        <v>8</v>
      </c>
      <c r="T521" s="14">
        <v>6.1684999999999999</v>
      </c>
      <c r="U521" s="14">
        <v>77.106250000000003</v>
      </c>
      <c r="V521" s="14">
        <v>1</v>
      </c>
      <c r="W521" s="14">
        <v>265.2</v>
      </c>
      <c r="X521" s="14">
        <v>80</v>
      </c>
      <c r="Y521" s="14">
        <v>0.34131146806740997</v>
      </c>
      <c r="Z521" s="14">
        <v>6.3666669999999996</v>
      </c>
      <c r="AA521" s="14">
        <v>1.6333329999999999</v>
      </c>
      <c r="AB521" s="14">
        <v>20.41667</v>
      </c>
      <c r="AC521" s="14">
        <v>0.1981667</v>
      </c>
      <c r="AD521" s="14">
        <v>2.4770840000000001</v>
      </c>
      <c r="AE521" s="14">
        <v>265.2</v>
      </c>
      <c r="AF521" s="14">
        <v>234.39</v>
      </c>
      <c r="AG521" s="14">
        <v>0</v>
      </c>
      <c r="AH521" s="14">
        <v>0</v>
      </c>
      <c r="AI521" s="14">
        <v>6.1684999999999999</v>
      </c>
      <c r="AJ521" s="14">
        <v>6.3666669999999996</v>
      </c>
      <c r="AK521" s="15">
        <v>0.79583329999999997</v>
      </c>
      <c r="AL521" s="15">
        <v>0.96887429999999997</v>
      </c>
      <c r="AM521" s="15">
        <v>1</v>
      </c>
      <c r="AN521" s="15">
        <v>0.77106249999999998</v>
      </c>
      <c r="AO521" s="16">
        <v>0.5</v>
      </c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>
        <v>0.63333332538604736</v>
      </c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16"/>
      <c r="CV521" s="16"/>
      <c r="CW521" s="16"/>
      <c r="CX521" s="16"/>
      <c r="CY521" s="16"/>
      <c r="CZ521" s="16"/>
      <c r="DA521" s="16"/>
      <c r="DB521" s="16"/>
      <c r="DC521" s="16"/>
      <c r="DD521" s="16"/>
      <c r="DE521" s="16">
        <v>0.11666666716337204</v>
      </c>
      <c r="DF521" s="16"/>
      <c r="DG521" s="16"/>
      <c r="DH521" s="16"/>
      <c r="DI521" s="16"/>
      <c r="DJ521" s="24"/>
      <c r="DK521" s="24"/>
      <c r="DL521" s="24"/>
      <c r="DM521" s="24"/>
      <c r="DN521" s="24">
        <v>8.3333335816860199E-2</v>
      </c>
      <c r="DO521" s="24">
        <v>0.4166666567325592</v>
      </c>
      <c r="DP521" s="24"/>
      <c r="DQ521" s="24"/>
      <c r="DR521" s="16"/>
      <c r="DS521" s="16"/>
      <c r="DT521" s="16"/>
      <c r="DU521" s="16"/>
      <c r="DV521" s="16"/>
      <c r="DW521" s="16"/>
      <c r="DX521" s="16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27"/>
      <c r="EP521" s="27"/>
      <c r="EQ521" s="27"/>
      <c r="ER521" s="27"/>
    </row>
    <row r="522" spans="1:148" s="9" customFormat="1" ht="20.25" x14ac:dyDescent="0.3">
      <c r="A522" s="10" t="s">
        <v>448</v>
      </c>
      <c r="B522" s="10" t="s">
        <v>240</v>
      </c>
      <c r="C522" s="10" t="s">
        <v>240</v>
      </c>
      <c r="D522" s="10" t="s">
        <v>281</v>
      </c>
      <c r="E522" s="10" t="s">
        <v>218</v>
      </c>
      <c r="F522" s="11">
        <v>10405</v>
      </c>
      <c r="G522" s="11">
        <v>4189</v>
      </c>
      <c r="H522" s="11">
        <v>4134</v>
      </c>
      <c r="I522" s="10" t="s">
        <v>280</v>
      </c>
      <c r="J522" s="12">
        <v>65</v>
      </c>
      <c r="K522" s="10" t="s">
        <v>267</v>
      </c>
      <c r="L522" s="10" t="s">
        <v>261</v>
      </c>
      <c r="M522" s="10" t="s">
        <v>220</v>
      </c>
      <c r="N522" s="13">
        <v>37</v>
      </c>
      <c r="O522" s="13">
        <v>37</v>
      </c>
      <c r="P522" s="13">
        <v>0</v>
      </c>
      <c r="Q522" s="14">
        <v>0</v>
      </c>
      <c r="R522" s="14">
        <v>9.49</v>
      </c>
      <c r="S522" s="14">
        <v>8</v>
      </c>
      <c r="T522" s="14">
        <v>5.8521669999999997</v>
      </c>
      <c r="U522" s="14">
        <v>73.152079999999998</v>
      </c>
      <c r="V522" s="14">
        <v>1</v>
      </c>
      <c r="W522" s="14">
        <v>251.6</v>
      </c>
      <c r="X522" s="14">
        <v>80</v>
      </c>
      <c r="Y522" s="14">
        <v>0.35976074230845401</v>
      </c>
      <c r="Z522" s="14">
        <v>6.0833329999999997</v>
      </c>
      <c r="AA522" s="14">
        <v>1.9166669999999999</v>
      </c>
      <c r="AB522" s="14">
        <v>23.95833</v>
      </c>
      <c r="AC522" s="14">
        <v>0.2311667</v>
      </c>
      <c r="AD522" s="14">
        <v>2.8895840000000002</v>
      </c>
      <c r="AE522" s="14">
        <v>251.6</v>
      </c>
      <c r="AF522" s="14">
        <v>222.37</v>
      </c>
      <c r="AG522" s="14">
        <v>0</v>
      </c>
      <c r="AH522" s="14">
        <v>0</v>
      </c>
      <c r="AI522" s="14">
        <v>5.8521669999999997</v>
      </c>
      <c r="AJ522" s="14">
        <v>6.0833329999999997</v>
      </c>
      <c r="AK522" s="15">
        <v>0.76041669999999995</v>
      </c>
      <c r="AL522" s="15">
        <v>0.96199999999999997</v>
      </c>
      <c r="AM522" s="15">
        <v>1</v>
      </c>
      <c r="AN522" s="15">
        <v>0.73152079999999997</v>
      </c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>
        <v>0.83333331346511841</v>
      </c>
      <c r="BR522" s="16">
        <v>0.13333334028720856</v>
      </c>
      <c r="BS522" s="16">
        <v>0.3333333432674408</v>
      </c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  <c r="CJ522" s="16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16"/>
      <c r="DB522" s="16"/>
      <c r="DC522" s="16"/>
      <c r="DD522" s="16"/>
      <c r="DE522" s="16"/>
      <c r="DF522" s="16"/>
      <c r="DG522" s="16"/>
      <c r="DH522" s="16"/>
      <c r="DI522" s="16"/>
      <c r="DJ522" s="24"/>
      <c r="DK522" s="24"/>
      <c r="DL522" s="24"/>
      <c r="DM522" s="24"/>
      <c r="DN522" s="24">
        <v>8.3333335816860199E-2</v>
      </c>
      <c r="DO522" s="24">
        <v>0.4166666567325592</v>
      </c>
      <c r="DP522" s="24"/>
      <c r="DQ522" s="24"/>
      <c r="DR522" s="16"/>
      <c r="DS522" s="16"/>
      <c r="DT522" s="16"/>
      <c r="DU522" s="16"/>
      <c r="DV522" s="16"/>
      <c r="DW522" s="16"/>
      <c r="DX522" s="16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27"/>
      <c r="EP522" s="27"/>
      <c r="EQ522" s="27"/>
      <c r="ER522" s="27"/>
    </row>
    <row r="523" spans="1:148" s="9" customFormat="1" ht="20.25" x14ac:dyDescent="0.3">
      <c r="A523" s="10" t="s">
        <v>449</v>
      </c>
      <c r="B523" s="10" t="s">
        <v>231</v>
      </c>
      <c r="C523" s="10" t="s">
        <v>240</v>
      </c>
      <c r="D523" s="10" t="s">
        <v>279</v>
      </c>
      <c r="E523" s="10" t="s">
        <v>218</v>
      </c>
      <c r="F523" s="11">
        <v>10564</v>
      </c>
      <c r="G523" s="11">
        <v>4017</v>
      </c>
      <c r="H523" s="11">
        <v>3807</v>
      </c>
      <c r="I523" s="10" t="s">
        <v>282</v>
      </c>
      <c r="J523" s="12">
        <v>71.8</v>
      </c>
      <c r="K523" s="10" t="s">
        <v>267</v>
      </c>
      <c r="L523" s="10" t="s">
        <v>261</v>
      </c>
      <c r="M523" s="10" t="s">
        <v>220</v>
      </c>
      <c r="N523" s="13">
        <v>2</v>
      </c>
      <c r="O523" s="13">
        <v>2</v>
      </c>
      <c r="P523" s="13">
        <v>0</v>
      </c>
      <c r="Q523" s="14">
        <v>0</v>
      </c>
      <c r="R523" s="14">
        <v>9.44</v>
      </c>
      <c r="S523" s="14">
        <v>1.4166669999999999</v>
      </c>
      <c r="T523" s="14">
        <v>0.31466670000000002</v>
      </c>
      <c r="U523" s="14">
        <v>22.211760000000002</v>
      </c>
      <c r="V523" s="14">
        <v>0.1770834</v>
      </c>
      <c r="W523" s="14">
        <v>79.510570000000001</v>
      </c>
      <c r="X523" s="14">
        <f>10*S523</f>
        <v>14.16667</v>
      </c>
      <c r="Y523" s="14">
        <v>0</v>
      </c>
      <c r="Z523" s="14">
        <v>0.41666700000000001</v>
      </c>
      <c r="AA523" s="14">
        <v>1</v>
      </c>
      <c r="AB523" s="14">
        <v>70.588220000000007</v>
      </c>
      <c r="AC523" s="14">
        <v>0.1020004</v>
      </c>
      <c r="AD523" s="14">
        <v>7.200024</v>
      </c>
      <c r="AE523" s="14">
        <v>14.08</v>
      </c>
      <c r="AF523" s="14">
        <v>9.36</v>
      </c>
      <c r="AG523" s="14">
        <v>0</v>
      </c>
      <c r="AH523" s="14">
        <v>0</v>
      </c>
      <c r="AI523" s="14">
        <v>0.31466670000000002</v>
      </c>
      <c r="AJ523" s="14">
        <v>0.41666700000000001</v>
      </c>
      <c r="AK523" s="15">
        <v>0.29411779999999998</v>
      </c>
      <c r="AL523" s="15">
        <v>0.75519939999999997</v>
      </c>
      <c r="AM523" s="15">
        <v>1</v>
      </c>
      <c r="AN523" s="15">
        <v>0.2221176</v>
      </c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>
        <v>1</v>
      </c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  <c r="CG523" s="16"/>
      <c r="CH523" s="16"/>
      <c r="CI523" s="16"/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  <c r="CW523" s="16"/>
      <c r="CX523" s="16"/>
      <c r="CY523" s="16"/>
      <c r="CZ523" s="16"/>
      <c r="DA523" s="16"/>
      <c r="DB523" s="16"/>
      <c r="DC523" s="16"/>
      <c r="DD523" s="16"/>
      <c r="DE523" s="16"/>
      <c r="DF523" s="16"/>
      <c r="DG523" s="16"/>
      <c r="DH523" s="16"/>
      <c r="DI523" s="16"/>
      <c r="DJ523" s="24"/>
      <c r="DK523" s="24"/>
      <c r="DL523" s="24"/>
      <c r="DM523" s="24"/>
      <c r="DN523" s="24"/>
      <c r="DO523" s="24"/>
      <c r="DP523" s="24"/>
      <c r="DQ523" s="24"/>
      <c r="DR523" s="16"/>
      <c r="DS523" s="16"/>
      <c r="DT523" s="16"/>
      <c r="DU523" s="16"/>
      <c r="DV523" s="16"/>
      <c r="DW523" s="16"/>
      <c r="DX523" s="16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27"/>
      <c r="EP523" s="27"/>
      <c r="EQ523" s="27"/>
      <c r="ER523" s="27"/>
    </row>
    <row r="524" spans="1:148" s="9" customFormat="1" ht="20.25" x14ac:dyDescent="0.3">
      <c r="A524" s="10" t="s">
        <v>449</v>
      </c>
      <c r="B524" s="10" t="s">
        <v>231</v>
      </c>
      <c r="C524" s="10" t="s">
        <v>240</v>
      </c>
      <c r="D524" s="10" t="s">
        <v>281</v>
      </c>
      <c r="E524" s="10" t="s">
        <v>218</v>
      </c>
      <c r="F524" s="11">
        <v>10564</v>
      </c>
      <c r="G524" s="11">
        <v>4087</v>
      </c>
      <c r="H524" s="11">
        <v>4076</v>
      </c>
      <c r="I524" s="10" t="s">
        <v>282</v>
      </c>
      <c r="J524" s="12">
        <v>71.8</v>
      </c>
      <c r="K524" s="10" t="s">
        <v>267</v>
      </c>
      <c r="L524" s="10" t="s">
        <v>261</v>
      </c>
      <c r="M524" s="10" t="s">
        <v>220</v>
      </c>
      <c r="N524" s="13">
        <v>2</v>
      </c>
      <c r="O524" s="13">
        <v>2</v>
      </c>
      <c r="P524" s="13">
        <v>0</v>
      </c>
      <c r="Q524" s="14">
        <v>0</v>
      </c>
      <c r="R524" s="14">
        <v>9.44</v>
      </c>
      <c r="S524" s="14">
        <v>2</v>
      </c>
      <c r="T524" s="14">
        <v>0.31466670000000002</v>
      </c>
      <c r="U524" s="14">
        <v>15.73333</v>
      </c>
      <c r="V524" s="14">
        <v>0.25</v>
      </c>
      <c r="W524" s="14">
        <v>56.32</v>
      </c>
      <c r="X524" s="14">
        <f>10*S524</f>
        <v>20</v>
      </c>
      <c r="Y524" s="14">
        <v>0</v>
      </c>
      <c r="Z524" s="14">
        <v>0.5</v>
      </c>
      <c r="AA524" s="14">
        <v>1.5</v>
      </c>
      <c r="AB524" s="14">
        <v>75</v>
      </c>
      <c r="AC524" s="14">
        <v>0.18533340000000001</v>
      </c>
      <c r="AD524" s="14">
        <v>9.2666679999999992</v>
      </c>
      <c r="AE524" s="14">
        <v>14.08</v>
      </c>
      <c r="AF524" s="14">
        <v>9.36</v>
      </c>
      <c r="AG524" s="14">
        <v>0</v>
      </c>
      <c r="AH524" s="14">
        <v>0</v>
      </c>
      <c r="AI524" s="14">
        <v>0.31466670000000002</v>
      </c>
      <c r="AJ524" s="14">
        <v>0.5</v>
      </c>
      <c r="AK524" s="15">
        <v>0.25</v>
      </c>
      <c r="AL524" s="15">
        <v>0.62933329999999998</v>
      </c>
      <c r="AM524" s="15">
        <v>1</v>
      </c>
      <c r="AN524" s="15">
        <v>0.15733330000000001</v>
      </c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>
        <v>1.5</v>
      </c>
      <c r="BV524" s="16"/>
      <c r="BW524" s="16"/>
      <c r="BX524" s="16"/>
      <c r="BY524" s="16"/>
      <c r="BZ524" s="16"/>
      <c r="CA524" s="16"/>
      <c r="CB524" s="16"/>
      <c r="CC524" s="16"/>
      <c r="CD524" s="16"/>
      <c r="CE524" s="16"/>
      <c r="CF524" s="16"/>
      <c r="CG524" s="16"/>
      <c r="CH524" s="16"/>
      <c r="CI524" s="16"/>
      <c r="CJ524" s="16"/>
      <c r="CK524" s="16"/>
      <c r="CL524" s="16"/>
      <c r="CM524" s="16"/>
      <c r="CN524" s="16"/>
      <c r="CO524" s="16"/>
      <c r="CP524" s="16"/>
      <c r="CQ524" s="16"/>
      <c r="CR524" s="16"/>
      <c r="CS524" s="16"/>
      <c r="CT524" s="16"/>
      <c r="CU524" s="16"/>
      <c r="CV524" s="16"/>
      <c r="CW524" s="16"/>
      <c r="CX524" s="16"/>
      <c r="CY524" s="16"/>
      <c r="CZ524" s="16"/>
      <c r="DA524" s="16"/>
      <c r="DB524" s="16"/>
      <c r="DC524" s="16"/>
      <c r="DD524" s="16"/>
      <c r="DE524" s="16"/>
      <c r="DF524" s="16"/>
      <c r="DG524" s="16"/>
      <c r="DH524" s="16"/>
      <c r="DI524" s="16"/>
      <c r="DJ524" s="24"/>
      <c r="DK524" s="24"/>
      <c r="DL524" s="24"/>
      <c r="DM524" s="24"/>
      <c r="DN524" s="24"/>
      <c r="DO524" s="24"/>
      <c r="DP524" s="24"/>
      <c r="DQ524" s="24"/>
      <c r="DR524" s="16"/>
      <c r="DS524" s="16"/>
      <c r="DT524" s="16"/>
      <c r="DU524" s="16"/>
      <c r="DV524" s="16"/>
      <c r="DW524" s="16"/>
      <c r="DX524" s="16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27"/>
      <c r="EP524" s="27"/>
      <c r="EQ524" s="27"/>
      <c r="ER524" s="27"/>
    </row>
    <row r="525" spans="1:148" s="9" customFormat="1" ht="20.25" x14ac:dyDescent="0.3">
      <c r="A525" s="10" t="s">
        <v>449</v>
      </c>
      <c r="B525" s="10" t="s">
        <v>231</v>
      </c>
      <c r="C525" s="10" t="s">
        <v>240</v>
      </c>
      <c r="D525" s="10" t="s">
        <v>279</v>
      </c>
      <c r="E525" s="10" t="s">
        <v>218</v>
      </c>
      <c r="F525" s="11">
        <v>10734</v>
      </c>
      <c r="G525" s="11">
        <v>4017</v>
      </c>
      <c r="H525" s="11">
        <v>3807</v>
      </c>
      <c r="I525" s="10" t="s">
        <v>282</v>
      </c>
      <c r="J525" s="12">
        <v>71.8</v>
      </c>
      <c r="K525" s="10" t="s">
        <v>243</v>
      </c>
      <c r="L525" s="10" t="s">
        <v>261</v>
      </c>
      <c r="M525" s="10" t="s">
        <v>220</v>
      </c>
      <c r="N525" s="13">
        <v>14</v>
      </c>
      <c r="O525" s="13">
        <v>12</v>
      </c>
      <c r="P525" s="13">
        <v>2</v>
      </c>
      <c r="Q525" s="14">
        <v>14.28571</v>
      </c>
      <c r="R525" s="14">
        <v>8.11</v>
      </c>
      <c r="S525" s="14">
        <v>2.5833330000000001</v>
      </c>
      <c r="T525" s="14">
        <v>1.6220000000000001</v>
      </c>
      <c r="U525" s="14">
        <v>62.787089999999999</v>
      </c>
      <c r="V525" s="14">
        <v>0.3229167</v>
      </c>
      <c r="W525" s="14">
        <v>224.45419999999999</v>
      </c>
      <c r="X525" s="14">
        <f>10*S525</f>
        <v>25.83333</v>
      </c>
      <c r="Y525" s="14">
        <v>0</v>
      </c>
      <c r="Z525" s="14">
        <v>1.8833329999999999</v>
      </c>
      <c r="AA525" s="14">
        <v>0.7</v>
      </c>
      <c r="AB525" s="14">
        <v>27.096779999999999</v>
      </c>
      <c r="AC525" s="14">
        <v>-8.9999139999999995E-3</v>
      </c>
      <c r="AD525" s="14">
        <v>-0.34838380000000002</v>
      </c>
      <c r="AE525" s="14">
        <v>72.48</v>
      </c>
      <c r="AF525" s="14">
        <v>46.44</v>
      </c>
      <c r="AG525" s="14">
        <v>0.2703333</v>
      </c>
      <c r="AH525" s="14">
        <v>10.46452</v>
      </c>
      <c r="AI525" s="14">
        <v>1.892333</v>
      </c>
      <c r="AJ525" s="14">
        <v>1.8833329999999999</v>
      </c>
      <c r="AK525" s="15">
        <v>0.72903220000000002</v>
      </c>
      <c r="AL525" s="15">
        <v>1.0047790000000001</v>
      </c>
      <c r="AM525" s="15">
        <v>0.85714290000000004</v>
      </c>
      <c r="AN525" s="15">
        <v>0.62787090000000001</v>
      </c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6"/>
      <c r="CF525" s="16"/>
      <c r="CG525" s="16"/>
      <c r="CH525" s="16"/>
      <c r="CI525" s="16"/>
      <c r="CJ525" s="16"/>
      <c r="CK525" s="16"/>
      <c r="CL525" s="16"/>
      <c r="CM525" s="16"/>
      <c r="CN525" s="16"/>
      <c r="CO525" s="16"/>
      <c r="CP525" s="16"/>
      <c r="CQ525" s="16">
        <v>0.69999998807907104</v>
      </c>
      <c r="CR525" s="16"/>
      <c r="CS525" s="16"/>
      <c r="CT525" s="16"/>
      <c r="CU525" s="16"/>
      <c r="CV525" s="16"/>
      <c r="CW525" s="16"/>
      <c r="CX525" s="16"/>
      <c r="CY525" s="16"/>
      <c r="CZ525" s="16"/>
      <c r="DA525" s="16"/>
      <c r="DB525" s="16"/>
      <c r="DC525" s="16"/>
      <c r="DD525" s="16"/>
      <c r="DE525" s="16"/>
      <c r="DF525" s="16"/>
      <c r="DG525" s="16"/>
      <c r="DH525" s="16"/>
      <c r="DI525" s="16"/>
      <c r="DJ525" s="24"/>
      <c r="DK525" s="24"/>
      <c r="DL525" s="24"/>
      <c r="DM525" s="24"/>
      <c r="DN525" s="24"/>
      <c r="DO525" s="24"/>
      <c r="DP525" s="24"/>
      <c r="DQ525" s="24"/>
      <c r="DR525" s="16"/>
      <c r="DS525" s="16"/>
      <c r="DT525" s="16"/>
      <c r="DU525" s="16"/>
      <c r="DV525" s="16"/>
      <c r="DW525" s="16"/>
      <c r="DX525" s="16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>
        <v>2</v>
      </c>
      <c r="EM525" s="17"/>
      <c r="EN525" s="17"/>
      <c r="EO525" s="27"/>
      <c r="EP525" s="27"/>
      <c r="EQ525" s="27"/>
      <c r="ER525" s="27"/>
    </row>
    <row r="526" spans="1:148" s="9" customFormat="1" ht="20.25" x14ac:dyDescent="0.3">
      <c r="A526" s="10" t="s">
        <v>449</v>
      </c>
      <c r="B526" s="10" t="s">
        <v>231</v>
      </c>
      <c r="C526" s="10" t="s">
        <v>240</v>
      </c>
      <c r="D526" s="10" t="s">
        <v>281</v>
      </c>
      <c r="E526" s="10" t="s">
        <v>218</v>
      </c>
      <c r="F526" s="11">
        <v>10734</v>
      </c>
      <c r="G526" s="11">
        <v>4087</v>
      </c>
      <c r="H526" s="11">
        <v>4076</v>
      </c>
      <c r="I526" s="10" t="s">
        <v>282</v>
      </c>
      <c r="J526" s="12">
        <v>71.8</v>
      </c>
      <c r="K526" s="10" t="s">
        <v>243</v>
      </c>
      <c r="L526" s="10" t="s">
        <v>261</v>
      </c>
      <c r="M526" s="10" t="s">
        <v>220</v>
      </c>
      <c r="N526" s="13">
        <v>12</v>
      </c>
      <c r="O526" s="13">
        <v>12</v>
      </c>
      <c r="P526" s="13">
        <v>0</v>
      </c>
      <c r="Q526" s="14">
        <v>0</v>
      </c>
      <c r="R526" s="14">
        <v>8.11</v>
      </c>
      <c r="S526" s="14">
        <v>2</v>
      </c>
      <c r="T526" s="14">
        <v>1.6220000000000001</v>
      </c>
      <c r="U526" s="14">
        <v>81.099990000000005</v>
      </c>
      <c r="V526" s="14">
        <v>0.25</v>
      </c>
      <c r="W526" s="14">
        <v>289.92</v>
      </c>
      <c r="X526" s="14">
        <f>10*S526</f>
        <v>20</v>
      </c>
      <c r="Y526" s="14">
        <v>0</v>
      </c>
      <c r="Z526" s="14">
        <v>1.6666669999999999</v>
      </c>
      <c r="AA526" s="14">
        <v>0.3333333</v>
      </c>
      <c r="AB526" s="14">
        <v>16.66667</v>
      </c>
      <c r="AC526" s="14">
        <v>4.46668E-2</v>
      </c>
      <c r="AD526" s="14">
        <v>2.2333400000000001</v>
      </c>
      <c r="AE526" s="14">
        <v>72.48</v>
      </c>
      <c r="AF526" s="14">
        <v>46.44</v>
      </c>
      <c r="AG526" s="14">
        <v>0</v>
      </c>
      <c r="AH526" s="14">
        <v>0</v>
      </c>
      <c r="AI526" s="14">
        <v>1.6220000000000001</v>
      </c>
      <c r="AJ526" s="14">
        <v>1.6666669999999999</v>
      </c>
      <c r="AK526" s="15">
        <v>0.83333330000000005</v>
      </c>
      <c r="AL526" s="15">
        <v>0.97319999999999995</v>
      </c>
      <c r="AM526" s="15">
        <v>1</v>
      </c>
      <c r="AN526" s="15">
        <v>0.8109999</v>
      </c>
      <c r="AO526" s="16"/>
      <c r="AP526" s="16">
        <v>8.3333335816860199E-2</v>
      </c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16"/>
      <c r="CN526" s="16"/>
      <c r="CO526" s="16"/>
      <c r="CP526" s="16"/>
      <c r="CQ526" s="16">
        <v>0.25</v>
      </c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16"/>
      <c r="DF526" s="16"/>
      <c r="DG526" s="16"/>
      <c r="DH526" s="16"/>
      <c r="DI526" s="16"/>
      <c r="DJ526" s="24"/>
      <c r="DK526" s="24"/>
      <c r="DL526" s="24"/>
      <c r="DM526" s="24"/>
      <c r="DN526" s="24"/>
      <c r="DO526" s="24"/>
      <c r="DP526" s="24"/>
      <c r="DQ526" s="24"/>
      <c r="DR526" s="16"/>
      <c r="DS526" s="16"/>
      <c r="DT526" s="16"/>
      <c r="DU526" s="16"/>
      <c r="DV526" s="16"/>
      <c r="DW526" s="16"/>
      <c r="DX526" s="16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27"/>
      <c r="EP526" s="27"/>
      <c r="EQ526" s="27"/>
      <c r="ER526" s="27"/>
    </row>
    <row r="527" spans="1:148" s="9" customFormat="1" ht="20.25" x14ac:dyDescent="0.3">
      <c r="A527" s="10" t="s">
        <v>439</v>
      </c>
      <c r="B527" s="10" t="s">
        <v>232</v>
      </c>
      <c r="C527" s="10" t="s">
        <v>240</v>
      </c>
      <c r="D527" s="10" t="s">
        <v>279</v>
      </c>
      <c r="E527" s="10" t="s">
        <v>218</v>
      </c>
      <c r="F527" s="11">
        <v>10564</v>
      </c>
      <c r="G527" s="11">
        <v>4005</v>
      </c>
      <c r="H527" s="11">
        <v>3712</v>
      </c>
      <c r="I527" s="10" t="s">
        <v>282</v>
      </c>
      <c r="J527" s="12">
        <v>71.8</v>
      </c>
      <c r="K527" s="10" t="s">
        <v>267</v>
      </c>
      <c r="L527" s="10" t="s">
        <v>261</v>
      </c>
      <c r="M527" s="10" t="s">
        <v>220</v>
      </c>
      <c r="N527" s="13">
        <v>8</v>
      </c>
      <c r="O527" s="13">
        <v>8</v>
      </c>
      <c r="P527" s="13">
        <v>0</v>
      </c>
      <c r="Q527" s="14">
        <v>0</v>
      </c>
      <c r="R527" s="14">
        <v>9.44</v>
      </c>
      <c r="S527" s="14">
        <v>1.6666669999999999</v>
      </c>
      <c r="T527" s="14">
        <v>1.258667</v>
      </c>
      <c r="U527" s="14">
        <v>75.519980000000004</v>
      </c>
      <c r="V527" s="14">
        <v>0.2083334</v>
      </c>
      <c r="W527" s="14">
        <v>270.33589999999998</v>
      </c>
      <c r="X527" s="14">
        <v>13.333335876464799</v>
      </c>
      <c r="Y527" s="14">
        <v>0.35612543711347999</v>
      </c>
      <c r="Z527" s="14">
        <v>1.2</v>
      </c>
      <c r="AA527" s="14">
        <v>0.46666669999999999</v>
      </c>
      <c r="AB527" s="14">
        <v>28</v>
      </c>
      <c r="AC527" s="14">
        <v>-5.8666349999999999E-2</v>
      </c>
      <c r="AD527" s="14">
        <v>-3.5199799999999999</v>
      </c>
      <c r="AE527" s="14">
        <v>56.32</v>
      </c>
      <c r="AF527" s="14">
        <v>37.44</v>
      </c>
      <c r="AG527" s="14">
        <v>0</v>
      </c>
      <c r="AH527" s="14">
        <v>0</v>
      </c>
      <c r="AI527" s="14">
        <v>1.258667</v>
      </c>
      <c r="AJ527" s="14">
        <v>1.2</v>
      </c>
      <c r="AK527" s="15">
        <v>0.72</v>
      </c>
      <c r="AL527" s="15">
        <v>1.048889</v>
      </c>
      <c r="AM527" s="15">
        <v>1</v>
      </c>
      <c r="AN527" s="15">
        <v>0.75519979999999998</v>
      </c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>
        <v>8.3333335816860199E-2</v>
      </c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16"/>
      <c r="DF527" s="16"/>
      <c r="DG527" s="16"/>
      <c r="DH527" s="16"/>
      <c r="DI527" s="16"/>
      <c r="DJ527" s="24"/>
      <c r="DK527" s="24">
        <v>0.1666666716337204</v>
      </c>
      <c r="DL527" s="24"/>
      <c r="DM527" s="24"/>
      <c r="DN527" s="24">
        <v>8.3333335816860199E-2</v>
      </c>
      <c r="DO527" s="24">
        <v>0.13333334028720856</v>
      </c>
      <c r="DP527" s="24"/>
      <c r="DQ527" s="24"/>
      <c r="DR527" s="16"/>
      <c r="DS527" s="16"/>
      <c r="DT527" s="16"/>
      <c r="DU527" s="16"/>
      <c r="DV527" s="16"/>
      <c r="DW527" s="16"/>
      <c r="DX527" s="16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27"/>
      <c r="EP527" s="27"/>
      <c r="EQ527" s="27"/>
      <c r="ER527" s="27"/>
    </row>
    <row r="528" spans="1:148" s="9" customFormat="1" ht="20.25" x14ac:dyDescent="0.3">
      <c r="A528" s="10" t="s">
        <v>439</v>
      </c>
      <c r="B528" s="10" t="s">
        <v>232</v>
      </c>
      <c r="C528" s="10" t="s">
        <v>240</v>
      </c>
      <c r="D528" s="10" t="s">
        <v>279</v>
      </c>
      <c r="E528" s="10" t="s">
        <v>218</v>
      </c>
      <c r="F528" s="11">
        <v>10565</v>
      </c>
      <c r="G528" s="11">
        <v>4005</v>
      </c>
      <c r="H528" s="11">
        <v>3712</v>
      </c>
      <c r="I528" s="10" t="s">
        <v>282</v>
      </c>
      <c r="J528" s="12">
        <v>71.8</v>
      </c>
      <c r="K528" s="10" t="s">
        <v>248</v>
      </c>
      <c r="L528" s="10" t="s">
        <v>261</v>
      </c>
      <c r="M528" s="10" t="s">
        <v>220</v>
      </c>
      <c r="N528" s="13">
        <v>40</v>
      </c>
      <c r="O528" s="13">
        <v>39</v>
      </c>
      <c r="P528" s="13">
        <v>1</v>
      </c>
      <c r="Q528" s="14">
        <v>2.5</v>
      </c>
      <c r="R528" s="14">
        <v>7.83</v>
      </c>
      <c r="S528" s="14">
        <v>6.3333329999999997</v>
      </c>
      <c r="T528" s="14">
        <v>5.0895000000000001</v>
      </c>
      <c r="U528" s="14">
        <v>80.360529999999997</v>
      </c>
      <c r="V528" s="14">
        <v>0.7916666</v>
      </c>
      <c r="W528" s="14">
        <v>263.06529999999998</v>
      </c>
      <c r="X528" s="14">
        <v>50.666664123535199</v>
      </c>
      <c r="Y528" s="14">
        <v>0.39249101836610301</v>
      </c>
      <c r="Z528" s="14">
        <v>5.5166659999999998</v>
      </c>
      <c r="AA528" s="14">
        <v>0.81666669999999997</v>
      </c>
      <c r="AB528" s="14">
        <v>12.894740000000001</v>
      </c>
      <c r="AC528" s="14">
        <v>0.29666629999999999</v>
      </c>
      <c r="AD528" s="14">
        <v>4.6842059999999996</v>
      </c>
      <c r="AE528" s="14">
        <v>208.26</v>
      </c>
      <c r="AF528" s="14">
        <v>129.09</v>
      </c>
      <c r="AG528" s="14">
        <v>0.1305</v>
      </c>
      <c r="AH528" s="14">
        <v>2.0605259999999999</v>
      </c>
      <c r="AI528" s="14">
        <v>5.22</v>
      </c>
      <c r="AJ528" s="14">
        <v>5.5166659999999998</v>
      </c>
      <c r="AK528" s="15">
        <v>0.87105259999999995</v>
      </c>
      <c r="AL528" s="15">
        <v>0.9462237</v>
      </c>
      <c r="AM528" s="15">
        <v>0.97499999999999998</v>
      </c>
      <c r="AN528" s="15">
        <v>0.80360540000000003</v>
      </c>
      <c r="AO528" s="16"/>
      <c r="AP528" s="16">
        <v>5.000000074505806E-2</v>
      </c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>
        <v>0.3333333432674408</v>
      </c>
      <c r="CG528" s="16"/>
      <c r="CH528" s="16"/>
      <c r="CI528" s="16"/>
      <c r="CJ528" s="16"/>
      <c r="CK528" s="16"/>
      <c r="CL528" s="16"/>
      <c r="CM528" s="16"/>
      <c r="CN528" s="16"/>
      <c r="CO528" s="16">
        <v>0.13333334028720856</v>
      </c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24"/>
      <c r="DK528" s="24"/>
      <c r="DL528" s="24"/>
      <c r="DM528" s="24"/>
      <c r="DN528" s="24"/>
      <c r="DO528" s="24">
        <v>0.30000001192092896</v>
      </c>
      <c r="DP528" s="24"/>
      <c r="DQ528" s="24"/>
      <c r="DR528" s="16"/>
      <c r="DS528" s="16"/>
      <c r="DT528" s="16"/>
      <c r="DU528" s="16"/>
      <c r="DV528" s="16"/>
      <c r="DW528" s="16"/>
      <c r="DX528" s="16"/>
      <c r="DY528" s="17">
        <v>1</v>
      </c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27"/>
      <c r="EP528" s="27"/>
      <c r="EQ528" s="27"/>
      <c r="ER528" s="27"/>
    </row>
    <row r="529" spans="1:148" s="9" customFormat="1" ht="20.25" x14ac:dyDescent="0.3">
      <c r="A529" s="10" t="s">
        <v>439</v>
      </c>
      <c r="B529" s="10" t="s">
        <v>232</v>
      </c>
      <c r="C529" s="10" t="s">
        <v>240</v>
      </c>
      <c r="D529" s="10" t="s">
        <v>281</v>
      </c>
      <c r="E529" s="10" t="s">
        <v>218</v>
      </c>
      <c r="F529" s="11">
        <v>10565</v>
      </c>
      <c r="G529" s="11">
        <v>3962</v>
      </c>
      <c r="H529" s="11">
        <v>3962</v>
      </c>
      <c r="I529" s="10" t="s">
        <v>282</v>
      </c>
      <c r="J529" s="12">
        <v>71.8</v>
      </c>
      <c r="K529" s="10" t="s">
        <v>248</v>
      </c>
      <c r="L529" s="10" t="s">
        <v>261</v>
      </c>
      <c r="M529" s="10" t="s">
        <v>220</v>
      </c>
      <c r="N529" s="13">
        <v>0</v>
      </c>
      <c r="O529" s="13">
        <v>0</v>
      </c>
      <c r="P529" s="13">
        <v>0</v>
      </c>
      <c r="Q529" s="14">
        <v>0</v>
      </c>
      <c r="R529" s="14">
        <v>7.83</v>
      </c>
      <c r="S529" s="14">
        <v>8</v>
      </c>
      <c r="T529" s="14">
        <v>0</v>
      </c>
      <c r="U529" s="14">
        <v>0</v>
      </c>
      <c r="V529" s="14">
        <v>1</v>
      </c>
      <c r="W529" s="14">
        <v>0</v>
      </c>
      <c r="X529" s="14">
        <v>64</v>
      </c>
      <c r="Y529" s="14">
        <v>0</v>
      </c>
      <c r="Z529" s="14">
        <v>0</v>
      </c>
      <c r="AA529" s="14">
        <v>8</v>
      </c>
      <c r="AB529" s="14">
        <v>100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0</v>
      </c>
      <c r="AJ529" s="14">
        <v>0</v>
      </c>
      <c r="AK529" s="15">
        <v>0</v>
      </c>
      <c r="AL529" s="15">
        <v>0</v>
      </c>
      <c r="AM529" s="15">
        <v>0</v>
      </c>
      <c r="AN529" s="15">
        <v>0</v>
      </c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>
        <v>8</v>
      </c>
      <c r="BV529" s="16"/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16"/>
      <c r="DB529" s="16"/>
      <c r="DC529" s="16"/>
      <c r="DD529" s="16"/>
      <c r="DE529" s="16"/>
      <c r="DF529" s="16"/>
      <c r="DG529" s="16"/>
      <c r="DH529" s="16"/>
      <c r="DI529" s="16"/>
      <c r="DJ529" s="24"/>
      <c r="DK529" s="24"/>
      <c r="DL529" s="24"/>
      <c r="DM529" s="24"/>
      <c r="DN529" s="24"/>
      <c r="DO529" s="24"/>
      <c r="DP529" s="24"/>
      <c r="DQ529" s="24"/>
      <c r="DR529" s="16"/>
      <c r="DS529" s="16"/>
      <c r="DT529" s="16"/>
      <c r="DU529" s="16"/>
      <c r="DV529" s="16"/>
      <c r="DW529" s="16"/>
      <c r="DX529" s="16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27"/>
      <c r="EP529" s="27"/>
      <c r="EQ529" s="27"/>
      <c r="ER529" s="27"/>
    </row>
    <row r="530" spans="1:148" s="9" customFormat="1" ht="20.25" x14ac:dyDescent="0.3">
      <c r="A530" s="10" t="s">
        <v>439</v>
      </c>
      <c r="B530" s="10" t="s">
        <v>231</v>
      </c>
      <c r="C530" s="10" t="s">
        <v>240</v>
      </c>
      <c r="D530" s="10" t="s">
        <v>279</v>
      </c>
      <c r="E530" s="10" t="s">
        <v>218</v>
      </c>
      <c r="F530" s="11">
        <v>10565</v>
      </c>
      <c r="G530" s="11">
        <v>4005</v>
      </c>
      <c r="H530" s="11">
        <v>3712</v>
      </c>
      <c r="I530" s="10" t="s">
        <v>282</v>
      </c>
      <c r="J530" s="12">
        <v>71.8</v>
      </c>
      <c r="K530" s="10" t="s">
        <v>248</v>
      </c>
      <c r="L530" s="10" t="s">
        <v>261</v>
      </c>
      <c r="M530" s="10" t="s">
        <v>220</v>
      </c>
      <c r="N530" s="13">
        <v>8</v>
      </c>
      <c r="O530" s="13">
        <v>8</v>
      </c>
      <c r="P530" s="13">
        <v>0</v>
      </c>
      <c r="Q530" s="14">
        <v>0</v>
      </c>
      <c r="R530" s="14">
        <v>7.83</v>
      </c>
      <c r="S530" s="14">
        <v>4</v>
      </c>
      <c r="T530" s="14">
        <v>1.044</v>
      </c>
      <c r="U530" s="14">
        <v>26.1</v>
      </c>
      <c r="V530" s="14">
        <v>0.5</v>
      </c>
      <c r="W530" s="14">
        <v>85.44</v>
      </c>
      <c r="X530" s="14">
        <v>32</v>
      </c>
      <c r="Y530" s="14">
        <v>1.20845923539232</v>
      </c>
      <c r="Z530" s="14">
        <v>1.1166670000000001</v>
      </c>
      <c r="AA530" s="14">
        <v>2.8833329999999999</v>
      </c>
      <c r="AB530" s="14">
        <v>72.083330000000004</v>
      </c>
      <c r="AC530" s="14">
        <v>7.2666649999999999E-2</v>
      </c>
      <c r="AD530" s="14">
        <v>1.8166659999999999</v>
      </c>
      <c r="AE530" s="14">
        <v>42.72</v>
      </c>
      <c r="AF530" s="14">
        <v>26.48</v>
      </c>
      <c r="AG530" s="14">
        <v>0</v>
      </c>
      <c r="AH530" s="14">
        <v>0</v>
      </c>
      <c r="AI530" s="14">
        <v>1.044</v>
      </c>
      <c r="AJ530" s="14">
        <v>1.1166670000000001</v>
      </c>
      <c r="AK530" s="15">
        <v>0.27916669999999999</v>
      </c>
      <c r="AL530" s="15">
        <v>0.93492529999999996</v>
      </c>
      <c r="AM530" s="15">
        <v>1</v>
      </c>
      <c r="AN530" s="15">
        <v>0.26100000000000001</v>
      </c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>
        <v>2.8333332538604736</v>
      </c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16"/>
      <c r="DJ530" s="24"/>
      <c r="DK530" s="24"/>
      <c r="DL530" s="24"/>
      <c r="DM530" s="24"/>
      <c r="DN530" s="24"/>
      <c r="DO530" s="24">
        <v>5.000000074505806E-2</v>
      </c>
      <c r="DP530" s="24"/>
      <c r="DQ530" s="24"/>
      <c r="DR530" s="16"/>
      <c r="DS530" s="16"/>
      <c r="DT530" s="16"/>
      <c r="DU530" s="16"/>
      <c r="DV530" s="16"/>
      <c r="DW530" s="16"/>
      <c r="DX530" s="16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27"/>
      <c r="EP530" s="27"/>
      <c r="EQ530" s="27"/>
      <c r="ER530" s="27"/>
    </row>
    <row r="531" spans="1:148" s="9" customFormat="1" ht="20.25" x14ac:dyDescent="0.3">
      <c r="A531" s="10" t="s">
        <v>439</v>
      </c>
      <c r="B531" s="10" t="s">
        <v>231</v>
      </c>
      <c r="C531" s="10" t="s">
        <v>240</v>
      </c>
      <c r="D531" s="10" t="s">
        <v>281</v>
      </c>
      <c r="E531" s="10" t="s">
        <v>218</v>
      </c>
      <c r="F531" s="11">
        <v>10565</v>
      </c>
      <c r="G531" s="11">
        <v>3962</v>
      </c>
      <c r="H531" s="11">
        <v>3962</v>
      </c>
      <c r="I531" s="10" t="s">
        <v>282</v>
      </c>
      <c r="J531" s="12">
        <v>71.8</v>
      </c>
      <c r="K531" s="10" t="s">
        <v>248</v>
      </c>
      <c r="L531" s="10" t="s">
        <v>261</v>
      </c>
      <c r="M531" s="10" t="s">
        <v>220</v>
      </c>
      <c r="N531" s="13">
        <v>0</v>
      </c>
      <c r="O531" s="13">
        <v>0</v>
      </c>
      <c r="P531" s="13">
        <v>0</v>
      </c>
      <c r="Q531" s="14">
        <v>0</v>
      </c>
      <c r="R531" s="14">
        <v>7.83</v>
      </c>
      <c r="S531" s="14">
        <v>4</v>
      </c>
      <c r="T531" s="14">
        <v>0</v>
      </c>
      <c r="U531" s="14">
        <v>0</v>
      </c>
      <c r="V531" s="14">
        <v>0.5</v>
      </c>
      <c r="W531" s="14">
        <v>0</v>
      </c>
      <c r="X531" s="14">
        <v>32</v>
      </c>
      <c r="Y531" s="14">
        <v>0</v>
      </c>
      <c r="Z531" s="14">
        <v>0</v>
      </c>
      <c r="AA531" s="14">
        <v>4</v>
      </c>
      <c r="AB531" s="14">
        <v>100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0</v>
      </c>
      <c r="AJ531" s="14">
        <v>0</v>
      </c>
      <c r="AK531" s="15">
        <v>0</v>
      </c>
      <c r="AL531" s="15">
        <v>0</v>
      </c>
      <c r="AM531" s="15">
        <v>0</v>
      </c>
      <c r="AN531" s="15">
        <v>0</v>
      </c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>
        <v>4</v>
      </c>
      <c r="BV531" s="16"/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  <c r="CJ531" s="16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16"/>
      <c r="DJ531" s="24"/>
      <c r="DK531" s="24"/>
      <c r="DL531" s="24"/>
      <c r="DM531" s="24"/>
      <c r="DN531" s="24"/>
      <c r="DO531" s="24"/>
      <c r="DP531" s="24"/>
      <c r="DQ531" s="24"/>
      <c r="DR531" s="16"/>
      <c r="DS531" s="16"/>
      <c r="DT531" s="16"/>
      <c r="DU531" s="16"/>
      <c r="DV531" s="16"/>
      <c r="DW531" s="16"/>
      <c r="DX531" s="16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27"/>
      <c r="EP531" s="27"/>
      <c r="EQ531" s="27"/>
      <c r="ER531" s="27"/>
    </row>
    <row r="532" spans="1:148" s="9" customFormat="1" ht="20.25" x14ac:dyDescent="0.3">
      <c r="A532" s="10" t="s">
        <v>440</v>
      </c>
      <c r="B532" s="10" t="s">
        <v>231</v>
      </c>
      <c r="C532" s="10" t="s">
        <v>240</v>
      </c>
      <c r="D532" s="10" t="s">
        <v>279</v>
      </c>
      <c r="E532" s="10" t="s">
        <v>218</v>
      </c>
      <c r="F532" s="11">
        <v>10564</v>
      </c>
      <c r="G532" s="11">
        <v>4005</v>
      </c>
      <c r="H532" s="11">
        <v>3966</v>
      </c>
      <c r="I532" s="10" t="s">
        <v>282</v>
      </c>
      <c r="J532" s="12">
        <v>71.8</v>
      </c>
      <c r="K532" s="10" t="s">
        <v>267</v>
      </c>
      <c r="L532" s="10" t="s">
        <v>261</v>
      </c>
      <c r="M532" s="10" t="s">
        <v>220</v>
      </c>
      <c r="N532" s="13">
        <v>7</v>
      </c>
      <c r="O532" s="13">
        <v>3</v>
      </c>
      <c r="P532" s="13">
        <v>4</v>
      </c>
      <c r="Q532" s="14">
        <v>57.142859999999999</v>
      </c>
      <c r="R532" s="14">
        <v>9.44</v>
      </c>
      <c r="S532" s="14">
        <v>2</v>
      </c>
      <c r="T532" s="14">
        <v>0.47199999999999998</v>
      </c>
      <c r="U532" s="14">
        <v>23.6</v>
      </c>
      <c r="V532" s="14">
        <v>0.25</v>
      </c>
      <c r="W532" s="14">
        <v>84.48</v>
      </c>
      <c r="X532" s="14">
        <f>10*S532</f>
        <v>20</v>
      </c>
      <c r="Y532" s="14">
        <v>0</v>
      </c>
      <c r="Z532" s="14">
        <v>1.35</v>
      </c>
      <c r="AA532" s="14">
        <v>0.65</v>
      </c>
      <c r="AB532" s="14">
        <v>32.5</v>
      </c>
      <c r="AC532" s="14">
        <v>0.24866669999999999</v>
      </c>
      <c r="AD532" s="14">
        <v>12.433339999999999</v>
      </c>
      <c r="AE532" s="14">
        <v>21.12</v>
      </c>
      <c r="AF532" s="14">
        <v>14.04</v>
      </c>
      <c r="AG532" s="14">
        <v>0.62933329999999998</v>
      </c>
      <c r="AH532" s="14">
        <v>31.466670000000001</v>
      </c>
      <c r="AI532" s="14">
        <v>1.1013329999999999</v>
      </c>
      <c r="AJ532" s="14">
        <v>1.35</v>
      </c>
      <c r="AK532" s="15">
        <v>0.67500000000000004</v>
      </c>
      <c r="AL532" s="15">
        <v>0.81580240000000004</v>
      </c>
      <c r="AM532" s="15">
        <v>0.42857139999999999</v>
      </c>
      <c r="AN532" s="15">
        <v>0.23599999999999999</v>
      </c>
      <c r="AO532" s="16"/>
      <c r="AP532" s="16">
        <v>5.000000074505806E-2</v>
      </c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>
        <v>8.3333335816860199E-2</v>
      </c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16">
        <v>0.4166666567325592</v>
      </c>
      <c r="DB532" s="16"/>
      <c r="DC532" s="16"/>
      <c r="DD532" s="16"/>
      <c r="DE532" s="16"/>
      <c r="DF532" s="16"/>
      <c r="DG532" s="16"/>
      <c r="DH532" s="16"/>
      <c r="DI532" s="16"/>
      <c r="DJ532" s="24"/>
      <c r="DK532" s="24"/>
      <c r="DL532" s="24"/>
      <c r="DM532" s="24"/>
      <c r="DN532" s="24"/>
      <c r="DO532" s="24">
        <v>0.10000000149011612</v>
      </c>
      <c r="DP532" s="24"/>
      <c r="DQ532" s="24"/>
      <c r="DR532" s="16"/>
      <c r="DS532" s="16"/>
      <c r="DT532" s="16"/>
      <c r="DU532" s="16"/>
      <c r="DV532" s="16"/>
      <c r="DW532" s="16"/>
      <c r="DX532" s="16"/>
      <c r="DY532" s="17"/>
      <c r="DZ532" s="17"/>
      <c r="EA532" s="17"/>
      <c r="EB532" s="17"/>
      <c r="EC532" s="17">
        <v>4</v>
      </c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27"/>
      <c r="EP532" s="27"/>
      <c r="EQ532" s="27"/>
      <c r="ER532" s="27"/>
    </row>
    <row r="533" spans="1:148" s="9" customFormat="1" ht="20.25" x14ac:dyDescent="0.3">
      <c r="A533" s="10" t="s">
        <v>440</v>
      </c>
      <c r="B533" s="10" t="s">
        <v>232</v>
      </c>
      <c r="C533" s="10" t="s">
        <v>240</v>
      </c>
      <c r="D533" s="10" t="s">
        <v>279</v>
      </c>
      <c r="E533" s="10" t="s">
        <v>218</v>
      </c>
      <c r="F533" s="11">
        <v>10565</v>
      </c>
      <c r="G533" s="11">
        <v>4005</v>
      </c>
      <c r="H533" s="11">
        <v>3966</v>
      </c>
      <c r="I533" s="10" t="s">
        <v>282</v>
      </c>
      <c r="J533" s="12">
        <v>71.8</v>
      </c>
      <c r="K533" s="10" t="s">
        <v>248</v>
      </c>
      <c r="L533" s="10" t="s">
        <v>261</v>
      </c>
      <c r="M533" s="10" t="s">
        <v>220</v>
      </c>
      <c r="N533" s="13">
        <v>53</v>
      </c>
      <c r="O533" s="13">
        <v>53</v>
      </c>
      <c r="P533" s="13">
        <v>0</v>
      </c>
      <c r="Q533" s="14">
        <v>0</v>
      </c>
      <c r="R533" s="14">
        <v>7.83</v>
      </c>
      <c r="S533" s="14">
        <v>8</v>
      </c>
      <c r="T533" s="14">
        <v>6.9165000000000001</v>
      </c>
      <c r="U533" s="14">
        <v>86.456249999999997</v>
      </c>
      <c r="V533" s="14">
        <v>1</v>
      </c>
      <c r="W533" s="14">
        <v>283.02</v>
      </c>
      <c r="X533" s="14">
        <v>64</v>
      </c>
      <c r="Y533" s="14">
        <v>0.36481789130710801</v>
      </c>
      <c r="Z533" s="14">
        <v>7.3</v>
      </c>
      <c r="AA533" s="14">
        <v>0.7</v>
      </c>
      <c r="AB533" s="14">
        <v>8.7500009999999993</v>
      </c>
      <c r="AC533" s="14">
        <v>0.38350030000000002</v>
      </c>
      <c r="AD533" s="14">
        <v>4.7937539999999998</v>
      </c>
      <c r="AE533" s="14">
        <v>283.02</v>
      </c>
      <c r="AF533" s="14">
        <v>175.43</v>
      </c>
      <c r="AG533" s="14">
        <v>0</v>
      </c>
      <c r="AH533" s="14">
        <v>0</v>
      </c>
      <c r="AI533" s="14">
        <v>6.9165000000000001</v>
      </c>
      <c r="AJ533" s="14">
        <v>7.3</v>
      </c>
      <c r="AK533" s="15">
        <v>0.91249999999999998</v>
      </c>
      <c r="AL533" s="15">
        <v>0.94746569999999997</v>
      </c>
      <c r="AM533" s="15">
        <v>1</v>
      </c>
      <c r="AN533" s="15">
        <v>0.86456250000000001</v>
      </c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>
        <v>0.1666666716337204</v>
      </c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24"/>
      <c r="DK533" s="24">
        <v>0.1666666716337204</v>
      </c>
      <c r="DL533" s="24"/>
      <c r="DM533" s="24"/>
      <c r="DN533" s="24"/>
      <c r="DO533" s="24">
        <v>0.36666667461395264</v>
      </c>
      <c r="DP533" s="24"/>
      <c r="DQ533" s="24"/>
      <c r="DR533" s="16"/>
      <c r="DS533" s="16"/>
      <c r="DT533" s="16"/>
      <c r="DU533" s="16"/>
      <c r="DV533" s="16"/>
      <c r="DW533" s="16"/>
      <c r="DX533" s="16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27"/>
      <c r="EP533" s="27"/>
      <c r="EQ533" s="27"/>
      <c r="ER533" s="27"/>
    </row>
    <row r="534" spans="1:148" s="9" customFormat="1" ht="20.25" x14ac:dyDescent="0.3">
      <c r="A534" s="10" t="s">
        <v>440</v>
      </c>
      <c r="B534" s="10" t="s">
        <v>232</v>
      </c>
      <c r="C534" s="10" t="s">
        <v>240</v>
      </c>
      <c r="D534" s="10" t="s">
        <v>281</v>
      </c>
      <c r="E534" s="10" t="s">
        <v>218</v>
      </c>
      <c r="F534" s="11">
        <v>10565</v>
      </c>
      <c r="G534" s="11">
        <v>3962</v>
      </c>
      <c r="H534" s="11">
        <v>3962</v>
      </c>
      <c r="I534" s="10" t="s">
        <v>282</v>
      </c>
      <c r="J534" s="12">
        <v>71.8</v>
      </c>
      <c r="K534" s="10" t="s">
        <v>248</v>
      </c>
      <c r="L534" s="10" t="s">
        <v>261</v>
      </c>
      <c r="M534" s="10" t="s">
        <v>220</v>
      </c>
      <c r="N534" s="13">
        <v>0</v>
      </c>
      <c r="O534" s="13">
        <v>0</v>
      </c>
      <c r="P534" s="13">
        <v>0</v>
      </c>
      <c r="Q534" s="14">
        <v>0</v>
      </c>
      <c r="R534" s="14">
        <v>7.83</v>
      </c>
      <c r="S534" s="14">
        <v>8</v>
      </c>
      <c r="T534" s="14">
        <v>0</v>
      </c>
      <c r="U534" s="14">
        <v>0</v>
      </c>
      <c r="V534" s="14">
        <v>1</v>
      </c>
      <c r="W534" s="14">
        <v>0</v>
      </c>
      <c r="X534" s="14">
        <v>64</v>
      </c>
      <c r="Y534" s="14">
        <v>0</v>
      </c>
      <c r="Z534" s="14">
        <v>0</v>
      </c>
      <c r="AA534" s="14">
        <v>8</v>
      </c>
      <c r="AB534" s="14">
        <v>100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0</v>
      </c>
      <c r="AJ534" s="14">
        <v>0</v>
      </c>
      <c r="AK534" s="15">
        <v>0</v>
      </c>
      <c r="AL534" s="15">
        <v>0</v>
      </c>
      <c r="AM534" s="15">
        <v>0</v>
      </c>
      <c r="AN534" s="15">
        <v>0</v>
      </c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>
        <v>8</v>
      </c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24"/>
      <c r="DK534" s="24"/>
      <c r="DL534" s="24"/>
      <c r="DM534" s="24"/>
      <c r="DN534" s="24"/>
      <c r="DO534" s="24"/>
      <c r="DP534" s="24"/>
      <c r="DQ534" s="24"/>
      <c r="DR534" s="16"/>
      <c r="DS534" s="16"/>
      <c r="DT534" s="16"/>
      <c r="DU534" s="16"/>
      <c r="DV534" s="16"/>
      <c r="DW534" s="16"/>
      <c r="DX534" s="16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27"/>
      <c r="EP534" s="27"/>
      <c r="EQ534" s="27"/>
      <c r="ER534" s="27"/>
    </row>
    <row r="535" spans="1:148" s="9" customFormat="1" ht="20.25" x14ac:dyDescent="0.3">
      <c r="A535" s="10" t="s">
        <v>440</v>
      </c>
      <c r="B535" s="10" t="s">
        <v>231</v>
      </c>
      <c r="C535" s="10" t="s">
        <v>240</v>
      </c>
      <c r="D535" s="10" t="s">
        <v>279</v>
      </c>
      <c r="E535" s="10" t="s">
        <v>218</v>
      </c>
      <c r="F535" s="11">
        <v>10565</v>
      </c>
      <c r="G535" s="11">
        <v>4005</v>
      </c>
      <c r="H535" s="11">
        <v>3966</v>
      </c>
      <c r="I535" s="10" t="s">
        <v>282</v>
      </c>
      <c r="J535" s="12">
        <v>71.8</v>
      </c>
      <c r="K535" s="10" t="s">
        <v>248</v>
      </c>
      <c r="L535" s="10" t="s">
        <v>261</v>
      </c>
      <c r="M535" s="10" t="s">
        <v>220</v>
      </c>
      <c r="N535" s="13">
        <v>9</v>
      </c>
      <c r="O535" s="13">
        <v>9</v>
      </c>
      <c r="P535" s="13">
        <v>0</v>
      </c>
      <c r="Q535" s="14">
        <v>0</v>
      </c>
      <c r="R535" s="14">
        <v>7.83</v>
      </c>
      <c r="S535" s="14">
        <v>2</v>
      </c>
      <c r="T535" s="14">
        <v>1.1745000000000001</v>
      </c>
      <c r="U535" s="14">
        <v>58.725000000000001</v>
      </c>
      <c r="V535" s="14">
        <v>0.25</v>
      </c>
      <c r="W535" s="14">
        <v>192.24</v>
      </c>
      <c r="X535" s="14">
        <f>10*S535</f>
        <v>20</v>
      </c>
      <c r="Y535" s="14">
        <v>0</v>
      </c>
      <c r="Z535" s="14">
        <v>1.5333330000000001</v>
      </c>
      <c r="AA535" s="14">
        <v>0.46666669999999999</v>
      </c>
      <c r="AB535" s="14">
        <v>23.33333</v>
      </c>
      <c r="AC535" s="14">
        <v>0.35883330000000002</v>
      </c>
      <c r="AD535" s="14">
        <v>17.941669999999998</v>
      </c>
      <c r="AE535" s="14">
        <v>48.06</v>
      </c>
      <c r="AF535" s="14">
        <v>29.79</v>
      </c>
      <c r="AG535" s="14">
        <v>0</v>
      </c>
      <c r="AH535" s="14">
        <v>0</v>
      </c>
      <c r="AI535" s="14">
        <v>1.1745000000000001</v>
      </c>
      <c r="AJ535" s="14">
        <v>1.5333330000000001</v>
      </c>
      <c r="AK535" s="15">
        <v>0.76666670000000003</v>
      </c>
      <c r="AL535" s="15">
        <v>0.7659783</v>
      </c>
      <c r="AM535" s="15">
        <v>1</v>
      </c>
      <c r="AN535" s="15">
        <v>0.58725000000000005</v>
      </c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>
        <v>0.38333332538604736</v>
      </c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24"/>
      <c r="DK535" s="24"/>
      <c r="DL535" s="24"/>
      <c r="DM535" s="24"/>
      <c r="DN535" s="24"/>
      <c r="DO535" s="24">
        <v>8.3333335816860199E-2</v>
      </c>
      <c r="DP535" s="24"/>
      <c r="DQ535" s="24"/>
      <c r="DR535" s="16"/>
      <c r="DS535" s="16"/>
      <c r="DT535" s="16"/>
      <c r="DU535" s="16"/>
      <c r="DV535" s="16"/>
      <c r="DW535" s="16"/>
      <c r="DX535" s="16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27"/>
      <c r="EP535" s="27"/>
      <c r="EQ535" s="27"/>
      <c r="ER535" s="27"/>
    </row>
    <row r="536" spans="1:148" s="9" customFormat="1" ht="20.25" x14ac:dyDescent="0.3">
      <c r="A536" s="10" t="s">
        <v>440</v>
      </c>
      <c r="B536" s="10" t="s">
        <v>231</v>
      </c>
      <c r="C536" s="10" t="s">
        <v>240</v>
      </c>
      <c r="D536" s="10" t="s">
        <v>281</v>
      </c>
      <c r="E536" s="10" t="s">
        <v>218</v>
      </c>
      <c r="F536" s="11">
        <v>10565</v>
      </c>
      <c r="G536" s="11">
        <v>3962</v>
      </c>
      <c r="H536" s="11">
        <v>3962</v>
      </c>
      <c r="I536" s="10" t="s">
        <v>282</v>
      </c>
      <c r="J536" s="12">
        <v>71.8</v>
      </c>
      <c r="K536" s="10" t="s">
        <v>248</v>
      </c>
      <c r="L536" s="10" t="s">
        <v>261</v>
      </c>
      <c r="M536" s="10" t="s">
        <v>220</v>
      </c>
      <c r="N536" s="13">
        <v>0</v>
      </c>
      <c r="O536" s="13">
        <v>0</v>
      </c>
      <c r="P536" s="13">
        <v>0</v>
      </c>
      <c r="Q536" s="14">
        <v>0</v>
      </c>
      <c r="R536" s="14">
        <v>7.83</v>
      </c>
      <c r="S536" s="14">
        <v>4</v>
      </c>
      <c r="T536" s="14">
        <v>0</v>
      </c>
      <c r="U536" s="14">
        <v>0</v>
      </c>
      <c r="V536" s="14">
        <v>0.5</v>
      </c>
      <c r="W536" s="14">
        <v>0</v>
      </c>
      <c r="X536" s="14">
        <f>10*S536</f>
        <v>40</v>
      </c>
      <c r="Y536" s="14">
        <v>0</v>
      </c>
      <c r="Z536" s="14">
        <v>0</v>
      </c>
      <c r="AA536" s="14">
        <v>4</v>
      </c>
      <c r="AB536" s="14">
        <v>100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0</v>
      </c>
      <c r="AJ536" s="14">
        <v>0</v>
      </c>
      <c r="AK536" s="15">
        <v>0</v>
      </c>
      <c r="AL536" s="15">
        <v>0</v>
      </c>
      <c r="AM536" s="15">
        <v>0</v>
      </c>
      <c r="AN536" s="15">
        <v>0</v>
      </c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>
        <v>4</v>
      </c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24"/>
      <c r="DK536" s="24"/>
      <c r="DL536" s="24"/>
      <c r="DM536" s="24"/>
      <c r="DN536" s="24"/>
      <c r="DO536" s="24"/>
      <c r="DP536" s="24"/>
      <c r="DQ536" s="24"/>
      <c r="DR536" s="16"/>
      <c r="DS536" s="16"/>
      <c r="DT536" s="16"/>
      <c r="DU536" s="16"/>
      <c r="DV536" s="16"/>
      <c r="DW536" s="16"/>
      <c r="DX536" s="16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27"/>
      <c r="EP536" s="27"/>
      <c r="EQ536" s="27"/>
      <c r="ER536" s="27"/>
    </row>
    <row r="537" spans="1:148" s="9" customFormat="1" ht="20.25" x14ac:dyDescent="0.3">
      <c r="A537" s="10" t="s">
        <v>432</v>
      </c>
      <c r="B537" s="10" t="s">
        <v>232</v>
      </c>
      <c r="C537" s="10" t="s">
        <v>240</v>
      </c>
      <c r="D537" s="10" t="s">
        <v>279</v>
      </c>
      <c r="E537" s="10" t="s">
        <v>218</v>
      </c>
      <c r="F537" s="11">
        <v>10564</v>
      </c>
      <c r="G537" s="11">
        <v>4005</v>
      </c>
      <c r="H537" s="11">
        <v>3966</v>
      </c>
      <c r="I537" s="10" t="s">
        <v>282</v>
      </c>
      <c r="J537" s="12">
        <v>71.8</v>
      </c>
      <c r="K537" s="10" t="s">
        <v>267</v>
      </c>
      <c r="L537" s="10" t="s">
        <v>261</v>
      </c>
      <c r="M537" s="10" t="s">
        <v>220</v>
      </c>
      <c r="N537" s="13">
        <v>28</v>
      </c>
      <c r="O537" s="13">
        <v>28</v>
      </c>
      <c r="P537" s="13">
        <v>0</v>
      </c>
      <c r="Q537" s="14">
        <v>0</v>
      </c>
      <c r="R537" s="14">
        <v>9.44</v>
      </c>
      <c r="S537" s="14">
        <v>6.5</v>
      </c>
      <c r="T537" s="14">
        <v>4.4053329999999997</v>
      </c>
      <c r="U537" s="14">
        <v>67.774349999999998</v>
      </c>
      <c r="V537" s="14">
        <v>0.8125</v>
      </c>
      <c r="W537" s="14">
        <v>242.60919999999999</v>
      </c>
      <c r="X537" s="14">
        <v>52</v>
      </c>
      <c r="Y537" s="14">
        <v>0.39682541715684599</v>
      </c>
      <c r="Z537" s="14">
        <v>5</v>
      </c>
      <c r="AA537" s="14">
        <v>1.5</v>
      </c>
      <c r="AB537" s="14">
        <v>23.076920000000001</v>
      </c>
      <c r="AC537" s="14">
        <v>0.59466699999999995</v>
      </c>
      <c r="AD537" s="14">
        <v>9.1487219999999994</v>
      </c>
      <c r="AE537" s="14">
        <v>197.12</v>
      </c>
      <c r="AF537" s="14">
        <v>131.04</v>
      </c>
      <c r="AG537" s="14">
        <v>0</v>
      </c>
      <c r="AH537" s="14">
        <v>0</v>
      </c>
      <c r="AI537" s="14">
        <v>4.4053329999999997</v>
      </c>
      <c r="AJ537" s="14">
        <v>5</v>
      </c>
      <c r="AK537" s="15">
        <v>0.76923079999999999</v>
      </c>
      <c r="AL537" s="15">
        <v>0.88106660000000003</v>
      </c>
      <c r="AM537" s="15">
        <v>1</v>
      </c>
      <c r="AN537" s="15">
        <v>0.6777436</v>
      </c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>
        <v>0.25</v>
      </c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>
        <v>0.66666668653488159</v>
      </c>
      <c r="DB537" s="16"/>
      <c r="DC537" s="16"/>
      <c r="DD537" s="16"/>
      <c r="DE537" s="16"/>
      <c r="DF537" s="16"/>
      <c r="DG537" s="16"/>
      <c r="DH537" s="16"/>
      <c r="DI537" s="16"/>
      <c r="DJ537" s="24"/>
      <c r="DK537" s="24">
        <v>0.1666666716337204</v>
      </c>
      <c r="DL537" s="24"/>
      <c r="DM537" s="24"/>
      <c r="DN537" s="24"/>
      <c r="DO537" s="24">
        <v>0.4166666567325592</v>
      </c>
      <c r="DP537" s="24"/>
      <c r="DQ537" s="24"/>
      <c r="DR537" s="16"/>
      <c r="DS537" s="16"/>
      <c r="DT537" s="16"/>
      <c r="DU537" s="16"/>
      <c r="DV537" s="16"/>
      <c r="DW537" s="16"/>
      <c r="DX537" s="16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27"/>
      <c r="EP537" s="27"/>
      <c r="EQ537" s="27"/>
      <c r="ER537" s="27"/>
    </row>
    <row r="538" spans="1:148" s="9" customFormat="1" ht="20.25" x14ac:dyDescent="0.3">
      <c r="A538" s="10" t="s">
        <v>432</v>
      </c>
      <c r="B538" s="10" t="s">
        <v>232</v>
      </c>
      <c r="C538" s="10" t="s">
        <v>240</v>
      </c>
      <c r="D538" s="10" t="s">
        <v>279</v>
      </c>
      <c r="E538" s="10" t="s">
        <v>218</v>
      </c>
      <c r="F538" s="11">
        <v>10565</v>
      </c>
      <c r="G538" s="11">
        <v>4005</v>
      </c>
      <c r="H538" s="11">
        <v>3966</v>
      </c>
      <c r="I538" s="10" t="s">
        <v>282</v>
      </c>
      <c r="J538" s="12">
        <v>71.8</v>
      </c>
      <c r="K538" s="10" t="s">
        <v>248</v>
      </c>
      <c r="L538" s="10" t="s">
        <v>261</v>
      </c>
      <c r="M538" s="10" t="s">
        <v>220</v>
      </c>
      <c r="N538" s="13">
        <v>10</v>
      </c>
      <c r="O538" s="13">
        <v>10</v>
      </c>
      <c r="P538" s="13">
        <v>0</v>
      </c>
      <c r="Q538" s="14">
        <v>0</v>
      </c>
      <c r="R538" s="14">
        <v>7.83</v>
      </c>
      <c r="S538" s="14">
        <v>1.5</v>
      </c>
      <c r="T538" s="14">
        <v>1.3049999999999999</v>
      </c>
      <c r="U538" s="14">
        <v>87.000010000000003</v>
      </c>
      <c r="V538" s="14">
        <v>0.1875</v>
      </c>
      <c r="W538" s="14">
        <v>284.8</v>
      </c>
      <c r="X538" s="14">
        <v>12</v>
      </c>
      <c r="Y538" s="14">
        <v>0.36253778106310403</v>
      </c>
      <c r="Z538" s="14">
        <v>1.4</v>
      </c>
      <c r="AA538" s="14">
        <v>0.1</v>
      </c>
      <c r="AB538" s="14">
        <v>6.6666670000000003</v>
      </c>
      <c r="AC538" s="14">
        <v>9.4999929999999996E-2</v>
      </c>
      <c r="AD538" s="14">
        <v>6.333329</v>
      </c>
      <c r="AE538" s="14">
        <v>53.4</v>
      </c>
      <c r="AF538" s="14">
        <v>33.1</v>
      </c>
      <c r="AG538" s="14">
        <v>0</v>
      </c>
      <c r="AH538" s="14">
        <v>0</v>
      </c>
      <c r="AI538" s="14">
        <v>1.3049999999999999</v>
      </c>
      <c r="AJ538" s="14">
        <v>1.4</v>
      </c>
      <c r="AK538" s="15">
        <v>0.93333330000000003</v>
      </c>
      <c r="AL538" s="15">
        <v>0.9321429</v>
      </c>
      <c r="AM538" s="15">
        <v>1</v>
      </c>
      <c r="AN538" s="15">
        <v>0.87000010000000005</v>
      </c>
      <c r="AO538" s="16"/>
      <c r="AP538" s="16">
        <v>5.000000074505806E-2</v>
      </c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24"/>
      <c r="DK538" s="24"/>
      <c r="DL538" s="24"/>
      <c r="DM538" s="24"/>
      <c r="DN538" s="24"/>
      <c r="DO538" s="24">
        <v>5.000000074505806E-2</v>
      </c>
      <c r="DP538" s="24"/>
      <c r="DQ538" s="24"/>
      <c r="DR538" s="16"/>
      <c r="DS538" s="16"/>
      <c r="DT538" s="16"/>
      <c r="DU538" s="16"/>
      <c r="DV538" s="16"/>
      <c r="DW538" s="16"/>
      <c r="DX538" s="16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27"/>
      <c r="EP538" s="27"/>
      <c r="EQ538" s="27"/>
      <c r="ER538" s="27"/>
    </row>
    <row r="539" spans="1:148" s="9" customFormat="1" ht="20.25" x14ac:dyDescent="0.3">
      <c r="A539" s="10" t="s">
        <v>432</v>
      </c>
      <c r="B539" s="10" t="s">
        <v>232</v>
      </c>
      <c r="C539" s="10" t="s">
        <v>240</v>
      </c>
      <c r="D539" s="10" t="s">
        <v>281</v>
      </c>
      <c r="E539" s="10" t="s">
        <v>218</v>
      </c>
      <c r="F539" s="11">
        <v>10565</v>
      </c>
      <c r="G539" s="11">
        <v>3962</v>
      </c>
      <c r="H539" s="11">
        <v>3962</v>
      </c>
      <c r="I539" s="10" t="s">
        <v>282</v>
      </c>
      <c r="J539" s="12">
        <v>71.8</v>
      </c>
      <c r="K539" s="10" t="s">
        <v>248</v>
      </c>
      <c r="L539" s="10" t="s">
        <v>261</v>
      </c>
      <c r="M539" s="10" t="s">
        <v>220</v>
      </c>
      <c r="N539" s="13">
        <v>0</v>
      </c>
      <c r="O539" s="13">
        <v>0</v>
      </c>
      <c r="P539" s="13">
        <v>0</v>
      </c>
      <c r="Q539" s="14">
        <v>0</v>
      </c>
      <c r="R539" s="14">
        <v>7.83</v>
      </c>
      <c r="S539" s="14">
        <v>8</v>
      </c>
      <c r="T539" s="14">
        <v>0</v>
      </c>
      <c r="U539" s="14">
        <v>0</v>
      </c>
      <c r="V539" s="14">
        <v>1</v>
      </c>
      <c r="W539" s="14">
        <v>0</v>
      </c>
      <c r="X539" s="14">
        <v>64</v>
      </c>
      <c r="Y539" s="14">
        <v>0</v>
      </c>
      <c r="Z539" s="14">
        <v>0</v>
      </c>
      <c r="AA539" s="14">
        <v>8</v>
      </c>
      <c r="AB539" s="14">
        <v>100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0</v>
      </c>
      <c r="AJ539" s="14">
        <v>0</v>
      </c>
      <c r="AK539" s="15">
        <v>0</v>
      </c>
      <c r="AL539" s="15">
        <v>0</v>
      </c>
      <c r="AM539" s="15">
        <v>0</v>
      </c>
      <c r="AN539" s="15">
        <v>0</v>
      </c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>
        <v>8</v>
      </c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24"/>
      <c r="DK539" s="24"/>
      <c r="DL539" s="24"/>
      <c r="DM539" s="24"/>
      <c r="DN539" s="24"/>
      <c r="DO539" s="24"/>
      <c r="DP539" s="24"/>
      <c r="DQ539" s="24"/>
      <c r="DR539" s="16"/>
      <c r="DS539" s="16"/>
      <c r="DT539" s="16"/>
      <c r="DU539" s="16"/>
      <c r="DV539" s="16"/>
      <c r="DW539" s="16"/>
      <c r="DX539" s="16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27"/>
      <c r="EP539" s="27"/>
      <c r="EQ539" s="27"/>
      <c r="ER539" s="27"/>
    </row>
    <row r="540" spans="1:148" s="9" customFormat="1" ht="20.25" x14ac:dyDescent="0.3">
      <c r="A540" s="10" t="s">
        <v>432</v>
      </c>
      <c r="B540" s="10" t="s">
        <v>231</v>
      </c>
      <c r="C540" s="10" t="s">
        <v>240</v>
      </c>
      <c r="D540" s="10" t="s">
        <v>279</v>
      </c>
      <c r="E540" s="10" t="s">
        <v>218</v>
      </c>
      <c r="F540" s="11">
        <v>10565</v>
      </c>
      <c r="G540" s="11">
        <v>4005</v>
      </c>
      <c r="H540" s="11">
        <v>3966</v>
      </c>
      <c r="I540" s="10" t="s">
        <v>282</v>
      </c>
      <c r="J540" s="12">
        <v>71.8</v>
      </c>
      <c r="K540" s="10" t="s">
        <v>248</v>
      </c>
      <c r="L540" s="10" t="s">
        <v>261</v>
      </c>
      <c r="M540" s="10" t="s">
        <v>220</v>
      </c>
      <c r="N540" s="13">
        <v>16</v>
      </c>
      <c r="O540" s="13">
        <v>15</v>
      </c>
      <c r="P540" s="13">
        <v>1</v>
      </c>
      <c r="Q540" s="14">
        <v>6.25</v>
      </c>
      <c r="R540" s="14">
        <v>7.83</v>
      </c>
      <c r="S540" s="14">
        <v>4</v>
      </c>
      <c r="T540" s="14">
        <v>1.9575</v>
      </c>
      <c r="U540" s="14">
        <v>48.9375</v>
      </c>
      <c r="V540" s="14">
        <v>0.5</v>
      </c>
      <c r="W540" s="14">
        <v>160.19999999999999</v>
      </c>
      <c r="X540" s="14">
        <f>10*S540</f>
        <v>40</v>
      </c>
      <c r="Y540" s="14">
        <v>0</v>
      </c>
      <c r="Z540" s="14">
        <v>3</v>
      </c>
      <c r="AA540" s="14">
        <v>1</v>
      </c>
      <c r="AB540" s="14">
        <v>25</v>
      </c>
      <c r="AC540" s="14">
        <v>0.91200000000000003</v>
      </c>
      <c r="AD540" s="14">
        <v>22.8</v>
      </c>
      <c r="AE540" s="14">
        <v>80.100009999999997</v>
      </c>
      <c r="AF540" s="14">
        <v>49.65</v>
      </c>
      <c r="AG540" s="14">
        <v>0.1305</v>
      </c>
      <c r="AH540" s="14">
        <v>3.2625000000000002</v>
      </c>
      <c r="AI540" s="14">
        <v>2.0880000000000001</v>
      </c>
      <c r="AJ540" s="14">
        <v>3</v>
      </c>
      <c r="AK540" s="15">
        <v>0.75</v>
      </c>
      <c r="AL540" s="15">
        <v>0.69599999999999995</v>
      </c>
      <c r="AM540" s="15">
        <v>0.9375</v>
      </c>
      <c r="AN540" s="15">
        <v>0.489375</v>
      </c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>
        <v>0.1666666716337204</v>
      </c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>
        <v>0.5</v>
      </c>
      <c r="DB540" s="16"/>
      <c r="DC540" s="16"/>
      <c r="DD540" s="16"/>
      <c r="DE540" s="16"/>
      <c r="DF540" s="16"/>
      <c r="DG540" s="16"/>
      <c r="DH540" s="16"/>
      <c r="DI540" s="16"/>
      <c r="DJ540" s="24"/>
      <c r="DK540" s="24"/>
      <c r="DL540" s="24"/>
      <c r="DM540" s="24"/>
      <c r="DN540" s="24">
        <v>8.3333335816860199E-2</v>
      </c>
      <c r="DO540" s="24">
        <v>0.25</v>
      </c>
      <c r="DP540" s="24"/>
      <c r="DQ540" s="24"/>
      <c r="DR540" s="16"/>
      <c r="DS540" s="16"/>
      <c r="DT540" s="16"/>
      <c r="DU540" s="16"/>
      <c r="DV540" s="16"/>
      <c r="DW540" s="16"/>
      <c r="DX540" s="16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>
        <v>1</v>
      </c>
      <c r="EJ540" s="17"/>
      <c r="EK540" s="17"/>
      <c r="EL540" s="17"/>
      <c r="EM540" s="17"/>
      <c r="EN540" s="17"/>
      <c r="EO540" s="27"/>
      <c r="EP540" s="27"/>
      <c r="EQ540" s="27"/>
      <c r="ER540" s="27"/>
    </row>
    <row r="541" spans="1:148" s="9" customFormat="1" ht="20.25" x14ac:dyDescent="0.3">
      <c r="A541" s="10" t="s">
        <v>432</v>
      </c>
      <c r="B541" s="10" t="s">
        <v>231</v>
      </c>
      <c r="C541" s="10" t="s">
        <v>240</v>
      </c>
      <c r="D541" s="10" t="s">
        <v>281</v>
      </c>
      <c r="E541" s="10" t="s">
        <v>218</v>
      </c>
      <c r="F541" s="11">
        <v>10565</v>
      </c>
      <c r="G541" s="11">
        <v>3962</v>
      </c>
      <c r="H541" s="11">
        <v>3962</v>
      </c>
      <c r="I541" s="10" t="s">
        <v>282</v>
      </c>
      <c r="J541" s="12">
        <v>71.8</v>
      </c>
      <c r="K541" s="10" t="s">
        <v>248</v>
      </c>
      <c r="L541" s="10" t="s">
        <v>261</v>
      </c>
      <c r="M541" s="10" t="s">
        <v>220</v>
      </c>
      <c r="N541" s="13">
        <v>0</v>
      </c>
      <c r="O541" s="13">
        <v>0</v>
      </c>
      <c r="P541" s="13">
        <v>0</v>
      </c>
      <c r="Q541" s="14">
        <v>0</v>
      </c>
      <c r="R541" s="14">
        <v>7.83</v>
      </c>
      <c r="S541" s="14">
        <v>4</v>
      </c>
      <c r="T541" s="14">
        <v>0</v>
      </c>
      <c r="U541" s="14">
        <v>0</v>
      </c>
      <c r="V541" s="14">
        <v>0.5</v>
      </c>
      <c r="W541" s="14">
        <v>0</v>
      </c>
      <c r="X541" s="14">
        <f>10*S541</f>
        <v>40</v>
      </c>
      <c r="Y541" s="14">
        <v>0</v>
      </c>
      <c r="Z541" s="14">
        <v>0</v>
      </c>
      <c r="AA541" s="14">
        <v>4</v>
      </c>
      <c r="AB541" s="14">
        <v>100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0</v>
      </c>
      <c r="AJ541" s="14">
        <v>0</v>
      </c>
      <c r="AK541" s="15">
        <v>0</v>
      </c>
      <c r="AL541" s="15">
        <v>0</v>
      </c>
      <c r="AM541" s="15">
        <v>0</v>
      </c>
      <c r="AN541" s="15">
        <v>0</v>
      </c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>
        <v>4</v>
      </c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24"/>
      <c r="DK541" s="24"/>
      <c r="DL541" s="24"/>
      <c r="DM541" s="24"/>
      <c r="DN541" s="24"/>
      <c r="DO541" s="24"/>
      <c r="DP541" s="24"/>
      <c r="DQ541" s="24"/>
      <c r="DR541" s="16"/>
      <c r="DS541" s="16"/>
      <c r="DT541" s="16"/>
      <c r="DU541" s="16"/>
      <c r="DV541" s="16"/>
      <c r="DW541" s="16"/>
      <c r="DX541" s="16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27"/>
      <c r="EP541" s="27"/>
      <c r="EQ541" s="27"/>
      <c r="ER541" s="27"/>
    </row>
    <row r="542" spans="1:148" s="9" customFormat="1" ht="20.25" x14ac:dyDescent="0.3">
      <c r="A542" s="10" t="s">
        <v>442</v>
      </c>
      <c r="B542" s="10" t="s">
        <v>232</v>
      </c>
      <c r="C542" s="10" t="s">
        <v>240</v>
      </c>
      <c r="D542" s="10" t="s">
        <v>279</v>
      </c>
      <c r="E542" s="10" t="s">
        <v>218</v>
      </c>
      <c r="F542" s="11">
        <v>10564</v>
      </c>
      <c r="G542" s="11">
        <v>4005</v>
      </c>
      <c r="H542" s="11">
        <v>3712</v>
      </c>
      <c r="I542" s="10" t="s">
        <v>282</v>
      </c>
      <c r="J542" s="12">
        <v>71.8</v>
      </c>
      <c r="K542" s="10" t="s">
        <v>267</v>
      </c>
      <c r="L542" s="10" t="s">
        <v>261</v>
      </c>
      <c r="M542" s="10" t="s">
        <v>220</v>
      </c>
      <c r="N542" s="13">
        <v>5</v>
      </c>
      <c r="O542" s="13">
        <v>5</v>
      </c>
      <c r="P542" s="13">
        <v>0</v>
      </c>
      <c r="Q542" s="14">
        <v>0</v>
      </c>
      <c r="R542" s="14">
        <v>9.44</v>
      </c>
      <c r="S542" s="14">
        <v>0.91666669999999995</v>
      </c>
      <c r="T542" s="14">
        <v>0.78666659999999999</v>
      </c>
      <c r="U542" s="14">
        <v>85.818179999999998</v>
      </c>
      <c r="V542" s="14">
        <v>0.1145833</v>
      </c>
      <c r="W542" s="14">
        <v>307.2</v>
      </c>
      <c r="X542" s="14">
        <v>7.3333334922790501</v>
      </c>
      <c r="Y542" s="14">
        <v>0.313390325291794</v>
      </c>
      <c r="Z542" s="14">
        <v>0.88333329999999999</v>
      </c>
      <c r="AA542" s="14">
        <v>3.3333340000000003E-2</v>
      </c>
      <c r="AB542" s="14">
        <v>3.6363639999999999</v>
      </c>
      <c r="AC542" s="14">
        <v>9.6666719999999998E-2</v>
      </c>
      <c r="AD542" s="14">
        <v>10.54546</v>
      </c>
      <c r="AE542" s="14">
        <v>35.200000000000003</v>
      </c>
      <c r="AF542" s="14">
        <v>23.4</v>
      </c>
      <c r="AG542" s="14">
        <v>0</v>
      </c>
      <c r="AH542" s="14">
        <v>0</v>
      </c>
      <c r="AI542" s="14">
        <v>0.78666659999999999</v>
      </c>
      <c r="AJ542" s="14">
        <v>0.88333329999999999</v>
      </c>
      <c r="AK542" s="15">
        <v>0.9636363</v>
      </c>
      <c r="AL542" s="15">
        <v>0.89056599999999997</v>
      </c>
      <c r="AM542" s="15">
        <v>1</v>
      </c>
      <c r="AN542" s="15">
        <v>0.85818179999999999</v>
      </c>
      <c r="AO542" s="16"/>
      <c r="AP542" s="16">
        <v>3.3333335071802139E-2</v>
      </c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24"/>
      <c r="DK542" s="24"/>
      <c r="DL542" s="24"/>
      <c r="DM542" s="24"/>
      <c r="DN542" s="24"/>
      <c r="DO542" s="24"/>
      <c r="DP542" s="24"/>
      <c r="DQ542" s="24"/>
      <c r="DR542" s="16"/>
      <c r="DS542" s="16"/>
      <c r="DT542" s="16"/>
      <c r="DU542" s="16"/>
      <c r="DV542" s="16"/>
      <c r="DW542" s="16"/>
      <c r="DX542" s="16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27"/>
      <c r="EP542" s="27"/>
      <c r="EQ542" s="27"/>
      <c r="ER542" s="27"/>
    </row>
    <row r="543" spans="1:148" s="9" customFormat="1" ht="20.25" x14ac:dyDescent="0.3">
      <c r="A543" s="10" t="s">
        <v>442</v>
      </c>
      <c r="B543" s="10" t="s">
        <v>232</v>
      </c>
      <c r="C543" s="10" t="s">
        <v>240</v>
      </c>
      <c r="D543" s="10" t="s">
        <v>279</v>
      </c>
      <c r="E543" s="10" t="s">
        <v>218</v>
      </c>
      <c r="F543" s="11">
        <v>10565</v>
      </c>
      <c r="G543" s="11">
        <v>4005</v>
      </c>
      <c r="H543" s="11">
        <v>3712</v>
      </c>
      <c r="I543" s="10" t="s">
        <v>282</v>
      </c>
      <c r="J543" s="12">
        <v>71.8</v>
      </c>
      <c r="K543" s="10" t="s">
        <v>248</v>
      </c>
      <c r="L543" s="10" t="s">
        <v>261</v>
      </c>
      <c r="M543" s="10" t="s">
        <v>220</v>
      </c>
      <c r="N543" s="13">
        <v>36</v>
      </c>
      <c r="O543" s="13">
        <v>36</v>
      </c>
      <c r="P543" s="13">
        <v>0</v>
      </c>
      <c r="Q543" s="14">
        <v>0</v>
      </c>
      <c r="R543" s="14">
        <v>7.83</v>
      </c>
      <c r="S543" s="14">
        <v>7.0833329999999997</v>
      </c>
      <c r="T543" s="14">
        <v>4.6980000000000004</v>
      </c>
      <c r="U543" s="14">
        <v>66.324709999999996</v>
      </c>
      <c r="V543" s="14">
        <v>0.8854166</v>
      </c>
      <c r="W543" s="14">
        <v>217.1181</v>
      </c>
      <c r="X543" s="14">
        <v>56.666664123535199</v>
      </c>
      <c r="Y543" s="14">
        <v>0.47555107427141602</v>
      </c>
      <c r="Z543" s="14">
        <v>4.8499990000000004</v>
      </c>
      <c r="AA543" s="14">
        <v>2.233333</v>
      </c>
      <c r="AB543" s="14">
        <v>31.529409999999999</v>
      </c>
      <c r="AC543" s="14">
        <v>0.15199969999999999</v>
      </c>
      <c r="AD543" s="14">
        <v>2.1458780000000002</v>
      </c>
      <c r="AE543" s="14">
        <v>192.24</v>
      </c>
      <c r="AF543" s="14">
        <v>119.16</v>
      </c>
      <c r="AG543" s="14">
        <v>0</v>
      </c>
      <c r="AH543" s="14">
        <v>0</v>
      </c>
      <c r="AI543" s="14">
        <v>4.6980000000000004</v>
      </c>
      <c r="AJ543" s="14">
        <v>4.8499990000000004</v>
      </c>
      <c r="AK543" s="15">
        <v>0.68470589999999998</v>
      </c>
      <c r="AL543" s="15">
        <v>0.96865990000000002</v>
      </c>
      <c r="AM543" s="15">
        <v>1</v>
      </c>
      <c r="AN543" s="15">
        <v>0.66324709999999998</v>
      </c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>
        <v>1.75</v>
      </c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24"/>
      <c r="DK543" s="24">
        <v>0.25</v>
      </c>
      <c r="DL543" s="24"/>
      <c r="DM543" s="24"/>
      <c r="DN543" s="24"/>
      <c r="DO543" s="24">
        <v>0.23333333432674408</v>
      </c>
      <c r="DP543" s="24"/>
      <c r="DQ543" s="24"/>
      <c r="DR543" s="16"/>
      <c r="DS543" s="16"/>
      <c r="DT543" s="16"/>
      <c r="DU543" s="16"/>
      <c r="DV543" s="16"/>
      <c r="DW543" s="16"/>
      <c r="DX543" s="16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27"/>
      <c r="EP543" s="27"/>
      <c r="EQ543" s="27"/>
      <c r="ER543" s="27"/>
    </row>
    <row r="544" spans="1:148" s="9" customFormat="1" ht="20.25" x14ac:dyDescent="0.3">
      <c r="A544" s="10" t="s">
        <v>442</v>
      </c>
      <c r="B544" s="10" t="s">
        <v>232</v>
      </c>
      <c r="C544" s="10" t="s">
        <v>240</v>
      </c>
      <c r="D544" s="10" t="s">
        <v>281</v>
      </c>
      <c r="E544" s="10" t="s">
        <v>218</v>
      </c>
      <c r="F544" s="11">
        <v>10565</v>
      </c>
      <c r="G544" s="11">
        <v>3962</v>
      </c>
      <c r="H544" s="11">
        <v>3962</v>
      </c>
      <c r="I544" s="10" t="s">
        <v>282</v>
      </c>
      <c r="J544" s="12">
        <v>71.8</v>
      </c>
      <c r="K544" s="10" t="s">
        <v>248</v>
      </c>
      <c r="L544" s="10" t="s">
        <v>261</v>
      </c>
      <c r="M544" s="10" t="s">
        <v>220</v>
      </c>
      <c r="N544" s="13">
        <v>0</v>
      </c>
      <c r="O544" s="13">
        <v>0</v>
      </c>
      <c r="P544" s="13">
        <v>0</v>
      </c>
      <c r="Q544" s="14">
        <v>0</v>
      </c>
      <c r="R544" s="14">
        <v>7.83</v>
      </c>
      <c r="S544" s="14">
        <v>8</v>
      </c>
      <c r="T544" s="14">
        <v>0</v>
      </c>
      <c r="U544" s="14">
        <v>0</v>
      </c>
      <c r="V544" s="14">
        <v>1</v>
      </c>
      <c r="W544" s="14">
        <v>0</v>
      </c>
      <c r="X544" s="14">
        <v>64</v>
      </c>
      <c r="Y544" s="14">
        <v>0</v>
      </c>
      <c r="Z544" s="14">
        <v>0</v>
      </c>
      <c r="AA544" s="14">
        <v>8</v>
      </c>
      <c r="AB544" s="14">
        <v>100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0</v>
      </c>
      <c r="AJ544" s="14">
        <v>0</v>
      </c>
      <c r="AK544" s="15">
        <v>0</v>
      </c>
      <c r="AL544" s="15">
        <v>0</v>
      </c>
      <c r="AM544" s="15">
        <v>0</v>
      </c>
      <c r="AN544" s="15">
        <v>0</v>
      </c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>
        <v>8</v>
      </c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24"/>
      <c r="DK544" s="24"/>
      <c r="DL544" s="24"/>
      <c r="DM544" s="24"/>
      <c r="DN544" s="24"/>
      <c r="DO544" s="24"/>
      <c r="DP544" s="24"/>
      <c r="DQ544" s="24"/>
      <c r="DR544" s="16"/>
      <c r="DS544" s="16"/>
      <c r="DT544" s="16"/>
      <c r="DU544" s="16"/>
      <c r="DV544" s="16"/>
      <c r="DW544" s="16"/>
      <c r="DX544" s="16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27"/>
      <c r="EP544" s="27"/>
      <c r="EQ544" s="27"/>
      <c r="ER544" s="27"/>
    </row>
    <row r="545" spans="1:148" s="9" customFormat="1" ht="20.25" x14ac:dyDescent="0.3">
      <c r="A545" s="10" t="s">
        <v>442</v>
      </c>
      <c r="B545" s="10" t="s">
        <v>231</v>
      </c>
      <c r="C545" s="10" t="s">
        <v>240</v>
      </c>
      <c r="D545" s="10" t="s">
        <v>279</v>
      </c>
      <c r="E545" s="10" t="s">
        <v>218</v>
      </c>
      <c r="F545" s="11">
        <v>10565</v>
      </c>
      <c r="G545" s="11">
        <v>4005</v>
      </c>
      <c r="H545" s="11">
        <v>3712</v>
      </c>
      <c r="I545" s="10" t="s">
        <v>282</v>
      </c>
      <c r="J545" s="12">
        <v>71.8</v>
      </c>
      <c r="K545" s="10" t="s">
        <v>248</v>
      </c>
      <c r="L545" s="10" t="s">
        <v>261</v>
      </c>
      <c r="M545" s="10" t="s">
        <v>220</v>
      </c>
      <c r="N545" s="13">
        <v>3</v>
      </c>
      <c r="O545" s="13">
        <v>3</v>
      </c>
      <c r="P545" s="13">
        <v>0</v>
      </c>
      <c r="Q545" s="14">
        <v>0</v>
      </c>
      <c r="R545" s="14">
        <v>7.83</v>
      </c>
      <c r="S545" s="14">
        <v>4</v>
      </c>
      <c r="T545" s="14">
        <v>0.39150000000000001</v>
      </c>
      <c r="U545" s="14">
        <v>9.7874999999999996</v>
      </c>
      <c r="V545" s="14">
        <v>0.5</v>
      </c>
      <c r="W545" s="14">
        <v>32.04</v>
      </c>
      <c r="X545" s="14">
        <v>32</v>
      </c>
      <c r="Y545" s="14">
        <v>3.2225578062994402</v>
      </c>
      <c r="Z545" s="14">
        <v>0.43333319999999997</v>
      </c>
      <c r="AA545" s="14">
        <v>3.5666669999999998</v>
      </c>
      <c r="AB545" s="14">
        <v>89.166669999999996</v>
      </c>
      <c r="AC545" s="14">
        <v>4.1833160000000001E-2</v>
      </c>
      <c r="AD545" s="14">
        <v>1.0458289999999999</v>
      </c>
      <c r="AE545" s="14">
        <v>16.02</v>
      </c>
      <c r="AF545" s="14">
        <v>9.93</v>
      </c>
      <c r="AG545" s="14">
        <v>0</v>
      </c>
      <c r="AH545" s="14">
        <v>0</v>
      </c>
      <c r="AI545" s="14">
        <v>0.39150000000000001</v>
      </c>
      <c r="AJ545" s="14">
        <v>0.43333319999999997</v>
      </c>
      <c r="AK545" s="15">
        <v>0.10833329999999999</v>
      </c>
      <c r="AL545" s="15">
        <v>0.90346190000000004</v>
      </c>
      <c r="AM545" s="15">
        <v>1</v>
      </c>
      <c r="AN545" s="15">
        <v>9.7875000000000004E-2</v>
      </c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>
        <v>3.1666667461395264</v>
      </c>
      <c r="BS545" s="16"/>
      <c r="BT545" s="16"/>
      <c r="BU545" s="16">
        <v>0.3333333432674408</v>
      </c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24"/>
      <c r="DK545" s="24"/>
      <c r="DL545" s="24"/>
      <c r="DM545" s="24"/>
      <c r="DN545" s="24"/>
      <c r="DO545" s="24">
        <v>6.6666670143604279E-2</v>
      </c>
      <c r="DP545" s="24"/>
      <c r="DQ545" s="24"/>
      <c r="DR545" s="16"/>
      <c r="DS545" s="16"/>
      <c r="DT545" s="16"/>
      <c r="DU545" s="16"/>
      <c r="DV545" s="16"/>
      <c r="DW545" s="16"/>
      <c r="DX545" s="16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27"/>
      <c r="EP545" s="27"/>
      <c r="EQ545" s="27"/>
      <c r="ER545" s="27"/>
    </row>
    <row r="546" spans="1:148" s="9" customFormat="1" ht="20.25" x14ac:dyDescent="0.3">
      <c r="A546" s="10" t="s">
        <v>442</v>
      </c>
      <c r="B546" s="10" t="s">
        <v>231</v>
      </c>
      <c r="C546" s="10" t="s">
        <v>240</v>
      </c>
      <c r="D546" s="10" t="s">
        <v>281</v>
      </c>
      <c r="E546" s="10" t="s">
        <v>218</v>
      </c>
      <c r="F546" s="11">
        <v>10565</v>
      </c>
      <c r="G546" s="11">
        <v>3962</v>
      </c>
      <c r="H546" s="11">
        <v>3962</v>
      </c>
      <c r="I546" s="10" t="s">
        <v>282</v>
      </c>
      <c r="J546" s="12">
        <v>71.8</v>
      </c>
      <c r="K546" s="10" t="s">
        <v>248</v>
      </c>
      <c r="L546" s="10" t="s">
        <v>261</v>
      </c>
      <c r="M546" s="10" t="s">
        <v>220</v>
      </c>
      <c r="N546" s="13">
        <v>0</v>
      </c>
      <c r="O546" s="13">
        <v>0</v>
      </c>
      <c r="P546" s="13">
        <v>0</v>
      </c>
      <c r="Q546" s="14">
        <v>0</v>
      </c>
      <c r="R546" s="14">
        <v>7.83</v>
      </c>
      <c r="S546" s="14">
        <v>4</v>
      </c>
      <c r="T546" s="14">
        <v>0</v>
      </c>
      <c r="U546" s="14">
        <v>0</v>
      </c>
      <c r="V546" s="14">
        <v>0.5</v>
      </c>
      <c r="W546" s="14">
        <v>0</v>
      </c>
      <c r="X546" s="14">
        <v>32</v>
      </c>
      <c r="Y546" s="14">
        <v>0</v>
      </c>
      <c r="Z546" s="14">
        <v>0</v>
      </c>
      <c r="AA546" s="14">
        <v>4</v>
      </c>
      <c r="AB546" s="14">
        <v>100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0</v>
      </c>
      <c r="AJ546" s="14">
        <v>0</v>
      </c>
      <c r="AK546" s="15">
        <v>0</v>
      </c>
      <c r="AL546" s="15">
        <v>0</v>
      </c>
      <c r="AM546" s="15">
        <v>0</v>
      </c>
      <c r="AN546" s="15">
        <v>0</v>
      </c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>
        <v>4</v>
      </c>
      <c r="BV546" s="16"/>
      <c r="BW546" s="16"/>
      <c r="BX546" s="16"/>
      <c r="BY546" s="16"/>
      <c r="BZ546" s="16"/>
      <c r="CA546" s="16"/>
      <c r="CB546" s="16"/>
      <c r="CC546" s="16"/>
      <c r="CD546" s="16"/>
      <c r="CE546" s="16"/>
      <c r="CF546" s="16"/>
      <c r="CG546" s="16"/>
      <c r="CH546" s="16"/>
      <c r="CI546" s="16"/>
      <c r="CJ546" s="16"/>
      <c r="CK546" s="16"/>
      <c r="CL546" s="16"/>
      <c r="CM546" s="16"/>
      <c r="CN546" s="16"/>
      <c r="CO546" s="16"/>
      <c r="CP546" s="16"/>
      <c r="CQ546" s="16"/>
      <c r="CR546" s="16"/>
      <c r="CS546" s="16"/>
      <c r="CT546" s="16"/>
      <c r="CU546" s="16"/>
      <c r="CV546" s="16"/>
      <c r="CW546" s="16"/>
      <c r="CX546" s="16"/>
      <c r="CY546" s="16"/>
      <c r="CZ546" s="16"/>
      <c r="DA546" s="16"/>
      <c r="DB546" s="16"/>
      <c r="DC546" s="16"/>
      <c r="DD546" s="16"/>
      <c r="DE546" s="16"/>
      <c r="DF546" s="16"/>
      <c r="DG546" s="16"/>
      <c r="DH546" s="16"/>
      <c r="DI546" s="16"/>
      <c r="DJ546" s="24"/>
      <c r="DK546" s="24"/>
      <c r="DL546" s="24"/>
      <c r="DM546" s="24"/>
      <c r="DN546" s="24"/>
      <c r="DO546" s="24"/>
      <c r="DP546" s="24"/>
      <c r="DQ546" s="24"/>
      <c r="DR546" s="16"/>
      <c r="DS546" s="16"/>
      <c r="DT546" s="16"/>
      <c r="DU546" s="16"/>
      <c r="DV546" s="16"/>
      <c r="DW546" s="16"/>
      <c r="DX546" s="16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27"/>
      <c r="EP546" s="27"/>
      <c r="EQ546" s="27"/>
      <c r="ER546" s="27"/>
    </row>
    <row r="547" spans="1:148" s="9" customFormat="1" ht="20.25" x14ac:dyDescent="0.3">
      <c r="A547" s="10" t="s">
        <v>443</v>
      </c>
      <c r="B547" s="10" t="s">
        <v>232</v>
      </c>
      <c r="C547" s="10" t="s">
        <v>240</v>
      </c>
      <c r="D547" s="10" t="s">
        <v>279</v>
      </c>
      <c r="E547" s="10" t="s">
        <v>218</v>
      </c>
      <c r="F547" s="11">
        <v>10565</v>
      </c>
      <c r="G547" s="11">
        <v>4005</v>
      </c>
      <c r="H547" s="11">
        <v>3712</v>
      </c>
      <c r="I547" s="10" t="s">
        <v>282</v>
      </c>
      <c r="J547" s="12">
        <v>71.8</v>
      </c>
      <c r="K547" s="10" t="s">
        <v>248</v>
      </c>
      <c r="L547" s="10" t="s">
        <v>261</v>
      </c>
      <c r="M547" s="10" t="s">
        <v>220</v>
      </c>
      <c r="N547" s="13">
        <v>54</v>
      </c>
      <c r="O547" s="13">
        <v>53</v>
      </c>
      <c r="P547" s="13">
        <v>1</v>
      </c>
      <c r="Q547" s="14">
        <v>1.8518520000000001</v>
      </c>
      <c r="R547" s="14">
        <v>7.83</v>
      </c>
      <c r="S547" s="14">
        <v>8</v>
      </c>
      <c r="T547" s="14">
        <v>6.9165000000000001</v>
      </c>
      <c r="U547" s="14">
        <v>86.456249999999997</v>
      </c>
      <c r="V547" s="14">
        <v>1</v>
      </c>
      <c r="W547" s="14">
        <v>283.02</v>
      </c>
      <c r="X547" s="14">
        <v>64</v>
      </c>
      <c r="Y547" s="14">
        <v>0.36481789130710801</v>
      </c>
      <c r="Z547" s="14">
        <v>7.4</v>
      </c>
      <c r="AA547" s="14">
        <v>0.6</v>
      </c>
      <c r="AB547" s="14">
        <v>7.5</v>
      </c>
      <c r="AC547" s="14">
        <v>0.35300029999999999</v>
      </c>
      <c r="AD547" s="14">
        <v>4.4125040000000002</v>
      </c>
      <c r="AE547" s="14">
        <v>283.02</v>
      </c>
      <c r="AF547" s="14">
        <v>175.43</v>
      </c>
      <c r="AG547" s="14">
        <v>0.1305</v>
      </c>
      <c r="AH547" s="14">
        <v>1.6312500000000001</v>
      </c>
      <c r="AI547" s="14">
        <v>7.0469999999999997</v>
      </c>
      <c r="AJ547" s="14">
        <v>7.4</v>
      </c>
      <c r="AK547" s="15">
        <v>0.92500000000000004</v>
      </c>
      <c r="AL547" s="15">
        <v>0.95229730000000001</v>
      </c>
      <c r="AM547" s="15">
        <v>0.98148150000000001</v>
      </c>
      <c r="AN547" s="15">
        <v>0.86456250000000001</v>
      </c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>
        <v>8.3333335816860199E-2</v>
      </c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  <c r="CJ547" s="16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16"/>
      <c r="DF547" s="16"/>
      <c r="DG547" s="16"/>
      <c r="DH547" s="16"/>
      <c r="DI547" s="16"/>
      <c r="DJ547" s="24"/>
      <c r="DK547" s="24">
        <v>0.1666666716337204</v>
      </c>
      <c r="DL547" s="24"/>
      <c r="DM547" s="24"/>
      <c r="DN547" s="24"/>
      <c r="DO547" s="24">
        <v>0.34999999403953552</v>
      </c>
      <c r="DP547" s="24"/>
      <c r="DQ547" s="24"/>
      <c r="DR547" s="16"/>
      <c r="DS547" s="16"/>
      <c r="DT547" s="16"/>
      <c r="DU547" s="16"/>
      <c r="DV547" s="16"/>
      <c r="DW547" s="16"/>
      <c r="DX547" s="16"/>
      <c r="DY547" s="17">
        <v>1</v>
      </c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27"/>
      <c r="EP547" s="27"/>
      <c r="EQ547" s="27"/>
      <c r="ER547" s="27"/>
    </row>
    <row r="548" spans="1:148" s="9" customFormat="1" ht="20.25" x14ac:dyDescent="0.3">
      <c r="A548" s="10" t="s">
        <v>443</v>
      </c>
      <c r="B548" s="10" t="s">
        <v>232</v>
      </c>
      <c r="C548" s="10" t="s">
        <v>240</v>
      </c>
      <c r="D548" s="10" t="s">
        <v>281</v>
      </c>
      <c r="E548" s="10" t="s">
        <v>218</v>
      </c>
      <c r="F548" s="11">
        <v>10565</v>
      </c>
      <c r="G548" s="11">
        <v>3962</v>
      </c>
      <c r="H548" s="11">
        <v>3962</v>
      </c>
      <c r="I548" s="10" t="s">
        <v>282</v>
      </c>
      <c r="J548" s="12">
        <v>71.8</v>
      </c>
      <c r="K548" s="10" t="s">
        <v>248</v>
      </c>
      <c r="L548" s="10" t="s">
        <v>261</v>
      </c>
      <c r="M548" s="10" t="s">
        <v>220</v>
      </c>
      <c r="N548" s="13">
        <v>0</v>
      </c>
      <c r="O548" s="13">
        <v>0</v>
      </c>
      <c r="P548" s="13">
        <v>0</v>
      </c>
      <c r="Q548" s="14">
        <v>0</v>
      </c>
      <c r="R548" s="14">
        <v>7.83</v>
      </c>
      <c r="S548" s="14">
        <v>8</v>
      </c>
      <c r="T548" s="14">
        <v>0</v>
      </c>
      <c r="U548" s="14">
        <v>0</v>
      </c>
      <c r="V548" s="14">
        <v>1</v>
      </c>
      <c r="W548" s="14">
        <v>0</v>
      </c>
      <c r="X548" s="14">
        <v>64</v>
      </c>
      <c r="Y548" s="14">
        <v>0</v>
      </c>
      <c r="Z548" s="14">
        <v>0</v>
      </c>
      <c r="AA548" s="14">
        <v>8</v>
      </c>
      <c r="AB548" s="14">
        <v>100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0</v>
      </c>
      <c r="AJ548" s="14">
        <v>0</v>
      </c>
      <c r="AK548" s="15">
        <v>0</v>
      </c>
      <c r="AL548" s="15">
        <v>0</v>
      </c>
      <c r="AM548" s="15">
        <v>0</v>
      </c>
      <c r="AN548" s="15">
        <v>0</v>
      </c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>
        <v>8</v>
      </c>
      <c r="BV548" s="16"/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  <c r="CG548" s="16"/>
      <c r="CH548" s="16"/>
      <c r="CI548" s="16"/>
      <c r="CJ548" s="16"/>
      <c r="CK548" s="16"/>
      <c r="CL548" s="16"/>
      <c r="CM548" s="16"/>
      <c r="CN548" s="16"/>
      <c r="CO548" s="16"/>
      <c r="CP548" s="16"/>
      <c r="CQ548" s="16"/>
      <c r="CR548" s="16"/>
      <c r="CS548" s="16"/>
      <c r="CT548" s="16"/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  <c r="DI548" s="16"/>
      <c r="DJ548" s="24"/>
      <c r="DK548" s="24"/>
      <c r="DL548" s="24"/>
      <c r="DM548" s="24"/>
      <c r="DN548" s="24"/>
      <c r="DO548" s="24"/>
      <c r="DP548" s="24"/>
      <c r="DQ548" s="24"/>
      <c r="DR548" s="16"/>
      <c r="DS548" s="16"/>
      <c r="DT548" s="16"/>
      <c r="DU548" s="16"/>
      <c r="DV548" s="16"/>
      <c r="DW548" s="16"/>
      <c r="DX548" s="16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27"/>
      <c r="EP548" s="27"/>
      <c r="EQ548" s="27"/>
      <c r="ER548" s="27"/>
    </row>
    <row r="549" spans="1:148" s="9" customFormat="1" ht="20.25" x14ac:dyDescent="0.3">
      <c r="A549" s="10" t="s">
        <v>443</v>
      </c>
      <c r="B549" s="10" t="s">
        <v>231</v>
      </c>
      <c r="C549" s="10" t="s">
        <v>240</v>
      </c>
      <c r="D549" s="10" t="s">
        <v>279</v>
      </c>
      <c r="E549" s="10" t="s">
        <v>218</v>
      </c>
      <c r="F549" s="11">
        <v>10565</v>
      </c>
      <c r="G549" s="11">
        <v>4005</v>
      </c>
      <c r="H549" s="11">
        <v>3712</v>
      </c>
      <c r="I549" s="10" t="s">
        <v>282</v>
      </c>
      <c r="J549" s="12">
        <v>71.8</v>
      </c>
      <c r="K549" s="10" t="s">
        <v>248</v>
      </c>
      <c r="L549" s="10" t="s">
        <v>261</v>
      </c>
      <c r="M549" s="10" t="s">
        <v>220</v>
      </c>
      <c r="N549" s="13">
        <v>24</v>
      </c>
      <c r="O549" s="13">
        <v>24</v>
      </c>
      <c r="P549" s="13">
        <v>0</v>
      </c>
      <c r="Q549" s="14">
        <v>0</v>
      </c>
      <c r="R549" s="14">
        <v>7.83</v>
      </c>
      <c r="S549" s="14">
        <v>4</v>
      </c>
      <c r="T549" s="14">
        <v>3.1320000000000001</v>
      </c>
      <c r="U549" s="14">
        <v>78.3</v>
      </c>
      <c r="V549" s="14">
        <v>0.5</v>
      </c>
      <c r="W549" s="14">
        <v>256.32</v>
      </c>
      <c r="X549" s="14">
        <v>32</v>
      </c>
      <c r="Y549" s="14">
        <v>0.40281972578743003</v>
      </c>
      <c r="Z549" s="14">
        <v>3.4666670000000002</v>
      </c>
      <c r="AA549" s="14">
        <v>0.53333339999999996</v>
      </c>
      <c r="AB549" s="14">
        <v>13.33333</v>
      </c>
      <c r="AC549" s="14">
        <v>0.33466669999999998</v>
      </c>
      <c r="AD549" s="14">
        <v>8.3666669999999996</v>
      </c>
      <c r="AE549" s="14">
        <v>128.16</v>
      </c>
      <c r="AF549" s="14">
        <v>79.44</v>
      </c>
      <c r="AG549" s="14">
        <v>0</v>
      </c>
      <c r="AH549" s="14">
        <v>0</v>
      </c>
      <c r="AI549" s="14">
        <v>3.1320000000000001</v>
      </c>
      <c r="AJ549" s="14">
        <v>3.4666670000000002</v>
      </c>
      <c r="AK549" s="15">
        <v>0.86666670000000001</v>
      </c>
      <c r="AL549" s="15">
        <v>0.90346150000000003</v>
      </c>
      <c r="AM549" s="15">
        <v>1</v>
      </c>
      <c r="AN549" s="15">
        <v>0.78300000000000003</v>
      </c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>
        <v>0.1666666716337204</v>
      </c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  <c r="CJ549" s="16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>
        <v>0.11666666716337204</v>
      </c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  <c r="DI549" s="16"/>
      <c r="DJ549" s="24"/>
      <c r="DK549" s="24"/>
      <c r="DL549" s="24"/>
      <c r="DM549" s="24"/>
      <c r="DN549" s="24">
        <v>8.3333335816860199E-2</v>
      </c>
      <c r="DO549" s="24">
        <v>0.1666666716337204</v>
      </c>
      <c r="DP549" s="24"/>
      <c r="DQ549" s="24"/>
      <c r="DR549" s="16"/>
      <c r="DS549" s="16"/>
      <c r="DT549" s="16"/>
      <c r="DU549" s="16"/>
      <c r="DV549" s="16"/>
      <c r="DW549" s="16"/>
      <c r="DX549" s="16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27"/>
      <c r="EP549" s="27"/>
      <c r="EQ549" s="27"/>
      <c r="ER549" s="27"/>
    </row>
    <row r="550" spans="1:148" s="9" customFormat="1" ht="20.25" x14ac:dyDescent="0.3">
      <c r="A550" s="10" t="s">
        <v>443</v>
      </c>
      <c r="B550" s="10" t="s">
        <v>231</v>
      </c>
      <c r="C550" s="10" t="s">
        <v>240</v>
      </c>
      <c r="D550" s="10" t="s">
        <v>281</v>
      </c>
      <c r="E550" s="10" t="s">
        <v>218</v>
      </c>
      <c r="F550" s="11">
        <v>10565</v>
      </c>
      <c r="G550" s="11">
        <v>3962</v>
      </c>
      <c r="H550" s="11">
        <v>3962</v>
      </c>
      <c r="I550" s="10" t="s">
        <v>282</v>
      </c>
      <c r="J550" s="12">
        <v>71.8</v>
      </c>
      <c r="K550" s="10" t="s">
        <v>248</v>
      </c>
      <c r="L550" s="10" t="s">
        <v>261</v>
      </c>
      <c r="M550" s="10" t="s">
        <v>220</v>
      </c>
      <c r="N550" s="13">
        <v>0</v>
      </c>
      <c r="O550" s="13">
        <v>0</v>
      </c>
      <c r="P550" s="13">
        <v>0</v>
      </c>
      <c r="Q550" s="14">
        <v>0</v>
      </c>
      <c r="R550" s="14">
        <v>7.83</v>
      </c>
      <c r="S550" s="14">
        <v>4</v>
      </c>
      <c r="T550" s="14">
        <v>0</v>
      </c>
      <c r="U550" s="14">
        <v>0</v>
      </c>
      <c r="V550" s="14">
        <v>0.5</v>
      </c>
      <c r="W550" s="14">
        <v>0</v>
      </c>
      <c r="X550" s="14">
        <v>32</v>
      </c>
      <c r="Y550" s="14">
        <v>0</v>
      </c>
      <c r="Z550" s="14">
        <v>0</v>
      </c>
      <c r="AA550" s="14">
        <v>4</v>
      </c>
      <c r="AB550" s="14">
        <v>100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0</v>
      </c>
      <c r="AI550" s="14">
        <v>0</v>
      </c>
      <c r="AJ550" s="14">
        <v>0</v>
      </c>
      <c r="AK550" s="15">
        <v>0</v>
      </c>
      <c r="AL550" s="15">
        <v>0</v>
      </c>
      <c r="AM550" s="15">
        <v>0</v>
      </c>
      <c r="AN550" s="15">
        <v>0</v>
      </c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>
        <v>4</v>
      </c>
      <c r="BV550" s="16"/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  <c r="DI550" s="16"/>
      <c r="DJ550" s="24"/>
      <c r="DK550" s="24"/>
      <c r="DL550" s="24"/>
      <c r="DM550" s="24"/>
      <c r="DN550" s="24"/>
      <c r="DO550" s="24"/>
      <c r="DP550" s="24"/>
      <c r="DQ550" s="24"/>
      <c r="DR550" s="16"/>
      <c r="DS550" s="16"/>
      <c r="DT550" s="16"/>
      <c r="DU550" s="16"/>
      <c r="DV550" s="16"/>
      <c r="DW550" s="16"/>
      <c r="DX550" s="16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27"/>
      <c r="EP550" s="27"/>
      <c r="EQ550" s="27"/>
      <c r="ER550" s="27"/>
    </row>
    <row r="551" spans="1:148" s="9" customFormat="1" ht="20.25" x14ac:dyDescent="0.3">
      <c r="A551" s="10" t="s">
        <v>464</v>
      </c>
      <c r="B551" s="10" t="s">
        <v>232</v>
      </c>
      <c r="C551" s="10" t="s">
        <v>240</v>
      </c>
      <c r="D551" s="10" t="s">
        <v>279</v>
      </c>
      <c r="E551" s="10" t="s">
        <v>218</v>
      </c>
      <c r="F551" s="11">
        <v>10564</v>
      </c>
      <c r="G551" s="11">
        <v>4005</v>
      </c>
      <c r="H551" s="11">
        <v>3712</v>
      </c>
      <c r="I551" s="10" t="s">
        <v>282</v>
      </c>
      <c r="J551" s="12">
        <v>71.8</v>
      </c>
      <c r="K551" s="10" t="s">
        <v>267</v>
      </c>
      <c r="L551" s="10" t="s">
        <v>261</v>
      </c>
      <c r="M551" s="10" t="s">
        <v>220</v>
      </c>
      <c r="N551" s="13">
        <v>14</v>
      </c>
      <c r="O551" s="13">
        <v>13</v>
      </c>
      <c r="P551" s="13">
        <v>1</v>
      </c>
      <c r="Q551" s="14">
        <v>7.1428570000000002</v>
      </c>
      <c r="R551" s="14">
        <v>9.44</v>
      </c>
      <c r="S551" s="14">
        <v>3.5</v>
      </c>
      <c r="T551" s="14">
        <v>2.0453329999999998</v>
      </c>
      <c r="U551" s="14">
        <v>58.438090000000003</v>
      </c>
      <c r="V551" s="14">
        <v>0.4375</v>
      </c>
      <c r="W551" s="14">
        <v>209.18860000000001</v>
      </c>
      <c r="X551" s="14">
        <v>28</v>
      </c>
      <c r="Y551" s="14">
        <v>0.460223564848603</v>
      </c>
      <c r="Z551" s="14">
        <v>2.7</v>
      </c>
      <c r="AA551" s="14">
        <v>0.8</v>
      </c>
      <c r="AB551" s="14">
        <v>22.857140000000001</v>
      </c>
      <c r="AC551" s="14">
        <v>0.49733349999999998</v>
      </c>
      <c r="AD551" s="14">
        <v>14.209530000000001</v>
      </c>
      <c r="AE551" s="14">
        <v>91.52</v>
      </c>
      <c r="AF551" s="14">
        <v>60.84</v>
      </c>
      <c r="AG551" s="14">
        <v>0.15733330000000001</v>
      </c>
      <c r="AH551" s="14">
        <v>4.4952379999999996</v>
      </c>
      <c r="AI551" s="14">
        <v>2.2026669999999999</v>
      </c>
      <c r="AJ551" s="14">
        <v>2.7</v>
      </c>
      <c r="AK551" s="15">
        <v>0.77142860000000002</v>
      </c>
      <c r="AL551" s="15">
        <v>0.81580240000000004</v>
      </c>
      <c r="AM551" s="15">
        <v>0.92857140000000005</v>
      </c>
      <c r="AN551" s="15">
        <v>0.58438089999999998</v>
      </c>
      <c r="AO551" s="16"/>
      <c r="AP551" s="16">
        <v>3.3333335071802139E-2</v>
      </c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  <c r="CG551" s="16"/>
      <c r="CH551" s="16"/>
      <c r="CI551" s="16"/>
      <c r="CJ551" s="16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>
        <v>0.58333331346511841</v>
      </c>
      <c r="DB551" s="16"/>
      <c r="DC551" s="16"/>
      <c r="DD551" s="16"/>
      <c r="DE551" s="16"/>
      <c r="DF551" s="16"/>
      <c r="DG551" s="16"/>
      <c r="DH551" s="16"/>
      <c r="DI551" s="16"/>
      <c r="DJ551" s="24"/>
      <c r="DK551" s="24"/>
      <c r="DL551" s="24"/>
      <c r="DM551" s="24"/>
      <c r="DN551" s="24"/>
      <c r="DO551" s="24">
        <v>0.18333333730697632</v>
      </c>
      <c r="DP551" s="24"/>
      <c r="DQ551" s="24"/>
      <c r="DR551" s="16"/>
      <c r="DS551" s="16"/>
      <c r="DT551" s="16"/>
      <c r="DU551" s="16"/>
      <c r="DV551" s="16"/>
      <c r="DW551" s="16"/>
      <c r="DX551" s="16"/>
      <c r="DY551" s="17"/>
      <c r="DZ551" s="17"/>
      <c r="EA551" s="17"/>
      <c r="EB551" s="17"/>
      <c r="EC551" s="17">
        <v>1</v>
      </c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27"/>
      <c r="EP551" s="27"/>
      <c r="EQ551" s="27"/>
      <c r="ER551" s="27"/>
    </row>
    <row r="552" spans="1:148" s="9" customFormat="1" ht="20.25" x14ac:dyDescent="0.3">
      <c r="A552" s="10" t="s">
        <v>464</v>
      </c>
      <c r="B552" s="10" t="s">
        <v>232</v>
      </c>
      <c r="C552" s="10" t="s">
        <v>240</v>
      </c>
      <c r="D552" s="10" t="s">
        <v>281</v>
      </c>
      <c r="E552" s="10" t="s">
        <v>218</v>
      </c>
      <c r="F552" s="11">
        <v>10564</v>
      </c>
      <c r="G552" s="11">
        <v>3962</v>
      </c>
      <c r="H552" s="11">
        <v>3962</v>
      </c>
      <c r="I552" s="10" t="s">
        <v>282</v>
      </c>
      <c r="J552" s="12">
        <v>71.8</v>
      </c>
      <c r="K552" s="10" t="s">
        <v>267</v>
      </c>
      <c r="L552" s="10" t="s">
        <v>261</v>
      </c>
      <c r="M552" s="10" t="s">
        <v>220</v>
      </c>
      <c r="N552" s="13">
        <v>0</v>
      </c>
      <c r="O552" s="13">
        <v>0</v>
      </c>
      <c r="P552" s="13">
        <v>0</v>
      </c>
      <c r="Q552" s="14">
        <v>0</v>
      </c>
      <c r="R552" s="14">
        <v>9.44</v>
      </c>
      <c r="S552" s="14">
        <v>8</v>
      </c>
      <c r="T552" s="14">
        <v>0</v>
      </c>
      <c r="U552" s="14">
        <v>0</v>
      </c>
      <c r="V552" s="14">
        <v>1</v>
      </c>
      <c r="W552" s="14">
        <v>0</v>
      </c>
      <c r="X552" s="14">
        <v>64</v>
      </c>
      <c r="Y552" s="14">
        <v>0</v>
      </c>
      <c r="Z552" s="14">
        <v>0</v>
      </c>
      <c r="AA552" s="14">
        <v>8</v>
      </c>
      <c r="AB552" s="14">
        <v>100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0</v>
      </c>
      <c r="AI552" s="14">
        <v>0</v>
      </c>
      <c r="AJ552" s="14">
        <v>0</v>
      </c>
      <c r="AK552" s="15">
        <v>0</v>
      </c>
      <c r="AL552" s="15">
        <v>0</v>
      </c>
      <c r="AM552" s="15">
        <v>0</v>
      </c>
      <c r="AN552" s="15">
        <v>0</v>
      </c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>
        <v>8</v>
      </c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  <c r="DI552" s="16"/>
      <c r="DJ552" s="24"/>
      <c r="DK552" s="24"/>
      <c r="DL552" s="24"/>
      <c r="DM552" s="24"/>
      <c r="DN552" s="24"/>
      <c r="DO552" s="24"/>
      <c r="DP552" s="24"/>
      <c r="DQ552" s="24"/>
      <c r="DR552" s="16"/>
      <c r="DS552" s="16"/>
      <c r="DT552" s="16"/>
      <c r="DU552" s="16"/>
      <c r="DV552" s="16"/>
      <c r="DW552" s="16"/>
      <c r="DX552" s="16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27"/>
      <c r="EP552" s="27"/>
      <c r="EQ552" s="27"/>
      <c r="ER552" s="27"/>
    </row>
    <row r="553" spans="1:148" s="9" customFormat="1" ht="20.25" x14ac:dyDescent="0.3">
      <c r="A553" s="10" t="s">
        <v>464</v>
      </c>
      <c r="B553" s="10" t="s">
        <v>231</v>
      </c>
      <c r="C553" s="10" t="s">
        <v>240</v>
      </c>
      <c r="D553" s="10" t="s">
        <v>279</v>
      </c>
      <c r="E553" s="10" t="s">
        <v>218</v>
      </c>
      <c r="F553" s="11">
        <v>10564</v>
      </c>
      <c r="G553" s="11">
        <v>4061</v>
      </c>
      <c r="H553" s="11">
        <v>4091</v>
      </c>
      <c r="I553" s="10" t="s">
        <v>282</v>
      </c>
      <c r="J553" s="12">
        <v>71.8</v>
      </c>
      <c r="K553" s="10" t="s">
        <v>267</v>
      </c>
      <c r="L553" s="10" t="s">
        <v>261</v>
      </c>
      <c r="M553" s="10" t="s">
        <v>220</v>
      </c>
      <c r="N553" s="13">
        <v>4</v>
      </c>
      <c r="O553" s="13">
        <v>4</v>
      </c>
      <c r="P553" s="13">
        <v>0</v>
      </c>
      <c r="Q553" s="14">
        <v>0</v>
      </c>
      <c r="R553" s="14">
        <v>9.44</v>
      </c>
      <c r="S553" s="14">
        <v>4</v>
      </c>
      <c r="T553" s="14">
        <v>0.62933329999999998</v>
      </c>
      <c r="U553" s="14">
        <v>15.73333</v>
      </c>
      <c r="V553" s="14">
        <v>0.5</v>
      </c>
      <c r="W553" s="14">
        <v>56.32</v>
      </c>
      <c r="X553" s="14">
        <v>32</v>
      </c>
      <c r="Y553" s="14">
        <v>1.7094017721021899</v>
      </c>
      <c r="Z553" s="14">
        <v>0.66666669999999995</v>
      </c>
      <c r="AA553" s="14">
        <v>3.3333330000000001</v>
      </c>
      <c r="AB553" s="14">
        <v>83.333330000000004</v>
      </c>
      <c r="AC553" s="14">
        <v>3.7333489999999997E-2</v>
      </c>
      <c r="AD553" s="14">
        <v>0.93333719999999998</v>
      </c>
      <c r="AE553" s="14">
        <v>28.16</v>
      </c>
      <c r="AF553" s="14">
        <v>18.72</v>
      </c>
      <c r="AG553" s="14">
        <v>0</v>
      </c>
      <c r="AH553" s="14">
        <v>0</v>
      </c>
      <c r="AI553" s="14">
        <v>0.62933329999999998</v>
      </c>
      <c r="AJ553" s="14">
        <v>0.66666669999999995</v>
      </c>
      <c r="AK553" s="15">
        <v>0.1666667</v>
      </c>
      <c r="AL553" s="15">
        <v>0.9439999</v>
      </c>
      <c r="AM553" s="15">
        <v>1</v>
      </c>
      <c r="AN553" s="15">
        <v>0.15733330000000001</v>
      </c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>
        <v>3.3333332538604736</v>
      </c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/>
      <c r="DA553" s="16"/>
      <c r="DB553" s="16"/>
      <c r="DC553" s="16"/>
      <c r="DD553" s="16"/>
      <c r="DE553" s="16"/>
      <c r="DF553" s="16"/>
      <c r="DG553" s="16"/>
      <c r="DH553" s="16"/>
      <c r="DI553" s="16"/>
      <c r="DJ553" s="24"/>
      <c r="DK553" s="24"/>
      <c r="DL553" s="24"/>
      <c r="DM553" s="24"/>
      <c r="DN553" s="24"/>
      <c r="DO553" s="24"/>
      <c r="DP553" s="24"/>
      <c r="DQ553" s="24"/>
      <c r="DR553" s="16"/>
      <c r="DS553" s="16"/>
      <c r="DT553" s="16"/>
      <c r="DU553" s="16"/>
      <c r="DV553" s="16"/>
      <c r="DW553" s="16"/>
      <c r="DX553" s="16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27"/>
      <c r="EP553" s="27"/>
      <c r="EQ553" s="27"/>
      <c r="ER553" s="27"/>
    </row>
    <row r="554" spans="1:148" s="9" customFormat="1" ht="20.25" x14ac:dyDescent="0.3">
      <c r="A554" s="10" t="s">
        <v>460</v>
      </c>
      <c r="B554" s="10" t="s">
        <v>240</v>
      </c>
      <c r="C554" s="10" t="s">
        <v>240</v>
      </c>
      <c r="D554" s="10" t="s">
        <v>279</v>
      </c>
      <c r="E554" s="10" t="s">
        <v>222</v>
      </c>
      <c r="F554" s="11">
        <v>15329</v>
      </c>
      <c r="G554" s="11">
        <v>4087</v>
      </c>
      <c r="H554" s="11">
        <v>3951</v>
      </c>
      <c r="I554" s="10" t="s">
        <v>280</v>
      </c>
      <c r="J554" s="12">
        <v>65</v>
      </c>
      <c r="K554" s="10" t="s">
        <v>267</v>
      </c>
      <c r="L554" s="10" t="s">
        <v>261</v>
      </c>
      <c r="M554" s="10" t="s">
        <v>220</v>
      </c>
      <c r="N554" s="13">
        <v>12</v>
      </c>
      <c r="O554" s="13">
        <v>12</v>
      </c>
      <c r="P554" s="13">
        <v>0</v>
      </c>
      <c r="Q554" s="14">
        <v>0</v>
      </c>
      <c r="R554" s="14">
        <v>9.49</v>
      </c>
      <c r="S554" s="14">
        <v>2.0833330000000001</v>
      </c>
      <c r="T554" s="14">
        <v>1.8979999999999999</v>
      </c>
      <c r="U554" s="14">
        <v>91.104010000000002</v>
      </c>
      <c r="V554" s="14">
        <v>0.2604166</v>
      </c>
      <c r="W554" s="14">
        <v>313.34410000000003</v>
      </c>
      <c r="X554" s="14">
        <v>20.833330154418899</v>
      </c>
      <c r="Y554" s="14">
        <v>0.288870346103894</v>
      </c>
      <c r="Z554" s="14">
        <v>1.966666</v>
      </c>
      <c r="AA554" s="14">
        <v>0.1166667</v>
      </c>
      <c r="AB554" s="14">
        <v>5.6000009999999998</v>
      </c>
      <c r="AC554" s="14">
        <v>6.8666350000000001E-2</v>
      </c>
      <c r="AD554" s="14">
        <v>3.2959849999999999</v>
      </c>
      <c r="AE554" s="14">
        <v>81.600009999999997</v>
      </c>
      <c r="AF554" s="14">
        <v>72.12</v>
      </c>
      <c r="AG554" s="14">
        <v>0</v>
      </c>
      <c r="AH554" s="14">
        <v>0</v>
      </c>
      <c r="AI554" s="14">
        <v>1.8979999999999999</v>
      </c>
      <c r="AJ554" s="14">
        <v>1.966666</v>
      </c>
      <c r="AK554" s="15">
        <v>0.94399999999999995</v>
      </c>
      <c r="AL554" s="15">
        <v>0.96508490000000002</v>
      </c>
      <c r="AM554" s="15">
        <v>1</v>
      </c>
      <c r="AN554" s="15">
        <v>0.91104019999999997</v>
      </c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16"/>
      <c r="DB554" s="16"/>
      <c r="DC554" s="16"/>
      <c r="DD554" s="16"/>
      <c r="DE554" s="16"/>
      <c r="DF554" s="16"/>
      <c r="DG554" s="16"/>
      <c r="DH554" s="16"/>
      <c r="DI554" s="16"/>
      <c r="DJ554" s="24"/>
      <c r="DK554" s="24"/>
      <c r="DL554" s="24"/>
      <c r="DM554" s="24"/>
      <c r="DN554" s="24"/>
      <c r="DO554" s="24">
        <v>0.11666666716337204</v>
      </c>
      <c r="DP554" s="24"/>
      <c r="DQ554" s="24"/>
      <c r="DR554" s="16"/>
      <c r="DS554" s="16"/>
      <c r="DT554" s="16"/>
      <c r="DU554" s="16"/>
      <c r="DV554" s="16"/>
      <c r="DW554" s="16"/>
      <c r="DX554" s="16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27"/>
      <c r="EP554" s="27"/>
      <c r="EQ554" s="27"/>
      <c r="ER554" s="27"/>
    </row>
    <row r="555" spans="1:148" s="9" customFormat="1" ht="20.25" x14ac:dyDescent="0.3">
      <c r="A555" s="10" t="s">
        <v>460</v>
      </c>
      <c r="B555" s="10" t="s">
        <v>240</v>
      </c>
      <c r="C555" s="10" t="s">
        <v>240</v>
      </c>
      <c r="D555" s="10" t="s">
        <v>281</v>
      </c>
      <c r="E555" s="10" t="s">
        <v>222</v>
      </c>
      <c r="F555" s="11">
        <v>15329</v>
      </c>
      <c r="G555" s="11">
        <v>3733</v>
      </c>
      <c r="H555" s="11">
        <v>4161</v>
      </c>
      <c r="I555" s="10" t="s">
        <v>280</v>
      </c>
      <c r="J555" s="12">
        <v>65</v>
      </c>
      <c r="K555" s="10" t="s">
        <v>267</v>
      </c>
      <c r="L555" s="10" t="s">
        <v>261</v>
      </c>
      <c r="M555" s="10" t="s">
        <v>220</v>
      </c>
      <c r="N555" s="13">
        <v>7</v>
      </c>
      <c r="O555" s="13">
        <v>7</v>
      </c>
      <c r="P555" s="13">
        <v>0</v>
      </c>
      <c r="Q555" s="14">
        <v>0</v>
      </c>
      <c r="R555" s="14">
        <v>9.49</v>
      </c>
      <c r="S555" s="14">
        <v>1.4166669999999999</v>
      </c>
      <c r="T555" s="14">
        <v>1.107167</v>
      </c>
      <c r="U555" s="14">
        <v>78.152919999999995</v>
      </c>
      <c r="V555" s="14">
        <v>0.1770834</v>
      </c>
      <c r="W555" s="14">
        <v>268.8</v>
      </c>
      <c r="X555" s="14">
        <v>14.166669845581101</v>
      </c>
      <c r="Y555" s="14">
        <v>0.33674043138450399</v>
      </c>
      <c r="Z555" s="14">
        <v>1.033334</v>
      </c>
      <c r="AA555" s="14">
        <v>0.38333329999999999</v>
      </c>
      <c r="AB555" s="14">
        <v>27.058820000000001</v>
      </c>
      <c r="AC555" s="14">
        <v>-7.3832990000000001E-2</v>
      </c>
      <c r="AD555" s="14">
        <v>-5.2117389999999997</v>
      </c>
      <c r="AE555" s="14">
        <v>47.6</v>
      </c>
      <c r="AF555" s="14">
        <v>42.07</v>
      </c>
      <c r="AG555" s="14">
        <v>0</v>
      </c>
      <c r="AH555" s="14">
        <v>0</v>
      </c>
      <c r="AI555" s="14">
        <v>1.107167</v>
      </c>
      <c r="AJ555" s="14">
        <v>1.033334</v>
      </c>
      <c r="AK555" s="15">
        <v>0.72941180000000005</v>
      </c>
      <c r="AL555" s="15">
        <v>1.0714509999999999</v>
      </c>
      <c r="AM555" s="15">
        <v>1</v>
      </c>
      <c r="AN555" s="15">
        <v>0.78152920000000003</v>
      </c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>
        <v>0.25</v>
      </c>
      <c r="CC555" s="16"/>
      <c r="CD555" s="16"/>
      <c r="CE555" s="16"/>
      <c r="CF555" s="16"/>
      <c r="CG555" s="16"/>
      <c r="CH555" s="16"/>
      <c r="CI555" s="16"/>
      <c r="CJ555" s="16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24"/>
      <c r="DK555" s="24"/>
      <c r="DL555" s="24"/>
      <c r="DM555" s="24"/>
      <c r="DN555" s="24">
        <v>8.3333335816860199E-2</v>
      </c>
      <c r="DO555" s="24">
        <v>5.000000074505806E-2</v>
      </c>
      <c r="DP555" s="24"/>
      <c r="DQ555" s="24"/>
      <c r="DR555" s="16"/>
      <c r="DS555" s="16"/>
      <c r="DT555" s="16"/>
      <c r="DU555" s="16"/>
      <c r="DV555" s="16"/>
      <c r="DW555" s="16"/>
      <c r="DX555" s="16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27"/>
      <c r="EP555" s="27"/>
      <c r="EQ555" s="27"/>
      <c r="ER555" s="27"/>
    </row>
    <row r="556" spans="1:148" s="9" customFormat="1" ht="20.25" x14ac:dyDescent="0.3">
      <c r="A556" s="10" t="s">
        <v>460</v>
      </c>
      <c r="B556" s="10" t="s">
        <v>232</v>
      </c>
      <c r="C556" s="10" t="s">
        <v>240</v>
      </c>
      <c r="D556" s="10" t="s">
        <v>279</v>
      </c>
      <c r="E556" s="10" t="s">
        <v>222</v>
      </c>
      <c r="F556" s="11">
        <v>15339</v>
      </c>
      <c r="G556" s="11">
        <v>3866</v>
      </c>
      <c r="H556" s="11">
        <v>4091</v>
      </c>
      <c r="I556" s="10" t="s">
        <v>280</v>
      </c>
      <c r="J556" s="12">
        <v>65</v>
      </c>
      <c r="K556" s="10" t="s">
        <v>285</v>
      </c>
      <c r="L556" s="10" t="s">
        <v>261</v>
      </c>
      <c r="M556" s="10" t="s">
        <v>220</v>
      </c>
      <c r="N556" s="13">
        <v>17</v>
      </c>
      <c r="O556" s="13">
        <v>17</v>
      </c>
      <c r="P556" s="13">
        <v>0</v>
      </c>
      <c r="Q556" s="14">
        <v>0</v>
      </c>
      <c r="R556" s="14">
        <v>8.74</v>
      </c>
      <c r="S556" s="14">
        <v>3.5</v>
      </c>
      <c r="T556" s="14">
        <v>2.4763329999999999</v>
      </c>
      <c r="U556" s="14">
        <v>70.752380000000002</v>
      </c>
      <c r="V556" s="14">
        <v>0.4375</v>
      </c>
      <c r="W556" s="14">
        <v>226.92570000000001</v>
      </c>
      <c r="X556" s="14">
        <v>35</v>
      </c>
      <c r="Y556" s="14">
        <v>0.55493895939993498</v>
      </c>
      <c r="Z556" s="14">
        <v>2.8333330000000001</v>
      </c>
      <c r="AA556" s="14">
        <v>0.66666669999999995</v>
      </c>
      <c r="AB556" s="14">
        <v>19.047619999999998</v>
      </c>
      <c r="AC556" s="14">
        <v>0.35699989999999998</v>
      </c>
      <c r="AD556" s="14">
        <v>10.199999999999999</v>
      </c>
      <c r="AE556" s="14">
        <v>99.28</v>
      </c>
      <c r="AF556" s="14">
        <v>63.07</v>
      </c>
      <c r="AG556" s="14">
        <v>0</v>
      </c>
      <c r="AH556" s="14">
        <v>0</v>
      </c>
      <c r="AI556" s="14">
        <v>2.4763329999999999</v>
      </c>
      <c r="AJ556" s="14">
        <v>2.8333330000000001</v>
      </c>
      <c r="AK556" s="15">
        <v>0.80952380000000002</v>
      </c>
      <c r="AL556" s="15">
        <v>0.874</v>
      </c>
      <c r="AM556" s="15">
        <v>1</v>
      </c>
      <c r="AN556" s="15">
        <v>0.70752380000000004</v>
      </c>
      <c r="AO556" s="16">
        <v>0.5</v>
      </c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16"/>
      <c r="CV556" s="16"/>
      <c r="CW556" s="16"/>
      <c r="CX556" s="16"/>
      <c r="CY556" s="16"/>
      <c r="CZ556" s="16"/>
      <c r="DA556" s="16"/>
      <c r="DB556" s="16"/>
      <c r="DC556" s="16"/>
      <c r="DD556" s="16"/>
      <c r="DE556" s="16"/>
      <c r="DF556" s="16"/>
      <c r="DG556" s="16"/>
      <c r="DH556" s="16"/>
      <c r="DI556" s="16"/>
      <c r="DJ556" s="24"/>
      <c r="DK556" s="24"/>
      <c r="DL556" s="24"/>
      <c r="DM556" s="24"/>
      <c r="DN556" s="24"/>
      <c r="DO556" s="24">
        <v>0.1666666716337204</v>
      </c>
      <c r="DP556" s="24"/>
      <c r="DQ556" s="24"/>
      <c r="DR556" s="16"/>
      <c r="DS556" s="16"/>
      <c r="DT556" s="16"/>
      <c r="DU556" s="16"/>
      <c r="DV556" s="16"/>
      <c r="DW556" s="16"/>
      <c r="DX556" s="16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27"/>
      <c r="EP556" s="27"/>
      <c r="EQ556" s="27"/>
      <c r="ER556" s="27"/>
    </row>
    <row r="557" spans="1:148" s="9" customFormat="1" ht="20.25" x14ac:dyDescent="0.3">
      <c r="A557" s="10" t="s">
        <v>460</v>
      </c>
      <c r="B557" s="10" t="s">
        <v>232</v>
      </c>
      <c r="C557" s="10" t="s">
        <v>240</v>
      </c>
      <c r="D557" s="10" t="s">
        <v>281</v>
      </c>
      <c r="E557" s="10" t="s">
        <v>222</v>
      </c>
      <c r="F557" s="11">
        <v>15339</v>
      </c>
      <c r="G557" s="11">
        <v>4005</v>
      </c>
      <c r="H557" s="11">
        <v>3807</v>
      </c>
      <c r="I557" s="10" t="s">
        <v>280</v>
      </c>
      <c r="J557" s="12">
        <v>65</v>
      </c>
      <c r="K557" s="10" t="s">
        <v>285</v>
      </c>
      <c r="L557" s="10" t="s">
        <v>261</v>
      </c>
      <c r="M557" s="10" t="s">
        <v>220</v>
      </c>
      <c r="N557" s="13">
        <v>26</v>
      </c>
      <c r="O557" s="13">
        <v>26</v>
      </c>
      <c r="P557" s="13">
        <v>0</v>
      </c>
      <c r="Q557" s="14">
        <v>0</v>
      </c>
      <c r="R557" s="14">
        <v>8.74</v>
      </c>
      <c r="S557" s="14">
        <v>4.3333329999999997</v>
      </c>
      <c r="T557" s="14">
        <v>3.7873329999999998</v>
      </c>
      <c r="U557" s="14">
        <v>87.400009999999995</v>
      </c>
      <c r="V557" s="14">
        <v>0.5416666</v>
      </c>
      <c r="W557" s="14">
        <v>280.32</v>
      </c>
      <c r="X557" s="14">
        <v>43.333330154418903</v>
      </c>
      <c r="Y557" s="14">
        <v>0.44923626960094398</v>
      </c>
      <c r="Z557" s="14">
        <v>4.0833329999999997</v>
      </c>
      <c r="AA557" s="14">
        <v>0.25</v>
      </c>
      <c r="AB557" s="14">
        <v>5.7692310000000004</v>
      </c>
      <c r="AC557" s="14">
        <v>0.29599979999999998</v>
      </c>
      <c r="AD557" s="14">
        <v>6.8307650000000004</v>
      </c>
      <c r="AE557" s="14">
        <v>151.84</v>
      </c>
      <c r="AF557" s="14">
        <v>96.46</v>
      </c>
      <c r="AG557" s="14">
        <v>0</v>
      </c>
      <c r="AH557" s="14">
        <v>0</v>
      </c>
      <c r="AI557" s="14">
        <v>3.7873329999999998</v>
      </c>
      <c r="AJ557" s="14">
        <v>4.0833329999999997</v>
      </c>
      <c r="AK557" s="15">
        <v>0.94230769999999997</v>
      </c>
      <c r="AL557" s="15">
        <v>0.92751030000000001</v>
      </c>
      <c r="AM557" s="15">
        <v>1</v>
      </c>
      <c r="AN557" s="15">
        <v>0.87400009999999995</v>
      </c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>
        <v>8.3333335816860199E-2</v>
      </c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16"/>
      <c r="DF557" s="16"/>
      <c r="DG557" s="16"/>
      <c r="DH557" s="16"/>
      <c r="DI557" s="16"/>
      <c r="DJ557" s="24"/>
      <c r="DK557" s="24"/>
      <c r="DL557" s="24"/>
      <c r="DM557" s="24"/>
      <c r="DN557" s="24"/>
      <c r="DO557" s="24">
        <v>0.1666666716337204</v>
      </c>
      <c r="DP557" s="24"/>
      <c r="DQ557" s="24"/>
      <c r="DR557" s="16"/>
      <c r="DS557" s="16"/>
      <c r="DT557" s="16"/>
      <c r="DU557" s="16"/>
      <c r="DV557" s="16"/>
      <c r="DW557" s="16"/>
      <c r="DX557" s="16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27"/>
      <c r="EP557" s="27"/>
      <c r="EQ557" s="27"/>
      <c r="ER557" s="27"/>
    </row>
    <row r="558" spans="1:148" s="9" customFormat="1" ht="20.25" x14ac:dyDescent="0.3">
      <c r="A558" s="10" t="s">
        <v>460</v>
      </c>
      <c r="B558" s="10" t="s">
        <v>231</v>
      </c>
      <c r="C558" s="10" t="s">
        <v>240</v>
      </c>
      <c r="D558" s="10" t="s">
        <v>279</v>
      </c>
      <c r="E558" s="10" t="s">
        <v>222</v>
      </c>
      <c r="F558" s="11">
        <v>15339</v>
      </c>
      <c r="G558" s="11">
        <v>3866</v>
      </c>
      <c r="H558" s="11">
        <v>4091</v>
      </c>
      <c r="I558" s="10" t="s">
        <v>280</v>
      </c>
      <c r="J558" s="12">
        <v>65</v>
      </c>
      <c r="K558" s="10" t="s">
        <v>285</v>
      </c>
      <c r="L558" s="10" t="s">
        <v>261</v>
      </c>
      <c r="M558" s="10" t="s">
        <v>220</v>
      </c>
      <c r="N558" s="13">
        <v>17</v>
      </c>
      <c r="O558" s="13">
        <v>17</v>
      </c>
      <c r="P558" s="13">
        <v>0</v>
      </c>
      <c r="Q558" s="14">
        <v>0</v>
      </c>
      <c r="R558" s="14">
        <v>8.74</v>
      </c>
      <c r="S558" s="14">
        <v>4</v>
      </c>
      <c r="T558" s="14">
        <v>2.4763329999999999</v>
      </c>
      <c r="U558" s="14">
        <v>61.908329999999999</v>
      </c>
      <c r="V558" s="14">
        <v>0.5</v>
      </c>
      <c r="W558" s="14">
        <v>198.56</v>
      </c>
      <c r="X558" s="14">
        <v>40</v>
      </c>
      <c r="Y558" s="14">
        <v>0.634215953599926</v>
      </c>
      <c r="Z558" s="14">
        <v>2.75</v>
      </c>
      <c r="AA558" s="14">
        <v>1.25</v>
      </c>
      <c r="AB558" s="14">
        <v>31.25</v>
      </c>
      <c r="AC558" s="14">
        <v>0.27366659999999998</v>
      </c>
      <c r="AD558" s="14">
        <v>6.8416649999999999</v>
      </c>
      <c r="AE558" s="14">
        <v>99.28</v>
      </c>
      <c r="AF558" s="14">
        <v>63.07</v>
      </c>
      <c r="AG558" s="14">
        <v>0</v>
      </c>
      <c r="AH558" s="14">
        <v>0</v>
      </c>
      <c r="AI558" s="14">
        <v>2.4763329999999999</v>
      </c>
      <c r="AJ558" s="14">
        <v>2.75</v>
      </c>
      <c r="AK558" s="15">
        <v>0.6875</v>
      </c>
      <c r="AL558" s="15">
        <v>0.90048490000000003</v>
      </c>
      <c r="AM558" s="15">
        <v>1</v>
      </c>
      <c r="AN558" s="15">
        <v>0.6190833</v>
      </c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>
        <v>0.58333331346511841</v>
      </c>
      <c r="CD558" s="16"/>
      <c r="CE558" s="16"/>
      <c r="CF558" s="16"/>
      <c r="CG558" s="16"/>
      <c r="CH558" s="16"/>
      <c r="CI558" s="16"/>
      <c r="CJ558" s="16"/>
      <c r="CK558" s="16"/>
      <c r="CL558" s="16"/>
      <c r="CM558" s="16"/>
      <c r="CN558" s="16"/>
      <c r="CO558" s="16"/>
      <c r="CP558" s="16">
        <v>0.3333333432674408</v>
      </c>
      <c r="CQ558" s="16"/>
      <c r="CR558" s="16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16"/>
      <c r="DF558" s="16"/>
      <c r="DG558" s="16"/>
      <c r="DH558" s="16"/>
      <c r="DI558" s="16"/>
      <c r="DJ558" s="24"/>
      <c r="DK558" s="24">
        <v>0.25</v>
      </c>
      <c r="DL558" s="24"/>
      <c r="DM558" s="24"/>
      <c r="DN558" s="24"/>
      <c r="DO558" s="24">
        <v>8.3333335816860199E-2</v>
      </c>
      <c r="DP558" s="24"/>
      <c r="DQ558" s="24"/>
      <c r="DR558" s="16"/>
      <c r="DS558" s="16"/>
      <c r="DT558" s="16"/>
      <c r="DU558" s="16"/>
      <c r="DV558" s="16"/>
      <c r="DW558" s="16"/>
      <c r="DX558" s="16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27"/>
      <c r="EP558" s="27"/>
      <c r="EQ558" s="27"/>
      <c r="ER558" s="27"/>
    </row>
    <row r="559" spans="1:148" s="9" customFormat="1" ht="20.25" x14ac:dyDescent="0.3">
      <c r="A559" s="10" t="s">
        <v>460</v>
      </c>
      <c r="B559" s="10" t="s">
        <v>231</v>
      </c>
      <c r="C559" s="10" t="s">
        <v>240</v>
      </c>
      <c r="D559" s="10" t="s">
        <v>281</v>
      </c>
      <c r="E559" s="10" t="s">
        <v>222</v>
      </c>
      <c r="F559" s="11">
        <v>15339</v>
      </c>
      <c r="G559" s="11">
        <v>4005</v>
      </c>
      <c r="H559" s="11">
        <v>3807</v>
      </c>
      <c r="I559" s="10" t="s">
        <v>280</v>
      </c>
      <c r="J559" s="12">
        <v>65</v>
      </c>
      <c r="K559" s="10" t="s">
        <v>285</v>
      </c>
      <c r="L559" s="10" t="s">
        <v>261</v>
      </c>
      <c r="M559" s="10" t="s">
        <v>220</v>
      </c>
      <c r="N559" s="13">
        <v>10</v>
      </c>
      <c r="O559" s="13">
        <v>10</v>
      </c>
      <c r="P559" s="13">
        <v>0</v>
      </c>
      <c r="Q559" s="14">
        <v>0</v>
      </c>
      <c r="R559" s="14">
        <v>8.74</v>
      </c>
      <c r="S559" s="14">
        <v>4</v>
      </c>
      <c r="T559" s="14">
        <v>1.4566669999999999</v>
      </c>
      <c r="U559" s="14">
        <v>36.41666</v>
      </c>
      <c r="V559" s="14">
        <v>0.5</v>
      </c>
      <c r="W559" s="14">
        <v>116.8</v>
      </c>
      <c r="X559" s="14">
        <v>40</v>
      </c>
      <c r="Y559" s="14">
        <v>1.0781671602467</v>
      </c>
      <c r="Z559" s="14">
        <v>1.45</v>
      </c>
      <c r="AA559" s="14">
        <v>2.5499999999999998</v>
      </c>
      <c r="AB559" s="14">
        <v>63.75</v>
      </c>
      <c r="AC559" s="14">
        <v>-6.666422E-3</v>
      </c>
      <c r="AD559" s="14">
        <v>-0.16666049999999999</v>
      </c>
      <c r="AE559" s="14">
        <v>58.4</v>
      </c>
      <c r="AF559" s="14">
        <v>37.1</v>
      </c>
      <c r="AG559" s="14">
        <v>0</v>
      </c>
      <c r="AH559" s="14">
        <v>0</v>
      </c>
      <c r="AI559" s="14">
        <v>1.4566669999999999</v>
      </c>
      <c r="AJ559" s="14">
        <v>1.45</v>
      </c>
      <c r="AK559" s="15">
        <v>0.36249999999999999</v>
      </c>
      <c r="AL559" s="15">
        <v>1.0045980000000001</v>
      </c>
      <c r="AM559" s="15">
        <v>1</v>
      </c>
      <c r="AN559" s="15">
        <v>0.36416670000000001</v>
      </c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>
        <v>2.25</v>
      </c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  <c r="CJ559" s="16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16"/>
      <c r="CV559" s="16"/>
      <c r="CW559" s="16"/>
      <c r="CX559" s="16"/>
      <c r="CY559" s="16"/>
      <c r="CZ559" s="16"/>
      <c r="DA559" s="16"/>
      <c r="DB559" s="16"/>
      <c r="DC559" s="16"/>
      <c r="DD559" s="16"/>
      <c r="DE559" s="16"/>
      <c r="DF559" s="16"/>
      <c r="DG559" s="16"/>
      <c r="DH559" s="16"/>
      <c r="DI559" s="16"/>
      <c r="DJ559" s="24"/>
      <c r="DK559" s="24">
        <v>0.25</v>
      </c>
      <c r="DL559" s="24"/>
      <c r="DM559" s="24"/>
      <c r="DN559" s="24"/>
      <c r="DO559" s="24">
        <v>5.000000074505806E-2</v>
      </c>
      <c r="DP559" s="24"/>
      <c r="DQ559" s="24"/>
      <c r="DR559" s="16"/>
      <c r="DS559" s="16"/>
      <c r="DT559" s="16"/>
      <c r="DU559" s="16"/>
      <c r="DV559" s="16"/>
      <c r="DW559" s="16"/>
      <c r="DX559" s="16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27"/>
      <c r="EP559" s="27"/>
      <c r="EQ559" s="27"/>
      <c r="ER559" s="27"/>
    </row>
    <row r="560" spans="1:148" s="9" customFormat="1" ht="20.25" x14ac:dyDescent="0.3">
      <c r="A560" s="10" t="s">
        <v>460</v>
      </c>
      <c r="B560" s="10" t="s">
        <v>244</v>
      </c>
      <c r="C560" s="10" t="s">
        <v>240</v>
      </c>
      <c r="D560" s="10" t="s">
        <v>279</v>
      </c>
      <c r="E560" s="10" t="s">
        <v>222</v>
      </c>
      <c r="F560" s="11">
        <v>15339</v>
      </c>
      <c r="G560" s="11">
        <v>4087</v>
      </c>
      <c r="H560" s="11">
        <v>3951</v>
      </c>
      <c r="I560" s="10" t="s">
        <v>280</v>
      </c>
      <c r="J560" s="12">
        <v>65</v>
      </c>
      <c r="K560" s="10" t="s">
        <v>285</v>
      </c>
      <c r="L560" s="10" t="s">
        <v>261</v>
      </c>
      <c r="M560" s="10" t="s">
        <v>220</v>
      </c>
      <c r="N560" s="13">
        <v>2</v>
      </c>
      <c r="O560" s="13">
        <v>2</v>
      </c>
      <c r="P560" s="13">
        <v>0</v>
      </c>
      <c r="Q560" s="14">
        <v>0</v>
      </c>
      <c r="R560" s="14">
        <v>8.74</v>
      </c>
      <c r="S560" s="14">
        <v>0.31666670000000002</v>
      </c>
      <c r="T560" s="14">
        <v>0.29133330000000002</v>
      </c>
      <c r="U560" s="14">
        <v>91.999989999999997</v>
      </c>
      <c r="V560" s="14">
        <v>3.9583340000000002E-2</v>
      </c>
      <c r="W560" s="14">
        <v>295.07369999999997</v>
      </c>
      <c r="X560" s="14">
        <v>3.1666669249534598</v>
      </c>
      <c r="Y560" s="14">
        <v>0.42677451379961601</v>
      </c>
      <c r="Z560" s="14">
        <v>0.31666670000000002</v>
      </c>
      <c r="AA560" s="14">
        <v>0</v>
      </c>
      <c r="AB560" s="14">
        <v>0</v>
      </c>
      <c r="AC560" s="14">
        <v>2.5333370000000001E-2</v>
      </c>
      <c r="AD560" s="14">
        <v>8.0000119999999999</v>
      </c>
      <c r="AE560" s="14">
        <v>11.68</v>
      </c>
      <c r="AF560" s="14">
        <v>7.42</v>
      </c>
      <c r="AG560" s="14">
        <v>0</v>
      </c>
      <c r="AH560" s="14">
        <v>0</v>
      </c>
      <c r="AI560" s="14">
        <v>0.29133330000000002</v>
      </c>
      <c r="AJ560" s="14">
        <v>0.31666670000000002</v>
      </c>
      <c r="AK560" s="15">
        <v>1</v>
      </c>
      <c r="AL560" s="15">
        <v>0.91999989999999998</v>
      </c>
      <c r="AM560" s="15">
        <v>1</v>
      </c>
      <c r="AN560" s="15">
        <v>0.91999989999999998</v>
      </c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16"/>
      <c r="CV560" s="16"/>
      <c r="CW560" s="16"/>
      <c r="CX560" s="16"/>
      <c r="CY560" s="16"/>
      <c r="CZ560" s="16"/>
      <c r="DA560" s="16"/>
      <c r="DB560" s="16"/>
      <c r="DC560" s="16"/>
      <c r="DD560" s="16"/>
      <c r="DE560" s="16"/>
      <c r="DF560" s="16"/>
      <c r="DG560" s="16"/>
      <c r="DH560" s="16"/>
      <c r="DI560" s="16"/>
      <c r="DJ560" s="24"/>
      <c r="DK560" s="24"/>
      <c r="DL560" s="24"/>
      <c r="DM560" s="24"/>
      <c r="DN560" s="24"/>
      <c r="DO560" s="24"/>
      <c r="DP560" s="24"/>
      <c r="DQ560" s="24"/>
      <c r="DR560" s="16"/>
      <c r="DS560" s="16"/>
      <c r="DT560" s="16"/>
      <c r="DU560" s="16"/>
      <c r="DV560" s="16"/>
      <c r="DW560" s="16"/>
      <c r="DX560" s="16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27"/>
      <c r="EP560" s="27"/>
      <c r="EQ560" s="27"/>
      <c r="ER560" s="27"/>
    </row>
    <row r="561" spans="1:148" s="9" customFormat="1" ht="20.25" x14ac:dyDescent="0.3">
      <c r="A561" s="10" t="s">
        <v>441</v>
      </c>
      <c r="B561" s="10" t="s">
        <v>232</v>
      </c>
      <c r="C561" s="10" t="s">
        <v>240</v>
      </c>
      <c r="D561" s="10" t="s">
        <v>279</v>
      </c>
      <c r="E561" s="10" t="s">
        <v>218</v>
      </c>
      <c r="F561" s="11">
        <v>10372</v>
      </c>
      <c r="G561" s="11">
        <v>3866</v>
      </c>
      <c r="H561" s="11">
        <v>4091</v>
      </c>
      <c r="I561" s="10" t="s">
        <v>275</v>
      </c>
      <c r="J561" s="12">
        <v>62.8</v>
      </c>
      <c r="K561" s="10" t="s">
        <v>235</v>
      </c>
      <c r="L561" s="10" t="s">
        <v>261</v>
      </c>
      <c r="M561" s="10" t="s">
        <v>220</v>
      </c>
      <c r="N561" s="13">
        <v>22</v>
      </c>
      <c r="O561" s="13">
        <v>19</v>
      </c>
      <c r="P561" s="13">
        <v>3</v>
      </c>
      <c r="Q561" s="14">
        <v>13.63636</v>
      </c>
      <c r="R561" s="14">
        <v>6.21</v>
      </c>
      <c r="S561" s="14">
        <v>6.4166670000000003</v>
      </c>
      <c r="T561" s="14">
        <v>1.9664999999999999</v>
      </c>
      <c r="U561" s="14">
        <v>30.646750000000001</v>
      </c>
      <c r="V561" s="14">
        <v>0.8020834</v>
      </c>
      <c r="W561" s="14">
        <v>109.20310000000001</v>
      </c>
      <c r="X561" s="14">
        <v>64.166669845581097</v>
      </c>
      <c r="Y561" s="14">
        <v>1.11827585658999</v>
      </c>
      <c r="Z561" s="14">
        <v>2.5666669999999998</v>
      </c>
      <c r="AA561" s="14">
        <v>3.85</v>
      </c>
      <c r="AB561" s="14">
        <v>60</v>
      </c>
      <c r="AC561" s="14">
        <v>0.28966700000000001</v>
      </c>
      <c r="AD561" s="14">
        <v>4.5142910000000001</v>
      </c>
      <c r="AE561" s="14">
        <v>87.59</v>
      </c>
      <c r="AF561" s="14">
        <v>57.38</v>
      </c>
      <c r="AG561" s="14">
        <v>0.3105</v>
      </c>
      <c r="AH561" s="14">
        <v>4.8389620000000004</v>
      </c>
      <c r="AI561" s="14">
        <v>2.2770000000000001</v>
      </c>
      <c r="AJ561" s="14">
        <v>2.5666669999999998</v>
      </c>
      <c r="AK561" s="15">
        <v>0.4</v>
      </c>
      <c r="AL561" s="15">
        <v>0.88714280000000001</v>
      </c>
      <c r="AM561" s="15">
        <v>0.86363639999999997</v>
      </c>
      <c r="AN561" s="15">
        <v>0.3064675</v>
      </c>
      <c r="AO561" s="16">
        <v>1</v>
      </c>
      <c r="AP561" s="16">
        <v>0.66666668653488159</v>
      </c>
      <c r="AQ561" s="16"/>
      <c r="AR561" s="16">
        <v>8.3333335816860199E-2</v>
      </c>
      <c r="AS561" s="16">
        <v>0.25</v>
      </c>
      <c r="AT561" s="16">
        <v>0.3333333432674408</v>
      </c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>
        <v>0.30000001192092896</v>
      </c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24"/>
      <c r="DK561" s="24">
        <v>0.1666666716337204</v>
      </c>
      <c r="DL561" s="24">
        <v>0.91666668653488159</v>
      </c>
      <c r="DM561" s="24"/>
      <c r="DN561" s="24"/>
      <c r="DO561" s="24">
        <v>0.13333334028720856</v>
      </c>
      <c r="DP561" s="24"/>
      <c r="DQ561" s="24"/>
      <c r="DR561" s="16"/>
      <c r="DS561" s="16"/>
      <c r="DT561" s="16"/>
      <c r="DU561" s="16"/>
      <c r="DV561" s="16"/>
      <c r="DW561" s="16"/>
      <c r="DX561" s="16"/>
      <c r="DY561" s="17">
        <v>2</v>
      </c>
      <c r="DZ561" s="17"/>
      <c r="EA561" s="17"/>
      <c r="EB561" s="17"/>
      <c r="EC561" s="17"/>
      <c r="ED561" s="17"/>
      <c r="EE561" s="17"/>
      <c r="EF561" s="17"/>
      <c r="EG561" s="17"/>
      <c r="EH561" s="17">
        <v>1</v>
      </c>
      <c r="EI561" s="17"/>
      <c r="EJ561" s="17"/>
      <c r="EK561" s="17"/>
      <c r="EL561" s="17"/>
      <c r="EM561" s="17"/>
      <c r="EN561" s="17"/>
      <c r="EO561" s="27"/>
      <c r="EP561" s="27"/>
      <c r="EQ561" s="27"/>
      <c r="ER561" s="27"/>
    </row>
    <row r="562" spans="1:148" s="9" customFormat="1" ht="20.25" x14ac:dyDescent="0.3">
      <c r="A562" s="10" t="s">
        <v>441</v>
      </c>
      <c r="B562" s="10" t="s">
        <v>232</v>
      </c>
      <c r="C562" s="10" t="s">
        <v>240</v>
      </c>
      <c r="D562" s="10" t="s">
        <v>281</v>
      </c>
      <c r="E562" s="10" t="s">
        <v>218</v>
      </c>
      <c r="F562" s="11">
        <v>10372</v>
      </c>
      <c r="G562" s="11">
        <v>4005</v>
      </c>
      <c r="H562" s="11">
        <v>3807</v>
      </c>
      <c r="I562" s="10" t="s">
        <v>275</v>
      </c>
      <c r="J562" s="12">
        <v>62.8</v>
      </c>
      <c r="K562" s="10" t="s">
        <v>235</v>
      </c>
      <c r="L562" s="10" t="s">
        <v>261</v>
      </c>
      <c r="M562" s="10" t="s">
        <v>220</v>
      </c>
      <c r="N562" s="13">
        <v>30</v>
      </c>
      <c r="O562" s="13">
        <v>30</v>
      </c>
      <c r="P562" s="13">
        <v>0</v>
      </c>
      <c r="Q562" s="14">
        <v>0</v>
      </c>
      <c r="R562" s="14">
        <v>6.21</v>
      </c>
      <c r="S562" s="14">
        <v>6.25</v>
      </c>
      <c r="T562" s="14">
        <v>3.105</v>
      </c>
      <c r="U562" s="14">
        <v>49.68</v>
      </c>
      <c r="V562" s="14">
        <v>0.78125</v>
      </c>
      <c r="W562" s="14">
        <v>177.024</v>
      </c>
      <c r="X562" s="14">
        <v>62.5</v>
      </c>
      <c r="Y562" s="14">
        <v>0.68984548623201603</v>
      </c>
      <c r="Z562" s="14">
        <v>4.0333329999999998</v>
      </c>
      <c r="AA562" s="14">
        <v>2.2166670000000002</v>
      </c>
      <c r="AB562" s="14">
        <v>35.466670000000001</v>
      </c>
      <c r="AC562" s="14">
        <v>0.92833330000000003</v>
      </c>
      <c r="AD562" s="14">
        <v>14.85333</v>
      </c>
      <c r="AE562" s="14">
        <v>138.30000000000001</v>
      </c>
      <c r="AF562" s="14">
        <v>90.6</v>
      </c>
      <c r="AG562" s="14">
        <v>0</v>
      </c>
      <c r="AH562" s="14">
        <v>0</v>
      </c>
      <c r="AI562" s="14">
        <v>3.105</v>
      </c>
      <c r="AJ562" s="14">
        <v>4.0333329999999998</v>
      </c>
      <c r="AK562" s="15">
        <v>0.6453333</v>
      </c>
      <c r="AL562" s="15">
        <v>0.76983469999999998</v>
      </c>
      <c r="AM562" s="15">
        <v>1</v>
      </c>
      <c r="AN562" s="15">
        <v>0.49680000000000002</v>
      </c>
      <c r="AO562" s="16">
        <v>0.5</v>
      </c>
      <c r="AP562" s="16">
        <v>0.9166666716337204</v>
      </c>
      <c r="AQ562" s="16"/>
      <c r="AR562" s="16">
        <v>8.3333335816860199E-2</v>
      </c>
      <c r="AS562" s="16">
        <v>0.1666666716337204</v>
      </c>
      <c r="AT562" s="16">
        <v>0.25</v>
      </c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24"/>
      <c r="DK562" s="24">
        <v>0.1666666716337204</v>
      </c>
      <c r="DL562" s="24"/>
      <c r="DM562" s="24"/>
      <c r="DN562" s="24"/>
      <c r="DO562" s="24">
        <v>0.13333334028720856</v>
      </c>
      <c r="DP562" s="24"/>
      <c r="DQ562" s="24"/>
      <c r="DR562" s="16"/>
      <c r="DS562" s="16"/>
      <c r="DT562" s="16"/>
      <c r="DU562" s="16"/>
      <c r="DV562" s="16"/>
      <c r="DW562" s="16"/>
      <c r="DX562" s="16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27"/>
      <c r="EP562" s="27"/>
      <c r="EQ562" s="27"/>
      <c r="ER562" s="27"/>
    </row>
    <row r="563" spans="1:148" s="9" customFormat="1" ht="20.25" x14ac:dyDescent="0.3">
      <c r="A563" s="10" t="s">
        <v>441</v>
      </c>
      <c r="B563" s="10" t="s">
        <v>231</v>
      </c>
      <c r="C563" s="10" t="s">
        <v>240</v>
      </c>
      <c r="D563" s="10" t="s">
        <v>279</v>
      </c>
      <c r="E563" s="10" t="s">
        <v>218</v>
      </c>
      <c r="F563" s="11">
        <v>10372</v>
      </c>
      <c r="G563" s="11">
        <v>3866</v>
      </c>
      <c r="H563" s="11">
        <v>4091</v>
      </c>
      <c r="I563" s="10" t="s">
        <v>275</v>
      </c>
      <c r="J563" s="12">
        <v>62.8</v>
      </c>
      <c r="K563" s="10" t="s">
        <v>235</v>
      </c>
      <c r="L563" s="10" t="s">
        <v>261</v>
      </c>
      <c r="M563" s="10" t="s">
        <v>220</v>
      </c>
      <c r="N563" s="13">
        <v>26</v>
      </c>
      <c r="O563" s="13">
        <v>26</v>
      </c>
      <c r="P563" s="13">
        <v>0</v>
      </c>
      <c r="Q563" s="14">
        <v>0</v>
      </c>
      <c r="R563" s="14">
        <v>6.21</v>
      </c>
      <c r="S563" s="14">
        <v>4</v>
      </c>
      <c r="T563" s="14">
        <v>2.6909999999999998</v>
      </c>
      <c r="U563" s="14">
        <v>67.275009999999995</v>
      </c>
      <c r="V563" s="14">
        <v>0.5</v>
      </c>
      <c r="W563" s="14">
        <v>239.72</v>
      </c>
      <c r="X563" s="14">
        <v>40</v>
      </c>
      <c r="Y563" s="14">
        <v>0.50942437226316595</v>
      </c>
      <c r="Z563" s="14">
        <v>3.1166670000000001</v>
      </c>
      <c r="AA563" s="14">
        <v>0.88333329999999999</v>
      </c>
      <c r="AB563" s="14">
        <v>22.08333</v>
      </c>
      <c r="AC563" s="14">
        <v>0.4256665</v>
      </c>
      <c r="AD563" s="14">
        <v>10.64166</v>
      </c>
      <c r="AE563" s="14">
        <v>119.86</v>
      </c>
      <c r="AF563" s="14">
        <v>78.52</v>
      </c>
      <c r="AG563" s="14">
        <v>0</v>
      </c>
      <c r="AH563" s="14">
        <v>0</v>
      </c>
      <c r="AI563" s="14">
        <v>2.6909999999999998</v>
      </c>
      <c r="AJ563" s="14">
        <v>3.1166670000000001</v>
      </c>
      <c r="AK563" s="15">
        <v>0.77916669999999999</v>
      </c>
      <c r="AL563" s="15">
        <v>0.86342249999999998</v>
      </c>
      <c r="AM563" s="15">
        <v>1</v>
      </c>
      <c r="AN563" s="15">
        <v>0.67275010000000002</v>
      </c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>
        <v>0.25</v>
      </c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>
        <v>0.25</v>
      </c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24"/>
      <c r="DK563" s="24">
        <v>0.1666666716337204</v>
      </c>
      <c r="DL563" s="24"/>
      <c r="DM563" s="24"/>
      <c r="DN563" s="24"/>
      <c r="DO563" s="24">
        <v>0.21666666865348816</v>
      </c>
      <c r="DP563" s="24"/>
      <c r="DQ563" s="24"/>
      <c r="DR563" s="16"/>
      <c r="DS563" s="16"/>
      <c r="DT563" s="16"/>
      <c r="DU563" s="16"/>
      <c r="DV563" s="16"/>
      <c r="DW563" s="16"/>
      <c r="DX563" s="16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27"/>
      <c r="EP563" s="27"/>
      <c r="EQ563" s="27"/>
      <c r="ER563" s="27"/>
    </row>
    <row r="564" spans="1:148" s="9" customFormat="1" ht="20.25" x14ac:dyDescent="0.3">
      <c r="A564" s="10" t="s">
        <v>441</v>
      </c>
      <c r="B564" s="10" t="s">
        <v>231</v>
      </c>
      <c r="C564" s="10" t="s">
        <v>240</v>
      </c>
      <c r="D564" s="10" t="s">
        <v>281</v>
      </c>
      <c r="E564" s="10" t="s">
        <v>218</v>
      </c>
      <c r="F564" s="11">
        <v>10372</v>
      </c>
      <c r="G564" s="11">
        <v>4005</v>
      </c>
      <c r="H564" s="11">
        <v>3807</v>
      </c>
      <c r="I564" s="10" t="s">
        <v>275</v>
      </c>
      <c r="J564" s="12">
        <v>62.8</v>
      </c>
      <c r="K564" s="10" t="s">
        <v>235</v>
      </c>
      <c r="L564" s="10" t="s">
        <v>261</v>
      </c>
      <c r="M564" s="10" t="s">
        <v>220</v>
      </c>
      <c r="N564" s="13">
        <v>27</v>
      </c>
      <c r="O564" s="13">
        <v>27</v>
      </c>
      <c r="P564" s="13">
        <v>0</v>
      </c>
      <c r="Q564" s="14">
        <v>0</v>
      </c>
      <c r="R564" s="14">
        <v>6.21</v>
      </c>
      <c r="S564" s="14">
        <v>4</v>
      </c>
      <c r="T564" s="14">
        <v>2.7945000000000002</v>
      </c>
      <c r="U564" s="14">
        <v>69.862499999999997</v>
      </c>
      <c r="V564" s="14">
        <v>0.5</v>
      </c>
      <c r="W564" s="14">
        <v>248.94</v>
      </c>
      <c r="X564" s="14">
        <v>40</v>
      </c>
      <c r="Y564" s="14">
        <v>0.49055677643956203</v>
      </c>
      <c r="Z564" s="14">
        <v>3.1666669999999999</v>
      </c>
      <c r="AA564" s="14">
        <v>0.83333330000000005</v>
      </c>
      <c r="AB564" s="14">
        <v>20.83333</v>
      </c>
      <c r="AC564" s="14">
        <v>0.37216680000000002</v>
      </c>
      <c r="AD564" s="14">
        <v>9.3041710000000002</v>
      </c>
      <c r="AE564" s="14">
        <v>124.47</v>
      </c>
      <c r="AF564" s="14">
        <v>81.540000000000006</v>
      </c>
      <c r="AG564" s="14">
        <v>0</v>
      </c>
      <c r="AH564" s="14">
        <v>0</v>
      </c>
      <c r="AI564" s="14">
        <v>2.7945000000000002</v>
      </c>
      <c r="AJ564" s="14">
        <v>3.1666669999999999</v>
      </c>
      <c r="AK564" s="15">
        <v>0.79166669999999995</v>
      </c>
      <c r="AL564" s="15">
        <v>0.88247359999999997</v>
      </c>
      <c r="AM564" s="15">
        <v>1</v>
      </c>
      <c r="AN564" s="15">
        <v>0.69862500000000005</v>
      </c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>
        <v>8.3333335816860199E-2</v>
      </c>
      <c r="BJ564" s="16"/>
      <c r="BK564" s="16"/>
      <c r="BL564" s="16"/>
      <c r="BM564" s="16">
        <v>0.4166666567325592</v>
      </c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24"/>
      <c r="DK564" s="24">
        <v>0.1666666716337204</v>
      </c>
      <c r="DL564" s="24"/>
      <c r="DM564" s="24"/>
      <c r="DN564" s="24"/>
      <c r="DO564" s="24">
        <v>0.1666666716337204</v>
      </c>
      <c r="DP564" s="24"/>
      <c r="DQ564" s="24"/>
      <c r="DR564" s="16"/>
      <c r="DS564" s="16"/>
      <c r="DT564" s="16"/>
      <c r="DU564" s="16"/>
      <c r="DV564" s="16"/>
      <c r="DW564" s="16"/>
      <c r="DX564" s="16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27"/>
      <c r="EP564" s="27"/>
      <c r="EQ564" s="27"/>
      <c r="ER564" s="27"/>
    </row>
    <row r="565" spans="1:148" s="9" customFormat="1" ht="20.25" x14ac:dyDescent="0.3">
      <c r="A565" s="10" t="s">
        <v>441</v>
      </c>
      <c r="B565" s="10" t="s">
        <v>244</v>
      </c>
      <c r="C565" s="10" t="s">
        <v>240</v>
      </c>
      <c r="D565" s="10" t="s">
        <v>279</v>
      </c>
      <c r="E565" s="10" t="s">
        <v>218</v>
      </c>
      <c r="F565" s="11">
        <v>10372</v>
      </c>
      <c r="G565" s="11">
        <v>4087</v>
      </c>
      <c r="H565" s="11">
        <v>3698</v>
      </c>
      <c r="I565" s="10" t="s">
        <v>275</v>
      </c>
      <c r="J565" s="12">
        <v>62.8</v>
      </c>
      <c r="K565" s="10" t="s">
        <v>235</v>
      </c>
      <c r="L565" s="10" t="s">
        <v>261</v>
      </c>
      <c r="M565" s="10" t="s">
        <v>220</v>
      </c>
      <c r="N565" s="13">
        <v>34</v>
      </c>
      <c r="O565" s="13">
        <v>34</v>
      </c>
      <c r="P565" s="13">
        <v>0</v>
      </c>
      <c r="Q565" s="14">
        <v>0</v>
      </c>
      <c r="R565" s="14">
        <v>6.21</v>
      </c>
      <c r="S565" s="14">
        <v>4</v>
      </c>
      <c r="T565" s="14">
        <v>3.5190000000000001</v>
      </c>
      <c r="U565" s="14">
        <v>87.974999999999994</v>
      </c>
      <c r="V565" s="14">
        <v>0.5</v>
      </c>
      <c r="W565" s="14">
        <v>313.48</v>
      </c>
      <c r="X565" s="14">
        <v>40</v>
      </c>
      <c r="Y565" s="14">
        <v>0.389559796271093</v>
      </c>
      <c r="Z565" s="14">
        <v>3.5666669999999998</v>
      </c>
      <c r="AA565" s="14">
        <v>0.43333329999999998</v>
      </c>
      <c r="AB565" s="14">
        <v>10.83333</v>
      </c>
      <c r="AC565" s="14">
        <v>4.7666609999999998E-2</v>
      </c>
      <c r="AD565" s="14">
        <v>1.191665</v>
      </c>
      <c r="AE565" s="14">
        <v>156.74</v>
      </c>
      <c r="AF565" s="14">
        <v>102.68</v>
      </c>
      <c r="AG565" s="14">
        <v>0</v>
      </c>
      <c r="AH565" s="14">
        <v>0</v>
      </c>
      <c r="AI565" s="14">
        <v>3.5190000000000001</v>
      </c>
      <c r="AJ565" s="14">
        <v>3.5666669999999998</v>
      </c>
      <c r="AK565" s="15">
        <v>0.89166670000000003</v>
      </c>
      <c r="AL565" s="15">
        <v>0.98663559999999995</v>
      </c>
      <c r="AM565" s="15">
        <v>1</v>
      </c>
      <c r="AN565" s="15">
        <v>0.87975000000000003</v>
      </c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>
        <v>0.1666666716337204</v>
      </c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>
        <v>8.3333335816860199E-2</v>
      </c>
      <c r="DF565" s="16"/>
      <c r="DG565" s="16"/>
      <c r="DH565" s="16"/>
      <c r="DI565" s="16"/>
      <c r="DJ565" s="24"/>
      <c r="DK565" s="24"/>
      <c r="DL565" s="24"/>
      <c r="DM565" s="24"/>
      <c r="DN565" s="24"/>
      <c r="DO565" s="24">
        <v>0.26666668057441711</v>
      </c>
      <c r="DP565" s="24"/>
      <c r="DQ565" s="24"/>
      <c r="DR565" s="16"/>
      <c r="DS565" s="16"/>
      <c r="DT565" s="16"/>
      <c r="DU565" s="16"/>
      <c r="DV565" s="16"/>
      <c r="DW565" s="16"/>
      <c r="DX565" s="16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27"/>
      <c r="EP565" s="27"/>
      <c r="EQ565" s="27"/>
      <c r="ER565" s="27"/>
    </row>
    <row r="566" spans="1:148" s="9" customFormat="1" ht="20.25" x14ac:dyDescent="0.3">
      <c r="A566" s="10" t="s">
        <v>441</v>
      </c>
      <c r="B566" s="10" t="s">
        <v>244</v>
      </c>
      <c r="C566" s="10" t="s">
        <v>240</v>
      </c>
      <c r="D566" s="10" t="s">
        <v>281</v>
      </c>
      <c r="E566" s="10" t="s">
        <v>218</v>
      </c>
      <c r="F566" s="11">
        <v>10372</v>
      </c>
      <c r="G566" s="11">
        <v>4017</v>
      </c>
      <c r="H566" s="11">
        <v>4161</v>
      </c>
      <c r="I566" s="10" t="s">
        <v>275</v>
      </c>
      <c r="J566" s="12">
        <v>62.8</v>
      </c>
      <c r="K566" s="10" t="s">
        <v>235</v>
      </c>
      <c r="L566" s="10" t="s">
        <v>261</v>
      </c>
      <c r="M566" s="10" t="s">
        <v>220</v>
      </c>
      <c r="N566" s="13">
        <v>26</v>
      </c>
      <c r="O566" s="13">
        <v>26</v>
      </c>
      <c r="P566" s="13">
        <v>0</v>
      </c>
      <c r="Q566" s="14">
        <v>0</v>
      </c>
      <c r="R566" s="14">
        <v>6.21</v>
      </c>
      <c r="S566" s="14">
        <v>4</v>
      </c>
      <c r="T566" s="14">
        <v>2.6909999999999998</v>
      </c>
      <c r="U566" s="14">
        <v>67.275009999999995</v>
      </c>
      <c r="V566" s="14">
        <v>0.5</v>
      </c>
      <c r="W566" s="14">
        <v>239.72</v>
      </c>
      <c r="X566" s="14">
        <v>40</v>
      </c>
      <c r="Y566" s="14">
        <v>0.50942437226316595</v>
      </c>
      <c r="Z566" s="14">
        <v>2.983333</v>
      </c>
      <c r="AA566" s="14">
        <v>1.016667</v>
      </c>
      <c r="AB566" s="14">
        <v>25.41667</v>
      </c>
      <c r="AC566" s="14">
        <v>0.29233310000000001</v>
      </c>
      <c r="AD566" s="14">
        <v>7.3083280000000004</v>
      </c>
      <c r="AE566" s="14">
        <v>119.86</v>
      </c>
      <c r="AF566" s="14">
        <v>78.52</v>
      </c>
      <c r="AG566" s="14">
        <v>0</v>
      </c>
      <c r="AH566" s="14">
        <v>0</v>
      </c>
      <c r="AI566" s="14">
        <v>2.6909999999999998</v>
      </c>
      <c r="AJ566" s="14">
        <v>2.983333</v>
      </c>
      <c r="AK566" s="15">
        <v>0.74583330000000003</v>
      </c>
      <c r="AL566" s="15">
        <v>0.90201120000000001</v>
      </c>
      <c r="AM566" s="15">
        <v>1</v>
      </c>
      <c r="AN566" s="15">
        <v>0.67275010000000002</v>
      </c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>
        <v>0.58333331346511841</v>
      </c>
      <c r="BR566" s="16"/>
      <c r="BS566" s="16">
        <v>0.21666666865348816</v>
      </c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24"/>
      <c r="DK566" s="24"/>
      <c r="DL566" s="24"/>
      <c r="DM566" s="24"/>
      <c r="DN566" s="24"/>
      <c r="DO566" s="24">
        <v>0.13333334028720856</v>
      </c>
      <c r="DP566" s="24"/>
      <c r="DQ566" s="24"/>
      <c r="DR566" s="16"/>
      <c r="DS566" s="16"/>
      <c r="DT566" s="16"/>
      <c r="DU566" s="16"/>
      <c r="DV566" s="16"/>
      <c r="DW566" s="16"/>
      <c r="DX566" s="16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27"/>
      <c r="EP566" s="27"/>
      <c r="EQ566" s="27"/>
      <c r="ER566" s="27"/>
    </row>
    <row r="567" spans="1:148" s="9" customFormat="1" ht="20.25" x14ac:dyDescent="0.3">
      <c r="A567" s="10" t="s">
        <v>441</v>
      </c>
      <c r="B567" s="10" t="s">
        <v>232</v>
      </c>
      <c r="C567" s="10" t="s">
        <v>240</v>
      </c>
      <c r="D567" s="10" t="s">
        <v>279</v>
      </c>
      <c r="E567" s="10" t="s">
        <v>218</v>
      </c>
      <c r="F567" s="11">
        <v>10405</v>
      </c>
      <c r="G567" s="11">
        <v>3866</v>
      </c>
      <c r="H567" s="11">
        <v>4091</v>
      </c>
      <c r="I567" s="10" t="s">
        <v>280</v>
      </c>
      <c r="J567" s="12">
        <v>65</v>
      </c>
      <c r="K567" s="10" t="s">
        <v>267</v>
      </c>
      <c r="L567" s="10" t="s">
        <v>261</v>
      </c>
      <c r="M567" s="10" t="s">
        <v>220</v>
      </c>
      <c r="N567" s="13">
        <v>5</v>
      </c>
      <c r="O567" s="13">
        <v>5</v>
      </c>
      <c r="P567" s="13">
        <v>0</v>
      </c>
      <c r="Q567" s="14">
        <v>0</v>
      </c>
      <c r="R567" s="14">
        <v>9.49</v>
      </c>
      <c r="S567" s="14">
        <v>1.0833330000000001</v>
      </c>
      <c r="T567" s="14">
        <v>0.79083329999999996</v>
      </c>
      <c r="U567" s="14">
        <v>73.000020000000006</v>
      </c>
      <c r="V567" s="14">
        <v>0.1354166</v>
      </c>
      <c r="W567" s="14">
        <v>251.077</v>
      </c>
      <c r="X567" s="14">
        <v>10.833330154418899</v>
      </c>
      <c r="Y567" s="14">
        <v>0.36051014115966201</v>
      </c>
      <c r="Z567" s="14">
        <v>0.83333299999999999</v>
      </c>
      <c r="AA567" s="14">
        <v>0.25</v>
      </c>
      <c r="AB567" s="14">
        <v>23.076930000000001</v>
      </c>
      <c r="AC567" s="14">
        <v>4.2499719999999998E-2</v>
      </c>
      <c r="AD567" s="14">
        <v>3.9230520000000002</v>
      </c>
      <c r="AE567" s="14">
        <v>34</v>
      </c>
      <c r="AF567" s="14">
        <v>30.05</v>
      </c>
      <c r="AG567" s="14">
        <v>0</v>
      </c>
      <c r="AH567" s="14">
        <v>0</v>
      </c>
      <c r="AI567" s="14">
        <v>0.79083329999999996</v>
      </c>
      <c r="AJ567" s="14">
        <v>0.83333299999999999</v>
      </c>
      <c r="AK567" s="15">
        <v>0.76923070000000004</v>
      </c>
      <c r="AL567" s="15">
        <v>0.94900030000000002</v>
      </c>
      <c r="AM567" s="15">
        <v>1</v>
      </c>
      <c r="AN567" s="15">
        <v>0.73000019999999999</v>
      </c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>
        <v>0.1666666716337204</v>
      </c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24"/>
      <c r="DK567" s="24"/>
      <c r="DL567" s="24"/>
      <c r="DM567" s="24"/>
      <c r="DN567" s="24">
        <v>8.3333335816860199E-2</v>
      </c>
      <c r="DO567" s="24"/>
      <c r="DP567" s="24"/>
      <c r="DQ567" s="24"/>
      <c r="DR567" s="16"/>
      <c r="DS567" s="16"/>
      <c r="DT567" s="16"/>
      <c r="DU567" s="16"/>
      <c r="DV567" s="16"/>
      <c r="DW567" s="16"/>
      <c r="DX567" s="16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27"/>
      <c r="EP567" s="27"/>
      <c r="EQ567" s="27"/>
      <c r="ER567" s="27"/>
    </row>
    <row r="568" spans="1:148" s="9" customFormat="1" ht="20.25" x14ac:dyDescent="0.3">
      <c r="A568" s="10" t="s">
        <v>441</v>
      </c>
      <c r="B568" s="10" t="s">
        <v>232</v>
      </c>
      <c r="C568" s="10" t="s">
        <v>240</v>
      </c>
      <c r="D568" s="10" t="s">
        <v>281</v>
      </c>
      <c r="E568" s="10" t="s">
        <v>218</v>
      </c>
      <c r="F568" s="11">
        <v>10405</v>
      </c>
      <c r="G568" s="11">
        <v>4005</v>
      </c>
      <c r="H568" s="11">
        <v>3807</v>
      </c>
      <c r="I568" s="10" t="s">
        <v>280</v>
      </c>
      <c r="J568" s="12">
        <v>65</v>
      </c>
      <c r="K568" s="10" t="s">
        <v>267</v>
      </c>
      <c r="L568" s="10" t="s">
        <v>261</v>
      </c>
      <c r="M568" s="10" t="s">
        <v>220</v>
      </c>
      <c r="N568" s="13">
        <v>4</v>
      </c>
      <c r="O568" s="13">
        <v>4</v>
      </c>
      <c r="P568" s="13">
        <v>0</v>
      </c>
      <c r="Q568" s="14">
        <v>0</v>
      </c>
      <c r="R568" s="14">
        <v>9.49</v>
      </c>
      <c r="S568" s="14">
        <v>0.83333330000000005</v>
      </c>
      <c r="T568" s="14">
        <v>0.63266659999999997</v>
      </c>
      <c r="U568" s="14">
        <v>75.92</v>
      </c>
      <c r="V568" s="14">
        <v>0.1041667</v>
      </c>
      <c r="W568" s="14">
        <v>261.12</v>
      </c>
      <c r="X568" s="14">
        <v>8.3333331346511805</v>
      </c>
      <c r="Y568" s="14">
        <v>0.34664445995377302</v>
      </c>
      <c r="Z568" s="14">
        <v>0.75</v>
      </c>
      <c r="AA568" s="14">
        <v>8.3333340000000006E-2</v>
      </c>
      <c r="AB568" s="14">
        <v>10</v>
      </c>
      <c r="AC568" s="14">
        <v>0.1173333</v>
      </c>
      <c r="AD568" s="14">
        <v>14.08</v>
      </c>
      <c r="AE568" s="14">
        <v>27.2</v>
      </c>
      <c r="AF568" s="14">
        <v>24.04</v>
      </c>
      <c r="AG568" s="14">
        <v>0</v>
      </c>
      <c r="AH568" s="14">
        <v>0</v>
      </c>
      <c r="AI568" s="14">
        <v>0.63266659999999997</v>
      </c>
      <c r="AJ568" s="14">
        <v>0.75</v>
      </c>
      <c r="AK568" s="15">
        <v>0.9</v>
      </c>
      <c r="AL568" s="15">
        <v>0.84355550000000001</v>
      </c>
      <c r="AM568" s="15">
        <v>1</v>
      </c>
      <c r="AN568" s="15">
        <v>0.75919999999999999</v>
      </c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>
        <v>8.3333335816860199E-2</v>
      </c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24"/>
      <c r="DK568" s="24"/>
      <c r="DL568" s="24"/>
      <c r="DM568" s="24"/>
      <c r="DN568" s="24"/>
      <c r="DO568" s="24"/>
      <c r="DP568" s="24"/>
      <c r="DQ568" s="24"/>
      <c r="DR568" s="16"/>
      <c r="DS568" s="16"/>
      <c r="DT568" s="16"/>
      <c r="DU568" s="16"/>
      <c r="DV568" s="16"/>
      <c r="DW568" s="16"/>
      <c r="DX568" s="16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27"/>
      <c r="EP568" s="27"/>
      <c r="EQ568" s="27"/>
      <c r="ER568" s="27"/>
    </row>
    <row r="569" spans="1:148" s="9" customFormat="1" ht="20.25" x14ac:dyDescent="0.3">
      <c r="A569" s="10" t="s">
        <v>441</v>
      </c>
      <c r="B569" s="10" t="s">
        <v>232</v>
      </c>
      <c r="C569" s="10" t="s">
        <v>240</v>
      </c>
      <c r="D569" s="10" t="s">
        <v>279</v>
      </c>
      <c r="E569" s="10" t="s">
        <v>218</v>
      </c>
      <c r="F569" s="11">
        <v>10564</v>
      </c>
      <c r="G569" s="11">
        <v>3866</v>
      </c>
      <c r="H569" s="11">
        <v>4091</v>
      </c>
      <c r="I569" s="10" t="s">
        <v>282</v>
      </c>
      <c r="J569" s="12">
        <v>71.8</v>
      </c>
      <c r="K569" s="10" t="s">
        <v>267</v>
      </c>
      <c r="L569" s="10" t="s">
        <v>261</v>
      </c>
      <c r="M569" s="10" t="s">
        <v>220</v>
      </c>
      <c r="N569" s="13">
        <v>1</v>
      </c>
      <c r="O569" s="13">
        <v>1</v>
      </c>
      <c r="P569" s="13">
        <v>0</v>
      </c>
      <c r="Q569" s="14">
        <v>0</v>
      </c>
      <c r="R569" s="14">
        <v>9.44</v>
      </c>
      <c r="S569" s="14">
        <v>0.5</v>
      </c>
      <c r="T569" s="14">
        <v>0.15733330000000001</v>
      </c>
      <c r="U569" s="14">
        <v>31.466670000000001</v>
      </c>
      <c r="V569" s="14">
        <v>6.25E-2</v>
      </c>
      <c r="W569" s="14">
        <v>112.64</v>
      </c>
      <c r="X569" s="14">
        <v>5</v>
      </c>
      <c r="Y569" s="14">
        <v>1.06837610756387</v>
      </c>
      <c r="Z569" s="14">
        <v>0.25</v>
      </c>
      <c r="AA569" s="14">
        <v>0.25</v>
      </c>
      <c r="AB569" s="14">
        <v>50</v>
      </c>
      <c r="AC569" s="14">
        <v>9.2666689999999996E-2</v>
      </c>
      <c r="AD569" s="14">
        <v>18.533339999999999</v>
      </c>
      <c r="AE569" s="14">
        <v>7.04</v>
      </c>
      <c r="AF569" s="14">
        <v>4.68</v>
      </c>
      <c r="AG569" s="14">
        <v>0</v>
      </c>
      <c r="AH569" s="14">
        <v>0</v>
      </c>
      <c r="AI569" s="14">
        <v>0.15733330000000001</v>
      </c>
      <c r="AJ569" s="14">
        <v>0.25</v>
      </c>
      <c r="AK569" s="15">
        <v>0.5</v>
      </c>
      <c r="AL569" s="15">
        <v>0.62933329999999998</v>
      </c>
      <c r="AM569" s="15">
        <v>1</v>
      </c>
      <c r="AN569" s="15">
        <v>0.31466670000000002</v>
      </c>
      <c r="AO569" s="16"/>
      <c r="AP569" s="16">
        <v>0.25</v>
      </c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24"/>
      <c r="DK569" s="24"/>
      <c r="DL569" s="24"/>
      <c r="DM569" s="24"/>
      <c r="DN569" s="24"/>
      <c r="DO569" s="24"/>
      <c r="DP569" s="24"/>
      <c r="DQ569" s="24"/>
      <c r="DR569" s="16"/>
      <c r="DS569" s="16"/>
      <c r="DT569" s="16"/>
      <c r="DU569" s="16"/>
      <c r="DV569" s="16"/>
      <c r="DW569" s="16"/>
      <c r="DX569" s="16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27"/>
      <c r="EP569" s="27"/>
      <c r="EQ569" s="27"/>
      <c r="ER569" s="27"/>
    </row>
    <row r="570" spans="1:148" s="9" customFormat="1" ht="20.25" x14ac:dyDescent="0.3">
      <c r="A570" s="10" t="s">
        <v>441</v>
      </c>
      <c r="B570" s="10" t="s">
        <v>232</v>
      </c>
      <c r="C570" s="10" t="s">
        <v>240</v>
      </c>
      <c r="D570" s="10" t="s">
        <v>281</v>
      </c>
      <c r="E570" s="10" t="s">
        <v>218</v>
      </c>
      <c r="F570" s="11">
        <v>10564</v>
      </c>
      <c r="G570" s="11">
        <v>4005</v>
      </c>
      <c r="H570" s="11">
        <v>3807</v>
      </c>
      <c r="I570" s="10" t="s">
        <v>282</v>
      </c>
      <c r="J570" s="12">
        <v>71.8</v>
      </c>
      <c r="K570" s="10" t="s">
        <v>267</v>
      </c>
      <c r="L570" s="10" t="s">
        <v>261</v>
      </c>
      <c r="M570" s="10" t="s">
        <v>220</v>
      </c>
      <c r="N570" s="13">
        <v>1</v>
      </c>
      <c r="O570" s="13">
        <v>1</v>
      </c>
      <c r="P570" s="13">
        <v>0</v>
      </c>
      <c r="Q570" s="14">
        <v>0</v>
      </c>
      <c r="R570" s="14">
        <v>9.44</v>
      </c>
      <c r="S570" s="14">
        <v>0.91666669999999995</v>
      </c>
      <c r="T570" s="14">
        <v>0.15733330000000001</v>
      </c>
      <c r="U570" s="14">
        <v>17.163640000000001</v>
      </c>
      <c r="V570" s="14">
        <v>0.1145833</v>
      </c>
      <c r="W570" s="14">
        <v>61.44</v>
      </c>
      <c r="X570" s="14">
        <v>9.1666668653488195</v>
      </c>
      <c r="Y570" s="14">
        <v>1.95868957298721</v>
      </c>
      <c r="Z570" s="14">
        <v>0.1666667</v>
      </c>
      <c r="AA570" s="14">
        <v>0.75</v>
      </c>
      <c r="AB570" s="14">
        <v>81.818179999999998</v>
      </c>
      <c r="AC570" s="14">
        <v>9.3333719999999995E-3</v>
      </c>
      <c r="AD570" s="14">
        <v>1.018186</v>
      </c>
      <c r="AE570" s="14">
        <v>7.04</v>
      </c>
      <c r="AF570" s="14">
        <v>4.68</v>
      </c>
      <c r="AG570" s="14">
        <v>0</v>
      </c>
      <c r="AH570" s="14">
        <v>0</v>
      </c>
      <c r="AI570" s="14">
        <v>0.15733330000000001</v>
      </c>
      <c r="AJ570" s="14">
        <v>0.1666667</v>
      </c>
      <c r="AK570" s="15">
        <v>0.18181820000000001</v>
      </c>
      <c r="AL570" s="15">
        <v>0.9439999</v>
      </c>
      <c r="AM570" s="15">
        <v>1</v>
      </c>
      <c r="AN570" s="15">
        <v>0.17163639999999999</v>
      </c>
      <c r="AO570" s="16"/>
      <c r="AP570" s="16">
        <v>0.44999998807907104</v>
      </c>
      <c r="AQ570" s="16"/>
      <c r="AR570" s="16">
        <v>8.3333335816860199E-2</v>
      </c>
      <c r="AS570" s="16">
        <v>0.21666666865348816</v>
      </c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24"/>
      <c r="DK570" s="24"/>
      <c r="DL570" s="24"/>
      <c r="DM570" s="24"/>
      <c r="DN570" s="24"/>
      <c r="DO570" s="24"/>
      <c r="DP570" s="24"/>
      <c r="DQ570" s="24"/>
      <c r="DR570" s="16"/>
      <c r="DS570" s="16"/>
      <c r="DT570" s="16"/>
      <c r="DU570" s="16"/>
      <c r="DV570" s="16"/>
      <c r="DW570" s="16"/>
      <c r="DX570" s="16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27"/>
      <c r="EP570" s="27"/>
      <c r="EQ570" s="27"/>
      <c r="ER570" s="27"/>
    </row>
    <row r="571" spans="1:148" s="9" customFormat="1" ht="20.25" x14ac:dyDescent="0.3">
      <c r="A571" s="10" t="s">
        <v>433</v>
      </c>
      <c r="B571" s="10" t="s">
        <v>232</v>
      </c>
      <c r="C571" s="10" t="s">
        <v>240</v>
      </c>
      <c r="D571" s="10" t="s">
        <v>279</v>
      </c>
      <c r="E571" s="10" t="s">
        <v>218</v>
      </c>
      <c r="F571" s="11">
        <v>10372</v>
      </c>
      <c r="G571" s="11">
        <v>3866</v>
      </c>
      <c r="H571" s="11">
        <v>4091</v>
      </c>
      <c r="I571" s="10" t="s">
        <v>275</v>
      </c>
      <c r="J571" s="12">
        <v>62.8</v>
      </c>
      <c r="K571" s="10" t="s">
        <v>235</v>
      </c>
      <c r="L571" s="10" t="s">
        <v>261</v>
      </c>
      <c r="M571" s="10" t="s">
        <v>220</v>
      </c>
      <c r="N571" s="13">
        <v>55</v>
      </c>
      <c r="O571" s="13">
        <v>55</v>
      </c>
      <c r="P571" s="13">
        <v>0</v>
      </c>
      <c r="Q571" s="14">
        <v>0</v>
      </c>
      <c r="R571" s="14">
        <v>6.21</v>
      </c>
      <c r="S571" s="14">
        <v>8</v>
      </c>
      <c r="T571" s="14">
        <v>5.6924999999999999</v>
      </c>
      <c r="U571" s="14">
        <v>71.156239999999997</v>
      </c>
      <c r="V571" s="14">
        <v>1</v>
      </c>
      <c r="W571" s="14">
        <v>253.55</v>
      </c>
      <c r="X571" s="14">
        <v>80</v>
      </c>
      <c r="Y571" s="14">
        <v>0.48163755003201503</v>
      </c>
      <c r="Z571" s="14">
        <v>5.9166670000000003</v>
      </c>
      <c r="AA571" s="14">
        <v>2.0833330000000001</v>
      </c>
      <c r="AB571" s="14">
        <v>26.04167</v>
      </c>
      <c r="AC571" s="14">
        <v>0.22416710000000001</v>
      </c>
      <c r="AD571" s="14">
        <v>2.8020890000000001</v>
      </c>
      <c r="AE571" s="14">
        <v>253.55</v>
      </c>
      <c r="AF571" s="14">
        <v>166.1</v>
      </c>
      <c r="AG571" s="14">
        <v>0</v>
      </c>
      <c r="AH571" s="14">
        <v>0</v>
      </c>
      <c r="AI571" s="14">
        <v>5.6924999999999999</v>
      </c>
      <c r="AJ571" s="14">
        <v>5.9166670000000003</v>
      </c>
      <c r="AK571" s="15">
        <v>0.7395834</v>
      </c>
      <c r="AL571" s="15">
        <v>0.96211250000000004</v>
      </c>
      <c r="AM571" s="15">
        <v>1</v>
      </c>
      <c r="AN571" s="15">
        <v>0.71156249999999999</v>
      </c>
      <c r="AO571" s="16">
        <v>1</v>
      </c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>
        <v>0.5</v>
      </c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24"/>
      <c r="DK571" s="24">
        <v>0.1666666716337204</v>
      </c>
      <c r="DL571" s="24"/>
      <c r="DM571" s="24"/>
      <c r="DN571" s="24">
        <v>8.3333335816860199E-2</v>
      </c>
      <c r="DO571" s="24">
        <v>0.3333333432674408</v>
      </c>
      <c r="DP571" s="24"/>
      <c r="DQ571" s="24"/>
      <c r="DR571" s="16"/>
      <c r="DS571" s="16"/>
      <c r="DT571" s="16"/>
      <c r="DU571" s="16"/>
      <c r="DV571" s="16"/>
      <c r="DW571" s="16"/>
      <c r="DX571" s="16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27"/>
      <c r="EP571" s="27"/>
      <c r="EQ571" s="27"/>
      <c r="ER571" s="27"/>
    </row>
    <row r="572" spans="1:148" s="9" customFormat="1" ht="20.25" x14ac:dyDescent="0.3">
      <c r="A572" s="10" t="s">
        <v>433</v>
      </c>
      <c r="B572" s="10" t="s">
        <v>232</v>
      </c>
      <c r="C572" s="10" t="s">
        <v>240</v>
      </c>
      <c r="D572" s="10" t="s">
        <v>281</v>
      </c>
      <c r="E572" s="10" t="s">
        <v>218</v>
      </c>
      <c r="F572" s="11">
        <v>10372</v>
      </c>
      <c r="G572" s="11">
        <v>4005</v>
      </c>
      <c r="H572" s="11">
        <v>3807</v>
      </c>
      <c r="I572" s="10" t="s">
        <v>275</v>
      </c>
      <c r="J572" s="12">
        <v>62.8</v>
      </c>
      <c r="K572" s="10" t="s">
        <v>235</v>
      </c>
      <c r="L572" s="10" t="s">
        <v>261</v>
      </c>
      <c r="M572" s="10" t="s">
        <v>220</v>
      </c>
      <c r="N572" s="13">
        <v>60</v>
      </c>
      <c r="O572" s="13">
        <v>60</v>
      </c>
      <c r="P572" s="13">
        <v>0</v>
      </c>
      <c r="Q572" s="14">
        <v>0</v>
      </c>
      <c r="R572" s="14">
        <v>6.21</v>
      </c>
      <c r="S572" s="14">
        <v>8</v>
      </c>
      <c r="T572" s="14">
        <v>6.21</v>
      </c>
      <c r="U572" s="14">
        <v>77.625</v>
      </c>
      <c r="V572" s="14">
        <v>1</v>
      </c>
      <c r="W572" s="14">
        <v>276.60000000000002</v>
      </c>
      <c r="X572" s="14">
        <v>80</v>
      </c>
      <c r="Y572" s="14">
        <v>0.44150111118849</v>
      </c>
      <c r="Z572" s="14">
        <v>6.7</v>
      </c>
      <c r="AA572" s="14">
        <v>1.3</v>
      </c>
      <c r="AB572" s="14">
        <v>16.25</v>
      </c>
      <c r="AC572" s="14">
        <v>0.48999989999999999</v>
      </c>
      <c r="AD572" s="14">
        <v>6.1249989999999999</v>
      </c>
      <c r="AE572" s="14">
        <v>276.60000000000002</v>
      </c>
      <c r="AF572" s="14">
        <v>181.2</v>
      </c>
      <c r="AG572" s="14">
        <v>0</v>
      </c>
      <c r="AH572" s="14">
        <v>0</v>
      </c>
      <c r="AI572" s="14">
        <v>6.21</v>
      </c>
      <c r="AJ572" s="14">
        <v>6.7</v>
      </c>
      <c r="AK572" s="15">
        <v>0.83750000000000002</v>
      </c>
      <c r="AL572" s="15">
        <v>0.92686570000000001</v>
      </c>
      <c r="AM572" s="15">
        <v>1</v>
      </c>
      <c r="AN572" s="15">
        <v>0.77625</v>
      </c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>
        <v>0.18333333730697632</v>
      </c>
      <c r="BB572" s="16"/>
      <c r="BC572" s="16"/>
      <c r="BD572" s="16"/>
      <c r="BE572" s="16"/>
      <c r="BF572" s="16"/>
      <c r="BG572" s="16"/>
      <c r="BH572" s="16"/>
      <c r="BI572" s="16">
        <v>6.6666670143604279E-2</v>
      </c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>
        <v>0.4166666567325592</v>
      </c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24"/>
      <c r="DK572" s="24">
        <v>0.3333333432674408</v>
      </c>
      <c r="DL572" s="24"/>
      <c r="DM572" s="24"/>
      <c r="DN572" s="24"/>
      <c r="DO572" s="24">
        <v>0.30000001192092896</v>
      </c>
      <c r="DP572" s="24"/>
      <c r="DQ572" s="24"/>
      <c r="DR572" s="16"/>
      <c r="DS572" s="16"/>
      <c r="DT572" s="16"/>
      <c r="DU572" s="16"/>
      <c r="DV572" s="16"/>
      <c r="DW572" s="16"/>
      <c r="DX572" s="16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27"/>
      <c r="EP572" s="27"/>
      <c r="EQ572" s="27"/>
      <c r="ER572" s="27"/>
    </row>
    <row r="573" spans="1:148" s="9" customFormat="1" ht="20.25" x14ac:dyDescent="0.3">
      <c r="A573" s="10" t="s">
        <v>433</v>
      </c>
      <c r="B573" s="10" t="s">
        <v>231</v>
      </c>
      <c r="C573" s="10" t="s">
        <v>240</v>
      </c>
      <c r="D573" s="10" t="s">
        <v>279</v>
      </c>
      <c r="E573" s="10" t="s">
        <v>218</v>
      </c>
      <c r="F573" s="11">
        <v>10372</v>
      </c>
      <c r="G573" s="11">
        <v>3866</v>
      </c>
      <c r="H573" s="11">
        <v>4091</v>
      </c>
      <c r="I573" s="10" t="s">
        <v>275</v>
      </c>
      <c r="J573" s="12">
        <v>62.8</v>
      </c>
      <c r="K573" s="10" t="s">
        <v>235</v>
      </c>
      <c r="L573" s="10" t="s">
        <v>261</v>
      </c>
      <c r="M573" s="10" t="s">
        <v>220</v>
      </c>
      <c r="N573" s="13">
        <v>10</v>
      </c>
      <c r="O573" s="13">
        <v>10</v>
      </c>
      <c r="P573" s="13">
        <v>0</v>
      </c>
      <c r="Q573" s="14">
        <v>0</v>
      </c>
      <c r="R573" s="14">
        <v>6.21</v>
      </c>
      <c r="S573" s="14">
        <v>1.5</v>
      </c>
      <c r="T573" s="14">
        <v>1.0349999999999999</v>
      </c>
      <c r="U573" s="14">
        <v>69</v>
      </c>
      <c r="V573" s="14">
        <v>0.1875</v>
      </c>
      <c r="W573" s="14">
        <v>245.86670000000001</v>
      </c>
      <c r="X573" s="14">
        <v>15</v>
      </c>
      <c r="Y573" s="14">
        <v>0.49668872917405898</v>
      </c>
      <c r="Z573" s="14">
        <v>1.1666669999999999</v>
      </c>
      <c r="AA573" s="14">
        <v>0.3333333</v>
      </c>
      <c r="AB573" s="14">
        <v>22.22222</v>
      </c>
      <c r="AC573" s="14">
        <v>0.1316667</v>
      </c>
      <c r="AD573" s="14">
        <v>8.7777799999999999</v>
      </c>
      <c r="AE573" s="14">
        <v>46.1</v>
      </c>
      <c r="AF573" s="14">
        <v>30.2</v>
      </c>
      <c r="AG573" s="14">
        <v>0</v>
      </c>
      <c r="AH573" s="14">
        <v>0</v>
      </c>
      <c r="AI573" s="14">
        <v>1.0349999999999999</v>
      </c>
      <c r="AJ573" s="14">
        <v>1.1666669999999999</v>
      </c>
      <c r="AK573" s="15">
        <v>0.77777770000000002</v>
      </c>
      <c r="AL573" s="15">
        <v>0.88714280000000001</v>
      </c>
      <c r="AM573" s="15">
        <v>1</v>
      </c>
      <c r="AN573" s="15">
        <v>0.6899999</v>
      </c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>
        <v>0.3333333432674408</v>
      </c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24"/>
      <c r="DK573" s="24"/>
      <c r="DL573" s="24"/>
      <c r="DM573" s="24"/>
      <c r="DN573" s="24"/>
      <c r="DO573" s="24"/>
      <c r="DP573" s="24"/>
      <c r="DQ573" s="24"/>
      <c r="DR573" s="16"/>
      <c r="DS573" s="16"/>
      <c r="DT573" s="16"/>
      <c r="DU573" s="16"/>
      <c r="DV573" s="16"/>
      <c r="DW573" s="16"/>
      <c r="DX573" s="16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27"/>
      <c r="EP573" s="27"/>
      <c r="EQ573" s="27"/>
      <c r="ER573" s="27"/>
    </row>
    <row r="574" spans="1:148" s="9" customFormat="1" ht="20.25" x14ac:dyDescent="0.3">
      <c r="A574" s="10" t="s">
        <v>433</v>
      </c>
      <c r="B574" s="10" t="s">
        <v>231</v>
      </c>
      <c r="C574" s="10" t="s">
        <v>240</v>
      </c>
      <c r="D574" s="10" t="s">
        <v>281</v>
      </c>
      <c r="E574" s="10" t="s">
        <v>218</v>
      </c>
      <c r="F574" s="11">
        <v>10372</v>
      </c>
      <c r="G574" s="11">
        <v>4005</v>
      </c>
      <c r="H574" s="11">
        <v>3807</v>
      </c>
      <c r="I574" s="10" t="s">
        <v>275</v>
      </c>
      <c r="J574" s="12">
        <v>62.8</v>
      </c>
      <c r="K574" s="10" t="s">
        <v>235</v>
      </c>
      <c r="L574" s="10" t="s">
        <v>261</v>
      </c>
      <c r="M574" s="10" t="s">
        <v>220</v>
      </c>
      <c r="N574" s="13">
        <v>9</v>
      </c>
      <c r="O574" s="13">
        <v>9</v>
      </c>
      <c r="P574" s="13">
        <v>0</v>
      </c>
      <c r="Q574" s="14">
        <v>0</v>
      </c>
      <c r="R574" s="14">
        <v>6.21</v>
      </c>
      <c r="S574" s="14">
        <v>4</v>
      </c>
      <c r="T574" s="14">
        <v>0.93149999999999999</v>
      </c>
      <c r="U574" s="14">
        <v>23.287500000000001</v>
      </c>
      <c r="V574" s="14">
        <v>0.5</v>
      </c>
      <c r="W574" s="14">
        <v>82.98</v>
      </c>
      <c r="X574" s="14">
        <v>40</v>
      </c>
      <c r="Y574" s="14">
        <v>1.4716703293186899</v>
      </c>
      <c r="Z574" s="14">
        <v>1.016667</v>
      </c>
      <c r="AA574" s="14">
        <v>2.983333</v>
      </c>
      <c r="AB574" s="14">
        <v>74.583340000000007</v>
      </c>
      <c r="AC574" s="14">
        <v>8.5166690000000003E-2</v>
      </c>
      <c r="AD574" s="14">
        <v>2.1291669999999998</v>
      </c>
      <c r="AE574" s="14">
        <v>41.49</v>
      </c>
      <c r="AF574" s="14">
        <v>27.18</v>
      </c>
      <c r="AG574" s="14">
        <v>0</v>
      </c>
      <c r="AH574" s="14">
        <v>0</v>
      </c>
      <c r="AI574" s="14">
        <v>0.93149999999999999</v>
      </c>
      <c r="AJ574" s="14">
        <v>1.016667</v>
      </c>
      <c r="AK574" s="15">
        <v>0.25416670000000002</v>
      </c>
      <c r="AL574" s="15">
        <v>0.91622950000000003</v>
      </c>
      <c r="AM574" s="15">
        <v>1</v>
      </c>
      <c r="AN574" s="15">
        <v>0.232875</v>
      </c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>
        <v>2.9166667461395264</v>
      </c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6"/>
      <c r="CN574" s="16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6"/>
      <c r="DA574" s="16"/>
      <c r="DB574" s="16"/>
      <c r="DC574" s="16"/>
      <c r="DD574" s="16"/>
      <c r="DE574" s="16"/>
      <c r="DF574" s="16"/>
      <c r="DG574" s="16"/>
      <c r="DH574" s="16"/>
      <c r="DI574" s="16"/>
      <c r="DJ574" s="24"/>
      <c r="DK574" s="24"/>
      <c r="DL574" s="24"/>
      <c r="DM574" s="24"/>
      <c r="DN574" s="24"/>
      <c r="DO574" s="24">
        <v>6.6666670143604279E-2</v>
      </c>
      <c r="DP574" s="24"/>
      <c r="DQ574" s="24"/>
      <c r="DR574" s="16"/>
      <c r="DS574" s="16"/>
      <c r="DT574" s="16"/>
      <c r="DU574" s="16"/>
      <c r="DV574" s="16"/>
      <c r="DW574" s="16"/>
      <c r="DX574" s="16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27"/>
      <c r="EP574" s="27"/>
      <c r="EQ574" s="27"/>
      <c r="ER574" s="27"/>
    </row>
    <row r="575" spans="1:148" s="9" customFormat="1" ht="20.25" x14ac:dyDescent="0.3">
      <c r="A575" s="10" t="s">
        <v>454</v>
      </c>
      <c r="B575" s="10" t="s">
        <v>232</v>
      </c>
      <c r="C575" s="10" t="s">
        <v>240</v>
      </c>
      <c r="D575" s="10" t="s">
        <v>279</v>
      </c>
      <c r="E575" s="10" t="s">
        <v>218</v>
      </c>
      <c r="F575" s="11">
        <v>10372</v>
      </c>
      <c r="G575" s="11">
        <v>4087</v>
      </c>
      <c r="H575" s="11">
        <v>3951</v>
      </c>
      <c r="I575" s="10" t="s">
        <v>275</v>
      </c>
      <c r="J575" s="12">
        <v>62.8</v>
      </c>
      <c r="K575" s="10" t="s">
        <v>235</v>
      </c>
      <c r="L575" s="10" t="s">
        <v>261</v>
      </c>
      <c r="M575" s="10" t="s">
        <v>220</v>
      </c>
      <c r="N575" s="13">
        <v>25</v>
      </c>
      <c r="O575" s="13">
        <v>25</v>
      </c>
      <c r="P575" s="13">
        <v>0</v>
      </c>
      <c r="Q575" s="14">
        <v>0</v>
      </c>
      <c r="R575" s="14">
        <v>6.21</v>
      </c>
      <c r="S575" s="14">
        <v>4.6666670000000003</v>
      </c>
      <c r="T575" s="14">
        <v>2.5874999999999999</v>
      </c>
      <c r="U575" s="14">
        <v>55.446429999999999</v>
      </c>
      <c r="V575" s="14">
        <v>0.5833334</v>
      </c>
      <c r="W575" s="14">
        <v>197.57140000000001</v>
      </c>
      <c r="X575" s="14">
        <v>46.666669845581097</v>
      </c>
      <c r="Y575" s="14">
        <v>0.61810158735868903</v>
      </c>
      <c r="Z575" s="14">
        <v>2.8666670000000001</v>
      </c>
      <c r="AA575" s="14">
        <v>1.8</v>
      </c>
      <c r="AB575" s="14">
        <v>38.571429999999999</v>
      </c>
      <c r="AC575" s="14">
        <v>0.2791669</v>
      </c>
      <c r="AD575" s="14">
        <v>5.9821479999999996</v>
      </c>
      <c r="AE575" s="14">
        <v>115.25</v>
      </c>
      <c r="AF575" s="14">
        <v>75.5</v>
      </c>
      <c r="AG575" s="14">
        <v>0</v>
      </c>
      <c r="AH575" s="14">
        <v>0</v>
      </c>
      <c r="AI575" s="14">
        <v>2.5874999999999999</v>
      </c>
      <c r="AJ575" s="14">
        <v>2.8666670000000001</v>
      </c>
      <c r="AK575" s="15">
        <v>0.61428579999999999</v>
      </c>
      <c r="AL575" s="15">
        <v>0.90261619999999998</v>
      </c>
      <c r="AM575" s="15">
        <v>1</v>
      </c>
      <c r="AN575" s="15">
        <v>0.55446430000000002</v>
      </c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>
        <v>1.1666666269302368</v>
      </c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  <c r="CJ575" s="16"/>
      <c r="CK575" s="16"/>
      <c r="CL575" s="16"/>
      <c r="CM575" s="16"/>
      <c r="CN575" s="16"/>
      <c r="CO575" s="16"/>
      <c r="CP575" s="16">
        <v>0.25</v>
      </c>
      <c r="CQ575" s="16"/>
      <c r="CR575" s="16"/>
      <c r="CS575" s="16"/>
      <c r="CT575" s="16"/>
      <c r="CU575" s="16"/>
      <c r="CV575" s="16"/>
      <c r="CW575" s="16"/>
      <c r="CX575" s="16"/>
      <c r="CY575" s="16"/>
      <c r="CZ575" s="16"/>
      <c r="DA575" s="16"/>
      <c r="DB575" s="16"/>
      <c r="DC575" s="16"/>
      <c r="DD575" s="16"/>
      <c r="DE575" s="16"/>
      <c r="DF575" s="16"/>
      <c r="DG575" s="16"/>
      <c r="DH575" s="16"/>
      <c r="DI575" s="16"/>
      <c r="DJ575" s="24"/>
      <c r="DK575" s="24">
        <v>0.25</v>
      </c>
      <c r="DL575" s="24"/>
      <c r="DM575" s="24"/>
      <c r="DN575" s="24"/>
      <c r="DO575" s="24">
        <v>0.13333334028720856</v>
      </c>
      <c r="DP575" s="24"/>
      <c r="DQ575" s="24"/>
      <c r="DR575" s="16"/>
      <c r="DS575" s="16"/>
      <c r="DT575" s="16"/>
      <c r="DU575" s="16"/>
      <c r="DV575" s="16"/>
      <c r="DW575" s="16"/>
      <c r="DX575" s="16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27"/>
      <c r="EP575" s="27"/>
      <c r="EQ575" s="27"/>
      <c r="ER575" s="27"/>
    </row>
    <row r="576" spans="1:148" s="9" customFormat="1" ht="20.25" x14ac:dyDescent="0.3">
      <c r="A576" s="10" t="s">
        <v>454</v>
      </c>
      <c r="B576" s="10" t="s">
        <v>232</v>
      </c>
      <c r="C576" s="10" t="s">
        <v>240</v>
      </c>
      <c r="D576" s="10" t="s">
        <v>281</v>
      </c>
      <c r="E576" s="10" t="s">
        <v>218</v>
      </c>
      <c r="F576" s="11">
        <v>10372</v>
      </c>
      <c r="G576" s="11">
        <v>4189</v>
      </c>
      <c r="H576" s="11">
        <v>4161</v>
      </c>
      <c r="I576" s="10" t="s">
        <v>275</v>
      </c>
      <c r="J576" s="12">
        <v>62.8</v>
      </c>
      <c r="K576" s="10" t="s">
        <v>235</v>
      </c>
      <c r="L576" s="10" t="s">
        <v>261</v>
      </c>
      <c r="M576" s="10" t="s">
        <v>220</v>
      </c>
      <c r="N576" s="13">
        <v>17</v>
      </c>
      <c r="O576" s="13">
        <v>17</v>
      </c>
      <c r="P576" s="13">
        <v>0</v>
      </c>
      <c r="Q576" s="14">
        <v>0</v>
      </c>
      <c r="R576" s="14">
        <v>6.21</v>
      </c>
      <c r="S576" s="14">
        <v>3.5</v>
      </c>
      <c r="T576" s="14">
        <v>1.7595000000000001</v>
      </c>
      <c r="U576" s="14">
        <v>50.271430000000002</v>
      </c>
      <c r="V576" s="14">
        <v>0.4375</v>
      </c>
      <c r="W576" s="14">
        <v>179.13140000000001</v>
      </c>
      <c r="X576" s="14">
        <v>35</v>
      </c>
      <c r="Y576" s="14">
        <v>0.68172964347441201</v>
      </c>
      <c r="Z576" s="14">
        <v>1.8833329999999999</v>
      </c>
      <c r="AA576" s="14">
        <v>1.6166670000000001</v>
      </c>
      <c r="AB576" s="14">
        <v>46.190480000000001</v>
      </c>
      <c r="AC576" s="14">
        <v>0.12383329999999999</v>
      </c>
      <c r="AD576" s="14">
        <v>3.5380940000000001</v>
      </c>
      <c r="AE576" s="14">
        <v>78.37</v>
      </c>
      <c r="AF576" s="14">
        <v>51.34</v>
      </c>
      <c r="AG576" s="14">
        <v>0</v>
      </c>
      <c r="AH576" s="14">
        <v>0</v>
      </c>
      <c r="AI576" s="14">
        <v>1.7595000000000001</v>
      </c>
      <c r="AJ576" s="14">
        <v>1.8833329999999999</v>
      </c>
      <c r="AK576" s="15">
        <v>0.5380952</v>
      </c>
      <c r="AL576" s="15">
        <v>0.93424779999999996</v>
      </c>
      <c r="AM576" s="15">
        <v>1</v>
      </c>
      <c r="AN576" s="15">
        <v>0.50271429999999995</v>
      </c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>
        <v>0.3333333432674408</v>
      </c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>
        <v>0.61666667461395264</v>
      </c>
      <c r="BR576" s="16"/>
      <c r="BS576" s="16"/>
      <c r="BT576" s="16"/>
      <c r="BU576" s="16">
        <v>0.3333333432674408</v>
      </c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16"/>
      <c r="DB576" s="16"/>
      <c r="DC576" s="16"/>
      <c r="DD576" s="16"/>
      <c r="DE576" s="16"/>
      <c r="DF576" s="16"/>
      <c r="DG576" s="16"/>
      <c r="DH576" s="16"/>
      <c r="DI576" s="16"/>
      <c r="DJ576" s="24"/>
      <c r="DK576" s="24">
        <v>0.25</v>
      </c>
      <c r="DL576" s="24"/>
      <c r="DM576" s="24"/>
      <c r="DN576" s="24"/>
      <c r="DO576" s="24">
        <v>8.3333335816860199E-2</v>
      </c>
      <c r="DP576" s="24"/>
      <c r="DQ576" s="24"/>
      <c r="DR576" s="16"/>
      <c r="DS576" s="16"/>
      <c r="DT576" s="16"/>
      <c r="DU576" s="16"/>
      <c r="DV576" s="16"/>
      <c r="DW576" s="16"/>
      <c r="DX576" s="16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27"/>
      <c r="EP576" s="27"/>
      <c r="EQ576" s="27"/>
      <c r="ER576" s="27"/>
    </row>
    <row r="577" spans="1:148" s="9" customFormat="1" ht="20.25" x14ac:dyDescent="0.3">
      <c r="A577" s="10" t="s">
        <v>454</v>
      </c>
      <c r="B577" s="10" t="s">
        <v>232</v>
      </c>
      <c r="C577" s="10" t="s">
        <v>240</v>
      </c>
      <c r="D577" s="10" t="s">
        <v>279</v>
      </c>
      <c r="E577" s="10" t="s">
        <v>218</v>
      </c>
      <c r="F577" s="11">
        <v>10564</v>
      </c>
      <c r="G577" s="11">
        <v>4087</v>
      </c>
      <c r="H577" s="11">
        <v>3951</v>
      </c>
      <c r="I577" s="10" t="s">
        <v>282</v>
      </c>
      <c r="J577" s="12">
        <v>71.8</v>
      </c>
      <c r="K577" s="10" t="s">
        <v>267</v>
      </c>
      <c r="L577" s="10" t="s">
        <v>261</v>
      </c>
      <c r="M577" s="10" t="s">
        <v>220</v>
      </c>
      <c r="N577" s="13">
        <v>13</v>
      </c>
      <c r="O577" s="13">
        <v>13</v>
      </c>
      <c r="P577" s="13">
        <v>0</v>
      </c>
      <c r="Q577" s="14">
        <v>0</v>
      </c>
      <c r="R577" s="14">
        <v>9.44</v>
      </c>
      <c r="S577" s="14">
        <v>3.3333330000000001</v>
      </c>
      <c r="T577" s="14">
        <v>2.0453329999999998</v>
      </c>
      <c r="U577" s="14">
        <v>61.36</v>
      </c>
      <c r="V577" s="14">
        <v>0.4166666</v>
      </c>
      <c r="W577" s="14">
        <v>219.648</v>
      </c>
      <c r="X577" s="14">
        <v>33.333330154418903</v>
      </c>
      <c r="Y577" s="14">
        <v>0.54788514399793298</v>
      </c>
      <c r="Z577" s="14">
        <v>2.25</v>
      </c>
      <c r="AA577" s="14">
        <v>1.0833330000000001</v>
      </c>
      <c r="AB577" s="14">
        <v>32.5</v>
      </c>
      <c r="AC577" s="14">
        <v>0.2046665</v>
      </c>
      <c r="AD577" s="14">
        <v>6.139996</v>
      </c>
      <c r="AE577" s="14">
        <v>91.52</v>
      </c>
      <c r="AF577" s="14">
        <v>60.84</v>
      </c>
      <c r="AG577" s="14">
        <v>0</v>
      </c>
      <c r="AH577" s="14">
        <v>0</v>
      </c>
      <c r="AI577" s="14">
        <v>2.0453329999999998</v>
      </c>
      <c r="AJ577" s="14">
        <v>2.25</v>
      </c>
      <c r="AK577" s="15">
        <v>0.67499989999999999</v>
      </c>
      <c r="AL577" s="15">
        <v>0.90903719999999999</v>
      </c>
      <c r="AM577" s="15">
        <v>1</v>
      </c>
      <c r="AN577" s="15">
        <v>0.61360000000000003</v>
      </c>
      <c r="AO577" s="16"/>
      <c r="AP577" s="16">
        <v>0.56666666269302368</v>
      </c>
      <c r="AQ577" s="16"/>
      <c r="AR577" s="16">
        <v>0.10000000149011612</v>
      </c>
      <c r="AS577" s="16">
        <v>0.1666666716337204</v>
      </c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16">
        <v>8.3333335816860199E-2</v>
      </c>
      <c r="DF577" s="16"/>
      <c r="DG577" s="16"/>
      <c r="DH577" s="16"/>
      <c r="DI577" s="16"/>
      <c r="DJ577" s="24"/>
      <c r="DK577" s="24">
        <v>0.1666666716337204</v>
      </c>
      <c r="DL577" s="24"/>
      <c r="DM577" s="24"/>
      <c r="DN577" s="24"/>
      <c r="DO577" s="24">
        <v>8.3333335816860199E-2</v>
      </c>
      <c r="DP577" s="24"/>
      <c r="DQ577" s="24"/>
      <c r="DR577" s="16"/>
      <c r="DS577" s="16"/>
      <c r="DT577" s="16"/>
      <c r="DU577" s="16"/>
      <c r="DV577" s="16"/>
      <c r="DW577" s="16"/>
      <c r="DX577" s="16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27"/>
      <c r="EP577" s="27"/>
      <c r="EQ577" s="27"/>
      <c r="ER577" s="27"/>
    </row>
    <row r="578" spans="1:148" s="9" customFormat="1" ht="20.25" x14ac:dyDescent="0.3">
      <c r="A578" s="10" t="s">
        <v>454</v>
      </c>
      <c r="B578" s="10" t="s">
        <v>232</v>
      </c>
      <c r="C578" s="10" t="s">
        <v>240</v>
      </c>
      <c r="D578" s="10" t="s">
        <v>281</v>
      </c>
      <c r="E578" s="10" t="s">
        <v>218</v>
      </c>
      <c r="F578" s="11">
        <v>10564</v>
      </c>
      <c r="G578" s="11">
        <v>4189</v>
      </c>
      <c r="H578" s="11">
        <v>4161</v>
      </c>
      <c r="I578" s="10" t="s">
        <v>282</v>
      </c>
      <c r="J578" s="12">
        <v>71.8</v>
      </c>
      <c r="K578" s="10" t="s">
        <v>267</v>
      </c>
      <c r="L578" s="10" t="s">
        <v>261</v>
      </c>
      <c r="M578" s="10" t="s">
        <v>220</v>
      </c>
      <c r="N578" s="13">
        <v>15</v>
      </c>
      <c r="O578" s="13">
        <v>15</v>
      </c>
      <c r="P578" s="13">
        <v>0</v>
      </c>
      <c r="Q578" s="14">
        <v>0</v>
      </c>
      <c r="R578" s="14">
        <v>9.44</v>
      </c>
      <c r="S578" s="14">
        <v>4.5</v>
      </c>
      <c r="T578" s="14">
        <v>2.36</v>
      </c>
      <c r="U578" s="14">
        <v>52.44444</v>
      </c>
      <c r="V578" s="14">
        <v>0.5625</v>
      </c>
      <c r="W578" s="14">
        <v>187.73330000000001</v>
      </c>
      <c r="X578" s="14">
        <v>45</v>
      </c>
      <c r="Y578" s="14">
        <v>0.64102566889252299</v>
      </c>
      <c r="Z578" s="14">
        <v>2.5833330000000001</v>
      </c>
      <c r="AA578" s="14">
        <v>1.9166669999999999</v>
      </c>
      <c r="AB578" s="14">
        <v>42.592590000000001</v>
      </c>
      <c r="AC578" s="14">
        <v>0.22333349999999999</v>
      </c>
      <c r="AD578" s="14">
        <v>4.9629659999999998</v>
      </c>
      <c r="AE578" s="14">
        <v>105.6</v>
      </c>
      <c r="AF578" s="14">
        <v>70.2</v>
      </c>
      <c r="AG578" s="14">
        <v>0</v>
      </c>
      <c r="AH578" s="14">
        <v>0</v>
      </c>
      <c r="AI578" s="14">
        <v>2.36</v>
      </c>
      <c r="AJ578" s="14">
        <v>2.5833330000000001</v>
      </c>
      <c r="AK578" s="15">
        <v>0.57407410000000003</v>
      </c>
      <c r="AL578" s="15">
        <v>0.91354829999999998</v>
      </c>
      <c r="AM578" s="15">
        <v>1</v>
      </c>
      <c r="AN578" s="15">
        <v>0.52444440000000003</v>
      </c>
      <c r="AO578" s="16"/>
      <c r="AP578" s="16">
        <v>0.75</v>
      </c>
      <c r="AQ578" s="16"/>
      <c r="AR578" s="16"/>
      <c r="AS578" s="16">
        <v>0.1666666716337204</v>
      </c>
      <c r="AT578" s="16">
        <v>0.4166666567325592</v>
      </c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/>
      <c r="CL578" s="16"/>
      <c r="CM578" s="16"/>
      <c r="CN578" s="16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>
        <v>0.1666666716337204</v>
      </c>
      <c r="DB578" s="16"/>
      <c r="DC578" s="16"/>
      <c r="DD578" s="16"/>
      <c r="DE578" s="16"/>
      <c r="DF578" s="16"/>
      <c r="DG578" s="16"/>
      <c r="DH578" s="16"/>
      <c r="DI578" s="16"/>
      <c r="DJ578" s="24"/>
      <c r="DK578" s="24">
        <v>0.1666666716337204</v>
      </c>
      <c r="DL578" s="24"/>
      <c r="DM578" s="24"/>
      <c r="DN578" s="24"/>
      <c r="DO578" s="24">
        <v>0.1666666716337204</v>
      </c>
      <c r="DP578" s="24"/>
      <c r="DQ578" s="24"/>
      <c r="DR578" s="16"/>
      <c r="DS578" s="16"/>
      <c r="DT578" s="16"/>
      <c r="DU578" s="16"/>
      <c r="DV578" s="16"/>
      <c r="DW578" s="16"/>
      <c r="DX578" s="16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27"/>
      <c r="EP578" s="27"/>
      <c r="EQ578" s="27"/>
      <c r="ER578" s="27"/>
    </row>
    <row r="579" spans="1:148" s="9" customFormat="1" ht="20.25" x14ac:dyDescent="0.3">
      <c r="A579" s="10" t="s">
        <v>454</v>
      </c>
      <c r="B579" s="10" t="s">
        <v>231</v>
      </c>
      <c r="C579" s="10" t="s">
        <v>240</v>
      </c>
      <c r="D579" s="10" t="s">
        <v>279</v>
      </c>
      <c r="E579" s="10" t="s">
        <v>218</v>
      </c>
      <c r="F579" s="11">
        <v>10564</v>
      </c>
      <c r="G579" s="11">
        <v>4087</v>
      </c>
      <c r="H579" s="11">
        <v>3951</v>
      </c>
      <c r="I579" s="10" t="s">
        <v>282</v>
      </c>
      <c r="J579" s="12">
        <v>71.8</v>
      </c>
      <c r="K579" s="10" t="s">
        <v>267</v>
      </c>
      <c r="L579" s="10" t="s">
        <v>261</v>
      </c>
      <c r="M579" s="10" t="s">
        <v>220</v>
      </c>
      <c r="N579" s="13">
        <v>19</v>
      </c>
      <c r="O579" s="13">
        <v>19</v>
      </c>
      <c r="P579" s="13">
        <v>0</v>
      </c>
      <c r="Q579" s="14">
        <v>0</v>
      </c>
      <c r="R579" s="14">
        <v>9.44</v>
      </c>
      <c r="S579" s="14">
        <v>4</v>
      </c>
      <c r="T579" s="14">
        <v>2.9893329999999998</v>
      </c>
      <c r="U579" s="14">
        <v>74.733329999999995</v>
      </c>
      <c r="V579" s="14">
        <v>0.5</v>
      </c>
      <c r="W579" s="14">
        <v>267.52</v>
      </c>
      <c r="X579" s="14">
        <v>40</v>
      </c>
      <c r="Y579" s="14">
        <v>0.44984256436894199</v>
      </c>
      <c r="Z579" s="14">
        <v>3.1666669999999999</v>
      </c>
      <c r="AA579" s="14">
        <v>0.83333330000000005</v>
      </c>
      <c r="AB579" s="14">
        <v>20.83333</v>
      </c>
      <c r="AC579" s="14">
        <v>0.17733350000000001</v>
      </c>
      <c r="AD579" s="14">
        <v>4.433338</v>
      </c>
      <c r="AE579" s="14">
        <v>133.76</v>
      </c>
      <c r="AF579" s="14">
        <v>88.92</v>
      </c>
      <c r="AG579" s="14">
        <v>0</v>
      </c>
      <c r="AH579" s="14">
        <v>0</v>
      </c>
      <c r="AI579" s="14">
        <v>2.9893329999999998</v>
      </c>
      <c r="AJ579" s="14">
        <v>3.1666669999999999</v>
      </c>
      <c r="AK579" s="15">
        <v>0.79166669999999995</v>
      </c>
      <c r="AL579" s="15">
        <v>0.9439999</v>
      </c>
      <c r="AM579" s="15">
        <v>1</v>
      </c>
      <c r="AN579" s="15">
        <v>0.74733329999999998</v>
      </c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  <c r="CG579" s="16"/>
      <c r="CH579" s="16"/>
      <c r="CI579" s="16"/>
      <c r="CJ579" s="16"/>
      <c r="CK579" s="16"/>
      <c r="CL579" s="16"/>
      <c r="CM579" s="16"/>
      <c r="CN579" s="16"/>
      <c r="CO579" s="16"/>
      <c r="CP579" s="16"/>
      <c r="CQ579" s="16"/>
      <c r="CR579" s="16"/>
      <c r="CS579" s="16"/>
      <c r="CT579" s="16"/>
      <c r="CU579" s="16"/>
      <c r="CV579" s="16"/>
      <c r="CW579" s="16"/>
      <c r="CX579" s="16"/>
      <c r="CY579" s="16"/>
      <c r="CZ579" s="16"/>
      <c r="DA579" s="16"/>
      <c r="DB579" s="16">
        <v>0.4166666567325592</v>
      </c>
      <c r="DC579" s="16"/>
      <c r="DD579" s="16"/>
      <c r="DE579" s="16"/>
      <c r="DF579" s="16"/>
      <c r="DG579" s="16"/>
      <c r="DH579" s="16"/>
      <c r="DI579" s="16"/>
      <c r="DJ579" s="24"/>
      <c r="DK579" s="24">
        <v>0.1666666716337204</v>
      </c>
      <c r="DL579" s="24"/>
      <c r="DM579" s="24"/>
      <c r="DN579" s="24"/>
      <c r="DO579" s="24">
        <v>0.25</v>
      </c>
      <c r="DP579" s="24"/>
      <c r="DQ579" s="24"/>
      <c r="DR579" s="16"/>
      <c r="DS579" s="16"/>
      <c r="DT579" s="16"/>
      <c r="DU579" s="16"/>
      <c r="DV579" s="16"/>
      <c r="DW579" s="16"/>
      <c r="DX579" s="16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27"/>
      <c r="EP579" s="27"/>
      <c r="EQ579" s="27"/>
      <c r="ER579" s="27"/>
    </row>
    <row r="580" spans="1:148" s="9" customFormat="1" ht="20.25" x14ac:dyDescent="0.3">
      <c r="A580" s="10" t="s">
        <v>454</v>
      </c>
      <c r="B580" s="10" t="s">
        <v>231</v>
      </c>
      <c r="C580" s="10" t="s">
        <v>240</v>
      </c>
      <c r="D580" s="10" t="s">
        <v>281</v>
      </c>
      <c r="E580" s="10" t="s">
        <v>218</v>
      </c>
      <c r="F580" s="11">
        <v>10564</v>
      </c>
      <c r="G580" s="11">
        <v>4189</v>
      </c>
      <c r="H580" s="11">
        <v>4161</v>
      </c>
      <c r="I580" s="10" t="s">
        <v>282</v>
      </c>
      <c r="J580" s="12">
        <v>71.8</v>
      </c>
      <c r="K580" s="10" t="s">
        <v>267</v>
      </c>
      <c r="L580" s="10" t="s">
        <v>261</v>
      </c>
      <c r="M580" s="10" t="s">
        <v>220</v>
      </c>
      <c r="N580" s="13">
        <v>19</v>
      </c>
      <c r="O580" s="13">
        <v>19</v>
      </c>
      <c r="P580" s="13">
        <v>0</v>
      </c>
      <c r="Q580" s="14">
        <v>0</v>
      </c>
      <c r="R580" s="14">
        <v>9.44</v>
      </c>
      <c r="S580" s="14">
        <v>4</v>
      </c>
      <c r="T580" s="14">
        <v>2.9893329999999998</v>
      </c>
      <c r="U580" s="14">
        <v>74.733329999999995</v>
      </c>
      <c r="V580" s="14">
        <v>0.5</v>
      </c>
      <c r="W580" s="14">
        <v>267.52</v>
      </c>
      <c r="X580" s="14">
        <v>40</v>
      </c>
      <c r="Y580" s="14">
        <v>0.44984256436894199</v>
      </c>
      <c r="Z580" s="14">
        <v>3.016667</v>
      </c>
      <c r="AA580" s="14">
        <v>0.98333329999999997</v>
      </c>
      <c r="AB580" s="14">
        <v>24.58333</v>
      </c>
      <c r="AC580" s="14">
        <v>2.73335E-2</v>
      </c>
      <c r="AD580" s="14">
        <v>0.68333750000000004</v>
      </c>
      <c r="AE580" s="14">
        <v>133.76</v>
      </c>
      <c r="AF580" s="14">
        <v>88.92</v>
      </c>
      <c r="AG580" s="14">
        <v>0</v>
      </c>
      <c r="AH580" s="14">
        <v>0</v>
      </c>
      <c r="AI580" s="14">
        <v>2.9893329999999998</v>
      </c>
      <c r="AJ580" s="14">
        <v>3.016667</v>
      </c>
      <c r="AK580" s="15">
        <v>0.75416669999999997</v>
      </c>
      <c r="AL580" s="15">
        <v>0.99093920000000002</v>
      </c>
      <c r="AM580" s="15">
        <v>1</v>
      </c>
      <c r="AN580" s="15">
        <v>0.74733329999999998</v>
      </c>
      <c r="AO580" s="16"/>
      <c r="AP580" s="16"/>
      <c r="AQ580" s="16"/>
      <c r="AR580" s="16"/>
      <c r="AS580" s="16">
        <v>0.1666666716337204</v>
      </c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>
        <v>0.1666666716337204</v>
      </c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6"/>
      <c r="CF580" s="16"/>
      <c r="CG580" s="16"/>
      <c r="CH580" s="16"/>
      <c r="CI580" s="16"/>
      <c r="CJ580" s="16"/>
      <c r="CK580" s="16"/>
      <c r="CL580" s="16"/>
      <c r="CM580" s="16"/>
      <c r="CN580" s="16"/>
      <c r="CO580" s="16">
        <v>0.1666666716337204</v>
      </c>
      <c r="CP580" s="16"/>
      <c r="CQ580" s="16"/>
      <c r="CR580" s="16"/>
      <c r="CS580" s="16"/>
      <c r="CT580" s="16"/>
      <c r="CU580" s="16"/>
      <c r="CV580" s="16"/>
      <c r="CW580" s="16"/>
      <c r="CX580" s="16"/>
      <c r="CY580" s="16"/>
      <c r="CZ580" s="16"/>
      <c r="DA580" s="16">
        <v>0.1666666716337204</v>
      </c>
      <c r="DB580" s="16"/>
      <c r="DC580" s="16"/>
      <c r="DD580" s="16"/>
      <c r="DE580" s="16"/>
      <c r="DF580" s="16"/>
      <c r="DG580" s="16"/>
      <c r="DH580" s="16"/>
      <c r="DI580" s="16"/>
      <c r="DJ580" s="24"/>
      <c r="DK580" s="24"/>
      <c r="DL580" s="24"/>
      <c r="DM580" s="24"/>
      <c r="DN580" s="24"/>
      <c r="DO580" s="24">
        <v>0.31666666269302368</v>
      </c>
      <c r="DP580" s="24"/>
      <c r="DQ580" s="24"/>
      <c r="DR580" s="16"/>
      <c r="DS580" s="16"/>
      <c r="DT580" s="16"/>
      <c r="DU580" s="16"/>
      <c r="DV580" s="16"/>
      <c r="DW580" s="16"/>
      <c r="DX580" s="16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27"/>
      <c r="EP580" s="27"/>
      <c r="EQ580" s="27"/>
      <c r="ER580" s="27"/>
    </row>
    <row r="581" spans="1:148" s="9" customFormat="1" ht="20.25" x14ac:dyDescent="0.3">
      <c r="A581" s="10" t="s">
        <v>454</v>
      </c>
      <c r="B581" s="10" t="s">
        <v>244</v>
      </c>
      <c r="C581" s="10" t="s">
        <v>240</v>
      </c>
      <c r="D581" s="10" t="s">
        <v>279</v>
      </c>
      <c r="E581" s="10" t="s">
        <v>218</v>
      </c>
      <c r="F581" s="11">
        <v>10564</v>
      </c>
      <c r="G581" s="11">
        <v>3866</v>
      </c>
      <c r="H581" s="11">
        <v>4091</v>
      </c>
      <c r="I581" s="10" t="s">
        <v>282</v>
      </c>
      <c r="J581" s="12">
        <v>71.8</v>
      </c>
      <c r="K581" s="10" t="s">
        <v>267</v>
      </c>
      <c r="L581" s="10" t="s">
        <v>261</v>
      </c>
      <c r="M581" s="10" t="s">
        <v>220</v>
      </c>
      <c r="N581" s="13">
        <v>11</v>
      </c>
      <c r="O581" s="13">
        <v>11</v>
      </c>
      <c r="P581" s="13">
        <v>0</v>
      </c>
      <c r="Q581" s="14">
        <v>0</v>
      </c>
      <c r="R581" s="14">
        <v>9.44</v>
      </c>
      <c r="S581" s="14">
        <v>4</v>
      </c>
      <c r="T581" s="14">
        <v>1.730667</v>
      </c>
      <c r="U581" s="14">
        <v>43.266669999999998</v>
      </c>
      <c r="V581" s="14">
        <v>0.5</v>
      </c>
      <c r="W581" s="14">
        <v>154.88</v>
      </c>
      <c r="X581" s="14">
        <v>40</v>
      </c>
      <c r="Y581" s="14">
        <v>0.777000783909921</v>
      </c>
      <c r="Z581" s="14">
        <v>1.9166669999999999</v>
      </c>
      <c r="AA581" s="14">
        <v>2.0833330000000001</v>
      </c>
      <c r="AB581" s="14">
        <v>52.083329999999997</v>
      </c>
      <c r="AC581" s="14">
        <v>0.1860001</v>
      </c>
      <c r="AD581" s="14">
        <v>4.6500019999999997</v>
      </c>
      <c r="AE581" s="14">
        <v>77.44</v>
      </c>
      <c r="AF581" s="14">
        <v>51.48</v>
      </c>
      <c r="AG581" s="14">
        <v>0</v>
      </c>
      <c r="AH581" s="14">
        <v>0</v>
      </c>
      <c r="AI581" s="14">
        <v>1.730667</v>
      </c>
      <c r="AJ581" s="14">
        <v>1.9166669999999999</v>
      </c>
      <c r="AK581" s="15">
        <v>0.4791667</v>
      </c>
      <c r="AL581" s="15">
        <v>0.90295650000000005</v>
      </c>
      <c r="AM581" s="15">
        <v>1</v>
      </c>
      <c r="AN581" s="15">
        <v>0.43266670000000002</v>
      </c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>
        <v>1.6666666269302368</v>
      </c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6"/>
      <c r="CF581" s="16"/>
      <c r="CG581" s="16"/>
      <c r="CH581" s="16"/>
      <c r="CI581" s="16"/>
      <c r="CJ581" s="16"/>
      <c r="CK581" s="16"/>
      <c r="CL581" s="16"/>
      <c r="CM581" s="16"/>
      <c r="CN581" s="16"/>
      <c r="CO581" s="16"/>
      <c r="CP581" s="16"/>
      <c r="CQ581" s="16"/>
      <c r="CR581" s="16"/>
      <c r="CS581" s="16"/>
      <c r="CT581" s="16"/>
      <c r="CU581" s="16"/>
      <c r="CV581" s="16"/>
      <c r="CW581" s="16"/>
      <c r="CX581" s="16"/>
      <c r="CY581" s="16"/>
      <c r="CZ581" s="16"/>
      <c r="DA581" s="16"/>
      <c r="DB581" s="16"/>
      <c r="DC581" s="16"/>
      <c r="DD581" s="16"/>
      <c r="DE581" s="16"/>
      <c r="DF581" s="16"/>
      <c r="DG581" s="16"/>
      <c r="DH581" s="16"/>
      <c r="DI581" s="16"/>
      <c r="DJ581" s="24"/>
      <c r="DK581" s="24">
        <v>0.25</v>
      </c>
      <c r="DL581" s="24"/>
      <c r="DM581" s="24"/>
      <c r="DN581" s="24"/>
      <c r="DO581" s="24">
        <v>0.1666666716337204</v>
      </c>
      <c r="DP581" s="24"/>
      <c r="DQ581" s="24"/>
      <c r="DR581" s="16"/>
      <c r="DS581" s="16"/>
      <c r="DT581" s="16"/>
      <c r="DU581" s="16"/>
      <c r="DV581" s="16"/>
      <c r="DW581" s="16"/>
      <c r="DX581" s="16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27"/>
      <c r="EP581" s="27"/>
      <c r="EQ581" s="27"/>
      <c r="ER581" s="27"/>
    </row>
    <row r="582" spans="1:148" s="9" customFormat="1" ht="20.25" x14ac:dyDescent="0.3">
      <c r="A582" s="10" t="s">
        <v>454</v>
      </c>
      <c r="B582" s="10" t="s">
        <v>244</v>
      </c>
      <c r="C582" s="10" t="s">
        <v>240</v>
      </c>
      <c r="D582" s="10" t="s">
        <v>281</v>
      </c>
      <c r="E582" s="10" t="s">
        <v>218</v>
      </c>
      <c r="F582" s="11">
        <v>10564</v>
      </c>
      <c r="G582" s="11">
        <v>4005</v>
      </c>
      <c r="H582" s="11">
        <v>4076</v>
      </c>
      <c r="I582" s="10" t="s">
        <v>282</v>
      </c>
      <c r="J582" s="12">
        <v>71.8</v>
      </c>
      <c r="K582" s="10" t="s">
        <v>267</v>
      </c>
      <c r="L582" s="10" t="s">
        <v>261</v>
      </c>
      <c r="M582" s="10" t="s">
        <v>220</v>
      </c>
      <c r="N582" s="13">
        <v>18</v>
      </c>
      <c r="O582" s="13">
        <v>18</v>
      </c>
      <c r="P582" s="13">
        <v>0</v>
      </c>
      <c r="Q582" s="14">
        <v>0</v>
      </c>
      <c r="R582" s="14">
        <v>9.44</v>
      </c>
      <c r="S582" s="14">
        <v>4</v>
      </c>
      <c r="T582" s="14">
        <v>2.8319999999999999</v>
      </c>
      <c r="U582" s="14">
        <v>70.8</v>
      </c>
      <c r="V582" s="14">
        <v>0.5</v>
      </c>
      <c r="W582" s="14">
        <v>253.44</v>
      </c>
      <c r="X582" s="14">
        <v>40</v>
      </c>
      <c r="Y582" s="14">
        <v>0.47483382020838599</v>
      </c>
      <c r="Z582" s="14">
        <v>2.983333</v>
      </c>
      <c r="AA582" s="14">
        <v>1.016667</v>
      </c>
      <c r="AB582" s="14">
        <v>25.41667</v>
      </c>
      <c r="AC582" s="14">
        <v>0.1513333</v>
      </c>
      <c r="AD582" s="14">
        <v>3.7833329999999998</v>
      </c>
      <c r="AE582" s="14">
        <v>126.72</v>
      </c>
      <c r="AF582" s="14">
        <v>84.24</v>
      </c>
      <c r="AG582" s="14">
        <v>0</v>
      </c>
      <c r="AH582" s="14">
        <v>0</v>
      </c>
      <c r="AI582" s="14">
        <v>2.8319999999999999</v>
      </c>
      <c r="AJ582" s="14">
        <v>2.983333</v>
      </c>
      <c r="AK582" s="15">
        <v>0.74583330000000003</v>
      </c>
      <c r="AL582" s="15">
        <v>0.94927379999999995</v>
      </c>
      <c r="AM582" s="15">
        <v>1</v>
      </c>
      <c r="AN582" s="15">
        <v>0.70799999999999996</v>
      </c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>
        <v>0.55000001192092896</v>
      </c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16"/>
      <c r="CV582" s="16"/>
      <c r="CW582" s="16"/>
      <c r="CX582" s="16"/>
      <c r="CY582" s="16"/>
      <c r="CZ582" s="16"/>
      <c r="DA582" s="16"/>
      <c r="DB582" s="16"/>
      <c r="DC582" s="16"/>
      <c r="DD582" s="16"/>
      <c r="DE582" s="16"/>
      <c r="DF582" s="16"/>
      <c r="DG582" s="16"/>
      <c r="DH582" s="16"/>
      <c r="DI582" s="16"/>
      <c r="DJ582" s="24"/>
      <c r="DK582" s="24">
        <v>0.25</v>
      </c>
      <c r="DL582" s="24"/>
      <c r="DM582" s="24"/>
      <c r="DN582" s="24"/>
      <c r="DO582" s="24">
        <v>0.21666666865348816</v>
      </c>
      <c r="DP582" s="24"/>
      <c r="DQ582" s="24"/>
      <c r="DR582" s="16"/>
      <c r="DS582" s="16"/>
      <c r="DT582" s="16"/>
      <c r="DU582" s="16"/>
      <c r="DV582" s="16"/>
      <c r="DW582" s="16"/>
      <c r="DX582" s="16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27"/>
      <c r="EP582" s="27"/>
      <c r="EQ582" s="27"/>
      <c r="ER582" s="27"/>
    </row>
    <row r="583" spans="1:148" s="9" customFormat="1" ht="20.25" x14ac:dyDescent="0.3">
      <c r="A583" s="10" t="s">
        <v>454</v>
      </c>
      <c r="B583" s="10" t="s">
        <v>240</v>
      </c>
      <c r="C583" s="10" t="s">
        <v>240</v>
      </c>
      <c r="D583" s="10" t="s">
        <v>279</v>
      </c>
      <c r="E583" s="10" t="s">
        <v>218</v>
      </c>
      <c r="F583" s="11">
        <v>10564</v>
      </c>
      <c r="G583" s="11">
        <v>3866</v>
      </c>
      <c r="H583" s="11">
        <v>4091</v>
      </c>
      <c r="I583" s="10" t="s">
        <v>282</v>
      </c>
      <c r="J583" s="12">
        <v>71.8</v>
      </c>
      <c r="K583" s="10" t="s">
        <v>267</v>
      </c>
      <c r="L583" s="10" t="s">
        <v>261</v>
      </c>
      <c r="M583" s="10" t="s">
        <v>220</v>
      </c>
      <c r="N583" s="13">
        <v>37</v>
      </c>
      <c r="O583" s="13">
        <v>37</v>
      </c>
      <c r="P583" s="13">
        <v>0</v>
      </c>
      <c r="Q583" s="14">
        <v>0</v>
      </c>
      <c r="R583" s="14">
        <v>9.44</v>
      </c>
      <c r="S583" s="14">
        <v>8</v>
      </c>
      <c r="T583" s="14">
        <v>5.8213330000000001</v>
      </c>
      <c r="U583" s="14">
        <v>72.766670000000005</v>
      </c>
      <c r="V583" s="14">
        <v>1</v>
      </c>
      <c r="W583" s="14">
        <v>260.48</v>
      </c>
      <c r="X583" s="14">
        <v>80</v>
      </c>
      <c r="Y583" s="14">
        <v>0.462000492941047</v>
      </c>
      <c r="Z583" s="14">
        <v>6.5</v>
      </c>
      <c r="AA583" s="14">
        <v>1.5</v>
      </c>
      <c r="AB583" s="14">
        <v>18.75</v>
      </c>
      <c r="AC583" s="14">
        <v>0.67866660000000001</v>
      </c>
      <c r="AD583" s="14">
        <v>8.483333</v>
      </c>
      <c r="AE583" s="14">
        <v>260.48</v>
      </c>
      <c r="AF583" s="14">
        <v>173.16</v>
      </c>
      <c r="AG583" s="14">
        <v>0</v>
      </c>
      <c r="AH583" s="14">
        <v>0</v>
      </c>
      <c r="AI583" s="14">
        <v>5.8213330000000001</v>
      </c>
      <c r="AJ583" s="14">
        <v>6.5</v>
      </c>
      <c r="AK583" s="15">
        <v>0.8125</v>
      </c>
      <c r="AL583" s="15">
        <v>0.89558979999999999</v>
      </c>
      <c r="AM583" s="15">
        <v>1</v>
      </c>
      <c r="AN583" s="15">
        <v>0.7276667</v>
      </c>
      <c r="AO583" s="16">
        <v>1</v>
      </c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  <c r="CG583" s="16"/>
      <c r="CH583" s="16"/>
      <c r="CI583" s="16"/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16"/>
      <c r="CV583" s="16"/>
      <c r="CW583" s="16"/>
      <c r="CX583" s="16"/>
      <c r="CY583" s="16"/>
      <c r="CZ583" s="16"/>
      <c r="DA583" s="16"/>
      <c r="DB583" s="16"/>
      <c r="DC583" s="16"/>
      <c r="DD583" s="16"/>
      <c r="DE583" s="16"/>
      <c r="DF583" s="16"/>
      <c r="DG583" s="16"/>
      <c r="DH583" s="16"/>
      <c r="DI583" s="16"/>
      <c r="DJ583" s="24"/>
      <c r="DK583" s="24"/>
      <c r="DL583" s="24"/>
      <c r="DM583" s="24"/>
      <c r="DN583" s="24">
        <v>8.3333335816860199E-2</v>
      </c>
      <c r="DO583" s="24">
        <v>0.4166666567325592</v>
      </c>
      <c r="DP583" s="24"/>
      <c r="DQ583" s="24"/>
      <c r="DR583" s="16"/>
      <c r="DS583" s="16"/>
      <c r="DT583" s="16"/>
      <c r="DU583" s="16"/>
      <c r="DV583" s="16"/>
      <c r="DW583" s="16"/>
      <c r="DX583" s="16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27"/>
      <c r="EP583" s="27"/>
      <c r="EQ583" s="27"/>
      <c r="ER583" s="27"/>
    </row>
    <row r="584" spans="1:148" s="9" customFormat="1" ht="20.25" x14ac:dyDescent="0.3">
      <c r="A584" s="10" t="s">
        <v>454</v>
      </c>
      <c r="B584" s="10" t="s">
        <v>240</v>
      </c>
      <c r="C584" s="10" t="s">
        <v>240</v>
      </c>
      <c r="D584" s="10" t="s">
        <v>281</v>
      </c>
      <c r="E584" s="10" t="s">
        <v>218</v>
      </c>
      <c r="F584" s="11">
        <v>10564</v>
      </c>
      <c r="G584" s="11">
        <v>4005</v>
      </c>
      <c r="H584" s="11">
        <v>4076</v>
      </c>
      <c r="I584" s="10" t="s">
        <v>282</v>
      </c>
      <c r="J584" s="12">
        <v>71.8</v>
      </c>
      <c r="K584" s="10" t="s">
        <v>267</v>
      </c>
      <c r="L584" s="10" t="s">
        <v>261</v>
      </c>
      <c r="M584" s="10" t="s">
        <v>220</v>
      </c>
      <c r="N584" s="13">
        <v>39</v>
      </c>
      <c r="O584" s="13">
        <v>39</v>
      </c>
      <c r="P584" s="13">
        <v>0</v>
      </c>
      <c r="Q584" s="14">
        <v>0</v>
      </c>
      <c r="R584" s="14">
        <v>9.44</v>
      </c>
      <c r="S584" s="14">
        <v>8</v>
      </c>
      <c r="T584" s="14">
        <v>6.1360000000000001</v>
      </c>
      <c r="U584" s="14">
        <v>76.7</v>
      </c>
      <c r="V584" s="14">
        <v>1</v>
      </c>
      <c r="W584" s="14">
        <v>274.56</v>
      </c>
      <c r="X584" s="14">
        <v>80</v>
      </c>
      <c r="Y584" s="14">
        <v>0.43830815699866998</v>
      </c>
      <c r="Z584" s="14">
        <v>6.8</v>
      </c>
      <c r="AA584" s="14">
        <v>1.2</v>
      </c>
      <c r="AB584" s="14">
        <v>15</v>
      </c>
      <c r="AC584" s="14">
        <v>0.66400029999999999</v>
      </c>
      <c r="AD584" s="14">
        <v>8.3000030000000002</v>
      </c>
      <c r="AE584" s="14">
        <v>274.56</v>
      </c>
      <c r="AF584" s="14">
        <v>182.52</v>
      </c>
      <c r="AG584" s="14">
        <v>0</v>
      </c>
      <c r="AH584" s="14">
        <v>0</v>
      </c>
      <c r="AI584" s="14">
        <v>6.1360000000000001</v>
      </c>
      <c r="AJ584" s="14">
        <v>6.8</v>
      </c>
      <c r="AK584" s="15">
        <v>0.85</v>
      </c>
      <c r="AL584" s="15">
        <v>0.90235290000000001</v>
      </c>
      <c r="AM584" s="15">
        <v>1</v>
      </c>
      <c r="AN584" s="15">
        <v>0.76700000000000002</v>
      </c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>
        <v>0.1666666716337204</v>
      </c>
      <c r="BJ584" s="16"/>
      <c r="BK584" s="16"/>
      <c r="BL584" s="16"/>
      <c r="BM584" s="16">
        <v>0.25</v>
      </c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>
        <v>0.31666666269302368</v>
      </c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16"/>
      <c r="DB584" s="16"/>
      <c r="DC584" s="16"/>
      <c r="DD584" s="16"/>
      <c r="DE584" s="16"/>
      <c r="DF584" s="16"/>
      <c r="DG584" s="16"/>
      <c r="DH584" s="16"/>
      <c r="DI584" s="16"/>
      <c r="DJ584" s="24"/>
      <c r="DK584" s="24"/>
      <c r="DL584" s="24"/>
      <c r="DM584" s="24"/>
      <c r="DN584" s="24">
        <v>8.3333335816860199E-2</v>
      </c>
      <c r="DO584" s="24">
        <v>0.38333332538604736</v>
      </c>
      <c r="DP584" s="24"/>
      <c r="DQ584" s="24"/>
      <c r="DR584" s="16"/>
      <c r="DS584" s="16"/>
      <c r="DT584" s="16"/>
      <c r="DU584" s="16"/>
      <c r="DV584" s="16"/>
      <c r="DW584" s="16"/>
      <c r="DX584" s="16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27"/>
      <c r="EP584" s="27"/>
      <c r="EQ584" s="27"/>
      <c r="ER584" s="27"/>
    </row>
    <row r="585" spans="1:148" s="9" customFormat="1" ht="20.25" x14ac:dyDescent="0.3">
      <c r="A585" s="10" t="s">
        <v>455</v>
      </c>
      <c r="B585" s="10" t="s">
        <v>232</v>
      </c>
      <c r="C585" s="10" t="s">
        <v>240</v>
      </c>
      <c r="D585" s="10" t="s">
        <v>279</v>
      </c>
      <c r="E585" s="10" t="s">
        <v>218</v>
      </c>
      <c r="F585" s="11">
        <v>10564</v>
      </c>
      <c r="G585" s="11">
        <v>4087</v>
      </c>
      <c r="H585" s="11">
        <v>3951</v>
      </c>
      <c r="I585" s="10" t="s">
        <v>282</v>
      </c>
      <c r="J585" s="12">
        <v>71.8</v>
      </c>
      <c r="K585" s="10" t="s">
        <v>267</v>
      </c>
      <c r="L585" s="10" t="s">
        <v>261</v>
      </c>
      <c r="M585" s="10" t="s">
        <v>220</v>
      </c>
      <c r="N585" s="13">
        <v>0</v>
      </c>
      <c r="O585" s="13">
        <v>0</v>
      </c>
      <c r="P585" s="13">
        <v>0</v>
      </c>
      <c r="Q585" s="14">
        <v>0</v>
      </c>
      <c r="R585" s="14">
        <v>9.44</v>
      </c>
      <c r="S585" s="14">
        <v>8</v>
      </c>
      <c r="T585" s="14">
        <v>0</v>
      </c>
      <c r="U585" s="14">
        <v>0</v>
      </c>
      <c r="V585" s="14">
        <v>1</v>
      </c>
      <c r="W585" s="14">
        <v>0</v>
      </c>
      <c r="X585" s="14">
        <v>80</v>
      </c>
      <c r="Y585" s="14">
        <v>0</v>
      </c>
      <c r="Z585" s="14">
        <v>0</v>
      </c>
      <c r="AA585" s="14">
        <v>8</v>
      </c>
      <c r="AB585" s="14">
        <v>100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0</v>
      </c>
      <c r="AJ585" s="14">
        <v>0</v>
      </c>
      <c r="AK585" s="15">
        <v>0</v>
      </c>
      <c r="AL585" s="15">
        <v>0</v>
      </c>
      <c r="AM585" s="15">
        <v>0</v>
      </c>
      <c r="AN585" s="15">
        <v>0</v>
      </c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>
        <v>8</v>
      </c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24"/>
      <c r="DK585" s="24"/>
      <c r="DL585" s="24"/>
      <c r="DM585" s="24"/>
      <c r="DN585" s="24"/>
      <c r="DO585" s="24"/>
      <c r="DP585" s="24"/>
      <c r="DQ585" s="24"/>
      <c r="DR585" s="16"/>
      <c r="DS585" s="16"/>
      <c r="DT585" s="16"/>
      <c r="DU585" s="16"/>
      <c r="DV585" s="16"/>
      <c r="DW585" s="16"/>
      <c r="DX585" s="16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27"/>
      <c r="EP585" s="27"/>
      <c r="EQ585" s="27"/>
      <c r="ER585" s="27"/>
    </row>
    <row r="586" spans="1:148" s="9" customFormat="1" ht="20.25" x14ac:dyDescent="0.3">
      <c r="A586" s="10" t="s">
        <v>455</v>
      </c>
      <c r="B586" s="10" t="s">
        <v>232</v>
      </c>
      <c r="C586" s="10" t="s">
        <v>240</v>
      </c>
      <c r="D586" s="10" t="s">
        <v>281</v>
      </c>
      <c r="E586" s="10" t="s">
        <v>218</v>
      </c>
      <c r="F586" s="11">
        <v>10564</v>
      </c>
      <c r="G586" s="11">
        <v>4189</v>
      </c>
      <c r="H586" s="11">
        <v>4161</v>
      </c>
      <c r="I586" s="10" t="s">
        <v>282</v>
      </c>
      <c r="J586" s="12">
        <v>71.8</v>
      </c>
      <c r="K586" s="10" t="s">
        <v>267</v>
      </c>
      <c r="L586" s="10" t="s">
        <v>261</v>
      </c>
      <c r="M586" s="10" t="s">
        <v>220</v>
      </c>
      <c r="N586" s="13">
        <v>0</v>
      </c>
      <c r="O586" s="13">
        <v>0</v>
      </c>
      <c r="P586" s="13">
        <v>0</v>
      </c>
      <c r="Q586" s="14">
        <v>0</v>
      </c>
      <c r="R586" s="14">
        <v>9.44</v>
      </c>
      <c r="S586" s="14">
        <v>8</v>
      </c>
      <c r="T586" s="14">
        <v>0</v>
      </c>
      <c r="U586" s="14">
        <v>0</v>
      </c>
      <c r="V586" s="14">
        <v>1</v>
      </c>
      <c r="W586" s="14">
        <v>0</v>
      </c>
      <c r="X586" s="14">
        <v>80</v>
      </c>
      <c r="Y586" s="14">
        <v>0</v>
      </c>
      <c r="Z586" s="14">
        <v>0</v>
      </c>
      <c r="AA586" s="14">
        <v>8</v>
      </c>
      <c r="AB586" s="14">
        <v>100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0</v>
      </c>
      <c r="AJ586" s="14">
        <v>0</v>
      </c>
      <c r="AK586" s="15">
        <v>0</v>
      </c>
      <c r="AL586" s="15">
        <v>0</v>
      </c>
      <c r="AM586" s="15">
        <v>0</v>
      </c>
      <c r="AN586" s="15">
        <v>0</v>
      </c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>
        <v>8</v>
      </c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24"/>
      <c r="DK586" s="24"/>
      <c r="DL586" s="24"/>
      <c r="DM586" s="24"/>
      <c r="DN586" s="24"/>
      <c r="DO586" s="24"/>
      <c r="DP586" s="24"/>
      <c r="DQ586" s="24"/>
      <c r="DR586" s="16"/>
      <c r="DS586" s="16"/>
      <c r="DT586" s="16"/>
      <c r="DU586" s="16"/>
      <c r="DV586" s="16"/>
      <c r="DW586" s="16"/>
      <c r="DX586" s="16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27"/>
      <c r="EP586" s="27"/>
      <c r="EQ586" s="27"/>
      <c r="ER586" s="27"/>
    </row>
    <row r="587" spans="1:148" s="9" customFormat="1" ht="20.25" x14ac:dyDescent="0.3">
      <c r="A587" s="10" t="s">
        <v>455</v>
      </c>
      <c r="B587" s="10" t="s">
        <v>240</v>
      </c>
      <c r="C587" s="10" t="s">
        <v>240</v>
      </c>
      <c r="D587" s="10" t="s">
        <v>279</v>
      </c>
      <c r="E587" s="10" t="s">
        <v>218</v>
      </c>
      <c r="F587" s="11">
        <v>10564</v>
      </c>
      <c r="G587" s="11">
        <v>3962</v>
      </c>
      <c r="H587" s="11">
        <v>3962</v>
      </c>
      <c r="I587" s="10" t="s">
        <v>282</v>
      </c>
      <c r="J587" s="12">
        <v>71.8</v>
      </c>
      <c r="K587" s="10" t="s">
        <v>267</v>
      </c>
      <c r="L587" s="10" t="s">
        <v>261</v>
      </c>
      <c r="M587" s="10" t="s">
        <v>220</v>
      </c>
      <c r="N587" s="13">
        <v>0</v>
      </c>
      <c r="O587" s="13">
        <v>0</v>
      </c>
      <c r="P587" s="13">
        <v>0</v>
      </c>
      <c r="Q587" s="14">
        <v>0</v>
      </c>
      <c r="R587" s="14">
        <v>9.44</v>
      </c>
      <c r="S587" s="14">
        <v>8</v>
      </c>
      <c r="T587" s="14">
        <v>0</v>
      </c>
      <c r="U587" s="14">
        <v>0</v>
      </c>
      <c r="V587" s="14">
        <v>1</v>
      </c>
      <c r="W587" s="14">
        <v>0</v>
      </c>
      <c r="X587" s="14">
        <v>64</v>
      </c>
      <c r="Y587" s="14">
        <v>0</v>
      </c>
      <c r="Z587" s="14">
        <v>0</v>
      </c>
      <c r="AA587" s="14">
        <v>8</v>
      </c>
      <c r="AB587" s="14">
        <v>100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0</v>
      </c>
      <c r="AI587" s="14">
        <v>0</v>
      </c>
      <c r="AJ587" s="14">
        <v>0</v>
      </c>
      <c r="AK587" s="15">
        <v>0</v>
      </c>
      <c r="AL587" s="15">
        <v>0</v>
      </c>
      <c r="AM587" s="15">
        <v>0</v>
      </c>
      <c r="AN587" s="15">
        <v>0</v>
      </c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>
        <v>8</v>
      </c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24"/>
      <c r="DK587" s="24"/>
      <c r="DL587" s="24"/>
      <c r="DM587" s="24"/>
      <c r="DN587" s="24"/>
      <c r="DO587" s="24"/>
      <c r="DP587" s="24"/>
      <c r="DQ587" s="24"/>
      <c r="DR587" s="16"/>
      <c r="DS587" s="16"/>
      <c r="DT587" s="16"/>
      <c r="DU587" s="16"/>
      <c r="DV587" s="16"/>
      <c r="DW587" s="16"/>
      <c r="DX587" s="16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27"/>
      <c r="EP587" s="27"/>
      <c r="EQ587" s="27"/>
      <c r="ER587" s="27"/>
    </row>
    <row r="588" spans="1:148" s="9" customFormat="1" ht="20.25" x14ac:dyDescent="0.3">
      <c r="A588" s="10" t="s">
        <v>455</v>
      </c>
      <c r="B588" s="10" t="s">
        <v>240</v>
      </c>
      <c r="C588" s="10" t="s">
        <v>240</v>
      </c>
      <c r="D588" s="10" t="s">
        <v>281</v>
      </c>
      <c r="E588" s="10" t="s">
        <v>218</v>
      </c>
      <c r="F588" s="11">
        <v>10564</v>
      </c>
      <c r="G588" s="11">
        <v>4005</v>
      </c>
      <c r="H588" s="11">
        <v>4076</v>
      </c>
      <c r="I588" s="10" t="s">
        <v>282</v>
      </c>
      <c r="J588" s="12">
        <v>71.8</v>
      </c>
      <c r="K588" s="10" t="s">
        <v>267</v>
      </c>
      <c r="L588" s="10" t="s">
        <v>261</v>
      </c>
      <c r="M588" s="10" t="s">
        <v>220</v>
      </c>
      <c r="N588" s="13">
        <v>41</v>
      </c>
      <c r="O588" s="13">
        <v>40</v>
      </c>
      <c r="P588" s="13">
        <v>1</v>
      </c>
      <c r="Q588" s="14">
        <v>2.4390239999999999</v>
      </c>
      <c r="R588" s="14">
        <v>9.44</v>
      </c>
      <c r="S588" s="14">
        <v>8</v>
      </c>
      <c r="T588" s="14">
        <v>6.2933329999999996</v>
      </c>
      <c r="U588" s="14">
        <v>78.666659999999993</v>
      </c>
      <c r="V588" s="14">
        <v>1</v>
      </c>
      <c r="W588" s="14">
        <v>281.60000000000002</v>
      </c>
      <c r="X588" s="14">
        <v>64</v>
      </c>
      <c r="Y588" s="14">
        <v>0.34188034745371798</v>
      </c>
      <c r="Z588" s="14">
        <v>6.85</v>
      </c>
      <c r="AA588" s="14">
        <v>1.1499999999999999</v>
      </c>
      <c r="AB588" s="14">
        <v>14.375</v>
      </c>
      <c r="AC588" s="14">
        <v>0.39933370000000001</v>
      </c>
      <c r="AD588" s="14">
        <v>4.9916710000000002</v>
      </c>
      <c r="AE588" s="14">
        <v>281.60000000000002</v>
      </c>
      <c r="AF588" s="14">
        <v>187.2</v>
      </c>
      <c r="AG588" s="14">
        <v>0.15733330000000001</v>
      </c>
      <c r="AH588" s="14">
        <v>1.9666669999999999</v>
      </c>
      <c r="AI588" s="14">
        <v>6.450666</v>
      </c>
      <c r="AJ588" s="14">
        <v>6.85</v>
      </c>
      <c r="AK588" s="15">
        <v>0.85624999999999996</v>
      </c>
      <c r="AL588" s="15">
        <v>0.94170310000000002</v>
      </c>
      <c r="AM588" s="15">
        <v>0.97560979999999997</v>
      </c>
      <c r="AN588" s="15">
        <v>0.78666659999999999</v>
      </c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>
        <v>0.1666666716337204</v>
      </c>
      <c r="BJ588" s="16"/>
      <c r="BK588" s="16"/>
      <c r="BL588" s="16"/>
      <c r="BM588" s="16"/>
      <c r="BN588" s="16"/>
      <c r="BO588" s="16"/>
      <c r="BP588" s="16">
        <v>0.25</v>
      </c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>
        <v>0.1666666716337204</v>
      </c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24"/>
      <c r="DK588" s="24">
        <v>0.1666666716337204</v>
      </c>
      <c r="DL588" s="24"/>
      <c r="DM588" s="24"/>
      <c r="DN588" s="24"/>
      <c r="DO588" s="24">
        <v>0.40000000596046448</v>
      </c>
      <c r="DP588" s="24"/>
      <c r="DQ588" s="24"/>
      <c r="DR588" s="16"/>
      <c r="DS588" s="16"/>
      <c r="DT588" s="16"/>
      <c r="DU588" s="16"/>
      <c r="DV588" s="16"/>
      <c r="DW588" s="16"/>
      <c r="DX588" s="16"/>
      <c r="DY588" s="17"/>
      <c r="DZ588" s="17"/>
      <c r="EA588" s="17"/>
      <c r="EB588" s="17"/>
      <c r="EC588" s="17"/>
      <c r="ED588" s="17"/>
      <c r="EE588" s="17">
        <v>1</v>
      </c>
      <c r="EF588" s="17"/>
      <c r="EG588" s="17"/>
      <c r="EH588" s="17"/>
      <c r="EI588" s="17"/>
      <c r="EJ588" s="17"/>
      <c r="EK588" s="17"/>
      <c r="EL588" s="17"/>
      <c r="EM588" s="17"/>
      <c r="EN588" s="17"/>
      <c r="EO588" s="27"/>
      <c r="EP588" s="27"/>
      <c r="EQ588" s="27"/>
      <c r="ER588" s="27"/>
    </row>
    <row r="589" spans="1:148" s="9" customFormat="1" ht="20.25" x14ac:dyDescent="0.3">
      <c r="A589" s="10" t="s">
        <v>456</v>
      </c>
      <c r="B589" s="10" t="s">
        <v>240</v>
      </c>
      <c r="C589" s="10" t="s">
        <v>240</v>
      </c>
      <c r="D589" s="10" t="s">
        <v>279</v>
      </c>
      <c r="E589" s="10" t="s">
        <v>218</v>
      </c>
      <c r="F589" s="11">
        <v>10563</v>
      </c>
      <c r="G589" s="11">
        <v>3866</v>
      </c>
      <c r="H589" s="11">
        <v>4091</v>
      </c>
      <c r="I589" s="10" t="s">
        <v>282</v>
      </c>
      <c r="J589" s="12">
        <v>71.8</v>
      </c>
      <c r="K589" s="10" t="s">
        <v>285</v>
      </c>
      <c r="L589" s="10" t="s">
        <v>261</v>
      </c>
      <c r="M589" s="10" t="s">
        <v>220</v>
      </c>
      <c r="N589" s="13">
        <v>16</v>
      </c>
      <c r="O589" s="13">
        <v>13</v>
      </c>
      <c r="P589" s="13">
        <v>3</v>
      </c>
      <c r="Q589" s="14">
        <v>18.75</v>
      </c>
      <c r="R589" s="14">
        <v>8.11</v>
      </c>
      <c r="S589" s="14">
        <v>4</v>
      </c>
      <c r="T589" s="14">
        <v>1.7571669999999999</v>
      </c>
      <c r="U589" s="14">
        <v>43.929160000000003</v>
      </c>
      <c r="V589" s="14">
        <v>0.5</v>
      </c>
      <c r="W589" s="14">
        <v>157.04</v>
      </c>
      <c r="X589" s="14">
        <v>40</v>
      </c>
      <c r="Y589" s="14">
        <v>0.79507060109501804</v>
      </c>
      <c r="Z589" s="14">
        <v>2.483333</v>
      </c>
      <c r="AA589" s="14">
        <v>1.516667</v>
      </c>
      <c r="AB589" s="14">
        <v>37.916670000000003</v>
      </c>
      <c r="AC589" s="14">
        <v>0.32066699999999998</v>
      </c>
      <c r="AD589" s="14">
        <v>8.0166749999999993</v>
      </c>
      <c r="AE589" s="14">
        <v>78.52</v>
      </c>
      <c r="AF589" s="14">
        <v>50.31</v>
      </c>
      <c r="AG589" s="14">
        <v>0.40550000000000003</v>
      </c>
      <c r="AH589" s="14">
        <v>10.137499999999999</v>
      </c>
      <c r="AI589" s="14">
        <v>2.1626669999999999</v>
      </c>
      <c r="AJ589" s="14">
        <v>2.483333</v>
      </c>
      <c r="AK589" s="15">
        <v>0.62083330000000003</v>
      </c>
      <c r="AL589" s="15">
        <v>0.87087239999999999</v>
      </c>
      <c r="AM589" s="15">
        <v>0.8125</v>
      </c>
      <c r="AN589" s="15">
        <v>0.43929170000000001</v>
      </c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>
        <v>1.3833333253860474</v>
      </c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24"/>
      <c r="DK589" s="24"/>
      <c r="DL589" s="24"/>
      <c r="DM589" s="24"/>
      <c r="DN589" s="24"/>
      <c r="DO589" s="24">
        <v>0.13333334028720856</v>
      </c>
      <c r="DP589" s="24"/>
      <c r="DQ589" s="24"/>
      <c r="DR589" s="16"/>
      <c r="DS589" s="16"/>
      <c r="DT589" s="16"/>
      <c r="DU589" s="16"/>
      <c r="DV589" s="16"/>
      <c r="DW589" s="16"/>
      <c r="DX589" s="16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>
        <v>3</v>
      </c>
      <c r="EM589" s="17"/>
      <c r="EN589" s="17"/>
      <c r="EO589" s="27"/>
      <c r="EP589" s="27"/>
      <c r="EQ589" s="27"/>
      <c r="ER589" s="27"/>
    </row>
    <row r="590" spans="1:148" s="9" customFormat="1" ht="20.25" x14ac:dyDescent="0.3">
      <c r="A590" s="10" t="s">
        <v>456</v>
      </c>
      <c r="B590" s="10" t="s">
        <v>240</v>
      </c>
      <c r="C590" s="10" t="s">
        <v>240</v>
      </c>
      <c r="D590" s="10" t="s">
        <v>281</v>
      </c>
      <c r="E590" s="10" t="s">
        <v>218</v>
      </c>
      <c r="F590" s="11">
        <v>10563</v>
      </c>
      <c r="G590" s="11">
        <v>4005</v>
      </c>
      <c r="H590" s="11">
        <v>4076</v>
      </c>
      <c r="I590" s="10" t="s">
        <v>282</v>
      </c>
      <c r="J590" s="12">
        <v>71.8</v>
      </c>
      <c r="K590" s="10" t="s">
        <v>285</v>
      </c>
      <c r="L590" s="10" t="s">
        <v>261</v>
      </c>
      <c r="M590" s="10" t="s">
        <v>220</v>
      </c>
      <c r="N590" s="13">
        <v>24</v>
      </c>
      <c r="O590" s="13">
        <v>24</v>
      </c>
      <c r="P590" s="13">
        <v>0</v>
      </c>
      <c r="Q590" s="14">
        <v>0</v>
      </c>
      <c r="R590" s="14">
        <v>8.11</v>
      </c>
      <c r="S590" s="14">
        <v>5.25</v>
      </c>
      <c r="T590" s="14">
        <v>3.2440000000000002</v>
      </c>
      <c r="U590" s="14">
        <v>61.790469999999999</v>
      </c>
      <c r="V590" s="14">
        <v>0.65625</v>
      </c>
      <c r="W590" s="14">
        <v>220.8914</v>
      </c>
      <c r="X590" s="14">
        <v>52.5</v>
      </c>
      <c r="Y590" s="14">
        <v>0.56524549475121799</v>
      </c>
      <c r="Z590" s="14">
        <v>3.35</v>
      </c>
      <c r="AA590" s="14">
        <v>1.9</v>
      </c>
      <c r="AB590" s="14">
        <v>36.190480000000001</v>
      </c>
      <c r="AC590" s="14">
        <v>0.10600030000000001</v>
      </c>
      <c r="AD590" s="14">
        <v>2.019053</v>
      </c>
      <c r="AE590" s="14">
        <v>144.96</v>
      </c>
      <c r="AF590" s="14">
        <v>92.88</v>
      </c>
      <c r="AG590" s="14">
        <v>0</v>
      </c>
      <c r="AH590" s="14">
        <v>0</v>
      </c>
      <c r="AI590" s="14">
        <v>3.2440000000000002</v>
      </c>
      <c r="AJ590" s="14">
        <v>3.35</v>
      </c>
      <c r="AK590" s="15">
        <v>0.63809519999999997</v>
      </c>
      <c r="AL590" s="15">
        <v>0.96835819999999995</v>
      </c>
      <c r="AM590" s="15">
        <v>1</v>
      </c>
      <c r="AN590" s="15">
        <v>0.61790469999999997</v>
      </c>
      <c r="AO590" s="16"/>
      <c r="AP590" s="16">
        <v>5.000000074505806E-2</v>
      </c>
      <c r="AQ590" s="16"/>
      <c r="AR590" s="16"/>
      <c r="AS590" s="16">
        <v>0.11666666716337204</v>
      </c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>
        <v>8.3333335816860199E-2</v>
      </c>
      <c r="BJ590" s="16"/>
      <c r="BK590" s="16"/>
      <c r="BL590" s="16"/>
      <c r="BM590" s="16"/>
      <c r="BN590" s="16"/>
      <c r="BO590" s="16">
        <v>1.5</v>
      </c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24"/>
      <c r="DK590" s="24"/>
      <c r="DL590" s="24"/>
      <c r="DM590" s="24"/>
      <c r="DN590" s="24"/>
      <c r="DO590" s="24">
        <v>0.15000000596046448</v>
      </c>
      <c r="DP590" s="24"/>
      <c r="DQ590" s="24"/>
      <c r="DR590" s="16"/>
      <c r="DS590" s="16"/>
      <c r="DT590" s="16"/>
      <c r="DU590" s="16"/>
      <c r="DV590" s="16"/>
      <c r="DW590" s="16"/>
      <c r="DX590" s="16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27"/>
      <c r="EP590" s="27"/>
      <c r="EQ590" s="27"/>
      <c r="ER590" s="27"/>
    </row>
    <row r="591" spans="1:148" s="9" customFormat="1" ht="20.25" x14ac:dyDescent="0.3">
      <c r="A591" s="10" t="s">
        <v>456</v>
      </c>
      <c r="B591" s="10" t="s">
        <v>232</v>
      </c>
      <c r="C591" s="10" t="s">
        <v>240</v>
      </c>
      <c r="D591" s="10" t="s">
        <v>279</v>
      </c>
      <c r="E591" s="10" t="s">
        <v>218</v>
      </c>
      <c r="F591" s="11">
        <v>10564</v>
      </c>
      <c r="G591" s="11">
        <v>4087</v>
      </c>
      <c r="H591" s="11">
        <v>3951</v>
      </c>
      <c r="I591" s="10" t="s">
        <v>282</v>
      </c>
      <c r="J591" s="12">
        <v>71.8</v>
      </c>
      <c r="K591" s="10" t="s">
        <v>267</v>
      </c>
      <c r="L591" s="10" t="s">
        <v>261</v>
      </c>
      <c r="M591" s="10" t="s">
        <v>220</v>
      </c>
      <c r="N591" s="13">
        <v>0</v>
      </c>
      <c r="O591" s="13">
        <v>0</v>
      </c>
      <c r="P591" s="13">
        <v>0</v>
      </c>
      <c r="Q591" s="14">
        <v>0</v>
      </c>
      <c r="R591" s="14">
        <v>9.44</v>
      </c>
      <c r="S591" s="14">
        <v>8</v>
      </c>
      <c r="T591" s="14">
        <v>0</v>
      </c>
      <c r="U591" s="14">
        <v>0</v>
      </c>
      <c r="V591" s="14">
        <v>1</v>
      </c>
      <c r="W591" s="14">
        <v>0</v>
      </c>
      <c r="X591" s="14">
        <v>80</v>
      </c>
      <c r="Y591" s="14">
        <v>0</v>
      </c>
      <c r="Z591" s="14">
        <v>0</v>
      </c>
      <c r="AA591" s="14">
        <v>8</v>
      </c>
      <c r="AB591" s="14">
        <v>100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0</v>
      </c>
      <c r="AJ591" s="14">
        <v>0</v>
      </c>
      <c r="AK591" s="15">
        <v>0</v>
      </c>
      <c r="AL591" s="15">
        <v>0</v>
      </c>
      <c r="AM591" s="15">
        <v>0</v>
      </c>
      <c r="AN591" s="15">
        <v>0</v>
      </c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>
        <v>8</v>
      </c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>
        <v>0.1666666716337204</v>
      </c>
      <c r="DF591" s="16"/>
      <c r="DG591" s="16"/>
      <c r="DH591" s="16"/>
      <c r="DI591" s="16"/>
      <c r="DJ591" s="24"/>
      <c r="DK591" s="24"/>
      <c r="DL591" s="24"/>
      <c r="DM591" s="24"/>
      <c r="DN591" s="24"/>
      <c r="DO591" s="24"/>
      <c r="DP591" s="24"/>
      <c r="DQ591" s="24"/>
      <c r="DR591" s="16"/>
      <c r="DS591" s="16"/>
      <c r="DT591" s="16"/>
      <c r="DU591" s="16"/>
      <c r="DV591" s="16"/>
      <c r="DW591" s="16"/>
      <c r="DX591" s="16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27"/>
      <c r="EP591" s="27"/>
      <c r="EQ591" s="27"/>
      <c r="ER591" s="27"/>
    </row>
    <row r="592" spans="1:148" s="9" customFormat="1" ht="20.25" x14ac:dyDescent="0.3">
      <c r="A592" s="10" t="s">
        <v>456</v>
      </c>
      <c r="B592" s="10" t="s">
        <v>232</v>
      </c>
      <c r="C592" s="10" t="s">
        <v>240</v>
      </c>
      <c r="D592" s="10" t="s">
        <v>281</v>
      </c>
      <c r="E592" s="10" t="s">
        <v>218</v>
      </c>
      <c r="F592" s="11">
        <v>10564</v>
      </c>
      <c r="G592" s="11">
        <v>4189</v>
      </c>
      <c r="H592" s="11">
        <v>4161</v>
      </c>
      <c r="I592" s="10" t="s">
        <v>282</v>
      </c>
      <c r="J592" s="12">
        <v>71.8</v>
      </c>
      <c r="K592" s="10" t="s">
        <v>267</v>
      </c>
      <c r="L592" s="10" t="s">
        <v>261</v>
      </c>
      <c r="M592" s="10" t="s">
        <v>220</v>
      </c>
      <c r="N592" s="13">
        <v>39</v>
      </c>
      <c r="O592" s="13">
        <v>39</v>
      </c>
      <c r="P592" s="13">
        <v>0</v>
      </c>
      <c r="Q592" s="14">
        <v>0</v>
      </c>
      <c r="R592" s="14">
        <v>9.44</v>
      </c>
      <c r="S592" s="14">
        <v>8</v>
      </c>
      <c r="T592" s="14">
        <v>6.1360000000000001</v>
      </c>
      <c r="U592" s="14">
        <v>76.7</v>
      </c>
      <c r="V592" s="14">
        <v>1</v>
      </c>
      <c r="W592" s="14">
        <v>274.56</v>
      </c>
      <c r="X592" s="14">
        <v>80</v>
      </c>
      <c r="Y592" s="14">
        <v>0.43830815699866998</v>
      </c>
      <c r="Z592" s="14">
        <v>6.2</v>
      </c>
      <c r="AA592" s="14">
        <v>1.8</v>
      </c>
      <c r="AB592" s="14">
        <v>22.5</v>
      </c>
      <c r="AC592" s="14">
        <v>6.4000249999999995E-2</v>
      </c>
      <c r="AD592" s="14">
        <v>0.80000309999999997</v>
      </c>
      <c r="AE592" s="14">
        <v>274.56</v>
      </c>
      <c r="AF592" s="14">
        <v>182.52</v>
      </c>
      <c r="AG592" s="14">
        <v>0</v>
      </c>
      <c r="AH592" s="14">
        <v>0</v>
      </c>
      <c r="AI592" s="14">
        <v>6.1360000000000001</v>
      </c>
      <c r="AJ592" s="14">
        <v>6.2</v>
      </c>
      <c r="AK592" s="15">
        <v>0.77500000000000002</v>
      </c>
      <c r="AL592" s="15">
        <v>0.98967740000000004</v>
      </c>
      <c r="AM592" s="15">
        <v>1</v>
      </c>
      <c r="AN592" s="15">
        <v>0.76700000000000002</v>
      </c>
      <c r="AO592" s="16"/>
      <c r="AP592" s="16"/>
      <c r="AQ592" s="16"/>
      <c r="AR592" s="16"/>
      <c r="AS592" s="16">
        <v>0.1666666716337204</v>
      </c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>
        <v>0.46666666865348816</v>
      </c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>
        <v>0.1666666716337204</v>
      </c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24"/>
      <c r="DK592" s="24">
        <v>0.3333333432674408</v>
      </c>
      <c r="DL592" s="24"/>
      <c r="DM592" s="24"/>
      <c r="DN592" s="24"/>
      <c r="DO592" s="24">
        <v>0.5</v>
      </c>
      <c r="DP592" s="24"/>
      <c r="DQ592" s="24"/>
      <c r="DR592" s="16"/>
      <c r="DS592" s="16"/>
      <c r="DT592" s="16"/>
      <c r="DU592" s="16"/>
      <c r="DV592" s="16"/>
      <c r="DW592" s="16"/>
      <c r="DX592" s="16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27"/>
      <c r="EP592" s="27"/>
      <c r="EQ592" s="27"/>
      <c r="ER592" s="27"/>
    </row>
    <row r="593" spans="1:148" s="9" customFormat="1" ht="20.25" x14ac:dyDescent="0.3">
      <c r="A593" s="10" t="s">
        <v>456</v>
      </c>
      <c r="B593" s="10" t="s">
        <v>231</v>
      </c>
      <c r="C593" s="10" t="s">
        <v>240</v>
      </c>
      <c r="D593" s="10" t="s">
        <v>279</v>
      </c>
      <c r="E593" s="10" t="s">
        <v>218</v>
      </c>
      <c r="F593" s="11">
        <v>10564</v>
      </c>
      <c r="G593" s="11">
        <v>4087</v>
      </c>
      <c r="H593" s="11">
        <v>3951</v>
      </c>
      <c r="I593" s="10" t="s">
        <v>282</v>
      </c>
      <c r="J593" s="12">
        <v>71.8</v>
      </c>
      <c r="K593" s="10" t="s">
        <v>267</v>
      </c>
      <c r="L593" s="10" t="s">
        <v>261</v>
      </c>
      <c r="M593" s="10" t="s">
        <v>220</v>
      </c>
      <c r="N593" s="13">
        <v>0</v>
      </c>
      <c r="O593" s="13">
        <v>0</v>
      </c>
      <c r="P593" s="13">
        <v>0</v>
      </c>
      <c r="Q593" s="14">
        <v>0</v>
      </c>
      <c r="R593" s="14">
        <v>9.44</v>
      </c>
      <c r="S593" s="14">
        <v>4</v>
      </c>
      <c r="T593" s="14">
        <v>0</v>
      </c>
      <c r="U593" s="14">
        <v>0</v>
      </c>
      <c r="V593" s="14">
        <v>0.5</v>
      </c>
      <c r="W593" s="14">
        <v>0</v>
      </c>
      <c r="X593" s="14">
        <v>40</v>
      </c>
      <c r="Y593" s="14">
        <v>0</v>
      </c>
      <c r="Z593" s="14">
        <v>0</v>
      </c>
      <c r="AA593" s="14">
        <v>4</v>
      </c>
      <c r="AB593" s="14">
        <v>100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0</v>
      </c>
      <c r="AJ593" s="14">
        <v>0</v>
      </c>
      <c r="AK593" s="15">
        <v>0</v>
      </c>
      <c r="AL593" s="15">
        <v>0</v>
      </c>
      <c r="AM593" s="15">
        <v>0</v>
      </c>
      <c r="AN593" s="15">
        <v>0</v>
      </c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>
        <v>4</v>
      </c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/>
      <c r="DC593" s="16"/>
      <c r="DD593" s="16"/>
      <c r="DE593" s="16">
        <v>0.1666666716337204</v>
      </c>
      <c r="DF593" s="16"/>
      <c r="DG593" s="16">
        <v>1</v>
      </c>
      <c r="DH593" s="16"/>
      <c r="DI593" s="16"/>
      <c r="DJ593" s="24"/>
      <c r="DK593" s="24"/>
      <c r="DL593" s="24"/>
      <c r="DM593" s="24"/>
      <c r="DN593" s="24"/>
      <c r="DO593" s="24"/>
      <c r="DP593" s="24"/>
      <c r="DQ593" s="24"/>
      <c r="DR593" s="16"/>
      <c r="DS593" s="16"/>
      <c r="DT593" s="16"/>
      <c r="DU593" s="16"/>
      <c r="DV593" s="16"/>
      <c r="DW593" s="16"/>
      <c r="DX593" s="16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27"/>
      <c r="EP593" s="27"/>
      <c r="EQ593" s="27"/>
      <c r="ER593" s="27"/>
    </row>
    <row r="594" spans="1:148" s="9" customFormat="1" ht="20.25" x14ac:dyDescent="0.3">
      <c r="A594" s="10" t="s">
        <v>456</v>
      </c>
      <c r="B594" s="10" t="s">
        <v>231</v>
      </c>
      <c r="C594" s="10" t="s">
        <v>240</v>
      </c>
      <c r="D594" s="10" t="s">
        <v>281</v>
      </c>
      <c r="E594" s="10" t="s">
        <v>218</v>
      </c>
      <c r="F594" s="11">
        <v>10564</v>
      </c>
      <c r="G594" s="11">
        <v>4189</v>
      </c>
      <c r="H594" s="11">
        <v>4161</v>
      </c>
      <c r="I594" s="10" t="s">
        <v>282</v>
      </c>
      <c r="J594" s="12">
        <v>71.8</v>
      </c>
      <c r="K594" s="10" t="s">
        <v>267</v>
      </c>
      <c r="L594" s="10" t="s">
        <v>261</v>
      </c>
      <c r="M594" s="10" t="s">
        <v>220</v>
      </c>
      <c r="N594" s="13">
        <v>10</v>
      </c>
      <c r="O594" s="13">
        <v>10</v>
      </c>
      <c r="P594" s="13">
        <v>0</v>
      </c>
      <c r="Q594" s="14">
        <v>0</v>
      </c>
      <c r="R594" s="14">
        <v>9.44</v>
      </c>
      <c r="S594" s="14">
        <v>4</v>
      </c>
      <c r="T594" s="14">
        <v>1.5733330000000001</v>
      </c>
      <c r="U594" s="14">
        <v>39.333329999999997</v>
      </c>
      <c r="V594" s="14">
        <v>0.5</v>
      </c>
      <c r="W594" s="14">
        <v>140.80000000000001</v>
      </c>
      <c r="X594" s="14">
        <v>40</v>
      </c>
      <c r="Y594" s="14">
        <v>0.85470086863429495</v>
      </c>
      <c r="Z594" s="14">
        <v>1.75</v>
      </c>
      <c r="AA594" s="14">
        <v>2.25</v>
      </c>
      <c r="AB594" s="14">
        <v>56.25</v>
      </c>
      <c r="AC594" s="14">
        <v>0.17666670000000001</v>
      </c>
      <c r="AD594" s="14">
        <v>4.4166679999999996</v>
      </c>
      <c r="AE594" s="14">
        <v>70.400000000000006</v>
      </c>
      <c r="AF594" s="14">
        <v>46.8</v>
      </c>
      <c r="AG594" s="14">
        <v>0</v>
      </c>
      <c r="AH594" s="14">
        <v>0</v>
      </c>
      <c r="AI594" s="14">
        <v>1.5733330000000001</v>
      </c>
      <c r="AJ594" s="14">
        <v>1.75</v>
      </c>
      <c r="AK594" s="15">
        <v>0.4375</v>
      </c>
      <c r="AL594" s="15">
        <v>0.89904759999999995</v>
      </c>
      <c r="AM594" s="15">
        <v>1</v>
      </c>
      <c r="AN594" s="15">
        <v>0.3933333</v>
      </c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>
        <v>0.66666668653488159</v>
      </c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24"/>
      <c r="DK594" s="24">
        <v>0.1666666716337204</v>
      </c>
      <c r="DL594" s="24"/>
      <c r="DM594" s="24"/>
      <c r="DN594" s="24"/>
      <c r="DO594" s="24">
        <v>0.25</v>
      </c>
      <c r="DP594" s="24"/>
      <c r="DQ594" s="24"/>
      <c r="DR594" s="16"/>
      <c r="DS594" s="16"/>
      <c r="DT594" s="16"/>
      <c r="DU594" s="16"/>
      <c r="DV594" s="16"/>
      <c r="DW594" s="16"/>
      <c r="DX594" s="16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27"/>
      <c r="EP594" s="27"/>
      <c r="EQ594" s="27"/>
      <c r="ER594" s="27"/>
    </row>
    <row r="595" spans="1:148" s="9" customFormat="1" ht="20.25" x14ac:dyDescent="0.3">
      <c r="A595" s="10" t="s">
        <v>456</v>
      </c>
      <c r="B595" s="10" t="s">
        <v>244</v>
      </c>
      <c r="C595" s="10" t="s">
        <v>240</v>
      </c>
      <c r="D595" s="10" t="s">
        <v>279</v>
      </c>
      <c r="E595" s="10" t="s">
        <v>218</v>
      </c>
      <c r="F595" s="11">
        <v>10564</v>
      </c>
      <c r="G595" s="11">
        <v>3866</v>
      </c>
      <c r="H595" s="11">
        <v>4091</v>
      </c>
      <c r="I595" s="10" t="s">
        <v>282</v>
      </c>
      <c r="J595" s="12">
        <v>71.8</v>
      </c>
      <c r="K595" s="10" t="s">
        <v>267</v>
      </c>
      <c r="L595" s="10" t="s">
        <v>261</v>
      </c>
      <c r="M595" s="10" t="s">
        <v>220</v>
      </c>
      <c r="N595" s="13">
        <v>13</v>
      </c>
      <c r="O595" s="13">
        <v>12</v>
      </c>
      <c r="P595" s="13">
        <v>1</v>
      </c>
      <c r="Q595" s="14">
        <v>7.6923069999999996</v>
      </c>
      <c r="R595" s="14">
        <v>9.44</v>
      </c>
      <c r="S595" s="14">
        <v>4</v>
      </c>
      <c r="T595" s="14">
        <v>1.8879999999999999</v>
      </c>
      <c r="U595" s="14">
        <v>47.2</v>
      </c>
      <c r="V595" s="14">
        <v>0.5</v>
      </c>
      <c r="W595" s="14">
        <v>168.96</v>
      </c>
      <c r="X595" s="14">
        <v>40</v>
      </c>
      <c r="Y595" s="14">
        <v>0.71225076256591702</v>
      </c>
      <c r="Z595" s="14">
        <v>2.3666670000000001</v>
      </c>
      <c r="AA595" s="14">
        <v>1.6333329999999999</v>
      </c>
      <c r="AB595" s="14">
        <v>40.833329999999997</v>
      </c>
      <c r="AC595" s="14">
        <v>0.32133329999999999</v>
      </c>
      <c r="AD595" s="14">
        <v>8.033334</v>
      </c>
      <c r="AE595" s="14">
        <v>84.48</v>
      </c>
      <c r="AF595" s="14">
        <v>56.16</v>
      </c>
      <c r="AG595" s="14">
        <v>0.15733330000000001</v>
      </c>
      <c r="AH595" s="14">
        <v>3.9333330000000002</v>
      </c>
      <c r="AI595" s="14">
        <v>2.0453329999999998</v>
      </c>
      <c r="AJ595" s="14">
        <v>2.3666670000000001</v>
      </c>
      <c r="AK595" s="15">
        <v>0.59166669999999999</v>
      </c>
      <c r="AL595" s="15">
        <v>0.86422520000000003</v>
      </c>
      <c r="AM595" s="15">
        <v>0.92307689999999998</v>
      </c>
      <c r="AN595" s="15">
        <v>0.47199999999999998</v>
      </c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>
        <v>1.5</v>
      </c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>
        <v>0.1666666716337204</v>
      </c>
      <c r="DH595" s="16"/>
      <c r="DI595" s="16"/>
      <c r="DJ595" s="24"/>
      <c r="DK595" s="24"/>
      <c r="DL595" s="24"/>
      <c r="DM595" s="24"/>
      <c r="DN595" s="24"/>
      <c r="DO595" s="24">
        <v>0.13333334028720856</v>
      </c>
      <c r="DP595" s="24"/>
      <c r="DQ595" s="24"/>
      <c r="DR595" s="16"/>
      <c r="DS595" s="16"/>
      <c r="DT595" s="16"/>
      <c r="DU595" s="16"/>
      <c r="DV595" s="16"/>
      <c r="DW595" s="16"/>
      <c r="DX595" s="16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>
        <v>1</v>
      </c>
      <c r="EI595" s="17"/>
      <c r="EJ595" s="17"/>
      <c r="EK595" s="17"/>
      <c r="EL595" s="17"/>
      <c r="EM595" s="17"/>
      <c r="EN595" s="17"/>
      <c r="EO595" s="27"/>
      <c r="EP595" s="27"/>
      <c r="EQ595" s="27"/>
      <c r="ER595" s="27"/>
    </row>
    <row r="596" spans="1:148" s="9" customFormat="1" ht="20.25" x14ac:dyDescent="0.3">
      <c r="A596" s="10" t="s">
        <v>456</v>
      </c>
      <c r="B596" s="10" t="s">
        <v>244</v>
      </c>
      <c r="C596" s="10" t="s">
        <v>240</v>
      </c>
      <c r="D596" s="10" t="s">
        <v>281</v>
      </c>
      <c r="E596" s="10" t="s">
        <v>218</v>
      </c>
      <c r="F596" s="11">
        <v>10564</v>
      </c>
      <c r="G596" s="11">
        <v>4005</v>
      </c>
      <c r="H596" s="11">
        <v>4076</v>
      </c>
      <c r="I596" s="10" t="s">
        <v>282</v>
      </c>
      <c r="J596" s="12">
        <v>71.8</v>
      </c>
      <c r="K596" s="10" t="s">
        <v>267</v>
      </c>
      <c r="L596" s="10" t="s">
        <v>261</v>
      </c>
      <c r="M596" s="10" t="s">
        <v>220</v>
      </c>
      <c r="N596" s="13">
        <v>17</v>
      </c>
      <c r="O596" s="13">
        <v>17</v>
      </c>
      <c r="P596" s="13">
        <v>0</v>
      </c>
      <c r="Q596" s="14">
        <v>0</v>
      </c>
      <c r="R596" s="14">
        <v>9.44</v>
      </c>
      <c r="S596" s="14">
        <v>4</v>
      </c>
      <c r="T596" s="14">
        <v>2.6746669999999999</v>
      </c>
      <c r="U596" s="14">
        <v>66.866669999999999</v>
      </c>
      <c r="V596" s="14">
        <v>0.5</v>
      </c>
      <c r="W596" s="14">
        <v>239.36</v>
      </c>
      <c r="X596" s="14">
        <v>40</v>
      </c>
      <c r="Y596" s="14">
        <v>0.50276522407559299</v>
      </c>
      <c r="Z596" s="14">
        <v>2.983333</v>
      </c>
      <c r="AA596" s="14">
        <v>1.016667</v>
      </c>
      <c r="AB596" s="14">
        <v>25.41667</v>
      </c>
      <c r="AC596" s="14">
        <v>0.30866670000000002</v>
      </c>
      <c r="AD596" s="14">
        <v>7.7166680000000003</v>
      </c>
      <c r="AE596" s="14">
        <v>119.68</v>
      </c>
      <c r="AF596" s="14">
        <v>79.56</v>
      </c>
      <c r="AG596" s="14">
        <v>0</v>
      </c>
      <c r="AH596" s="14">
        <v>0</v>
      </c>
      <c r="AI596" s="14">
        <v>2.6746669999999999</v>
      </c>
      <c r="AJ596" s="14">
        <v>2.983333</v>
      </c>
      <c r="AK596" s="15">
        <v>0.74583330000000003</v>
      </c>
      <c r="AL596" s="15">
        <v>0.89653629999999995</v>
      </c>
      <c r="AM596" s="15">
        <v>1</v>
      </c>
      <c r="AN596" s="15">
        <v>0.66866669999999995</v>
      </c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>
        <v>0.75</v>
      </c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24"/>
      <c r="DK596" s="24"/>
      <c r="DL596" s="24"/>
      <c r="DM596" s="24"/>
      <c r="DN596" s="24"/>
      <c r="DO596" s="24">
        <v>0.10000000149011612</v>
      </c>
      <c r="DP596" s="24"/>
      <c r="DQ596" s="24"/>
      <c r="DR596" s="16"/>
      <c r="DS596" s="16"/>
      <c r="DT596" s="16"/>
      <c r="DU596" s="16"/>
      <c r="DV596" s="16"/>
      <c r="DW596" s="16"/>
      <c r="DX596" s="16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27"/>
      <c r="EP596" s="27"/>
      <c r="EQ596" s="27"/>
      <c r="ER596" s="27"/>
    </row>
    <row r="597" spans="1:148" s="9" customFormat="1" ht="20.25" x14ac:dyDescent="0.3">
      <c r="A597" s="10" t="s">
        <v>456</v>
      </c>
      <c r="B597" s="10" t="s">
        <v>240</v>
      </c>
      <c r="C597" s="10" t="s">
        <v>240</v>
      </c>
      <c r="D597" s="10" t="s">
        <v>279</v>
      </c>
      <c r="E597" s="10" t="s">
        <v>218</v>
      </c>
      <c r="F597" s="11">
        <v>10564</v>
      </c>
      <c r="G597" s="11">
        <v>3866</v>
      </c>
      <c r="H597" s="11">
        <v>4091</v>
      </c>
      <c r="I597" s="10" t="s">
        <v>282</v>
      </c>
      <c r="J597" s="12">
        <v>71.8</v>
      </c>
      <c r="K597" s="10" t="s">
        <v>267</v>
      </c>
      <c r="L597" s="10" t="s">
        <v>261</v>
      </c>
      <c r="M597" s="10" t="s">
        <v>220</v>
      </c>
      <c r="N597" s="13">
        <v>21</v>
      </c>
      <c r="O597" s="13">
        <v>21</v>
      </c>
      <c r="P597" s="13">
        <v>0</v>
      </c>
      <c r="Q597" s="14">
        <v>0</v>
      </c>
      <c r="R597" s="14">
        <v>9.44</v>
      </c>
      <c r="S597" s="14">
        <v>4</v>
      </c>
      <c r="T597" s="14">
        <v>3.3039999999999998</v>
      </c>
      <c r="U597" s="14">
        <v>82.6</v>
      </c>
      <c r="V597" s="14">
        <v>0.5</v>
      </c>
      <c r="W597" s="14">
        <v>295.68</v>
      </c>
      <c r="X597" s="14">
        <v>40</v>
      </c>
      <c r="Y597" s="14">
        <v>0.40700041205562298</v>
      </c>
      <c r="Z597" s="14">
        <v>3.6166670000000001</v>
      </c>
      <c r="AA597" s="14">
        <v>0.38333339999999999</v>
      </c>
      <c r="AB597" s="14">
        <v>9.5833340000000007</v>
      </c>
      <c r="AC597" s="14">
        <v>0.31266670000000002</v>
      </c>
      <c r="AD597" s="14">
        <v>7.8166690000000001</v>
      </c>
      <c r="AE597" s="14">
        <v>147.84</v>
      </c>
      <c r="AF597" s="14">
        <v>98.28</v>
      </c>
      <c r="AG597" s="14">
        <v>0</v>
      </c>
      <c r="AH597" s="14">
        <v>0</v>
      </c>
      <c r="AI597" s="14">
        <v>3.3039999999999998</v>
      </c>
      <c r="AJ597" s="14">
        <v>3.6166670000000001</v>
      </c>
      <c r="AK597" s="15">
        <v>0.90416660000000004</v>
      </c>
      <c r="AL597" s="15">
        <v>0.91354840000000004</v>
      </c>
      <c r="AM597" s="15">
        <v>1</v>
      </c>
      <c r="AN597" s="15">
        <v>0.82599999999999996</v>
      </c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24"/>
      <c r="DK597" s="24"/>
      <c r="DL597" s="24"/>
      <c r="DM597" s="24"/>
      <c r="DN597" s="24">
        <v>8.3333335816860199E-2</v>
      </c>
      <c r="DO597" s="24">
        <v>0.30000001192092896</v>
      </c>
      <c r="DP597" s="24"/>
      <c r="DQ597" s="24"/>
      <c r="DR597" s="16"/>
      <c r="DS597" s="16"/>
      <c r="DT597" s="16"/>
      <c r="DU597" s="16"/>
      <c r="DV597" s="16"/>
      <c r="DW597" s="16"/>
      <c r="DX597" s="16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27"/>
      <c r="EP597" s="27"/>
      <c r="EQ597" s="27"/>
      <c r="ER597" s="27"/>
    </row>
    <row r="598" spans="1:148" s="9" customFormat="1" ht="20.25" x14ac:dyDescent="0.3">
      <c r="A598" s="10" t="s">
        <v>456</v>
      </c>
      <c r="B598" s="10" t="s">
        <v>240</v>
      </c>
      <c r="C598" s="10" t="s">
        <v>240</v>
      </c>
      <c r="D598" s="10" t="s">
        <v>281</v>
      </c>
      <c r="E598" s="10" t="s">
        <v>218</v>
      </c>
      <c r="F598" s="11">
        <v>10564</v>
      </c>
      <c r="G598" s="11">
        <v>4005</v>
      </c>
      <c r="H598" s="11">
        <v>4076</v>
      </c>
      <c r="I598" s="10" t="s">
        <v>282</v>
      </c>
      <c r="J598" s="12">
        <v>71.8</v>
      </c>
      <c r="K598" s="10" t="s">
        <v>267</v>
      </c>
      <c r="L598" s="10" t="s">
        <v>261</v>
      </c>
      <c r="M598" s="10" t="s">
        <v>220</v>
      </c>
      <c r="N598" s="13">
        <v>10</v>
      </c>
      <c r="O598" s="13">
        <v>10</v>
      </c>
      <c r="P598" s="13">
        <v>0</v>
      </c>
      <c r="Q598" s="14">
        <v>0</v>
      </c>
      <c r="R598" s="14">
        <v>9.44</v>
      </c>
      <c r="S598" s="14">
        <v>2.75</v>
      </c>
      <c r="T598" s="14">
        <v>1.5733330000000001</v>
      </c>
      <c r="U598" s="14">
        <v>57.212119999999999</v>
      </c>
      <c r="V598" s="14">
        <v>0.34375</v>
      </c>
      <c r="W598" s="14">
        <v>204.8</v>
      </c>
      <c r="X598" s="14">
        <v>27.5</v>
      </c>
      <c r="Y598" s="14">
        <v>0.58760684718607803</v>
      </c>
      <c r="Z598" s="14">
        <v>1.6166670000000001</v>
      </c>
      <c r="AA598" s="14">
        <v>1.1333329999999999</v>
      </c>
      <c r="AB598" s="14">
        <v>41.212119999999999</v>
      </c>
      <c r="AC598" s="14">
        <v>4.3333410000000003E-2</v>
      </c>
      <c r="AD598" s="14">
        <v>1.57576</v>
      </c>
      <c r="AE598" s="14">
        <v>70.400000000000006</v>
      </c>
      <c r="AF598" s="14">
        <v>46.8</v>
      </c>
      <c r="AG598" s="14">
        <v>0</v>
      </c>
      <c r="AH598" s="14">
        <v>0</v>
      </c>
      <c r="AI598" s="14">
        <v>1.5733330000000001</v>
      </c>
      <c r="AJ598" s="14">
        <v>1.6166670000000001</v>
      </c>
      <c r="AK598" s="15">
        <v>0.58787880000000003</v>
      </c>
      <c r="AL598" s="15">
        <v>0.9731959</v>
      </c>
      <c r="AM598" s="15">
        <v>1</v>
      </c>
      <c r="AN598" s="15">
        <v>0.5721212</v>
      </c>
      <c r="AO598" s="16">
        <v>1</v>
      </c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24"/>
      <c r="DK598" s="24"/>
      <c r="DL598" s="24"/>
      <c r="DM598" s="24"/>
      <c r="DN598" s="24"/>
      <c r="DO598" s="24">
        <v>0.13333334028720856</v>
      </c>
      <c r="DP598" s="24"/>
      <c r="DQ598" s="24"/>
      <c r="DR598" s="16"/>
      <c r="DS598" s="16"/>
      <c r="DT598" s="16"/>
      <c r="DU598" s="16"/>
      <c r="DV598" s="16"/>
      <c r="DW598" s="16"/>
      <c r="DX598" s="16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27"/>
      <c r="EP598" s="27"/>
      <c r="EQ598" s="27"/>
      <c r="ER598" s="27"/>
    </row>
    <row r="599" spans="1:148" s="9" customFormat="1" ht="20.25" x14ac:dyDescent="0.3">
      <c r="A599" s="10" t="s">
        <v>460</v>
      </c>
      <c r="B599" s="10" t="s">
        <v>231</v>
      </c>
      <c r="C599" s="10" t="s">
        <v>240</v>
      </c>
      <c r="D599" s="10" t="s">
        <v>279</v>
      </c>
      <c r="E599" s="10" t="s">
        <v>222</v>
      </c>
      <c r="F599" s="11">
        <v>15308</v>
      </c>
      <c r="G599" s="11">
        <v>4087</v>
      </c>
      <c r="H599" s="11">
        <v>3951</v>
      </c>
      <c r="I599" s="10" t="s">
        <v>280</v>
      </c>
      <c r="J599" s="12">
        <v>65</v>
      </c>
      <c r="K599" s="10" t="s">
        <v>235</v>
      </c>
      <c r="L599" s="10" t="s">
        <v>261</v>
      </c>
      <c r="M599" s="10" t="s">
        <v>220</v>
      </c>
      <c r="N599" s="13">
        <v>1</v>
      </c>
      <c r="O599" s="13">
        <v>1</v>
      </c>
      <c r="P599" s="13">
        <v>0</v>
      </c>
      <c r="Q599" s="14">
        <v>0</v>
      </c>
      <c r="R599" s="14">
        <v>8.74</v>
      </c>
      <c r="S599" s="14">
        <v>0.15</v>
      </c>
      <c r="T599" s="14">
        <v>0.14566670000000001</v>
      </c>
      <c r="U599" s="14">
        <v>97.111099999999993</v>
      </c>
      <c r="V599" s="14">
        <v>1.8749999999999999E-2</v>
      </c>
      <c r="W599" s="14">
        <v>311.4667</v>
      </c>
      <c r="X599" s="14">
        <v>1.5000000596046399</v>
      </c>
      <c r="Y599" s="14">
        <v>0.40431268037232898</v>
      </c>
      <c r="Z599" s="14">
        <v>0.15</v>
      </c>
      <c r="AA599" s="14">
        <v>0</v>
      </c>
      <c r="AB599" s="14">
        <v>0</v>
      </c>
      <c r="AC599" s="14">
        <v>4.3333470000000004E-3</v>
      </c>
      <c r="AD599" s="14">
        <v>2.8888980000000002</v>
      </c>
      <c r="AE599" s="14">
        <v>5.84</v>
      </c>
      <c r="AF599" s="14">
        <v>3.71</v>
      </c>
      <c r="AG599" s="14">
        <v>0</v>
      </c>
      <c r="AH599" s="14">
        <v>0</v>
      </c>
      <c r="AI599" s="14">
        <v>0.14566670000000001</v>
      </c>
      <c r="AJ599" s="14">
        <v>0.15</v>
      </c>
      <c r="AK599" s="15">
        <v>1</v>
      </c>
      <c r="AL599" s="15">
        <v>0.97111099999999995</v>
      </c>
      <c r="AM599" s="15">
        <v>1</v>
      </c>
      <c r="AN599" s="15">
        <v>0.97111099999999995</v>
      </c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24"/>
      <c r="DK599" s="24"/>
      <c r="DL599" s="24"/>
      <c r="DM599" s="24"/>
      <c r="DN599" s="24"/>
      <c r="DO599" s="24"/>
      <c r="DP599" s="24"/>
      <c r="DQ599" s="24"/>
      <c r="DR599" s="16"/>
      <c r="DS599" s="16"/>
      <c r="DT599" s="16"/>
      <c r="DU599" s="16"/>
      <c r="DV599" s="16"/>
      <c r="DW599" s="16"/>
      <c r="DX599" s="16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27"/>
      <c r="EP599" s="27"/>
      <c r="EQ599" s="27"/>
      <c r="ER599" s="27"/>
    </row>
    <row r="600" spans="1:148" s="9" customFormat="1" ht="20.25" x14ac:dyDescent="0.3">
      <c r="A600" s="10" t="s">
        <v>460</v>
      </c>
      <c r="B600" s="10" t="s">
        <v>232</v>
      </c>
      <c r="C600" s="10" t="s">
        <v>240</v>
      </c>
      <c r="D600" s="10" t="s">
        <v>281</v>
      </c>
      <c r="E600" s="10" t="s">
        <v>222</v>
      </c>
      <c r="F600" s="11">
        <v>15308</v>
      </c>
      <c r="G600" s="11">
        <v>4005</v>
      </c>
      <c r="H600" s="11">
        <v>3807</v>
      </c>
      <c r="I600" s="10" t="s">
        <v>280</v>
      </c>
      <c r="J600" s="12">
        <v>65</v>
      </c>
      <c r="K600" s="10" t="s">
        <v>235</v>
      </c>
      <c r="L600" s="10" t="s">
        <v>261</v>
      </c>
      <c r="M600" s="10" t="s">
        <v>220</v>
      </c>
      <c r="N600" s="13">
        <v>21</v>
      </c>
      <c r="O600" s="13">
        <v>21</v>
      </c>
      <c r="P600" s="13">
        <v>0</v>
      </c>
      <c r="Q600" s="14">
        <v>0</v>
      </c>
      <c r="R600" s="14">
        <v>8.74</v>
      </c>
      <c r="S600" s="14">
        <v>3.6666669999999999</v>
      </c>
      <c r="T600" s="14">
        <v>3.0590000000000002</v>
      </c>
      <c r="U600" s="14">
        <v>83.427260000000004</v>
      </c>
      <c r="V600" s="14">
        <v>0.4583334</v>
      </c>
      <c r="W600" s="14">
        <v>267.57819999999998</v>
      </c>
      <c r="X600" s="14">
        <v>36.666669845581097</v>
      </c>
      <c r="Y600" s="14">
        <v>0.47062852165431801</v>
      </c>
      <c r="Z600" s="14">
        <v>3.1333340000000001</v>
      </c>
      <c r="AA600" s="14">
        <v>0.53333339999999996</v>
      </c>
      <c r="AB600" s="14">
        <v>14.545450000000001</v>
      </c>
      <c r="AC600" s="14">
        <v>7.4333850000000007E-2</v>
      </c>
      <c r="AD600" s="14">
        <v>2.0272869999999998</v>
      </c>
      <c r="AE600" s="14">
        <v>122.64</v>
      </c>
      <c r="AF600" s="14">
        <v>77.91</v>
      </c>
      <c r="AG600" s="14">
        <v>0</v>
      </c>
      <c r="AH600" s="14">
        <v>0</v>
      </c>
      <c r="AI600" s="14">
        <v>3.0590000000000002</v>
      </c>
      <c r="AJ600" s="14">
        <v>3.1333340000000001</v>
      </c>
      <c r="AK600" s="15">
        <v>0.85454549999999996</v>
      </c>
      <c r="AL600" s="15">
        <v>0.97627640000000004</v>
      </c>
      <c r="AM600" s="15">
        <v>1</v>
      </c>
      <c r="AN600" s="15">
        <v>0.83427260000000003</v>
      </c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>
        <v>0.20000000298023224</v>
      </c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24"/>
      <c r="DK600" s="24">
        <v>0.1666666716337204</v>
      </c>
      <c r="DL600" s="24"/>
      <c r="DM600" s="24"/>
      <c r="DN600" s="24"/>
      <c r="DO600" s="24">
        <v>0.1666666716337204</v>
      </c>
      <c r="DP600" s="24"/>
      <c r="DQ600" s="24"/>
      <c r="DR600" s="16"/>
      <c r="DS600" s="16"/>
      <c r="DT600" s="16"/>
      <c r="DU600" s="16"/>
      <c r="DV600" s="16"/>
      <c r="DW600" s="16"/>
      <c r="DX600" s="16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27"/>
      <c r="EP600" s="27"/>
      <c r="EQ600" s="27"/>
      <c r="ER600" s="27"/>
    </row>
    <row r="601" spans="1:148" s="9" customFormat="1" ht="20.25" x14ac:dyDescent="0.3">
      <c r="A601" s="10" t="s">
        <v>460</v>
      </c>
      <c r="B601" s="10" t="s">
        <v>231</v>
      </c>
      <c r="C601" s="10" t="s">
        <v>240</v>
      </c>
      <c r="D601" s="10" t="s">
        <v>279</v>
      </c>
      <c r="E601" s="10" t="s">
        <v>222</v>
      </c>
      <c r="F601" s="11">
        <v>15329</v>
      </c>
      <c r="G601" s="11">
        <v>4087</v>
      </c>
      <c r="H601" s="11">
        <v>3951</v>
      </c>
      <c r="I601" s="10" t="s">
        <v>280</v>
      </c>
      <c r="J601" s="12">
        <v>65</v>
      </c>
      <c r="K601" s="10" t="s">
        <v>267</v>
      </c>
      <c r="L601" s="10" t="s">
        <v>261</v>
      </c>
      <c r="M601" s="10" t="s">
        <v>220</v>
      </c>
      <c r="N601" s="13">
        <v>16</v>
      </c>
      <c r="O601" s="13">
        <v>16</v>
      </c>
      <c r="P601" s="13">
        <v>0</v>
      </c>
      <c r="Q601" s="14">
        <v>0</v>
      </c>
      <c r="R601" s="14">
        <v>9.49</v>
      </c>
      <c r="S601" s="14">
        <v>3.5333329999999998</v>
      </c>
      <c r="T601" s="14">
        <v>2.5306670000000002</v>
      </c>
      <c r="U601" s="14">
        <v>71.622640000000004</v>
      </c>
      <c r="V601" s="14">
        <v>0.44166660000000002</v>
      </c>
      <c r="W601" s="14">
        <v>246.33959999999999</v>
      </c>
      <c r="X601" s="14">
        <v>35.333330631256104</v>
      </c>
      <c r="Y601" s="14">
        <v>0.36744310821172299</v>
      </c>
      <c r="Z601" s="14">
        <v>2.716666</v>
      </c>
      <c r="AA601" s="14">
        <v>0.81666669999999997</v>
      </c>
      <c r="AB601" s="14">
        <v>23.113209999999999</v>
      </c>
      <c r="AC601" s="14">
        <v>0.18599979999999999</v>
      </c>
      <c r="AD601" s="14">
        <v>5.2641460000000002</v>
      </c>
      <c r="AE601" s="14">
        <v>108.8</v>
      </c>
      <c r="AF601" s="14">
        <v>96.16</v>
      </c>
      <c r="AG601" s="14">
        <v>0</v>
      </c>
      <c r="AH601" s="14">
        <v>0</v>
      </c>
      <c r="AI601" s="14">
        <v>2.5306670000000002</v>
      </c>
      <c r="AJ601" s="14">
        <v>2.716666</v>
      </c>
      <c r="AK601" s="15">
        <v>0.76886790000000005</v>
      </c>
      <c r="AL601" s="15">
        <v>0.93153379999999997</v>
      </c>
      <c r="AM601" s="15">
        <v>1</v>
      </c>
      <c r="AN601" s="15">
        <v>0.71622649999999999</v>
      </c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>
        <v>0.3333333432674408</v>
      </c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>
        <v>0.34999999403953552</v>
      </c>
      <c r="DC601" s="16"/>
      <c r="DD601" s="16"/>
      <c r="DE601" s="16"/>
      <c r="DF601" s="16"/>
      <c r="DG601" s="16"/>
      <c r="DH601" s="16"/>
      <c r="DI601" s="16"/>
      <c r="DJ601" s="24"/>
      <c r="DK601" s="24"/>
      <c r="DL601" s="24"/>
      <c r="DM601" s="24"/>
      <c r="DN601" s="24"/>
      <c r="DO601" s="24">
        <v>0.13333334028720856</v>
      </c>
      <c r="DP601" s="24"/>
      <c r="DQ601" s="24"/>
      <c r="DR601" s="16"/>
      <c r="DS601" s="16"/>
      <c r="DT601" s="16"/>
      <c r="DU601" s="16"/>
      <c r="DV601" s="16"/>
      <c r="DW601" s="16"/>
      <c r="DX601" s="16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27"/>
      <c r="EP601" s="27"/>
      <c r="EQ601" s="27"/>
      <c r="ER601" s="27"/>
    </row>
    <row r="602" spans="1:148" s="9" customFormat="1" ht="20.25" x14ac:dyDescent="0.3">
      <c r="A602" s="10" t="s">
        <v>464</v>
      </c>
      <c r="B602" s="10" t="s">
        <v>231</v>
      </c>
      <c r="C602" s="10" t="s">
        <v>240</v>
      </c>
      <c r="D602" s="10" t="s">
        <v>281</v>
      </c>
      <c r="E602" s="10" t="s">
        <v>218</v>
      </c>
      <c r="F602" s="11">
        <v>10564</v>
      </c>
      <c r="G602" s="11">
        <v>4189</v>
      </c>
      <c r="H602" s="11">
        <v>3807</v>
      </c>
      <c r="I602" s="10" t="s">
        <v>282</v>
      </c>
      <c r="J602" s="12">
        <v>71.8</v>
      </c>
      <c r="K602" s="10" t="s">
        <v>267</v>
      </c>
      <c r="L602" s="10" t="s">
        <v>261</v>
      </c>
      <c r="M602" s="10" t="s">
        <v>220</v>
      </c>
      <c r="N602" s="13">
        <v>0</v>
      </c>
      <c r="O602" s="13">
        <v>0</v>
      </c>
      <c r="P602" s="13">
        <v>0</v>
      </c>
      <c r="Q602" s="14">
        <v>0</v>
      </c>
      <c r="R602" s="14">
        <v>9.44</v>
      </c>
      <c r="S602" s="14">
        <v>4</v>
      </c>
      <c r="T602" s="14">
        <v>0</v>
      </c>
      <c r="U602" s="14">
        <v>0</v>
      </c>
      <c r="V602" s="14">
        <v>0.5</v>
      </c>
      <c r="W602" s="14">
        <v>0</v>
      </c>
      <c r="X602" s="14">
        <v>32</v>
      </c>
      <c r="Y602" s="14">
        <v>0</v>
      </c>
      <c r="Z602" s="14">
        <v>0</v>
      </c>
      <c r="AA602" s="14">
        <v>4</v>
      </c>
      <c r="AB602" s="14">
        <v>100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0</v>
      </c>
      <c r="AJ602" s="14">
        <v>0</v>
      </c>
      <c r="AK602" s="15">
        <v>0</v>
      </c>
      <c r="AL602" s="15">
        <v>0</v>
      </c>
      <c r="AM602" s="15">
        <v>0</v>
      </c>
      <c r="AN602" s="15">
        <v>0</v>
      </c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>
        <v>0.5</v>
      </c>
      <c r="BJ602" s="16"/>
      <c r="BK602" s="16">
        <v>2.75</v>
      </c>
      <c r="BL602" s="16"/>
      <c r="BM602" s="16"/>
      <c r="BN602" s="16"/>
      <c r="BO602" s="16"/>
      <c r="BP602" s="16"/>
      <c r="BQ602" s="16"/>
      <c r="BR602" s="16">
        <v>0.75</v>
      </c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24"/>
      <c r="DK602" s="24"/>
      <c r="DL602" s="24"/>
      <c r="DM602" s="24"/>
      <c r="DN602" s="24"/>
      <c r="DO602" s="24"/>
      <c r="DP602" s="24"/>
      <c r="DQ602" s="24"/>
      <c r="DR602" s="16"/>
      <c r="DS602" s="16"/>
      <c r="DT602" s="16"/>
      <c r="DU602" s="16"/>
      <c r="DV602" s="16"/>
      <c r="DW602" s="16"/>
      <c r="DX602" s="16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27"/>
      <c r="EP602" s="27"/>
      <c r="EQ602" s="27"/>
      <c r="ER602" s="27"/>
    </row>
    <row r="603" spans="1:148" s="9" customFormat="1" ht="20.25" x14ac:dyDescent="0.3">
      <c r="A603" s="10" t="s">
        <v>464</v>
      </c>
      <c r="B603" s="10" t="s">
        <v>240</v>
      </c>
      <c r="C603" s="10" t="s">
        <v>240</v>
      </c>
      <c r="D603" s="10" t="s">
        <v>279</v>
      </c>
      <c r="E603" s="10" t="s">
        <v>218</v>
      </c>
      <c r="F603" s="11">
        <v>10564</v>
      </c>
      <c r="G603" s="11">
        <v>4061</v>
      </c>
      <c r="H603" s="11">
        <v>4091</v>
      </c>
      <c r="I603" s="10" t="s">
        <v>282</v>
      </c>
      <c r="J603" s="12">
        <v>71.8</v>
      </c>
      <c r="K603" s="10" t="s">
        <v>267</v>
      </c>
      <c r="L603" s="10" t="s">
        <v>261</v>
      </c>
      <c r="M603" s="10" t="s">
        <v>220</v>
      </c>
      <c r="N603" s="13">
        <v>28</v>
      </c>
      <c r="O603" s="13">
        <v>25</v>
      </c>
      <c r="P603" s="13">
        <v>3</v>
      </c>
      <c r="Q603" s="14">
        <v>10.71429</v>
      </c>
      <c r="R603" s="14">
        <v>9.44</v>
      </c>
      <c r="S603" s="14">
        <v>8</v>
      </c>
      <c r="T603" s="14">
        <v>3.9333330000000002</v>
      </c>
      <c r="U603" s="14">
        <v>49.16666</v>
      </c>
      <c r="V603" s="14">
        <v>1</v>
      </c>
      <c r="W603" s="14">
        <v>176</v>
      </c>
      <c r="X603" s="14">
        <v>80</v>
      </c>
      <c r="Y603" s="14">
        <v>0.68376072834769497</v>
      </c>
      <c r="Z603" s="14">
        <v>4.8499999999999996</v>
      </c>
      <c r="AA603" s="14">
        <v>3.15</v>
      </c>
      <c r="AB603" s="14">
        <v>39.375</v>
      </c>
      <c r="AC603" s="14">
        <v>0.44466650000000002</v>
      </c>
      <c r="AD603" s="14">
        <v>5.5583309999999999</v>
      </c>
      <c r="AE603" s="14">
        <v>176</v>
      </c>
      <c r="AF603" s="14">
        <v>117</v>
      </c>
      <c r="AG603" s="14">
        <v>0.47199999999999998</v>
      </c>
      <c r="AH603" s="14">
        <v>5.9</v>
      </c>
      <c r="AI603" s="14">
        <v>4.4053329999999997</v>
      </c>
      <c r="AJ603" s="14">
        <v>4.8499999999999996</v>
      </c>
      <c r="AK603" s="15">
        <v>0.60624999999999996</v>
      </c>
      <c r="AL603" s="15">
        <v>0.90831609999999996</v>
      </c>
      <c r="AM603" s="15">
        <v>0.89285709999999996</v>
      </c>
      <c r="AN603" s="15">
        <v>0.49166660000000001</v>
      </c>
      <c r="AO603" s="16">
        <v>1</v>
      </c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>
        <v>0.1666666716337204</v>
      </c>
      <c r="BJ603" s="16"/>
      <c r="BK603" s="16">
        <v>0.30000001192092896</v>
      </c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>
        <v>1.3499999642372131</v>
      </c>
      <c r="DB603" s="16"/>
      <c r="DC603" s="16"/>
      <c r="DD603" s="16"/>
      <c r="DE603" s="16">
        <v>0.13333334028720856</v>
      </c>
      <c r="DF603" s="16"/>
      <c r="DG603" s="16"/>
      <c r="DH603" s="16"/>
      <c r="DI603" s="16"/>
      <c r="DJ603" s="24"/>
      <c r="DK603" s="24"/>
      <c r="DL603" s="24"/>
      <c r="DM603" s="24"/>
      <c r="DN603" s="24"/>
      <c r="DO603" s="24">
        <v>0.3333333432674408</v>
      </c>
      <c r="DP603" s="24"/>
      <c r="DQ603" s="24"/>
      <c r="DR603" s="16"/>
      <c r="DS603" s="16"/>
      <c r="DT603" s="16"/>
      <c r="DU603" s="16"/>
      <c r="DV603" s="16"/>
      <c r="DW603" s="16"/>
      <c r="DX603" s="16"/>
      <c r="DY603" s="17"/>
      <c r="DZ603" s="17"/>
      <c r="EA603" s="17"/>
      <c r="EB603" s="17"/>
      <c r="EC603" s="17">
        <v>3</v>
      </c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27"/>
      <c r="EP603" s="27"/>
      <c r="EQ603" s="27"/>
      <c r="ER603" s="27"/>
    </row>
    <row r="604" spans="1:148" s="9" customFormat="1" ht="20.25" x14ac:dyDescent="0.3">
      <c r="A604" s="10" t="s">
        <v>464</v>
      </c>
      <c r="B604" s="10" t="s">
        <v>240</v>
      </c>
      <c r="C604" s="10" t="s">
        <v>240</v>
      </c>
      <c r="D604" s="10" t="s">
        <v>281</v>
      </c>
      <c r="E604" s="10" t="s">
        <v>218</v>
      </c>
      <c r="F604" s="11">
        <v>10564</v>
      </c>
      <c r="G604" s="11">
        <v>4189</v>
      </c>
      <c r="H604" s="11">
        <v>3807</v>
      </c>
      <c r="I604" s="10" t="s">
        <v>282</v>
      </c>
      <c r="J604" s="12">
        <v>71.8</v>
      </c>
      <c r="K604" s="10" t="s">
        <v>267</v>
      </c>
      <c r="L604" s="10" t="s">
        <v>261</v>
      </c>
      <c r="M604" s="10" t="s">
        <v>220</v>
      </c>
      <c r="N604" s="13">
        <v>34</v>
      </c>
      <c r="O604" s="13">
        <v>34</v>
      </c>
      <c r="P604" s="13">
        <v>0</v>
      </c>
      <c r="Q604" s="14">
        <v>0</v>
      </c>
      <c r="R604" s="14">
        <v>9.44</v>
      </c>
      <c r="S604" s="14">
        <v>8</v>
      </c>
      <c r="T604" s="14">
        <v>5.3493329999999997</v>
      </c>
      <c r="U604" s="14">
        <v>66.866669999999999</v>
      </c>
      <c r="V604" s="14">
        <v>1</v>
      </c>
      <c r="W604" s="14">
        <v>239.36</v>
      </c>
      <c r="X604" s="14">
        <v>80</v>
      </c>
      <c r="Y604" s="14">
        <v>0.50276522407559299</v>
      </c>
      <c r="Z604" s="14">
        <v>5.9666670000000002</v>
      </c>
      <c r="AA604" s="14">
        <v>2.0333329999999998</v>
      </c>
      <c r="AB604" s="14">
        <v>25.41667</v>
      </c>
      <c r="AC604" s="14">
        <v>0.61733340000000003</v>
      </c>
      <c r="AD604" s="14">
        <v>7.7166680000000003</v>
      </c>
      <c r="AE604" s="14">
        <v>239.36</v>
      </c>
      <c r="AF604" s="14">
        <v>159.12</v>
      </c>
      <c r="AG604" s="14">
        <v>0</v>
      </c>
      <c r="AH604" s="14">
        <v>0</v>
      </c>
      <c r="AI604" s="14">
        <v>5.3493329999999997</v>
      </c>
      <c r="AJ604" s="14">
        <v>5.9666670000000002</v>
      </c>
      <c r="AK604" s="15">
        <v>0.74583330000000003</v>
      </c>
      <c r="AL604" s="15">
        <v>0.89653629999999995</v>
      </c>
      <c r="AM604" s="15">
        <v>1</v>
      </c>
      <c r="AN604" s="15">
        <v>0.66866669999999995</v>
      </c>
      <c r="AO604" s="16">
        <v>0.5</v>
      </c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>
        <v>0.25</v>
      </c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>
        <v>0.28333333134651184</v>
      </c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>
        <v>0.5</v>
      </c>
      <c r="DB604" s="16"/>
      <c r="DC604" s="16"/>
      <c r="DD604" s="16"/>
      <c r="DE604" s="16"/>
      <c r="DF604" s="16"/>
      <c r="DG604" s="16"/>
      <c r="DH604" s="16"/>
      <c r="DI604" s="16"/>
      <c r="DJ604" s="24"/>
      <c r="DK604" s="24"/>
      <c r="DL604" s="24"/>
      <c r="DM604" s="24"/>
      <c r="DN604" s="24"/>
      <c r="DO604" s="24">
        <v>0.36666667461395264</v>
      </c>
      <c r="DP604" s="24"/>
      <c r="DQ604" s="24"/>
      <c r="DR604" s="16"/>
      <c r="DS604" s="16"/>
      <c r="DT604" s="16"/>
      <c r="DU604" s="16"/>
      <c r="DV604" s="16"/>
      <c r="DW604" s="16"/>
      <c r="DX604" s="16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27"/>
      <c r="EP604" s="27"/>
      <c r="EQ604" s="27"/>
      <c r="ER604" s="27"/>
    </row>
    <row r="605" spans="1:148" s="9" customFormat="1" ht="20.25" x14ac:dyDescent="0.3">
      <c r="A605" s="10" t="s">
        <v>464</v>
      </c>
      <c r="B605" s="10" t="s">
        <v>232</v>
      </c>
      <c r="C605" s="10" t="s">
        <v>240</v>
      </c>
      <c r="D605" s="10" t="s">
        <v>279</v>
      </c>
      <c r="E605" s="10" t="s">
        <v>218</v>
      </c>
      <c r="F605" s="11">
        <v>10565</v>
      </c>
      <c r="G605" s="11">
        <v>4005</v>
      </c>
      <c r="H605" s="11">
        <v>3712</v>
      </c>
      <c r="I605" s="10" t="s">
        <v>282</v>
      </c>
      <c r="J605" s="12">
        <v>71.8</v>
      </c>
      <c r="K605" s="10" t="s">
        <v>248</v>
      </c>
      <c r="L605" s="10" t="s">
        <v>261</v>
      </c>
      <c r="M605" s="10" t="s">
        <v>220</v>
      </c>
      <c r="N605" s="13">
        <v>18</v>
      </c>
      <c r="O605" s="13">
        <v>18</v>
      </c>
      <c r="P605" s="13">
        <v>0</v>
      </c>
      <c r="Q605" s="14">
        <v>0</v>
      </c>
      <c r="R605" s="14">
        <v>7.83</v>
      </c>
      <c r="S605" s="14">
        <v>4.5</v>
      </c>
      <c r="T605" s="14">
        <v>2.3490000000000002</v>
      </c>
      <c r="U605" s="14">
        <v>52.2</v>
      </c>
      <c r="V605" s="14">
        <v>0.5625</v>
      </c>
      <c r="W605" s="14">
        <v>170.88</v>
      </c>
      <c r="X605" s="14">
        <v>36</v>
      </c>
      <c r="Y605" s="14">
        <v>0.60422962736783503</v>
      </c>
      <c r="Z605" s="14">
        <v>2.75</v>
      </c>
      <c r="AA605" s="14">
        <v>1.75</v>
      </c>
      <c r="AB605" s="14">
        <v>38.888890000000004</v>
      </c>
      <c r="AC605" s="14">
        <v>0.40100000000000002</v>
      </c>
      <c r="AD605" s="14">
        <v>8.9111119999999993</v>
      </c>
      <c r="AE605" s="14">
        <v>96.12</v>
      </c>
      <c r="AF605" s="14">
        <v>59.58</v>
      </c>
      <c r="AG605" s="14">
        <v>0</v>
      </c>
      <c r="AH605" s="14">
        <v>0</v>
      </c>
      <c r="AI605" s="14">
        <v>2.3490000000000002</v>
      </c>
      <c r="AJ605" s="14">
        <v>2.75</v>
      </c>
      <c r="AK605" s="15">
        <v>0.61111110000000002</v>
      </c>
      <c r="AL605" s="15">
        <v>0.85418179999999999</v>
      </c>
      <c r="AM605" s="15">
        <v>1</v>
      </c>
      <c r="AN605" s="15">
        <v>0.52200000000000002</v>
      </c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>
        <v>8.3333335816860199E-2</v>
      </c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>
        <v>0.75</v>
      </c>
      <c r="CG605" s="16"/>
      <c r="CH605" s="16">
        <v>0.1666666716337204</v>
      </c>
      <c r="CI605" s="16"/>
      <c r="CJ605" s="16">
        <v>0.3333333432674408</v>
      </c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24"/>
      <c r="DK605" s="24">
        <v>0.1666666716337204</v>
      </c>
      <c r="DL605" s="24"/>
      <c r="DM605" s="24"/>
      <c r="DN605" s="24">
        <v>8.3333335816860199E-2</v>
      </c>
      <c r="DO605" s="24">
        <v>0.1666666716337204</v>
      </c>
      <c r="DP605" s="24"/>
      <c r="DQ605" s="24"/>
      <c r="DR605" s="16"/>
      <c r="DS605" s="16"/>
      <c r="DT605" s="16"/>
      <c r="DU605" s="16"/>
      <c r="DV605" s="16"/>
      <c r="DW605" s="16"/>
      <c r="DX605" s="16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27"/>
      <c r="EP605" s="27"/>
      <c r="EQ605" s="27"/>
      <c r="ER605" s="27"/>
    </row>
    <row r="606" spans="1:148" s="9" customFormat="1" ht="20.25" x14ac:dyDescent="0.3">
      <c r="A606" s="10" t="s">
        <v>444</v>
      </c>
      <c r="B606" s="10" t="s">
        <v>240</v>
      </c>
      <c r="C606" s="10" t="s">
        <v>240</v>
      </c>
      <c r="D606" s="10" t="s">
        <v>279</v>
      </c>
      <c r="E606" s="10" t="s">
        <v>218</v>
      </c>
      <c r="F606" s="11">
        <v>10512</v>
      </c>
      <c r="G606" s="11">
        <v>4061</v>
      </c>
      <c r="H606" s="11">
        <v>4091</v>
      </c>
      <c r="I606" s="10" t="s">
        <v>280</v>
      </c>
      <c r="J606" s="12">
        <v>65</v>
      </c>
      <c r="K606" s="10" t="s">
        <v>285</v>
      </c>
      <c r="L606" s="10" t="s">
        <v>261</v>
      </c>
      <c r="M606" s="10" t="s">
        <v>220</v>
      </c>
      <c r="N606" s="13">
        <v>25</v>
      </c>
      <c r="O606" s="13">
        <v>24</v>
      </c>
      <c r="P606" s="13">
        <v>1</v>
      </c>
      <c r="Q606" s="14">
        <v>4</v>
      </c>
      <c r="R606" s="14">
        <v>8.74</v>
      </c>
      <c r="S606" s="14">
        <v>7.75</v>
      </c>
      <c r="T606" s="14">
        <v>3.496</v>
      </c>
      <c r="U606" s="14">
        <v>45.109670000000001</v>
      </c>
      <c r="V606" s="14">
        <v>0.96875</v>
      </c>
      <c r="W606" s="14">
        <v>144.68129999999999</v>
      </c>
      <c r="X606" s="14">
        <v>77.5</v>
      </c>
      <c r="Y606" s="14">
        <v>0.870395318992917</v>
      </c>
      <c r="Z606" s="14">
        <v>4.2</v>
      </c>
      <c r="AA606" s="14">
        <v>3.55</v>
      </c>
      <c r="AB606" s="14">
        <v>45.806449999999998</v>
      </c>
      <c r="AC606" s="14">
        <v>0.55833359999999999</v>
      </c>
      <c r="AD606" s="14">
        <v>7.2043039999999996</v>
      </c>
      <c r="AE606" s="14">
        <v>140.16</v>
      </c>
      <c r="AF606" s="14">
        <v>89.04</v>
      </c>
      <c r="AG606" s="14">
        <v>0.14566670000000001</v>
      </c>
      <c r="AH606" s="14">
        <v>1.87957</v>
      </c>
      <c r="AI606" s="14">
        <v>3.641667</v>
      </c>
      <c r="AJ606" s="14">
        <v>4.2</v>
      </c>
      <c r="AK606" s="15">
        <v>0.54193539999999996</v>
      </c>
      <c r="AL606" s="15">
        <v>0.86706349999999999</v>
      </c>
      <c r="AM606" s="15">
        <v>0.96</v>
      </c>
      <c r="AN606" s="15">
        <v>0.45109670000000002</v>
      </c>
      <c r="AO606" s="16">
        <v>1</v>
      </c>
      <c r="AP606" s="16">
        <v>0.4166666567325592</v>
      </c>
      <c r="AQ606" s="16"/>
      <c r="AR606" s="16"/>
      <c r="AS606" s="16">
        <v>8.3333335816860199E-2</v>
      </c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>
        <v>1</v>
      </c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>
        <v>0.25</v>
      </c>
      <c r="CI606" s="16"/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/>
      <c r="CY606" s="16"/>
      <c r="CZ606" s="16"/>
      <c r="DA606" s="16">
        <v>0.63333334028720856</v>
      </c>
      <c r="DB606" s="16"/>
      <c r="DC606" s="16"/>
      <c r="DD606" s="16"/>
      <c r="DE606" s="16">
        <v>0.1666666716337204</v>
      </c>
      <c r="DF606" s="16"/>
      <c r="DG606" s="16"/>
      <c r="DH606" s="16">
        <v>1.5</v>
      </c>
      <c r="DI606" s="16"/>
      <c r="DJ606" s="24"/>
      <c r="DK606" s="24"/>
      <c r="DL606" s="24"/>
      <c r="DM606" s="24"/>
      <c r="DN606" s="24"/>
      <c r="DO606" s="24">
        <v>0.1666666716337204</v>
      </c>
      <c r="DP606" s="24"/>
      <c r="DQ606" s="24"/>
      <c r="DR606" s="16"/>
      <c r="DS606" s="16"/>
      <c r="DT606" s="16"/>
      <c r="DU606" s="16"/>
      <c r="DV606" s="16"/>
      <c r="DW606" s="16"/>
      <c r="DX606" s="16"/>
      <c r="DY606" s="17"/>
      <c r="DZ606" s="17"/>
      <c r="EA606" s="17"/>
      <c r="EB606" s="17"/>
      <c r="EC606" s="17">
        <v>1</v>
      </c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27"/>
      <c r="EP606" s="27"/>
      <c r="EQ606" s="27"/>
      <c r="ER606" s="27"/>
    </row>
    <row r="607" spans="1:148" s="9" customFormat="1" ht="20.25" x14ac:dyDescent="0.3">
      <c r="A607" s="10" t="s">
        <v>444</v>
      </c>
      <c r="B607" s="10" t="s">
        <v>240</v>
      </c>
      <c r="C607" s="10" t="s">
        <v>240</v>
      </c>
      <c r="D607" s="10" t="s">
        <v>281</v>
      </c>
      <c r="E607" s="10" t="s">
        <v>218</v>
      </c>
      <c r="F607" s="11">
        <v>10512</v>
      </c>
      <c r="G607" s="11">
        <v>4189</v>
      </c>
      <c r="H607" s="11">
        <v>3807</v>
      </c>
      <c r="I607" s="10" t="s">
        <v>280</v>
      </c>
      <c r="J607" s="12">
        <v>65</v>
      </c>
      <c r="K607" s="10" t="s">
        <v>285</v>
      </c>
      <c r="L607" s="10" t="s">
        <v>261</v>
      </c>
      <c r="M607" s="10" t="s">
        <v>220</v>
      </c>
      <c r="N607" s="13">
        <v>32</v>
      </c>
      <c r="O607" s="13">
        <v>32</v>
      </c>
      <c r="P607" s="13">
        <v>0</v>
      </c>
      <c r="Q607" s="14">
        <v>0</v>
      </c>
      <c r="R607" s="14">
        <v>8.74</v>
      </c>
      <c r="S607" s="14">
        <v>8</v>
      </c>
      <c r="T607" s="14">
        <v>4.6613329999999999</v>
      </c>
      <c r="U607" s="14">
        <v>58.266660000000002</v>
      </c>
      <c r="V607" s="14">
        <v>1</v>
      </c>
      <c r="W607" s="14">
        <v>186.88</v>
      </c>
      <c r="X607" s="14">
        <v>80</v>
      </c>
      <c r="Y607" s="14">
        <v>0.67385444051064503</v>
      </c>
      <c r="Z607" s="14">
        <v>5.0666669999999998</v>
      </c>
      <c r="AA607" s="14">
        <v>2.9333330000000002</v>
      </c>
      <c r="AB607" s="14">
        <v>36.666670000000003</v>
      </c>
      <c r="AC607" s="14">
        <v>0.40533350000000001</v>
      </c>
      <c r="AD607" s="14">
        <v>5.0666690000000001</v>
      </c>
      <c r="AE607" s="14">
        <v>186.88</v>
      </c>
      <c r="AF607" s="14">
        <v>118.72</v>
      </c>
      <c r="AG607" s="14">
        <v>0</v>
      </c>
      <c r="AH607" s="14">
        <v>0</v>
      </c>
      <c r="AI607" s="14">
        <v>4.6613329999999999</v>
      </c>
      <c r="AJ607" s="14">
        <v>5.0666669999999998</v>
      </c>
      <c r="AK607" s="15">
        <v>0.63333329999999999</v>
      </c>
      <c r="AL607" s="15">
        <v>0.92</v>
      </c>
      <c r="AM607" s="15">
        <v>1</v>
      </c>
      <c r="AN607" s="15">
        <v>0.58266660000000003</v>
      </c>
      <c r="AO607" s="16"/>
      <c r="AP607" s="16">
        <v>0.3333333432674408</v>
      </c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>
        <v>8.3333335816860199E-2</v>
      </c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>
        <v>0.30000001192092896</v>
      </c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>
        <v>0.25</v>
      </c>
      <c r="CG607" s="16"/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24"/>
      <c r="DK607" s="24"/>
      <c r="DL607" s="24"/>
      <c r="DM607" s="24"/>
      <c r="DN607" s="24"/>
      <c r="DO607" s="24">
        <v>0.30000001192092896</v>
      </c>
      <c r="DP607" s="24"/>
      <c r="DQ607" s="24"/>
      <c r="DR607" s="16"/>
      <c r="DS607" s="16"/>
      <c r="DT607" s="16"/>
      <c r="DU607" s="16"/>
      <c r="DV607" s="16"/>
      <c r="DW607" s="16"/>
      <c r="DX607" s="16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27"/>
      <c r="EP607" s="27"/>
      <c r="EQ607" s="27"/>
      <c r="ER607" s="27"/>
    </row>
    <row r="608" spans="1:148" s="9" customFormat="1" ht="20.25" x14ac:dyDescent="0.3">
      <c r="A608" s="10" t="s">
        <v>444</v>
      </c>
      <c r="B608" s="10" t="s">
        <v>232</v>
      </c>
      <c r="C608" s="10" t="s">
        <v>240</v>
      </c>
      <c r="D608" s="10" t="s">
        <v>279</v>
      </c>
      <c r="E608" s="10" t="s">
        <v>218</v>
      </c>
      <c r="F608" s="11">
        <v>10564</v>
      </c>
      <c r="G608" s="11">
        <v>4005</v>
      </c>
      <c r="H608" s="11">
        <v>3712</v>
      </c>
      <c r="I608" s="10" t="s">
        <v>282</v>
      </c>
      <c r="J608" s="12">
        <v>71.8</v>
      </c>
      <c r="K608" s="10" t="s">
        <v>267</v>
      </c>
      <c r="L608" s="10" t="s">
        <v>261</v>
      </c>
      <c r="M608" s="10" t="s">
        <v>220</v>
      </c>
      <c r="N608" s="13">
        <v>36</v>
      </c>
      <c r="O608" s="13">
        <v>36</v>
      </c>
      <c r="P608" s="13">
        <v>0</v>
      </c>
      <c r="Q608" s="14">
        <v>0</v>
      </c>
      <c r="R608" s="14">
        <v>9.44</v>
      </c>
      <c r="S608" s="14">
        <v>8</v>
      </c>
      <c r="T608" s="14">
        <v>5.6639999999999997</v>
      </c>
      <c r="U608" s="14">
        <v>70.8</v>
      </c>
      <c r="V608" s="14">
        <v>1</v>
      </c>
      <c r="W608" s="14">
        <v>253.44</v>
      </c>
      <c r="X608" s="14">
        <f>10*S608</f>
        <v>80</v>
      </c>
      <c r="Y608" s="14">
        <v>0</v>
      </c>
      <c r="Z608" s="14">
        <v>6.2333340000000002</v>
      </c>
      <c r="AA608" s="14">
        <v>1.766667</v>
      </c>
      <c r="AB608" s="14">
        <v>22.08333</v>
      </c>
      <c r="AC608" s="14">
        <v>0.56933330000000004</v>
      </c>
      <c r="AD608" s="14">
        <v>7.1166660000000004</v>
      </c>
      <c r="AE608" s="14">
        <v>253.44</v>
      </c>
      <c r="AF608" s="14">
        <v>168.48</v>
      </c>
      <c r="AG608" s="14">
        <v>0</v>
      </c>
      <c r="AH608" s="14">
        <v>0</v>
      </c>
      <c r="AI608" s="14">
        <v>5.6639999999999997</v>
      </c>
      <c r="AJ608" s="14">
        <v>6.2333340000000002</v>
      </c>
      <c r="AK608" s="15">
        <v>0.77916669999999999</v>
      </c>
      <c r="AL608" s="15">
        <v>0.90866309999999995</v>
      </c>
      <c r="AM608" s="15">
        <v>1</v>
      </c>
      <c r="AN608" s="15">
        <v>0.70799999999999996</v>
      </c>
      <c r="AO608" s="16"/>
      <c r="AP608" s="16"/>
      <c r="AQ608" s="16"/>
      <c r="AR608" s="16"/>
      <c r="AS608" s="16"/>
      <c r="AT608" s="16"/>
      <c r="AU608" s="16"/>
      <c r="AV608" s="16"/>
      <c r="AW608" s="16"/>
      <c r="AX608" s="16">
        <v>0.34999999403953552</v>
      </c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>
        <v>6.6666670143604279E-2</v>
      </c>
      <c r="BV608" s="16"/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16"/>
      <c r="CH608" s="16"/>
      <c r="CI608" s="16"/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16"/>
      <c r="CV608" s="16"/>
      <c r="CW608" s="16"/>
      <c r="CX608" s="16"/>
      <c r="CY608" s="16"/>
      <c r="CZ608" s="16"/>
      <c r="DA608" s="16">
        <v>0.66666668653488159</v>
      </c>
      <c r="DB608" s="16"/>
      <c r="DC608" s="16"/>
      <c r="DD608" s="16"/>
      <c r="DE608" s="16"/>
      <c r="DF608" s="16"/>
      <c r="DG608" s="16"/>
      <c r="DH608" s="16"/>
      <c r="DI608" s="16"/>
      <c r="DJ608" s="24"/>
      <c r="DK608" s="24">
        <v>0.1666666716337204</v>
      </c>
      <c r="DL608" s="24"/>
      <c r="DM608" s="24"/>
      <c r="DN608" s="24"/>
      <c r="DO608" s="24">
        <v>0.51666665077209473</v>
      </c>
      <c r="DP608" s="24"/>
      <c r="DQ608" s="24"/>
      <c r="DR608" s="16"/>
      <c r="DS608" s="16"/>
      <c r="DT608" s="16"/>
      <c r="DU608" s="16"/>
      <c r="DV608" s="16"/>
      <c r="DW608" s="16"/>
      <c r="DX608" s="16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27"/>
      <c r="EP608" s="27"/>
      <c r="EQ608" s="27"/>
      <c r="ER608" s="27"/>
    </row>
    <row r="609" spans="1:148" s="9" customFormat="1" ht="20.25" x14ac:dyDescent="0.3">
      <c r="A609" s="10" t="s">
        <v>444</v>
      </c>
      <c r="B609" s="10" t="s">
        <v>232</v>
      </c>
      <c r="C609" s="10" t="s">
        <v>240</v>
      </c>
      <c r="D609" s="10" t="s">
        <v>281</v>
      </c>
      <c r="E609" s="10" t="s">
        <v>218</v>
      </c>
      <c r="F609" s="11">
        <v>10564</v>
      </c>
      <c r="G609" s="11">
        <v>3733</v>
      </c>
      <c r="H609" s="11">
        <v>4076</v>
      </c>
      <c r="I609" s="10" t="s">
        <v>282</v>
      </c>
      <c r="J609" s="12">
        <v>71.8</v>
      </c>
      <c r="K609" s="10" t="s">
        <v>267</v>
      </c>
      <c r="L609" s="10" t="s">
        <v>261</v>
      </c>
      <c r="M609" s="10" t="s">
        <v>220</v>
      </c>
      <c r="N609" s="13">
        <v>36</v>
      </c>
      <c r="O609" s="13">
        <v>36</v>
      </c>
      <c r="P609" s="13">
        <v>0</v>
      </c>
      <c r="Q609" s="14">
        <v>0</v>
      </c>
      <c r="R609" s="14">
        <v>9.44</v>
      </c>
      <c r="S609" s="14">
        <v>8</v>
      </c>
      <c r="T609" s="14">
        <v>5.6639999999999997</v>
      </c>
      <c r="U609" s="14">
        <v>70.8</v>
      </c>
      <c r="V609" s="14">
        <v>1</v>
      </c>
      <c r="W609" s="14">
        <v>253.44</v>
      </c>
      <c r="X609" s="14">
        <f>10*S609</f>
        <v>80</v>
      </c>
      <c r="Y609" s="14">
        <v>0</v>
      </c>
      <c r="Z609" s="14">
        <v>5.8</v>
      </c>
      <c r="AA609" s="14">
        <v>2.2000000000000002</v>
      </c>
      <c r="AB609" s="14">
        <v>27.5</v>
      </c>
      <c r="AC609" s="14">
        <v>0.13599990000000001</v>
      </c>
      <c r="AD609" s="14">
        <v>1.699999</v>
      </c>
      <c r="AE609" s="14">
        <v>253.44</v>
      </c>
      <c r="AF609" s="14">
        <v>168.48</v>
      </c>
      <c r="AG609" s="14">
        <v>0</v>
      </c>
      <c r="AH609" s="14">
        <v>0</v>
      </c>
      <c r="AI609" s="14">
        <v>5.6639999999999997</v>
      </c>
      <c r="AJ609" s="14">
        <v>5.8</v>
      </c>
      <c r="AK609" s="15">
        <v>0.72499999999999998</v>
      </c>
      <c r="AL609" s="15">
        <v>0.97655170000000002</v>
      </c>
      <c r="AM609" s="15">
        <v>1</v>
      </c>
      <c r="AN609" s="15">
        <v>0.70799999999999996</v>
      </c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>
        <v>8.3333335816860199E-2</v>
      </c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  <c r="CJ609" s="16"/>
      <c r="CK609" s="16"/>
      <c r="CL609" s="16"/>
      <c r="CM609" s="16"/>
      <c r="CN609" s="16"/>
      <c r="CO609" s="16"/>
      <c r="CP609" s="16"/>
      <c r="CQ609" s="16">
        <v>0.25</v>
      </c>
      <c r="CR609" s="16"/>
      <c r="CS609" s="16"/>
      <c r="CT609" s="16"/>
      <c r="CU609" s="16"/>
      <c r="CV609" s="16"/>
      <c r="CW609" s="16"/>
      <c r="CX609" s="16"/>
      <c r="CY609" s="16"/>
      <c r="CZ609" s="16"/>
      <c r="DA609" s="16">
        <v>1.2833333313465118</v>
      </c>
      <c r="DB609" s="16"/>
      <c r="DC609" s="16"/>
      <c r="DD609" s="16"/>
      <c r="DE609" s="16"/>
      <c r="DF609" s="16"/>
      <c r="DG609" s="16"/>
      <c r="DH609" s="16"/>
      <c r="DI609" s="16"/>
      <c r="DJ609" s="24"/>
      <c r="DK609" s="24">
        <v>0.1666666716337204</v>
      </c>
      <c r="DL609" s="24"/>
      <c r="DM609" s="24"/>
      <c r="DN609" s="24"/>
      <c r="DO609" s="24">
        <v>0.4166666567325592</v>
      </c>
      <c r="DP609" s="24"/>
      <c r="DQ609" s="24"/>
      <c r="DR609" s="16"/>
      <c r="DS609" s="16"/>
      <c r="DT609" s="16"/>
      <c r="DU609" s="16"/>
      <c r="DV609" s="16"/>
      <c r="DW609" s="16"/>
      <c r="DX609" s="16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27"/>
      <c r="EP609" s="27"/>
      <c r="EQ609" s="27"/>
      <c r="ER609" s="27"/>
    </row>
    <row r="610" spans="1:148" s="9" customFormat="1" ht="20.25" x14ac:dyDescent="0.3">
      <c r="A610" s="10" t="s">
        <v>444</v>
      </c>
      <c r="B610" s="10" t="s">
        <v>240</v>
      </c>
      <c r="C610" s="10" t="s">
        <v>240</v>
      </c>
      <c r="D610" s="10" t="s">
        <v>279</v>
      </c>
      <c r="E610" s="10" t="s">
        <v>218</v>
      </c>
      <c r="F610" s="11">
        <v>10565</v>
      </c>
      <c r="G610" s="11">
        <v>4061</v>
      </c>
      <c r="H610" s="11">
        <v>4091</v>
      </c>
      <c r="I610" s="10" t="s">
        <v>282</v>
      </c>
      <c r="J610" s="12">
        <v>71.8</v>
      </c>
      <c r="K610" s="10" t="s">
        <v>248</v>
      </c>
      <c r="L610" s="10" t="s">
        <v>261</v>
      </c>
      <c r="M610" s="10" t="s">
        <v>220</v>
      </c>
      <c r="N610" s="13">
        <v>2</v>
      </c>
      <c r="O610" s="13">
        <v>2</v>
      </c>
      <c r="P610" s="13">
        <v>0</v>
      </c>
      <c r="Q610" s="14">
        <v>0</v>
      </c>
      <c r="R610" s="14">
        <v>7.83</v>
      </c>
      <c r="S610" s="14">
        <v>0.25</v>
      </c>
      <c r="T610" s="14">
        <v>0.26100000000000001</v>
      </c>
      <c r="U610" s="14">
        <v>104.4</v>
      </c>
      <c r="V610" s="14">
        <v>3.125E-2</v>
      </c>
      <c r="W610" s="14">
        <v>341.76</v>
      </c>
      <c r="X610" s="14">
        <v>2.5</v>
      </c>
      <c r="Y610" s="14">
        <v>0.37764351106010102</v>
      </c>
      <c r="Z610" s="14">
        <v>0.25</v>
      </c>
      <c r="AA610" s="14">
        <v>0</v>
      </c>
      <c r="AB610" s="14">
        <v>0</v>
      </c>
      <c r="AC610" s="14">
        <v>-1.1000009999999999E-2</v>
      </c>
      <c r="AD610" s="14">
        <v>-4.4000029999999999</v>
      </c>
      <c r="AE610" s="14">
        <v>10.68</v>
      </c>
      <c r="AF610" s="14">
        <v>6.62</v>
      </c>
      <c r="AG610" s="14">
        <v>0</v>
      </c>
      <c r="AH610" s="14">
        <v>0</v>
      </c>
      <c r="AI610" s="14">
        <v>0.26100000000000001</v>
      </c>
      <c r="AJ610" s="14">
        <v>0.25</v>
      </c>
      <c r="AK610" s="15">
        <v>1</v>
      </c>
      <c r="AL610" s="15">
        <v>1.044</v>
      </c>
      <c r="AM610" s="15">
        <v>1</v>
      </c>
      <c r="AN610" s="15">
        <v>1.044</v>
      </c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/>
      <c r="DG610" s="16"/>
      <c r="DH610" s="16"/>
      <c r="DI610" s="16"/>
      <c r="DJ610" s="24"/>
      <c r="DK610" s="24"/>
      <c r="DL610" s="24"/>
      <c r="DM610" s="24"/>
      <c r="DN610" s="24"/>
      <c r="DO610" s="24"/>
      <c r="DP610" s="24"/>
      <c r="DQ610" s="24"/>
      <c r="DR610" s="16"/>
      <c r="DS610" s="16"/>
      <c r="DT610" s="16"/>
      <c r="DU610" s="16"/>
      <c r="DV610" s="16"/>
      <c r="DW610" s="16"/>
      <c r="DX610" s="16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27"/>
      <c r="EP610" s="27"/>
      <c r="EQ610" s="27"/>
      <c r="ER610" s="27"/>
    </row>
    <row r="611" spans="1:148" s="9" customFormat="1" ht="20.25" x14ac:dyDescent="0.3">
      <c r="A611" s="10" t="s">
        <v>453</v>
      </c>
      <c r="B611" s="10" t="s">
        <v>240</v>
      </c>
      <c r="C611" s="10" t="s">
        <v>240</v>
      </c>
      <c r="D611" s="10" t="s">
        <v>279</v>
      </c>
      <c r="E611" s="10" t="s">
        <v>218</v>
      </c>
      <c r="F611" s="11">
        <v>10348</v>
      </c>
      <c r="G611" s="11">
        <v>4061</v>
      </c>
      <c r="H611" s="11">
        <v>4091</v>
      </c>
      <c r="I611" s="10" t="s">
        <v>275</v>
      </c>
      <c r="J611" s="12">
        <v>62.8</v>
      </c>
      <c r="K611" s="10" t="s">
        <v>243</v>
      </c>
      <c r="L611" s="10" t="s">
        <v>261</v>
      </c>
      <c r="M611" s="10" t="s">
        <v>220</v>
      </c>
      <c r="N611" s="13">
        <v>1</v>
      </c>
      <c r="O611" s="13">
        <v>0</v>
      </c>
      <c r="P611" s="13">
        <v>1</v>
      </c>
      <c r="Q611" s="14">
        <v>100</v>
      </c>
      <c r="R611" s="14">
        <v>6.21</v>
      </c>
      <c r="S611" s="14">
        <v>1.8333330000000001</v>
      </c>
      <c r="T611" s="14">
        <v>0</v>
      </c>
      <c r="U611" s="14">
        <v>0</v>
      </c>
      <c r="V611" s="14">
        <v>0.2291667</v>
      </c>
      <c r="W611" s="14">
        <v>0</v>
      </c>
      <c r="X611" s="14">
        <v>18.3333337306976</v>
      </c>
      <c r="Y611" s="14">
        <v>0</v>
      </c>
      <c r="Z611" s="14">
        <v>0.1166667</v>
      </c>
      <c r="AA611" s="14">
        <v>1.7166669999999999</v>
      </c>
      <c r="AB611" s="14">
        <v>93.636359999999996</v>
      </c>
      <c r="AC611" s="14">
        <v>1.316667E-2</v>
      </c>
      <c r="AD611" s="14">
        <v>0.71818219999999999</v>
      </c>
      <c r="AE611" s="14">
        <v>0</v>
      </c>
      <c r="AF611" s="14">
        <v>0</v>
      </c>
      <c r="AG611" s="14">
        <v>0.10349999999999999</v>
      </c>
      <c r="AH611" s="14">
        <v>5.645454</v>
      </c>
      <c r="AI611" s="14">
        <v>0.10349999999999999</v>
      </c>
      <c r="AJ611" s="14">
        <v>0.1166667</v>
      </c>
      <c r="AK611" s="15">
        <v>6.3636369999999998E-2</v>
      </c>
      <c r="AL611" s="15">
        <v>0.88714280000000001</v>
      </c>
      <c r="AM611" s="15">
        <v>0</v>
      </c>
      <c r="AN611" s="15">
        <v>0</v>
      </c>
      <c r="AO611" s="16"/>
      <c r="AP611" s="16">
        <v>0.80000001192092896</v>
      </c>
      <c r="AQ611" s="16"/>
      <c r="AR611" s="16">
        <v>8.3333335816860199E-2</v>
      </c>
      <c r="AS611" s="16">
        <v>0.1666666716337204</v>
      </c>
      <c r="AT611" s="16">
        <v>0.3333333432674408</v>
      </c>
      <c r="AU611" s="16"/>
      <c r="AV611" s="16"/>
      <c r="AW611" s="16"/>
      <c r="AX611" s="16">
        <v>0.3333333432674408</v>
      </c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6"/>
      <c r="CF611" s="16"/>
      <c r="CG611" s="16"/>
      <c r="CH611" s="16"/>
      <c r="CI611" s="16"/>
      <c r="CJ611" s="16"/>
      <c r="CK611" s="16"/>
      <c r="CL611" s="16"/>
      <c r="CM611" s="16"/>
      <c r="CN611" s="16"/>
      <c r="CO611" s="16"/>
      <c r="CP611" s="16"/>
      <c r="CQ611" s="16"/>
      <c r="CR611" s="16"/>
      <c r="CS611" s="16"/>
      <c r="CT611" s="16"/>
      <c r="CU611" s="16"/>
      <c r="CV611" s="16"/>
      <c r="CW611" s="16"/>
      <c r="CX611" s="16"/>
      <c r="CY611" s="16"/>
      <c r="CZ611" s="16"/>
      <c r="DA611" s="16"/>
      <c r="DB611" s="16"/>
      <c r="DC611" s="16"/>
      <c r="DD611" s="16"/>
      <c r="DE611" s="16"/>
      <c r="DF611" s="16"/>
      <c r="DG611" s="16"/>
      <c r="DH611" s="16"/>
      <c r="DI611" s="16"/>
      <c r="DJ611" s="24"/>
      <c r="DK611" s="24"/>
      <c r="DL611" s="24"/>
      <c r="DM611" s="24"/>
      <c r="DN611" s="24"/>
      <c r="DO611" s="24"/>
      <c r="DP611" s="24"/>
      <c r="DQ611" s="24"/>
      <c r="DR611" s="16"/>
      <c r="DS611" s="16"/>
      <c r="DT611" s="16"/>
      <c r="DU611" s="16"/>
      <c r="DV611" s="16"/>
      <c r="DW611" s="16"/>
      <c r="DX611" s="16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>
        <v>1</v>
      </c>
      <c r="EI611" s="17"/>
      <c r="EJ611" s="17"/>
      <c r="EK611" s="17"/>
      <c r="EL611" s="17"/>
      <c r="EM611" s="17"/>
      <c r="EN611" s="17"/>
      <c r="EO611" s="27"/>
      <c r="EP611" s="27"/>
      <c r="EQ611" s="27"/>
      <c r="ER611" s="27"/>
    </row>
    <row r="612" spans="1:148" s="9" customFormat="1" ht="20.25" x14ac:dyDescent="0.3">
      <c r="A612" s="10" t="s">
        <v>453</v>
      </c>
      <c r="B612" s="10" t="s">
        <v>240</v>
      </c>
      <c r="C612" s="10" t="s">
        <v>240</v>
      </c>
      <c r="D612" s="10" t="s">
        <v>281</v>
      </c>
      <c r="E612" s="10" t="s">
        <v>218</v>
      </c>
      <c r="F612" s="11">
        <v>10348</v>
      </c>
      <c r="G612" s="11">
        <v>3866</v>
      </c>
      <c r="H612" s="11">
        <v>3807</v>
      </c>
      <c r="I612" s="10" t="s">
        <v>275</v>
      </c>
      <c r="J612" s="12">
        <v>62.8</v>
      </c>
      <c r="K612" s="10" t="s">
        <v>243</v>
      </c>
      <c r="L612" s="10" t="s">
        <v>261</v>
      </c>
      <c r="M612" s="10" t="s">
        <v>220</v>
      </c>
      <c r="N612" s="13">
        <v>6</v>
      </c>
      <c r="O612" s="13">
        <v>5</v>
      </c>
      <c r="P612" s="13">
        <v>1</v>
      </c>
      <c r="Q612" s="14">
        <v>16.66667</v>
      </c>
      <c r="R612" s="14">
        <v>6.21</v>
      </c>
      <c r="S612" s="14">
        <v>8</v>
      </c>
      <c r="T612" s="14">
        <v>0.51749999999999996</v>
      </c>
      <c r="U612" s="14">
        <v>6.46875</v>
      </c>
      <c r="V612" s="14">
        <v>1</v>
      </c>
      <c r="W612" s="14">
        <v>23.05</v>
      </c>
      <c r="X612" s="14">
        <v>80</v>
      </c>
      <c r="Y612" s="14">
        <v>5.2980131111899604</v>
      </c>
      <c r="Z612" s="14">
        <v>4.7333340000000002</v>
      </c>
      <c r="AA612" s="14">
        <v>3.266667</v>
      </c>
      <c r="AB612" s="14">
        <v>40.833329999999997</v>
      </c>
      <c r="AC612" s="14">
        <v>4.1123339999999997</v>
      </c>
      <c r="AD612" s="14">
        <v>51.404170000000001</v>
      </c>
      <c r="AE612" s="14">
        <v>23.05</v>
      </c>
      <c r="AF612" s="14">
        <v>15.1</v>
      </c>
      <c r="AG612" s="14">
        <v>0.10349999999999999</v>
      </c>
      <c r="AH612" s="14">
        <v>1.29375</v>
      </c>
      <c r="AI612" s="14">
        <v>0.62100010000000005</v>
      </c>
      <c r="AJ612" s="14">
        <v>4.7333340000000002</v>
      </c>
      <c r="AK612" s="15">
        <v>0.59166669999999999</v>
      </c>
      <c r="AL612" s="15">
        <v>0.13119720000000001</v>
      </c>
      <c r="AM612" s="15">
        <v>0.83333330000000005</v>
      </c>
      <c r="AN612" s="15">
        <v>6.4687510000000004E-2</v>
      </c>
      <c r="AO612" s="16">
        <v>0.5</v>
      </c>
      <c r="AP612" s="16">
        <v>0.66666668653488159</v>
      </c>
      <c r="AQ612" s="16"/>
      <c r="AR612" s="16">
        <v>0.11666666716337204</v>
      </c>
      <c r="AS612" s="16">
        <v>0.31666666269302368</v>
      </c>
      <c r="AT612" s="16">
        <v>0.3333333432674408</v>
      </c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>
        <v>0.58333331346511841</v>
      </c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6"/>
      <c r="CF612" s="16">
        <v>0.25</v>
      </c>
      <c r="CG612" s="16"/>
      <c r="CH612" s="16"/>
      <c r="CI612" s="16"/>
      <c r="CJ612" s="16"/>
      <c r="CK612" s="16"/>
      <c r="CL612" s="16"/>
      <c r="CM612" s="16"/>
      <c r="CN612" s="16"/>
      <c r="CO612" s="16"/>
      <c r="CP612" s="16">
        <v>0.5</v>
      </c>
      <c r="CQ612" s="16"/>
      <c r="CR612" s="16"/>
      <c r="CS612" s="16"/>
      <c r="CT612" s="16"/>
      <c r="CU612" s="16"/>
      <c r="CV612" s="16"/>
      <c r="CW612" s="16"/>
      <c r="CX612" s="16"/>
      <c r="CY612" s="16"/>
      <c r="CZ612" s="16"/>
      <c r="DA612" s="16"/>
      <c r="DB612" s="16"/>
      <c r="DC612" s="16"/>
      <c r="DD612" s="16"/>
      <c r="DE612" s="16"/>
      <c r="DF612" s="16"/>
      <c r="DG612" s="16"/>
      <c r="DH612" s="16"/>
      <c r="DI612" s="16"/>
      <c r="DJ612" s="24"/>
      <c r="DK612" s="24"/>
      <c r="DL612" s="24"/>
      <c r="DM612" s="24"/>
      <c r="DN612" s="24"/>
      <c r="DO612" s="24"/>
      <c r="DP612" s="24"/>
      <c r="DQ612" s="24"/>
      <c r="DR612" s="16"/>
      <c r="DS612" s="16"/>
      <c r="DT612" s="16"/>
      <c r="DU612" s="16"/>
      <c r="DV612" s="16"/>
      <c r="DW612" s="16"/>
      <c r="DX612" s="16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>
        <v>1</v>
      </c>
      <c r="EI612" s="17"/>
      <c r="EJ612" s="17"/>
      <c r="EK612" s="17"/>
      <c r="EL612" s="17"/>
      <c r="EM612" s="17"/>
      <c r="EN612" s="17"/>
      <c r="EO612" s="27"/>
      <c r="EP612" s="27"/>
      <c r="EQ612" s="27"/>
      <c r="ER612" s="27"/>
    </row>
    <row r="613" spans="1:148" s="9" customFormat="1" ht="20.25" x14ac:dyDescent="0.3">
      <c r="A613" s="10" t="s">
        <v>453</v>
      </c>
      <c r="B613" s="10" t="s">
        <v>240</v>
      </c>
      <c r="C613" s="10" t="s">
        <v>240</v>
      </c>
      <c r="D613" s="10" t="s">
        <v>279</v>
      </c>
      <c r="E613" s="10" t="s">
        <v>218</v>
      </c>
      <c r="F613" s="11">
        <v>10405</v>
      </c>
      <c r="G613" s="11">
        <v>4061</v>
      </c>
      <c r="H613" s="11">
        <v>4091</v>
      </c>
      <c r="I613" s="10" t="s">
        <v>280</v>
      </c>
      <c r="J613" s="12">
        <v>65</v>
      </c>
      <c r="K613" s="10" t="s">
        <v>267</v>
      </c>
      <c r="L613" s="10" t="s">
        <v>261</v>
      </c>
      <c r="M613" s="10" t="s">
        <v>220</v>
      </c>
      <c r="N613" s="13">
        <v>4</v>
      </c>
      <c r="O613" s="13">
        <v>4</v>
      </c>
      <c r="P613" s="13">
        <v>0</v>
      </c>
      <c r="Q613" s="14">
        <v>0</v>
      </c>
      <c r="R613" s="14">
        <v>9.49</v>
      </c>
      <c r="S613" s="14">
        <v>0.66666669999999995</v>
      </c>
      <c r="T613" s="14">
        <v>0.63266659999999997</v>
      </c>
      <c r="U613" s="14">
        <v>94.899990000000003</v>
      </c>
      <c r="V613" s="14">
        <v>8.3333340000000006E-2</v>
      </c>
      <c r="W613" s="14">
        <v>326.39999999999998</v>
      </c>
      <c r="X613" s="14">
        <v>6.6666668653488204</v>
      </c>
      <c r="Y613" s="14">
        <v>0.27731558283938501</v>
      </c>
      <c r="Z613" s="14">
        <v>0.66666669999999995</v>
      </c>
      <c r="AA613" s="14">
        <v>0</v>
      </c>
      <c r="AB613" s="14">
        <v>0</v>
      </c>
      <c r="AC613" s="14">
        <v>3.4000040000000002E-2</v>
      </c>
      <c r="AD613" s="14">
        <v>5.1000059999999996</v>
      </c>
      <c r="AE613" s="14">
        <v>27.2</v>
      </c>
      <c r="AF613" s="14">
        <v>24.04</v>
      </c>
      <c r="AG613" s="14">
        <v>0</v>
      </c>
      <c r="AH613" s="14">
        <v>0</v>
      </c>
      <c r="AI613" s="14">
        <v>0.63266659999999997</v>
      </c>
      <c r="AJ613" s="14">
        <v>0.66666669999999995</v>
      </c>
      <c r="AK613" s="15">
        <v>1</v>
      </c>
      <c r="AL613" s="15">
        <v>0.94899990000000001</v>
      </c>
      <c r="AM613" s="15">
        <v>1</v>
      </c>
      <c r="AN613" s="15">
        <v>0.94899990000000001</v>
      </c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  <c r="CG613" s="16"/>
      <c r="CH613" s="16"/>
      <c r="CI613" s="16"/>
      <c r="CJ613" s="16"/>
      <c r="CK613" s="16"/>
      <c r="CL613" s="16"/>
      <c r="CM613" s="16"/>
      <c r="CN613" s="16"/>
      <c r="CO613" s="16"/>
      <c r="CP613" s="16"/>
      <c r="CQ613" s="16"/>
      <c r="CR613" s="16"/>
      <c r="CS613" s="16"/>
      <c r="CT613" s="16"/>
      <c r="CU613" s="16"/>
      <c r="CV613" s="16"/>
      <c r="CW613" s="16"/>
      <c r="CX613" s="16"/>
      <c r="CY613" s="16"/>
      <c r="CZ613" s="16"/>
      <c r="DA613" s="16"/>
      <c r="DB613" s="16"/>
      <c r="DC613" s="16"/>
      <c r="DD613" s="16"/>
      <c r="DE613" s="16"/>
      <c r="DF613" s="16"/>
      <c r="DG613" s="16"/>
      <c r="DH613" s="16"/>
      <c r="DI613" s="16"/>
      <c r="DJ613" s="24"/>
      <c r="DK613" s="24"/>
      <c r="DL613" s="24"/>
      <c r="DM613" s="24"/>
      <c r="DN613" s="24"/>
      <c r="DO613" s="24"/>
      <c r="DP613" s="24"/>
      <c r="DQ613" s="24"/>
      <c r="DR613" s="16"/>
      <c r="DS613" s="16"/>
      <c r="DT613" s="16"/>
      <c r="DU613" s="16"/>
      <c r="DV613" s="16"/>
      <c r="DW613" s="16"/>
      <c r="DX613" s="16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27"/>
      <c r="EP613" s="27"/>
      <c r="EQ613" s="27"/>
      <c r="ER613" s="27"/>
    </row>
    <row r="614" spans="1:148" s="9" customFormat="1" ht="20.25" x14ac:dyDescent="0.3">
      <c r="A614" s="10" t="s">
        <v>453</v>
      </c>
      <c r="B614" s="10" t="s">
        <v>240</v>
      </c>
      <c r="C614" s="10" t="s">
        <v>240</v>
      </c>
      <c r="D614" s="10" t="s">
        <v>281</v>
      </c>
      <c r="E614" s="10" t="s">
        <v>218</v>
      </c>
      <c r="F614" s="11">
        <v>10405</v>
      </c>
      <c r="G614" s="11">
        <v>3866</v>
      </c>
      <c r="H614" s="11">
        <v>3807</v>
      </c>
      <c r="I614" s="10" t="s">
        <v>280</v>
      </c>
      <c r="J614" s="12">
        <v>65</v>
      </c>
      <c r="K614" s="10" t="s">
        <v>267</v>
      </c>
      <c r="L614" s="10" t="s">
        <v>261</v>
      </c>
      <c r="M614" s="10" t="s">
        <v>220</v>
      </c>
      <c r="N614" s="13">
        <v>4</v>
      </c>
      <c r="O614" s="13">
        <v>4</v>
      </c>
      <c r="P614" s="13">
        <v>0</v>
      </c>
      <c r="Q614" s="14">
        <v>0</v>
      </c>
      <c r="R614" s="14">
        <v>9.49</v>
      </c>
      <c r="S614" s="14">
        <v>0.75</v>
      </c>
      <c r="T614" s="14">
        <v>0.63266659999999997</v>
      </c>
      <c r="U614" s="14">
        <v>84.355549999999994</v>
      </c>
      <c r="V614" s="14">
        <v>9.375E-2</v>
      </c>
      <c r="W614" s="14">
        <v>290.13330000000002</v>
      </c>
      <c r="X614" s="14">
        <v>7.5</v>
      </c>
      <c r="Y614" s="14">
        <v>0.31198002139657899</v>
      </c>
      <c r="Z614" s="14">
        <v>0.7</v>
      </c>
      <c r="AA614" s="14">
        <v>0.05</v>
      </c>
      <c r="AB614" s="14">
        <v>6.6666670000000003</v>
      </c>
      <c r="AC614" s="14">
        <v>6.7333359999999995E-2</v>
      </c>
      <c r="AD614" s="14">
        <v>8.9777799999999992</v>
      </c>
      <c r="AE614" s="14">
        <v>27.2</v>
      </c>
      <c r="AF614" s="14">
        <v>24.04</v>
      </c>
      <c r="AG614" s="14">
        <v>0</v>
      </c>
      <c r="AH614" s="14">
        <v>0</v>
      </c>
      <c r="AI614" s="14">
        <v>0.63266659999999997</v>
      </c>
      <c r="AJ614" s="14">
        <v>0.7</v>
      </c>
      <c r="AK614" s="15">
        <v>0.93333330000000003</v>
      </c>
      <c r="AL614" s="15">
        <v>0.90380950000000004</v>
      </c>
      <c r="AM614" s="15">
        <v>1</v>
      </c>
      <c r="AN614" s="15">
        <v>0.84355550000000001</v>
      </c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6"/>
      <c r="CF614" s="16"/>
      <c r="CG614" s="16"/>
      <c r="CH614" s="16"/>
      <c r="CI614" s="16"/>
      <c r="CJ614" s="16"/>
      <c r="CK614" s="16"/>
      <c r="CL614" s="16"/>
      <c r="CM614" s="16"/>
      <c r="CN614" s="16"/>
      <c r="CO614" s="16"/>
      <c r="CP614" s="16"/>
      <c r="CQ614" s="16"/>
      <c r="CR614" s="16"/>
      <c r="CS614" s="16"/>
      <c r="CT614" s="16"/>
      <c r="CU614" s="16"/>
      <c r="CV614" s="16"/>
      <c r="CW614" s="16"/>
      <c r="CX614" s="16"/>
      <c r="CY614" s="16"/>
      <c r="CZ614" s="16"/>
      <c r="DA614" s="16"/>
      <c r="DB614" s="16"/>
      <c r="DC614" s="16"/>
      <c r="DD614" s="16"/>
      <c r="DE614" s="16"/>
      <c r="DF614" s="16"/>
      <c r="DG614" s="16"/>
      <c r="DH614" s="16"/>
      <c r="DI614" s="16"/>
      <c r="DJ614" s="24"/>
      <c r="DK614" s="24"/>
      <c r="DL614" s="24"/>
      <c r="DM614" s="24"/>
      <c r="DN614" s="24"/>
      <c r="DO614" s="24">
        <v>5.000000074505806E-2</v>
      </c>
      <c r="DP614" s="24"/>
      <c r="DQ614" s="24"/>
      <c r="DR614" s="16"/>
      <c r="DS614" s="16"/>
      <c r="DT614" s="16"/>
      <c r="DU614" s="16"/>
      <c r="DV614" s="16"/>
      <c r="DW614" s="16"/>
      <c r="DX614" s="16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27"/>
      <c r="EP614" s="27"/>
      <c r="EQ614" s="27"/>
      <c r="ER614" s="27"/>
    </row>
    <row r="615" spans="1:148" s="9" customFormat="1" ht="20.25" x14ac:dyDescent="0.3">
      <c r="A615" s="10" t="s">
        <v>453</v>
      </c>
      <c r="B615" s="10" t="s">
        <v>232</v>
      </c>
      <c r="C615" s="10" t="s">
        <v>240</v>
      </c>
      <c r="D615" s="10" t="s">
        <v>279</v>
      </c>
      <c r="E615" s="10" t="s">
        <v>218</v>
      </c>
      <c r="F615" s="11">
        <v>10512</v>
      </c>
      <c r="G615" s="11">
        <v>4005</v>
      </c>
      <c r="H615" s="11">
        <v>3951</v>
      </c>
      <c r="I615" s="10" t="s">
        <v>280</v>
      </c>
      <c r="J615" s="12">
        <v>65</v>
      </c>
      <c r="K615" s="10" t="s">
        <v>285</v>
      </c>
      <c r="L615" s="10" t="s">
        <v>261</v>
      </c>
      <c r="M615" s="10" t="s">
        <v>220</v>
      </c>
      <c r="N615" s="13">
        <v>34</v>
      </c>
      <c r="O615" s="13">
        <v>34</v>
      </c>
      <c r="P615" s="13">
        <v>0</v>
      </c>
      <c r="Q615" s="14">
        <v>0</v>
      </c>
      <c r="R615" s="14">
        <v>8.74</v>
      </c>
      <c r="S615" s="14">
        <v>8</v>
      </c>
      <c r="T615" s="14">
        <v>4.9526669999999999</v>
      </c>
      <c r="U615" s="14">
        <v>61.908329999999999</v>
      </c>
      <c r="V615" s="14">
        <v>1</v>
      </c>
      <c r="W615" s="14">
        <v>198.56</v>
      </c>
      <c r="X615" s="14">
        <f>10*S615</f>
        <v>80</v>
      </c>
      <c r="Y615" s="14">
        <v>0</v>
      </c>
      <c r="Z615" s="14">
        <v>5.3833330000000004</v>
      </c>
      <c r="AA615" s="14">
        <v>2.6166670000000001</v>
      </c>
      <c r="AB615" s="14">
        <v>32.70834</v>
      </c>
      <c r="AC615" s="14">
        <v>0.4306664</v>
      </c>
      <c r="AD615" s="14">
        <v>5.3833299999999999</v>
      </c>
      <c r="AE615" s="14">
        <v>198.56</v>
      </c>
      <c r="AF615" s="14">
        <v>126.14</v>
      </c>
      <c r="AG615" s="14">
        <v>0</v>
      </c>
      <c r="AH615" s="14">
        <v>0</v>
      </c>
      <c r="AI615" s="14">
        <v>4.9526669999999999</v>
      </c>
      <c r="AJ615" s="14">
        <v>5.3833330000000004</v>
      </c>
      <c r="AK615" s="15">
        <v>0.67291670000000003</v>
      </c>
      <c r="AL615" s="15">
        <v>0.92</v>
      </c>
      <c r="AM615" s="15">
        <v>1</v>
      </c>
      <c r="AN615" s="15">
        <v>0.6190833</v>
      </c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6"/>
      <c r="CF615" s="16"/>
      <c r="CG615" s="16"/>
      <c r="CH615" s="16"/>
      <c r="CI615" s="16"/>
      <c r="CJ615" s="16"/>
      <c r="CK615" s="16"/>
      <c r="CL615" s="16"/>
      <c r="CM615" s="16"/>
      <c r="CN615" s="16"/>
      <c r="CO615" s="16"/>
      <c r="CP615" s="16"/>
      <c r="CQ615" s="16"/>
      <c r="CR615" s="16"/>
      <c r="CS615" s="16"/>
      <c r="CT615" s="16"/>
      <c r="CU615" s="16"/>
      <c r="CV615" s="16"/>
      <c r="CW615" s="16"/>
      <c r="CX615" s="16"/>
      <c r="CY615" s="16"/>
      <c r="CZ615" s="16"/>
      <c r="DA615" s="16">
        <v>0.25</v>
      </c>
      <c r="DB615" s="16"/>
      <c r="DC615" s="16"/>
      <c r="DD615" s="16"/>
      <c r="DE615" s="16"/>
      <c r="DF615" s="16"/>
      <c r="DG615" s="16"/>
      <c r="DH615" s="16"/>
      <c r="DI615" s="16"/>
      <c r="DJ615" s="24"/>
      <c r="DK615" s="24">
        <v>2.1666666716337204</v>
      </c>
      <c r="DL615" s="24"/>
      <c r="DM615" s="24"/>
      <c r="DN615" s="24"/>
      <c r="DO615" s="24">
        <v>0.20000000298023224</v>
      </c>
      <c r="DP615" s="24"/>
      <c r="DQ615" s="24"/>
      <c r="DR615" s="16"/>
      <c r="DS615" s="16"/>
      <c r="DT615" s="16"/>
      <c r="DU615" s="16"/>
      <c r="DV615" s="16"/>
      <c r="DW615" s="16"/>
      <c r="DX615" s="16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27"/>
      <c r="EP615" s="27"/>
      <c r="EQ615" s="27"/>
      <c r="ER615" s="27"/>
    </row>
    <row r="616" spans="1:148" s="9" customFormat="1" ht="20.25" x14ac:dyDescent="0.3">
      <c r="A616" s="10" t="s">
        <v>453</v>
      </c>
      <c r="B616" s="10" t="s">
        <v>232</v>
      </c>
      <c r="C616" s="10" t="s">
        <v>240</v>
      </c>
      <c r="D616" s="10" t="s">
        <v>281</v>
      </c>
      <c r="E616" s="10" t="s">
        <v>218</v>
      </c>
      <c r="F616" s="11">
        <v>10512</v>
      </c>
      <c r="G616" s="11">
        <v>3733</v>
      </c>
      <c r="H616" s="11">
        <v>4134</v>
      </c>
      <c r="I616" s="10" t="s">
        <v>280</v>
      </c>
      <c r="J616" s="12">
        <v>65</v>
      </c>
      <c r="K616" s="10" t="s">
        <v>285</v>
      </c>
      <c r="L616" s="10" t="s">
        <v>261</v>
      </c>
      <c r="M616" s="10" t="s">
        <v>220</v>
      </c>
      <c r="N616" s="13">
        <v>34</v>
      </c>
      <c r="O616" s="13">
        <v>34</v>
      </c>
      <c r="P616" s="13">
        <v>0</v>
      </c>
      <c r="Q616" s="14">
        <v>0</v>
      </c>
      <c r="R616" s="14">
        <v>8.74</v>
      </c>
      <c r="S616" s="14">
        <v>8</v>
      </c>
      <c r="T616" s="14">
        <v>4.9526669999999999</v>
      </c>
      <c r="U616" s="14">
        <v>61.908329999999999</v>
      </c>
      <c r="V616" s="14">
        <v>1</v>
      </c>
      <c r="W616" s="14">
        <v>198.56</v>
      </c>
      <c r="X616" s="14">
        <f>10*S616</f>
        <v>80</v>
      </c>
      <c r="Y616" s="14">
        <v>0</v>
      </c>
      <c r="Z616" s="14">
        <v>5</v>
      </c>
      <c r="AA616" s="14">
        <v>3</v>
      </c>
      <c r="AB616" s="14">
        <v>37.5</v>
      </c>
      <c r="AC616" s="14">
        <v>4.7333239999999999E-2</v>
      </c>
      <c r="AD616" s="14">
        <v>0.59166549999999996</v>
      </c>
      <c r="AE616" s="14">
        <v>198.56</v>
      </c>
      <c r="AF616" s="14">
        <v>126.14</v>
      </c>
      <c r="AG616" s="14">
        <v>0</v>
      </c>
      <c r="AH616" s="14">
        <v>0</v>
      </c>
      <c r="AI616" s="14">
        <v>4.9526669999999999</v>
      </c>
      <c r="AJ616" s="14">
        <v>5</v>
      </c>
      <c r="AK616" s="15">
        <v>0.625</v>
      </c>
      <c r="AL616" s="15">
        <v>0.99053340000000001</v>
      </c>
      <c r="AM616" s="15">
        <v>1</v>
      </c>
      <c r="AN616" s="15">
        <v>0.6190833</v>
      </c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>
        <v>8.3333335816860199E-2</v>
      </c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>
        <v>0.1666666716337204</v>
      </c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  <c r="CG616" s="16"/>
      <c r="CH616" s="16">
        <v>0.3333333432674408</v>
      </c>
      <c r="CI616" s="16"/>
      <c r="CJ616" s="16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16"/>
      <c r="DF616" s="16"/>
      <c r="DG616" s="16"/>
      <c r="DH616" s="16"/>
      <c r="DI616" s="16"/>
      <c r="DJ616" s="24"/>
      <c r="DK616" s="24">
        <v>2.1666666716337204</v>
      </c>
      <c r="DL616" s="24"/>
      <c r="DM616" s="24"/>
      <c r="DN616" s="24"/>
      <c r="DO616" s="24">
        <v>0.25</v>
      </c>
      <c r="DP616" s="24"/>
      <c r="DQ616" s="24"/>
      <c r="DR616" s="16"/>
      <c r="DS616" s="16"/>
      <c r="DT616" s="16"/>
      <c r="DU616" s="16"/>
      <c r="DV616" s="16"/>
      <c r="DW616" s="16"/>
      <c r="DX616" s="16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27"/>
      <c r="EP616" s="27"/>
      <c r="EQ616" s="27"/>
      <c r="ER616" s="27"/>
    </row>
    <row r="617" spans="1:148" s="9" customFormat="1" ht="20.25" x14ac:dyDescent="0.3">
      <c r="A617" s="10" t="s">
        <v>453</v>
      </c>
      <c r="B617" s="10" t="s">
        <v>231</v>
      </c>
      <c r="C617" s="10" t="s">
        <v>240</v>
      </c>
      <c r="D617" s="10" t="s">
        <v>279</v>
      </c>
      <c r="E617" s="10" t="s">
        <v>218</v>
      </c>
      <c r="F617" s="11">
        <v>10512</v>
      </c>
      <c r="G617" s="11">
        <v>4005</v>
      </c>
      <c r="H617" s="11">
        <v>3951</v>
      </c>
      <c r="I617" s="10" t="s">
        <v>280</v>
      </c>
      <c r="J617" s="12">
        <v>65</v>
      </c>
      <c r="K617" s="10" t="s">
        <v>285</v>
      </c>
      <c r="L617" s="10" t="s">
        <v>261</v>
      </c>
      <c r="M617" s="10" t="s">
        <v>220</v>
      </c>
      <c r="N617" s="13">
        <v>20</v>
      </c>
      <c r="O617" s="13">
        <v>20</v>
      </c>
      <c r="P617" s="13">
        <v>0</v>
      </c>
      <c r="Q617" s="14">
        <v>0</v>
      </c>
      <c r="R617" s="14">
        <v>8.74</v>
      </c>
      <c r="S617" s="14">
        <v>4</v>
      </c>
      <c r="T617" s="14">
        <v>2.9133330000000002</v>
      </c>
      <c r="U617" s="14">
        <v>72.833330000000004</v>
      </c>
      <c r="V617" s="14">
        <v>0.5</v>
      </c>
      <c r="W617" s="14">
        <v>233.6</v>
      </c>
      <c r="X617" s="14">
        <v>40</v>
      </c>
      <c r="Y617" s="14">
        <v>0.539083580123349</v>
      </c>
      <c r="Z617" s="14">
        <v>3.5833330000000001</v>
      </c>
      <c r="AA617" s="14">
        <v>0.4166667</v>
      </c>
      <c r="AB617" s="14">
        <v>10.41667</v>
      </c>
      <c r="AC617" s="14">
        <v>0.67000009999999999</v>
      </c>
      <c r="AD617" s="14">
        <v>16.75</v>
      </c>
      <c r="AE617" s="14">
        <v>116.8</v>
      </c>
      <c r="AF617" s="14">
        <v>74.2</v>
      </c>
      <c r="AG617" s="14">
        <v>0</v>
      </c>
      <c r="AH617" s="14">
        <v>0</v>
      </c>
      <c r="AI617" s="14">
        <v>2.9133330000000002</v>
      </c>
      <c r="AJ617" s="14">
        <v>3.5833330000000001</v>
      </c>
      <c r="AK617" s="15">
        <v>0.89583330000000005</v>
      </c>
      <c r="AL617" s="15">
        <v>0.81302319999999995</v>
      </c>
      <c r="AM617" s="15">
        <v>1</v>
      </c>
      <c r="AN617" s="15">
        <v>0.72833329999999996</v>
      </c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>
        <v>0.25</v>
      </c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16"/>
      <c r="DB617" s="16"/>
      <c r="DC617" s="16"/>
      <c r="DD617" s="16"/>
      <c r="DE617" s="16"/>
      <c r="DF617" s="16"/>
      <c r="DG617" s="16"/>
      <c r="DH617" s="16"/>
      <c r="DI617" s="16"/>
      <c r="DJ617" s="24"/>
      <c r="DK617" s="24"/>
      <c r="DL617" s="24"/>
      <c r="DM617" s="24"/>
      <c r="DN617" s="24"/>
      <c r="DO617" s="24">
        <v>0.1666666716337204</v>
      </c>
      <c r="DP617" s="24"/>
      <c r="DQ617" s="24"/>
      <c r="DR617" s="16"/>
      <c r="DS617" s="16"/>
      <c r="DT617" s="16"/>
      <c r="DU617" s="16"/>
      <c r="DV617" s="16"/>
      <c r="DW617" s="16"/>
      <c r="DX617" s="16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27"/>
      <c r="EP617" s="27"/>
      <c r="EQ617" s="27"/>
      <c r="ER617" s="27"/>
    </row>
    <row r="618" spans="1:148" s="9" customFormat="1" ht="20.25" x14ac:dyDescent="0.3">
      <c r="A618" s="10" t="s">
        <v>453</v>
      </c>
      <c r="B618" s="10" t="s">
        <v>231</v>
      </c>
      <c r="C618" s="10" t="s">
        <v>240</v>
      </c>
      <c r="D618" s="10" t="s">
        <v>281</v>
      </c>
      <c r="E618" s="10" t="s">
        <v>218</v>
      </c>
      <c r="F618" s="11">
        <v>10512</v>
      </c>
      <c r="G618" s="11">
        <v>4124</v>
      </c>
      <c r="H618" s="11">
        <v>4134</v>
      </c>
      <c r="I618" s="10" t="s">
        <v>280</v>
      </c>
      <c r="J618" s="12">
        <v>65</v>
      </c>
      <c r="K618" s="10" t="s">
        <v>285</v>
      </c>
      <c r="L618" s="10" t="s">
        <v>261</v>
      </c>
      <c r="M618" s="10" t="s">
        <v>220</v>
      </c>
      <c r="N618" s="13">
        <v>18</v>
      </c>
      <c r="O618" s="13">
        <v>18</v>
      </c>
      <c r="P618" s="13">
        <v>0</v>
      </c>
      <c r="Q618" s="14">
        <v>0</v>
      </c>
      <c r="R618" s="14">
        <v>8.74</v>
      </c>
      <c r="S618" s="14">
        <v>4</v>
      </c>
      <c r="T618" s="14">
        <v>2.6219999999999999</v>
      </c>
      <c r="U618" s="14">
        <v>65.55</v>
      </c>
      <c r="V618" s="14">
        <v>0.5</v>
      </c>
      <c r="W618" s="14">
        <v>210.24</v>
      </c>
      <c r="X618" s="14">
        <v>40</v>
      </c>
      <c r="Y618" s="14">
        <v>0.59898174200627297</v>
      </c>
      <c r="Z618" s="14">
        <v>2.7166670000000002</v>
      </c>
      <c r="AA618" s="14">
        <v>1.2833330000000001</v>
      </c>
      <c r="AB618" s="14">
        <v>32.083329999999997</v>
      </c>
      <c r="AC618" s="14">
        <v>9.4666719999999996E-2</v>
      </c>
      <c r="AD618" s="14">
        <v>2.3666680000000002</v>
      </c>
      <c r="AE618" s="14">
        <v>105.12</v>
      </c>
      <c r="AF618" s="14">
        <v>66.78</v>
      </c>
      <c r="AG618" s="14">
        <v>0</v>
      </c>
      <c r="AH618" s="14">
        <v>0</v>
      </c>
      <c r="AI618" s="14">
        <v>2.6219999999999999</v>
      </c>
      <c r="AJ618" s="14">
        <v>2.7166670000000002</v>
      </c>
      <c r="AK618" s="15">
        <v>0.67916670000000001</v>
      </c>
      <c r="AL618" s="15">
        <v>0.96515329999999999</v>
      </c>
      <c r="AM618" s="15">
        <v>1</v>
      </c>
      <c r="AN618" s="15">
        <v>0.65549999999999997</v>
      </c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>
        <v>1.1666666269302368</v>
      </c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6"/>
      <c r="DA618" s="16"/>
      <c r="DB618" s="16"/>
      <c r="DC618" s="16"/>
      <c r="DD618" s="16"/>
      <c r="DE618" s="16"/>
      <c r="DF618" s="16"/>
      <c r="DG618" s="16"/>
      <c r="DH618" s="16"/>
      <c r="DI618" s="16"/>
      <c r="DJ618" s="24"/>
      <c r="DK618" s="24"/>
      <c r="DL618" s="24"/>
      <c r="DM618" s="24"/>
      <c r="DN618" s="24"/>
      <c r="DO618" s="24">
        <v>0.11666666716337204</v>
      </c>
      <c r="DP618" s="24"/>
      <c r="DQ618" s="24"/>
      <c r="DR618" s="16"/>
      <c r="DS618" s="16"/>
      <c r="DT618" s="16"/>
      <c r="DU618" s="16"/>
      <c r="DV618" s="16"/>
      <c r="DW618" s="16"/>
      <c r="DX618" s="16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27"/>
      <c r="EP618" s="27"/>
      <c r="EQ618" s="27"/>
      <c r="ER618" s="27"/>
    </row>
    <row r="619" spans="1:148" s="9" customFormat="1" ht="20.25" x14ac:dyDescent="0.3">
      <c r="A619" s="10" t="s">
        <v>453</v>
      </c>
      <c r="B619" s="10" t="s">
        <v>244</v>
      </c>
      <c r="C619" s="10" t="s">
        <v>240</v>
      </c>
      <c r="D619" s="10" t="s">
        <v>281</v>
      </c>
      <c r="E619" s="10" t="s">
        <v>218</v>
      </c>
      <c r="F619" s="11">
        <v>10512</v>
      </c>
      <c r="G619" s="11">
        <v>3866</v>
      </c>
      <c r="H619" s="11">
        <v>3807</v>
      </c>
      <c r="I619" s="10" t="s">
        <v>280</v>
      </c>
      <c r="J619" s="12">
        <v>65</v>
      </c>
      <c r="K619" s="10" t="s">
        <v>285</v>
      </c>
      <c r="L619" s="10" t="s">
        <v>261</v>
      </c>
      <c r="M619" s="10" t="s">
        <v>220</v>
      </c>
      <c r="N619" s="13">
        <v>13</v>
      </c>
      <c r="O619" s="13">
        <v>13</v>
      </c>
      <c r="P619" s="13">
        <v>0</v>
      </c>
      <c r="Q619" s="14">
        <v>0</v>
      </c>
      <c r="R619" s="14">
        <v>8.74</v>
      </c>
      <c r="S619" s="14">
        <v>4</v>
      </c>
      <c r="T619" s="14">
        <v>1.893667</v>
      </c>
      <c r="U619" s="14">
        <v>47.341670000000001</v>
      </c>
      <c r="V619" s="14">
        <v>0.5</v>
      </c>
      <c r="W619" s="14">
        <v>151.84</v>
      </c>
      <c r="X619" s="14">
        <v>40</v>
      </c>
      <c r="Y619" s="14">
        <v>0.82935932779702604</v>
      </c>
      <c r="Z619" s="14">
        <v>2.0833330000000001</v>
      </c>
      <c r="AA619" s="14">
        <v>1.9166669999999999</v>
      </c>
      <c r="AB619" s="14">
        <v>47.91666</v>
      </c>
      <c r="AC619" s="14">
        <v>0.18966659999999999</v>
      </c>
      <c r="AD619" s="14">
        <v>4.7416660000000004</v>
      </c>
      <c r="AE619" s="14">
        <v>75.92</v>
      </c>
      <c r="AF619" s="14">
        <v>48.23</v>
      </c>
      <c r="AG619" s="14">
        <v>0</v>
      </c>
      <c r="AH619" s="14">
        <v>0</v>
      </c>
      <c r="AI619" s="14">
        <v>1.893667</v>
      </c>
      <c r="AJ619" s="14">
        <v>2.0833330000000001</v>
      </c>
      <c r="AK619" s="15">
        <v>0.5208334</v>
      </c>
      <c r="AL619" s="15">
        <v>0.90895990000000004</v>
      </c>
      <c r="AM619" s="15">
        <v>1</v>
      </c>
      <c r="AN619" s="15">
        <v>0.47341670000000002</v>
      </c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>
        <v>0.91666668653488159</v>
      </c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16"/>
      <c r="DF619" s="16"/>
      <c r="DG619" s="16"/>
      <c r="DH619" s="16"/>
      <c r="DI619" s="16"/>
      <c r="DJ619" s="24"/>
      <c r="DK619" s="24">
        <v>0.83333331346511841</v>
      </c>
      <c r="DL619" s="24"/>
      <c r="DM619" s="24"/>
      <c r="DN619" s="24"/>
      <c r="DO619" s="24">
        <v>0.1666666716337204</v>
      </c>
      <c r="DP619" s="24"/>
      <c r="DQ619" s="24"/>
      <c r="DR619" s="16"/>
      <c r="DS619" s="16"/>
      <c r="DT619" s="16"/>
      <c r="DU619" s="16"/>
      <c r="DV619" s="16"/>
      <c r="DW619" s="16"/>
      <c r="DX619" s="16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27"/>
      <c r="EP619" s="27"/>
      <c r="EQ619" s="27"/>
      <c r="ER619" s="27"/>
    </row>
    <row r="620" spans="1:148" s="9" customFormat="1" ht="20.25" x14ac:dyDescent="0.3">
      <c r="A620" s="10" t="s">
        <v>453</v>
      </c>
      <c r="B620" s="10" t="s">
        <v>240</v>
      </c>
      <c r="C620" s="10" t="s">
        <v>240</v>
      </c>
      <c r="D620" s="10" t="s">
        <v>281</v>
      </c>
      <c r="E620" s="10" t="s">
        <v>218</v>
      </c>
      <c r="F620" s="11">
        <v>10512</v>
      </c>
      <c r="G620" s="11">
        <v>3866</v>
      </c>
      <c r="H620" s="11">
        <v>3807</v>
      </c>
      <c r="I620" s="10" t="s">
        <v>280</v>
      </c>
      <c r="J620" s="12">
        <v>65</v>
      </c>
      <c r="K620" s="10" t="s">
        <v>285</v>
      </c>
      <c r="L620" s="10" t="s">
        <v>261</v>
      </c>
      <c r="M620" s="10" t="s">
        <v>220</v>
      </c>
      <c r="N620" s="13">
        <v>17</v>
      </c>
      <c r="O620" s="13">
        <v>17</v>
      </c>
      <c r="P620" s="13">
        <v>0</v>
      </c>
      <c r="Q620" s="14">
        <v>0</v>
      </c>
      <c r="R620" s="14">
        <v>8.74</v>
      </c>
      <c r="S620" s="14">
        <v>3.25</v>
      </c>
      <c r="T620" s="14">
        <v>2.4763329999999999</v>
      </c>
      <c r="U620" s="14">
        <v>76.194869999999995</v>
      </c>
      <c r="V620" s="14">
        <v>0.40625</v>
      </c>
      <c r="W620" s="14">
        <v>244.38149999999999</v>
      </c>
      <c r="X620" s="14">
        <v>32.5</v>
      </c>
      <c r="Y620" s="14">
        <v>0.51530046229993998</v>
      </c>
      <c r="Z620" s="14">
        <v>2.6666669999999999</v>
      </c>
      <c r="AA620" s="14">
        <v>0.58333330000000005</v>
      </c>
      <c r="AB620" s="14">
        <v>17.948720000000002</v>
      </c>
      <c r="AC620" s="14">
        <v>0.19033330000000001</v>
      </c>
      <c r="AD620" s="14">
        <v>5.8564090000000002</v>
      </c>
      <c r="AE620" s="14">
        <v>99.28</v>
      </c>
      <c r="AF620" s="14">
        <v>63.07</v>
      </c>
      <c r="AG620" s="14">
        <v>0</v>
      </c>
      <c r="AH620" s="14">
        <v>0</v>
      </c>
      <c r="AI620" s="14">
        <v>2.4763329999999999</v>
      </c>
      <c r="AJ620" s="14">
        <v>2.6666669999999999</v>
      </c>
      <c r="AK620" s="15">
        <v>0.82051280000000004</v>
      </c>
      <c r="AL620" s="15">
        <v>0.92862500000000003</v>
      </c>
      <c r="AM620" s="15">
        <v>1</v>
      </c>
      <c r="AN620" s="15">
        <v>0.76194870000000003</v>
      </c>
      <c r="AO620" s="16">
        <v>0.5</v>
      </c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16"/>
      <c r="DF620" s="16"/>
      <c r="DG620" s="16"/>
      <c r="DH620" s="16"/>
      <c r="DI620" s="16"/>
      <c r="DJ620" s="24"/>
      <c r="DK620" s="24"/>
      <c r="DL620" s="24"/>
      <c r="DM620" s="24"/>
      <c r="DN620" s="24"/>
      <c r="DO620" s="24">
        <v>8.3333335816860199E-2</v>
      </c>
      <c r="DP620" s="24"/>
      <c r="DQ620" s="24"/>
      <c r="DR620" s="16"/>
      <c r="DS620" s="16"/>
      <c r="DT620" s="16"/>
      <c r="DU620" s="16"/>
      <c r="DV620" s="16"/>
      <c r="DW620" s="16"/>
      <c r="DX620" s="16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27"/>
      <c r="EP620" s="27"/>
      <c r="EQ620" s="27"/>
      <c r="ER620" s="27"/>
    </row>
    <row r="621" spans="1:148" s="9" customFormat="1" ht="20.25" x14ac:dyDescent="0.3">
      <c r="A621" s="10" t="s">
        <v>453</v>
      </c>
      <c r="B621" s="10" t="s">
        <v>231</v>
      </c>
      <c r="C621" s="10" t="s">
        <v>240</v>
      </c>
      <c r="D621" s="10" t="s">
        <v>279</v>
      </c>
      <c r="E621" s="10" t="s">
        <v>218</v>
      </c>
      <c r="F621" s="11">
        <v>10565</v>
      </c>
      <c r="G621" s="11">
        <v>4061</v>
      </c>
      <c r="H621" s="11">
        <v>4091</v>
      </c>
      <c r="I621" s="10" t="s">
        <v>282</v>
      </c>
      <c r="J621" s="12">
        <v>71.8</v>
      </c>
      <c r="K621" s="10" t="s">
        <v>248</v>
      </c>
      <c r="L621" s="10" t="s">
        <v>261</v>
      </c>
      <c r="M621" s="10" t="s">
        <v>220</v>
      </c>
      <c r="N621" s="13">
        <v>12</v>
      </c>
      <c r="O621" s="13">
        <v>12</v>
      </c>
      <c r="P621" s="13">
        <v>0</v>
      </c>
      <c r="Q621" s="14">
        <v>0</v>
      </c>
      <c r="R621" s="14">
        <v>7.83</v>
      </c>
      <c r="S621" s="14">
        <v>4</v>
      </c>
      <c r="T621" s="14">
        <v>1.5660000000000001</v>
      </c>
      <c r="U621" s="14">
        <v>39.15</v>
      </c>
      <c r="V621" s="14">
        <v>0.5</v>
      </c>
      <c r="W621" s="14">
        <v>128.16</v>
      </c>
      <c r="X621" s="14">
        <v>40</v>
      </c>
      <c r="Y621" s="14">
        <v>1.0070493144685699</v>
      </c>
      <c r="Z621" s="14">
        <v>1.8333330000000001</v>
      </c>
      <c r="AA621" s="14">
        <v>2.1666669999999999</v>
      </c>
      <c r="AB621" s="14">
        <v>54.166670000000003</v>
      </c>
      <c r="AC621" s="14">
        <v>0.2673333</v>
      </c>
      <c r="AD621" s="14">
        <v>6.6833309999999999</v>
      </c>
      <c r="AE621" s="14">
        <v>64.08</v>
      </c>
      <c r="AF621" s="14">
        <v>39.72</v>
      </c>
      <c r="AG621" s="14">
        <v>0</v>
      </c>
      <c r="AH621" s="14">
        <v>0</v>
      </c>
      <c r="AI621" s="14">
        <v>1.5660000000000001</v>
      </c>
      <c r="AJ621" s="14">
        <v>1.8333330000000001</v>
      </c>
      <c r="AK621" s="15">
        <v>0.4583333</v>
      </c>
      <c r="AL621" s="15">
        <v>0.85418179999999999</v>
      </c>
      <c r="AM621" s="15">
        <v>1</v>
      </c>
      <c r="AN621" s="15">
        <v>0.39150000000000001</v>
      </c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>
        <v>1.083333358168602</v>
      </c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  <c r="CG621" s="16"/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24"/>
      <c r="DK621" s="24">
        <v>0.91666668653488159</v>
      </c>
      <c r="DL621" s="24"/>
      <c r="DM621" s="24"/>
      <c r="DN621" s="24"/>
      <c r="DO621" s="24">
        <v>0.1666666716337204</v>
      </c>
      <c r="DP621" s="24"/>
      <c r="DQ621" s="24"/>
      <c r="DR621" s="16"/>
      <c r="DS621" s="16"/>
      <c r="DT621" s="16"/>
      <c r="DU621" s="16"/>
      <c r="DV621" s="16"/>
      <c r="DW621" s="16"/>
      <c r="DX621" s="16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27"/>
      <c r="EP621" s="27"/>
      <c r="EQ621" s="27"/>
      <c r="ER621" s="27"/>
    </row>
    <row r="622" spans="1:148" s="9" customFormat="1" ht="20.25" x14ac:dyDescent="0.3">
      <c r="A622" s="10" t="s">
        <v>453</v>
      </c>
      <c r="B622" s="10" t="s">
        <v>240</v>
      </c>
      <c r="C622" s="10" t="s">
        <v>240</v>
      </c>
      <c r="D622" s="10" t="s">
        <v>279</v>
      </c>
      <c r="E622" s="10" t="s">
        <v>218</v>
      </c>
      <c r="F622" s="11">
        <v>10565</v>
      </c>
      <c r="G622" s="11">
        <v>4061</v>
      </c>
      <c r="H622" s="11">
        <v>4091</v>
      </c>
      <c r="I622" s="10" t="s">
        <v>282</v>
      </c>
      <c r="J622" s="12">
        <v>71.8</v>
      </c>
      <c r="K622" s="10" t="s">
        <v>248</v>
      </c>
      <c r="L622" s="10" t="s">
        <v>261</v>
      </c>
      <c r="M622" s="10" t="s">
        <v>220</v>
      </c>
      <c r="N622" s="13">
        <v>23</v>
      </c>
      <c r="O622" s="13">
        <v>23</v>
      </c>
      <c r="P622" s="13">
        <v>0</v>
      </c>
      <c r="Q622" s="14">
        <v>0</v>
      </c>
      <c r="R622" s="14">
        <v>7.83</v>
      </c>
      <c r="S622" s="14">
        <v>5.5</v>
      </c>
      <c r="T622" s="14">
        <v>3.0015000000000001</v>
      </c>
      <c r="U622" s="14">
        <v>54.572719999999997</v>
      </c>
      <c r="V622" s="14">
        <v>0.6875</v>
      </c>
      <c r="W622" s="14">
        <v>178.6473</v>
      </c>
      <c r="X622" s="14">
        <v>55</v>
      </c>
      <c r="Y622" s="14">
        <v>0.72244846951614305</v>
      </c>
      <c r="Z622" s="14">
        <v>3.5833330000000001</v>
      </c>
      <c r="AA622" s="14">
        <v>1.9166669999999999</v>
      </c>
      <c r="AB622" s="14">
        <v>34.848480000000002</v>
      </c>
      <c r="AC622" s="14">
        <v>0.5818335</v>
      </c>
      <c r="AD622" s="14">
        <v>10.57879</v>
      </c>
      <c r="AE622" s="14">
        <v>122.82</v>
      </c>
      <c r="AF622" s="14">
        <v>76.13</v>
      </c>
      <c r="AG622" s="14">
        <v>0</v>
      </c>
      <c r="AH622" s="14">
        <v>0</v>
      </c>
      <c r="AI622" s="14">
        <v>3.0015000000000001</v>
      </c>
      <c r="AJ622" s="14">
        <v>3.5833330000000001</v>
      </c>
      <c r="AK622" s="15">
        <v>0.65151519999999996</v>
      </c>
      <c r="AL622" s="15">
        <v>0.83762780000000003</v>
      </c>
      <c r="AM622" s="15">
        <v>1</v>
      </c>
      <c r="AN622" s="15">
        <v>0.54572730000000003</v>
      </c>
      <c r="AO622" s="16">
        <v>1</v>
      </c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/>
      <c r="CN622" s="16"/>
      <c r="CO622" s="16"/>
      <c r="CP622" s="16">
        <v>0.25</v>
      </c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16">
        <v>0.5</v>
      </c>
      <c r="DB622" s="16"/>
      <c r="DC622" s="16"/>
      <c r="DD622" s="16"/>
      <c r="DE622" s="16"/>
      <c r="DF622" s="16"/>
      <c r="DG622" s="16"/>
      <c r="DH622" s="16"/>
      <c r="DI622" s="16"/>
      <c r="DJ622" s="24"/>
      <c r="DK622" s="24"/>
      <c r="DL622" s="24"/>
      <c r="DM622" s="24"/>
      <c r="DN622" s="24"/>
      <c r="DO622" s="24">
        <v>0.1666666716337204</v>
      </c>
      <c r="DP622" s="24"/>
      <c r="DQ622" s="24"/>
      <c r="DR622" s="16"/>
      <c r="DS622" s="16"/>
      <c r="DT622" s="16"/>
      <c r="DU622" s="16"/>
      <c r="DV622" s="16"/>
      <c r="DW622" s="16"/>
      <c r="DX622" s="16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27"/>
      <c r="EP622" s="27"/>
      <c r="EQ622" s="27"/>
      <c r="ER622" s="27"/>
    </row>
    <row r="623" spans="1:148" s="9" customFormat="1" ht="20.25" x14ac:dyDescent="0.3">
      <c r="A623" s="10" t="s">
        <v>457</v>
      </c>
      <c r="B623" s="10" t="s">
        <v>232</v>
      </c>
      <c r="C623" s="10" t="s">
        <v>240</v>
      </c>
      <c r="D623" s="10" t="s">
        <v>279</v>
      </c>
      <c r="E623" s="10" t="s">
        <v>218</v>
      </c>
      <c r="F623" s="11">
        <v>10348</v>
      </c>
      <c r="G623" s="11">
        <v>4005</v>
      </c>
      <c r="H623" s="11">
        <v>3951</v>
      </c>
      <c r="I623" s="10" t="s">
        <v>275</v>
      </c>
      <c r="J623" s="12">
        <v>62.8</v>
      </c>
      <c r="K623" s="10" t="s">
        <v>243</v>
      </c>
      <c r="L623" s="10" t="s">
        <v>261</v>
      </c>
      <c r="M623" s="10" t="s">
        <v>220</v>
      </c>
      <c r="N623" s="13">
        <v>51</v>
      </c>
      <c r="O623" s="13">
        <v>46</v>
      </c>
      <c r="P623" s="13">
        <v>5</v>
      </c>
      <c r="Q623" s="14">
        <v>9.803922</v>
      </c>
      <c r="R623" s="14">
        <v>6.21</v>
      </c>
      <c r="S623" s="14">
        <v>8</v>
      </c>
      <c r="T623" s="14">
        <v>4.7610000000000001</v>
      </c>
      <c r="U623" s="14">
        <v>59.512500000000003</v>
      </c>
      <c r="V623" s="14">
        <v>1</v>
      </c>
      <c r="W623" s="14">
        <v>212.06</v>
      </c>
      <c r="X623" s="14">
        <v>80</v>
      </c>
      <c r="Y623" s="14">
        <v>0.57587101248525296</v>
      </c>
      <c r="Z623" s="14">
        <v>6.7</v>
      </c>
      <c r="AA623" s="14">
        <v>1.3</v>
      </c>
      <c r="AB623" s="14">
        <v>16.25</v>
      </c>
      <c r="AC623" s="14">
        <v>1.4215</v>
      </c>
      <c r="AD623" s="14">
        <v>17.768750000000001</v>
      </c>
      <c r="AE623" s="14">
        <v>212.06</v>
      </c>
      <c r="AF623" s="14">
        <v>138.91999999999999</v>
      </c>
      <c r="AG623" s="14">
        <v>0.51749999999999996</v>
      </c>
      <c r="AH623" s="14">
        <v>6.46875</v>
      </c>
      <c r="AI623" s="14">
        <v>5.2785000000000002</v>
      </c>
      <c r="AJ623" s="14">
        <v>6.7</v>
      </c>
      <c r="AK623" s="15">
        <v>0.83750000000000002</v>
      </c>
      <c r="AL623" s="15">
        <v>0.78783579999999998</v>
      </c>
      <c r="AM623" s="15">
        <v>0.90196080000000001</v>
      </c>
      <c r="AN623" s="15">
        <v>0.59512500000000002</v>
      </c>
      <c r="AO623" s="16"/>
      <c r="AP623" s="16">
        <v>8.3333335816860199E-2</v>
      </c>
      <c r="AQ623" s="16"/>
      <c r="AR623" s="16">
        <v>8.3333335816860199E-2</v>
      </c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>
        <v>0.20000000298023224</v>
      </c>
      <c r="BV623" s="16"/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  <c r="CG623" s="16"/>
      <c r="CH623" s="16"/>
      <c r="CI623" s="16"/>
      <c r="CJ623" s="16"/>
      <c r="CK623" s="16"/>
      <c r="CL623" s="16"/>
      <c r="CM623" s="16"/>
      <c r="CN623" s="16"/>
      <c r="CO623" s="16"/>
      <c r="CP623" s="16">
        <v>0.23333333432674408</v>
      </c>
      <c r="CQ623" s="16"/>
      <c r="CR623" s="16"/>
      <c r="CS623" s="16"/>
      <c r="CT623" s="16">
        <v>0.20000000298023224</v>
      </c>
      <c r="CU623" s="16"/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24"/>
      <c r="DK623" s="24">
        <v>0.1666666716337204</v>
      </c>
      <c r="DL623" s="24"/>
      <c r="DM623" s="24"/>
      <c r="DN623" s="24"/>
      <c r="DO623" s="24">
        <v>0.3333333432674408</v>
      </c>
      <c r="DP623" s="24"/>
      <c r="DQ623" s="24"/>
      <c r="DR623" s="16"/>
      <c r="DS623" s="16"/>
      <c r="DT623" s="16"/>
      <c r="DU623" s="16"/>
      <c r="DV623" s="16"/>
      <c r="DW623" s="16"/>
      <c r="DX623" s="16"/>
      <c r="DY623" s="17"/>
      <c r="DZ623" s="17"/>
      <c r="EA623" s="17">
        <v>1</v>
      </c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>
        <v>4</v>
      </c>
      <c r="EM623" s="17"/>
      <c r="EN623" s="17"/>
      <c r="EO623" s="27"/>
      <c r="EP623" s="27"/>
      <c r="EQ623" s="27"/>
      <c r="ER623" s="27"/>
    </row>
    <row r="624" spans="1:148" s="9" customFormat="1" ht="20.25" x14ac:dyDescent="0.3">
      <c r="A624" s="10" t="s">
        <v>457</v>
      </c>
      <c r="B624" s="10" t="s">
        <v>232</v>
      </c>
      <c r="C624" s="10" t="s">
        <v>240</v>
      </c>
      <c r="D624" s="10" t="s">
        <v>281</v>
      </c>
      <c r="E624" s="10" t="s">
        <v>218</v>
      </c>
      <c r="F624" s="11">
        <v>10348</v>
      </c>
      <c r="G624" s="11">
        <v>3733</v>
      </c>
      <c r="H624" s="11">
        <v>4134</v>
      </c>
      <c r="I624" s="10" t="s">
        <v>275</v>
      </c>
      <c r="J624" s="12">
        <v>62.8</v>
      </c>
      <c r="K624" s="10" t="s">
        <v>243</v>
      </c>
      <c r="L624" s="10" t="s">
        <v>261</v>
      </c>
      <c r="M624" s="10" t="s">
        <v>220</v>
      </c>
      <c r="N624" s="13">
        <v>49</v>
      </c>
      <c r="O624" s="13">
        <v>49</v>
      </c>
      <c r="P624" s="13">
        <v>0</v>
      </c>
      <c r="Q624" s="14">
        <v>0</v>
      </c>
      <c r="R624" s="14">
        <v>6.21</v>
      </c>
      <c r="S624" s="14">
        <v>8</v>
      </c>
      <c r="T624" s="14">
        <v>5.0715000000000003</v>
      </c>
      <c r="U624" s="14">
        <v>63.393749999999997</v>
      </c>
      <c r="V624" s="14">
        <v>1</v>
      </c>
      <c r="W624" s="14">
        <v>225.89</v>
      </c>
      <c r="X624" s="14">
        <v>80</v>
      </c>
      <c r="Y624" s="14">
        <v>0.54061361204048197</v>
      </c>
      <c r="Z624" s="14">
        <v>5.1666670000000003</v>
      </c>
      <c r="AA624" s="14">
        <v>2.8333330000000001</v>
      </c>
      <c r="AB624" s="14">
        <v>35.416670000000003</v>
      </c>
      <c r="AC624" s="14">
        <v>9.5166210000000001E-2</v>
      </c>
      <c r="AD624" s="14">
        <v>1.189578</v>
      </c>
      <c r="AE624" s="14">
        <v>225.89</v>
      </c>
      <c r="AF624" s="14">
        <v>147.97999999999999</v>
      </c>
      <c r="AG624" s="14">
        <v>0</v>
      </c>
      <c r="AH624" s="14">
        <v>0</v>
      </c>
      <c r="AI624" s="14">
        <v>5.0715000000000003</v>
      </c>
      <c r="AJ624" s="14">
        <v>5.1666670000000003</v>
      </c>
      <c r="AK624" s="15">
        <v>0.64583330000000005</v>
      </c>
      <c r="AL624" s="15">
        <v>0.98158069999999997</v>
      </c>
      <c r="AM624" s="15">
        <v>1</v>
      </c>
      <c r="AN624" s="15">
        <v>0.63393750000000004</v>
      </c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>
        <v>0.1666666716337204</v>
      </c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>
        <v>0.18333333730697632</v>
      </c>
      <c r="CE624" s="16"/>
      <c r="CF624" s="16"/>
      <c r="CG624" s="16"/>
      <c r="CH624" s="16"/>
      <c r="CI624" s="16">
        <v>1.6166666746139526</v>
      </c>
      <c r="CJ624" s="16"/>
      <c r="CK624" s="16"/>
      <c r="CL624" s="16"/>
      <c r="CM624" s="16"/>
      <c r="CN624" s="16"/>
      <c r="CO624" s="16"/>
      <c r="CP624" s="16">
        <v>0.1666666716337204</v>
      </c>
      <c r="CQ624" s="16"/>
      <c r="CR624" s="16"/>
      <c r="CS624" s="16"/>
      <c r="CT624" s="16"/>
      <c r="CU624" s="16"/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24"/>
      <c r="DK624" s="24">
        <v>0.1666666716337204</v>
      </c>
      <c r="DL624" s="24"/>
      <c r="DM624" s="24"/>
      <c r="DN624" s="24"/>
      <c r="DO624" s="24">
        <v>0.53333336114883423</v>
      </c>
      <c r="DP624" s="24"/>
      <c r="DQ624" s="24"/>
      <c r="DR624" s="16"/>
      <c r="DS624" s="16"/>
      <c r="DT624" s="16"/>
      <c r="DU624" s="16"/>
      <c r="DV624" s="16"/>
      <c r="DW624" s="16"/>
      <c r="DX624" s="16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27"/>
      <c r="EP624" s="27"/>
      <c r="EQ624" s="27"/>
      <c r="ER624" s="27"/>
    </row>
    <row r="625" spans="1:148" s="9" customFormat="1" ht="20.25" x14ac:dyDescent="0.3">
      <c r="A625" s="10" t="s">
        <v>457</v>
      </c>
      <c r="B625" s="10" t="s">
        <v>231</v>
      </c>
      <c r="C625" s="10" t="s">
        <v>240</v>
      </c>
      <c r="D625" s="10" t="s">
        <v>279</v>
      </c>
      <c r="E625" s="10" t="s">
        <v>218</v>
      </c>
      <c r="F625" s="11">
        <v>10348</v>
      </c>
      <c r="G625" s="11">
        <v>4005</v>
      </c>
      <c r="H625" s="11">
        <v>3951</v>
      </c>
      <c r="I625" s="10" t="s">
        <v>275</v>
      </c>
      <c r="J625" s="12">
        <v>62.8</v>
      </c>
      <c r="K625" s="10" t="s">
        <v>243</v>
      </c>
      <c r="L625" s="10" t="s">
        <v>261</v>
      </c>
      <c r="M625" s="10" t="s">
        <v>220</v>
      </c>
      <c r="N625" s="13">
        <v>28</v>
      </c>
      <c r="O625" s="13">
        <v>25</v>
      </c>
      <c r="P625" s="13">
        <v>3</v>
      </c>
      <c r="Q625" s="14">
        <v>10.71429</v>
      </c>
      <c r="R625" s="14">
        <v>6.21</v>
      </c>
      <c r="S625" s="14">
        <v>4</v>
      </c>
      <c r="T625" s="14">
        <v>2.5874999999999999</v>
      </c>
      <c r="U625" s="14">
        <v>64.6875</v>
      </c>
      <c r="V625" s="14">
        <v>0.5</v>
      </c>
      <c r="W625" s="14">
        <v>230.5</v>
      </c>
      <c r="X625" s="14">
        <v>40</v>
      </c>
      <c r="Y625" s="14">
        <v>0.52980132450331097</v>
      </c>
      <c r="Z625" s="14">
        <v>3.3666670000000001</v>
      </c>
      <c r="AA625" s="14">
        <v>0.63333329999999999</v>
      </c>
      <c r="AB625" s="14">
        <v>15.83333</v>
      </c>
      <c r="AC625" s="14">
        <v>0.46866659999999999</v>
      </c>
      <c r="AD625" s="14">
        <v>11.716659999999999</v>
      </c>
      <c r="AE625" s="14">
        <v>115.25</v>
      </c>
      <c r="AF625" s="14">
        <v>75.5</v>
      </c>
      <c r="AG625" s="14">
        <v>0.3105</v>
      </c>
      <c r="AH625" s="14">
        <v>7.7625010000000003</v>
      </c>
      <c r="AI625" s="14">
        <v>2.8980000000000001</v>
      </c>
      <c r="AJ625" s="14">
        <v>3.3666670000000001</v>
      </c>
      <c r="AK625" s="15">
        <v>0.84166669999999999</v>
      </c>
      <c r="AL625" s="15">
        <v>0.860792</v>
      </c>
      <c r="AM625" s="15">
        <v>0.89285709999999996</v>
      </c>
      <c r="AN625" s="15">
        <v>0.64687499999999998</v>
      </c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>
        <v>0.13333334028720856</v>
      </c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>
        <v>0.13333334028720856</v>
      </c>
      <c r="CE625" s="16"/>
      <c r="CF625" s="16"/>
      <c r="CG625" s="16"/>
      <c r="CH625" s="16"/>
      <c r="CI625" s="16"/>
      <c r="CJ625" s="16"/>
      <c r="CK625" s="16"/>
      <c r="CL625" s="16"/>
      <c r="CM625" s="16"/>
      <c r="CN625" s="16"/>
      <c r="CO625" s="16"/>
      <c r="CP625" s="16"/>
      <c r="CQ625" s="16"/>
      <c r="CR625" s="16"/>
      <c r="CS625" s="16"/>
      <c r="CT625" s="16">
        <v>0.11666666716337204</v>
      </c>
      <c r="CU625" s="16"/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24"/>
      <c r="DK625" s="24"/>
      <c r="DL625" s="24"/>
      <c r="DM625" s="24"/>
      <c r="DN625" s="24">
        <v>8.3333335816860199E-2</v>
      </c>
      <c r="DO625" s="24">
        <v>0.1666666716337204</v>
      </c>
      <c r="DP625" s="24"/>
      <c r="DQ625" s="24"/>
      <c r="DR625" s="16"/>
      <c r="DS625" s="16"/>
      <c r="DT625" s="16"/>
      <c r="DU625" s="16"/>
      <c r="DV625" s="16"/>
      <c r="DW625" s="16"/>
      <c r="DX625" s="16"/>
      <c r="DY625" s="17"/>
      <c r="DZ625" s="17"/>
      <c r="EA625" s="17"/>
      <c r="EB625" s="17">
        <v>1</v>
      </c>
      <c r="EC625" s="17"/>
      <c r="ED625" s="17"/>
      <c r="EE625" s="17"/>
      <c r="EF625" s="17"/>
      <c r="EG625" s="17"/>
      <c r="EH625" s="17"/>
      <c r="EI625" s="17"/>
      <c r="EJ625" s="17"/>
      <c r="EK625" s="17"/>
      <c r="EL625" s="17">
        <v>2</v>
      </c>
      <c r="EM625" s="17"/>
      <c r="EN625" s="17"/>
      <c r="EO625" s="27"/>
      <c r="EP625" s="27"/>
      <c r="EQ625" s="27"/>
      <c r="ER625" s="27"/>
    </row>
    <row r="626" spans="1:148" s="9" customFormat="1" ht="20.25" x14ac:dyDescent="0.3">
      <c r="A626" s="10" t="s">
        <v>457</v>
      </c>
      <c r="B626" s="10" t="s">
        <v>231</v>
      </c>
      <c r="C626" s="10" t="s">
        <v>240</v>
      </c>
      <c r="D626" s="10" t="s">
        <v>281</v>
      </c>
      <c r="E626" s="10" t="s">
        <v>218</v>
      </c>
      <c r="F626" s="11">
        <v>10348</v>
      </c>
      <c r="G626" s="11">
        <v>4124</v>
      </c>
      <c r="H626" s="11">
        <v>4134</v>
      </c>
      <c r="I626" s="10" t="s">
        <v>275</v>
      </c>
      <c r="J626" s="12">
        <v>62.8</v>
      </c>
      <c r="K626" s="10" t="s">
        <v>243</v>
      </c>
      <c r="L626" s="10" t="s">
        <v>261</v>
      </c>
      <c r="M626" s="10" t="s">
        <v>220</v>
      </c>
      <c r="N626" s="13">
        <v>26</v>
      </c>
      <c r="O626" s="13">
        <v>26</v>
      </c>
      <c r="P626" s="13">
        <v>0</v>
      </c>
      <c r="Q626" s="14">
        <v>0</v>
      </c>
      <c r="R626" s="14">
        <v>6.21</v>
      </c>
      <c r="S626" s="14">
        <v>4</v>
      </c>
      <c r="T626" s="14">
        <v>2.6909999999999998</v>
      </c>
      <c r="U626" s="14">
        <v>67.275009999999995</v>
      </c>
      <c r="V626" s="14">
        <v>0.5</v>
      </c>
      <c r="W626" s="14">
        <v>239.72</v>
      </c>
      <c r="X626" s="14">
        <v>40</v>
      </c>
      <c r="Y626" s="14">
        <v>0.50942437226316595</v>
      </c>
      <c r="Z626" s="14">
        <v>2.9166669999999999</v>
      </c>
      <c r="AA626" s="14">
        <v>1.0833330000000001</v>
      </c>
      <c r="AB626" s="14">
        <v>27.08333</v>
      </c>
      <c r="AC626" s="14">
        <v>0.22566639999999999</v>
      </c>
      <c r="AD626" s="14">
        <v>5.6416599999999999</v>
      </c>
      <c r="AE626" s="14">
        <v>119.86</v>
      </c>
      <c r="AF626" s="14">
        <v>78.52</v>
      </c>
      <c r="AG626" s="14">
        <v>0</v>
      </c>
      <c r="AH626" s="14">
        <v>0</v>
      </c>
      <c r="AI626" s="14">
        <v>2.6909999999999998</v>
      </c>
      <c r="AJ626" s="14">
        <v>2.9166669999999999</v>
      </c>
      <c r="AK626" s="15">
        <v>0.7291666</v>
      </c>
      <c r="AL626" s="15">
        <v>0.92262869999999997</v>
      </c>
      <c r="AM626" s="15">
        <v>1</v>
      </c>
      <c r="AN626" s="15">
        <v>0.67275010000000002</v>
      </c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>
        <v>0.4166666567325592</v>
      </c>
      <c r="CJ626" s="16"/>
      <c r="CK626" s="16"/>
      <c r="CL626" s="16"/>
      <c r="CM626" s="16"/>
      <c r="CN626" s="16"/>
      <c r="CO626" s="16"/>
      <c r="CP626" s="16">
        <v>0.5</v>
      </c>
      <c r="CQ626" s="16"/>
      <c r="CR626" s="16"/>
      <c r="CS626" s="16"/>
      <c r="CT626" s="16"/>
      <c r="CU626" s="16"/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24"/>
      <c r="DK626" s="24"/>
      <c r="DL626" s="24"/>
      <c r="DM626" s="24"/>
      <c r="DN626" s="24"/>
      <c r="DO626" s="24">
        <v>0.1666666716337204</v>
      </c>
      <c r="DP626" s="24"/>
      <c r="DQ626" s="24"/>
      <c r="DR626" s="16"/>
      <c r="DS626" s="16"/>
      <c r="DT626" s="16"/>
      <c r="DU626" s="16"/>
      <c r="DV626" s="16"/>
      <c r="DW626" s="16"/>
      <c r="DX626" s="16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27"/>
      <c r="EP626" s="27"/>
      <c r="EQ626" s="27"/>
      <c r="ER626" s="27"/>
    </row>
    <row r="627" spans="1:148" s="9" customFormat="1" ht="20.25" x14ac:dyDescent="0.3">
      <c r="A627" s="10" t="s">
        <v>457</v>
      </c>
      <c r="B627" s="10" t="s">
        <v>244</v>
      </c>
      <c r="C627" s="10" t="s">
        <v>240</v>
      </c>
      <c r="D627" s="10" t="s">
        <v>279</v>
      </c>
      <c r="E627" s="10" t="s">
        <v>218</v>
      </c>
      <c r="F627" s="11">
        <v>10348</v>
      </c>
      <c r="G627" s="11">
        <v>3999</v>
      </c>
      <c r="H627" s="11">
        <v>4161</v>
      </c>
      <c r="I627" s="10" t="s">
        <v>275</v>
      </c>
      <c r="J627" s="12">
        <v>62.8</v>
      </c>
      <c r="K627" s="10" t="s">
        <v>243</v>
      </c>
      <c r="L627" s="10" t="s">
        <v>261</v>
      </c>
      <c r="M627" s="10" t="s">
        <v>220</v>
      </c>
      <c r="N627" s="13">
        <v>14</v>
      </c>
      <c r="O627" s="13">
        <v>14</v>
      </c>
      <c r="P627" s="13">
        <v>0</v>
      </c>
      <c r="Q627" s="14">
        <v>0</v>
      </c>
      <c r="R627" s="14">
        <v>6.21</v>
      </c>
      <c r="S627" s="14">
        <v>4</v>
      </c>
      <c r="T627" s="14">
        <v>1.4490000000000001</v>
      </c>
      <c r="U627" s="14">
        <v>36.225000000000001</v>
      </c>
      <c r="V627" s="14">
        <v>0.5</v>
      </c>
      <c r="W627" s="14">
        <v>129.08000000000001</v>
      </c>
      <c r="X627" s="14">
        <v>40</v>
      </c>
      <c r="Y627" s="14">
        <v>0.94607382107084403</v>
      </c>
      <c r="Z627" s="14">
        <v>1.6666669999999999</v>
      </c>
      <c r="AA627" s="14">
        <v>2.3333330000000001</v>
      </c>
      <c r="AB627" s="14">
        <v>58.33334</v>
      </c>
      <c r="AC627" s="14">
        <v>0.21766659999999999</v>
      </c>
      <c r="AD627" s="14">
        <v>5.4416659999999997</v>
      </c>
      <c r="AE627" s="14">
        <v>64.540000000000006</v>
      </c>
      <c r="AF627" s="14">
        <v>42.28</v>
      </c>
      <c r="AG627" s="14">
        <v>0</v>
      </c>
      <c r="AH627" s="14">
        <v>0</v>
      </c>
      <c r="AI627" s="14">
        <v>1.4490000000000001</v>
      </c>
      <c r="AJ627" s="14">
        <v>1.6666669999999999</v>
      </c>
      <c r="AK627" s="15">
        <v>0.4166666</v>
      </c>
      <c r="AL627" s="15">
        <v>0.86940010000000001</v>
      </c>
      <c r="AM627" s="15">
        <v>1</v>
      </c>
      <c r="AN627" s="15">
        <v>0.36225000000000002</v>
      </c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>
        <v>2.1666667461395264</v>
      </c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  <c r="DI627" s="16"/>
      <c r="DJ627" s="24"/>
      <c r="DK627" s="24"/>
      <c r="DL627" s="24"/>
      <c r="DM627" s="24"/>
      <c r="DN627" s="24"/>
      <c r="DO627" s="24">
        <v>0.1666666716337204</v>
      </c>
      <c r="DP627" s="24"/>
      <c r="DQ627" s="24"/>
      <c r="DR627" s="16"/>
      <c r="DS627" s="16"/>
      <c r="DT627" s="16"/>
      <c r="DU627" s="16"/>
      <c r="DV627" s="16"/>
      <c r="DW627" s="16"/>
      <c r="DX627" s="16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27"/>
      <c r="EP627" s="27"/>
      <c r="EQ627" s="27"/>
      <c r="ER627" s="27"/>
    </row>
    <row r="628" spans="1:148" s="9" customFormat="1" ht="20.25" x14ac:dyDescent="0.3">
      <c r="A628" s="10" t="s">
        <v>457</v>
      </c>
      <c r="B628" s="10" t="s">
        <v>244</v>
      </c>
      <c r="C628" s="10" t="s">
        <v>240</v>
      </c>
      <c r="D628" s="10" t="s">
        <v>281</v>
      </c>
      <c r="E628" s="10" t="s">
        <v>218</v>
      </c>
      <c r="F628" s="11">
        <v>10348</v>
      </c>
      <c r="G628" s="11">
        <v>4017</v>
      </c>
      <c r="H628" s="11">
        <v>4161</v>
      </c>
      <c r="I628" s="10" t="s">
        <v>275</v>
      </c>
      <c r="J628" s="12">
        <v>62.8</v>
      </c>
      <c r="K628" s="10" t="s">
        <v>243</v>
      </c>
      <c r="L628" s="10" t="s">
        <v>261</v>
      </c>
      <c r="M628" s="10" t="s">
        <v>220</v>
      </c>
      <c r="N628" s="13">
        <v>16</v>
      </c>
      <c r="O628" s="13">
        <v>16</v>
      </c>
      <c r="P628" s="13">
        <v>0</v>
      </c>
      <c r="Q628" s="14">
        <v>0</v>
      </c>
      <c r="R628" s="14">
        <v>6.21</v>
      </c>
      <c r="S628" s="14">
        <v>4</v>
      </c>
      <c r="T628" s="14">
        <v>1.6559999999999999</v>
      </c>
      <c r="U628" s="14">
        <v>41.4</v>
      </c>
      <c r="V628" s="14">
        <v>0.5</v>
      </c>
      <c r="W628" s="14">
        <v>147.52000000000001</v>
      </c>
      <c r="X628" s="14">
        <v>40</v>
      </c>
      <c r="Y628" s="14">
        <v>0.82781457476467202</v>
      </c>
      <c r="Z628" s="14">
        <v>1.766667</v>
      </c>
      <c r="AA628" s="14">
        <v>2.233333</v>
      </c>
      <c r="AB628" s="14">
        <v>55.833329999999997</v>
      </c>
      <c r="AC628" s="14">
        <v>0.1106665</v>
      </c>
      <c r="AD628" s="14">
        <v>2.7666629999999999</v>
      </c>
      <c r="AE628" s="14">
        <v>73.760000000000005</v>
      </c>
      <c r="AF628" s="14">
        <v>48.32</v>
      </c>
      <c r="AG628" s="14">
        <v>0</v>
      </c>
      <c r="AH628" s="14">
        <v>0</v>
      </c>
      <c r="AI628" s="14">
        <v>1.6559999999999999</v>
      </c>
      <c r="AJ628" s="14">
        <v>1.766667</v>
      </c>
      <c r="AK628" s="15">
        <v>0.44166670000000002</v>
      </c>
      <c r="AL628" s="15">
        <v>0.93735849999999998</v>
      </c>
      <c r="AM628" s="15">
        <v>1</v>
      </c>
      <c r="AN628" s="15">
        <v>0.41399999999999998</v>
      </c>
      <c r="AO628" s="16">
        <v>0.5</v>
      </c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>
        <v>1</v>
      </c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>
        <v>0.6666666716337204</v>
      </c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>
        <v>1</v>
      </c>
      <c r="DG628" s="16"/>
      <c r="DH628" s="16"/>
      <c r="DI628" s="16"/>
      <c r="DJ628" s="24"/>
      <c r="DK628" s="24"/>
      <c r="DL628" s="24"/>
      <c r="DM628" s="24"/>
      <c r="DN628" s="24"/>
      <c r="DO628" s="24">
        <v>6.6666670143604279E-2</v>
      </c>
      <c r="DP628" s="24"/>
      <c r="DQ628" s="24"/>
      <c r="DR628" s="16"/>
      <c r="DS628" s="16"/>
      <c r="DT628" s="16"/>
      <c r="DU628" s="16"/>
      <c r="DV628" s="16"/>
      <c r="DW628" s="16"/>
      <c r="DX628" s="16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27"/>
      <c r="EP628" s="27"/>
      <c r="EQ628" s="27"/>
      <c r="ER628" s="27"/>
    </row>
    <row r="629" spans="1:148" s="9" customFormat="1" ht="20.25" x14ac:dyDescent="0.3">
      <c r="A629" s="10" t="s">
        <v>457</v>
      </c>
      <c r="B629" s="10" t="s">
        <v>240</v>
      </c>
      <c r="C629" s="10" t="s">
        <v>240</v>
      </c>
      <c r="D629" s="10" t="s">
        <v>279</v>
      </c>
      <c r="E629" s="10" t="s">
        <v>218</v>
      </c>
      <c r="F629" s="11">
        <v>10348</v>
      </c>
      <c r="G629" s="11">
        <v>4061</v>
      </c>
      <c r="H629" s="11">
        <v>4091</v>
      </c>
      <c r="I629" s="10" t="s">
        <v>275</v>
      </c>
      <c r="J629" s="12">
        <v>62.8</v>
      </c>
      <c r="K629" s="10" t="s">
        <v>243</v>
      </c>
      <c r="L629" s="10" t="s">
        <v>261</v>
      </c>
      <c r="M629" s="10" t="s">
        <v>220</v>
      </c>
      <c r="N629" s="13">
        <v>28</v>
      </c>
      <c r="O629" s="13">
        <v>19</v>
      </c>
      <c r="P629" s="13">
        <v>9</v>
      </c>
      <c r="Q629" s="14">
        <v>32.142859999999999</v>
      </c>
      <c r="R629" s="14">
        <v>6.21</v>
      </c>
      <c r="S629" s="14">
        <v>8</v>
      </c>
      <c r="T629" s="14">
        <v>1.9664999999999999</v>
      </c>
      <c r="U629" s="14">
        <v>24.581250000000001</v>
      </c>
      <c r="V629" s="14">
        <v>1</v>
      </c>
      <c r="W629" s="14">
        <v>87.59</v>
      </c>
      <c r="X629" s="14">
        <v>72</v>
      </c>
      <c r="Y629" s="14">
        <v>1.2547925873080701</v>
      </c>
      <c r="Z629" s="14">
        <v>3.1833330000000002</v>
      </c>
      <c r="AA629" s="14">
        <v>4.8166669999999998</v>
      </c>
      <c r="AB629" s="14">
        <v>60.208329999999997</v>
      </c>
      <c r="AC629" s="14">
        <v>0.28533360000000002</v>
      </c>
      <c r="AD629" s="14">
        <v>3.5666699999999998</v>
      </c>
      <c r="AE629" s="14">
        <v>87.59</v>
      </c>
      <c r="AF629" s="14">
        <v>57.38</v>
      </c>
      <c r="AG629" s="14">
        <v>0.93149999999999999</v>
      </c>
      <c r="AH629" s="14">
        <v>11.643750000000001</v>
      </c>
      <c r="AI629" s="14">
        <v>2.8980000000000001</v>
      </c>
      <c r="AJ629" s="14">
        <v>3.1833330000000002</v>
      </c>
      <c r="AK629" s="15">
        <v>0.39791670000000001</v>
      </c>
      <c r="AL629" s="15">
        <v>0.91036649999999997</v>
      </c>
      <c r="AM629" s="15">
        <v>0.67857140000000005</v>
      </c>
      <c r="AN629" s="15">
        <v>0.24581249999999999</v>
      </c>
      <c r="AO629" s="16">
        <v>0.5</v>
      </c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>
        <v>1.5</v>
      </c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>
        <v>0.5</v>
      </c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>
        <v>1.2000000476837158</v>
      </c>
      <c r="CE629" s="16"/>
      <c r="CF629" s="16"/>
      <c r="CG629" s="16"/>
      <c r="CH629" s="16"/>
      <c r="CI629" s="16"/>
      <c r="CJ629" s="16"/>
      <c r="CK629" s="16"/>
      <c r="CL629" s="16"/>
      <c r="CM629" s="16"/>
      <c r="CN629" s="16"/>
      <c r="CO629" s="16"/>
      <c r="CP629" s="16"/>
      <c r="CQ629" s="16"/>
      <c r="CR629" s="16"/>
      <c r="CS629" s="16"/>
      <c r="CT629" s="16"/>
      <c r="CU629" s="16"/>
      <c r="CV629" s="16"/>
      <c r="CW629" s="16"/>
      <c r="CX629" s="16"/>
      <c r="CY629" s="16"/>
      <c r="CZ629" s="16"/>
      <c r="DA629" s="16"/>
      <c r="DB629" s="16"/>
      <c r="DC629" s="16"/>
      <c r="DD629" s="16"/>
      <c r="DE629" s="16"/>
      <c r="DF629" s="16"/>
      <c r="DG629" s="16"/>
      <c r="DH629" s="16"/>
      <c r="DI629" s="16"/>
      <c r="DJ629" s="24"/>
      <c r="DK629" s="24"/>
      <c r="DL629" s="24"/>
      <c r="DM629" s="24"/>
      <c r="DN629" s="24"/>
      <c r="DO629" s="24">
        <v>0.11666666716337204</v>
      </c>
      <c r="DP629" s="24"/>
      <c r="DQ629" s="24"/>
      <c r="DR629" s="16"/>
      <c r="DS629" s="16"/>
      <c r="DT629" s="16"/>
      <c r="DU629" s="16"/>
      <c r="DV629" s="16"/>
      <c r="DW629" s="16"/>
      <c r="DX629" s="16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>
        <v>9</v>
      </c>
      <c r="EM629" s="17"/>
      <c r="EN629" s="17"/>
      <c r="EO629" s="27"/>
      <c r="EP629" s="27"/>
      <c r="EQ629" s="27"/>
      <c r="ER629" s="27"/>
    </row>
    <row r="630" spans="1:148" s="9" customFormat="1" ht="20.25" x14ac:dyDescent="0.3">
      <c r="A630" s="10" t="s">
        <v>457</v>
      </c>
      <c r="B630" s="10" t="s">
        <v>240</v>
      </c>
      <c r="C630" s="10" t="s">
        <v>240</v>
      </c>
      <c r="D630" s="10" t="s">
        <v>281</v>
      </c>
      <c r="E630" s="10" t="s">
        <v>218</v>
      </c>
      <c r="F630" s="11">
        <v>10348</v>
      </c>
      <c r="G630" s="11">
        <v>3866</v>
      </c>
      <c r="H630" s="11">
        <v>3866</v>
      </c>
      <c r="I630" s="10" t="s">
        <v>275</v>
      </c>
      <c r="J630" s="12">
        <v>62.8</v>
      </c>
      <c r="K630" s="10" t="s">
        <v>243</v>
      </c>
      <c r="L630" s="10" t="s">
        <v>261</v>
      </c>
      <c r="M630" s="10" t="s">
        <v>220</v>
      </c>
      <c r="N630" s="13">
        <v>28</v>
      </c>
      <c r="O630" s="13">
        <v>28</v>
      </c>
      <c r="P630" s="13">
        <v>0</v>
      </c>
      <c r="Q630" s="14">
        <v>0</v>
      </c>
      <c r="R630" s="14">
        <v>6.21</v>
      </c>
      <c r="S630" s="14">
        <v>8</v>
      </c>
      <c r="T630" s="14">
        <v>2.8980000000000001</v>
      </c>
      <c r="U630" s="14">
        <v>36.225000000000001</v>
      </c>
      <c r="V630" s="14">
        <v>1</v>
      </c>
      <c r="W630" s="14">
        <v>129.08000000000001</v>
      </c>
      <c r="X630" s="14">
        <v>72</v>
      </c>
      <c r="Y630" s="14">
        <v>0.85146643896375895</v>
      </c>
      <c r="Z630" s="14">
        <v>3.0833330000000001</v>
      </c>
      <c r="AA630" s="14">
        <v>4.9166670000000003</v>
      </c>
      <c r="AB630" s="14">
        <v>61.458329999999997</v>
      </c>
      <c r="AC630" s="14">
        <v>0.18533369999999999</v>
      </c>
      <c r="AD630" s="14">
        <v>2.3166720000000001</v>
      </c>
      <c r="AE630" s="14">
        <v>129.08000000000001</v>
      </c>
      <c r="AF630" s="14">
        <v>84.56</v>
      </c>
      <c r="AG630" s="14">
        <v>0</v>
      </c>
      <c r="AH630" s="14">
        <v>0</v>
      </c>
      <c r="AI630" s="14">
        <v>2.8980000000000001</v>
      </c>
      <c r="AJ630" s="14">
        <v>3.0833330000000001</v>
      </c>
      <c r="AK630" s="15">
        <v>0.3854167</v>
      </c>
      <c r="AL630" s="15">
        <v>0.93989180000000005</v>
      </c>
      <c r="AM630" s="15">
        <v>1</v>
      </c>
      <c r="AN630" s="15">
        <v>0.36225000000000002</v>
      </c>
      <c r="AO630" s="16">
        <v>0.5</v>
      </c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>
        <v>0.58333331346511841</v>
      </c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>
        <v>0.66666668653488159</v>
      </c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>
        <v>2.3333332538604736</v>
      </c>
      <c r="CE630" s="16"/>
      <c r="CF630" s="16"/>
      <c r="CG630" s="16"/>
      <c r="CH630" s="16"/>
      <c r="CI630" s="16"/>
      <c r="CJ630" s="16"/>
      <c r="CK630" s="16"/>
      <c r="CL630" s="16"/>
      <c r="CM630" s="16"/>
      <c r="CN630" s="16"/>
      <c r="CO630" s="16"/>
      <c r="CP630" s="16">
        <v>0.66666668653488159</v>
      </c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16"/>
      <c r="DF630" s="16"/>
      <c r="DG630" s="16"/>
      <c r="DH630" s="16"/>
      <c r="DI630" s="16"/>
      <c r="DJ630" s="24"/>
      <c r="DK630" s="24"/>
      <c r="DL630" s="24"/>
      <c r="DM630" s="24"/>
      <c r="DN630" s="24"/>
      <c r="DO630" s="24">
        <v>0.1666666716337204</v>
      </c>
      <c r="DP630" s="24"/>
      <c r="DQ630" s="24"/>
      <c r="DR630" s="16"/>
      <c r="DS630" s="16"/>
      <c r="DT630" s="16"/>
      <c r="DU630" s="16"/>
      <c r="DV630" s="16"/>
      <c r="DW630" s="16"/>
      <c r="DX630" s="16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27"/>
      <c r="EP630" s="27"/>
      <c r="EQ630" s="27"/>
      <c r="ER630" s="27"/>
    </row>
    <row r="631" spans="1:148" s="9" customFormat="1" ht="20.25" x14ac:dyDescent="0.3">
      <c r="A631" s="10" t="s">
        <v>445</v>
      </c>
      <c r="B631" s="10" t="s">
        <v>231</v>
      </c>
      <c r="C631" s="10" t="s">
        <v>240</v>
      </c>
      <c r="D631" s="10" t="s">
        <v>279</v>
      </c>
      <c r="E631" s="10" t="s">
        <v>218</v>
      </c>
      <c r="F631" s="11">
        <v>10348</v>
      </c>
      <c r="G631" s="11">
        <v>4087</v>
      </c>
      <c r="H631" s="11">
        <v>3951</v>
      </c>
      <c r="I631" s="10" t="s">
        <v>275</v>
      </c>
      <c r="J631" s="12">
        <v>62.8</v>
      </c>
      <c r="K631" s="10" t="s">
        <v>243</v>
      </c>
      <c r="L631" s="10" t="s">
        <v>261</v>
      </c>
      <c r="M631" s="10" t="s">
        <v>220</v>
      </c>
      <c r="N631" s="13">
        <v>19</v>
      </c>
      <c r="O631" s="13">
        <v>17</v>
      </c>
      <c r="P631" s="13">
        <v>2</v>
      </c>
      <c r="Q631" s="14">
        <v>10.52632</v>
      </c>
      <c r="R631" s="14">
        <v>6.21</v>
      </c>
      <c r="S631" s="14">
        <v>5</v>
      </c>
      <c r="T631" s="14">
        <v>1.7595000000000001</v>
      </c>
      <c r="U631" s="14">
        <v>35.19</v>
      </c>
      <c r="V631" s="14">
        <v>0.625</v>
      </c>
      <c r="W631" s="14">
        <v>125.392</v>
      </c>
      <c r="X631" s="14">
        <v>50</v>
      </c>
      <c r="Y631" s="14">
        <v>0.97389949067773096</v>
      </c>
      <c r="Z631" s="14">
        <v>2.2000000000000002</v>
      </c>
      <c r="AA631" s="14">
        <v>2.8</v>
      </c>
      <c r="AB631" s="14">
        <v>56</v>
      </c>
      <c r="AC631" s="14">
        <v>0.23350000000000001</v>
      </c>
      <c r="AD631" s="14">
        <v>4.6700010000000001</v>
      </c>
      <c r="AE631" s="14">
        <v>78.37</v>
      </c>
      <c r="AF631" s="14">
        <v>51.34</v>
      </c>
      <c r="AG631" s="14">
        <v>0.20699999999999999</v>
      </c>
      <c r="AH631" s="14">
        <v>4.1399999999999997</v>
      </c>
      <c r="AI631" s="14">
        <v>1.9664999999999999</v>
      </c>
      <c r="AJ631" s="14">
        <v>2.2000000000000002</v>
      </c>
      <c r="AK631" s="15">
        <v>0.44</v>
      </c>
      <c r="AL631" s="15">
        <v>0.89386359999999998</v>
      </c>
      <c r="AM631" s="15">
        <v>0.8947368</v>
      </c>
      <c r="AN631" s="15">
        <v>0.35189999999999999</v>
      </c>
      <c r="AO631" s="16">
        <v>0.5</v>
      </c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>
        <v>0.66666668653488159</v>
      </c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>
        <v>1.1666666269302368</v>
      </c>
      <c r="CE631" s="16"/>
      <c r="CF631" s="16"/>
      <c r="CG631" s="16"/>
      <c r="CH631" s="16"/>
      <c r="CI631" s="16"/>
      <c r="CJ631" s="16"/>
      <c r="CK631" s="16"/>
      <c r="CL631" s="16"/>
      <c r="CM631" s="16"/>
      <c r="CN631" s="16"/>
      <c r="CO631" s="16"/>
      <c r="CP631" s="16">
        <v>0.3333333432674408</v>
      </c>
      <c r="CQ631" s="16"/>
      <c r="CR631" s="16"/>
      <c r="CS631" s="16"/>
      <c r="CT631" s="16"/>
      <c r="CU631" s="16"/>
      <c r="CV631" s="16"/>
      <c r="CW631" s="16"/>
      <c r="CX631" s="16"/>
      <c r="CY631" s="16"/>
      <c r="CZ631" s="16"/>
      <c r="DA631" s="16"/>
      <c r="DB631" s="16"/>
      <c r="DC631" s="16"/>
      <c r="DD631" s="16"/>
      <c r="DE631" s="16"/>
      <c r="DF631" s="16"/>
      <c r="DG631" s="16"/>
      <c r="DH631" s="16"/>
      <c r="DI631" s="16"/>
      <c r="DJ631" s="24"/>
      <c r="DK631" s="24"/>
      <c r="DL631" s="24"/>
      <c r="DM631" s="24"/>
      <c r="DN631" s="24"/>
      <c r="DO631" s="24">
        <v>0.13333334028720856</v>
      </c>
      <c r="DP631" s="24"/>
      <c r="DQ631" s="24"/>
      <c r="DR631" s="16"/>
      <c r="DS631" s="16"/>
      <c r="DT631" s="16"/>
      <c r="DU631" s="16"/>
      <c r="DV631" s="16"/>
      <c r="DW631" s="16"/>
      <c r="DX631" s="16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>
        <v>2</v>
      </c>
      <c r="EM631" s="17"/>
      <c r="EN631" s="17"/>
      <c r="EO631" s="27"/>
      <c r="EP631" s="27"/>
      <c r="EQ631" s="27"/>
      <c r="ER631" s="27"/>
    </row>
    <row r="632" spans="1:148" s="9" customFormat="1" ht="20.25" x14ac:dyDescent="0.3">
      <c r="A632" s="10" t="s">
        <v>445</v>
      </c>
      <c r="B632" s="10" t="s">
        <v>231</v>
      </c>
      <c r="C632" s="10" t="s">
        <v>240</v>
      </c>
      <c r="D632" s="10" t="s">
        <v>281</v>
      </c>
      <c r="E632" s="10" t="s">
        <v>218</v>
      </c>
      <c r="F632" s="11">
        <v>10348</v>
      </c>
      <c r="G632" s="11">
        <v>3733</v>
      </c>
      <c r="H632" s="11">
        <v>4161</v>
      </c>
      <c r="I632" s="10" t="s">
        <v>275</v>
      </c>
      <c r="J632" s="12">
        <v>62.8</v>
      </c>
      <c r="K632" s="10" t="s">
        <v>243</v>
      </c>
      <c r="L632" s="10" t="s">
        <v>261</v>
      </c>
      <c r="M632" s="10" t="s">
        <v>220</v>
      </c>
      <c r="N632" s="13">
        <v>17</v>
      </c>
      <c r="O632" s="13">
        <v>17</v>
      </c>
      <c r="P632" s="13">
        <v>0</v>
      </c>
      <c r="Q632" s="14">
        <v>0</v>
      </c>
      <c r="R632" s="14">
        <v>6.21</v>
      </c>
      <c r="S632" s="14">
        <v>5</v>
      </c>
      <c r="T632" s="14">
        <v>1.7595000000000001</v>
      </c>
      <c r="U632" s="14">
        <v>35.19</v>
      </c>
      <c r="V632" s="14">
        <v>0.625</v>
      </c>
      <c r="W632" s="14">
        <v>125.392</v>
      </c>
      <c r="X632" s="14">
        <v>50</v>
      </c>
      <c r="Y632" s="14">
        <v>0.97389949067773096</v>
      </c>
      <c r="Z632" s="14">
        <v>1.8333330000000001</v>
      </c>
      <c r="AA632" s="14">
        <v>3.1666669999999999</v>
      </c>
      <c r="AB632" s="14">
        <v>63.33334</v>
      </c>
      <c r="AC632" s="14">
        <v>7.383323E-2</v>
      </c>
      <c r="AD632" s="14">
        <v>1.4766649999999999</v>
      </c>
      <c r="AE632" s="14">
        <v>78.37</v>
      </c>
      <c r="AF632" s="14">
        <v>51.34</v>
      </c>
      <c r="AG632" s="14">
        <v>0</v>
      </c>
      <c r="AH632" s="14">
        <v>0</v>
      </c>
      <c r="AI632" s="14">
        <v>1.7595000000000001</v>
      </c>
      <c r="AJ632" s="14">
        <v>1.8333330000000001</v>
      </c>
      <c r="AK632" s="15">
        <v>0.36666660000000001</v>
      </c>
      <c r="AL632" s="15">
        <v>0.95972729999999995</v>
      </c>
      <c r="AM632" s="15">
        <v>1</v>
      </c>
      <c r="AN632" s="15">
        <v>0.35189999999999999</v>
      </c>
      <c r="AO632" s="16">
        <v>0.5</v>
      </c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>
        <v>0.5</v>
      </c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6"/>
      <c r="CF632" s="16"/>
      <c r="CG632" s="16"/>
      <c r="CH632" s="16"/>
      <c r="CI632" s="16"/>
      <c r="CJ632" s="16"/>
      <c r="CK632" s="16"/>
      <c r="CL632" s="16"/>
      <c r="CM632" s="16"/>
      <c r="CN632" s="16"/>
      <c r="CO632" s="16"/>
      <c r="CP632" s="16">
        <v>2</v>
      </c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16"/>
      <c r="DB632" s="16"/>
      <c r="DC632" s="16"/>
      <c r="DD632" s="16"/>
      <c r="DE632" s="16"/>
      <c r="DF632" s="16"/>
      <c r="DG632" s="16"/>
      <c r="DH632" s="16"/>
      <c r="DI632" s="16"/>
      <c r="DJ632" s="24"/>
      <c r="DK632" s="24"/>
      <c r="DL632" s="24"/>
      <c r="DM632" s="24"/>
      <c r="DN632" s="24"/>
      <c r="DO632" s="24">
        <v>0.1666666716337204</v>
      </c>
      <c r="DP632" s="24"/>
      <c r="DQ632" s="24"/>
      <c r="DR632" s="16"/>
      <c r="DS632" s="16"/>
      <c r="DT632" s="16"/>
      <c r="DU632" s="16"/>
      <c r="DV632" s="16"/>
      <c r="DW632" s="16"/>
      <c r="DX632" s="16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27"/>
      <c r="EP632" s="27"/>
      <c r="EQ632" s="27"/>
      <c r="ER632" s="27"/>
    </row>
    <row r="633" spans="1:148" s="9" customFormat="1" ht="20.25" x14ac:dyDescent="0.3">
      <c r="A633" s="10" t="s">
        <v>458</v>
      </c>
      <c r="B633" s="10" t="s">
        <v>232</v>
      </c>
      <c r="C633" s="10" t="s">
        <v>240</v>
      </c>
      <c r="D633" s="10" t="s">
        <v>279</v>
      </c>
      <c r="E633" s="10" t="s">
        <v>218</v>
      </c>
      <c r="F633" s="11">
        <v>10334</v>
      </c>
      <c r="G633" s="11">
        <v>4005</v>
      </c>
      <c r="H633" s="11">
        <v>4091</v>
      </c>
      <c r="I633" s="10" t="s">
        <v>275</v>
      </c>
      <c r="J633" s="12">
        <v>62.8</v>
      </c>
      <c r="K633" s="10" t="s">
        <v>267</v>
      </c>
      <c r="L633" s="10" t="s">
        <v>261</v>
      </c>
      <c r="M633" s="10" t="s">
        <v>220</v>
      </c>
      <c r="N633" s="13">
        <v>3</v>
      </c>
      <c r="O633" s="13">
        <v>3</v>
      </c>
      <c r="P633" s="13">
        <v>0</v>
      </c>
      <c r="Q633" s="14">
        <v>0</v>
      </c>
      <c r="R633" s="14">
        <v>8.1</v>
      </c>
      <c r="S633" s="14">
        <v>0.5</v>
      </c>
      <c r="T633" s="14">
        <v>0.40500000000000003</v>
      </c>
      <c r="U633" s="14">
        <v>81.000010000000003</v>
      </c>
      <c r="V633" s="14">
        <v>6.25E-2</v>
      </c>
      <c r="W633" s="14">
        <v>257.76</v>
      </c>
      <c r="X633" s="14">
        <f>10*S633</f>
        <v>5</v>
      </c>
      <c r="Y633" s="14">
        <v>0</v>
      </c>
      <c r="Z633" s="14">
        <v>0.45</v>
      </c>
      <c r="AA633" s="14">
        <v>0.05</v>
      </c>
      <c r="AB633" s="14">
        <v>10</v>
      </c>
      <c r="AC633" s="14">
        <v>4.499997E-2</v>
      </c>
      <c r="AD633" s="14">
        <v>8.9999929999999999</v>
      </c>
      <c r="AE633" s="14">
        <v>16.11</v>
      </c>
      <c r="AF633" s="14">
        <v>10.92</v>
      </c>
      <c r="AG633" s="14">
        <v>0</v>
      </c>
      <c r="AH633" s="14">
        <v>0</v>
      </c>
      <c r="AI633" s="14">
        <v>0.40500000000000003</v>
      </c>
      <c r="AJ633" s="14">
        <v>0.45</v>
      </c>
      <c r="AK633" s="15">
        <v>0.9</v>
      </c>
      <c r="AL633" s="15">
        <v>0.90000009999999997</v>
      </c>
      <c r="AM633" s="15">
        <v>1</v>
      </c>
      <c r="AN633" s="15">
        <v>0.8100001</v>
      </c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  <c r="CG633" s="16"/>
      <c r="CH633" s="16"/>
      <c r="CI633" s="16"/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16"/>
      <c r="DB633" s="16"/>
      <c r="DC633" s="16"/>
      <c r="DD633" s="16"/>
      <c r="DE633" s="16"/>
      <c r="DF633" s="16"/>
      <c r="DG633" s="16"/>
      <c r="DH633" s="16"/>
      <c r="DI633" s="16"/>
      <c r="DJ633" s="24"/>
      <c r="DK633" s="24"/>
      <c r="DL633" s="24"/>
      <c r="DM633" s="24"/>
      <c r="DN633" s="24"/>
      <c r="DO633" s="24">
        <v>5.000000074505806E-2</v>
      </c>
      <c r="DP633" s="24"/>
      <c r="DQ633" s="24"/>
      <c r="DR633" s="16"/>
      <c r="DS633" s="16"/>
      <c r="DT633" s="16"/>
      <c r="DU633" s="16"/>
      <c r="DV633" s="16"/>
      <c r="DW633" s="16"/>
      <c r="DX633" s="16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27"/>
      <c r="EP633" s="27"/>
      <c r="EQ633" s="27"/>
      <c r="ER633" s="27"/>
    </row>
    <row r="634" spans="1:148" s="9" customFormat="1" ht="20.25" x14ac:dyDescent="0.3">
      <c r="A634" s="10" t="s">
        <v>458</v>
      </c>
      <c r="B634" s="10" t="s">
        <v>232</v>
      </c>
      <c r="C634" s="10" t="s">
        <v>240</v>
      </c>
      <c r="D634" s="10" t="s">
        <v>281</v>
      </c>
      <c r="E634" s="10" t="s">
        <v>218</v>
      </c>
      <c r="F634" s="11">
        <v>10334</v>
      </c>
      <c r="G634" s="11">
        <v>4124</v>
      </c>
      <c r="H634" s="11">
        <v>3807</v>
      </c>
      <c r="I634" s="10" t="s">
        <v>275</v>
      </c>
      <c r="J634" s="12">
        <v>62.8</v>
      </c>
      <c r="K634" s="10" t="s">
        <v>267</v>
      </c>
      <c r="L634" s="10" t="s">
        <v>261</v>
      </c>
      <c r="M634" s="10" t="s">
        <v>220</v>
      </c>
      <c r="N634" s="13">
        <v>3</v>
      </c>
      <c r="O634" s="13">
        <v>3</v>
      </c>
      <c r="P634" s="13">
        <v>0</v>
      </c>
      <c r="Q634" s="14">
        <v>0</v>
      </c>
      <c r="R634" s="14">
        <v>8.1</v>
      </c>
      <c r="S634" s="14">
        <v>3.5</v>
      </c>
      <c r="T634" s="14">
        <v>0.40500000000000003</v>
      </c>
      <c r="U634" s="14">
        <v>11.571429999999999</v>
      </c>
      <c r="V634" s="14">
        <v>0.4375</v>
      </c>
      <c r="W634" s="14">
        <v>36.822859999999999</v>
      </c>
      <c r="X634" s="14">
        <f>10*S634</f>
        <v>35</v>
      </c>
      <c r="Y634" s="14">
        <v>0</v>
      </c>
      <c r="Z634" s="14">
        <v>0.40000010000000003</v>
      </c>
      <c r="AA634" s="14">
        <v>3.1</v>
      </c>
      <c r="AB634" s="14">
        <v>88.571430000000007</v>
      </c>
      <c r="AC634" s="14">
        <v>-4.9998760000000003E-3</v>
      </c>
      <c r="AD634" s="14">
        <v>-0.1428536</v>
      </c>
      <c r="AE634" s="14">
        <v>16.11</v>
      </c>
      <c r="AF634" s="14">
        <v>10.92</v>
      </c>
      <c r="AG634" s="14">
        <v>0</v>
      </c>
      <c r="AH634" s="14">
        <v>0</v>
      </c>
      <c r="AI634" s="14">
        <v>0.40500000000000003</v>
      </c>
      <c r="AJ634" s="14">
        <v>0.40000010000000003</v>
      </c>
      <c r="AK634" s="15">
        <v>0.1142857</v>
      </c>
      <c r="AL634" s="15">
        <v>1.0125</v>
      </c>
      <c r="AM634" s="15">
        <v>1</v>
      </c>
      <c r="AN634" s="15">
        <v>0.11571430000000001</v>
      </c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6"/>
      <c r="CF634" s="16"/>
      <c r="CG634" s="16"/>
      <c r="CH634" s="16"/>
      <c r="CI634" s="16"/>
      <c r="CJ634" s="16">
        <v>1.9333333969116211</v>
      </c>
      <c r="CK634" s="16"/>
      <c r="CL634" s="16"/>
      <c r="CM634" s="16"/>
      <c r="CN634" s="16"/>
      <c r="CO634" s="16"/>
      <c r="CP634" s="16"/>
      <c r="CQ634" s="16"/>
      <c r="CR634" s="16"/>
      <c r="CS634" s="16"/>
      <c r="CT634" s="16"/>
      <c r="CU634" s="16"/>
      <c r="CV634" s="16"/>
      <c r="CW634" s="16"/>
      <c r="CX634" s="16"/>
      <c r="CY634" s="16"/>
      <c r="CZ634" s="16"/>
      <c r="DA634" s="16"/>
      <c r="DB634" s="16"/>
      <c r="DC634" s="16"/>
      <c r="DD634" s="16"/>
      <c r="DE634" s="16"/>
      <c r="DF634" s="16"/>
      <c r="DG634" s="16"/>
      <c r="DH634" s="16"/>
      <c r="DI634" s="16"/>
      <c r="DJ634" s="24">
        <v>1.1666666269302368</v>
      </c>
      <c r="DK634" s="24"/>
      <c r="DL634" s="24"/>
      <c r="DM634" s="24"/>
      <c r="DN634" s="24"/>
      <c r="DO634" s="24"/>
      <c r="DP634" s="24"/>
      <c r="DQ634" s="24"/>
      <c r="DR634" s="16"/>
      <c r="DS634" s="16"/>
      <c r="DT634" s="16"/>
      <c r="DU634" s="16"/>
      <c r="DV634" s="16"/>
      <c r="DW634" s="16"/>
      <c r="DX634" s="16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27"/>
      <c r="EP634" s="27"/>
      <c r="EQ634" s="27"/>
      <c r="ER634" s="27"/>
    </row>
    <row r="635" spans="1:148" s="9" customFormat="1" ht="20.25" x14ac:dyDescent="0.3">
      <c r="A635" s="10" t="s">
        <v>458</v>
      </c>
      <c r="B635" s="10" t="s">
        <v>232</v>
      </c>
      <c r="C635" s="10" t="s">
        <v>240</v>
      </c>
      <c r="D635" s="10" t="s">
        <v>279</v>
      </c>
      <c r="E635" s="10" t="s">
        <v>218</v>
      </c>
      <c r="F635" s="11">
        <v>10348</v>
      </c>
      <c r="G635" s="11">
        <v>4005</v>
      </c>
      <c r="H635" s="11">
        <v>4091</v>
      </c>
      <c r="I635" s="10" t="s">
        <v>275</v>
      </c>
      <c r="J635" s="12">
        <v>62.8</v>
      </c>
      <c r="K635" s="10" t="s">
        <v>243</v>
      </c>
      <c r="L635" s="10" t="s">
        <v>261</v>
      </c>
      <c r="M635" s="10" t="s">
        <v>220</v>
      </c>
      <c r="N635" s="13">
        <v>35</v>
      </c>
      <c r="O635" s="13">
        <v>31</v>
      </c>
      <c r="P635" s="13">
        <v>4</v>
      </c>
      <c r="Q635" s="14">
        <v>11.428570000000001</v>
      </c>
      <c r="R635" s="14">
        <v>6.21</v>
      </c>
      <c r="S635" s="14">
        <v>7.5</v>
      </c>
      <c r="T635" s="14">
        <v>3.2084999999999999</v>
      </c>
      <c r="U635" s="14">
        <v>42.78</v>
      </c>
      <c r="V635" s="14">
        <v>0.9375</v>
      </c>
      <c r="W635" s="14">
        <v>152.43729999999999</v>
      </c>
      <c r="X635" s="14">
        <f>10*S635</f>
        <v>75</v>
      </c>
      <c r="Y635" s="14">
        <v>0</v>
      </c>
      <c r="Z635" s="14">
        <v>4.45</v>
      </c>
      <c r="AA635" s="14">
        <v>3.05</v>
      </c>
      <c r="AB635" s="14">
        <v>40.66666</v>
      </c>
      <c r="AC635" s="14">
        <v>0.82750009999999996</v>
      </c>
      <c r="AD635" s="14">
        <v>11.033329999999999</v>
      </c>
      <c r="AE635" s="14">
        <v>142.91</v>
      </c>
      <c r="AF635" s="14">
        <v>93.62</v>
      </c>
      <c r="AG635" s="14">
        <v>0.41399999999999998</v>
      </c>
      <c r="AH635" s="14">
        <v>5.52</v>
      </c>
      <c r="AI635" s="14">
        <v>3.6225000000000001</v>
      </c>
      <c r="AJ635" s="14">
        <v>4.45</v>
      </c>
      <c r="AK635" s="15">
        <v>0.59333329999999995</v>
      </c>
      <c r="AL635" s="15">
        <v>0.81404500000000002</v>
      </c>
      <c r="AM635" s="15">
        <v>0.88571429999999995</v>
      </c>
      <c r="AN635" s="15">
        <v>0.42780000000000001</v>
      </c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>
        <v>0.1666666716337204</v>
      </c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  <c r="CG635" s="16"/>
      <c r="CH635" s="16">
        <v>0.5</v>
      </c>
      <c r="CI635" s="16"/>
      <c r="CJ635" s="16"/>
      <c r="CK635" s="16"/>
      <c r="CL635" s="16"/>
      <c r="CM635" s="16"/>
      <c r="CN635" s="16"/>
      <c r="CO635" s="16"/>
      <c r="CP635" s="16">
        <v>0.2500000074505806</v>
      </c>
      <c r="CQ635" s="16">
        <v>0.71666666865348816</v>
      </c>
      <c r="CR635" s="16"/>
      <c r="CS635" s="16"/>
      <c r="CT635" s="16"/>
      <c r="CU635" s="16"/>
      <c r="CV635" s="16"/>
      <c r="CW635" s="16"/>
      <c r="CX635" s="16"/>
      <c r="CY635" s="16"/>
      <c r="CZ635" s="16"/>
      <c r="DA635" s="16"/>
      <c r="DB635" s="16"/>
      <c r="DC635" s="16"/>
      <c r="DD635" s="16"/>
      <c r="DE635" s="16"/>
      <c r="DF635" s="16"/>
      <c r="DG635" s="16"/>
      <c r="DH635" s="16"/>
      <c r="DI635" s="16"/>
      <c r="DJ635" s="24">
        <v>1</v>
      </c>
      <c r="DK635" s="24">
        <v>0.1666666716337204</v>
      </c>
      <c r="DL635" s="24"/>
      <c r="DM635" s="24"/>
      <c r="DN635" s="24"/>
      <c r="DO635" s="24">
        <v>0.25</v>
      </c>
      <c r="DP635" s="24"/>
      <c r="DQ635" s="24"/>
      <c r="DR635" s="16"/>
      <c r="DS635" s="16"/>
      <c r="DT635" s="16"/>
      <c r="DU635" s="16"/>
      <c r="DV635" s="16"/>
      <c r="DW635" s="16"/>
      <c r="DX635" s="16"/>
      <c r="DY635" s="17"/>
      <c r="DZ635" s="17"/>
      <c r="EA635" s="17"/>
      <c r="EB635" s="17"/>
      <c r="EC635" s="17"/>
      <c r="ED635" s="17"/>
      <c r="EE635" s="17">
        <v>1</v>
      </c>
      <c r="EF635" s="17"/>
      <c r="EG635" s="17"/>
      <c r="EH635" s="17"/>
      <c r="EI635" s="17"/>
      <c r="EJ635" s="17"/>
      <c r="EK635" s="17"/>
      <c r="EL635" s="17">
        <v>3</v>
      </c>
      <c r="EM635" s="17"/>
      <c r="EN635" s="17"/>
      <c r="EO635" s="27"/>
      <c r="EP635" s="27"/>
      <c r="EQ635" s="27"/>
      <c r="ER635" s="27"/>
    </row>
    <row r="636" spans="1:148" s="9" customFormat="1" ht="20.25" x14ac:dyDescent="0.3">
      <c r="A636" s="10" t="s">
        <v>458</v>
      </c>
      <c r="B636" s="10" t="s">
        <v>232</v>
      </c>
      <c r="C636" s="10" t="s">
        <v>240</v>
      </c>
      <c r="D636" s="10" t="s">
        <v>281</v>
      </c>
      <c r="E636" s="10" t="s">
        <v>218</v>
      </c>
      <c r="F636" s="11">
        <v>10348</v>
      </c>
      <c r="G636" s="11">
        <v>4124</v>
      </c>
      <c r="H636" s="11">
        <v>3807</v>
      </c>
      <c r="I636" s="10" t="s">
        <v>275</v>
      </c>
      <c r="J636" s="12">
        <v>62.8</v>
      </c>
      <c r="K636" s="10" t="s">
        <v>243</v>
      </c>
      <c r="L636" s="10" t="s">
        <v>261</v>
      </c>
      <c r="M636" s="10" t="s">
        <v>220</v>
      </c>
      <c r="N636" s="13">
        <v>3</v>
      </c>
      <c r="O636" s="13">
        <v>3</v>
      </c>
      <c r="P636" s="13">
        <v>0</v>
      </c>
      <c r="Q636" s="14">
        <v>0</v>
      </c>
      <c r="R636" s="14">
        <v>6.21</v>
      </c>
      <c r="S636" s="14">
        <v>4.5</v>
      </c>
      <c r="T636" s="14">
        <v>0.3105</v>
      </c>
      <c r="U636" s="14">
        <v>6.9000009999999996</v>
      </c>
      <c r="V636" s="14">
        <v>0.5625</v>
      </c>
      <c r="W636" s="14">
        <v>24.586670000000002</v>
      </c>
      <c r="X636" s="14">
        <f>10*S636</f>
        <v>45</v>
      </c>
      <c r="Y636" s="14">
        <v>0</v>
      </c>
      <c r="Z636" s="14">
        <v>0.3333335</v>
      </c>
      <c r="AA636" s="14">
        <v>4.1666670000000003</v>
      </c>
      <c r="AB636" s="14">
        <v>92.592590000000001</v>
      </c>
      <c r="AC636" s="14">
        <v>2.2833349999999999E-2</v>
      </c>
      <c r="AD636" s="14">
        <v>0.50740770000000002</v>
      </c>
      <c r="AE636" s="14">
        <v>13.83</v>
      </c>
      <c r="AF636" s="14">
        <v>9.0599989999999995</v>
      </c>
      <c r="AG636" s="14">
        <v>0</v>
      </c>
      <c r="AH636" s="14">
        <v>0</v>
      </c>
      <c r="AI636" s="14">
        <v>0.3105</v>
      </c>
      <c r="AJ636" s="14">
        <v>0.3333335</v>
      </c>
      <c r="AK636" s="15">
        <v>7.4074109999999999E-2</v>
      </c>
      <c r="AL636" s="15">
        <v>0.93149970000000004</v>
      </c>
      <c r="AM636" s="15">
        <v>1</v>
      </c>
      <c r="AN636" s="15">
        <v>6.9000010000000001E-2</v>
      </c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  <c r="CJ636" s="16">
        <v>4.1666665077209473</v>
      </c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  <c r="CW636" s="16"/>
      <c r="CX636" s="16"/>
      <c r="CY636" s="16"/>
      <c r="CZ636" s="16"/>
      <c r="DA636" s="16"/>
      <c r="DB636" s="16"/>
      <c r="DC636" s="16"/>
      <c r="DD636" s="16"/>
      <c r="DE636" s="16"/>
      <c r="DF636" s="16"/>
      <c r="DG636" s="16"/>
      <c r="DH636" s="16"/>
      <c r="DI636" s="16"/>
      <c r="DJ636" s="24"/>
      <c r="DK636" s="24"/>
      <c r="DL636" s="24"/>
      <c r="DM636" s="24"/>
      <c r="DN636" s="24"/>
      <c r="DO636" s="24"/>
      <c r="DP636" s="24"/>
      <c r="DQ636" s="24"/>
      <c r="DR636" s="16"/>
      <c r="DS636" s="16"/>
      <c r="DT636" s="16"/>
      <c r="DU636" s="16"/>
      <c r="DV636" s="16"/>
      <c r="DW636" s="16"/>
      <c r="DX636" s="16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27"/>
      <c r="EP636" s="27"/>
      <c r="EQ636" s="27"/>
      <c r="ER636" s="27"/>
    </row>
    <row r="637" spans="1:148" s="9" customFormat="1" ht="20.25" x14ac:dyDescent="0.3">
      <c r="A637" s="10" t="s">
        <v>459</v>
      </c>
      <c r="B637" s="10" t="s">
        <v>231</v>
      </c>
      <c r="C637" s="10" t="s">
        <v>240</v>
      </c>
      <c r="D637" s="10" t="s">
        <v>281</v>
      </c>
      <c r="E637" s="10" t="s">
        <v>218</v>
      </c>
      <c r="F637" s="11">
        <v>10563</v>
      </c>
      <c r="G637" s="11">
        <v>3733</v>
      </c>
      <c r="H637" s="11">
        <v>4161</v>
      </c>
      <c r="I637" s="10" t="s">
        <v>282</v>
      </c>
      <c r="J637" s="12">
        <v>71.8</v>
      </c>
      <c r="K637" s="10" t="s">
        <v>285</v>
      </c>
      <c r="L637" s="10" t="s">
        <v>261</v>
      </c>
      <c r="M637" s="10" t="s">
        <v>220</v>
      </c>
      <c r="N637" s="13">
        <v>1</v>
      </c>
      <c r="O637" s="13">
        <v>1</v>
      </c>
      <c r="P637" s="13">
        <v>0</v>
      </c>
      <c r="Q637" s="14">
        <v>0</v>
      </c>
      <c r="R637" s="14">
        <v>8.11</v>
      </c>
      <c r="S637" s="14">
        <v>0.15</v>
      </c>
      <c r="T637" s="14">
        <v>0.1351667</v>
      </c>
      <c r="U637" s="14">
        <v>90.111099999999993</v>
      </c>
      <c r="V637" s="14">
        <v>1.8749999999999999E-2</v>
      </c>
      <c r="W637" s="14">
        <v>322.13330000000002</v>
      </c>
      <c r="X637" s="14">
        <v>1.5000000596046399</v>
      </c>
      <c r="Y637" s="14">
        <v>0.38759692608826701</v>
      </c>
      <c r="Z637" s="14">
        <v>0.15</v>
      </c>
      <c r="AA637" s="14">
        <v>0</v>
      </c>
      <c r="AB637" s="14">
        <v>0</v>
      </c>
      <c r="AC637" s="14">
        <v>1.483335E-2</v>
      </c>
      <c r="AD637" s="14">
        <v>9.888897</v>
      </c>
      <c r="AE637" s="14">
        <v>6.04</v>
      </c>
      <c r="AF637" s="14">
        <v>3.87</v>
      </c>
      <c r="AG637" s="14">
        <v>0</v>
      </c>
      <c r="AH637" s="14">
        <v>0</v>
      </c>
      <c r="AI637" s="14">
        <v>0.1351667</v>
      </c>
      <c r="AJ637" s="14">
        <v>0.15</v>
      </c>
      <c r="AK637" s="15">
        <v>1</v>
      </c>
      <c r="AL637" s="15">
        <v>0.901111</v>
      </c>
      <c r="AM637" s="15">
        <v>1</v>
      </c>
      <c r="AN637" s="15">
        <v>0.901111</v>
      </c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  <c r="CJ637" s="16"/>
      <c r="CK637" s="16"/>
      <c r="CL637" s="16"/>
      <c r="CM637" s="16"/>
      <c r="CN637" s="16"/>
      <c r="CO637" s="16"/>
      <c r="CP637" s="16"/>
      <c r="CQ637" s="16"/>
      <c r="CR637" s="16"/>
      <c r="CS637" s="16"/>
      <c r="CT637" s="16"/>
      <c r="CU637" s="16"/>
      <c r="CV637" s="16"/>
      <c r="CW637" s="16"/>
      <c r="CX637" s="16"/>
      <c r="CY637" s="16"/>
      <c r="CZ637" s="16"/>
      <c r="DA637" s="16"/>
      <c r="DB637" s="16"/>
      <c r="DC637" s="16"/>
      <c r="DD637" s="16"/>
      <c r="DE637" s="16"/>
      <c r="DF637" s="16"/>
      <c r="DG637" s="16"/>
      <c r="DH637" s="16"/>
      <c r="DI637" s="16"/>
      <c r="DJ637" s="24"/>
      <c r="DK637" s="24"/>
      <c r="DL637" s="24"/>
      <c r="DM637" s="24"/>
      <c r="DN637" s="24"/>
      <c r="DO637" s="24"/>
      <c r="DP637" s="24"/>
      <c r="DQ637" s="24"/>
      <c r="DR637" s="16"/>
      <c r="DS637" s="16"/>
      <c r="DT637" s="16"/>
      <c r="DU637" s="16"/>
      <c r="DV637" s="16"/>
      <c r="DW637" s="16"/>
      <c r="DX637" s="16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27"/>
      <c r="EP637" s="27"/>
      <c r="EQ637" s="27"/>
      <c r="ER637" s="27"/>
    </row>
    <row r="638" spans="1:148" s="9" customFormat="1" ht="20.25" x14ac:dyDescent="0.3">
      <c r="A638" s="10" t="s">
        <v>459</v>
      </c>
      <c r="B638" s="10" t="s">
        <v>240</v>
      </c>
      <c r="C638" s="10" t="s">
        <v>240</v>
      </c>
      <c r="D638" s="10" t="s">
        <v>279</v>
      </c>
      <c r="E638" s="10" t="s">
        <v>218</v>
      </c>
      <c r="F638" s="11">
        <v>10563</v>
      </c>
      <c r="G638" s="11">
        <v>4017</v>
      </c>
      <c r="H638" s="11">
        <v>3698</v>
      </c>
      <c r="I638" s="10" t="s">
        <v>282</v>
      </c>
      <c r="J638" s="12">
        <v>71.8</v>
      </c>
      <c r="K638" s="10" t="s">
        <v>285</v>
      </c>
      <c r="L638" s="10" t="s">
        <v>261</v>
      </c>
      <c r="M638" s="10" t="s">
        <v>220</v>
      </c>
      <c r="N638" s="13">
        <v>1</v>
      </c>
      <c r="O638" s="13">
        <v>1</v>
      </c>
      <c r="P638" s="13">
        <v>0</v>
      </c>
      <c r="Q638" s="14">
        <v>0</v>
      </c>
      <c r="R638" s="14">
        <v>8.11</v>
      </c>
      <c r="S638" s="14">
        <v>0.15</v>
      </c>
      <c r="T638" s="14">
        <v>0.1351667</v>
      </c>
      <c r="U638" s="14">
        <v>90.111099999999993</v>
      </c>
      <c r="V638" s="14">
        <v>1.8749999999999999E-2</v>
      </c>
      <c r="W638" s="14">
        <v>322.13330000000002</v>
      </c>
      <c r="X638" s="14">
        <v>1.5000000596046399</v>
      </c>
      <c r="Y638" s="14">
        <v>0.38759692608826701</v>
      </c>
      <c r="Z638" s="14">
        <v>0.15</v>
      </c>
      <c r="AA638" s="14">
        <v>0</v>
      </c>
      <c r="AB638" s="14">
        <v>0</v>
      </c>
      <c r="AC638" s="14">
        <v>1.483335E-2</v>
      </c>
      <c r="AD638" s="14">
        <v>9.888897</v>
      </c>
      <c r="AE638" s="14">
        <v>6.04</v>
      </c>
      <c r="AF638" s="14">
        <v>3.87</v>
      </c>
      <c r="AG638" s="14">
        <v>0</v>
      </c>
      <c r="AH638" s="14">
        <v>0</v>
      </c>
      <c r="AI638" s="14">
        <v>0.1351667</v>
      </c>
      <c r="AJ638" s="14">
        <v>0.15</v>
      </c>
      <c r="AK638" s="15">
        <v>1</v>
      </c>
      <c r="AL638" s="15">
        <v>0.901111</v>
      </c>
      <c r="AM638" s="15">
        <v>1</v>
      </c>
      <c r="AN638" s="15">
        <v>0.901111</v>
      </c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  <c r="CG638" s="16"/>
      <c r="CH638" s="16"/>
      <c r="CI638" s="16"/>
      <c r="CJ638" s="16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/>
      <c r="CU638" s="16"/>
      <c r="CV638" s="16"/>
      <c r="CW638" s="16"/>
      <c r="CX638" s="16"/>
      <c r="CY638" s="16"/>
      <c r="CZ638" s="16"/>
      <c r="DA638" s="16"/>
      <c r="DB638" s="16"/>
      <c r="DC638" s="16"/>
      <c r="DD638" s="16"/>
      <c r="DE638" s="16"/>
      <c r="DF638" s="16"/>
      <c r="DG638" s="16"/>
      <c r="DH638" s="16"/>
      <c r="DI638" s="16"/>
      <c r="DJ638" s="24"/>
      <c r="DK638" s="24"/>
      <c r="DL638" s="24"/>
      <c r="DM638" s="24"/>
      <c r="DN638" s="24"/>
      <c r="DO638" s="24"/>
      <c r="DP638" s="24"/>
      <c r="DQ638" s="24"/>
      <c r="DR638" s="16"/>
      <c r="DS638" s="16"/>
      <c r="DT638" s="16"/>
      <c r="DU638" s="16"/>
      <c r="DV638" s="16"/>
      <c r="DW638" s="16"/>
      <c r="DX638" s="16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27"/>
      <c r="EP638" s="27"/>
      <c r="EQ638" s="27"/>
      <c r="ER638" s="27"/>
    </row>
    <row r="639" spans="1:148" s="9" customFormat="1" ht="20.25" x14ac:dyDescent="0.3">
      <c r="A639" s="10" t="s">
        <v>459</v>
      </c>
      <c r="B639" s="10" t="s">
        <v>232</v>
      </c>
      <c r="C639" s="10" t="s">
        <v>240</v>
      </c>
      <c r="D639" s="10" t="s">
        <v>279</v>
      </c>
      <c r="E639" s="10" t="s">
        <v>218</v>
      </c>
      <c r="F639" s="11">
        <v>10564</v>
      </c>
      <c r="G639" s="11">
        <v>3866</v>
      </c>
      <c r="H639" s="11">
        <v>4091</v>
      </c>
      <c r="I639" s="10" t="s">
        <v>282</v>
      </c>
      <c r="J639" s="12">
        <v>71.8</v>
      </c>
      <c r="K639" s="10" t="s">
        <v>267</v>
      </c>
      <c r="L639" s="10" t="s">
        <v>261</v>
      </c>
      <c r="M639" s="10" t="s">
        <v>220</v>
      </c>
      <c r="N639" s="13">
        <v>28</v>
      </c>
      <c r="O639" s="13">
        <v>27</v>
      </c>
      <c r="P639" s="13">
        <v>1</v>
      </c>
      <c r="Q639" s="14">
        <v>3.5714290000000002</v>
      </c>
      <c r="R639" s="14">
        <v>9.44</v>
      </c>
      <c r="S639" s="14">
        <v>8</v>
      </c>
      <c r="T639" s="14">
        <v>4.2480000000000002</v>
      </c>
      <c r="U639" s="14">
        <v>53.099989999999998</v>
      </c>
      <c r="V639" s="14">
        <v>1</v>
      </c>
      <c r="W639" s="14">
        <v>190.08</v>
      </c>
      <c r="X639" s="14">
        <v>80</v>
      </c>
      <c r="Y639" s="14">
        <v>0.63311177939093699</v>
      </c>
      <c r="Z639" s="14">
        <v>4.8166669999999998</v>
      </c>
      <c r="AA639" s="14">
        <v>3.1833330000000002</v>
      </c>
      <c r="AB639" s="14">
        <v>39.791670000000003</v>
      </c>
      <c r="AC639" s="14">
        <v>0.41133360000000002</v>
      </c>
      <c r="AD639" s="14">
        <v>5.1416700000000004</v>
      </c>
      <c r="AE639" s="14">
        <v>190.08</v>
      </c>
      <c r="AF639" s="14">
        <v>126.36</v>
      </c>
      <c r="AG639" s="14">
        <v>0.15733330000000001</v>
      </c>
      <c r="AH639" s="14">
        <v>1.9666669999999999</v>
      </c>
      <c r="AI639" s="14">
        <v>4.4053329999999997</v>
      </c>
      <c r="AJ639" s="14">
        <v>4.8166669999999998</v>
      </c>
      <c r="AK639" s="15">
        <v>0.60208329999999999</v>
      </c>
      <c r="AL639" s="15">
        <v>0.91460200000000003</v>
      </c>
      <c r="AM639" s="15">
        <v>0.96428570000000002</v>
      </c>
      <c r="AN639" s="15">
        <v>0.53100000000000003</v>
      </c>
      <c r="AO639" s="16">
        <v>0.5</v>
      </c>
      <c r="AP639" s="16">
        <v>1</v>
      </c>
      <c r="AQ639" s="16"/>
      <c r="AR639" s="16">
        <v>8.3333335816860199E-2</v>
      </c>
      <c r="AS639" s="16">
        <v>0.3333333432674408</v>
      </c>
      <c r="AT639" s="16">
        <v>0.25</v>
      </c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>
        <v>0.10000000149011612</v>
      </c>
      <c r="CE639" s="16"/>
      <c r="CF639" s="16"/>
      <c r="CG639" s="16"/>
      <c r="CH639" s="16"/>
      <c r="CI639" s="16"/>
      <c r="CJ639" s="16"/>
      <c r="CK639" s="16"/>
      <c r="CL639" s="16"/>
      <c r="CM639" s="16"/>
      <c r="CN639" s="16"/>
      <c r="CO639" s="16">
        <v>0.25</v>
      </c>
      <c r="CP639" s="16"/>
      <c r="CQ639" s="16"/>
      <c r="CR639" s="16"/>
      <c r="CS639" s="16"/>
      <c r="CT639" s="16"/>
      <c r="CU639" s="16"/>
      <c r="CV639" s="16"/>
      <c r="CW639" s="16"/>
      <c r="CX639" s="16"/>
      <c r="CY639" s="16"/>
      <c r="CZ639" s="16"/>
      <c r="DA639" s="16">
        <v>0.25</v>
      </c>
      <c r="DB639" s="16"/>
      <c r="DC639" s="16"/>
      <c r="DD639" s="16"/>
      <c r="DE639" s="16"/>
      <c r="DF639" s="16"/>
      <c r="DG639" s="16"/>
      <c r="DH639" s="16"/>
      <c r="DI639" s="16"/>
      <c r="DJ639" s="24"/>
      <c r="DK639" s="24"/>
      <c r="DL639" s="24"/>
      <c r="DM639" s="24"/>
      <c r="DN639" s="24">
        <v>8.3333335816860199E-2</v>
      </c>
      <c r="DO639" s="24">
        <v>0.3333333432674408</v>
      </c>
      <c r="DP639" s="24"/>
      <c r="DQ639" s="24"/>
      <c r="DR639" s="16"/>
      <c r="DS639" s="16"/>
      <c r="DT639" s="16"/>
      <c r="DU639" s="16"/>
      <c r="DV639" s="16"/>
      <c r="DW639" s="16"/>
      <c r="DX639" s="16"/>
      <c r="DY639" s="17"/>
      <c r="DZ639" s="17"/>
      <c r="EA639" s="17"/>
      <c r="EB639" s="17"/>
      <c r="EC639" s="17">
        <v>1</v>
      </c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27"/>
      <c r="EP639" s="27"/>
      <c r="EQ639" s="27"/>
      <c r="ER639" s="27"/>
    </row>
    <row r="640" spans="1:148" s="9" customFormat="1" ht="20.25" x14ac:dyDescent="0.3">
      <c r="A640" s="10" t="s">
        <v>459</v>
      </c>
      <c r="B640" s="10" t="s">
        <v>232</v>
      </c>
      <c r="C640" s="10" t="s">
        <v>240</v>
      </c>
      <c r="D640" s="10" t="s">
        <v>281</v>
      </c>
      <c r="E640" s="10" t="s">
        <v>218</v>
      </c>
      <c r="F640" s="11">
        <v>10564</v>
      </c>
      <c r="G640" s="11">
        <v>4005</v>
      </c>
      <c r="H640" s="11">
        <v>3807</v>
      </c>
      <c r="I640" s="10" t="s">
        <v>282</v>
      </c>
      <c r="J640" s="12">
        <v>71.8</v>
      </c>
      <c r="K640" s="10" t="s">
        <v>267</v>
      </c>
      <c r="L640" s="10" t="s">
        <v>261</v>
      </c>
      <c r="M640" s="10" t="s">
        <v>220</v>
      </c>
      <c r="N640" s="13">
        <v>31</v>
      </c>
      <c r="O640" s="13">
        <v>31</v>
      </c>
      <c r="P640" s="13">
        <v>0</v>
      </c>
      <c r="Q640" s="14">
        <v>0</v>
      </c>
      <c r="R640" s="14">
        <v>9.44</v>
      </c>
      <c r="S640" s="14">
        <v>8</v>
      </c>
      <c r="T640" s="14">
        <v>4.8773330000000001</v>
      </c>
      <c r="U640" s="14">
        <v>60.966659999999997</v>
      </c>
      <c r="V640" s="14">
        <v>1</v>
      </c>
      <c r="W640" s="14">
        <v>218.24</v>
      </c>
      <c r="X640" s="14">
        <v>80</v>
      </c>
      <c r="Y640" s="14">
        <v>0.55141989929914503</v>
      </c>
      <c r="Z640" s="14">
        <v>5.5833329999999997</v>
      </c>
      <c r="AA640" s="14">
        <v>2.4166669999999999</v>
      </c>
      <c r="AB640" s="14">
        <v>30.20833</v>
      </c>
      <c r="AC640" s="14">
        <v>0.70600010000000002</v>
      </c>
      <c r="AD640" s="14">
        <v>8.8250010000000003</v>
      </c>
      <c r="AE640" s="14">
        <v>218.24</v>
      </c>
      <c r="AF640" s="14">
        <v>145.08000000000001</v>
      </c>
      <c r="AG640" s="14">
        <v>0</v>
      </c>
      <c r="AH640" s="14">
        <v>0</v>
      </c>
      <c r="AI640" s="14">
        <v>4.8773330000000001</v>
      </c>
      <c r="AJ640" s="14">
        <v>5.5833329999999997</v>
      </c>
      <c r="AK640" s="15">
        <v>0.6979166</v>
      </c>
      <c r="AL640" s="15">
        <v>0.87355229999999995</v>
      </c>
      <c r="AM640" s="15">
        <v>1</v>
      </c>
      <c r="AN640" s="15">
        <v>0.60966659999999995</v>
      </c>
      <c r="AO640" s="16"/>
      <c r="AP640" s="16">
        <v>0.66666668653488159</v>
      </c>
      <c r="AQ640" s="16"/>
      <c r="AR640" s="16">
        <v>8.3333335816860199E-2</v>
      </c>
      <c r="AS640" s="16">
        <v>0.13333334028720856</v>
      </c>
      <c r="AT640" s="16">
        <v>0.11666666716337204</v>
      </c>
      <c r="AU640" s="16"/>
      <c r="AV640" s="16"/>
      <c r="AW640" s="16"/>
      <c r="AX640" s="16"/>
      <c r="AY640" s="16"/>
      <c r="AZ640" s="16">
        <v>0.25</v>
      </c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>
        <v>0.66666668653488159</v>
      </c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  <c r="CW640" s="16"/>
      <c r="CX640" s="16"/>
      <c r="CY640" s="16"/>
      <c r="CZ640" s="16"/>
      <c r="DA640" s="16"/>
      <c r="DB640" s="16"/>
      <c r="DC640" s="16"/>
      <c r="DD640" s="16"/>
      <c r="DE640" s="16">
        <v>0.1666666716337204</v>
      </c>
      <c r="DF640" s="16"/>
      <c r="DG640" s="16"/>
      <c r="DH640" s="16"/>
      <c r="DI640" s="16"/>
      <c r="DJ640" s="24"/>
      <c r="DK640" s="24">
        <v>0.1666666716337204</v>
      </c>
      <c r="DL640" s="24"/>
      <c r="DM640" s="24"/>
      <c r="DN640" s="24"/>
      <c r="DO640" s="24">
        <v>0.3333333432674408</v>
      </c>
      <c r="DP640" s="24"/>
      <c r="DQ640" s="24"/>
      <c r="DR640" s="16"/>
      <c r="DS640" s="16"/>
      <c r="DT640" s="16"/>
      <c r="DU640" s="16"/>
      <c r="DV640" s="16"/>
      <c r="DW640" s="16"/>
      <c r="DX640" s="16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27"/>
      <c r="EP640" s="27"/>
      <c r="EQ640" s="27"/>
      <c r="ER640" s="27"/>
    </row>
    <row r="641" spans="1:148" s="9" customFormat="1" ht="20.25" x14ac:dyDescent="0.3">
      <c r="A641" s="10" t="s">
        <v>459</v>
      </c>
      <c r="B641" s="10" t="s">
        <v>231</v>
      </c>
      <c r="C641" s="10" t="s">
        <v>240</v>
      </c>
      <c r="D641" s="10" t="s">
        <v>279</v>
      </c>
      <c r="E641" s="10" t="s">
        <v>218</v>
      </c>
      <c r="F641" s="11">
        <v>10564</v>
      </c>
      <c r="G641" s="11">
        <v>4087</v>
      </c>
      <c r="H641" s="11">
        <v>3951</v>
      </c>
      <c r="I641" s="10" t="s">
        <v>282</v>
      </c>
      <c r="J641" s="12">
        <v>71.8</v>
      </c>
      <c r="K641" s="10" t="s">
        <v>267</v>
      </c>
      <c r="L641" s="10" t="s">
        <v>261</v>
      </c>
      <c r="M641" s="10" t="s">
        <v>220</v>
      </c>
      <c r="N641" s="13">
        <v>28</v>
      </c>
      <c r="O641" s="13">
        <v>25</v>
      </c>
      <c r="P641" s="13">
        <v>3</v>
      </c>
      <c r="Q641" s="14">
        <v>10.71429</v>
      </c>
      <c r="R641" s="14">
        <v>9.44</v>
      </c>
      <c r="S641" s="14">
        <v>8</v>
      </c>
      <c r="T641" s="14">
        <v>3.9333330000000002</v>
      </c>
      <c r="U641" s="14">
        <v>49.16666</v>
      </c>
      <c r="V641" s="14">
        <v>1</v>
      </c>
      <c r="W641" s="14">
        <v>176</v>
      </c>
      <c r="X641" s="14">
        <v>80</v>
      </c>
      <c r="Y641" s="14">
        <v>0.68376072834769497</v>
      </c>
      <c r="Z641" s="14">
        <v>4.2833329999999998</v>
      </c>
      <c r="AA641" s="14">
        <v>3.7166670000000002</v>
      </c>
      <c r="AB641" s="14">
        <v>46.458329999999997</v>
      </c>
      <c r="AC641" s="14">
        <v>-0.1220001</v>
      </c>
      <c r="AD641" s="14">
        <v>-1.5250010000000001</v>
      </c>
      <c r="AE641" s="14">
        <v>176</v>
      </c>
      <c r="AF641" s="14">
        <v>117</v>
      </c>
      <c r="AG641" s="14">
        <v>0.47199999999999998</v>
      </c>
      <c r="AH641" s="14">
        <v>5.9</v>
      </c>
      <c r="AI641" s="14">
        <v>4.4053329999999997</v>
      </c>
      <c r="AJ641" s="14">
        <v>4.2833329999999998</v>
      </c>
      <c r="AK641" s="15">
        <v>0.53541669999999997</v>
      </c>
      <c r="AL641" s="15">
        <v>1.0284819999999999</v>
      </c>
      <c r="AM641" s="15">
        <v>0.89285709999999996</v>
      </c>
      <c r="AN641" s="15">
        <v>0.49166660000000001</v>
      </c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>
        <v>0.5</v>
      </c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/>
      <c r="CD641" s="16">
        <v>1.5</v>
      </c>
      <c r="CE641" s="16"/>
      <c r="CF641" s="16"/>
      <c r="CG641" s="16"/>
      <c r="CH641" s="16"/>
      <c r="CI641" s="16"/>
      <c r="CJ641" s="16"/>
      <c r="CK641" s="16">
        <v>0.25</v>
      </c>
      <c r="CL641" s="16"/>
      <c r="CM641" s="16"/>
      <c r="CN641" s="16"/>
      <c r="CO641" s="16"/>
      <c r="CP641" s="16">
        <v>0.25</v>
      </c>
      <c r="CQ641" s="16"/>
      <c r="CR641" s="16"/>
      <c r="CS641" s="16"/>
      <c r="CT641" s="16"/>
      <c r="CU641" s="16"/>
      <c r="CV641" s="16"/>
      <c r="CW641" s="16"/>
      <c r="CX641" s="16"/>
      <c r="CY641" s="16"/>
      <c r="CZ641" s="16"/>
      <c r="DA641" s="16">
        <v>0.58333331346511841</v>
      </c>
      <c r="DB641" s="16"/>
      <c r="DC641" s="16"/>
      <c r="DD641" s="16"/>
      <c r="DE641" s="16"/>
      <c r="DF641" s="16"/>
      <c r="DG641" s="16"/>
      <c r="DH641" s="16"/>
      <c r="DI641" s="16"/>
      <c r="DJ641" s="24"/>
      <c r="DK641" s="24">
        <v>0.1666666716337204</v>
      </c>
      <c r="DL641" s="24"/>
      <c r="DM641" s="24"/>
      <c r="DN641" s="24"/>
      <c r="DO641" s="24">
        <v>0.30000001192092896</v>
      </c>
      <c r="DP641" s="24"/>
      <c r="DQ641" s="24"/>
      <c r="DR641" s="16"/>
      <c r="DS641" s="16"/>
      <c r="DT641" s="16"/>
      <c r="DU641" s="16"/>
      <c r="DV641" s="16"/>
      <c r="DW641" s="16"/>
      <c r="DX641" s="16"/>
      <c r="DY641" s="17"/>
      <c r="DZ641" s="17"/>
      <c r="EA641" s="17"/>
      <c r="EB641" s="17"/>
      <c r="EC641" s="17">
        <v>2</v>
      </c>
      <c r="ED641" s="17"/>
      <c r="EE641" s="17"/>
      <c r="EF641" s="17"/>
      <c r="EG641" s="17"/>
      <c r="EH641" s="17"/>
      <c r="EI641" s="17"/>
      <c r="EJ641" s="17"/>
      <c r="EK641" s="17"/>
      <c r="EL641" s="17">
        <v>1</v>
      </c>
      <c r="EM641" s="17"/>
      <c r="EN641" s="17"/>
      <c r="EO641" s="27"/>
      <c r="EP641" s="27"/>
      <c r="EQ641" s="27"/>
      <c r="ER641" s="27"/>
    </row>
    <row r="642" spans="1:148" s="9" customFormat="1" ht="20.25" x14ac:dyDescent="0.3">
      <c r="A642" s="10" t="s">
        <v>459</v>
      </c>
      <c r="B642" s="10" t="s">
        <v>231</v>
      </c>
      <c r="C642" s="10" t="s">
        <v>240</v>
      </c>
      <c r="D642" s="10" t="s">
        <v>281</v>
      </c>
      <c r="E642" s="10" t="s">
        <v>218</v>
      </c>
      <c r="F642" s="11">
        <v>10564</v>
      </c>
      <c r="G642" s="11">
        <v>3733</v>
      </c>
      <c r="H642" s="11">
        <v>4161</v>
      </c>
      <c r="I642" s="10" t="s">
        <v>282</v>
      </c>
      <c r="J642" s="12">
        <v>71.8</v>
      </c>
      <c r="K642" s="10" t="s">
        <v>267</v>
      </c>
      <c r="L642" s="10" t="s">
        <v>261</v>
      </c>
      <c r="M642" s="10" t="s">
        <v>220</v>
      </c>
      <c r="N642" s="13">
        <v>21</v>
      </c>
      <c r="O642" s="13">
        <v>21</v>
      </c>
      <c r="P642" s="13">
        <v>0</v>
      </c>
      <c r="Q642" s="14">
        <v>0</v>
      </c>
      <c r="R642" s="14">
        <v>9.44</v>
      </c>
      <c r="S642" s="14">
        <v>7.85</v>
      </c>
      <c r="T642" s="14">
        <v>3.3039999999999998</v>
      </c>
      <c r="U642" s="14">
        <v>42.089170000000003</v>
      </c>
      <c r="V642" s="14">
        <v>0.98124999999999996</v>
      </c>
      <c r="W642" s="14">
        <v>150.66499999999999</v>
      </c>
      <c r="X642" s="14">
        <v>78.499999046325698</v>
      </c>
      <c r="Y642" s="14">
        <v>0.79873829895551496</v>
      </c>
      <c r="Z642" s="14">
        <v>3.4166669999999999</v>
      </c>
      <c r="AA642" s="14">
        <v>4.4333330000000002</v>
      </c>
      <c r="AB642" s="14">
        <v>56.475589999999997</v>
      </c>
      <c r="AC642" s="14">
        <v>0.11266660000000001</v>
      </c>
      <c r="AD642" s="14">
        <v>1.435243</v>
      </c>
      <c r="AE642" s="14">
        <v>147.84</v>
      </c>
      <c r="AF642" s="14">
        <v>98.28</v>
      </c>
      <c r="AG642" s="14">
        <v>0</v>
      </c>
      <c r="AH642" s="14">
        <v>0</v>
      </c>
      <c r="AI642" s="14">
        <v>3.3039999999999998</v>
      </c>
      <c r="AJ642" s="14">
        <v>3.4166669999999999</v>
      </c>
      <c r="AK642" s="15">
        <v>0.43524410000000002</v>
      </c>
      <c r="AL642" s="15">
        <v>0.96702440000000001</v>
      </c>
      <c r="AM642" s="15">
        <v>1</v>
      </c>
      <c r="AN642" s="15">
        <v>0.42089169999999998</v>
      </c>
      <c r="AO642" s="16">
        <v>1</v>
      </c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>
        <v>0.75</v>
      </c>
      <c r="CE642" s="16"/>
      <c r="CF642" s="16"/>
      <c r="CG642" s="16"/>
      <c r="CH642" s="16">
        <v>0.66666668653488159</v>
      </c>
      <c r="CI642" s="16"/>
      <c r="CJ642" s="16">
        <v>0.51666665077209473</v>
      </c>
      <c r="CK642" s="16"/>
      <c r="CL642" s="16"/>
      <c r="CM642" s="16"/>
      <c r="CN642" s="16"/>
      <c r="CO642" s="16"/>
      <c r="CP642" s="16"/>
      <c r="CQ642" s="16"/>
      <c r="CR642" s="16"/>
      <c r="CS642" s="16"/>
      <c r="CT642" s="16"/>
      <c r="CU642" s="16"/>
      <c r="CV642" s="16"/>
      <c r="CW642" s="16"/>
      <c r="CX642" s="16"/>
      <c r="CY642" s="16"/>
      <c r="CZ642" s="16"/>
      <c r="DA642" s="16">
        <v>1</v>
      </c>
      <c r="DB642" s="16"/>
      <c r="DC642" s="16"/>
      <c r="DD642" s="16"/>
      <c r="DE642" s="16"/>
      <c r="DF642" s="16"/>
      <c r="DG642" s="16"/>
      <c r="DH642" s="16"/>
      <c r="DI642" s="16"/>
      <c r="DJ642" s="24"/>
      <c r="DK642" s="24">
        <v>0.1666666716337204</v>
      </c>
      <c r="DL642" s="24"/>
      <c r="DM642" s="24"/>
      <c r="DN642" s="24"/>
      <c r="DO642" s="24">
        <v>0.3333333432674408</v>
      </c>
      <c r="DP642" s="24"/>
      <c r="DQ642" s="24"/>
      <c r="DR642" s="16"/>
      <c r="DS642" s="16"/>
      <c r="DT642" s="16"/>
      <c r="DU642" s="16"/>
      <c r="DV642" s="16"/>
      <c r="DW642" s="16"/>
      <c r="DX642" s="16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27"/>
      <c r="EP642" s="27"/>
      <c r="EQ642" s="27"/>
      <c r="ER642" s="27"/>
    </row>
    <row r="643" spans="1:148" s="9" customFormat="1" ht="20.25" x14ac:dyDescent="0.3">
      <c r="A643" s="10" t="s">
        <v>459</v>
      </c>
      <c r="B643" s="10" t="s">
        <v>240</v>
      </c>
      <c r="C643" s="10" t="s">
        <v>240</v>
      </c>
      <c r="D643" s="10" t="s">
        <v>279</v>
      </c>
      <c r="E643" s="10" t="s">
        <v>218</v>
      </c>
      <c r="F643" s="11">
        <v>10564</v>
      </c>
      <c r="G643" s="11">
        <v>4017</v>
      </c>
      <c r="H643" s="11">
        <v>3698</v>
      </c>
      <c r="I643" s="10" t="s">
        <v>282</v>
      </c>
      <c r="J643" s="12">
        <v>71.8</v>
      </c>
      <c r="K643" s="10" t="s">
        <v>267</v>
      </c>
      <c r="L643" s="10" t="s">
        <v>261</v>
      </c>
      <c r="M643" s="10" t="s">
        <v>220</v>
      </c>
      <c r="N643" s="13">
        <v>4</v>
      </c>
      <c r="O643" s="13">
        <v>4</v>
      </c>
      <c r="P643" s="13">
        <v>0</v>
      </c>
      <c r="Q643" s="14">
        <v>0</v>
      </c>
      <c r="R643" s="14">
        <v>9.44</v>
      </c>
      <c r="S643" s="14">
        <v>1.85</v>
      </c>
      <c r="T643" s="14">
        <v>0.62933329999999998</v>
      </c>
      <c r="U643" s="14">
        <v>34.01802</v>
      </c>
      <c r="V643" s="14">
        <v>0.23125000000000001</v>
      </c>
      <c r="W643" s="14">
        <v>121.773</v>
      </c>
      <c r="X643" s="14">
        <v>18.5000002384186</v>
      </c>
      <c r="Y643" s="14">
        <v>0.98824791223261599</v>
      </c>
      <c r="Z643" s="14">
        <v>0.85</v>
      </c>
      <c r="AA643" s="14">
        <v>1</v>
      </c>
      <c r="AB643" s="14">
        <v>54.054049999999997</v>
      </c>
      <c r="AC643" s="14">
        <v>0.22066659999999999</v>
      </c>
      <c r="AD643" s="14">
        <v>11.92793</v>
      </c>
      <c r="AE643" s="14">
        <v>28.16</v>
      </c>
      <c r="AF643" s="14">
        <v>18.72</v>
      </c>
      <c r="AG643" s="14">
        <v>0</v>
      </c>
      <c r="AH643" s="14">
        <v>0</v>
      </c>
      <c r="AI643" s="14">
        <v>0.62933329999999998</v>
      </c>
      <c r="AJ643" s="14">
        <v>0.85</v>
      </c>
      <c r="AK643" s="15">
        <v>0.45945950000000002</v>
      </c>
      <c r="AL643" s="15">
        <v>0.7403921</v>
      </c>
      <c r="AM643" s="15">
        <v>1</v>
      </c>
      <c r="AN643" s="15">
        <v>0.34018019999999999</v>
      </c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>
        <v>0.63333332538604736</v>
      </c>
      <c r="BV643" s="16"/>
      <c r="BW643" s="16"/>
      <c r="BX643" s="16"/>
      <c r="BY643" s="16"/>
      <c r="BZ643" s="16"/>
      <c r="CA643" s="16"/>
      <c r="CB643" s="16"/>
      <c r="CC643" s="16"/>
      <c r="CD643" s="16"/>
      <c r="CE643" s="16"/>
      <c r="CF643" s="16"/>
      <c r="CG643" s="16"/>
      <c r="CH643" s="16"/>
      <c r="CI643" s="16"/>
      <c r="CJ643" s="16"/>
      <c r="CK643" s="16"/>
      <c r="CL643" s="16"/>
      <c r="CM643" s="16"/>
      <c r="CN643" s="16"/>
      <c r="CO643" s="16"/>
      <c r="CP643" s="16"/>
      <c r="CQ643" s="16"/>
      <c r="CR643" s="16"/>
      <c r="CS643" s="16"/>
      <c r="CT643" s="16"/>
      <c r="CU643" s="16"/>
      <c r="CV643" s="16"/>
      <c r="CW643" s="16"/>
      <c r="CX643" s="16"/>
      <c r="CY643" s="16"/>
      <c r="CZ643" s="16"/>
      <c r="DA643" s="16">
        <v>0.20000000298023224</v>
      </c>
      <c r="DB643" s="16"/>
      <c r="DC643" s="16"/>
      <c r="DD643" s="16"/>
      <c r="DE643" s="16"/>
      <c r="DF643" s="16"/>
      <c r="DG643" s="16"/>
      <c r="DH643" s="16"/>
      <c r="DI643" s="16"/>
      <c r="DJ643" s="24"/>
      <c r="DK643" s="24">
        <v>0.1666666716337204</v>
      </c>
      <c r="DL643" s="24"/>
      <c r="DM643" s="24"/>
      <c r="DN643" s="24"/>
      <c r="DO643" s="24"/>
      <c r="DP643" s="24"/>
      <c r="DQ643" s="24"/>
      <c r="DR643" s="16"/>
      <c r="DS643" s="16"/>
      <c r="DT643" s="16"/>
      <c r="DU643" s="16"/>
      <c r="DV643" s="16"/>
      <c r="DW643" s="16"/>
      <c r="DX643" s="16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27"/>
      <c r="EP643" s="27"/>
      <c r="EQ643" s="27"/>
      <c r="ER643" s="27"/>
    </row>
    <row r="644" spans="1:148" s="9" customFormat="1" ht="20.25" x14ac:dyDescent="0.3">
      <c r="A644" s="10" t="s">
        <v>459</v>
      </c>
      <c r="B644" s="10" t="s">
        <v>240</v>
      </c>
      <c r="C644" s="10" t="s">
        <v>240</v>
      </c>
      <c r="D644" s="10" t="s">
        <v>279</v>
      </c>
      <c r="E644" s="10" t="s">
        <v>222</v>
      </c>
      <c r="F644" s="11">
        <v>15308</v>
      </c>
      <c r="G644" s="11">
        <v>4017</v>
      </c>
      <c r="H644" s="11">
        <v>3698</v>
      </c>
      <c r="I644" s="10" t="s">
        <v>280</v>
      </c>
      <c r="J644" s="12">
        <v>65</v>
      </c>
      <c r="K644" s="10" t="s">
        <v>235</v>
      </c>
      <c r="L644" s="10" t="s">
        <v>261</v>
      </c>
      <c r="M644" s="10" t="s">
        <v>220</v>
      </c>
      <c r="N644" s="13">
        <v>32</v>
      </c>
      <c r="O644" s="13">
        <v>32</v>
      </c>
      <c r="P644" s="13">
        <v>0</v>
      </c>
      <c r="Q644" s="14">
        <v>0</v>
      </c>
      <c r="R644" s="14">
        <v>8.74</v>
      </c>
      <c r="S644" s="14">
        <v>6</v>
      </c>
      <c r="T644" s="14">
        <v>4.6613329999999999</v>
      </c>
      <c r="U644" s="14">
        <v>77.688890000000001</v>
      </c>
      <c r="V644" s="14">
        <v>0.75</v>
      </c>
      <c r="W644" s="14">
        <v>249.17330000000001</v>
      </c>
      <c r="X644" s="14">
        <v>60</v>
      </c>
      <c r="Y644" s="14">
        <v>0.50539083038298405</v>
      </c>
      <c r="Z644" s="14">
        <v>4.8666669999999996</v>
      </c>
      <c r="AA644" s="14">
        <v>1.1333329999999999</v>
      </c>
      <c r="AB644" s="14">
        <v>18.88889</v>
      </c>
      <c r="AC644" s="14">
        <v>0.20533360000000001</v>
      </c>
      <c r="AD644" s="14">
        <v>3.4222260000000002</v>
      </c>
      <c r="AE644" s="14">
        <v>186.88</v>
      </c>
      <c r="AF644" s="14">
        <v>118.72</v>
      </c>
      <c r="AG644" s="14">
        <v>0</v>
      </c>
      <c r="AH644" s="14">
        <v>0</v>
      </c>
      <c r="AI644" s="14">
        <v>4.6613329999999999</v>
      </c>
      <c r="AJ644" s="14">
        <v>4.8666669999999996</v>
      </c>
      <c r="AK644" s="15">
        <v>0.81111120000000003</v>
      </c>
      <c r="AL644" s="15">
        <v>0.95780810000000005</v>
      </c>
      <c r="AM644" s="15">
        <v>1</v>
      </c>
      <c r="AN644" s="15">
        <v>0.77688880000000005</v>
      </c>
      <c r="AO644" s="16"/>
      <c r="AP644" s="16">
        <v>0.25</v>
      </c>
      <c r="AQ644" s="16"/>
      <c r="AR644" s="16">
        <v>3.3333335071802139E-2</v>
      </c>
      <c r="AS644" s="16">
        <v>0.13333334028720856</v>
      </c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>
        <v>0.53333336114883423</v>
      </c>
      <c r="CE644" s="16"/>
      <c r="CF644" s="16"/>
      <c r="CG644" s="16"/>
      <c r="CH644" s="16"/>
      <c r="CI644" s="16"/>
      <c r="CJ644" s="16"/>
      <c r="CK644" s="16"/>
      <c r="CL644" s="16"/>
      <c r="CM644" s="16"/>
      <c r="CN644" s="16"/>
      <c r="CO644" s="16"/>
      <c r="CP644" s="16"/>
      <c r="CQ644" s="16"/>
      <c r="CR644" s="16"/>
      <c r="CS644" s="16"/>
      <c r="CT644" s="16"/>
      <c r="CU644" s="16"/>
      <c r="CV644" s="16"/>
      <c r="CW644" s="16"/>
      <c r="CX644" s="16"/>
      <c r="CY644" s="16"/>
      <c r="CZ644" s="16"/>
      <c r="DA644" s="16"/>
      <c r="DB644" s="16"/>
      <c r="DC644" s="16"/>
      <c r="DD644" s="16"/>
      <c r="DE644" s="16"/>
      <c r="DF644" s="16"/>
      <c r="DG644" s="16"/>
      <c r="DH644" s="16"/>
      <c r="DI644" s="16"/>
      <c r="DJ644" s="24"/>
      <c r="DK644" s="24"/>
      <c r="DL644" s="24"/>
      <c r="DM644" s="24"/>
      <c r="DN644" s="24"/>
      <c r="DO644" s="24">
        <v>0.18333333730697632</v>
      </c>
      <c r="DP644" s="24"/>
      <c r="DQ644" s="24"/>
      <c r="DR644" s="16"/>
      <c r="DS644" s="16"/>
      <c r="DT644" s="16"/>
      <c r="DU644" s="16"/>
      <c r="DV644" s="16"/>
      <c r="DW644" s="16"/>
      <c r="DX644" s="16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27"/>
      <c r="EP644" s="27"/>
      <c r="EQ644" s="27"/>
      <c r="ER644" s="27"/>
    </row>
    <row r="645" spans="1:148" s="9" customFormat="1" ht="20.25" x14ac:dyDescent="0.3">
      <c r="A645" s="10" t="s">
        <v>459</v>
      </c>
      <c r="B645" s="10" t="s">
        <v>240</v>
      </c>
      <c r="C645" s="10" t="s">
        <v>240</v>
      </c>
      <c r="D645" s="10" t="s">
        <v>281</v>
      </c>
      <c r="E645" s="10" t="s">
        <v>222</v>
      </c>
      <c r="F645" s="11">
        <v>15308</v>
      </c>
      <c r="G645" s="11">
        <v>4079</v>
      </c>
      <c r="H645" s="11">
        <v>3712</v>
      </c>
      <c r="I645" s="10" t="s">
        <v>280</v>
      </c>
      <c r="J645" s="12">
        <v>65</v>
      </c>
      <c r="K645" s="10" t="s">
        <v>235</v>
      </c>
      <c r="L645" s="10" t="s">
        <v>261</v>
      </c>
      <c r="M645" s="10" t="s">
        <v>220</v>
      </c>
      <c r="N645" s="13">
        <v>37</v>
      </c>
      <c r="O645" s="13">
        <v>37</v>
      </c>
      <c r="P645" s="13">
        <v>0</v>
      </c>
      <c r="Q645" s="14">
        <v>0</v>
      </c>
      <c r="R645" s="14">
        <v>8.74</v>
      </c>
      <c r="S645" s="14">
        <v>8</v>
      </c>
      <c r="T645" s="14">
        <v>5.3896670000000002</v>
      </c>
      <c r="U645" s="14">
        <v>67.370829999999998</v>
      </c>
      <c r="V645" s="14">
        <v>1</v>
      </c>
      <c r="W645" s="14">
        <v>216.08</v>
      </c>
      <c r="X645" s="14">
        <v>80</v>
      </c>
      <c r="Y645" s="14">
        <v>0.58279301748407997</v>
      </c>
      <c r="Z645" s="14">
        <v>5.6166669999999996</v>
      </c>
      <c r="AA645" s="14">
        <v>2.3833329999999999</v>
      </c>
      <c r="AB645" s="14">
        <v>29.79167</v>
      </c>
      <c r="AC645" s="14">
        <v>0.22700000000000001</v>
      </c>
      <c r="AD645" s="14">
        <v>2.8374999999999999</v>
      </c>
      <c r="AE645" s="14">
        <v>216.08</v>
      </c>
      <c r="AF645" s="14">
        <v>137.27000000000001</v>
      </c>
      <c r="AG645" s="14">
        <v>0</v>
      </c>
      <c r="AH645" s="14">
        <v>0</v>
      </c>
      <c r="AI645" s="14">
        <v>5.3896670000000002</v>
      </c>
      <c r="AJ645" s="14">
        <v>5.6166669999999996</v>
      </c>
      <c r="AK645" s="15">
        <v>0.70208329999999997</v>
      </c>
      <c r="AL645" s="15">
        <v>0.95958449999999995</v>
      </c>
      <c r="AM645" s="15">
        <v>1</v>
      </c>
      <c r="AN645" s="15">
        <v>0.67370830000000004</v>
      </c>
      <c r="AO645" s="16"/>
      <c r="AP645" s="16">
        <v>0.25</v>
      </c>
      <c r="AQ645" s="16"/>
      <c r="AR645" s="16">
        <v>5.000000074505806E-2</v>
      </c>
      <c r="AS645" s="16">
        <v>8.3333335816860199E-2</v>
      </c>
      <c r="AT645" s="16"/>
      <c r="AU645" s="16"/>
      <c r="AV645" s="16"/>
      <c r="AW645" s="16"/>
      <c r="AX645" s="16"/>
      <c r="AY645" s="16"/>
      <c r="AZ645" s="16">
        <v>0.91666668653488159</v>
      </c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>
        <v>0.83333331346511841</v>
      </c>
      <c r="CE645" s="16"/>
      <c r="CF645" s="16"/>
      <c r="CG645" s="16"/>
      <c r="CH645" s="16"/>
      <c r="CI645" s="16"/>
      <c r="CJ645" s="16"/>
      <c r="CK645" s="16"/>
      <c r="CL645" s="16"/>
      <c r="CM645" s="16"/>
      <c r="CN645" s="16"/>
      <c r="CO645" s="16"/>
      <c r="CP645" s="16"/>
      <c r="CQ645" s="16"/>
      <c r="CR645" s="16"/>
      <c r="CS645" s="16"/>
      <c r="CT645" s="16"/>
      <c r="CU645" s="16"/>
      <c r="CV645" s="16"/>
      <c r="CW645" s="16"/>
      <c r="CX645" s="16"/>
      <c r="CY645" s="16"/>
      <c r="CZ645" s="16"/>
      <c r="DA645" s="16"/>
      <c r="DB645" s="16"/>
      <c r="DC645" s="16"/>
      <c r="DD645" s="16"/>
      <c r="DE645" s="16"/>
      <c r="DF645" s="16"/>
      <c r="DG645" s="16"/>
      <c r="DH645" s="16"/>
      <c r="DI645" s="16"/>
      <c r="DJ645" s="24"/>
      <c r="DK645" s="24"/>
      <c r="DL645" s="24"/>
      <c r="DM645" s="24"/>
      <c r="DN645" s="24"/>
      <c r="DO645" s="24">
        <v>0.25</v>
      </c>
      <c r="DP645" s="24"/>
      <c r="DQ645" s="24"/>
      <c r="DR645" s="16"/>
      <c r="DS645" s="16"/>
      <c r="DT645" s="16"/>
      <c r="DU645" s="16"/>
      <c r="DV645" s="16"/>
      <c r="DW645" s="16"/>
      <c r="DX645" s="16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27"/>
      <c r="EP645" s="27"/>
      <c r="EQ645" s="27"/>
      <c r="ER645" s="27"/>
    </row>
    <row r="646" spans="1:148" s="9" customFormat="1" ht="20.25" x14ac:dyDescent="0.3">
      <c r="A646" s="10" t="s">
        <v>460</v>
      </c>
      <c r="B646" s="10" t="s">
        <v>231</v>
      </c>
      <c r="C646" s="10" t="s">
        <v>240</v>
      </c>
      <c r="D646" s="10" t="s">
        <v>281</v>
      </c>
      <c r="E646" s="10" t="s">
        <v>218</v>
      </c>
      <c r="F646" s="11">
        <v>10405</v>
      </c>
      <c r="G646" s="11">
        <v>4017</v>
      </c>
      <c r="H646" s="11">
        <v>4161</v>
      </c>
      <c r="I646" s="10" t="s">
        <v>280</v>
      </c>
      <c r="J646" s="12">
        <v>65</v>
      </c>
      <c r="K646" s="10" t="s">
        <v>267</v>
      </c>
      <c r="L646" s="10" t="s">
        <v>261</v>
      </c>
      <c r="M646" s="10" t="s">
        <v>220</v>
      </c>
      <c r="N646" s="13">
        <v>22</v>
      </c>
      <c r="O646" s="13">
        <v>21</v>
      </c>
      <c r="P646" s="13">
        <v>1</v>
      </c>
      <c r="Q646" s="14">
        <v>4.5454549999999996</v>
      </c>
      <c r="R646" s="14">
        <v>9.49</v>
      </c>
      <c r="S646" s="14">
        <v>4</v>
      </c>
      <c r="T646" s="14">
        <v>3.3214999999999999</v>
      </c>
      <c r="U646" s="14">
        <v>83.037499999999994</v>
      </c>
      <c r="V646" s="14">
        <v>0.5</v>
      </c>
      <c r="W646" s="14">
        <v>285.60000000000002</v>
      </c>
      <c r="X646" s="14">
        <v>40</v>
      </c>
      <c r="Y646" s="14">
        <v>0.31693208043863502</v>
      </c>
      <c r="Z646" s="14">
        <v>3.3666670000000001</v>
      </c>
      <c r="AA646" s="14">
        <v>0.63333329999999999</v>
      </c>
      <c r="AB646" s="14">
        <v>15.83333</v>
      </c>
      <c r="AC646" s="14">
        <v>-0.1129998</v>
      </c>
      <c r="AD646" s="14">
        <v>-2.8249949999999999</v>
      </c>
      <c r="AE646" s="14">
        <v>142.80000000000001</v>
      </c>
      <c r="AF646" s="14">
        <v>126.21</v>
      </c>
      <c r="AG646" s="14">
        <v>0.15816669999999999</v>
      </c>
      <c r="AH646" s="14">
        <v>3.954167</v>
      </c>
      <c r="AI646" s="14">
        <v>3.4796670000000001</v>
      </c>
      <c r="AJ646" s="14">
        <v>3.3666670000000001</v>
      </c>
      <c r="AK646" s="15">
        <v>0.84166669999999999</v>
      </c>
      <c r="AL646" s="15">
        <v>1.0335639999999999</v>
      </c>
      <c r="AM646" s="15">
        <v>0.95454539999999999</v>
      </c>
      <c r="AN646" s="15">
        <v>0.83037499999999997</v>
      </c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  <c r="CJ646" s="16"/>
      <c r="CK646" s="16"/>
      <c r="CL646" s="16"/>
      <c r="CM646" s="16"/>
      <c r="CN646" s="16"/>
      <c r="CO646" s="16"/>
      <c r="CP646" s="16"/>
      <c r="CQ646" s="16">
        <v>0.25</v>
      </c>
      <c r="CR646" s="16"/>
      <c r="CS646" s="16"/>
      <c r="CT646" s="16"/>
      <c r="CU646" s="16"/>
      <c r="CV646" s="16"/>
      <c r="CW646" s="16"/>
      <c r="CX646" s="16"/>
      <c r="CY646" s="16"/>
      <c r="CZ646" s="16"/>
      <c r="DA646" s="16"/>
      <c r="DB646" s="16"/>
      <c r="DC646" s="16"/>
      <c r="DD646" s="16"/>
      <c r="DE646" s="16">
        <v>8.3333335816860199E-2</v>
      </c>
      <c r="DF646" s="16"/>
      <c r="DG646" s="16"/>
      <c r="DH646" s="16"/>
      <c r="DI646" s="16"/>
      <c r="DJ646" s="24"/>
      <c r="DK646" s="24">
        <v>0.1666666716337204</v>
      </c>
      <c r="DL646" s="24"/>
      <c r="DM646" s="24"/>
      <c r="DN646" s="24"/>
      <c r="DO646" s="24">
        <v>0.21666666865348816</v>
      </c>
      <c r="DP646" s="24"/>
      <c r="DQ646" s="24"/>
      <c r="DR646" s="16"/>
      <c r="DS646" s="16"/>
      <c r="DT646" s="16"/>
      <c r="DU646" s="16"/>
      <c r="DV646" s="16"/>
      <c r="DW646" s="16"/>
      <c r="DX646" s="16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27"/>
      <c r="EP646" s="27"/>
      <c r="EQ646" s="27"/>
      <c r="ER646" s="27">
        <v>1</v>
      </c>
    </row>
    <row r="647" spans="1:148" s="9" customFormat="1" ht="20.25" x14ac:dyDescent="0.3">
      <c r="A647" s="10" t="s">
        <v>460</v>
      </c>
      <c r="B647" s="10" t="s">
        <v>240</v>
      </c>
      <c r="C647" s="10" t="s">
        <v>240</v>
      </c>
      <c r="D647" s="10" t="s">
        <v>279</v>
      </c>
      <c r="E647" s="10" t="s">
        <v>218</v>
      </c>
      <c r="F647" s="11">
        <v>10405</v>
      </c>
      <c r="G647" s="11">
        <v>4087</v>
      </c>
      <c r="H647" s="11">
        <v>3951</v>
      </c>
      <c r="I647" s="10" t="s">
        <v>280</v>
      </c>
      <c r="J647" s="12">
        <v>65</v>
      </c>
      <c r="K647" s="10" t="s">
        <v>267</v>
      </c>
      <c r="L647" s="10" t="s">
        <v>261</v>
      </c>
      <c r="M647" s="10" t="s">
        <v>220</v>
      </c>
      <c r="N647" s="13">
        <v>31</v>
      </c>
      <c r="O647" s="13">
        <v>31</v>
      </c>
      <c r="P647" s="13">
        <v>0</v>
      </c>
      <c r="Q647" s="14">
        <v>0</v>
      </c>
      <c r="R647" s="14">
        <v>9.49</v>
      </c>
      <c r="S647" s="14">
        <v>5.9166670000000003</v>
      </c>
      <c r="T647" s="14">
        <v>4.9031669999999998</v>
      </c>
      <c r="U647" s="14">
        <v>82.870410000000007</v>
      </c>
      <c r="V647" s="14">
        <v>0.7395834</v>
      </c>
      <c r="W647" s="14">
        <v>285.02530000000002</v>
      </c>
      <c r="X647" s="14">
        <v>59.166669845581097</v>
      </c>
      <c r="Y647" s="14">
        <v>0.31757106851565198</v>
      </c>
      <c r="Z647" s="14">
        <v>5.1166669999999996</v>
      </c>
      <c r="AA647" s="14">
        <v>0.8</v>
      </c>
      <c r="AB647" s="14">
        <v>13.521129999999999</v>
      </c>
      <c r="AC647" s="14">
        <v>0.2135002</v>
      </c>
      <c r="AD647" s="14">
        <v>3.6084540000000001</v>
      </c>
      <c r="AE647" s="14">
        <v>210.8</v>
      </c>
      <c r="AF647" s="14">
        <v>186.31</v>
      </c>
      <c r="AG647" s="14">
        <v>0</v>
      </c>
      <c r="AH647" s="14">
        <v>0</v>
      </c>
      <c r="AI647" s="14">
        <v>4.9031669999999998</v>
      </c>
      <c r="AJ647" s="14">
        <v>5.1166669999999996</v>
      </c>
      <c r="AK647" s="15">
        <v>0.86478869999999997</v>
      </c>
      <c r="AL647" s="15">
        <v>0.95827359999999995</v>
      </c>
      <c r="AM647" s="15">
        <v>1</v>
      </c>
      <c r="AN647" s="15">
        <v>0.8287042</v>
      </c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>
        <v>0.20000000298023224</v>
      </c>
      <c r="CE647" s="16"/>
      <c r="CF647" s="16"/>
      <c r="CG647" s="16"/>
      <c r="CH647" s="16"/>
      <c r="CI647" s="16"/>
      <c r="CJ647" s="16"/>
      <c r="CK647" s="16"/>
      <c r="CL647" s="16"/>
      <c r="CM647" s="16"/>
      <c r="CN647" s="16"/>
      <c r="CO647" s="16"/>
      <c r="CP647" s="16">
        <v>0.1666666716337204</v>
      </c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16"/>
      <c r="DB647" s="16"/>
      <c r="DC647" s="16"/>
      <c r="DD647" s="16"/>
      <c r="DE647" s="16"/>
      <c r="DF647" s="16"/>
      <c r="DG647" s="16"/>
      <c r="DH647" s="16"/>
      <c r="DI647" s="16"/>
      <c r="DJ647" s="24"/>
      <c r="DK647" s="24"/>
      <c r="DL647" s="24"/>
      <c r="DM647" s="24"/>
      <c r="DN647" s="24"/>
      <c r="DO647" s="24">
        <v>0.34999999403953552</v>
      </c>
      <c r="DP647" s="24"/>
      <c r="DQ647" s="24"/>
      <c r="DR647" s="16"/>
      <c r="DS647" s="16"/>
      <c r="DT647" s="16"/>
      <c r="DU647" s="16"/>
      <c r="DV647" s="16"/>
      <c r="DW647" s="16"/>
      <c r="DX647" s="16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27"/>
      <c r="EP647" s="27"/>
      <c r="EQ647" s="27"/>
      <c r="ER647" s="27"/>
    </row>
    <row r="648" spans="1:148" s="9" customFormat="1" ht="20.25" x14ac:dyDescent="0.3">
      <c r="A648" s="10" t="s">
        <v>460</v>
      </c>
      <c r="B648" s="10" t="s">
        <v>240</v>
      </c>
      <c r="C648" s="10" t="s">
        <v>240</v>
      </c>
      <c r="D648" s="10" t="s">
        <v>281</v>
      </c>
      <c r="E648" s="10" t="s">
        <v>218</v>
      </c>
      <c r="F648" s="11">
        <v>10405</v>
      </c>
      <c r="G648" s="11">
        <v>3733</v>
      </c>
      <c r="H648" s="11">
        <v>4161</v>
      </c>
      <c r="I648" s="10" t="s">
        <v>280</v>
      </c>
      <c r="J648" s="12">
        <v>65</v>
      </c>
      <c r="K648" s="10" t="s">
        <v>267</v>
      </c>
      <c r="L648" s="10" t="s">
        <v>261</v>
      </c>
      <c r="M648" s="10" t="s">
        <v>220</v>
      </c>
      <c r="N648" s="13">
        <v>33</v>
      </c>
      <c r="O648" s="13">
        <v>33</v>
      </c>
      <c r="P648" s="13">
        <v>0</v>
      </c>
      <c r="Q648" s="14">
        <v>0</v>
      </c>
      <c r="R648" s="14">
        <v>9.49</v>
      </c>
      <c r="S648" s="14">
        <v>6.5833329999999997</v>
      </c>
      <c r="T648" s="14">
        <v>5.2195</v>
      </c>
      <c r="U648" s="14">
        <v>79.283540000000002</v>
      </c>
      <c r="V648" s="14">
        <v>0.8229166</v>
      </c>
      <c r="W648" s="14">
        <v>272.68860000000001</v>
      </c>
      <c r="X648" s="14">
        <v>65.833330154418903</v>
      </c>
      <c r="Y648" s="14">
        <v>0.33193833281208901</v>
      </c>
      <c r="Z648" s="14">
        <v>4.7833329999999998</v>
      </c>
      <c r="AA648" s="14">
        <v>1.8</v>
      </c>
      <c r="AB648" s="14">
        <v>27.34177</v>
      </c>
      <c r="AC648" s="14">
        <v>-0.43616650000000001</v>
      </c>
      <c r="AD648" s="14">
        <v>-6.6253149999999996</v>
      </c>
      <c r="AE648" s="14">
        <v>224.4</v>
      </c>
      <c r="AF648" s="14">
        <v>198.33</v>
      </c>
      <c r="AG648" s="14">
        <v>0</v>
      </c>
      <c r="AH648" s="14">
        <v>0</v>
      </c>
      <c r="AI648" s="14">
        <v>5.2195</v>
      </c>
      <c r="AJ648" s="14">
        <v>4.7833329999999998</v>
      </c>
      <c r="AK648" s="15">
        <v>0.72658219999999996</v>
      </c>
      <c r="AL648" s="15">
        <v>1.0911850000000001</v>
      </c>
      <c r="AM648" s="15">
        <v>1</v>
      </c>
      <c r="AN648" s="15">
        <v>0.79283539999999997</v>
      </c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>
        <v>0.80000001192092896</v>
      </c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>
        <v>0.25</v>
      </c>
      <c r="CE648" s="16"/>
      <c r="CF648" s="16"/>
      <c r="CG648" s="16"/>
      <c r="CH648" s="16"/>
      <c r="CI648" s="16"/>
      <c r="CJ648" s="16"/>
      <c r="CK648" s="16"/>
      <c r="CL648" s="16"/>
      <c r="CM648" s="16"/>
      <c r="CN648" s="16"/>
      <c r="CO648" s="16"/>
      <c r="CP648" s="16">
        <v>0.25</v>
      </c>
      <c r="CQ648" s="16"/>
      <c r="CR648" s="16"/>
      <c r="CS648" s="16"/>
      <c r="CT648" s="16"/>
      <c r="CU648" s="16"/>
      <c r="CV648" s="16"/>
      <c r="CW648" s="16"/>
      <c r="CX648" s="16"/>
      <c r="CY648" s="16"/>
      <c r="CZ648" s="16"/>
      <c r="DA648" s="16"/>
      <c r="DB648" s="16"/>
      <c r="DC648" s="16"/>
      <c r="DD648" s="16"/>
      <c r="DE648" s="16"/>
      <c r="DF648" s="16"/>
      <c r="DG648" s="16"/>
      <c r="DH648" s="16"/>
      <c r="DI648" s="16"/>
      <c r="DJ648" s="24"/>
      <c r="DK648" s="24"/>
      <c r="DL648" s="24"/>
      <c r="DM648" s="24"/>
      <c r="DN648" s="24"/>
      <c r="DO648" s="24">
        <v>0.5</v>
      </c>
      <c r="DP648" s="24"/>
      <c r="DQ648" s="24"/>
      <c r="DR648" s="16"/>
      <c r="DS648" s="16"/>
      <c r="DT648" s="16"/>
      <c r="DU648" s="16"/>
      <c r="DV648" s="16"/>
      <c r="DW648" s="16"/>
      <c r="DX648" s="16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27"/>
      <c r="EP648" s="27"/>
      <c r="EQ648" s="27"/>
      <c r="ER648" s="27"/>
    </row>
    <row r="649" spans="1:148" s="9" customFormat="1" ht="20.25" x14ac:dyDescent="0.3">
      <c r="A649" s="10" t="s">
        <v>460</v>
      </c>
      <c r="B649" s="10" t="s">
        <v>232</v>
      </c>
      <c r="C649" s="10" t="s">
        <v>240</v>
      </c>
      <c r="D649" s="10" t="s">
        <v>279</v>
      </c>
      <c r="E649" s="10" t="s">
        <v>222</v>
      </c>
      <c r="F649" s="11">
        <v>15308</v>
      </c>
      <c r="G649" s="11">
        <v>3866</v>
      </c>
      <c r="H649" s="11">
        <v>4091</v>
      </c>
      <c r="I649" s="10" t="s">
        <v>280</v>
      </c>
      <c r="J649" s="12">
        <v>65</v>
      </c>
      <c r="K649" s="10" t="s">
        <v>235</v>
      </c>
      <c r="L649" s="10" t="s">
        <v>261</v>
      </c>
      <c r="M649" s="10" t="s">
        <v>220</v>
      </c>
      <c r="N649" s="13">
        <v>27</v>
      </c>
      <c r="O649" s="13">
        <v>25</v>
      </c>
      <c r="P649" s="13">
        <v>2</v>
      </c>
      <c r="Q649" s="14">
        <v>7.4074070000000001</v>
      </c>
      <c r="R649" s="14">
        <v>8.74</v>
      </c>
      <c r="S649" s="14">
        <v>4.5</v>
      </c>
      <c r="T649" s="14">
        <v>3.641667</v>
      </c>
      <c r="U649" s="14">
        <v>80.925929999999994</v>
      </c>
      <c r="V649" s="14">
        <v>0.5625</v>
      </c>
      <c r="W649" s="14">
        <v>259.55549999999999</v>
      </c>
      <c r="X649" s="14">
        <v>45</v>
      </c>
      <c r="Y649" s="14">
        <v>0.48517520215633397</v>
      </c>
      <c r="Z649" s="14">
        <v>4.25</v>
      </c>
      <c r="AA649" s="14">
        <v>0.25</v>
      </c>
      <c r="AB649" s="14">
        <v>5.555555</v>
      </c>
      <c r="AC649" s="14">
        <v>0.317</v>
      </c>
      <c r="AD649" s="14">
        <v>7.0444449999999996</v>
      </c>
      <c r="AE649" s="14">
        <v>146</v>
      </c>
      <c r="AF649" s="14">
        <v>92.75</v>
      </c>
      <c r="AG649" s="14">
        <v>0.29133330000000002</v>
      </c>
      <c r="AH649" s="14">
        <v>6.4740739999999999</v>
      </c>
      <c r="AI649" s="14">
        <v>3.9329999999999998</v>
      </c>
      <c r="AJ649" s="14">
        <v>4.25</v>
      </c>
      <c r="AK649" s="15">
        <v>0.94444439999999996</v>
      </c>
      <c r="AL649" s="15">
        <v>0.92541169999999995</v>
      </c>
      <c r="AM649" s="15">
        <v>0.92592589999999997</v>
      </c>
      <c r="AN649" s="15">
        <v>0.80925919999999996</v>
      </c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  <c r="CG649" s="16"/>
      <c r="CH649" s="16"/>
      <c r="CI649" s="16"/>
      <c r="CJ649" s="16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CU649" s="16"/>
      <c r="CV649" s="16"/>
      <c r="CW649" s="16"/>
      <c r="CX649" s="16"/>
      <c r="CY649" s="16"/>
      <c r="CZ649" s="16"/>
      <c r="DA649" s="16"/>
      <c r="DB649" s="16"/>
      <c r="DC649" s="16"/>
      <c r="DD649" s="16"/>
      <c r="DE649" s="16"/>
      <c r="DF649" s="16"/>
      <c r="DG649" s="16"/>
      <c r="DH649" s="16"/>
      <c r="DI649" s="16"/>
      <c r="DJ649" s="24"/>
      <c r="DK649" s="24"/>
      <c r="DL649" s="24"/>
      <c r="DM649" s="24"/>
      <c r="DN649" s="24">
        <v>8.3333335816860199E-2</v>
      </c>
      <c r="DO649" s="24">
        <v>0.1666666716337204</v>
      </c>
      <c r="DP649" s="24"/>
      <c r="DQ649" s="24"/>
      <c r="DR649" s="16"/>
      <c r="DS649" s="16"/>
      <c r="DT649" s="16"/>
      <c r="DU649" s="16"/>
      <c r="DV649" s="16"/>
      <c r="DW649" s="16"/>
      <c r="DX649" s="16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>
        <v>2</v>
      </c>
      <c r="EM649" s="17"/>
      <c r="EN649" s="17"/>
      <c r="EO649" s="27"/>
      <c r="EP649" s="27"/>
      <c r="EQ649" s="27"/>
      <c r="ER649" s="27"/>
    </row>
    <row r="650" spans="1:148" s="46" customFormat="1" ht="20.25" x14ac:dyDescent="0.3">
      <c r="A650" s="39" t="s">
        <v>487</v>
      </c>
      <c r="B650" s="39" t="s">
        <v>232</v>
      </c>
      <c r="C650" s="39" t="s">
        <v>240</v>
      </c>
      <c r="D650" s="39" t="s">
        <v>279</v>
      </c>
      <c r="E650" s="39" t="s">
        <v>218</v>
      </c>
      <c r="F650" s="40">
        <v>10563</v>
      </c>
      <c r="G650" s="40">
        <v>4087</v>
      </c>
      <c r="H650" s="40">
        <v>3951</v>
      </c>
      <c r="I650" s="39" t="s">
        <v>282</v>
      </c>
      <c r="J650" s="41">
        <v>71.8</v>
      </c>
      <c r="K650" s="39" t="s">
        <v>285</v>
      </c>
      <c r="L650" s="39" t="s">
        <v>261</v>
      </c>
      <c r="M650" s="39" t="s">
        <v>220</v>
      </c>
      <c r="N650" s="42">
        <v>44</v>
      </c>
      <c r="O650" s="42">
        <v>35</v>
      </c>
      <c r="P650" s="42">
        <v>9</v>
      </c>
      <c r="Q650" s="25">
        <v>20.454550000000001</v>
      </c>
      <c r="R650" s="25">
        <v>8.11</v>
      </c>
      <c r="S650" s="25">
        <v>8</v>
      </c>
      <c r="T650" s="25">
        <v>4.7308329999999996</v>
      </c>
      <c r="U650" s="25">
        <v>59.13541</v>
      </c>
      <c r="V650" s="25">
        <v>1</v>
      </c>
      <c r="W650" s="25">
        <v>211.4</v>
      </c>
      <c r="X650" s="25">
        <v>80</v>
      </c>
      <c r="Y650" s="25">
        <v>0.59062385974485798</v>
      </c>
      <c r="Z650" s="25">
        <v>6.0833329999999997</v>
      </c>
      <c r="AA650" s="25">
        <v>1.9166669999999999</v>
      </c>
      <c r="AB650" s="25">
        <v>23.95833</v>
      </c>
      <c r="AC650" s="25">
        <v>0.13600039999999999</v>
      </c>
      <c r="AD650" s="25">
        <v>1.700005</v>
      </c>
      <c r="AE650" s="25">
        <v>211.4</v>
      </c>
      <c r="AF650" s="25">
        <v>135.44999999999999</v>
      </c>
      <c r="AG650" s="25">
        <v>1.2164999999999999</v>
      </c>
      <c r="AH650" s="25">
        <v>15.206250000000001</v>
      </c>
      <c r="AI650" s="25">
        <v>5.9473330000000004</v>
      </c>
      <c r="AJ650" s="25">
        <v>6.0833329999999997</v>
      </c>
      <c r="AK650" s="26">
        <v>0.76041669999999995</v>
      </c>
      <c r="AL650" s="26">
        <v>0.97764379999999995</v>
      </c>
      <c r="AM650" s="26">
        <v>0.79545460000000001</v>
      </c>
      <c r="AN650" s="26">
        <v>0.59135420000000005</v>
      </c>
      <c r="AO650" s="43"/>
      <c r="AP650" s="43"/>
      <c r="AQ650" s="43"/>
      <c r="AR650" s="16"/>
      <c r="AS650" s="16"/>
      <c r="AT650" s="16"/>
      <c r="AU650" s="16"/>
      <c r="AV650" s="43"/>
      <c r="AW650" s="43"/>
      <c r="AX650" s="16"/>
      <c r="AY650" s="16"/>
      <c r="AZ650" s="16"/>
      <c r="BA650" s="43"/>
      <c r="BB650" s="43"/>
      <c r="BC650" s="16"/>
      <c r="BD650" s="16"/>
      <c r="BE650" s="16"/>
      <c r="BF650" s="16"/>
      <c r="BG650" s="43"/>
      <c r="BH650" s="43"/>
      <c r="BI650" s="16"/>
      <c r="BJ650" s="43"/>
      <c r="BK650" s="16"/>
      <c r="BL650" s="43"/>
      <c r="BM650" s="16"/>
      <c r="BN650" s="16"/>
      <c r="BO650" s="16"/>
      <c r="BP650" s="16"/>
      <c r="BQ650" s="16"/>
      <c r="BR650" s="16"/>
      <c r="BS650" s="43"/>
      <c r="BT650" s="43"/>
      <c r="BU650" s="16">
        <v>0.20000000298023224</v>
      </c>
      <c r="BV650" s="43"/>
      <c r="BW650" s="43"/>
      <c r="BX650" s="16"/>
      <c r="BY650" s="16"/>
      <c r="BZ650" s="16"/>
      <c r="CA650" s="16"/>
      <c r="CB650" s="16"/>
      <c r="CC650" s="16"/>
      <c r="CD650" s="16">
        <v>0.1666666716337204</v>
      </c>
      <c r="CE650" s="43"/>
      <c r="CF650" s="16"/>
      <c r="CG650" s="43"/>
      <c r="CH650" s="16"/>
      <c r="CI650" s="43"/>
      <c r="CJ650" s="16"/>
      <c r="CK650" s="43"/>
      <c r="CL650" s="43"/>
      <c r="CM650" s="43"/>
      <c r="CN650" s="43"/>
      <c r="CO650" s="16"/>
      <c r="CP650" s="16"/>
      <c r="CQ650" s="16"/>
      <c r="CR650" s="43"/>
      <c r="CS650" s="43"/>
      <c r="CT650" s="16"/>
      <c r="CU650" s="16"/>
      <c r="CV650" s="16"/>
      <c r="CW650" s="43"/>
      <c r="CX650" s="43"/>
      <c r="CY650" s="43"/>
      <c r="CZ650" s="43"/>
      <c r="DA650" s="16">
        <v>0.5</v>
      </c>
      <c r="DB650" s="16"/>
      <c r="DC650" s="16"/>
      <c r="DD650" s="16">
        <v>0.83333331346511841</v>
      </c>
      <c r="DE650" s="16"/>
      <c r="DF650" s="43"/>
      <c r="DG650" s="43"/>
      <c r="DH650" s="24"/>
      <c r="DI650" s="43"/>
      <c r="DJ650" s="44"/>
      <c r="DK650" s="24"/>
      <c r="DL650" s="44"/>
      <c r="DM650" s="44"/>
      <c r="DN650" s="24"/>
      <c r="DO650" s="24">
        <v>0.21666666865348816</v>
      </c>
      <c r="DP650" s="24"/>
      <c r="DQ650" s="44"/>
      <c r="DR650" s="43"/>
      <c r="DS650" s="43"/>
      <c r="DT650" s="43"/>
      <c r="DU650" s="43"/>
      <c r="DV650" s="43"/>
      <c r="DW650" s="43"/>
      <c r="DX650" s="43"/>
      <c r="DY650" s="17"/>
      <c r="DZ650" s="17"/>
      <c r="EA650" s="45"/>
      <c r="EB650" s="45"/>
      <c r="EC650" s="17"/>
      <c r="ED650" s="17"/>
      <c r="EE650" s="17"/>
      <c r="EF650" s="17"/>
      <c r="EG650" s="45"/>
      <c r="EH650" s="17"/>
      <c r="EI650" s="45"/>
      <c r="EJ650" s="45"/>
      <c r="EK650" s="17"/>
      <c r="EL650" s="17">
        <v>9</v>
      </c>
      <c r="EM650" s="17"/>
      <c r="EN650" s="45"/>
      <c r="EO650" s="49"/>
      <c r="EP650" s="49"/>
      <c r="EQ650" s="49"/>
      <c r="ER650" s="27"/>
    </row>
    <row r="651" spans="1:148" s="9" customFormat="1" ht="20.25" x14ac:dyDescent="0.3">
      <c r="A651" s="10" t="s">
        <v>487</v>
      </c>
      <c r="B651" s="10" t="s">
        <v>232</v>
      </c>
      <c r="C651" s="10" t="s">
        <v>240</v>
      </c>
      <c r="D651" s="10" t="s">
        <v>281</v>
      </c>
      <c r="E651" s="10" t="s">
        <v>218</v>
      </c>
      <c r="F651" s="11">
        <v>10563</v>
      </c>
      <c r="G651" s="11">
        <v>4189</v>
      </c>
      <c r="H651" s="11">
        <v>4161</v>
      </c>
      <c r="I651" s="10" t="s">
        <v>282</v>
      </c>
      <c r="J651" s="12">
        <v>71.8</v>
      </c>
      <c r="K651" s="10" t="s">
        <v>285</v>
      </c>
      <c r="L651" s="10" t="s">
        <v>261</v>
      </c>
      <c r="M651" s="10" t="s">
        <v>220</v>
      </c>
      <c r="N651" s="13">
        <v>42</v>
      </c>
      <c r="O651" s="13">
        <v>42</v>
      </c>
      <c r="P651" s="13">
        <v>0</v>
      </c>
      <c r="Q651" s="14">
        <v>0</v>
      </c>
      <c r="R651" s="14">
        <v>8.11</v>
      </c>
      <c r="S651" s="14">
        <v>7.8333329999999997</v>
      </c>
      <c r="T651" s="14">
        <v>5.6769999999999996</v>
      </c>
      <c r="U651" s="14">
        <v>72.472340000000003</v>
      </c>
      <c r="V651" s="14">
        <v>0.9791666</v>
      </c>
      <c r="W651" s="14">
        <v>259.07749999999999</v>
      </c>
      <c r="X651" s="14">
        <v>78.333330154418903</v>
      </c>
      <c r="Y651" s="14">
        <v>0.48193265282423298</v>
      </c>
      <c r="Z651" s="14">
        <v>6.216666</v>
      </c>
      <c r="AA651" s="14">
        <v>1.6166670000000001</v>
      </c>
      <c r="AB651" s="14">
        <v>20.638300000000001</v>
      </c>
      <c r="AC651" s="14">
        <v>0.53966630000000004</v>
      </c>
      <c r="AD651" s="14">
        <v>6.8893579999999996</v>
      </c>
      <c r="AE651" s="14">
        <v>253.68</v>
      </c>
      <c r="AF651" s="14">
        <v>162.54</v>
      </c>
      <c r="AG651" s="14">
        <v>0</v>
      </c>
      <c r="AH651" s="14">
        <v>0</v>
      </c>
      <c r="AI651" s="14">
        <v>5.6769999999999996</v>
      </c>
      <c r="AJ651" s="14">
        <v>6.216666</v>
      </c>
      <c r="AK651" s="15">
        <v>0.79361700000000002</v>
      </c>
      <c r="AL651" s="15">
        <v>0.91319039999999996</v>
      </c>
      <c r="AM651" s="15">
        <v>1</v>
      </c>
      <c r="AN651" s="15">
        <v>0.72472349999999996</v>
      </c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6"/>
      <c r="CF651" s="16"/>
      <c r="CG651" s="16"/>
      <c r="CH651" s="16"/>
      <c r="CI651" s="16"/>
      <c r="CJ651" s="16"/>
      <c r="CK651" s="16"/>
      <c r="CL651" s="16"/>
      <c r="CM651" s="16"/>
      <c r="CN651" s="16"/>
      <c r="CO651" s="16"/>
      <c r="CP651" s="16"/>
      <c r="CQ651" s="16"/>
      <c r="CR651" s="16"/>
      <c r="CS651" s="16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>
        <v>0.66666668653488159</v>
      </c>
      <c r="DE651" s="16">
        <v>0.13333334028720856</v>
      </c>
      <c r="DF651" s="16"/>
      <c r="DG651" s="16"/>
      <c r="DH651" s="24"/>
      <c r="DI651" s="16"/>
      <c r="DJ651" s="24"/>
      <c r="DK651" s="24">
        <v>0.3333333432674408</v>
      </c>
      <c r="DL651" s="24"/>
      <c r="DM651" s="24"/>
      <c r="DN651" s="24"/>
      <c r="DO651" s="24">
        <v>0.48333331942558289</v>
      </c>
      <c r="DP651" s="24"/>
      <c r="DQ651" s="24"/>
      <c r="DR651" s="16"/>
      <c r="DS651" s="16"/>
      <c r="DT651" s="16"/>
      <c r="DU651" s="16"/>
      <c r="DV651" s="16"/>
      <c r="DW651" s="16"/>
      <c r="DX651" s="16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27"/>
      <c r="EP651" s="27"/>
      <c r="EQ651" s="27"/>
      <c r="ER651" s="27"/>
    </row>
    <row r="652" spans="1:148" s="9" customFormat="1" ht="20.25" x14ac:dyDescent="0.3">
      <c r="A652" s="10" t="s">
        <v>487</v>
      </c>
      <c r="B652" s="10" t="s">
        <v>231</v>
      </c>
      <c r="C652" s="10" t="s">
        <v>240</v>
      </c>
      <c r="D652" s="10" t="s">
        <v>279</v>
      </c>
      <c r="E652" s="10" t="s">
        <v>218</v>
      </c>
      <c r="F652" s="11">
        <v>10563</v>
      </c>
      <c r="G652" s="11">
        <v>4087</v>
      </c>
      <c r="H652" s="11">
        <v>3951</v>
      </c>
      <c r="I652" s="10" t="s">
        <v>282</v>
      </c>
      <c r="J652" s="12">
        <v>71.8</v>
      </c>
      <c r="K652" s="10" t="s">
        <v>285</v>
      </c>
      <c r="L652" s="10" t="s">
        <v>261</v>
      </c>
      <c r="M652" s="10" t="s">
        <v>220</v>
      </c>
      <c r="N652" s="13">
        <v>24</v>
      </c>
      <c r="O652" s="13">
        <v>24</v>
      </c>
      <c r="P652" s="13">
        <v>0</v>
      </c>
      <c r="Q652" s="14">
        <v>0</v>
      </c>
      <c r="R652" s="14">
        <v>8.11</v>
      </c>
      <c r="S652" s="14">
        <v>4</v>
      </c>
      <c r="T652" s="14">
        <v>3.2440000000000002</v>
      </c>
      <c r="U652" s="14">
        <v>81.099990000000005</v>
      </c>
      <c r="V652" s="14">
        <v>0.5</v>
      </c>
      <c r="W652" s="14">
        <v>289.92</v>
      </c>
      <c r="X652" s="14">
        <f>10*S652</f>
        <v>40</v>
      </c>
      <c r="Y652" s="14">
        <v>0</v>
      </c>
      <c r="Z652" s="14">
        <v>3.4166669999999999</v>
      </c>
      <c r="AA652" s="14">
        <v>0.5833334</v>
      </c>
      <c r="AB652" s="14">
        <v>14.58333</v>
      </c>
      <c r="AC652" s="14">
        <v>0.17266690000000001</v>
      </c>
      <c r="AD652" s="14">
        <v>4.3166729999999998</v>
      </c>
      <c r="AE652" s="14">
        <v>144.96</v>
      </c>
      <c r="AF652" s="14">
        <v>92.88</v>
      </c>
      <c r="AG652" s="14">
        <v>0</v>
      </c>
      <c r="AH652" s="14">
        <v>0</v>
      </c>
      <c r="AI652" s="14">
        <v>3.2440000000000002</v>
      </c>
      <c r="AJ652" s="14">
        <v>3.4166669999999999</v>
      </c>
      <c r="AK652" s="15">
        <v>0.8541666</v>
      </c>
      <c r="AL652" s="15">
        <v>0.94946339999999996</v>
      </c>
      <c r="AM652" s="15">
        <v>1</v>
      </c>
      <c r="AN652" s="15">
        <v>0.8109999</v>
      </c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  <c r="CG652" s="16"/>
      <c r="CH652" s="16"/>
      <c r="CI652" s="16"/>
      <c r="CJ652" s="16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CU652" s="16"/>
      <c r="CV652" s="16"/>
      <c r="CW652" s="16"/>
      <c r="CX652" s="16"/>
      <c r="CY652" s="16"/>
      <c r="CZ652" s="16"/>
      <c r="DA652" s="16">
        <v>0.25</v>
      </c>
      <c r="DB652" s="16"/>
      <c r="DC652" s="16"/>
      <c r="DD652" s="16"/>
      <c r="DE652" s="16"/>
      <c r="DF652" s="16"/>
      <c r="DG652" s="16"/>
      <c r="DH652" s="24"/>
      <c r="DI652" s="16"/>
      <c r="DJ652" s="24"/>
      <c r="DK652" s="24">
        <v>0.1666666716337204</v>
      </c>
      <c r="DL652" s="24"/>
      <c r="DM652" s="24"/>
      <c r="DN652" s="24"/>
      <c r="DO652" s="24">
        <v>0.1666666716337204</v>
      </c>
      <c r="DP652" s="24"/>
      <c r="DQ652" s="24"/>
      <c r="DR652" s="16"/>
      <c r="DS652" s="16"/>
      <c r="DT652" s="16"/>
      <c r="DU652" s="16"/>
      <c r="DV652" s="16"/>
      <c r="DW652" s="16"/>
      <c r="DX652" s="16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27"/>
      <c r="EP652" s="27"/>
      <c r="EQ652" s="27"/>
      <c r="ER652" s="27"/>
    </row>
    <row r="653" spans="1:148" s="9" customFormat="1" ht="20.25" x14ac:dyDescent="0.3">
      <c r="A653" s="10" t="s">
        <v>487</v>
      </c>
      <c r="B653" s="10" t="s">
        <v>231</v>
      </c>
      <c r="C653" s="10" t="s">
        <v>240</v>
      </c>
      <c r="D653" s="10" t="s">
        <v>281</v>
      </c>
      <c r="E653" s="10" t="s">
        <v>218</v>
      </c>
      <c r="F653" s="11">
        <v>10563</v>
      </c>
      <c r="G653" s="11">
        <v>4189</v>
      </c>
      <c r="H653" s="11">
        <v>4161</v>
      </c>
      <c r="I653" s="10" t="s">
        <v>282</v>
      </c>
      <c r="J653" s="12">
        <v>71.8</v>
      </c>
      <c r="K653" s="10" t="s">
        <v>285</v>
      </c>
      <c r="L653" s="10" t="s">
        <v>261</v>
      </c>
      <c r="M653" s="10" t="s">
        <v>220</v>
      </c>
      <c r="N653" s="13">
        <v>23</v>
      </c>
      <c r="O653" s="13">
        <v>23</v>
      </c>
      <c r="P653" s="13">
        <v>0</v>
      </c>
      <c r="Q653" s="14">
        <v>0</v>
      </c>
      <c r="R653" s="14">
        <v>8.11</v>
      </c>
      <c r="S653" s="14">
        <v>4</v>
      </c>
      <c r="T653" s="14">
        <v>3.1088330000000002</v>
      </c>
      <c r="U653" s="14">
        <v>77.720830000000007</v>
      </c>
      <c r="V653" s="14">
        <v>0.5</v>
      </c>
      <c r="W653" s="14">
        <v>277.83999999999997</v>
      </c>
      <c r="X653" s="14">
        <f>10*S653</f>
        <v>40</v>
      </c>
      <c r="Y653" s="14">
        <v>0</v>
      </c>
      <c r="Z653" s="14">
        <v>3.3833329999999999</v>
      </c>
      <c r="AA653" s="14">
        <v>0.61666670000000001</v>
      </c>
      <c r="AB653" s="14">
        <v>15.41667</v>
      </c>
      <c r="AC653" s="14">
        <v>0.27450000000000002</v>
      </c>
      <c r="AD653" s="14">
        <v>6.8624999999999998</v>
      </c>
      <c r="AE653" s="14">
        <v>138.91999999999999</v>
      </c>
      <c r="AF653" s="14">
        <v>89.009990000000002</v>
      </c>
      <c r="AG653" s="14">
        <v>0</v>
      </c>
      <c r="AH653" s="14">
        <v>0</v>
      </c>
      <c r="AI653" s="14">
        <v>3.1088330000000002</v>
      </c>
      <c r="AJ653" s="14">
        <v>3.3833329999999999</v>
      </c>
      <c r="AK653" s="15">
        <v>0.84583330000000001</v>
      </c>
      <c r="AL653" s="15">
        <v>0.91886710000000005</v>
      </c>
      <c r="AM653" s="15">
        <v>1</v>
      </c>
      <c r="AN653" s="15">
        <v>0.77720829999999996</v>
      </c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>
        <v>0.1666666716337204</v>
      </c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16"/>
      <c r="CV653" s="16"/>
      <c r="CW653" s="16"/>
      <c r="CX653" s="16"/>
      <c r="CY653" s="16"/>
      <c r="CZ653" s="16"/>
      <c r="DA653" s="16"/>
      <c r="DB653" s="16"/>
      <c r="DC653" s="16"/>
      <c r="DD653" s="16"/>
      <c r="DE653" s="16">
        <v>8.3333335816860199E-2</v>
      </c>
      <c r="DF653" s="16"/>
      <c r="DG653" s="16"/>
      <c r="DH653" s="24"/>
      <c r="DI653" s="16"/>
      <c r="DJ653" s="24"/>
      <c r="DK653" s="24">
        <v>0.1666666716337204</v>
      </c>
      <c r="DL653" s="24"/>
      <c r="DM653" s="24"/>
      <c r="DN653" s="24"/>
      <c r="DO653" s="24">
        <v>0.20000000298023224</v>
      </c>
      <c r="DP653" s="24"/>
      <c r="DQ653" s="24"/>
      <c r="DR653" s="16"/>
      <c r="DS653" s="16"/>
      <c r="DT653" s="16"/>
      <c r="DU653" s="16"/>
      <c r="DV653" s="16"/>
      <c r="DW653" s="16"/>
      <c r="DX653" s="16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27"/>
      <c r="EP653" s="27"/>
      <c r="EQ653" s="27"/>
      <c r="ER653" s="27"/>
    </row>
    <row r="654" spans="1:148" s="9" customFormat="1" ht="20.25" x14ac:dyDescent="0.3">
      <c r="A654" s="10" t="s">
        <v>487</v>
      </c>
      <c r="B654" s="10" t="s">
        <v>244</v>
      </c>
      <c r="C654" s="10" t="s">
        <v>240</v>
      </c>
      <c r="D654" s="10" t="s">
        <v>279</v>
      </c>
      <c r="E654" s="10" t="s">
        <v>218</v>
      </c>
      <c r="F654" s="11">
        <v>10563</v>
      </c>
      <c r="G654" s="11">
        <v>3866</v>
      </c>
      <c r="H654" s="11">
        <v>4091</v>
      </c>
      <c r="I654" s="10" t="s">
        <v>282</v>
      </c>
      <c r="J654" s="12">
        <v>71.8</v>
      </c>
      <c r="K654" s="10" t="s">
        <v>285</v>
      </c>
      <c r="L654" s="10" t="s">
        <v>261</v>
      </c>
      <c r="M654" s="10" t="s">
        <v>220</v>
      </c>
      <c r="N654" s="13">
        <v>24</v>
      </c>
      <c r="O654" s="13">
        <v>24</v>
      </c>
      <c r="P654" s="13">
        <v>0</v>
      </c>
      <c r="Q654" s="14">
        <v>0</v>
      </c>
      <c r="R654" s="14">
        <v>8.11</v>
      </c>
      <c r="S654" s="14">
        <v>4</v>
      </c>
      <c r="T654" s="14">
        <v>3.2440000000000002</v>
      </c>
      <c r="U654" s="14">
        <v>81.099990000000005</v>
      </c>
      <c r="V654" s="14">
        <v>0.5</v>
      </c>
      <c r="W654" s="14">
        <v>289.92</v>
      </c>
      <c r="X654" s="14">
        <f>10*S654</f>
        <v>40</v>
      </c>
      <c r="Y654" s="14">
        <v>0</v>
      </c>
      <c r="Z654" s="14">
        <v>3.75</v>
      </c>
      <c r="AA654" s="14">
        <v>0.25</v>
      </c>
      <c r="AB654" s="14">
        <v>6.25</v>
      </c>
      <c r="AC654" s="14">
        <v>0.50600029999999996</v>
      </c>
      <c r="AD654" s="14">
        <v>12.65001</v>
      </c>
      <c r="AE654" s="14">
        <v>144.96</v>
      </c>
      <c r="AF654" s="14">
        <v>92.88</v>
      </c>
      <c r="AG654" s="14">
        <v>0</v>
      </c>
      <c r="AH654" s="14">
        <v>0</v>
      </c>
      <c r="AI654" s="14">
        <v>3.2440000000000002</v>
      </c>
      <c r="AJ654" s="14">
        <v>3.75</v>
      </c>
      <c r="AK654" s="15">
        <v>0.9375</v>
      </c>
      <c r="AL654" s="15">
        <v>0.86506660000000002</v>
      </c>
      <c r="AM654" s="15">
        <v>1</v>
      </c>
      <c r="AN654" s="15">
        <v>0.8109999</v>
      </c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6"/>
      <c r="CF654" s="16"/>
      <c r="CG654" s="16"/>
      <c r="CH654" s="16"/>
      <c r="CI654" s="16"/>
      <c r="CJ654" s="16"/>
      <c r="CK654" s="16"/>
      <c r="CL654" s="16"/>
      <c r="CM654" s="16"/>
      <c r="CN654" s="16"/>
      <c r="CO654" s="16"/>
      <c r="CP654" s="16"/>
      <c r="CQ654" s="16"/>
      <c r="CR654" s="16"/>
      <c r="CS654" s="16"/>
      <c r="CT654" s="16"/>
      <c r="CU654" s="16"/>
      <c r="CV654" s="16"/>
      <c r="CW654" s="16"/>
      <c r="CX654" s="16"/>
      <c r="CY654" s="16"/>
      <c r="CZ654" s="16"/>
      <c r="DA654" s="16"/>
      <c r="DB654" s="16"/>
      <c r="DC654" s="16"/>
      <c r="DD654" s="16"/>
      <c r="DE654" s="16"/>
      <c r="DF654" s="16"/>
      <c r="DG654" s="16"/>
      <c r="DH654" s="24"/>
      <c r="DI654" s="16"/>
      <c r="DJ654" s="24"/>
      <c r="DK654" s="24"/>
      <c r="DL654" s="24"/>
      <c r="DM654" s="24"/>
      <c r="DN654" s="24"/>
      <c r="DO654" s="24">
        <v>0.25</v>
      </c>
      <c r="DP654" s="24"/>
      <c r="DQ654" s="24"/>
      <c r="DR654" s="16"/>
      <c r="DS654" s="16"/>
      <c r="DT654" s="16"/>
      <c r="DU654" s="16"/>
      <c r="DV654" s="16"/>
      <c r="DW654" s="16"/>
      <c r="DX654" s="16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27"/>
      <c r="EP654" s="27"/>
      <c r="EQ654" s="27"/>
      <c r="ER654" s="27"/>
    </row>
    <row r="655" spans="1:148" s="9" customFormat="1" ht="20.25" x14ac:dyDescent="0.3">
      <c r="A655" s="10" t="s">
        <v>487</v>
      </c>
      <c r="B655" s="10" t="s">
        <v>244</v>
      </c>
      <c r="C655" s="10" t="s">
        <v>240</v>
      </c>
      <c r="D655" s="10" t="s">
        <v>281</v>
      </c>
      <c r="E655" s="10" t="s">
        <v>218</v>
      </c>
      <c r="F655" s="11">
        <v>10563</v>
      </c>
      <c r="G655" s="11">
        <v>4005</v>
      </c>
      <c r="H655" s="11">
        <v>4076</v>
      </c>
      <c r="I655" s="10" t="s">
        <v>282</v>
      </c>
      <c r="J655" s="12">
        <v>71.8</v>
      </c>
      <c r="K655" s="10" t="s">
        <v>285</v>
      </c>
      <c r="L655" s="10" t="s">
        <v>261</v>
      </c>
      <c r="M655" s="10" t="s">
        <v>220</v>
      </c>
      <c r="N655" s="13">
        <v>22</v>
      </c>
      <c r="O655" s="13">
        <v>22</v>
      </c>
      <c r="P655" s="13">
        <v>0</v>
      </c>
      <c r="Q655" s="14">
        <v>0</v>
      </c>
      <c r="R655" s="14">
        <v>8.11</v>
      </c>
      <c r="S655" s="14">
        <v>4</v>
      </c>
      <c r="T655" s="14">
        <v>2.9736669999999998</v>
      </c>
      <c r="U655" s="14">
        <v>74.341669999999993</v>
      </c>
      <c r="V655" s="14">
        <v>0.5</v>
      </c>
      <c r="W655" s="14">
        <v>265.76</v>
      </c>
      <c r="X655" s="14">
        <f>10*S655</f>
        <v>40</v>
      </c>
      <c r="Y655" s="14">
        <v>0</v>
      </c>
      <c r="Z655" s="14">
        <v>3.1833330000000002</v>
      </c>
      <c r="AA655" s="14">
        <v>0.81666669999999997</v>
      </c>
      <c r="AB655" s="14">
        <v>20.41667</v>
      </c>
      <c r="AC655" s="14">
        <v>0.20966670000000001</v>
      </c>
      <c r="AD655" s="14">
        <v>5.2416669999999996</v>
      </c>
      <c r="AE655" s="14">
        <v>132.88</v>
      </c>
      <c r="AF655" s="14">
        <v>85.14</v>
      </c>
      <c r="AG655" s="14">
        <v>0</v>
      </c>
      <c r="AH655" s="14">
        <v>0</v>
      </c>
      <c r="AI655" s="14">
        <v>2.9736669999999998</v>
      </c>
      <c r="AJ655" s="14">
        <v>3.1833330000000002</v>
      </c>
      <c r="AK655" s="15">
        <v>0.79583329999999997</v>
      </c>
      <c r="AL655" s="15">
        <v>0.93413610000000002</v>
      </c>
      <c r="AM655" s="15">
        <v>1</v>
      </c>
      <c r="AN655" s="15">
        <v>0.74341670000000004</v>
      </c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>
        <v>0.5</v>
      </c>
      <c r="BZ655" s="16"/>
      <c r="CA655" s="16"/>
      <c r="CB655" s="16"/>
      <c r="CC655" s="16"/>
      <c r="CD655" s="16"/>
      <c r="CE655" s="16"/>
      <c r="CF655" s="16"/>
      <c r="CG655" s="16"/>
      <c r="CH655" s="16"/>
      <c r="CI655" s="16"/>
      <c r="CJ655" s="16"/>
      <c r="CK655" s="16"/>
      <c r="CL655" s="16"/>
      <c r="CM655" s="16"/>
      <c r="CN655" s="16"/>
      <c r="CO655" s="16"/>
      <c r="CP655" s="16"/>
      <c r="CQ655" s="16"/>
      <c r="CR655" s="16"/>
      <c r="CS655" s="16"/>
      <c r="CT655" s="16"/>
      <c r="CU655" s="16"/>
      <c r="CV655" s="16"/>
      <c r="CW655" s="16"/>
      <c r="CX655" s="16"/>
      <c r="CY655" s="16"/>
      <c r="CZ655" s="16"/>
      <c r="DA655" s="16"/>
      <c r="DB655" s="16"/>
      <c r="DC655" s="16"/>
      <c r="DD655" s="16"/>
      <c r="DE655" s="16"/>
      <c r="DF655" s="16"/>
      <c r="DG655" s="16"/>
      <c r="DH655" s="24"/>
      <c r="DI655" s="16"/>
      <c r="DJ655" s="24"/>
      <c r="DK655" s="24">
        <v>0.1666666716337204</v>
      </c>
      <c r="DL655" s="24"/>
      <c r="DM655" s="24"/>
      <c r="DN655" s="24"/>
      <c r="DO655" s="24">
        <v>0.15000000596046448</v>
      </c>
      <c r="DP655" s="24"/>
      <c r="DQ655" s="24"/>
      <c r="DR655" s="16"/>
      <c r="DS655" s="16"/>
      <c r="DT655" s="16"/>
      <c r="DU655" s="16"/>
      <c r="DV655" s="16"/>
      <c r="DW655" s="16"/>
      <c r="DX655" s="16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27"/>
      <c r="EP655" s="27"/>
      <c r="EQ655" s="27"/>
      <c r="ER655" s="27"/>
    </row>
    <row r="656" spans="1:148" s="9" customFormat="1" ht="20.25" x14ac:dyDescent="0.3">
      <c r="A656" s="10" t="s">
        <v>487</v>
      </c>
      <c r="B656" s="10" t="s">
        <v>240</v>
      </c>
      <c r="C656" s="10" t="s">
        <v>240</v>
      </c>
      <c r="D656" s="10" t="s">
        <v>279</v>
      </c>
      <c r="E656" s="10" t="s">
        <v>218</v>
      </c>
      <c r="F656" s="11">
        <v>10563</v>
      </c>
      <c r="G656" s="11">
        <v>3866</v>
      </c>
      <c r="H656" s="11">
        <v>4091</v>
      </c>
      <c r="I656" s="10" t="s">
        <v>282</v>
      </c>
      <c r="J656" s="12">
        <v>71.8</v>
      </c>
      <c r="K656" s="10" t="s">
        <v>285</v>
      </c>
      <c r="L656" s="10" t="s">
        <v>261</v>
      </c>
      <c r="M656" s="10" t="s">
        <v>220</v>
      </c>
      <c r="N656" s="13">
        <v>45</v>
      </c>
      <c r="O656" s="13">
        <v>45</v>
      </c>
      <c r="P656" s="13">
        <v>0</v>
      </c>
      <c r="Q656" s="14">
        <v>0</v>
      </c>
      <c r="R656" s="14">
        <v>8.11</v>
      </c>
      <c r="S656" s="14">
        <v>8</v>
      </c>
      <c r="T656" s="14">
        <v>6.0824999999999996</v>
      </c>
      <c r="U656" s="14">
        <v>76.031239999999997</v>
      </c>
      <c r="V656" s="14">
        <v>1</v>
      </c>
      <c r="W656" s="14">
        <v>271.8</v>
      </c>
      <c r="X656" s="14">
        <v>80</v>
      </c>
      <c r="Y656" s="14">
        <v>0.45937411888485302</v>
      </c>
      <c r="Z656" s="14">
        <v>6.7833329999999998</v>
      </c>
      <c r="AA656" s="14">
        <v>1.2166669999999999</v>
      </c>
      <c r="AB656" s="14">
        <v>15.20833</v>
      </c>
      <c r="AC656" s="14">
        <v>0.70083379999999995</v>
      </c>
      <c r="AD656" s="14">
        <v>8.7604229999999994</v>
      </c>
      <c r="AE656" s="14">
        <v>271.8</v>
      </c>
      <c r="AF656" s="14">
        <v>174.15</v>
      </c>
      <c r="AG656" s="14">
        <v>0</v>
      </c>
      <c r="AH656" s="14">
        <v>0</v>
      </c>
      <c r="AI656" s="14">
        <v>6.0824999999999996</v>
      </c>
      <c r="AJ656" s="14">
        <v>6.7833329999999998</v>
      </c>
      <c r="AK656" s="15">
        <v>0.84791669999999997</v>
      </c>
      <c r="AL656" s="15">
        <v>0.89668300000000001</v>
      </c>
      <c r="AM656" s="15">
        <v>1</v>
      </c>
      <c r="AN656" s="15">
        <v>0.7603124</v>
      </c>
      <c r="AO656" s="16">
        <v>0.5</v>
      </c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>
        <v>0.21666666865348816</v>
      </c>
      <c r="BZ656" s="16"/>
      <c r="CA656" s="16"/>
      <c r="CB656" s="16"/>
      <c r="CC656" s="16"/>
      <c r="CD656" s="16"/>
      <c r="CE656" s="16"/>
      <c r="CF656" s="16"/>
      <c r="CG656" s="16"/>
      <c r="CH656" s="16"/>
      <c r="CI656" s="16"/>
      <c r="CJ656" s="16"/>
      <c r="CK656" s="16"/>
      <c r="CL656" s="16"/>
      <c r="CM656" s="16"/>
      <c r="CN656" s="16"/>
      <c r="CO656" s="16"/>
      <c r="CP656" s="16"/>
      <c r="CQ656" s="16"/>
      <c r="CR656" s="16"/>
      <c r="CS656" s="16"/>
      <c r="CT656" s="16"/>
      <c r="CU656" s="16"/>
      <c r="CV656" s="16"/>
      <c r="CW656" s="16"/>
      <c r="CX656" s="16"/>
      <c r="CY656" s="16"/>
      <c r="CZ656" s="16"/>
      <c r="DA656" s="16"/>
      <c r="DB656" s="16"/>
      <c r="DC656" s="16"/>
      <c r="DD656" s="16"/>
      <c r="DE656" s="16"/>
      <c r="DF656" s="16"/>
      <c r="DG656" s="16"/>
      <c r="DH656" s="24"/>
      <c r="DI656" s="16"/>
      <c r="DJ656" s="24"/>
      <c r="DK656" s="24"/>
      <c r="DL656" s="24"/>
      <c r="DM656" s="24"/>
      <c r="DN656" s="24">
        <v>8.3333335816860199E-2</v>
      </c>
      <c r="DO656" s="24">
        <v>0.4166666567325592</v>
      </c>
      <c r="DP656" s="24"/>
      <c r="DQ656" s="24"/>
      <c r="DR656" s="16"/>
      <c r="DS656" s="16"/>
      <c r="DT656" s="16"/>
      <c r="DU656" s="16"/>
      <c r="DV656" s="16"/>
      <c r="DW656" s="16"/>
      <c r="DX656" s="16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27"/>
      <c r="EP656" s="27"/>
      <c r="EQ656" s="27"/>
      <c r="ER656" s="27"/>
    </row>
    <row r="657" spans="1:148" s="9" customFormat="1" ht="20.25" x14ac:dyDescent="0.3">
      <c r="A657" s="10" t="s">
        <v>487</v>
      </c>
      <c r="B657" s="10" t="s">
        <v>240</v>
      </c>
      <c r="C657" s="10" t="s">
        <v>240</v>
      </c>
      <c r="D657" s="10" t="s">
        <v>281</v>
      </c>
      <c r="E657" s="10" t="s">
        <v>218</v>
      </c>
      <c r="F657" s="11">
        <v>10563</v>
      </c>
      <c r="G657" s="11">
        <v>4005</v>
      </c>
      <c r="H657" s="11">
        <v>4076</v>
      </c>
      <c r="I657" s="10" t="s">
        <v>282</v>
      </c>
      <c r="J657" s="12">
        <v>71.8</v>
      </c>
      <c r="K657" s="10" t="s">
        <v>285</v>
      </c>
      <c r="L657" s="10" t="s">
        <v>261</v>
      </c>
      <c r="M657" s="10" t="s">
        <v>220</v>
      </c>
      <c r="N657" s="13">
        <v>38</v>
      </c>
      <c r="O657" s="13">
        <v>38</v>
      </c>
      <c r="P657" s="13">
        <v>0</v>
      </c>
      <c r="Q657" s="14">
        <v>0</v>
      </c>
      <c r="R657" s="14">
        <v>8.11</v>
      </c>
      <c r="S657" s="14">
        <v>8</v>
      </c>
      <c r="T657" s="14">
        <v>5.1363329999999996</v>
      </c>
      <c r="U657" s="14">
        <v>64.204160000000002</v>
      </c>
      <c r="V657" s="14">
        <v>1</v>
      </c>
      <c r="W657" s="14">
        <v>229.52</v>
      </c>
      <c r="X657" s="14">
        <v>80</v>
      </c>
      <c r="Y657" s="14">
        <v>0.54399565706592101</v>
      </c>
      <c r="Z657" s="14">
        <v>5.6833330000000002</v>
      </c>
      <c r="AA657" s="14">
        <v>2.3166669999999998</v>
      </c>
      <c r="AB657" s="14">
        <v>28.95833</v>
      </c>
      <c r="AC657" s="14">
        <v>0.54700040000000005</v>
      </c>
      <c r="AD657" s="14">
        <v>6.8375050000000002</v>
      </c>
      <c r="AE657" s="14">
        <v>229.52</v>
      </c>
      <c r="AF657" s="14">
        <v>147.06</v>
      </c>
      <c r="AG657" s="14">
        <v>0</v>
      </c>
      <c r="AH657" s="14">
        <v>0</v>
      </c>
      <c r="AI657" s="14">
        <v>5.1363329999999996</v>
      </c>
      <c r="AJ657" s="14">
        <v>5.6833330000000002</v>
      </c>
      <c r="AK657" s="15">
        <v>0.71041670000000001</v>
      </c>
      <c r="AL657" s="15">
        <v>0.90375360000000005</v>
      </c>
      <c r="AM657" s="15">
        <v>1</v>
      </c>
      <c r="AN657" s="15">
        <v>0.64204159999999999</v>
      </c>
      <c r="AO657" s="16">
        <v>1.5</v>
      </c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>
        <v>0.11666666716337204</v>
      </c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>
        <v>0.44999998807907104</v>
      </c>
      <c r="BZ657" s="16"/>
      <c r="CA657" s="16"/>
      <c r="CB657" s="16"/>
      <c r="CC657" s="16"/>
      <c r="CD657" s="16"/>
      <c r="CE657" s="16"/>
      <c r="CF657" s="16"/>
      <c r="CG657" s="16"/>
      <c r="CH657" s="16"/>
      <c r="CI657" s="16"/>
      <c r="CJ657" s="16"/>
      <c r="CK657" s="16"/>
      <c r="CL657" s="16"/>
      <c r="CM657" s="16"/>
      <c r="CN657" s="16"/>
      <c r="CO657" s="16"/>
      <c r="CP657" s="16"/>
      <c r="CQ657" s="16"/>
      <c r="CR657" s="16"/>
      <c r="CS657" s="16"/>
      <c r="CT657" s="16"/>
      <c r="CU657" s="16"/>
      <c r="CV657" s="16"/>
      <c r="CW657" s="16"/>
      <c r="CX657" s="16"/>
      <c r="CY657" s="16"/>
      <c r="CZ657" s="16"/>
      <c r="DA657" s="16"/>
      <c r="DB657" s="16"/>
      <c r="DC657" s="16"/>
      <c r="DD657" s="16"/>
      <c r="DE657" s="16"/>
      <c r="DF657" s="16"/>
      <c r="DG657" s="16"/>
      <c r="DH657" s="24"/>
      <c r="DI657" s="16"/>
      <c r="DJ657" s="24"/>
      <c r="DK657" s="24"/>
      <c r="DL657" s="24"/>
      <c r="DM657" s="24"/>
      <c r="DN657" s="24"/>
      <c r="DO657" s="24">
        <v>0.25</v>
      </c>
      <c r="DP657" s="24"/>
      <c r="DQ657" s="24"/>
      <c r="DR657" s="16"/>
      <c r="DS657" s="16"/>
      <c r="DT657" s="16"/>
      <c r="DU657" s="16"/>
      <c r="DV657" s="16"/>
      <c r="DW657" s="16"/>
      <c r="DX657" s="16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27"/>
      <c r="EP657" s="27"/>
      <c r="EQ657" s="27"/>
      <c r="ER657" s="27"/>
    </row>
    <row r="658" spans="1:148" s="9" customFormat="1" ht="20.25" x14ac:dyDescent="0.3">
      <c r="A658" s="10" t="s">
        <v>487</v>
      </c>
      <c r="B658" s="10" t="s">
        <v>232</v>
      </c>
      <c r="C658" s="10" t="s">
        <v>240</v>
      </c>
      <c r="D658" s="10" t="s">
        <v>281</v>
      </c>
      <c r="E658" s="10" t="s">
        <v>218</v>
      </c>
      <c r="F658" s="11">
        <v>10564</v>
      </c>
      <c r="G658" s="11">
        <v>4189</v>
      </c>
      <c r="H658" s="11">
        <v>4161</v>
      </c>
      <c r="I658" s="10" t="s">
        <v>282</v>
      </c>
      <c r="J658" s="12">
        <v>71.8</v>
      </c>
      <c r="K658" s="10" t="s">
        <v>267</v>
      </c>
      <c r="L658" s="10" t="s">
        <v>261</v>
      </c>
      <c r="M658" s="10" t="s">
        <v>220</v>
      </c>
      <c r="N658" s="13">
        <v>1</v>
      </c>
      <c r="O658" s="13">
        <v>1</v>
      </c>
      <c r="P658" s="13">
        <v>0</v>
      </c>
      <c r="Q658" s="14">
        <v>0</v>
      </c>
      <c r="R658" s="14">
        <v>9.44</v>
      </c>
      <c r="S658" s="14">
        <v>0.1666667</v>
      </c>
      <c r="T658" s="14">
        <v>0.15733330000000001</v>
      </c>
      <c r="U658" s="14">
        <v>94.399979999999999</v>
      </c>
      <c r="V658" s="14">
        <v>2.0833339999999999E-2</v>
      </c>
      <c r="W658" s="14">
        <v>337.91989999999998</v>
      </c>
      <c r="X658" s="14">
        <v>1.6666670143604301</v>
      </c>
      <c r="Y658" s="14">
        <v>0.35612544348149799</v>
      </c>
      <c r="Z658" s="14">
        <v>0.1666667</v>
      </c>
      <c r="AA658" s="14">
        <v>0</v>
      </c>
      <c r="AB658" s="14">
        <v>0</v>
      </c>
      <c r="AC658" s="14">
        <v>9.3333719999999995E-3</v>
      </c>
      <c r="AD658" s="14">
        <v>5.6000220000000001</v>
      </c>
      <c r="AE658" s="14">
        <v>7.04</v>
      </c>
      <c r="AF658" s="14">
        <v>4.68</v>
      </c>
      <c r="AG658" s="14">
        <v>0</v>
      </c>
      <c r="AH658" s="14">
        <v>0</v>
      </c>
      <c r="AI658" s="14">
        <v>0.15733330000000001</v>
      </c>
      <c r="AJ658" s="14">
        <v>0.1666667</v>
      </c>
      <c r="AK658" s="15">
        <v>1</v>
      </c>
      <c r="AL658" s="15">
        <v>0.94399979999999994</v>
      </c>
      <c r="AM658" s="15">
        <v>1</v>
      </c>
      <c r="AN658" s="15">
        <v>0.94399979999999994</v>
      </c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6"/>
      <c r="CF658" s="16"/>
      <c r="CG658" s="16"/>
      <c r="CH658" s="16"/>
      <c r="CI658" s="16"/>
      <c r="CJ658" s="16"/>
      <c r="CK658" s="16"/>
      <c r="CL658" s="16"/>
      <c r="CM658" s="16"/>
      <c r="CN658" s="16"/>
      <c r="CO658" s="16"/>
      <c r="CP658" s="16"/>
      <c r="CQ658" s="16"/>
      <c r="CR658" s="16"/>
      <c r="CS658" s="16"/>
      <c r="CT658" s="16"/>
      <c r="CU658" s="16"/>
      <c r="CV658" s="16"/>
      <c r="CW658" s="16"/>
      <c r="CX658" s="16"/>
      <c r="CY658" s="16"/>
      <c r="CZ658" s="16"/>
      <c r="DA658" s="16"/>
      <c r="DB658" s="16"/>
      <c r="DC658" s="16"/>
      <c r="DD658" s="16"/>
      <c r="DE658" s="16"/>
      <c r="DF658" s="16"/>
      <c r="DG658" s="16"/>
      <c r="DH658" s="24"/>
      <c r="DI658" s="16"/>
      <c r="DJ658" s="24"/>
      <c r="DK658" s="24"/>
      <c r="DL658" s="24"/>
      <c r="DM658" s="24"/>
      <c r="DN658" s="24"/>
      <c r="DO658" s="24"/>
      <c r="DP658" s="24"/>
      <c r="DQ658" s="24"/>
      <c r="DR658" s="16"/>
      <c r="DS658" s="16"/>
      <c r="DT658" s="16"/>
      <c r="DU658" s="16"/>
      <c r="DV658" s="16"/>
      <c r="DW658" s="16"/>
      <c r="DX658" s="16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27"/>
      <c r="EP658" s="27"/>
      <c r="EQ658" s="27"/>
      <c r="ER658" s="27"/>
    </row>
    <row r="659" spans="1:148" s="9" customFormat="1" ht="20.25" x14ac:dyDescent="0.3">
      <c r="A659" s="10" t="s">
        <v>488</v>
      </c>
      <c r="B659" s="10" t="s">
        <v>232</v>
      </c>
      <c r="C659" s="10" t="s">
        <v>240</v>
      </c>
      <c r="D659" s="10" t="s">
        <v>279</v>
      </c>
      <c r="E659" s="10" t="s">
        <v>218</v>
      </c>
      <c r="F659" s="11">
        <v>10563</v>
      </c>
      <c r="G659" s="11">
        <v>4087</v>
      </c>
      <c r="H659" s="11">
        <v>3951</v>
      </c>
      <c r="I659" s="10" t="s">
        <v>282</v>
      </c>
      <c r="J659" s="12">
        <v>71.8</v>
      </c>
      <c r="K659" s="10" t="s">
        <v>285</v>
      </c>
      <c r="L659" s="10" t="s">
        <v>261</v>
      </c>
      <c r="M659" s="10" t="s">
        <v>220</v>
      </c>
      <c r="N659" s="13">
        <v>25</v>
      </c>
      <c r="O659" s="13">
        <v>25</v>
      </c>
      <c r="P659" s="13">
        <v>0</v>
      </c>
      <c r="Q659" s="14">
        <v>0</v>
      </c>
      <c r="R659" s="14">
        <v>8.11</v>
      </c>
      <c r="S659" s="14">
        <v>8</v>
      </c>
      <c r="T659" s="14">
        <v>3.3791660000000001</v>
      </c>
      <c r="U659" s="14">
        <v>42.239579999999997</v>
      </c>
      <c r="V659" s="14">
        <v>1</v>
      </c>
      <c r="W659" s="14">
        <v>151</v>
      </c>
      <c r="X659" s="14">
        <v>80</v>
      </c>
      <c r="Y659" s="14">
        <v>0.82687338501291996</v>
      </c>
      <c r="Z659" s="14">
        <v>3.6166670000000001</v>
      </c>
      <c r="AA659" s="14">
        <v>4.3833330000000004</v>
      </c>
      <c r="AB659" s="14">
        <v>54.79166</v>
      </c>
      <c r="AC659" s="14">
        <v>0.23750019999999999</v>
      </c>
      <c r="AD659" s="14">
        <v>2.9687519999999998</v>
      </c>
      <c r="AE659" s="14">
        <v>151</v>
      </c>
      <c r="AF659" s="14">
        <v>96.75</v>
      </c>
      <c r="AG659" s="14">
        <v>0</v>
      </c>
      <c r="AH659" s="14">
        <v>0</v>
      </c>
      <c r="AI659" s="14">
        <v>3.3791660000000001</v>
      </c>
      <c r="AJ659" s="14">
        <v>3.6166670000000001</v>
      </c>
      <c r="AK659" s="15">
        <v>0.45208330000000002</v>
      </c>
      <c r="AL659" s="15">
        <v>0.93433169999999999</v>
      </c>
      <c r="AM659" s="15">
        <v>1</v>
      </c>
      <c r="AN659" s="15">
        <v>0.42239579999999999</v>
      </c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>
        <v>3.8333332538604736</v>
      </c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6"/>
      <c r="CF659" s="16"/>
      <c r="CG659" s="16"/>
      <c r="CH659" s="16"/>
      <c r="CI659" s="16"/>
      <c r="CJ659" s="16"/>
      <c r="CK659" s="16"/>
      <c r="CL659" s="16"/>
      <c r="CM659" s="16"/>
      <c r="CN659" s="16"/>
      <c r="CO659" s="16"/>
      <c r="CP659" s="16"/>
      <c r="CQ659" s="16"/>
      <c r="CR659" s="16"/>
      <c r="CS659" s="16"/>
      <c r="CT659" s="16"/>
      <c r="CU659" s="16"/>
      <c r="CV659" s="16"/>
      <c r="CW659" s="16"/>
      <c r="CX659" s="16"/>
      <c r="CY659" s="16"/>
      <c r="CZ659" s="16"/>
      <c r="DA659" s="16">
        <v>0.25</v>
      </c>
      <c r="DB659" s="16"/>
      <c r="DC659" s="16"/>
      <c r="DD659" s="16"/>
      <c r="DE659" s="16"/>
      <c r="DF659" s="16"/>
      <c r="DG659" s="16"/>
      <c r="DH659" s="24"/>
      <c r="DI659" s="16"/>
      <c r="DJ659" s="24"/>
      <c r="DK659" s="24">
        <v>0.1666666716337204</v>
      </c>
      <c r="DL659" s="24"/>
      <c r="DM659" s="24"/>
      <c r="DN659" s="24"/>
      <c r="DO659" s="24">
        <v>0.13333334028720856</v>
      </c>
      <c r="DP659" s="24"/>
      <c r="DQ659" s="24"/>
      <c r="DR659" s="16"/>
      <c r="DS659" s="16"/>
      <c r="DT659" s="16"/>
      <c r="DU659" s="16"/>
      <c r="DV659" s="16"/>
      <c r="DW659" s="16"/>
      <c r="DX659" s="16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27"/>
      <c r="EP659" s="27"/>
      <c r="EQ659" s="27"/>
      <c r="ER659" s="27"/>
    </row>
    <row r="660" spans="1:148" s="9" customFormat="1" ht="20.25" x14ac:dyDescent="0.3">
      <c r="A660" s="10" t="s">
        <v>488</v>
      </c>
      <c r="B660" s="10" t="s">
        <v>232</v>
      </c>
      <c r="C660" s="10" t="s">
        <v>240</v>
      </c>
      <c r="D660" s="10" t="s">
        <v>281</v>
      </c>
      <c r="E660" s="10" t="s">
        <v>218</v>
      </c>
      <c r="F660" s="11">
        <v>10563</v>
      </c>
      <c r="G660" s="11">
        <v>4189</v>
      </c>
      <c r="H660" s="11">
        <v>4161</v>
      </c>
      <c r="I660" s="10" t="s">
        <v>282</v>
      </c>
      <c r="J660" s="12">
        <v>71.8</v>
      </c>
      <c r="K660" s="10" t="s">
        <v>285</v>
      </c>
      <c r="L660" s="10" t="s">
        <v>261</v>
      </c>
      <c r="M660" s="10" t="s">
        <v>220</v>
      </c>
      <c r="N660" s="13">
        <v>26</v>
      </c>
      <c r="O660" s="13">
        <v>26</v>
      </c>
      <c r="P660" s="13">
        <v>0</v>
      </c>
      <c r="Q660" s="14">
        <v>0</v>
      </c>
      <c r="R660" s="14">
        <v>8.11</v>
      </c>
      <c r="S660" s="14">
        <v>8</v>
      </c>
      <c r="T660" s="14">
        <v>3.5143330000000002</v>
      </c>
      <c r="U660" s="14">
        <v>43.929160000000003</v>
      </c>
      <c r="V660" s="14">
        <v>1</v>
      </c>
      <c r="W660" s="14">
        <v>157.04</v>
      </c>
      <c r="X660" s="14">
        <v>80</v>
      </c>
      <c r="Y660" s="14">
        <v>0.79507060109501804</v>
      </c>
      <c r="Z660" s="14">
        <v>4.05</v>
      </c>
      <c r="AA660" s="14">
        <v>3.95</v>
      </c>
      <c r="AB660" s="14">
        <v>49.375</v>
      </c>
      <c r="AC660" s="14">
        <v>0.53566720000000001</v>
      </c>
      <c r="AD660" s="14">
        <v>6.6958399999999996</v>
      </c>
      <c r="AE660" s="14">
        <v>157.04</v>
      </c>
      <c r="AF660" s="14">
        <v>100.62</v>
      </c>
      <c r="AG660" s="14">
        <v>0</v>
      </c>
      <c r="AH660" s="14">
        <v>0</v>
      </c>
      <c r="AI660" s="14">
        <v>3.5143330000000002</v>
      </c>
      <c r="AJ660" s="14">
        <v>4.05</v>
      </c>
      <c r="AK660" s="15">
        <v>0.50624999999999998</v>
      </c>
      <c r="AL660" s="15">
        <v>0.86773650000000002</v>
      </c>
      <c r="AM660" s="15">
        <v>1</v>
      </c>
      <c r="AN660" s="15">
        <v>0.4392916</v>
      </c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>
        <v>0.1666666716337204</v>
      </c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>
        <v>2.3333332538604736</v>
      </c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>
        <v>0.5</v>
      </c>
      <c r="CC660" s="16"/>
      <c r="CD660" s="16"/>
      <c r="CE660" s="16"/>
      <c r="CF660" s="16"/>
      <c r="CG660" s="16"/>
      <c r="CH660" s="16"/>
      <c r="CI660" s="16"/>
      <c r="CJ660" s="16"/>
      <c r="CK660" s="16"/>
      <c r="CL660" s="16"/>
      <c r="CM660" s="16"/>
      <c r="CN660" s="16"/>
      <c r="CO660" s="16">
        <v>0.3333333432674408</v>
      </c>
      <c r="CP660" s="16"/>
      <c r="CQ660" s="16"/>
      <c r="CR660" s="16"/>
      <c r="CS660" s="16"/>
      <c r="CT660" s="16"/>
      <c r="CU660" s="16"/>
      <c r="CV660" s="16"/>
      <c r="CW660" s="16"/>
      <c r="CX660" s="16"/>
      <c r="CY660" s="16"/>
      <c r="CZ660" s="16"/>
      <c r="DA660" s="16"/>
      <c r="DB660" s="16"/>
      <c r="DC660" s="16"/>
      <c r="DD660" s="16"/>
      <c r="DE660" s="16">
        <v>0.1666666716337204</v>
      </c>
      <c r="DF660" s="16"/>
      <c r="DG660" s="16"/>
      <c r="DH660" s="24"/>
      <c r="DI660" s="16"/>
      <c r="DJ660" s="24"/>
      <c r="DK660" s="24">
        <v>0.1666666716337204</v>
      </c>
      <c r="DL660" s="24"/>
      <c r="DM660" s="24"/>
      <c r="DN660" s="24"/>
      <c r="DO660" s="24">
        <v>0.28333333134651184</v>
      </c>
      <c r="DP660" s="24"/>
      <c r="DQ660" s="24"/>
      <c r="DR660" s="16"/>
      <c r="DS660" s="16"/>
      <c r="DT660" s="16"/>
      <c r="DU660" s="16"/>
      <c r="DV660" s="16"/>
      <c r="DW660" s="16"/>
      <c r="DX660" s="16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27"/>
      <c r="EP660" s="27"/>
      <c r="EQ660" s="27"/>
      <c r="ER660" s="27"/>
    </row>
    <row r="661" spans="1:148" s="9" customFormat="1" ht="20.25" x14ac:dyDescent="0.3">
      <c r="A661" s="10" t="s">
        <v>488</v>
      </c>
      <c r="B661" s="10" t="s">
        <v>231</v>
      </c>
      <c r="C661" s="10" t="s">
        <v>240</v>
      </c>
      <c r="D661" s="10" t="s">
        <v>279</v>
      </c>
      <c r="E661" s="10" t="s">
        <v>218</v>
      </c>
      <c r="F661" s="11">
        <v>10563</v>
      </c>
      <c r="G661" s="11">
        <v>4087</v>
      </c>
      <c r="H661" s="11">
        <v>3951</v>
      </c>
      <c r="I661" s="10" t="s">
        <v>282</v>
      </c>
      <c r="J661" s="12">
        <v>71.8</v>
      </c>
      <c r="K661" s="10" t="s">
        <v>285</v>
      </c>
      <c r="L661" s="10" t="s">
        <v>261</v>
      </c>
      <c r="M661" s="10" t="s">
        <v>220</v>
      </c>
      <c r="N661" s="13">
        <v>16</v>
      </c>
      <c r="O661" s="13">
        <v>16</v>
      </c>
      <c r="P661" s="13">
        <v>0</v>
      </c>
      <c r="Q661" s="14">
        <v>0</v>
      </c>
      <c r="R661" s="14">
        <v>8.11</v>
      </c>
      <c r="S661" s="14">
        <v>4</v>
      </c>
      <c r="T661" s="14">
        <v>2.1626669999999999</v>
      </c>
      <c r="U661" s="14">
        <v>54.066670000000002</v>
      </c>
      <c r="V661" s="14">
        <v>0.5</v>
      </c>
      <c r="W661" s="14">
        <v>193.28</v>
      </c>
      <c r="X661" s="14">
        <v>40</v>
      </c>
      <c r="Y661" s="14">
        <v>0.64599485114424904</v>
      </c>
      <c r="Z661" s="14">
        <v>2.4</v>
      </c>
      <c r="AA661" s="14">
        <v>1.6</v>
      </c>
      <c r="AB661" s="14">
        <v>40</v>
      </c>
      <c r="AC661" s="14">
        <v>0.2373334</v>
      </c>
      <c r="AD661" s="14">
        <v>5.9333349999999996</v>
      </c>
      <c r="AE661" s="14">
        <v>96.64</v>
      </c>
      <c r="AF661" s="14">
        <v>61.92</v>
      </c>
      <c r="AG661" s="14">
        <v>0</v>
      </c>
      <c r="AH661" s="14">
        <v>0</v>
      </c>
      <c r="AI661" s="14">
        <v>2.1626669999999999</v>
      </c>
      <c r="AJ661" s="14">
        <v>2.4</v>
      </c>
      <c r="AK661" s="15">
        <v>0.6</v>
      </c>
      <c r="AL661" s="15">
        <v>0.901111</v>
      </c>
      <c r="AM661" s="15">
        <v>1</v>
      </c>
      <c r="AN661" s="15">
        <v>0.5406666</v>
      </c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>
        <v>0.25</v>
      </c>
      <c r="BA661" s="16"/>
      <c r="BB661" s="16"/>
      <c r="BC661" s="16"/>
      <c r="BD661" s="16">
        <v>1.25</v>
      </c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6"/>
      <c r="CF661" s="16"/>
      <c r="CG661" s="16"/>
      <c r="CH661" s="16"/>
      <c r="CI661" s="16"/>
      <c r="CJ661" s="16"/>
      <c r="CK661" s="16"/>
      <c r="CL661" s="16"/>
      <c r="CM661" s="16"/>
      <c r="CN661" s="16"/>
      <c r="CO661" s="16"/>
      <c r="CP661" s="16"/>
      <c r="CQ661" s="16"/>
      <c r="CR661" s="16"/>
      <c r="CS661" s="16"/>
      <c r="CT661" s="16"/>
      <c r="CU661" s="16"/>
      <c r="CV661" s="16"/>
      <c r="CW661" s="16"/>
      <c r="CX661" s="16"/>
      <c r="CY661" s="16"/>
      <c r="CZ661" s="16"/>
      <c r="DA661" s="16"/>
      <c r="DB661" s="16"/>
      <c r="DC661" s="16"/>
      <c r="DD661" s="16"/>
      <c r="DE661" s="16"/>
      <c r="DF661" s="16"/>
      <c r="DG661" s="16"/>
      <c r="DH661" s="24"/>
      <c r="DI661" s="16"/>
      <c r="DJ661" s="24"/>
      <c r="DK661" s="24"/>
      <c r="DL661" s="24"/>
      <c r="DM661" s="24"/>
      <c r="DN661" s="24"/>
      <c r="DO661" s="24">
        <v>0.10000000149011612</v>
      </c>
      <c r="DP661" s="24"/>
      <c r="DQ661" s="24"/>
      <c r="DR661" s="16"/>
      <c r="DS661" s="16"/>
      <c r="DT661" s="16"/>
      <c r="DU661" s="16"/>
      <c r="DV661" s="16"/>
      <c r="DW661" s="16"/>
      <c r="DX661" s="16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27"/>
      <c r="EP661" s="27"/>
      <c r="EQ661" s="27"/>
      <c r="ER661" s="27"/>
    </row>
    <row r="662" spans="1:148" s="9" customFormat="1" ht="20.25" x14ac:dyDescent="0.3">
      <c r="A662" s="10" t="s">
        <v>488</v>
      </c>
      <c r="B662" s="10" t="s">
        <v>231</v>
      </c>
      <c r="C662" s="10" t="s">
        <v>240</v>
      </c>
      <c r="D662" s="10" t="s">
        <v>281</v>
      </c>
      <c r="E662" s="10" t="s">
        <v>218</v>
      </c>
      <c r="F662" s="11">
        <v>10563</v>
      </c>
      <c r="G662" s="11">
        <v>4189</v>
      </c>
      <c r="H662" s="11">
        <v>4161</v>
      </c>
      <c r="I662" s="10" t="s">
        <v>282</v>
      </c>
      <c r="J662" s="12">
        <v>71.8</v>
      </c>
      <c r="K662" s="10" t="s">
        <v>285</v>
      </c>
      <c r="L662" s="10" t="s">
        <v>261</v>
      </c>
      <c r="M662" s="10" t="s">
        <v>220</v>
      </c>
      <c r="N662" s="13">
        <v>19</v>
      </c>
      <c r="O662" s="13">
        <v>19</v>
      </c>
      <c r="P662" s="13">
        <v>0</v>
      </c>
      <c r="Q662" s="14">
        <v>0</v>
      </c>
      <c r="R662" s="14">
        <v>8.11</v>
      </c>
      <c r="S662" s="14">
        <v>4</v>
      </c>
      <c r="T662" s="14">
        <v>2.5681660000000002</v>
      </c>
      <c r="U662" s="14">
        <v>64.204160000000002</v>
      </c>
      <c r="V662" s="14">
        <v>0.5</v>
      </c>
      <c r="W662" s="14">
        <v>229.52</v>
      </c>
      <c r="X662" s="14">
        <v>40</v>
      </c>
      <c r="Y662" s="14">
        <v>0.54399565706592101</v>
      </c>
      <c r="Z662" s="14">
        <v>2.7</v>
      </c>
      <c r="AA662" s="14">
        <v>1.3</v>
      </c>
      <c r="AB662" s="14">
        <v>32.5</v>
      </c>
      <c r="AC662" s="14">
        <v>0.13183339999999999</v>
      </c>
      <c r="AD662" s="14">
        <v>3.295836</v>
      </c>
      <c r="AE662" s="14">
        <v>114.76</v>
      </c>
      <c r="AF662" s="14">
        <v>73.53</v>
      </c>
      <c r="AG662" s="14">
        <v>0</v>
      </c>
      <c r="AH662" s="14">
        <v>0</v>
      </c>
      <c r="AI662" s="14">
        <v>2.5681660000000002</v>
      </c>
      <c r="AJ662" s="14">
        <v>2.7</v>
      </c>
      <c r="AK662" s="15">
        <v>0.67500000000000004</v>
      </c>
      <c r="AL662" s="15">
        <v>0.95117280000000004</v>
      </c>
      <c r="AM662" s="15">
        <v>1</v>
      </c>
      <c r="AN662" s="15">
        <v>0.64204159999999999</v>
      </c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>
        <v>0.8333333432674408</v>
      </c>
      <c r="BE662" s="16"/>
      <c r="BF662" s="16"/>
      <c r="BG662" s="16"/>
      <c r="BH662" s="16"/>
      <c r="BI662" s="16"/>
      <c r="BJ662" s="16"/>
      <c r="BK662" s="16">
        <v>0.1666666716337204</v>
      </c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6"/>
      <c r="CF662" s="16"/>
      <c r="CG662" s="16"/>
      <c r="CH662" s="16">
        <v>8.3333335816860199E-2</v>
      </c>
      <c r="CI662" s="16"/>
      <c r="CJ662" s="16"/>
      <c r="CK662" s="16"/>
      <c r="CL662" s="16"/>
      <c r="CM662" s="16"/>
      <c r="CN662" s="16"/>
      <c r="CO662" s="16"/>
      <c r="CP662" s="16"/>
      <c r="CQ662" s="16"/>
      <c r="CR662" s="16"/>
      <c r="CS662" s="16"/>
      <c r="CT662" s="16"/>
      <c r="CU662" s="16"/>
      <c r="CV662" s="16"/>
      <c r="CW662" s="16"/>
      <c r="CX662" s="16"/>
      <c r="CY662" s="16"/>
      <c r="CZ662" s="16"/>
      <c r="DA662" s="16"/>
      <c r="DB662" s="16"/>
      <c r="DC662" s="16"/>
      <c r="DD662" s="16"/>
      <c r="DE662" s="16">
        <v>8.3333335816860199E-2</v>
      </c>
      <c r="DF662" s="16"/>
      <c r="DG662" s="16"/>
      <c r="DH662" s="24"/>
      <c r="DI662" s="16"/>
      <c r="DJ662" s="24"/>
      <c r="DK662" s="24"/>
      <c r="DL662" s="24"/>
      <c r="DM662" s="24"/>
      <c r="DN662" s="24"/>
      <c r="DO662" s="24">
        <v>0.13333334028720856</v>
      </c>
      <c r="DP662" s="24"/>
      <c r="DQ662" s="24"/>
      <c r="DR662" s="16"/>
      <c r="DS662" s="16"/>
      <c r="DT662" s="16"/>
      <c r="DU662" s="16"/>
      <c r="DV662" s="16"/>
      <c r="DW662" s="16"/>
      <c r="DX662" s="16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27"/>
      <c r="EP662" s="27"/>
      <c r="EQ662" s="27"/>
      <c r="ER662" s="27"/>
    </row>
    <row r="663" spans="1:148" s="9" customFormat="1" ht="20.25" x14ac:dyDescent="0.3">
      <c r="A663" s="10" t="s">
        <v>488</v>
      </c>
      <c r="B663" s="10" t="s">
        <v>244</v>
      </c>
      <c r="C663" s="10" t="s">
        <v>240</v>
      </c>
      <c r="D663" s="10" t="s">
        <v>279</v>
      </c>
      <c r="E663" s="10" t="s">
        <v>218</v>
      </c>
      <c r="F663" s="11">
        <v>10563</v>
      </c>
      <c r="G663" s="11">
        <v>3866</v>
      </c>
      <c r="H663" s="11">
        <v>4091</v>
      </c>
      <c r="I663" s="10" t="s">
        <v>282</v>
      </c>
      <c r="J663" s="12">
        <v>71.8</v>
      </c>
      <c r="K663" s="10" t="s">
        <v>285</v>
      </c>
      <c r="L663" s="10" t="s">
        <v>261</v>
      </c>
      <c r="M663" s="10" t="s">
        <v>220</v>
      </c>
      <c r="N663" s="13">
        <v>14</v>
      </c>
      <c r="O663" s="13">
        <v>14</v>
      </c>
      <c r="P663" s="13">
        <v>0</v>
      </c>
      <c r="Q663" s="14">
        <v>0</v>
      </c>
      <c r="R663" s="14">
        <v>8.11</v>
      </c>
      <c r="S663" s="14">
        <v>2.6666669999999999</v>
      </c>
      <c r="T663" s="14">
        <v>1.892333</v>
      </c>
      <c r="U663" s="14">
        <v>70.962490000000003</v>
      </c>
      <c r="V663" s="14">
        <v>0.3333334</v>
      </c>
      <c r="W663" s="14">
        <v>253.68</v>
      </c>
      <c r="X663" s="14">
        <v>26.666669845581101</v>
      </c>
      <c r="Y663" s="14">
        <v>0.49218659459906999</v>
      </c>
      <c r="Z663" s="14">
        <v>2.1666669999999999</v>
      </c>
      <c r="AA663" s="14">
        <v>0.5</v>
      </c>
      <c r="AB663" s="14">
        <v>18.75</v>
      </c>
      <c r="AC663" s="14">
        <v>0.27433370000000001</v>
      </c>
      <c r="AD663" s="14">
        <v>10.287509999999999</v>
      </c>
      <c r="AE663" s="14">
        <v>84.56</v>
      </c>
      <c r="AF663" s="14">
        <v>54.18</v>
      </c>
      <c r="AG663" s="14">
        <v>0</v>
      </c>
      <c r="AH663" s="14">
        <v>0</v>
      </c>
      <c r="AI663" s="14">
        <v>1.892333</v>
      </c>
      <c r="AJ663" s="14">
        <v>2.1666669999999999</v>
      </c>
      <c r="AK663" s="15">
        <v>0.8125</v>
      </c>
      <c r="AL663" s="15">
        <v>0.87338450000000001</v>
      </c>
      <c r="AM663" s="15">
        <v>1</v>
      </c>
      <c r="AN663" s="15">
        <v>0.7096249</v>
      </c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>
        <v>0.1666666716337204</v>
      </c>
      <c r="CE663" s="16"/>
      <c r="CF663" s="16"/>
      <c r="CG663" s="16"/>
      <c r="CH663" s="16"/>
      <c r="CI663" s="16"/>
      <c r="CJ663" s="16"/>
      <c r="CK663" s="16"/>
      <c r="CL663" s="16"/>
      <c r="CM663" s="16"/>
      <c r="CN663" s="16"/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16"/>
      <c r="DB663" s="16"/>
      <c r="DC663" s="16"/>
      <c r="DD663" s="16"/>
      <c r="DE663" s="16"/>
      <c r="DF663" s="16"/>
      <c r="DG663" s="16"/>
      <c r="DH663" s="24"/>
      <c r="DI663" s="16"/>
      <c r="DJ663" s="24"/>
      <c r="DK663" s="24">
        <v>0.1666666716337204</v>
      </c>
      <c r="DL663" s="24"/>
      <c r="DM663" s="24"/>
      <c r="DN663" s="24"/>
      <c r="DO663" s="24">
        <v>0.1666666716337204</v>
      </c>
      <c r="DP663" s="24"/>
      <c r="DQ663" s="24"/>
      <c r="DR663" s="16"/>
      <c r="DS663" s="16"/>
      <c r="DT663" s="16"/>
      <c r="DU663" s="16"/>
      <c r="DV663" s="16"/>
      <c r="DW663" s="16"/>
      <c r="DX663" s="16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27"/>
      <c r="EP663" s="27"/>
      <c r="EQ663" s="27"/>
      <c r="ER663" s="27"/>
    </row>
    <row r="664" spans="1:148" s="9" customFormat="1" ht="20.25" x14ac:dyDescent="0.3">
      <c r="A664" s="10" t="s">
        <v>488</v>
      </c>
      <c r="B664" s="10" t="s">
        <v>244</v>
      </c>
      <c r="C664" s="10" t="s">
        <v>240</v>
      </c>
      <c r="D664" s="10" t="s">
        <v>281</v>
      </c>
      <c r="E664" s="10" t="s">
        <v>218</v>
      </c>
      <c r="F664" s="11">
        <v>10563</v>
      </c>
      <c r="G664" s="11">
        <v>4005</v>
      </c>
      <c r="H664" s="11">
        <v>4076</v>
      </c>
      <c r="I664" s="10" t="s">
        <v>282</v>
      </c>
      <c r="J664" s="12">
        <v>71.8</v>
      </c>
      <c r="K664" s="10" t="s">
        <v>285</v>
      </c>
      <c r="L664" s="10" t="s">
        <v>261</v>
      </c>
      <c r="M664" s="10" t="s">
        <v>220</v>
      </c>
      <c r="N664" s="13">
        <v>6</v>
      </c>
      <c r="O664" s="13">
        <v>6</v>
      </c>
      <c r="P664" s="13">
        <v>0</v>
      </c>
      <c r="Q664" s="14">
        <v>0</v>
      </c>
      <c r="R664" s="14">
        <v>8.11</v>
      </c>
      <c r="S664" s="14">
        <v>1.6666669999999999</v>
      </c>
      <c r="T664" s="14">
        <v>0.8109999</v>
      </c>
      <c r="U664" s="14">
        <v>48.659979999999997</v>
      </c>
      <c r="V664" s="14">
        <v>0.2083334</v>
      </c>
      <c r="W664" s="14">
        <v>173.952</v>
      </c>
      <c r="X664" s="14">
        <v>16.666669845581101</v>
      </c>
      <c r="Y664" s="14">
        <v>0.71777219373109802</v>
      </c>
      <c r="Z664" s="14">
        <v>1</v>
      </c>
      <c r="AA664" s="14">
        <v>0.66666669999999995</v>
      </c>
      <c r="AB664" s="14">
        <v>39.999989999999997</v>
      </c>
      <c r="AC664" s="14">
        <v>0.18900040000000001</v>
      </c>
      <c r="AD664" s="14">
        <v>11.340020000000001</v>
      </c>
      <c r="AE664" s="14">
        <v>36.24</v>
      </c>
      <c r="AF664" s="14">
        <v>23.22</v>
      </c>
      <c r="AG664" s="14">
        <v>0</v>
      </c>
      <c r="AH664" s="14">
        <v>0</v>
      </c>
      <c r="AI664" s="14">
        <v>0.8109999</v>
      </c>
      <c r="AJ664" s="14">
        <v>1</v>
      </c>
      <c r="AK664" s="15">
        <v>0.6</v>
      </c>
      <c r="AL664" s="15">
        <v>0.81099980000000005</v>
      </c>
      <c r="AM664" s="15">
        <v>1</v>
      </c>
      <c r="AN664" s="15">
        <v>0.48659989999999997</v>
      </c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>
        <v>0.5</v>
      </c>
      <c r="BV664" s="16"/>
      <c r="BW664" s="16"/>
      <c r="BX664" s="16"/>
      <c r="BY664" s="16"/>
      <c r="BZ664" s="16"/>
      <c r="CA664" s="16"/>
      <c r="CB664" s="16"/>
      <c r="CC664" s="16"/>
      <c r="CD664" s="16"/>
      <c r="CE664" s="16"/>
      <c r="CF664" s="16"/>
      <c r="CG664" s="16"/>
      <c r="CH664" s="16"/>
      <c r="CI664" s="16"/>
      <c r="CJ664" s="16"/>
      <c r="CK664" s="16"/>
      <c r="CL664" s="16"/>
      <c r="CM664" s="16"/>
      <c r="CN664" s="16"/>
      <c r="CO664" s="16"/>
      <c r="CP664" s="16"/>
      <c r="CQ664" s="16"/>
      <c r="CR664" s="16"/>
      <c r="CS664" s="16"/>
      <c r="CT664" s="16"/>
      <c r="CU664" s="16"/>
      <c r="CV664" s="16"/>
      <c r="CW664" s="16"/>
      <c r="CX664" s="16"/>
      <c r="CY664" s="16"/>
      <c r="CZ664" s="16"/>
      <c r="DA664" s="16"/>
      <c r="DB664" s="16"/>
      <c r="DC664" s="16"/>
      <c r="DD664" s="16"/>
      <c r="DE664" s="16"/>
      <c r="DF664" s="16"/>
      <c r="DG664" s="16"/>
      <c r="DH664" s="24"/>
      <c r="DI664" s="16"/>
      <c r="DJ664" s="24"/>
      <c r="DK664" s="24">
        <v>0.1666666716337204</v>
      </c>
      <c r="DL664" s="24"/>
      <c r="DM664" s="24"/>
      <c r="DN664" s="24"/>
      <c r="DO664" s="24"/>
      <c r="DP664" s="24"/>
      <c r="DQ664" s="24"/>
      <c r="DR664" s="16"/>
      <c r="DS664" s="16"/>
      <c r="DT664" s="16"/>
      <c r="DU664" s="16"/>
      <c r="DV664" s="16"/>
      <c r="DW664" s="16"/>
      <c r="DX664" s="16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27"/>
      <c r="EP664" s="27"/>
      <c r="EQ664" s="27"/>
      <c r="ER664" s="27"/>
    </row>
    <row r="665" spans="1:148" s="9" customFormat="1" ht="20.25" x14ac:dyDescent="0.3">
      <c r="A665" s="10" t="s">
        <v>488</v>
      </c>
      <c r="B665" s="10" t="s">
        <v>231</v>
      </c>
      <c r="C665" s="10" t="s">
        <v>240</v>
      </c>
      <c r="D665" s="10" t="s">
        <v>279</v>
      </c>
      <c r="E665" s="10" t="s">
        <v>218</v>
      </c>
      <c r="F665" s="11">
        <v>10564</v>
      </c>
      <c r="G665" s="11">
        <v>3866</v>
      </c>
      <c r="H665" s="11">
        <v>4091</v>
      </c>
      <c r="I665" s="10" t="s">
        <v>282</v>
      </c>
      <c r="J665" s="12">
        <v>71.8</v>
      </c>
      <c r="K665" s="10" t="s">
        <v>267</v>
      </c>
      <c r="L665" s="10" t="s">
        <v>261</v>
      </c>
      <c r="M665" s="10" t="s">
        <v>220</v>
      </c>
      <c r="N665" s="13">
        <v>5</v>
      </c>
      <c r="O665" s="13">
        <v>5</v>
      </c>
      <c r="P665" s="13">
        <v>0</v>
      </c>
      <c r="Q665" s="14">
        <v>0</v>
      </c>
      <c r="R665" s="14">
        <v>9.44</v>
      </c>
      <c r="S665" s="14">
        <v>1.3333330000000001</v>
      </c>
      <c r="T665" s="14">
        <v>0.78666659999999999</v>
      </c>
      <c r="U665" s="14">
        <v>59.000010000000003</v>
      </c>
      <c r="V665" s="14">
        <v>0.1666666</v>
      </c>
      <c r="W665" s="14">
        <v>211.20009999999999</v>
      </c>
      <c r="X665" s="14">
        <v>13.333330154418899</v>
      </c>
      <c r="Y665" s="14">
        <v>0.569800443238486</v>
      </c>
      <c r="Z665" s="14">
        <v>1.0833330000000001</v>
      </c>
      <c r="AA665" s="14">
        <v>0.25</v>
      </c>
      <c r="AB665" s="14">
        <v>18.75</v>
      </c>
      <c r="AC665" s="14">
        <v>0.2966664</v>
      </c>
      <c r="AD665" s="14">
        <v>22.249980000000001</v>
      </c>
      <c r="AE665" s="14">
        <v>35.200000000000003</v>
      </c>
      <c r="AF665" s="14">
        <v>23.4</v>
      </c>
      <c r="AG665" s="14">
        <v>0</v>
      </c>
      <c r="AH665" s="14">
        <v>0</v>
      </c>
      <c r="AI665" s="14">
        <v>0.78666659999999999</v>
      </c>
      <c r="AJ665" s="14">
        <v>1.0833330000000001</v>
      </c>
      <c r="AK665" s="15">
        <v>0.81249990000000005</v>
      </c>
      <c r="AL665" s="15">
        <v>0.72615399999999997</v>
      </c>
      <c r="AM665" s="15">
        <v>1</v>
      </c>
      <c r="AN665" s="15">
        <v>0.59000010000000003</v>
      </c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  <c r="CC665" s="16"/>
      <c r="CD665" s="16">
        <v>0.25</v>
      </c>
      <c r="CE665" s="16"/>
      <c r="CF665" s="16"/>
      <c r="CG665" s="16"/>
      <c r="CH665" s="16"/>
      <c r="CI665" s="16"/>
      <c r="CJ665" s="16"/>
      <c r="CK665" s="16"/>
      <c r="CL665" s="16"/>
      <c r="CM665" s="16"/>
      <c r="CN665" s="16"/>
      <c r="CO665" s="16"/>
      <c r="CP665" s="16"/>
      <c r="CQ665" s="16"/>
      <c r="CR665" s="16"/>
      <c r="CS665" s="16"/>
      <c r="CT665" s="16"/>
      <c r="CU665" s="16"/>
      <c r="CV665" s="16"/>
      <c r="CW665" s="16"/>
      <c r="CX665" s="16"/>
      <c r="CY665" s="16"/>
      <c r="CZ665" s="16"/>
      <c r="DA665" s="16"/>
      <c r="DB665" s="16"/>
      <c r="DC665" s="16"/>
      <c r="DD665" s="16"/>
      <c r="DE665" s="16"/>
      <c r="DF665" s="16"/>
      <c r="DG665" s="16"/>
      <c r="DH665" s="24"/>
      <c r="DI665" s="16"/>
      <c r="DJ665" s="24"/>
      <c r="DK665" s="24"/>
      <c r="DL665" s="24"/>
      <c r="DM665" s="24"/>
      <c r="DN665" s="24"/>
      <c r="DO665" s="24"/>
      <c r="DP665" s="24"/>
      <c r="DQ665" s="24"/>
      <c r="DR665" s="16"/>
      <c r="DS665" s="16"/>
      <c r="DT665" s="16"/>
      <c r="DU665" s="16"/>
      <c r="DV665" s="16"/>
      <c r="DW665" s="16"/>
      <c r="DX665" s="16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27"/>
      <c r="EP665" s="27"/>
      <c r="EQ665" s="27"/>
      <c r="ER665" s="27"/>
    </row>
    <row r="666" spans="1:148" s="9" customFormat="1" ht="20.25" x14ac:dyDescent="0.3">
      <c r="A666" s="10" t="s">
        <v>488</v>
      </c>
      <c r="B666" s="10" t="s">
        <v>231</v>
      </c>
      <c r="C666" s="10" t="s">
        <v>240</v>
      </c>
      <c r="D666" s="10" t="s">
        <v>281</v>
      </c>
      <c r="E666" s="10" t="s">
        <v>218</v>
      </c>
      <c r="F666" s="11">
        <v>10673</v>
      </c>
      <c r="G666" s="11">
        <v>4005</v>
      </c>
      <c r="H666" s="11">
        <v>4076</v>
      </c>
      <c r="I666" s="10" t="s">
        <v>286</v>
      </c>
      <c r="J666" s="12">
        <v>72</v>
      </c>
      <c r="K666" s="10" t="s">
        <v>285</v>
      </c>
      <c r="L666" s="10" t="s">
        <v>287</v>
      </c>
      <c r="M666" s="10" t="s">
        <v>213</v>
      </c>
      <c r="N666" s="13">
        <v>3</v>
      </c>
      <c r="O666" s="13">
        <v>2</v>
      </c>
      <c r="P666" s="13">
        <v>1</v>
      </c>
      <c r="Q666" s="14">
        <v>33.333329999999997</v>
      </c>
      <c r="R666" s="14">
        <v>15.19</v>
      </c>
      <c r="S666" s="14">
        <v>2.3333330000000001</v>
      </c>
      <c r="T666" s="14">
        <v>0.50633329999999999</v>
      </c>
      <c r="U666" s="14">
        <v>21.7</v>
      </c>
      <c r="V666" s="14">
        <v>0.2916666</v>
      </c>
      <c r="W666" s="14">
        <v>57.462859999999999</v>
      </c>
      <c r="X666" s="14">
        <v>23.333330154418899</v>
      </c>
      <c r="Y666" s="14">
        <v>2.09455380927387</v>
      </c>
      <c r="Z666" s="14">
        <v>0.9499997</v>
      </c>
      <c r="AA666" s="14">
        <v>1.3833329999999999</v>
      </c>
      <c r="AB666" s="14">
        <v>59.285719999999998</v>
      </c>
      <c r="AC666" s="14">
        <v>0.19049969999999999</v>
      </c>
      <c r="AD666" s="14">
        <v>8.1642740000000007</v>
      </c>
      <c r="AE666" s="14">
        <v>16.760000000000002</v>
      </c>
      <c r="AF666" s="14">
        <v>11.14</v>
      </c>
      <c r="AG666" s="14">
        <v>0.25316660000000002</v>
      </c>
      <c r="AH666" s="14">
        <v>10.85</v>
      </c>
      <c r="AI666" s="14">
        <v>0.75949999999999995</v>
      </c>
      <c r="AJ666" s="14">
        <v>0.9499997</v>
      </c>
      <c r="AK666" s="15">
        <v>0.40714280000000003</v>
      </c>
      <c r="AL666" s="15">
        <v>0.79947389999999996</v>
      </c>
      <c r="AM666" s="15">
        <v>0.66666669999999995</v>
      </c>
      <c r="AN666" s="15">
        <v>0.217</v>
      </c>
      <c r="AO666" s="16"/>
      <c r="AP666" s="16">
        <v>0.83333331346511841</v>
      </c>
      <c r="AQ666" s="16"/>
      <c r="AR666" s="16">
        <v>0.13333334028720856</v>
      </c>
      <c r="AS666" s="16">
        <v>0.25</v>
      </c>
      <c r="AT666" s="16">
        <v>0.1666666716337204</v>
      </c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  <c r="CC666" s="16"/>
      <c r="CD666" s="16"/>
      <c r="CE666" s="16"/>
      <c r="CF666" s="16"/>
      <c r="CG666" s="16"/>
      <c r="CH666" s="16"/>
      <c r="CI666" s="16"/>
      <c r="CJ666" s="16"/>
      <c r="CK666" s="16"/>
      <c r="CL666" s="16"/>
      <c r="CM666" s="16"/>
      <c r="CN666" s="16"/>
      <c r="CO666" s="16"/>
      <c r="CP666" s="16"/>
      <c r="CQ666" s="16"/>
      <c r="CR666" s="16"/>
      <c r="CS666" s="16"/>
      <c r="CT666" s="16"/>
      <c r="CU666" s="16"/>
      <c r="CV666" s="16"/>
      <c r="CW666" s="16"/>
      <c r="CX666" s="16"/>
      <c r="CY666" s="16"/>
      <c r="CZ666" s="16"/>
      <c r="DA666" s="16"/>
      <c r="DB666" s="16"/>
      <c r="DC666" s="16"/>
      <c r="DD666" s="16"/>
      <c r="DE666" s="16"/>
      <c r="DF666" s="16"/>
      <c r="DG666" s="16"/>
      <c r="DH666" s="24"/>
      <c r="DI666" s="16"/>
      <c r="DJ666" s="24"/>
      <c r="DK666" s="24"/>
      <c r="DL666" s="24"/>
      <c r="DM666" s="24"/>
      <c r="DN666" s="24"/>
      <c r="DO666" s="24"/>
      <c r="DP666" s="24"/>
      <c r="DQ666" s="24"/>
      <c r="DR666" s="16"/>
      <c r="DS666" s="16"/>
      <c r="DT666" s="16"/>
      <c r="DU666" s="16"/>
      <c r="DV666" s="16"/>
      <c r="DW666" s="16"/>
      <c r="DX666" s="16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>
        <v>1</v>
      </c>
      <c r="EI666" s="17"/>
      <c r="EJ666" s="17"/>
      <c r="EK666" s="17"/>
      <c r="EL666" s="17"/>
      <c r="EM666" s="17"/>
      <c r="EN666" s="17"/>
      <c r="EO666" s="27"/>
      <c r="EP666" s="27"/>
      <c r="EQ666" s="27"/>
      <c r="ER666" s="27"/>
    </row>
    <row r="667" spans="1:148" s="9" customFormat="1" ht="20.25" x14ac:dyDescent="0.3">
      <c r="A667" s="10" t="s">
        <v>488</v>
      </c>
      <c r="B667" s="10" t="s">
        <v>240</v>
      </c>
      <c r="C667" s="10" t="s">
        <v>240</v>
      </c>
      <c r="D667" s="10" t="s">
        <v>279</v>
      </c>
      <c r="E667" s="10" t="s">
        <v>218</v>
      </c>
      <c r="F667" s="11">
        <v>10673</v>
      </c>
      <c r="G667" s="11">
        <v>3866</v>
      </c>
      <c r="H667" s="11">
        <v>4091</v>
      </c>
      <c r="I667" s="10" t="s">
        <v>286</v>
      </c>
      <c r="J667" s="12">
        <v>72</v>
      </c>
      <c r="K667" s="10" t="s">
        <v>285</v>
      </c>
      <c r="L667" s="10" t="s">
        <v>287</v>
      </c>
      <c r="M667" s="10" t="s">
        <v>213</v>
      </c>
      <c r="N667" s="13">
        <v>10</v>
      </c>
      <c r="O667" s="13">
        <v>9</v>
      </c>
      <c r="P667" s="13">
        <v>1</v>
      </c>
      <c r="Q667" s="14">
        <v>10</v>
      </c>
      <c r="R667" s="14">
        <v>15.19</v>
      </c>
      <c r="S667" s="14">
        <v>8</v>
      </c>
      <c r="T667" s="14">
        <v>2.2785000000000002</v>
      </c>
      <c r="U667" s="14">
        <v>28.481249999999999</v>
      </c>
      <c r="V667" s="14">
        <v>1</v>
      </c>
      <c r="W667" s="14">
        <v>75.42</v>
      </c>
      <c r="X667" s="14">
        <v>80</v>
      </c>
      <c r="Y667" s="14">
        <v>1.5958507539486799</v>
      </c>
      <c r="Z667" s="14">
        <v>2.9166669999999999</v>
      </c>
      <c r="AA667" s="14">
        <v>5.0833329999999997</v>
      </c>
      <c r="AB667" s="14">
        <v>63.541670000000003</v>
      </c>
      <c r="AC667" s="14">
        <v>0.38500030000000002</v>
      </c>
      <c r="AD667" s="14">
        <v>4.8125030000000004</v>
      </c>
      <c r="AE667" s="14">
        <v>75.42</v>
      </c>
      <c r="AF667" s="14">
        <v>50.13</v>
      </c>
      <c r="AG667" s="14">
        <v>0.25316660000000002</v>
      </c>
      <c r="AH667" s="14">
        <v>3.1645829999999999</v>
      </c>
      <c r="AI667" s="14">
        <v>2.5316670000000001</v>
      </c>
      <c r="AJ667" s="14">
        <v>2.9166669999999999</v>
      </c>
      <c r="AK667" s="15">
        <v>0.3645833</v>
      </c>
      <c r="AL667" s="15">
        <v>0.86799999999999999</v>
      </c>
      <c r="AM667" s="15">
        <v>0.9</v>
      </c>
      <c r="AN667" s="15">
        <v>0.28481250000000002</v>
      </c>
      <c r="AO667" s="16">
        <v>0.5</v>
      </c>
      <c r="AP667" s="16">
        <v>0.6666666716337204</v>
      </c>
      <c r="AQ667" s="16"/>
      <c r="AR667" s="16">
        <v>8.3333335816860199E-2</v>
      </c>
      <c r="AS667" s="16">
        <v>0.3333333432674408</v>
      </c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>
        <v>1.4166666269302368</v>
      </c>
      <c r="BV667" s="16"/>
      <c r="BW667" s="16"/>
      <c r="BX667" s="16"/>
      <c r="BY667" s="16"/>
      <c r="BZ667" s="16"/>
      <c r="CA667" s="16"/>
      <c r="CB667" s="16"/>
      <c r="CC667" s="16"/>
      <c r="CD667" s="16"/>
      <c r="CE667" s="16"/>
      <c r="CF667" s="16"/>
      <c r="CG667" s="16"/>
      <c r="CH667" s="16"/>
      <c r="CI667" s="16"/>
      <c r="CJ667" s="16"/>
      <c r="CK667" s="16"/>
      <c r="CL667" s="16"/>
      <c r="CM667" s="16"/>
      <c r="CN667" s="16"/>
      <c r="CO667" s="16"/>
      <c r="CP667" s="16"/>
      <c r="CQ667" s="16"/>
      <c r="CR667" s="16"/>
      <c r="CS667" s="16"/>
      <c r="CT667" s="16"/>
      <c r="CU667" s="16"/>
      <c r="CV667" s="16"/>
      <c r="CW667" s="16"/>
      <c r="CX667" s="16"/>
      <c r="CY667" s="16"/>
      <c r="CZ667" s="16"/>
      <c r="DA667" s="16"/>
      <c r="DB667" s="16"/>
      <c r="DC667" s="16"/>
      <c r="DD667" s="16"/>
      <c r="DE667" s="16"/>
      <c r="DF667" s="16"/>
      <c r="DG667" s="16"/>
      <c r="DH667" s="24"/>
      <c r="DI667" s="16"/>
      <c r="DJ667" s="24"/>
      <c r="DK667" s="24"/>
      <c r="DL667" s="24"/>
      <c r="DM667" s="24"/>
      <c r="DN667" s="24"/>
      <c r="DO667" s="24">
        <v>8.3333335816860199E-2</v>
      </c>
      <c r="DP667" s="24"/>
      <c r="DQ667" s="24"/>
      <c r="DR667" s="16"/>
      <c r="DS667" s="16"/>
      <c r="DT667" s="16"/>
      <c r="DU667" s="16"/>
      <c r="DV667" s="16"/>
      <c r="DW667" s="16"/>
      <c r="DX667" s="16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>
        <v>1</v>
      </c>
      <c r="EI667" s="17"/>
      <c r="EJ667" s="17"/>
      <c r="EK667" s="17"/>
      <c r="EL667" s="17"/>
      <c r="EM667" s="17"/>
      <c r="EN667" s="17"/>
      <c r="EO667" s="27"/>
      <c r="EP667" s="27"/>
      <c r="EQ667" s="27"/>
      <c r="ER667" s="27"/>
    </row>
    <row r="668" spans="1:148" s="9" customFormat="1" ht="20.25" x14ac:dyDescent="0.3">
      <c r="A668" s="10" t="s">
        <v>488</v>
      </c>
      <c r="B668" s="10" t="s">
        <v>240</v>
      </c>
      <c r="C668" s="10" t="s">
        <v>240</v>
      </c>
      <c r="D668" s="10" t="s">
        <v>281</v>
      </c>
      <c r="E668" s="10" t="s">
        <v>218</v>
      </c>
      <c r="F668" s="11">
        <v>10673</v>
      </c>
      <c r="G668" s="11">
        <v>4005</v>
      </c>
      <c r="H668" s="11">
        <v>4076</v>
      </c>
      <c r="I668" s="10" t="s">
        <v>286</v>
      </c>
      <c r="J668" s="12">
        <v>72</v>
      </c>
      <c r="K668" s="10" t="s">
        <v>285</v>
      </c>
      <c r="L668" s="10" t="s">
        <v>287</v>
      </c>
      <c r="M668" s="10" t="s">
        <v>213</v>
      </c>
      <c r="N668" s="13">
        <v>16</v>
      </c>
      <c r="O668" s="13">
        <v>15</v>
      </c>
      <c r="P668" s="13">
        <v>1</v>
      </c>
      <c r="Q668" s="14">
        <v>6.25</v>
      </c>
      <c r="R668" s="14">
        <v>15.19</v>
      </c>
      <c r="S668" s="14">
        <v>8</v>
      </c>
      <c r="T668" s="14">
        <v>3.7974999999999999</v>
      </c>
      <c r="U668" s="14">
        <v>47.46875</v>
      </c>
      <c r="V668" s="14">
        <v>1</v>
      </c>
      <c r="W668" s="14">
        <v>125.7</v>
      </c>
      <c r="X668" s="14">
        <v>80</v>
      </c>
      <c r="Y668" s="14">
        <v>0.95751043779664902</v>
      </c>
      <c r="Z668" s="14">
        <v>4.4666670000000002</v>
      </c>
      <c r="AA668" s="14">
        <v>3.5333329999999998</v>
      </c>
      <c r="AB668" s="14">
        <v>44.166670000000003</v>
      </c>
      <c r="AC668" s="14">
        <v>0.41600039999999999</v>
      </c>
      <c r="AD668" s="14">
        <v>5.200005</v>
      </c>
      <c r="AE668" s="14">
        <v>125.7</v>
      </c>
      <c r="AF668" s="14">
        <v>83.55</v>
      </c>
      <c r="AG668" s="14">
        <v>0.25316660000000002</v>
      </c>
      <c r="AH668" s="14">
        <v>3.1645829999999999</v>
      </c>
      <c r="AI668" s="14">
        <v>4.0506659999999997</v>
      </c>
      <c r="AJ668" s="14">
        <v>4.4666670000000002</v>
      </c>
      <c r="AK668" s="15">
        <v>0.55833330000000003</v>
      </c>
      <c r="AL668" s="15">
        <v>0.90686560000000005</v>
      </c>
      <c r="AM668" s="15">
        <v>0.9375</v>
      </c>
      <c r="AN668" s="15">
        <v>0.47468749999999998</v>
      </c>
      <c r="AO668" s="16">
        <v>0.5</v>
      </c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>
        <v>8.3333335816860199E-2</v>
      </c>
      <c r="BJ668" s="16"/>
      <c r="BK668" s="16"/>
      <c r="BL668" s="16"/>
      <c r="BM668" s="16"/>
      <c r="BN668" s="16"/>
      <c r="BO668" s="16"/>
      <c r="BP668" s="16">
        <v>1.75</v>
      </c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>
        <v>1.0499999523162842</v>
      </c>
      <c r="CE668" s="16"/>
      <c r="CF668" s="16"/>
      <c r="CG668" s="16"/>
      <c r="CH668" s="16"/>
      <c r="CI668" s="16"/>
      <c r="CJ668" s="16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CU668" s="16"/>
      <c r="CV668" s="16"/>
      <c r="CW668" s="16"/>
      <c r="CX668" s="16"/>
      <c r="CY668" s="16"/>
      <c r="CZ668" s="16"/>
      <c r="DA668" s="16"/>
      <c r="DB668" s="16"/>
      <c r="DC668" s="16"/>
      <c r="DD668" s="16"/>
      <c r="DE668" s="16"/>
      <c r="DF668" s="16"/>
      <c r="DG668" s="16"/>
      <c r="DH668" s="24"/>
      <c r="DI668" s="16"/>
      <c r="DJ668" s="24"/>
      <c r="DK668" s="24"/>
      <c r="DL668" s="24"/>
      <c r="DM668" s="24"/>
      <c r="DN668" s="24"/>
      <c r="DO668" s="24">
        <v>0.15000000596046448</v>
      </c>
      <c r="DP668" s="24"/>
      <c r="DQ668" s="24"/>
      <c r="DR668" s="16"/>
      <c r="DS668" s="16"/>
      <c r="DT668" s="16"/>
      <c r="DU668" s="16"/>
      <c r="DV668" s="16"/>
      <c r="DW668" s="16"/>
      <c r="DX668" s="16"/>
      <c r="DY668" s="17"/>
      <c r="DZ668" s="17"/>
      <c r="EA668" s="17"/>
      <c r="EB668" s="17"/>
      <c r="EC668" s="17"/>
      <c r="ED668" s="17"/>
      <c r="EE668" s="17">
        <v>1</v>
      </c>
      <c r="EF668" s="17"/>
      <c r="EG668" s="17"/>
      <c r="EH668" s="17"/>
      <c r="EI668" s="17"/>
      <c r="EJ668" s="17"/>
      <c r="EK668" s="17"/>
      <c r="EL668" s="17"/>
      <c r="EM668" s="17"/>
      <c r="EN668" s="17"/>
      <c r="EO668" s="27"/>
      <c r="EP668" s="27"/>
      <c r="EQ668" s="27"/>
      <c r="ER668" s="27"/>
    </row>
    <row r="669" spans="1:148" s="9" customFormat="1" ht="20.25" x14ac:dyDescent="0.3">
      <c r="A669" s="10" t="s">
        <v>469</v>
      </c>
      <c r="B669" s="10" t="s">
        <v>232</v>
      </c>
      <c r="C669" s="10" t="s">
        <v>240</v>
      </c>
      <c r="D669" s="10" t="s">
        <v>279</v>
      </c>
      <c r="E669" s="10" t="s">
        <v>218</v>
      </c>
      <c r="F669" s="11">
        <v>10673</v>
      </c>
      <c r="G669" s="11">
        <v>4087</v>
      </c>
      <c r="H669" s="11">
        <v>3951</v>
      </c>
      <c r="I669" s="10" t="s">
        <v>286</v>
      </c>
      <c r="J669" s="12">
        <v>72</v>
      </c>
      <c r="K669" s="10" t="s">
        <v>285</v>
      </c>
      <c r="L669" s="10" t="s">
        <v>287</v>
      </c>
      <c r="M669" s="10" t="s">
        <v>213</v>
      </c>
      <c r="N669" s="13">
        <v>12</v>
      </c>
      <c r="O669" s="13">
        <v>12</v>
      </c>
      <c r="P669" s="13">
        <v>0</v>
      </c>
      <c r="Q669" s="14">
        <v>0</v>
      </c>
      <c r="R669" s="14">
        <v>15.19</v>
      </c>
      <c r="S669" s="14">
        <v>8</v>
      </c>
      <c r="T669" s="14">
        <v>3.0379999999999998</v>
      </c>
      <c r="U669" s="14">
        <v>37.975000000000001</v>
      </c>
      <c r="V669" s="14">
        <v>1</v>
      </c>
      <c r="W669" s="14">
        <v>100.56</v>
      </c>
      <c r="X669" s="14">
        <v>80</v>
      </c>
      <c r="Y669" s="14">
        <v>1.19688801992226</v>
      </c>
      <c r="Z669" s="14">
        <v>3.35</v>
      </c>
      <c r="AA669" s="14">
        <v>4.6500000000000004</v>
      </c>
      <c r="AB669" s="14">
        <v>58.125</v>
      </c>
      <c r="AC669" s="14">
        <v>0.31199979999999999</v>
      </c>
      <c r="AD669" s="14">
        <v>3.8999969999999999</v>
      </c>
      <c r="AE669" s="14">
        <v>100.56</v>
      </c>
      <c r="AF669" s="14">
        <v>66.84</v>
      </c>
      <c r="AG669" s="14">
        <v>0</v>
      </c>
      <c r="AH669" s="14">
        <v>0</v>
      </c>
      <c r="AI669" s="14">
        <v>3.0379999999999998</v>
      </c>
      <c r="AJ669" s="14">
        <v>3.35</v>
      </c>
      <c r="AK669" s="15">
        <v>0.41875000000000001</v>
      </c>
      <c r="AL669" s="15">
        <v>0.9068657</v>
      </c>
      <c r="AM669" s="15">
        <v>1</v>
      </c>
      <c r="AN669" s="15">
        <v>0.37974999999999998</v>
      </c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>
        <v>4.5</v>
      </c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6"/>
      <c r="CF669" s="16"/>
      <c r="CG669" s="16"/>
      <c r="CH669" s="16"/>
      <c r="CI669" s="16"/>
      <c r="CJ669" s="16"/>
      <c r="CK669" s="16"/>
      <c r="CL669" s="16"/>
      <c r="CM669" s="16"/>
      <c r="CN669" s="16"/>
      <c r="CO669" s="16"/>
      <c r="CP669" s="16"/>
      <c r="CQ669" s="16"/>
      <c r="CR669" s="16"/>
      <c r="CS669" s="16"/>
      <c r="CT669" s="16"/>
      <c r="CU669" s="16"/>
      <c r="CV669" s="16"/>
      <c r="CW669" s="16"/>
      <c r="CX669" s="16"/>
      <c r="CY669" s="16"/>
      <c r="CZ669" s="16"/>
      <c r="DA669" s="16"/>
      <c r="DB669" s="16"/>
      <c r="DC669" s="16"/>
      <c r="DD669" s="16"/>
      <c r="DE669" s="16"/>
      <c r="DF669" s="16"/>
      <c r="DG669" s="16"/>
      <c r="DH669" s="24"/>
      <c r="DI669" s="16"/>
      <c r="DJ669" s="24"/>
      <c r="DK669" s="24">
        <v>8.3333335816860199E-2</v>
      </c>
      <c r="DL669" s="24"/>
      <c r="DM669" s="24"/>
      <c r="DN669" s="24"/>
      <c r="DO669" s="24">
        <v>6.6666670143604279E-2</v>
      </c>
      <c r="DP669" s="24"/>
      <c r="DQ669" s="24"/>
      <c r="DR669" s="16"/>
      <c r="DS669" s="16"/>
      <c r="DT669" s="16"/>
      <c r="DU669" s="16"/>
      <c r="DV669" s="16"/>
      <c r="DW669" s="16"/>
      <c r="DX669" s="16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27"/>
      <c r="EP669" s="27"/>
      <c r="EQ669" s="27"/>
      <c r="ER669" s="27"/>
    </row>
    <row r="670" spans="1:148" s="9" customFormat="1" ht="20.25" x14ac:dyDescent="0.3">
      <c r="A670" s="10" t="s">
        <v>469</v>
      </c>
      <c r="B670" s="10" t="s">
        <v>232</v>
      </c>
      <c r="C670" s="10" t="s">
        <v>240</v>
      </c>
      <c r="D670" s="10" t="s">
        <v>281</v>
      </c>
      <c r="E670" s="10" t="s">
        <v>218</v>
      </c>
      <c r="F670" s="11">
        <v>10673</v>
      </c>
      <c r="G670" s="11">
        <v>4189</v>
      </c>
      <c r="H670" s="11">
        <v>4161</v>
      </c>
      <c r="I670" s="10" t="s">
        <v>286</v>
      </c>
      <c r="J670" s="12">
        <v>72</v>
      </c>
      <c r="K670" s="10" t="s">
        <v>285</v>
      </c>
      <c r="L670" s="10" t="s">
        <v>287</v>
      </c>
      <c r="M670" s="10" t="s">
        <v>213</v>
      </c>
      <c r="N670" s="13">
        <v>3</v>
      </c>
      <c r="O670" s="13">
        <v>3</v>
      </c>
      <c r="P670" s="13">
        <v>0</v>
      </c>
      <c r="Q670" s="14">
        <v>0</v>
      </c>
      <c r="R670" s="14">
        <v>15.19</v>
      </c>
      <c r="S670" s="14">
        <v>8</v>
      </c>
      <c r="T670" s="14">
        <v>0.75949999999999995</v>
      </c>
      <c r="U670" s="14">
        <v>9.4937500000000004</v>
      </c>
      <c r="V670" s="14">
        <v>1</v>
      </c>
      <c r="W670" s="14">
        <v>25.14</v>
      </c>
      <c r="X670" s="14">
        <v>80</v>
      </c>
      <c r="Y670" s="14">
        <v>4.7875520796890401</v>
      </c>
      <c r="Z670" s="14">
        <v>0.75</v>
      </c>
      <c r="AA670" s="14">
        <v>7.25</v>
      </c>
      <c r="AB670" s="14">
        <v>90.625</v>
      </c>
      <c r="AC670" s="14">
        <v>-9.5000269999999994E-3</v>
      </c>
      <c r="AD670" s="14">
        <v>-0.1187503</v>
      </c>
      <c r="AE670" s="14">
        <v>25.14</v>
      </c>
      <c r="AF670" s="14">
        <v>16.71</v>
      </c>
      <c r="AG670" s="14">
        <v>0</v>
      </c>
      <c r="AH670" s="14">
        <v>0</v>
      </c>
      <c r="AI670" s="14">
        <v>0.75949999999999995</v>
      </c>
      <c r="AJ670" s="14">
        <v>0.75</v>
      </c>
      <c r="AK670" s="15">
        <v>9.375E-2</v>
      </c>
      <c r="AL670" s="15">
        <v>1.012667</v>
      </c>
      <c r="AM670" s="15">
        <v>1</v>
      </c>
      <c r="AN670" s="15">
        <v>9.4937489999999999E-2</v>
      </c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>
        <v>0.5</v>
      </c>
      <c r="BQ670" s="16"/>
      <c r="BR670" s="16"/>
      <c r="BS670" s="16"/>
      <c r="BT670" s="16"/>
      <c r="BU670" s="16"/>
      <c r="BV670" s="16"/>
      <c r="BW670" s="16"/>
      <c r="BX670" s="16"/>
      <c r="BY670" s="16"/>
      <c r="BZ670" s="16">
        <v>6.75</v>
      </c>
      <c r="CA670" s="16"/>
      <c r="CB670" s="16"/>
      <c r="CC670" s="16"/>
      <c r="CD670" s="16"/>
      <c r="CE670" s="16"/>
      <c r="CF670" s="16"/>
      <c r="CG670" s="16"/>
      <c r="CH670" s="16"/>
      <c r="CI670" s="16"/>
      <c r="CJ670" s="16"/>
      <c r="CK670" s="16"/>
      <c r="CL670" s="16"/>
      <c r="CM670" s="16"/>
      <c r="CN670" s="16"/>
      <c r="CO670" s="16"/>
      <c r="CP670" s="16"/>
      <c r="CQ670" s="16"/>
      <c r="CR670" s="16"/>
      <c r="CS670" s="16"/>
      <c r="CT670" s="16"/>
      <c r="CU670" s="16"/>
      <c r="CV670" s="16"/>
      <c r="CW670" s="16"/>
      <c r="CX670" s="16"/>
      <c r="CY670" s="16"/>
      <c r="CZ670" s="16"/>
      <c r="DA670" s="16"/>
      <c r="DB670" s="16"/>
      <c r="DC670" s="16"/>
      <c r="DD670" s="16"/>
      <c r="DE670" s="16"/>
      <c r="DF670" s="16"/>
      <c r="DG670" s="16"/>
      <c r="DH670" s="24"/>
      <c r="DI670" s="16"/>
      <c r="DJ670" s="24"/>
      <c r="DK670" s="24"/>
      <c r="DL670" s="24"/>
      <c r="DM670" s="24"/>
      <c r="DN670" s="24"/>
      <c r="DO670" s="24"/>
      <c r="DP670" s="24"/>
      <c r="DQ670" s="24"/>
      <c r="DR670" s="16"/>
      <c r="DS670" s="16"/>
      <c r="DT670" s="16"/>
      <c r="DU670" s="16"/>
      <c r="DV670" s="16"/>
      <c r="DW670" s="16"/>
      <c r="DX670" s="16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27"/>
      <c r="EP670" s="27"/>
      <c r="EQ670" s="27"/>
      <c r="ER670" s="27"/>
    </row>
    <row r="671" spans="1:148" s="9" customFormat="1" ht="20.25" x14ac:dyDescent="0.3">
      <c r="A671" s="10" t="s">
        <v>472</v>
      </c>
      <c r="B671" s="10" t="s">
        <v>232</v>
      </c>
      <c r="C671" s="10" t="s">
        <v>240</v>
      </c>
      <c r="D671" s="10" t="s">
        <v>279</v>
      </c>
      <c r="E671" s="10" t="s">
        <v>218</v>
      </c>
      <c r="F671" s="11">
        <v>10673</v>
      </c>
      <c r="G671" s="11">
        <v>3866</v>
      </c>
      <c r="H671" s="11">
        <v>4091</v>
      </c>
      <c r="I671" s="10" t="s">
        <v>286</v>
      </c>
      <c r="J671" s="12">
        <v>72</v>
      </c>
      <c r="K671" s="10" t="s">
        <v>285</v>
      </c>
      <c r="L671" s="10" t="s">
        <v>287</v>
      </c>
      <c r="M671" s="10" t="s">
        <v>213</v>
      </c>
      <c r="N671" s="13">
        <v>16</v>
      </c>
      <c r="O671" s="13">
        <v>16</v>
      </c>
      <c r="P671" s="13">
        <v>0</v>
      </c>
      <c r="Q671" s="14">
        <v>0</v>
      </c>
      <c r="R671" s="14">
        <v>15.19</v>
      </c>
      <c r="S671" s="14">
        <v>8</v>
      </c>
      <c r="T671" s="14">
        <v>4.0506659999999997</v>
      </c>
      <c r="U671" s="14">
        <v>50.633330000000001</v>
      </c>
      <c r="V671" s="14">
        <v>1</v>
      </c>
      <c r="W671" s="14">
        <v>134.08000000000001</v>
      </c>
      <c r="X671" s="14">
        <v>80</v>
      </c>
      <c r="Y671" s="14">
        <v>0.89766604055752497</v>
      </c>
      <c r="Z671" s="14">
        <v>5.3333329999999997</v>
      </c>
      <c r="AA671" s="14">
        <v>2.6666669999999999</v>
      </c>
      <c r="AB671" s="14">
        <v>33.33334</v>
      </c>
      <c r="AC671" s="14">
        <v>1.282667</v>
      </c>
      <c r="AD671" s="14">
        <v>16.033339999999999</v>
      </c>
      <c r="AE671" s="14">
        <v>134.08000000000001</v>
      </c>
      <c r="AF671" s="14">
        <v>89.12</v>
      </c>
      <c r="AG671" s="14">
        <v>0</v>
      </c>
      <c r="AH671" s="14">
        <v>0</v>
      </c>
      <c r="AI671" s="14">
        <v>4.0506659999999997</v>
      </c>
      <c r="AJ671" s="14">
        <v>5.3333329999999997</v>
      </c>
      <c r="AK671" s="15">
        <v>0.6666666</v>
      </c>
      <c r="AL671" s="15">
        <v>0.75949999999999995</v>
      </c>
      <c r="AM671" s="15">
        <v>1</v>
      </c>
      <c r="AN671" s="15">
        <v>0.50633329999999999</v>
      </c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>
        <v>1.6666666865348816</v>
      </c>
      <c r="BQ671" s="16"/>
      <c r="BR671" s="16"/>
      <c r="BS671" s="16"/>
      <c r="BT671" s="16"/>
      <c r="BU671" s="16">
        <v>0.5</v>
      </c>
      <c r="BV671" s="16"/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  <c r="CG671" s="16"/>
      <c r="CH671" s="16"/>
      <c r="CI671" s="16"/>
      <c r="CJ671" s="16"/>
      <c r="CK671" s="16"/>
      <c r="CL671" s="16"/>
      <c r="CM671" s="16"/>
      <c r="CN671" s="16"/>
      <c r="CO671" s="16">
        <v>0.1666666716337204</v>
      </c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16"/>
      <c r="DB671" s="16"/>
      <c r="DC671" s="16"/>
      <c r="DD671" s="16"/>
      <c r="DE671" s="16"/>
      <c r="DF671" s="16"/>
      <c r="DG671" s="16"/>
      <c r="DH671" s="24"/>
      <c r="DI671" s="16"/>
      <c r="DJ671" s="24"/>
      <c r="DK671" s="24">
        <v>0.1666666716337204</v>
      </c>
      <c r="DL671" s="24"/>
      <c r="DM671" s="24"/>
      <c r="DN671" s="24">
        <v>8.3333335816860199E-2</v>
      </c>
      <c r="DO671" s="24">
        <v>8.3333335816860199E-2</v>
      </c>
      <c r="DP671" s="24"/>
      <c r="DQ671" s="24"/>
      <c r="DR671" s="16"/>
      <c r="DS671" s="16"/>
      <c r="DT671" s="16"/>
      <c r="DU671" s="16"/>
      <c r="DV671" s="16"/>
      <c r="DW671" s="16"/>
      <c r="DX671" s="16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27"/>
      <c r="EP671" s="27"/>
      <c r="EQ671" s="27"/>
      <c r="ER671" s="27"/>
    </row>
    <row r="672" spans="1:148" s="9" customFormat="1" ht="20.25" x14ac:dyDescent="0.3">
      <c r="A672" s="10" t="s">
        <v>472</v>
      </c>
      <c r="B672" s="10" t="s">
        <v>232</v>
      </c>
      <c r="C672" s="10" t="s">
        <v>240</v>
      </c>
      <c r="D672" s="10" t="s">
        <v>281</v>
      </c>
      <c r="E672" s="10" t="s">
        <v>218</v>
      </c>
      <c r="F672" s="11">
        <v>10673</v>
      </c>
      <c r="G672" s="11">
        <v>4005</v>
      </c>
      <c r="H672" s="11">
        <v>4076</v>
      </c>
      <c r="I672" s="10" t="s">
        <v>286</v>
      </c>
      <c r="J672" s="12">
        <v>72</v>
      </c>
      <c r="K672" s="10" t="s">
        <v>285</v>
      </c>
      <c r="L672" s="10" t="s">
        <v>287</v>
      </c>
      <c r="M672" s="10" t="s">
        <v>213</v>
      </c>
      <c r="N672" s="13">
        <v>16</v>
      </c>
      <c r="O672" s="13">
        <v>15</v>
      </c>
      <c r="P672" s="13">
        <v>1</v>
      </c>
      <c r="Q672" s="14">
        <v>6.25</v>
      </c>
      <c r="R672" s="14">
        <v>15.19</v>
      </c>
      <c r="S672" s="14">
        <v>8</v>
      </c>
      <c r="T672" s="14">
        <v>3.7974999999999999</v>
      </c>
      <c r="U672" s="14">
        <v>47.46875</v>
      </c>
      <c r="V672" s="14">
        <v>1</v>
      </c>
      <c r="W672" s="14">
        <v>125.7</v>
      </c>
      <c r="X672" s="14">
        <v>80</v>
      </c>
      <c r="Y672" s="14">
        <v>0.95751043779664902</v>
      </c>
      <c r="Z672" s="14">
        <v>4.5666669999999998</v>
      </c>
      <c r="AA672" s="14">
        <v>3.4333330000000002</v>
      </c>
      <c r="AB672" s="14">
        <v>42.916670000000003</v>
      </c>
      <c r="AC672" s="14">
        <v>0.51600029999999997</v>
      </c>
      <c r="AD672" s="14">
        <v>6.4500039999999998</v>
      </c>
      <c r="AE672" s="14">
        <v>125.7</v>
      </c>
      <c r="AF672" s="14">
        <v>83.55</v>
      </c>
      <c r="AG672" s="14">
        <v>0.25316660000000002</v>
      </c>
      <c r="AH672" s="14">
        <v>3.1645829999999999</v>
      </c>
      <c r="AI672" s="14">
        <v>4.0506659999999997</v>
      </c>
      <c r="AJ672" s="14">
        <v>4.5666669999999998</v>
      </c>
      <c r="AK672" s="15">
        <v>0.57083329999999999</v>
      </c>
      <c r="AL672" s="15">
        <v>0.8870072</v>
      </c>
      <c r="AM672" s="15">
        <v>0.9375</v>
      </c>
      <c r="AN672" s="15">
        <v>0.47468749999999998</v>
      </c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>
        <v>0.10000000149011612</v>
      </c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>
        <v>0.75</v>
      </c>
      <c r="BV672" s="16"/>
      <c r="BW672" s="16"/>
      <c r="BX672" s="16"/>
      <c r="BY672" s="16">
        <v>8.3333335816860199E-2</v>
      </c>
      <c r="BZ672" s="16">
        <v>1.9666666388511658</v>
      </c>
      <c r="CA672" s="16"/>
      <c r="CB672" s="16"/>
      <c r="CC672" s="16"/>
      <c r="CD672" s="16"/>
      <c r="CE672" s="16"/>
      <c r="CF672" s="16"/>
      <c r="CG672" s="16"/>
      <c r="CH672" s="16"/>
      <c r="CI672" s="16"/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16"/>
      <c r="DF672" s="16"/>
      <c r="DG672" s="16"/>
      <c r="DH672" s="24"/>
      <c r="DI672" s="16"/>
      <c r="DJ672" s="24"/>
      <c r="DK672" s="24">
        <v>0.3333333432674408</v>
      </c>
      <c r="DL672" s="24"/>
      <c r="DM672" s="24"/>
      <c r="DN672" s="24"/>
      <c r="DO672" s="24">
        <v>0.20000000298023224</v>
      </c>
      <c r="DP672" s="24"/>
      <c r="DQ672" s="24"/>
      <c r="DR672" s="16"/>
      <c r="DS672" s="16"/>
      <c r="DT672" s="16"/>
      <c r="DU672" s="16"/>
      <c r="DV672" s="16"/>
      <c r="DW672" s="16"/>
      <c r="DX672" s="16"/>
      <c r="DY672" s="17"/>
      <c r="DZ672" s="17"/>
      <c r="EA672" s="17"/>
      <c r="EB672" s="17"/>
      <c r="EC672" s="17"/>
      <c r="ED672" s="17"/>
      <c r="EE672" s="17"/>
      <c r="EF672" s="17">
        <v>1</v>
      </c>
      <c r="EG672" s="17"/>
      <c r="EH672" s="17"/>
      <c r="EI672" s="17"/>
      <c r="EJ672" s="17"/>
      <c r="EK672" s="17"/>
      <c r="EL672" s="17"/>
      <c r="EM672" s="17"/>
      <c r="EN672" s="17"/>
      <c r="EO672" s="27"/>
      <c r="EP672" s="27"/>
      <c r="EQ672" s="27"/>
      <c r="ER672" s="27"/>
    </row>
    <row r="673" spans="1:148" s="9" customFormat="1" ht="20.25" x14ac:dyDescent="0.3">
      <c r="A673" s="10" t="s">
        <v>473</v>
      </c>
      <c r="B673" s="10" t="s">
        <v>232</v>
      </c>
      <c r="C673" s="10" t="s">
        <v>240</v>
      </c>
      <c r="D673" s="10" t="s">
        <v>279</v>
      </c>
      <c r="E673" s="10" t="s">
        <v>218</v>
      </c>
      <c r="F673" s="11">
        <v>10673</v>
      </c>
      <c r="G673" s="11">
        <v>3866</v>
      </c>
      <c r="H673" s="11">
        <v>4091</v>
      </c>
      <c r="I673" s="10" t="s">
        <v>286</v>
      </c>
      <c r="J673" s="12">
        <v>72</v>
      </c>
      <c r="K673" s="10" t="s">
        <v>285</v>
      </c>
      <c r="L673" s="10" t="s">
        <v>287</v>
      </c>
      <c r="M673" s="10" t="s">
        <v>213</v>
      </c>
      <c r="N673" s="13">
        <v>12</v>
      </c>
      <c r="O673" s="13">
        <v>11</v>
      </c>
      <c r="P673" s="13">
        <v>1</v>
      </c>
      <c r="Q673" s="14">
        <v>8.3333329999999997</v>
      </c>
      <c r="R673" s="14">
        <v>15.19</v>
      </c>
      <c r="S673" s="14">
        <v>8</v>
      </c>
      <c r="T673" s="14">
        <v>2.7848329999999999</v>
      </c>
      <c r="U673" s="14">
        <v>34.810409999999997</v>
      </c>
      <c r="V673" s="14">
        <v>1</v>
      </c>
      <c r="W673" s="14">
        <v>92.18</v>
      </c>
      <c r="X673" s="14">
        <v>80</v>
      </c>
      <c r="Y673" s="14">
        <v>1.3056960894777201</v>
      </c>
      <c r="Z673" s="14">
        <v>3.3</v>
      </c>
      <c r="AA673" s="14">
        <v>4.7</v>
      </c>
      <c r="AB673" s="14">
        <v>58.75</v>
      </c>
      <c r="AC673" s="14">
        <v>0.26200059999999997</v>
      </c>
      <c r="AD673" s="14">
        <v>3.275007</v>
      </c>
      <c r="AE673" s="14">
        <v>92.18</v>
      </c>
      <c r="AF673" s="14">
        <v>61.27</v>
      </c>
      <c r="AG673" s="14">
        <v>0.25316660000000002</v>
      </c>
      <c r="AH673" s="14">
        <v>3.1645829999999999</v>
      </c>
      <c r="AI673" s="14">
        <v>3.0379999999999998</v>
      </c>
      <c r="AJ673" s="14">
        <v>3.3</v>
      </c>
      <c r="AK673" s="15">
        <v>0.41249999999999998</v>
      </c>
      <c r="AL673" s="15">
        <v>0.92060600000000004</v>
      </c>
      <c r="AM673" s="15">
        <v>0.91666669999999995</v>
      </c>
      <c r="AN673" s="15">
        <v>0.34810410000000003</v>
      </c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>
        <v>4.3499999940395355</v>
      </c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  <c r="CG673" s="16"/>
      <c r="CH673" s="16"/>
      <c r="CI673" s="16"/>
      <c r="CJ673" s="16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CU673" s="16"/>
      <c r="CV673" s="16"/>
      <c r="CW673" s="16"/>
      <c r="CX673" s="16"/>
      <c r="CY673" s="16"/>
      <c r="CZ673" s="16"/>
      <c r="DA673" s="16"/>
      <c r="DB673" s="16"/>
      <c r="DC673" s="16"/>
      <c r="DD673" s="16"/>
      <c r="DE673" s="16"/>
      <c r="DF673" s="16"/>
      <c r="DG673" s="16"/>
      <c r="DH673" s="24"/>
      <c r="DI673" s="16"/>
      <c r="DJ673" s="24"/>
      <c r="DK673" s="24">
        <v>0.1666666716337204</v>
      </c>
      <c r="DL673" s="24"/>
      <c r="DM673" s="24"/>
      <c r="DN673" s="24">
        <v>8.3333335816860199E-2</v>
      </c>
      <c r="DO673" s="24">
        <v>0.10000000149011612</v>
      </c>
      <c r="DP673" s="24"/>
      <c r="DQ673" s="24"/>
      <c r="DR673" s="16"/>
      <c r="DS673" s="16"/>
      <c r="DT673" s="16"/>
      <c r="DU673" s="16"/>
      <c r="DV673" s="16"/>
      <c r="DW673" s="16"/>
      <c r="DX673" s="16"/>
      <c r="DY673" s="17"/>
      <c r="DZ673" s="17"/>
      <c r="EA673" s="17"/>
      <c r="EB673" s="17"/>
      <c r="EC673" s="17"/>
      <c r="ED673" s="17"/>
      <c r="EE673" s="17">
        <v>1</v>
      </c>
      <c r="EF673" s="17"/>
      <c r="EG673" s="17"/>
      <c r="EH673" s="17"/>
      <c r="EI673" s="17"/>
      <c r="EJ673" s="17"/>
      <c r="EK673" s="17"/>
      <c r="EL673" s="17"/>
      <c r="EM673" s="17"/>
      <c r="EN673" s="17"/>
      <c r="EO673" s="27"/>
      <c r="EP673" s="27"/>
      <c r="EQ673" s="27"/>
      <c r="ER673" s="27"/>
    </row>
    <row r="674" spans="1:148" s="9" customFormat="1" ht="20.25" x14ac:dyDescent="0.3">
      <c r="A674" s="10" t="s">
        <v>473</v>
      </c>
      <c r="B674" s="10" t="s">
        <v>232</v>
      </c>
      <c r="C674" s="10" t="s">
        <v>240</v>
      </c>
      <c r="D674" s="10" t="s">
        <v>281</v>
      </c>
      <c r="E674" s="10" t="s">
        <v>218</v>
      </c>
      <c r="F674" s="11">
        <v>10673</v>
      </c>
      <c r="G674" s="11">
        <v>4005</v>
      </c>
      <c r="H674" s="11">
        <v>4076</v>
      </c>
      <c r="I674" s="10" t="s">
        <v>286</v>
      </c>
      <c r="J674" s="12">
        <v>72</v>
      </c>
      <c r="K674" s="10" t="s">
        <v>285</v>
      </c>
      <c r="L674" s="10" t="s">
        <v>287</v>
      </c>
      <c r="M674" s="10" t="s">
        <v>213</v>
      </c>
      <c r="N674" s="13">
        <v>13</v>
      </c>
      <c r="O674" s="13">
        <v>13</v>
      </c>
      <c r="P674" s="13">
        <v>0</v>
      </c>
      <c r="Q674" s="14">
        <v>0</v>
      </c>
      <c r="R674" s="14">
        <v>15.19</v>
      </c>
      <c r="S674" s="14">
        <v>8</v>
      </c>
      <c r="T674" s="14">
        <v>3.2911670000000002</v>
      </c>
      <c r="U674" s="14">
        <v>41.139580000000002</v>
      </c>
      <c r="V674" s="14">
        <v>1</v>
      </c>
      <c r="W674" s="14">
        <v>108.94</v>
      </c>
      <c r="X674" s="14">
        <v>80</v>
      </c>
      <c r="Y674" s="14">
        <v>1.10481972039814</v>
      </c>
      <c r="Z674" s="14">
        <v>4.3833330000000004</v>
      </c>
      <c r="AA674" s="14">
        <v>3.6166670000000001</v>
      </c>
      <c r="AB674" s="14">
        <v>45.20834</v>
      </c>
      <c r="AC674" s="14">
        <v>1.092166</v>
      </c>
      <c r="AD674" s="14">
        <v>13.65208</v>
      </c>
      <c r="AE674" s="14">
        <v>108.94</v>
      </c>
      <c r="AF674" s="14">
        <v>72.41</v>
      </c>
      <c r="AG674" s="14">
        <v>0</v>
      </c>
      <c r="AH674" s="14">
        <v>0</v>
      </c>
      <c r="AI674" s="14">
        <v>3.2911670000000002</v>
      </c>
      <c r="AJ674" s="14">
        <v>4.3833330000000004</v>
      </c>
      <c r="AK674" s="15">
        <v>0.54791670000000003</v>
      </c>
      <c r="AL674" s="15">
        <v>0.75083659999999997</v>
      </c>
      <c r="AM674" s="15">
        <v>1</v>
      </c>
      <c r="AN674" s="15">
        <v>0.41139579999999998</v>
      </c>
      <c r="AO674" s="16"/>
      <c r="AP674" s="16"/>
      <c r="AQ674" s="16"/>
      <c r="AR674" s="16"/>
      <c r="AS674" s="16"/>
      <c r="AT674" s="16"/>
      <c r="AU674" s="16"/>
      <c r="AV674" s="16"/>
      <c r="AW674" s="16"/>
      <c r="AX674" s="16">
        <v>0.3333333432674408</v>
      </c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>
        <v>0.2500000074505806</v>
      </c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>
        <v>0.20000000298023224</v>
      </c>
      <c r="BV674" s="16"/>
      <c r="BW674" s="16"/>
      <c r="BX674" s="16"/>
      <c r="BY674" s="16"/>
      <c r="BZ674" s="16">
        <v>0.86666667461395264</v>
      </c>
      <c r="CA674" s="16"/>
      <c r="CB674" s="16"/>
      <c r="CC674" s="16">
        <v>1.4166666269302368</v>
      </c>
      <c r="CD674" s="16"/>
      <c r="CE674" s="16"/>
      <c r="CF674" s="16"/>
      <c r="CG674" s="16"/>
      <c r="CH674" s="16"/>
      <c r="CI674" s="16"/>
      <c r="CJ674" s="16"/>
      <c r="CK674" s="16"/>
      <c r="CL674" s="16"/>
      <c r="CM674" s="16"/>
      <c r="CN674" s="16"/>
      <c r="CO674" s="16"/>
      <c r="CP674" s="16"/>
      <c r="CQ674" s="16">
        <v>6.6666670143604279E-2</v>
      </c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16"/>
      <c r="DF674" s="16"/>
      <c r="DG674" s="16"/>
      <c r="DH674" s="24"/>
      <c r="DI674" s="16"/>
      <c r="DJ674" s="24"/>
      <c r="DK674" s="24">
        <v>0.3333333432674408</v>
      </c>
      <c r="DL674" s="24"/>
      <c r="DM674" s="24"/>
      <c r="DN674" s="24"/>
      <c r="DO674" s="24">
        <v>0.15000000596046448</v>
      </c>
      <c r="DP674" s="24"/>
      <c r="DQ674" s="24"/>
      <c r="DR674" s="16"/>
      <c r="DS674" s="16"/>
      <c r="DT674" s="16"/>
      <c r="DU674" s="16"/>
      <c r="DV674" s="16"/>
      <c r="DW674" s="16"/>
      <c r="DX674" s="16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27"/>
      <c r="EP674" s="27"/>
      <c r="EQ674" s="27"/>
      <c r="ER674" s="27"/>
    </row>
    <row r="675" spans="1:148" s="9" customFormat="1" ht="20.25" x14ac:dyDescent="0.3">
      <c r="A675" s="10" t="s">
        <v>474</v>
      </c>
      <c r="B675" s="10" t="s">
        <v>232</v>
      </c>
      <c r="C675" s="10" t="s">
        <v>240</v>
      </c>
      <c r="D675" s="10" t="s">
        <v>279</v>
      </c>
      <c r="E675" s="10" t="s">
        <v>218</v>
      </c>
      <c r="F675" s="11">
        <v>10673</v>
      </c>
      <c r="G675" s="11">
        <v>3866</v>
      </c>
      <c r="H675" s="11">
        <v>4091</v>
      </c>
      <c r="I675" s="10" t="s">
        <v>286</v>
      </c>
      <c r="J675" s="12">
        <v>72</v>
      </c>
      <c r="K675" s="10" t="s">
        <v>285</v>
      </c>
      <c r="L675" s="10" t="s">
        <v>287</v>
      </c>
      <c r="M675" s="10" t="s">
        <v>213</v>
      </c>
      <c r="N675" s="13">
        <v>4</v>
      </c>
      <c r="O675" s="13">
        <v>4</v>
      </c>
      <c r="P675" s="13">
        <v>0</v>
      </c>
      <c r="Q675" s="14">
        <v>0</v>
      </c>
      <c r="R675" s="14">
        <v>15.19</v>
      </c>
      <c r="S675" s="14">
        <v>8</v>
      </c>
      <c r="T675" s="14">
        <v>1.012667</v>
      </c>
      <c r="U675" s="14">
        <v>12.658329999999999</v>
      </c>
      <c r="V675" s="14">
        <v>1</v>
      </c>
      <c r="W675" s="14">
        <v>33.520000000000003</v>
      </c>
      <c r="X675" s="14">
        <v>80</v>
      </c>
      <c r="Y675" s="14">
        <v>3.5906641622300999</v>
      </c>
      <c r="Z675" s="14">
        <v>1.5</v>
      </c>
      <c r="AA675" s="14">
        <v>6.5</v>
      </c>
      <c r="AB675" s="14">
        <v>81.25</v>
      </c>
      <c r="AC675" s="14">
        <v>0.48733330000000002</v>
      </c>
      <c r="AD675" s="14">
        <v>6.091666</v>
      </c>
      <c r="AE675" s="14">
        <v>33.520000000000003</v>
      </c>
      <c r="AF675" s="14">
        <v>22.28</v>
      </c>
      <c r="AG675" s="14">
        <v>0</v>
      </c>
      <c r="AH675" s="14">
        <v>0</v>
      </c>
      <c r="AI675" s="14">
        <v>1.012667</v>
      </c>
      <c r="AJ675" s="14">
        <v>1.5</v>
      </c>
      <c r="AK675" s="15">
        <v>0.1875</v>
      </c>
      <c r="AL675" s="15">
        <v>0.67511109999999996</v>
      </c>
      <c r="AM675" s="15">
        <v>1</v>
      </c>
      <c r="AN675" s="15">
        <v>0.12658330000000001</v>
      </c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>
        <v>4.6666665077209473</v>
      </c>
      <c r="BQ675" s="16"/>
      <c r="BR675" s="16"/>
      <c r="BS675" s="16"/>
      <c r="BT675" s="16"/>
      <c r="BU675" s="16">
        <v>1.8333333730697632</v>
      </c>
      <c r="BV675" s="16"/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  <c r="CJ675" s="16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CU675" s="16"/>
      <c r="CV675" s="16"/>
      <c r="CW675" s="16"/>
      <c r="CX675" s="16"/>
      <c r="CY675" s="16"/>
      <c r="CZ675" s="16"/>
      <c r="DA675" s="16"/>
      <c r="DB675" s="16"/>
      <c r="DC675" s="16"/>
      <c r="DD675" s="16"/>
      <c r="DE675" s="16"/>
      <c r="DF675" s="16"/>
      <c r="DG675" s="16"/>
      <c r="DH675" s="24"/>
      <c r="DI675" s="16"/>
      <c r="DJ675" s="24"/>
      <c r="DK675" s="24"/>
      <c r="DL675" s="24"/>
      <c r="DM675" s="24"/>
      <c r="DN675" s="24"/>
      <c r="DO675" s="24"/>
      <c r="DP675" s="24"/>
      <c r="DQ675" s="24"/>
      <c r="DR675" s="16"/>
      <c r="DS675" s="16"/>
      <c r="DT675" s="16"/>
      <c r="DU675" s="16"/>
      <c r="DV675" s="16"/>
      <c r="DW675" s="16"/>
      <c r="DX675" s="16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27"/>
      <c r="EP675" s="27"/>
      <c r="EQ675" s="27"/>
      <c r="ER675" s="27"/>
    </row>
    <row r="676" spans="1:148" s="9" customFormat="1" ht="20.25" x14ac:dyDescent="0.3">
      <c r="A676" s="10" t="s">
        <v>474</v>
      </c>
      <c r="B676" s="10" t="s">
        <v>232</v>
      </c>
      <c r="C676" s="10" t="s">
        <v>240</v>
      </c>
      <c r="D676" s="10" t="s">
        <v>281</v>
      </c>
      <c r="E676" s="10" t="s">
        <v>218</v>
      </c>
      <c r="F676" s="11">
        <v>10673</v>
      </c>
      <c r="G676" s="11">
        <v>4005</v>
      </c>
      <c r="H676" s="11">
        <v>4076</v>
      </c>
      <c r="I676" s="10" t="s">
        <v>286</v>
      </c>
      <c r="J676" s="12">
        <v>72</v>
      </c>
      <c r="K676" s="10" t="s">
        <v>285</v>
      </c>
      <c r="L676" s="10" t="s">
        <v>287</v>
      </c>
      <c r="M676" s="10" t="s">
        <v>213</v>
      </c>
      <c r="N676" s="13">
        <v>8</v>
      </c>
      <c r="O676" s="13">
        <v>7</v>
      </c>
      <c r="P676" s="13">
        <v>1</v>
      </c>
      <c r="Q676" s="14">
        <v>12.5</v>
      </c>
      <c r="R676" s="14">
        <v>15.19</v>
      </c>
      <c r="S676" s="14">
        <v>8</v>
      </c>
      <c r="T676" s="14">
        <v>1.772167</v>
      </c>
      <c r="U676" s="14">
        <v>22.152080000000002</v>
      </c>
      <c r="V676" s="14">
        <v>1</v>
      </c>
      <c r="W676" s="14">
        <v>58.66</v>
      </c>
      <c r="X676" s="14">
        <v>80</v>
      </c>
      <c r="Y676" s="14">
        <v>2.0518080676098598</v>
      </c>
      <c r="Z676" s="14">
        <v>2.483333</v>
      </c>
      <c r="AA676" s="14">
        <v>5.516667</v>
      </c>
      <c r="AB676" s="14">
        <v>68.958340000000007</v>
      </c>
      <c r="AC676" s="14">
        <v>0.45799970000000001</v>
      </c>
      <c r="AD676" s="14">
        <v>5.7249970000000001</v>
      </c>
      <c r="AE676" s="14">
        <v>58.66</v>
      </c>
      <c r="AF676" s="14">
        <v>38.99</v>
      </c>
      <c r="AG676" s="14">
        <v>0.25316660000000002</v>
      </c>
      <c r="AH676" s="14">
        <v>3.1645829999999999</v>
      </c>
      <c r="AI676" s="14">
        <v>2.0253329999999998</v>
      </c>
      <c r="AJ676" s="14">
        <v>2.483333</v>
      </c>
      <c r="AK676" s="15">
        <v>0.31041659999999999</v>
      </c>
      <c r="AL676" s="15">
        <v>0.81557049999999998</v>
      </c>
      <c r="AM676" s="15">
        <v>0.875</v>
      </c>
      <c r="AN676" s="15">
        <v>0.22152079999999999</v>
      </c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>
        <v>0.21666666865348816</v>
      </c>
      <c r="BQ676" s="16"/>
      <c r="BR676" s="16"/>
      <c r="BS676" s="16"/>
      <c r="BT676" s="16"/>
      <c r="BU676" s="16"/>
      <c r="BV676" s="16"/>
      <c r="BW676" s="16"/>
      <c r="BX676" s="16"/>
      <c r="BY676" s="16">
        <v>4.3333334922790527</v>
      </c>
      <c r="BZ676" s="16">
        <v>0.44999998807907104</v>
      </c>
      <c r="CA676" s="16"/>
      <c r="CB676" s="16"/>
      <c r="CC676" s="16"/>
      <c r="CD676" s="16"/>
      <c r="CE676" s="16"/>
      <c r="CF676" s="16"/>
      <c r="CG676" s="16"/>
      <c r="CH676" s="16"/>
      <c r="CI676" s="16"/>
      <c r="CJ676" s="16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16"/>
      <c r="CV676" s="16"/>
      <c r="CW676" s="16"/>
      <c r="CX676" s="16"/>
      <c r="CY676" s="16"/>
      <c r="CZ676" s="16"/>
      <c r="DA676" s="16"/>
      <c r="DB676" s="16"/>
      <c r="DC676" s="16">
        <v>0.30000001192092896</v>
      </c>
      <c r="DD676" s="16"/>
      <c r="DE676" s="16"/>
      <c r="DF676" s="16"/>
      <c r="DG676" s="16"/>
      <c r="DH676" s="24"/>
      <c r="DI676" s="16"/>
      <c r="DJ676" s="24"/>
      <c r="DK676" s="24">
        <v>0.1666666716337204</v>
      </c>
      <c r="DL676" s="24"/>
      <c r="DM676" s="24"/>
      <c r="DN676" s="24"/>
      <c r="DO676" s="24">
        <v>5.000000074505806E-2</v>
      </c>
      <c r="DP676" s="24"/>
      <c r="DQ676" s="24"/>
      <c r="DR676" s="16"/>
      <c r="DS676" s="16"/>
      <c r="DT676" s="16"/>
      <c r="DU676" s="16"/>
      <c r="DV676" s="16"/>
      <c r="DW676" s="16"/>
      <c r="DX676" s="16"/>
      <c r="DY676" s="17"/>
      <c r="DZ676" s="17"/>
      <c r="EA676" s="17"/>
      <c r="EB676" s="17"/>
      <c r="EC676" s="17"/>
      <c r="ED676" s="17"/>
      <c r="EE676" s="17"/>
      <c r="EF676" s="17">
        <v>1</v>
      </c>
      <c r="EG676" s="17"/>
      <c r="EH676" s="17"/>
      <c r="EI676" s="17"/>
      <c r="EJ676" s="17"/>
      <c r="EK676" s="17"/>
      <c r="EL676" s="17"/>
      <c r="EM676" s="17"/>
      <c r="EN676" s="17"/>
      <c r="EO676" s="27"/>
      <c r="EP676" s="27"/>
      <c r="EQ676" s="27"/>
      <c r="ER676" s="27"/>
    </row>
    <row r="677" spans="1:148" s="9" customFormat="1" ht="20.25" x14ac:dyDescent="0.3">
      <c r="A677" s="10" t="s">
        <v>474</v>
      </c>
      <c r="B677" s="10" t="s">
        <v>231</v>
      </c>
      <c r="C677" s="10" t="s">
        <v>240</v>
      </c>
      <c r="D677" s="10" t="s">
        <v>279</v>
      </c>
      <c r="E677" s="10" t="s">
        <v>218</v>
      </c>
      <c r="F677" s="11">
        <v>10673</v>
      </c>
      <c r="G677" s="11">
        <v>4087</v>
      </c>
      <c r="H677" s="11">
        <v>3712</v>
      </c>
      <c r="I677" s="10" t="s">
        <v>286</v>
      </c>
      <c r="J677" s="12">
        <v>72</v>
      </c>
      <c r="K677" s="10" t="s">
        <v>285</v>
      </c>
      <c r="L677" s="10" t="s">
        <v>287</v>
      </c>
      <c r="M677" s="10" t="s">
        <v>213</v>
      </c>
      <c r="N677" s="13">
        <v>8</v>
      </c>
      <c r="O677" s="13">
        <v>8</v>
      </c>
      <c r="P677" s="13">
        <v>0</v>
      </c>
      <c r="Q677" s="14">
        <v>0</v>
      </c>
      <c r="R677" s="14">
        <v>15.19</v>
      </c>
      <c r="S677" s="14">
        <v>8</v>
      </c>
      <c r="T677" s="14">
        <v>2.0253329999999998</v>
      </c>
      <c r="U677" s="14">
        <v>25.316659999999999</v>
      </c>
      <c r="V677" s="14">
        <v>1</v>
      </c>
      <c r="W677" s="14">
        <v>67.040000000000006</v>
      </c>
      <c r="X677" s="14">
        <v>72</v>
      </c>
      <c r="Y677" s="14">
        <v>1.61579887300354</v>
      </c>
      <c r="Z677" s="14">
        <v>2.266667</v>
      </c>
      <c r="AA677" s="14">
        <v>5.733333</v>
      </c>
      <c r="AB677" s="14">
        <v>71.666659999999993</v>
      </c>
      <c r="AC677" s="14">
        <v>0.24133350000000001</v>
      </c>
      <c r="AD677" s="14">
        <v>3.0166689999999998</v>
      </c>
      <c r="AE677" s="14">
        <v>67.040000000000006</v>
      </c>
      <c r="AF677" s="14">
        <v>44.56</v>
      </c>
      <c r="AG677" s="14">
        <v>0</v>
      </c>
      <c r="AH677" s="14">
        <v>0</v>
      </c>
      <c r="AI677" s="14">
        <v>2.0253329999999998</v>
      </c>
      <c r="AJ677" s="14">
        <v>2.266667</v>
      </c>
      <c r="AK677" s="15">
        <v>0.28333340000000001</v>
      </c>
      <c r="AL677" s="15">
        <v>0.89352920000000002</v>
      </c>
      <c r="AM677" s="15">
        <v>1</v>
      </c>
      <c r="AN677" s="15">
        <v>0.25316660000000002</v>
      </c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>
        <v>2.3333332538604736</v>
      </c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>
        <v>3.3333332538604736</v>
      </c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16"/>
      <c r="CV677" s="16"/>
      <c r="CW677" s="16"/>
      <c r="CX677" s="16"/>
      <c r="CY677" s="16"/>
      <c r="CZ677" s="16"/>
      <c r="DA677" s="16"/>
      <c r="DB677" s="16"/>
      <c r="DC677" s="16"/>
      <c r="DD677" s="16"/>
      <c r="DE677" s="16"/>
      <c r="DF677" s="16"/>
      <c r="DG677" s="16"/>
      <c r="DH677" s="24"/>
      <c r="DI677" s="16"/>
      <c r="DJ677" s="24"/>
      <c r="DK677" s="24"/>
      <c r="DL677" s="24"/>
      <c r="DM677" s="24"/>
      <c r="DN677" s="24"/>
      <c r="DO677" s="24">
        <v>6.6666670143604279E-2</v>
      </c>
      <c r="DP677" s="24"/>
      <c r="DQ677" s="24"/>
      <c r="DR677" s="16"/>
      <c r="DS677" s="16"/>
      <c r="DT677" s="16"/>
      <c r="DU677" s="16"/>
      <c r="DV677" s="16"/>
      <c r="DW677" s="16"/>
      <c r="DX677" s="16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27"/>
      <c r="EP677" s="27"/>
      <c r="EQ677" s="27"/>
      <c r="ER677" s="27"/>
    </row>
    <row r="678" spans="1:148" s="9" customFormat="1" ht="20.25" x14ac:dyDescent="0.3">
      <c r="A678" s="10" t="s">
        <v>474</v>
      </c>
      <c r="B678" s="10" t="s">
        <v>231</v>
      </c>
      <c r="C678" s="10" t="s">
        <v>240</v>
      </c>
      <c r="D678" s="10" t="s">
        <v>281</v>
      </c>
      <c r="E678" s="10" t="s">
        <v>218</v>
      </c>
      <c r="F678" s="11">
        <v>10673</v>
      </c>
      <c r="G678" s="11">
        <v>4087</v>
      </c>
      <c r="H678" s="11">
        <v>3712</v>
      </c>
      <c r="I678" s="10" t="s">
        <v>286</v>
      </c>
      <c r="J678" s="12">
        <v>72</v>
      </c>
      <c r="K678" s="10" t="s">
        <v>285</v>
      </c>
      <c r="L678" s="10" t="s">
        <v>287</v>
      </c>
      <c r="M678" s="10" t="s">
        <v>213</v>
      </c>
      <c r="N678" s="13">
        <v>3</v>
      </c>
      <c r="O678" s="13">
        <v>3</v>
      </c>
      <c r="P678" s="13">
        <v>0</v>
      </c>
      <c r="Q678" s="14">
        <v>0</v>
      </c>
      <c r="R678" s="14">
        <v>15.19</v>
      </c>
      <c r="S678" s="14">
        <v>8</v>
      </c>
      <c r="T678" s="14">
        <v>0.75949999999999995</v>
      </c>
      <c r="U678" s="14">
        <v>9.4937500000000004</v>
      </c>
      <c r="V678" s="14">
        <v>1</v>
      </c>
      <c r="W678" s="14">
        <v>25.14</v>
      </c>
      <c r="X678" s="14">
        <v>72</v>
      </c>
      <c r="Y678" s="14">
        <v>4.3087968717201397</v>
      </c>
      <c r="Z678" s="14">
        <v>1</v>
      </c>
      <c r="AA678" s="14">
        <v>7</v>
      </c>
      <c r="AB678" s="14">
        <v>87.5</v>
      </c>
      <c r="AC678" s="14">
        <v>0.24049999999999999</v>
      </c>
      <c r="AD678" s="14">
        <v>3.0062500000000001</v>
      </c>
      <c r="AE678" s="14">
        <v>25.14</v>
      </c>
      <c r="AF678" s="14">
        <v>16.71</v>
      </c>
      <c r="AG678" s="14">
        <v>0</v>
      </c>
      <c r="AH678" s="14">
        <v>0</v>
      </c>
      <c r="AI678" s="14">
        <v>0.75949999999999995</v>
      </c>
      <c r="AJ678" s="14">
        <v>1</v>
      </c>
      <c r="AK678" s="15">
        <v>0.125</v>
      </c>
      <c r="AL678" s="15">
        <v>0.75949999999999995</v>
      </c>
      <c r="AM678" s="15">
        <v>1</v>
      </c>
      <c r="AN678" s="15">
        <v>9.4937499999999994E-2</v>
      </c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>
        <v>3.3333332538604736</v>
      </c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>
        <v>3.6666667461395264</v>
      </c>
      <c r="CA678" s="16"/>
      <c r="CB678" s="16"/>
      <c r="CC678" s="16"/>
      <c r="CD678" s="16"/>
      <c r="CE678" s="16"/>
      <c r="CF678" s="16"/>
      <c r="CG678" s="16"/>
      <c r="CH678" s="16"/>
      <c r="CI678" s="16"/>
      <c r="CJ678" s="16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CU678" s="16"/>
      <c r="CV678" s="16"/>
      <c r="CW678" s="16"/>
      <c r="CX678" s="16"/>
      <c r="CY678" s="16"/>
      <c r="CZ678" s="16"/>
      <c r="DA678" s="16"/>
      <c r="DB678" s="16"/>
      <c r="DC678" s="16"/>
      <c r="DD678" s="16"/>
      <c r="DE678" s="16"/>
      <c r="DF678" s="16"/>
      <c r="DG678" s="16"/>
      <c r="DH678" s="24"/>
      <c r="DI678" s="16"/>
      <c r="DJ678" s="24"/>
      <c r="DK678" s="24"/>
      <c r="DL678" s="24"/>
      <c r="DM678" s="24"/>
      <c r="DN678" s="24"/>
      <c r="DO678" s="24"/>
      <c r="DP678" s="24"/>
      <c r="DQ678" s="24"/>
      <c r="DR678" s="16"/>
      <c r="DS678" s="16"/>
      <c r="DT678" s="16"/>
      <c r="DU678" s="16"/>
      <c r="DV678" s="16"/>
      <c r="DW678" s="16"/>
      <c r="DX678" s="16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27"/>
      <c r="EP678" s="27"/>
      <c r="EQ678" s="27"/>
      <c r="ER678" s="27"/>
    </row>
    <row r="679" spans="1:148" s="9" customFormat="1" ht="20.25" x14ac:dyDescent="0.3">
      <c r="A679" s="10" t="s">
        <v>476</v>
      </c>
      <c r="B679" s="10" t="s">
        <v>231</v>
      </c>
      <c r="C679" s="10" t="s">
        <v>240</v>
      </c>
      <c r="D679" s="10" t="s">
        <v>279</v>
      </c>
      <c r="E679" s="10" t="s">
        <v>218</v>
      </c>
      <c r="F679" s="11">
        <v>10673</v>
      </c>
      <c r="G679" s="11">
        <v>3866</v>
      </c>
      <c r="H679" s="11">
        <v>4091</v>
      </c>
      <c r="I679" s="10" t="s">
        <v>286</v>
      </c>
      <c r="J679" s="12">
        <v>72</v>
      </c>
      <c r="K679" s="10" t="s">
        <v>285</v>
      </c>
      <c r="L679" s="10" t="s">
        <v>287</v>
      </c>
      <c r="M679" s="10" t="s">
        <v>213</v>
      </c>
      <c r="N679" s="13">
        <v>21</v>
      </c>
      <c r="O679" s="13">
        <v>21</v>
      </c>
      <c r="P679" s="13">
        <v>0</v>
      </c>
      <c r="Q679" s="14">
        <v>0</v>
      </c>
      <c r="R679" s="14">
        <v>15.19</v>
      </c>
      <c r="S679" s="14">
        <v>8</v>
      </c>
      <c r="T679" s="14">
        <v>5.3164999999999996</v>
      </c>
      <c r="U679" s="14">
        <v>66.456249999999997</v>
      </c>
      <c r="V679" s="14">
        <v>1</v>
      </c>
      <c r="W679" s="14">
        <v>175.98</v>
      </c>
      <c r="X679" s="14">
        <f>10*S679</f>
        <v>80</v>
      </c>
      <c r="Y679" s="14">
        <v>0</v>
      </c>
      <c r="Z679" s="14">
        <v>5.8833330000000004</v>
      </c>
      <c r="AA679" s="14">
        <v>2.1166670000000001</v>
      </c>
      <c r="AB679" s="14">
        <v>26.45834</v>
      </c>
      <c r="AC679" s="14">
        <v>0.56683349999999999</v>
      </c>
      <c r="AD679" s="14">
        <v>7.0854189999999999</v>
      </c>
      <c r="AE679" s="14">
        <v>175.98</v>
      </c>
      <c r="AF679" s="14">
        <v>116.97</v>
      </c>
      <c r="AG679" s="14">
        <v>0</v>
      </c>
      <c r="AH679" s="14">
        <v>0</v>
      </c>
      <c r="AI679" s="14">
        <v>5.3164999999999996</v>
      </c>
      <c r="AJ679" s="14">
        <v>5.8833330000000004</v>
      </c>
      <c r="AK679" s="15">
        <v>0.73541670000000003</v>
      </c>
      <c r="AL679" s="15">
        <v>0.90365430000000002</v>
      </c>
      <c r="AM679" s="15">
        <v>1</v>
      </c>
      <c r="AN679" s="15">
        <v>0.66456249999999994</v>
      </c>
      <c r="AO679" s="16">
        <v>0.5</v>
      </c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>
        <v>0.3333333432674408</v>
      </c>
      <c r="CA679" s="16"/>
      <c r="CB679" s="16"/>
      <c r="CC679" s="16"/>
      <c r="CD679" s="16"/>
      <c r="CE679" s="16"/>
      <c r="CF679" s="16"/>
      <c r="CG679" s="16"/>
      <c r="CH679" s="16">
        <v>0.90000000596046448</v>
      </c>
      <c r="CI679" s="16"/>
      <c r="CJ679" s="16"/>
      <c r="CK679" s="16"/>
      <c r="CL679" s="16"/>
      <c r="CM679" s="16"/>
      <c r="CN679" s="16"/>
      <c r="CO679" s="16"/>
      <c r="CP679" s="16"/>
      <c r="CQ679" s="16">
        <v>0.1666666716337204</v>
      </c>
      <c r="CR679" s="16"/>
      <c r="CS679" s="16"/>
      <c r="CT679" s="16"/>
      <c r="CU679" s="16"/>
      <c r="CV679" s="16"/>
      <c r="CW679" s="16"/>
      <c r="CX679" s="16"/>
      <c r="CY679" s="16"/>
      <c r="CZ679" s="16"/>
      <c r="DA679" s="16"/>
      <c r="DB679" s="16"/>
      <c r="DC679" s="16"/>
      <c r="DD679" s="16"/>
      <c r="DE679" s="16"/>
      <c r="DF679" s="16"/>
      <c r="DG679" s="16"/>
      <c r="DH679" s="24"/>
      <c r="DI679" s="16"/>
      <c r="DJ679" s="24"/>
      <c r="DK679" s="24"/>
      <c r="DL679" s="24"/>
      <c r="DM679" s="24"/>
      <c r="DN679" s="24">
        <v>8.3333335816860199E-2</v>
      </c>
      <c r="DO679" s="24">
        <v>0.13333334028720856</v>
      </c>
      <c r="DP679" s="24"/>
      <c r="DQ679" s="24"/>
      <c r="DR679" s="16"/>
      <c r="DS679" s="16"/>
      <c r="DT679" s="16"/>
      <c r="DU679" s="16"/>
      <c r="DV679" s="16"/>
      <c r="DW679" s="16"/>
      <c r="DX679" s="16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27"/>
      <c r="EP679" s="27"/>
      <c r="EQ679" s="27"/>
      <c r="ER679" s="27"/>
    </row>
    <row r="680" spans="1:148" s="9" customFormat="1" ht="20.25" x14ac:dyDescent="0.3">
      <c r="A680" s="10" t="s">
        <v>476</v>
      </c>
      <c r="B680" s="10" t="s">
        <v>231</v>
      </c>
      <c r="C680" s="10" t="s">
        <v>240</v>
      </c>
      <c r="D680" s="10" t="s">
        <v>281</v>
      </c>
      <c r="E680" s="10" t="s">
        <v>218</v>
      </c>
      <c r="F680" s="11">
        <v>10673</v>
      </c>
      <c r="G680" s="11">
        <v>4005</v>
      </c>
      <c r="H680" s="11">
        <v>4076</v>
      </c>
      <c r="I680" s="10" t="s">
        <v>286</v>
      </c>
      <c r="J680" s="12">
        <v>72</v>
      </c>
      <c r="K680" s="10" t="s">
        <v>285</v>
      </c>
      <c r="L680" s="10" t="s">
        <v>287</v>
      </c>
      <c r="M680" s="10" t="s">
        <v>213</v>
      </c>
      <c r="N680" s="13">
        <v>24</v>
      </c>
      <c r="O680" s="13">
        <v>24</v>
      </c>
      <c r="P680" s="13">
        <v>0</v>
      </c>
      <c r="Q680" s="14">
        <v>0</v>
      </c>
      <c r="R680" s="14">
        <v>15.19</v>
      </c>
      <c r="S680" s="14">
        <v>8</v>
      </c>
      <c r="T680" s="14">
        <v>6.0759999999999996</v>
      </c>
      <c r="U680" s="14">
        <v>75.95</v>
      </c>
      <c r="V680" s="14">
        <v>1</v>
      </c>
      <c r="W680" s="14">
        <v>201.12</v>
      </c>
      <c r="X680" s="14">
        <f>10*S680</f>
        <v>80</v>
      </c>
      <c r="Y680" s="14">
        <v>0</v>
      </c>
      <c r="Z680" s="14">
        <v>6.85</v>
      </c>
      <c r="AA680" s="14">
        <v>1.1499999999999999</v>
      </c>
      <c r="AB680" s="14">
        <v>14.375</v>
      </c>
      <c r="AC680" s="14">
        <v>0.77400029999999997</v>
      </c>
      <c r="AD680" s="14">
        <v>9.6750039999999995</v>
      </c>
      <c r="AE680" s="14">
        <v>201.12</v>
      </c>
      <c r="AF680" s="14">
        <v>133.68</v>
      </c>
      <c r="AG680" s="14">
        <v>0</v>
      </c>
      <c r="AH680" s="14">
        <v>0</v>
      </c>
      <c r="AI680" s="14">
        <v>6.0759999999999996</v>
      </c>
      <c r="AJ680" s="14">
        <v>6.85</v>
      </c>
      <c r="AK680" s="15">
        <v>0.85624999999999996</v>
      </c>
      <c r="AL680" s="15">
        <v>0.88700730000000005</v>
      </c>
      <c r="AM680" s="15">
        <v>1</v>
      </c>
      <c r="AN680" s="15">
        <v>0.75949999999999995</v>
      </c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>
        <v>0.18333333730697632</v>
      </c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  <c r="CJ680" s="16"/>
      <c r="CK680" s="16"/>
      <c r="CL680" s="16"/>
      <c r="CM680" s="16"/>
      <c r="CN680" s="16"/>
      <c r="CO680" s="16"/>
      <c r="CP680" s="16"/>
      <c r="CQ680" s="16">
        <v>8.3333335816860199E-2</v>
      </c>
      <c r="CR680" s="16"/>
      <c r="CS680" s="16"/>
      <c r="CT680" s="16">
        <v>0.30000001192092896</v>
      </c>
      <c r="CU680" s="16"/>
      <c r="CV680" s="16"/>
      <c r="CW680" s="16"/>
      <c r="CX680" s="16"/>
      <c r="CY680" s="16"/>
      <c r="CZ680" s="16"/>
      <c r="DA680" s="16"/>
      <c r="DB680" s="16"/>
      <c r="DC680" s="16"/>
      <c r="DD680" s="16"/>
      <c r="DE680" s="16"/>
      <c r="DF680" s="16"/>
      <c r="DG680" s="16"/>
      <c r="DH680" s="24"/>
      <c r="DI680" s="16"/>
      <c r="DJ680" s="24"/>
      <c r="DK680" s="24">
        <v>0.3333333432674408</v>
      </c>
      <c r="DL680" s="24"/>
      <c r="DM680" s="24"/>
      <c r="DN680" s="24"/>
      <c r="DO680" s="24">
        <v>0.25</v>
      </c>
      <c r="DP680" s="24"/>
      <c r="DQ680" s="24"/>
      <c r="DR680" s="16"/>
      <c r="DS680" s="16"/>
      <c r="DT680" s="16"/>
      <c r="DU680" s="16"/>
      <c r="DV680" s="16"/>
      <c r="DW680" s="16"/>
      <c r="DX680" s="16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27"/>
      <c r="EP680" s="27"/>
      <c r="EQ680" s="27"/>
      <c r="ER680" s="27"/>
    </row>
    <row r="681" spans="1:148" s="9" customFormat="1" ht="20.25" x14ac:dyDescent="0.3">
      <c r="A681" s="10" t="s">
        <v>477</v>
      </c>
      <c r="B681" s="10" t="s">
        <v>232</v>
      </c>
      <c r="C681" s="10" t="s">
        <v>240</v>
      </c>
      <c r="D681" s="10" t="s">
        <v>279</v>
      </c>
      <c r="E681" s="10" t="s">
        <v>218</v>
      </c>
      <c r="F681" s="11">
        <v>10673</v>
      </c>
      <c r="G681" s="11">
        <v>4087</v>
      </c>
      <c r="H681" s="11">
        <v>3951</v>
      </c>
      <c r="I681" s="10" t="s">
        <v>286</v>
      </c>
      <c r="J681" s="12">
        <v>72</v>
      </c>
      <c r="K681" s="10" t="s">
        <v>285</v>
      </c>
      <c r="L681" s="10" t="s">
        <v>287</v>
      </c>
      <c r="M681" s="10" t="s">
        <v>213</v>
      </c>
      <c r="N681" s="13">
        <v>25</v>
      </c>
      <c r="O681" s="13">
        <v>25</v>
      </c>
      <c r="P681" s="13">
        <v>0</v>
      </c>
      <c r="Q681" s="14">
        <v>0</v>
      </c>
      <c r="R681" s="14">
        <v>15.19</v>
      </c>
      <c r="S681" s="14">
        <v>8</v>
      </c>
      <c r="T681" s="14">
        <v>6.329167</v>
      </c>
      <c r="U681" s="14">
        <v>79.114590000000007</v>
      </c>
      <c r="V681" s="14">
        <v>1</v>
      </c>
      <c r="W681" s="14">
        <v>209.5</v>
      </c>
      <c r="X681" s="14">
        <v>80</v>
      </c>
      <c r="Y681" s="14">
        <v>0.57450628366247802</v>
      </c>
      <c r="Z681" s="14">
        <v>6.6666670000000003</v>
      </c>
      <c r="AA681" s="14">
        <v>1.3333330000000001</v>
      </c>
      <c r="AB681" s="14">
        <v>16.66667</v>
      </c>
      <c r="AC681" s="14">
        <v>0.33749970000000001</v>
      </c>
      <c r="AD681" s="14">
        <v>4.2187469999999996</v>
      </c>
      <c r="AE681" s="14">
        <v>209.5</v>
      </c>
      <c r="AF681" s="14">
        <v>139.25</v>
      </c>
      <c r="AG681" s="14">
        <v>0</v>
      </c>
      <c r="AH681" s="14">
        <v>0</v>
      </c>
      <c r="AI681" s="14">
        <v>6.329167</v>
      </c>
      <c r="AJ681" s="14">
        <v>6.6666670000000003</v>
      </c>
      <c r="AK681" s="15">
        <v>0.83333330000000005</v>
      </c>
      <c r="AL681" s="15">
        <v>0.94937499999999997</v>
      </c>
      <c r="AM681" s="15">
        <v>1</v>
      </c>
      <c r="AN681" s="15">
        <v>0.79114589999999996</v>
      </c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>
        <v>0.4166666567325592</v>
      </c>
      <c r="CA681" s="16"/>
      <c r="CB681" s="16"/>
      <c r="CC681" s="16"/>
      <c r="CD681" s="16">
        <v>0.4166666567325592</v>
      </c>
      <c r="CE681" s="16"/>
      <c r="CF681" s="16"/>
      <c r="CG681" s="16"/>
      <c r="CH681" s="16"/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16"/>
      <c r="CV681" s="16"/>
      <c r="CW681" s="16"/>
      <c r="CX681" s="16"/>
      <c r="CY681" s="16"/>
      <c r="CZ681" s="16"/>
      <c r="DA681" s="16"/>
      <c r="DB681" s="16"/>
      <c r="DC681" s="16"/>
      <c r="DD681" s="16"/>
      <c r="DE681" s="16">
        <v>8.3333335816860199E-2</v>
      </c>
      <c r="DF681" s="16"/>
      <c r="DG681" s="16"/>
      <c r="DH681" s="24"/>
      <c r="DI681" s="16"/>
      <c r="DJ681" s="24"/>
      <c r="DK681" s="24">
        <v>0.1666666716337204</v>
      </c>
      <c r="DL681" s="24"/>
      <c r="DM681" s="24"/>
      <c r="DN681" s="24">
        <v>8.3333335816860199E-2</v>
      </c>
      <c r="DO681" s="24">
        <v>0.1666666716337204</v>
      </c>
      <c r="DP681" s="24"/>
      <c r="DQ681" s="24"/>
      <c r="DR681" s="16"/>
      <c r="DS681" s="16"/>
      <c r="DT681" s="16"/>
      <c r="DU681" s="16"/>
      <c r="DV681" s="16"/>
      <c r="DW681" s="16"/>
      <c r="DX681" s="16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27"/>
      <c r="EP681" s="27"/>
      <c r="EQ681" s="27"/>
      <c r="ER681" s="27"/>
    </row>
    <row r="682" spans="1:148" s="9" customFormat="1" ht="20.25" x14ac:dyDescent="0.3">
      <c r="A682" s="10" t="s">
        <v>477</v>
      </c>
      <c r="B682" s="10" t="s">
        <v>232</v>
      </c>
      <c r="C682" s="10" t="s">
        <v>240</v>
      </c>
      <c r="D682" s="10" t="s">
        <v>281</v>
      </c>
      <c r="E682" s="10" t="s">
        <v>218</v>
      </c>
      <c r="F682" s="11">
        <v>10673</v>
      </c>
      <c r="G682" s="11">
        <v>4189</v>
      </c>
      <c r="H682" s="11">
        <v>4161</v>
      </c>
      <c r="I682" s="10" t="s">
        <v>286</v>
      </c>
      <c r="J682" s="12">
        <v>72</v>
      </c>
      <c r="K682" s="10" t="s">
        <v>285</v>
      </c>
      <c r="L682" s="10" t="s">
        <v>287</v>
      </c>
      <c r="M682" s="10" t="s">
        <v>213</v>
      </c>
      <c r="N682" s="13">
        <v>26</v>
      </c>
      <c r="O682" s="13">
        <v>26</v>
      </c>
      <c r="P682" s="13">
        <v>0</v>
      </c>
      <c r="Q682" s="14">
        <v>0</v>
      </c>
      <c r="R682" s="14">
        <v>15.19</v>
      </c>
      <c r="S682" s="14">
        <v>8</v>
      </c>
      <c r="T682" s="14">
        <v>6.5823340000000004</v>
      </c>
      <c r="U682" s="14">
        <v>82.279169999999993</v>
      </c>
      <c r="V682" s="14">
        <v>1</v>
      </c>
      <c r="W682" s="14">
        <v>217.88</v>
      </c>
      <c r="X682" s="14">
        <v>80</v>
      </c>
      <c r="Y682" s="14">
        <v>0.55240986019907001</v>
      </c>
      <c r="Z682" s="14">
        <v>7</v>
      </c>
      <c r="AA682" s="14">
        <v>1</v>
      </c>
      <c r="AB682" s="14">
        <v>12.5</v>
      </c>
      <c r="AC682" s="14">
        <v>0.41766639999999999</v>
      </c>
      <c r="AD682" s="14">
        <v>5.2208300000000003</v>
      </c>
      <c r="AE682" s="14">
        <v>217.88</v>
      </c>
      <c r="AF682" s="14">
        <v>144.82</v>
      </c>
      <c r="AG682" s="14">
        <v>0</v>
      </c>
      <c r="AH682" s="14">
        <v>0</v>
      </c>
      <c r="AI682" s="14">
        <v>6.5823340000000004</v>
      </c>
      <c r="AJ682" s="14">
        <v>7</v>
      </c>
      <c r="AK682" s="15">
        <v>0.875</v>
      </c>
      <c r="AL682" s="15">
        <v>0.94033339999999999</v>
      </c>
      <c r="AM682" s="15">
        <v>1</v>
      </c>
      <c r="AN682" s="15">
        <v>0.82279170000000001</v>
      </c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>
        <v>0.25</v>
      </c>
      <c r="CU682" s="16"/>
      <c r="CV682" s="16"/>
      <c r="CW682" s="16"/>
      <c r="CX682" s="16"/>
      <c r="CY682" s="16"/>
      <c r="CZ682" s="16"/>
      <c r="DA682" s="16"/>
      <c r="DB682" s="16"/>
      <c r="DC682" s="16"/>
      <c r="DD682" s="16"/>
      <c r="DE682" s="16">
        <v>0.1666666716337204</v>
      </c>
      <c r="DF682" s="16"/>
      <c r="DG682" s="16"/>
      <c r="DH682" s="24"/>
      <c r="DI682" s="16"/>
      <c r="DJ682" s="24"/>
      <c r="DK682" s="24">
        <v>0.3333333432674408</v>
      </c>
      <c r="DL682" s="24"/>
      <c r="DM682" s="24"/>
      <c r="DN682" s="24"/>
      <c r="DO682" s="24">
        <v>0.25</v>
      </c>
      <c r="DP682" s="24"/>
      <c r="DQ682" s="24"/>
      <c r="DR682" s="16"/>
      <c r="DS682" s="16"/>
      <c r="DT682" s="16"/>
      <c r="DU682" s="16"/>
      <c r="DV682" s="16"/>
      <c r="DW682" s="16"/>
      <c r="DX682" s="16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27"/>
      <c r="EP682" s="27"/>
      <c r="EQ682" s="27"/>
      <c r="ER682" s="27"/>
    </row>
    <row r="683" spans="1:148" s="9" customFormat="1" ht="20.25" x14ac:dyDescent="0.3">
      <c r="A683" s="10" t="s">
        <v>477</v>
      </c>
      <c r="B683" s="10" t="s">
        <v>231</v>
      </c>
      <c r="C683" s="10" t="s">
        <v>240</v>
      </c>
      <c r="D683" s="10" t="s">
        <v>279</v>
      </c>
      <c r="E683" s="10" t="s">
        <v>218</v>
      </c>
      <c r="F683" s="11">
        <v>10673</v>
      </c>
      <c r="G683" s="11">
        <v>3866</v>
      </c>
      <c r="H683" s="11">
        <v>4091</v>
      </c>
      <c r="I683" s="10" t="s">
        <v>286</v>
      </c>
      <c r="J683" s="12">
        <v>72</v>
      </c>
      <c r="K683" s="10" t="s">
        <v>285</v>
      </c>
      <c r="L683" s="10" t="s">
        <v>287</v>
      </c>
      <c r="M683" s="10" t="s">
        <v>213</v>
      </c>
      <c r="N683" s="13">
        <v>20</v>
      </c>
      <c r="O683" s="13">
        <v>19</v>
      </c>
      <c r="P683" s="13">
        <v>1</v>
      </c>
      <c r="Q683" s="14">
        <v>5</v>
      </c>
      <c r="R683" s="14">
        <v>15.19</v>
      </c>
      <c r="S683" s="14">
        <v>8</v>
      </c>
      <c r="T683" s="14">
        <v>4.8101659999999997</v>
      </c>
      <c r="U683" s="14">
        <v>60.127079999999999</v>
      </c>
      <c r="V683" s="14">
        <v>1</v>
      </c>
      <c r="W683" s="14">
        <v>159.22</v>
      </c>
      <c r="X683" s="14">
        <v>80</v>
      </c>
      <c r="Y683" s="14">
        <v>0.75592930752954801</v>
      </c>
      <c r="Z683" s="14">
        <v>5.7833329999999998</v>
      </c>
      <c r="AA683" s="14">
        <v>2.2166670000000002</v>
      </c>
      <c r="AB683" s="14">
        <v>27.70833</v>
      </c>
      <c r="AC683" s="14">
        <v>0.72000030000000004</v>
      </c>
      <c r="AD683" s="14">
        <v>9.0000040000000006</v>
      </c>
      <c r="AE683" s="14">
        <v>159.22</v>
      </c>
      <c r="AF683" s="14">
        <v>105.83</v>
      </c>
      <c r="AG683" s="14">
        <v>0.25316660000000002</v>
      </c>
      <c r="AH683" s="14">
        <v>3.1645829999999999</v>
      </c>
      <c r="AI683" s="14">
        <v>5.0633330000000001</v>
      </c>
      <c r="AJ683" s="14">
        <v>5.7833329999999998</v>
      </c>
      <c r="AK683" s="15">
        <v>0.72291669999999997</v>
      </c>
      <c r="AL683" s="15">
        <v>0.87550430000000001</v>
      </c>
      <c r="AM683" s="15">
        <v>0.95</v>
      </c>
      <c r="AN683" s="15">
        <v>0.60127079999999999</v>
      </c>
      <c r="AO683" s="16">
        <v>0.5</v>
      </c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6"/>
      <c r="CF683" s="16"/>
      <c r="CG683" s="16"/>
      <c r="CH683" s="16">
        <v>1.4666666984558105</v>
      </c>
      <c r="CI683" s="16"/>
      <c r="CJ683" s="16"/>
      <c r="CK683" s="16"/>
      <c r="CL683" s="16"/>
      <c r="CM683" s="16"/>
      <c r="CN683" s="16"/>
      <c r="CO683" s="16"/>
      <c r="CP683" s="16"/>
      <c r="CQ683" s="16"/>
      <c r="CR683" s="16"/>
      <c r="CS683" s="16"/>
      <c r="CT683" s="16"/>
      <c r="CU683" s="16"/>
      <c r="CV683" s="16"/>
      <c r="CW683" s="16"/>
      <c r="CX683" s="16"/>
      <c r="CY683" s="16"/>
      <c r="CZ683" s="16"/>
      <c r="DA683" s="16"/>
      <c r="DB683" s="16"/>
      <c r="DC683" s="16"/>
      <c r="DD683" s="16"/>
      <c r="DE683" s="16"/>
      <c r="DF683" s="16"/>
      <c r="DG683" s="16"/>
      <c r="DH683" s="24"/>
      <c r="DI683" s="16"/>
      <c r="DJ683" s="24"/>
      <c r="DK683" s="24"/>
      <c r="DL683" s="24"/>
      <c r="DM683" s="24"/>
      <c r="DN683" s="24">
        <v>8.3333335816860199E-2</v>
      </c>
      <c r="DO683" s="24">
        <v>0.1666666716337204</v>
      </c>
      <c r="DP683" s="24"/>
      <c r="DQ683" s="24"/>
      <c r="DR683" s="16"/>
      <c r="DS683" s="16"/>
      <c r="DT683" s="16"/>
      <c r="DU683" s="16"/>
      <c r="DV683" s="16"/>
      <c r="DW683" s="16"/>
      <c r="DX683" s="16"/>
      <c r="DY683" s="17">
        <v>1</v>
      </c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27"/>
      <c r="EP683" s="27"/>
      <c r="EQ683" s="27"/>
      <c r="ER683" s="27"/>
    </row>
    <row r="684" spans="1:148" s="9" customFormat="1" ht="20.25" x14ac:dyDescent="0.3">
      <c r="A684" s="10" t="s">
        <v>477</v>
      </c>
      <c r="B684" s="10" t="s">
        <v>231</v>
      </c>
      <c r="C684" s="10" t="s">
        <v>240</v>
      </c>
      <c r="D684" s="10" t="s">
        <v>281</v>
      </c>
      <c r="E684" s="10" t="s">
        <v>218</v>
      </c>
      <c r="F684" s="11">
        <v>10673</v>
      </c>
      <c r="G684" s="11">
        <v>4079</v>
      </c>
      <c r="H684" s="11">
        <v>4076</v>
      </c>
      <c r="I684" s="10" t="s">
        <v>286</v>
      </c>
      <c r="J684" s="12">
        <v>72</v>
      </c>
      <c r="K684" s="10" t="s">
        <v>285</v>
      </c>
      <c r="L684" s="10" t="s">
        <v>287</v>
      </c>
      <c r="M684" s="10" t="s">
        <v>213</v>
      </c>
      <c r="N684" s="13">
        <v>22</v>
      </c>
      <c r="O684" s="13">
        <v>22</v>
      </c>
      <c r="P684" s="13">
        <v>0</v>
      </c>
      <c r="Q684" s="14">
        <v>0</v>
      </c>
      <c r="R684" s="14">
        <v>15.19</v>
      </c>
      <c r="S684" s="14">
        <v>8</v>
      </c>
      <c r="T684" s="14">
        <v>5.5696659999999998</v>
      </c>
      <c r="U684" s="14">
        <v>69.620829999999998</v>
      </c>
      <c r="V684" s="14">
        <v>1</v>
      </c>
      <c r="W684" s="14">
        <v>184.36</v>
      </c>
      <c r="X684" s="14">
        <v>80</v>
      </c>
      <c r="Y684" s="14">
        <v>0.65284804473885905</v>
      </c>
      <c r="Z684" s="14">
        <v>6.25</v>
      </c>
      <c r="AA684" s="14">
        <v>1.75</v>
      </c>
      <c r="AB684" s="14">
        <v>21.875</v>
      </c>
      <c r="AC684" s="14">
        <v>0.68033359999999998</v>
      </c>
      <c r="AD684" s="14">
        <v>8.5041700000000002</v>
      </c>
      <c r="AE684" s="14">
        <v>184.36</v>
      </c>
      <c r="AF684" s="14">
        <v>122.54</v>
      </c>
      <c r="AG684" s="14">
        <v>0</v>
      </c>
      <c r="AH684" s="14">
        <v>0</v>
      </c>
      <c r="AI684" s="14">
        <v>5.5696659999999998</v>
      </c>
      <c r="AJ684" s="14">
        <v>6.25</v>
      </c>
      <c r="AK684" s="15">
        <v>0.78125</v>
      </c>
      <c r="AL684" s="15">
        <v>0.89114660000000001</v>
      </c>
      <c r="AM684" s="15">
        <v>1</v>
      </c>
      <c r="AN684" s="15">
        <v>0.6962083</v>
      </c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>
        <v>8.3333335816860199E-2</v>
      </c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>
        <v>0.3333333432674408</v>
      </c>
      <c r="CE684" s="16"/>
      <c r="CF684" s="16"/>
      <c r="CG684" s="16"/>
      <c r="CH684" s="16"/>
      <c r="CI684" s="16"/>
      <c r="CJ684" s="16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>
        <v>0.4166666567325592</v>
      </c>
      <c r="CU684" s="16"/>
      <c r="CV684" s="16"/>
      <c r="CW684" s="16"/>
      <c r="CX684" s="16"/>
      <c r="CY684" s="16"/>
      <c r="CZ684" s="16"/>
      <c r="DA684" s="16"/>
      <c r="DB684" s="16"/>
      <c r="DC684" s="16"/>
      <c r="DD684" s="16"/>
      <c r="DE684" s="16">
        <v>0.3333333432674408</v>
      </c>
      <c r="DF684" s="16"/>
      <c r="DG684" s="16"/>
      <c r="DH684" s="24"/>
      <c r="DI684" s="16"/>
      <c r="DJ684" s="24"/>
      <c r="DK684" s="24">
        <v>0.3333333432674408</v>
      </c>
      <c r="DL684" s="24"/>
      <c r="DM684" s="24"/>
      <c r="DN684" s="24">
        <v>8.3333335816860199E-2</v>
      </c>
      <c r="DO684" s="24">
        <v>0.1666666716337204</v>
      </c>
      <c r="DP684" s="24"/>
      <c r="DQ684" s="24"/>
      <c r="DR684" s="16"/>
      <c r="DS684" s="16"/>
      <c r="DT684" s="16"/>
      <c r="DU684" s="16"/>
      <c r="DV684" s="16"/>
      <c r="DW684" s="16"/>
      <c r="DX684" s="16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27"/>
      <c r="EP684" s="27"/>
      <c r="EQ684" s="27"/>
      <c r="ER684" s="27"/>
    </row>
    <row r="685" spans="1:148" s="9" customFormat="1" ht="20.25" x14ac:dyDescent="0.3">
      <c r="A685" s="10" t="s">
        <v>478</v>
      </c>
      <c r="B685" s="10" t="s">
        <v>231</v>
      </c>
      <c r="C685" s="10" t="s">
        <v>240</v>
      </c>
      <c r="D685" s="10" t="s">
        <v>281</v>
      </c>
      <c r="E685" s="10" t="s">
        <v>218</v>
      </c>
      <c r="F685" s="11">
        <v>10672</v>
      </c>
      <c r="G685" s="11">
        <v>4189</v>
      </c>
      <c r="H685" s="11">
        <v>4161</v>
      </c>
      <c r="I685" s="10" t="s">
        <v>286</v>
      </c>
      <c r="J685" s="12">
        <v>72</v>
      </c>
      <c r="K685" s="10" t="s">
        <v>235</v>
      </c>
      <c r="L685" s="10" t="s">
        <v>287</v>
      </c>
      <c r="M685" s="10" t="s">
        <v>213</v>
      </c>
      <c r="N685" s="13">
        <v>11</v>
      </c>
      <c r="O685" s="13">
        <v>11</v>
      </c>
      <c r="P685" s="13">
        <v>0</v>
      </c>
      <c r="Q685" s="14">
        <v>0</v>
      </c>
      <c r="R685" s="14">
        <v>15.19</v>
      </c>
      <c r="S685" s="14">
        <v>4</v>
      </c>
      <c r="T685" s="14">
        <v>2.7848329999999999</v>
      </c>
      <c r="U685" s="14">
        <v>69.620829999999998</v>
      </c>
      <c r="V685" s="14">
        <v>0.5</v>
      </c>
      <c r="W685" s="14">
        <v>159.06</v>
      </c>
      <c r="X685" s="14">
        <v>40</v>
      </c>
      <c r="Y685" s="14">
        <v>0.72150073937284398</v>
      </c>
      <c r="Z685" s="14">
        <v>2.9</v>
      </c>
      <c r="AA685" s="14">
        <v>1.1000000000000001</v>
      </c>
      <c r="AB685" s="14">
        <v>27.5</v>
      </c>
      <c r="AC685" s="14">
        <v>0.1151668</v>
      </c>
      <c r="AD685" s="14">
        <v>2.8791690000000001</v>
      </c>
      <c r="AE685" s="14">
        <v>79.53</v>
      </c>
      <c r="AF685" s="14">
        <v>55.44</v>
      </c>
      <c r="AG685" s="14">
        <v>0</v>
      </c>
      <c r="AH685" s="14">
        <v>0</v>
      </c>
      <c r="AI685" s="14">
        <v>2.7848329999999999</v>
      </c>
      <c r="AJ685" s="14">
        <v>2.9</v>
      </c>
      <c r="AK685" s="15">
        <v>0.72499999999999998</v>
      </c>
      <c r="AL685" s="15">
        <v>0.96028729999999995</v>
      </c>
      <c r="AM685" s="15">
        <v>1</v>
      </c>
      <c r="AN685" s="15">
        <v>0.6962083</v>
      </c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6"/>
      <c r="CF685" s="16">
        <v>0.83333331346511841</v>
      </c>
      <c r="CG685" s="16"/>
      <c r="CH685" s="16"/>
      <c r="CI685" s="16"/>
      <c r="CJ685" s="16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16"/>
      <c r="CV685" s="16"/>
      <c r="CW685" s="16"/>
      <c r="CX685" s="16"/>
      <c r="CY685" s="16"/>
      <c r="CZ685" s="16"/>
      <c r="DA685" s="16"/>
      <c r="DB685" s="16"/>
      <c r="DC685" s="16"/>
      <c r="DD685" s="16"/>
      <c r="DE685" s="16"/>
      <c r="DF685" s="16"/>
      <c r="DG685" s="16"/>
      <c r="DH685" s="24"/>
      <c r="DI685" s="16"/>
      <c r="DJ685" s="24"/>
      <c r="DK685" s="24">
        <v>0.1666666716337204</v>
      </c>
      <c r="DL685" s="24"/>
      <c r="DM685" s="24"/>
      <c r="DN685" s="24"/>
      <c r="DO685" s="24">
        <v>0.10000000149011612</v>
      </c>
      <c r="DP685" s="24"/>
      <c r="DQ685" s="24"/>
      <c r="DR685" s="16"/>
      <c r="DS685" s="16"/>
      <c r="DT685" s="16"/>
      <c r="DU685" s="16"/>
      <c r="DV685" s="16"/>
      <c r="DW685" s="16"/>
      <c r="DX685" s="16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27"/>
      <c r="EP685" s="27"/>
      <c r="EQ685" s="27"/>
      <c r="ER685" s="27"/>
    </row>
    <row r="686" spans="1:148" s="9" customFormat="1" ht="20.25" x14ac:dyDescent="0.3">
      <c r="A686" s="10" t="s">
        <v>478</v>
      </c>
      <c r="B686" s="10" t="s">
        <v>232</v>
      </c>
      <c r="C686" s="10" t="s">
        <v>240</v>
      </c>
      <c r="D686" s="10" t="s">
        <v>279</v>
      </c>
      <c r="E686" s="10" t="s">
        <v>218</v>
      </c>
      <c r="F686" s="11">
        <v>10673</v>
      </c>
      <c r="G686" s="11">
        <v>4087</v>
      </c>
      <c r="H686" s="11">
        <v>3951</v>
      </c>
      <c r="I686" s="10" t="s">
        <v>286</v>
      </c>
      <c r="J686" s="12">
        <v>72</v>
      </c>
      <c r="K686" s="10" t="s">
        <v>285</v>
      </c>
      <c r="L686" s="10" t="s">
        <v>287</v>
      </c>
      <c r="M686" s="10" t="s">
        <v>213</v>
      </c>
      <c r="N686" s="13">
        <v>5</v>
      </c>
      <c r="O686" s="13">
        <v>5</v>
      </c>
      <c r="P686" s="13">
        <v>0</v>
      </c>
      <c r="Q686" s="14">
        <v>0</v>
      </c>
      <c r="R686" s="14">
        <v>15.19</v>
      </c>
      <c r="S686" s="14">
        <v>8</v>
      </c>
      <c r="T686" s="14">
        <v>1.265833</v>
      </c>
      <c r="U686" s="14">
        <v>15.82292</v>
      </c>
      <c r="V686" s="14">
        <v>1</v>
      </c>
      <c r="W686" s="14">
        <v>41.9</v>
      </c>
      <c r="X686" s="14">
        <v>80</v>
      </c>
      <c r="Y686" s="14">
        <v>2.8725313789664702</v>
      </c>
      <c r="Z686" s="14">
        <v>1.9166669999999999</v>
      </c>
      <c r="AA686" s="14">
        <v>6.0833329999999997</v>
      </c>
      <c r="AB686" s="14">
        <v>76.041669999999996</v>
      </c>
      <c r="AC686" s="14">
        <v>0.65083310000000005</v>
      </c>
      <c r="AD686" s="14">
        <v>8.1354140000000008</v>
      </c>
      <c r="AE686" s="14">
        <v>41.9</v>
      </c>
      <c r="AF686" s="14">
        <v>27.85</v>
      </c>
      <c r="AG686" s="14">
        <v>0</v>
      </c>
      <c r="AH686" s="14">
        <v>0</v>
      </c>
      <c r="AI686" s="14">
        <v>1.265833</v>
      </c>
      <c r="AJ686" s="14">
        <v>1.9166669999999999</v>
      </c>
      <c r="AK686" s="15">
        <v>0.2395833</v>
      </c>
      <c r="AL686" s="15">
        <v>0.66043479999999999</v>
      </c>
      <c r="AM686" s="15">
        <v>1</v>
      </c>
      <c r="AN686" s="15">
        <v>0.15822919999999999</v>
      </c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>
        <v>0.25</v>
      </c>
      <c r="CA686" s="16"/>
      <c r="CB686" s="16"/>
      <c r="CC686" s="16"/>
      <c r="CD686" s="16">
        <v>0.3333333432674408</v>
      </c>
      <c r="CE686" s="16"/>
      <c r="CF686" s="16"/>
      <c r="CG686" s="16"/>
      <c r="CH686" s="16"/>
      <c r="CI686" s="16"/>
      <c r="CJ686" s="16"/>
      <c r="CK686" s="16"/>
      <c r="CL686" s="16"/>
      <c r="CM686" s="16"/>
      <c r="CN686" s="16"/>
      <c r="CO686" s="16"/>
      <c r="CP686" s="16">
        <v>0.25</v>
      </c>
      <c r="CQ686" s="16"/>
      <c r="CR686" s="16"/>
      <c r="CS686" s="16"/>
      <c r="CT686" s="16"/>
      <c r="CU686" s="16"/>
      <c r="CV686" s="16"/>
      <c r="CW686" s="16"/>
      <c r="CX686" s="16"/>
      <c r="CY686" s="16"/>
      <c r="CZ686" s="16"/>
      <c r="DA686" s="16"/>
      <c r="DB686" s="16"/>
      <c r="DC686" s="16"/>
      <c r="DD686" s="16"/>
      <c r="DE686" s="16"/>
      <c r="DF686" s="16"/>
      <c r="DG686" s="16"/>
      <c r="DH686" s="24"/>
      <c r="DI686" s="16"/>
      <c r="DJ686" s="24"/>
      <c r="DK686" s="24">
        <v>5.25</v>
      </c>
      <c r="DL686" s="24"/>
      <c r="DM686" s="24"/>
      <c r="DN686" s="24"/>
      <c r="DO686" s="24"/>
      <c r="DP686" s="24"/>
      <c r="DQ686" s="24"/>
      <c r="DR686" s="16"/>
      <c r="DS686" s="16"/>
      <c r="DT686" s="16"/>
      <c r="DU686" s="16"/>
      <c r="DV686" s="16"/>
      <c r="DW686" s="16"/>
      <c r="DX686" s="16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27"/>
      <c r="EP686" s="27"/>
      <c r="EQ686" s="27"/>
      <c r="ER686" s="27"/>
    </row>
    <row r="687" spans="1:148" s="9" customFormat="1" ht="20.25" x14ac:dyDescent="0.3">
      <c r="A687" s="10" t="s">
        <v>478</v>
      </c>
      <c r="B687" s="10" t="s">
        <v>232</v>
      </c>
      <c r="C687" s="10" t="s">
        <v>240</v>
      </c>
      <c r="D687" s="10" t="s">
        <v>281</v>
      </c>
      <c r="E687" s="10" t="s">
        <v>218</v>
      </c>
      <c r="F687" s="11">
        <v>10673</v>
      </c>
      <c r="G687" s="11">
        <v>4189</v>
      </c>
      <c r="H687" s="11">
        <v>4161</v>
      </c>
      <c r="I687" s="10" t="s">
        <v>286</v>
      </c>
      <c r="J687" s="12">
        <v>72</v>
      </c>
      <c r="K687" s="10" t="s">
        <v>285</v>
      </c>
      <c r="L687" s="10" t="s">
        <v>287</v>
      </c>
      <c r="M687" s="10" t="s">
        <v>213</v>
      </c>
      <c r="N687" s="13">
        <v>7</v>
      </c>
      <c r="O687" s="13">
        <v>7</v>
      </c>
      <c r="P687" s="13">
        <v>0</v>
      </c>
      <c r="Q687" s="14">
        <v>0</v>
      </c>
      <c r="R687" s="14">
        <v>15.19</v>
      </c>
      <c r="S687" s="14">
        <v>8</v>
      </c>
      <c r="T687" s="14">
        <v>1.772167</v>
      </c>
      <c r="U687" s="14">
        <v>22.152080000000002</v>
      </c>
      <c r="V687" s="14">
        <v>1</v>
      </c>
      <c r="W687" s="14">
        <v>58.66</v>
      </c>
      <c r="X687" s="14">
        <v>80</v>
      </c>
      <c r="Y687" s="14">
        <v>2.0518080676098598</v>
      </c>
      <c r="Z687" s="14">
        <v>2.5</v>
      </c>
      <c r="AA687" s="14">
        <v>5.5</v>
      </c>
      <c r="AB687" s="14">
        <v>68.75</v>
      </c>
      <c r="AC687" s="14">
        <v>0.72783330000000002</v>
      </c>
      <c r="AD687" s="14">
        <v>9.0979159999999997</v>
      </c>
      <c r="AE687" s="14">
        <v>58.66</v>
      </c>
      <c r="AF687" s="14">
        <v>38.99</v>
      </c>
      <c r="AG687" s="14">
        <v>0</v>
      </c>
      <c r="AH687" s="14">
        <v>0</v>
      </c>
      <c r="AI687" s="14">
        <v>1.772167</v>
      </c>
      <c r="AJ687" s="14">
        <v>2.5</v>
      </c>
      <c r="AK687" s="15">
        <v>0.3125</v>
      </c>
      <c r="AL687" s="15">
        <v>0.70886669999999996</v>
      </c>
      <c r="AM687" s="15">
        <v>1</v>
      </c>
      <c r="AN687" s="15">
        <v>0.22152079999999999</v>
      </c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6"/>
      <c r="CF687" s="16"/>
      <c r="CG687" s="16"/>
      <c r="CH687" s="16"/>
      <c r="CI687" s="16"/>
      <c r="CJ687" s="16"/>
      <c r="CK687" s="16"/>
      <c r="CL687" s="16"/>
      <c r="CM687" s="16"/>
      <c r="CN687" s="16"/>
      <c r="CO687" s="16"/>
      <c r="CP687" s="16"/>
      <c r="CQ687" s="16"/>
      <c r="CR687" s="16"/>
      <c r="CS687" s="16"/>
      <c r="CT687" s="16"/>
      <c r="CU687" s="16"/>
      <c r="CV687" s="16"/>
      <c r="CW687" s="16"/>
      <c r="CX687" s="16"/>
      <c r="CY687" s="16"/>
      <c r="CZ687" s="16"/>
      <c r="DA687" s="16"/>
      <c r="DB687" s="16"/>
      <c r="DC687" s="16"/>
      <c r="DD687" s="16"/>
      <c r="DE687" s="16">
        <v>0.1666666716337204</v>
      </c>
      <c r="DF687" s="16"/>
      <c r="DG687" s="16"/>
      <c r="DH687" s="24"/>
      <c r="DI687" s="16"/>
      <c r="DJ687" s="24"/>
      <c r="DK687" s="24">
        <v>5.25</v>
      </c>
      <c r="DL687" s="24"/>
      <c r="DM687" s="24"/>
      <c r="DN687" s="24"/>
      <c r="DO687" s="24">
        <v>8.3333335816860199E-2</v>
      </c>
      <c r="DP687" s="24"/>
      <c r="DQ687" s="24"/>
      <c r="DR687" s="16"/>
      <c r="DS687" s="16"/>
      <c r="DT687" s="16"/>
      <c r="DU687" s="16"/>
      <c r="DV687" s="16"/>
      <c r="DW687" s="16"/>
      <c r="DX687" s="16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27"/>
      <c r="EP687" s="27"/>
      <c r="EQ687" s="27"/>
      <c r="ER687" s="27"/>
    </row>
    <row r="688" spans="1:148" s="9" customFormat="1" ht="20.25" x14ac:dyDescent="0.3">
      <c r="A688" s="10" t="s">
        <v>478</v>
      </c>
      <c r="B688" s="10" t="s">
        <v>231</v>
      </c>
      <c r="C688" s="10" t="s">
        <v>240</v>
      </c>
      <c r="D688" s="10" t="s">
        <v>279</v>
      </c>
      <c r="E688" s="10" t="s">
        <v>218</v>
      </c>
      <c r="F688" s="11">
        <v>10673</v>
      </c>
      <c r="G688" s="11">
        <v>4087</v>
      </c>
      <c r="H688" s="11">
        <v>3951</v>
      </c>
      <c r="I688" s="10" t="s">
        <v>286</v>
      </c>
      <c r="J688" s="12">
        <v>72</v>
      </c>
      <c r="K688" s="10" t="s">
        <v>285</v>
      </c>
      <c r="L688" s="10" t="s">
        <v>287</v>
      </c>
      <c r="M688" s="10" t="s">
        <v>213</v>
      </c>
      <c r="N688" s="13">
        <v>11</v>
      </c>
      <c r="O688" s="13">
        <v>8</v>
      </c>
      <c r="P688" s="13">
        <v>3</v>
      </c>
      <c r="Q688" s="14">
        <v>27.272729999999999</v>
      </c>
      <c r="R688" s="14">
        <v>15.19</v>
      </c>
      <c r="S688" s="14">
        <v>4</v>
      </c>
      <c r="T688" s="14">
        <v>2.0253329999999998</v>
      </c>
      <c r="U688" s="14">
        <v>50.633330000000001</v>
      </c>
      <c r="V688" s="14">
        <v>0.5</v>
      </c>
      <c r="W688" s="14">
        <v>134.08000000000001</v>
      </c>
      <c r="X688" s="14">
        <v>40</v>
      </c>
      <c r="Y688" s="14">
        <v>0.89766604055752497</v>
      </c>
      <c r="Z688" s="14">
        <v>2.75</v>
      </c>
      <c r="AA688" s="14">
        <v>1.25</v>
      </c>
      <c r="AB688" s="14">
        <v>31.25</v>
      </c>
      <c r="AC688" s="14">
        <v>-3.4833129999999997E-2</v>
      </c>
      <c r="AD688" s="14">
        <v>-0.8708283</v>
      </c>
      <c r="AE688" s="14">
        <v>67.040000000000006</v>
      </c>
      <c r="AF688" s="14">
        <v>44.56</v>
      </c>
      <c r="AG688" s="14">
        <v>0.75949999999999995</v>
      </c>
      <c r="AH688" s="14">
        <v>18.987500000000001</v>
      </c>
      <c r="AI688" s="14">
        <v>2.7848329999999999</v>
      </c>
      <c r="AJ688" s="14">
        <v>2.75</v>
      </c>
      <c r="AK688" s="15">
        <v>0.6875</v>
      </c>
      <c r="AL688" s="15">
        <v>1.012667</v>
      </c>
      <c r="AM688" s="15">
        <v>0.72727269999999999</v>
      </c>
      <c r="AN688" s="15">
        <v>0.50633340000000004</v>
      </c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/>
      <c r="CD688" s="16"/>
      <c r="CE688" s="16"/>
      <c r="CF688" s="16"/>
      <c r="CG688" s="16"/>
      <c r="CH688" s="16"/>
      <c r="CI688" s="16"/>
      <c r="CJ688" s="16"/>
      <c r="CK688" s="16"/>
      <c r="CL688" s="16"/>
      <c r="CM688" s="16"/>
      <c r="CN688" s="16"/>
      <c r="CO688" s="16"/>
      <c r="CP688" s="16">
        <v>0.25</v>
      </c>
      <c r="CQ688" s="16">
        <v>1</v>
      </c>
      <c r="CR688" s="16"/>
      <c r="CS688" s="16"/>
      <c r="CT688" s="16"/>
      <c r="CU688" s="16"/>
      <c r="CV688" s="16"/>
      <c r="CW688" s="16"/>
      <c r="CX688" s="16"/>
      <c r="CY688" s="16"/>
      <c r="CZ688" s="16"/>
      <c r="DA688" s="16"/>
      <c r="DB688" s="16"/>
      <c r="DC688" s="16"/>
      <c r="DD688" s="16"/>
      <c r="DE688" s="16"/>
      <c r="DF688" s="16"/>
      <c r="DG688" s="16"/>
      <c r="DH688" s="24"/>
      <c r="DI688" s="16"/>
      <c r="DJ688" s="24"/>
      <c r="DK688" s="24"/>
      <c r="DL688" s="24"/>
      <c r="DM688" s="24"/>
      <c r="DN688" s="24"/>
      <c r="DO688" s="24"/>
      <c r="DP688" s="24"/>
      <c r="DQ688" s="24"/>
      <c r="DR688" s="16"/>
      <c r="DS688" s="16"/>
      <c r="DT688" s="16"/>
      <c r="DU688" s="16"/>
      <c r="DV688" s="16"/>
      <c r="DW688" s="16"/>
      <c r="DX688" s="16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>
        <v>3</v>
      </c>
      <c r="EM688" s="17"/>
      <c r="EN688" s="17"/>
      <c r="EO688" s="27"/>
      <c r="EP688" s="27"/>
      <c r="EQ688" s="27"/>
      <c r="ER688" s="27"/>
    </row>
    <row r="689" spans="1:148" s="9" customFormat="1" ht="20.25" x14ac:dyDescent="0.3">
      <c r="A689" s="10" t="s">
        <v>482</v>
      </c>
      <c r="B689" s="10" t="s">
        <v>240</v>
      </c>
      <c r="C689" s="10" t="s">
        <v>240</v>
      </c>
      <c r="D689" s="10" t="s">
        <v>279</v>
      </c>
      <c r="E689" s="10" t="s">
        <v>218</v>
      </c>
      <c r="F689" s="11">
        <v>10672</v>
      </c>
      <c r="G689" s="11">
        <v>4189</v>
      </c>
      <c r="H689" s="11">
        <v>4161</v>
      </c>
      <c r="I689" s="10" t="s">
        <v>286</v>
      </c>
      <c r="J689" s="12">
        <v>72</v>
      </c>
      <c r="K689" s="10" t="s">
        <v>235</v>
      </c>
      <c r="L689" s="10" t="s">
        <v>287</v>
      </c>
      <c r="M689" s="10" t="s">
        <v>213</v>
      </c>
      <c r="N689" s="13">
        <v>10</v>
      </c>
      <c r="O689" s="13">
        <v>7</v>
      </c>
      <c r="P689" s="13">
        <v>3</v>
      </c>
      <c r="Q689" s="14">
        <v>30</v>
      </c>
      <c r="R689" s="14">
        <v>15.19</v>
      </c>
      <c r="S689" s="14">
        <v>8</v>
      </c>
      <c r="T689" s="14">
        <v>1.772167</v>
      </c>
      <c r="U689" s="14">
        <v>22.152080000000002</v>
      </c>
      <c r="V689" s="14">
        <v>1</v>
      </c>
      <c r="W689" s="14">
        <v>50.61</v>
      </c>
      <c r="X689" s="14">
        <f>10*S689</f>
        <v>80</v>
      </c>
      <c r="Y689" s="14">
        <v>0</v>
      </c>
      <c r="Z689" s="14">
        <v>2.5333329999999998</v>
      </c>
      <c r="AA689" s="14">
        <v>5.4666670000000002</v>
      </c>
      <c r="AB689" s="14">
        <v>68.333340000000007</v>
      </c>
      <c r="AC689" s="14">
        <v>1.666605E-3</v>
      </c>
      <c r="AD689" s="14">
        <v>2.0832570000000002E-2</v>
      </c>
      <c r="AE689" s="14">
        <v>50.61</v>
      </c>
      <c r="AF689" s="14">
        <v>35.28</v>
      </c>
      <c r="AG689" s="14">
        <v>0.75949999999999995</v>
      </c>
      <c r="AH689" s="14">
        <v>9.4937500000000004</v>
      </c>
      <c r="AI689" s="14">
        <v>2.5316670000000001</v>
      </c>
      <c r="AJ689" s="14">
        <v>2.5333329999999998</v>
      </c>
      <c r="AK689" s="15">
        <v>0.31666670000000002</v>
      </c>
      <c r="AL689" s="15">
        <v>0.99934210000000001</v>
      </c>
      <c r="AM689" s="15">
        <v>0.7</v>
      </c>
      <c r="AN689" s="15">
        <v>0.22152079999999999</v>
      </c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>
        <v>4</v>
      </c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  <c r="CC689" s="16"/>
      <c r="CD689" s="16"/>
      <c r="CE689" s="16"/>
      <c r="CF689" s="16"/>
      <c r="CG689" s="16"/>
      <c r="CH689" s="16"/>
      <c r="CI689" s="16"/>
      <c r="CJ689" s="16"/>
      <c r="CK689" s="16"/>
      <c r="CL689" s="16"/>
      <c r="CM689" s="16"/>
      <c r="CN689" s="16"/>
      <c r="CO689" s="16"/>
      <c r="CP689" s="16"/>
      <c r="CQ689" s="16"/>
      <c r="CR689" s="16"/>
      <c r="CS689" s="16"/>
      <c r="CT689" s="16">
        <v>0.28333333134651184</v>
      </c>
      <c r="CU689" s="16"/>
      <c r="CV689" s="16"/>
      <c r="CW689" s="16"/>
      <c r="CX689" s="16"/>
      <c r="CY689" s="16"/>
      <c r="CZ689" s="16"/>
      <c r="DA689" s="16"/>
      <c r="DB689" s="16"/>
      <c r="DC689" s="16"/>
      <c r="DD689" s="16"/>
      <c r="DE689" s="16"/>
      <c r="DF689" s="16"/>
      <c r="DG689" s="16"/>
      <c r="DH689" s="24">
        <v>1</v>
      </c>
      <c r="DI689" s="16"/>
      <c r="DJ689" s="24"/>
      <c r="DK689" s="24"/>
      <c r="DL689" s="24"/>
      <c r="DM689" s="24"/>
      <c r="DN689" s="24"/>
      <c r="DO689" s="24">
        <v>0.18333333730697632</v>
      </c>
      <c r="DP689" s="24"/>
      <c r="DQ689" s="24"/>
      <c r="DR689" s="16"/>
      <c r="DS689" s="16"/>
      <c r="DT689" s="16"/>
      <c r="DU689" s="16"/>
      <c r="DV689" s="16"/>
      <c r="DW689" s="16"/>
      <c r="DX689" s="16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>
        <v>1</v>
      </c>
      <c r="EI689" s="17"/>
      <c r="EJ689" s="17"/>
      <c r="EK689" s="17"/>
      <c r="EL689" s="17">
        <v>2</v>
      </c>
      <c r="EM689" s="17"/>
      <c r="EN689" s="17"/>
      <c r="EO689" s="27"/>
      <c r="EP689" s="27"/>
      <c r="EQ689" s="27"/>
      <c r="ER689" s="27"/>
    </row>
    <row r="690" spans="1:148" s="9" customFormat="1" ht="20.25" x14ac:dyDescent="0.3">
      <c r="A690" s="10" t="s">
        <v>482</v>
      </c>
      <c r="B690" s="10" t="s">
        <v>240</v>
      </c>
      <c r="C690" s="10" t="s">
        <v>240</v>
      </c>
      <c r="D690" s="10" t="s">
        <v>281</v>
      </c>
      <c r="E690" s="10" t="s">
        <v>218</v>
      </c>
      <c r="F690" s="11">
        <v>10672</v>
      </c>
      <c r="G690" s="11">
        <v>4079</v>
      </c>
      <c r="H690" s="11">
        <v>3807</v>
      </c>
      <c r="I690" s="10" t="s">
        <v>286</v>
      </c>
      <c r="J690" s="12">
        <v>72</v>
      </c>
      <c r="K690" s="10" t="s">
        <v>235</v>
      </c>
      <c r="L690" s="10" t="s">
        <v>287</v>
      </c>
      <c r="M690" s="10" t="s">
        <v>213</v>
      </c>
      <c r="N690" s="13">
        <v>3</v>
      </c>
      <c r="O690" s="13">
        <v>3</v>
      </c>
      <c r="P690" s="13">
        <v>0</v>
      </c>
      <c r="Q690" s="14">
        <v>0</v>
      </c>
      <c r="R690" s="14">
        <v>15.19</v>
      </c>
      <c r="S690" s="14">
        <v>8</v>
      </c>
      <c r="T690" s="14">
        <v>0.75949999999999995</v>
      </c>
      <c r="U690" s="14">
        <v>9.4937500000000004</v>
      </c>
      <c r="V690" s="14">
        <v>1</v>
      </c>
      <c r="W690" s="14">
        <v>21.69</v>
      </c>
      <c r="X690" s="14">
        <f>10*S690</f>
        <v>80</v>
      </c>
      <c r="Y690" s="14">
        <v>0</v>
      </c>
      <c r="Z690" s="14">
        <v>0.83333349999999995</v>
      </c>
      <c r="AA690" s="14">
        <v>7.1666670000000003</v>
      </c>
      <c r="AB690" s="14">
        <v>89.583330000000004</v>
      </c>
      <c r="AC690" s="14">
        <v>7.3833469999999998E-2</v>
      </c>
      <c r="AD690" s="14">
        <v>0.92291829999999997</v>
      </c>
      <c r="AE690" s="14">
        <v>21.69</v>
      </c>
      <c r="AF690" s="14">
        <v>15.12</v>
      </c>
      <c r="AG690" s="14">
        <v>0</v>
      </c>
      <c r="AH690" s="14">
        <v>0</v>
      </c>
      <c r="AI690" s="14">
        <v>0.75949999999999995</v>
      </c>
      <c r="AJ690" s="14">
        <v>0.83333349999999995</v>
      </c>
      <c r="AK690" s="15">
        <v>0.1041667</v>
      </c>
      <c r="AL690" s="15">
        <v>0.91139979999999998</v>
      </c>
      <c r="AM690" s="15">
        <v>1</v>
      </c>
      <c r="AN690" s="15">
        <v>9.4937499999999994E-2</v>
      </c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>
        <v>5</v>
      </c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>
        <v>2.0833332538604736</v>
      </c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  <c r="CC690" s="16"/>
      <c r="CD690" s="16"/>
      <c r="CE690" s="16"/>
      <c r="CF690" s="16"/>
      <c r="CG690" s="16"/>
      <c r="CH690" s="16"/>
      <c r="CI690" s="16"/>
      <c r="CJ690" s="16"/>
      <c r="CK690" s="16"/>
      <c r="CL690" s="16"/>
      <c r="CM690" s="16"/>
      <c r="CN690" s="16"/>
      <c r="CO690" s="16"/>
      <c r="CP690" s="16"/>
      <c r="CQ690" s="16"/>
      <c r="CR690" s="16"/>
      <c r="CS690" s="16"/>
      <c r="CT690" s="16"/>
      <c r="CU690" s="16"/>
      <c r="CV690" s="16"/>
      <c r="CW690" s="16"/>
      <c r="CX690" s="16"/>
      <c r="CY690" s="16"/>
      <c r="CZ690" s="16"/>
      <c r="DA690" s="16"/>
      <c r="DB690" s="16"/>
      <c r="DC690" s="16"/>
      <c r="DD690" s="16"/>
      <c r="DE690" s="16">
        <v>8.3333335816860199E-2</v>
      </c>
      <c r="DF690" s="16"/>
      <c r="DG690" s="16"/>
      <c r="DH690" s="24"/>
      <c r="DI690" s="16"/>
      <c r="DJ690" s="24"/>
      <c r="DK690" s="24"/>
      <c r="DL690" s="24"/>
      <c r="DM690" s="24"/>
      <c r="DN690" s="24"/>
      <c r="DO690" s="24"/>
      <c r="DP690" s="24"/>
      <c r="DQ690" s="24"/>
      <c r="DR690" s="16"/>
      <c r="DS690" s="16"/>
      <c r="DT690" s="16"/>
      <c r="DU690" s="16"/>
      <c r="DV690" s="16"/>
      <c r="DW690" s="16"/>
      <c r="DX690" s="16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27"/>
      <c r="EP690" s="27"/>
      <c r="EQ690" s="27"/>
      <c r="ER690" s="27"/>
    </row>
    <row r="691" spans="1:148" s="9" customFormat="1" ht="20.25" x14ac:dyDescent="0.3">
      <c r="A691" s="10" t="s">
        <v>492</v>
      </c>
      <c r="B691" s="10" t="s">
        <v>232</v>
      </c>
      <c r="C691" s="10" t="s">
        <v>240</v>
      </c>
      <c r="D691" s="10" t="s">
        <v>279</v>
      </c>
      <c r="E691" s="10" t="s">
        <v>218</v>
      </c>
      <c r="F691" s="11">
        <v>10672</v>
      </c>
      <c r="G691" s="11">
        <v>3733</v>
      </c>
      <c r="H691" s="11">
        <v>4091</v>
      </c>
      <c r="I691" s="10" t="s">
        <v>286</v>
      </c>
      <c r="J691" s="12">
        <v>72</v>
      </c>
      <c r="K691" s="10" t="s">
        <v>235</v>
      </c>
      <c r="L691" s="10" t="s">
        <v>287</v>
      </c>
      <c r="M691" s="10" t="s">
        <v>213</v>
      </c>
      <c r="N691" s="13">
        <v>10</v>
      </c>
      <c r="O691" s="13">
        <v>10</v>
      </c>
      <c r="P691" s="13">
        <v>0</v>
      </c>
      <c r="Q691" s="14">
        <v>0</v>
      </c>
      <c r="R691" s="14">
        <v>15.19</v>
      </c>
      <c r="S691" s="14">
        <v>8</v>
      </c>
      <c r="T691" s="14">
        <v>2.5316670000000001</v>
      </c>
      <c r="U691" s="14">
        <v>31.64583</v>
      </c>
      <c r="V691" s="14">
        <v>1</v>
      </c>
      <c r="W691" s="14">
        <v>72.3</v>
      </c>
      <c r="X691" s="14">
        <v>80</v>
      </c>
      <c r="Y691" s="14">
        <v>1.5873015392454399</v>
      </c>
      <c r="Z691" s="14">
        <v>2.5833330000000001</v>
      </c>
      <c r="AA691" s="14">
        <v>5.4166670000000003</v>
      </c>
      <c r="AB691" s="14">
        <v>67.708330000000004</v>
      </c>
      <c r="AC691" s="14">
        <v>5.1666740000000003E-2</v>
      </c>
      <c r="AD691" s="14">
        <v>0.64583420000000002</v>
      </c>
      <c r="AE691" s="14">
        <v>72.3</v>
      </c>
      <c r="AF691" s="14">
        <v>50.4</v>
      </c>
      <c r="AG691" s="14">
        <v>0</v>
      </c>
      <c r="AH691" s="14">
        <v>0</v>
      </c>
      <c r="AI691" s="14">
        <v>2.5316670000000001</v>
      </c>
      <c r="AJ691" s="14">
        <v>2.5833330000000001</v>
      </c>
      <c r="AK691" s="15">
        <v>0.3229167</v>
      </c>
      <c r="AL691" s="15">
        <v>0.97999990000000003</v>
      </c>
      <c r="AM691" s="15">
        <v>1</v>
      </c>
      <c r="AN691" s="15">
        <v>0.31645830000000003</v>
      </c>
      <c r="AO691" s="16">
        <v>0.5</v>
      </c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>
        <v>4.5</v>
      </c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  <c r="CC691" s="16"/>
      <c r="CD691" s="16"/>
      <c r="CE691" s="16"/>
      <c r="CF691" s="16"/>
      <c r="CG691" s="16"/>
      <c r="CH691" s="16"/>
      <c r="CI691" s="16"/>
      <c r="CJ691" s="16"/>
      <c r="CK691" s="16"/>
      <c r="CL691" s="16"/>
      <c r="CM691" s="16"/>
      <c r="CN691" s="16"/>
      <c r="CO691" s="16"/>
      <c r="CP691" s="16">
        <v>8.3333335816860199E-2</v>
      </c>
      <c r="CQ691" s="16"/>
      <c r="CR691" s="16"/>
      <c r="CS691" s="16"/>
      <c r="CT691" s="16"/>
      <c r="CU691" s="16"/>
      <c r="CV691" s="16"/>
      <c r="CW691" s="16"/>
      <c r="CX691" s="16"/>
      <c r="CY691" s="16"/>
      <c r="CZ691" s="16"/>
      <c r="DA691" s="16"/>
      <c r="DB691" s="16"/>
      <c r="DC691" s="16"/>
      <c r="DD691" s="16"/>
      <c r="DE691" s="16"/>
      <c r="DF691" s="16"/>
      <c r="DG691" s="16"/>
      <c r="DH691" s="24"/>
      <c r="DI691" s="16"/>
      <c r="DJ691" s="24"/>
      <c r="DK691" s="24">
        <v>0.1666666716337204</v>
      </c>
      <c r="DL691" s="24"/>
      <c r="DM691" s="24"/>
      <c r="DN691" s="24"/>
      <c r="DO691" s="24">
        <v>0.1666666716337204</v>
      </c>
      <c r="DP691" s="24"/>
      <c r="DQ691" s="24"/>
      <c r="DR691" s="16"/>
      <c r="DS691" s="16"/>
      <c r="DT691" s="16"/>
      <c r="DU691" s="16"/>
      <c r="DV691" s="16"/>
      <c r="DW691" s="16"/>
      <c r="DX691" s="16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27"/>
      <c r="EP691" s="27"/>
      <c r="EQ691" s="27"/>
      <c r="ER691" s="27"/>
    </row>
    <row r="692" spans="1:148" s="9" customFormat="1" ht="20.25" x14ac:dyDescent="0.3">
      <c r="A692" s="10" t="s">
        <v>492</v>
      </c>
      <c r="B692" s="10" t="s">
        <v>232</v>
      </c>
      <c r="C692" s="10" t="s">
        <v>240</v>
      </c>
      <c r="D692" s="10" t="s">
        <v>281</v>
      </c>
      <c r="E692" s="10" t="s">
        <v>218</v>
      </c>
      <c r="F692" s="11">
        <v>10672</v>
      </c>
      <c r="G692" s="11">
        <v>4005</v>
      </c>
      <c r="H692" s="11">
        <v>4076</v>
      </c>
      <c r="I692" s="10" t="s">
        <v>286</v>
      </c>
      <c r="J692" s="12">
        <v>72</v>
      </c>
      <c r="K692" s="10" t="s">
        <v>235</v>
      </c>
      <c r="L692" s="10" t="s">
        <v>287</v>
      </c>
      <c r="M692" s="10" t="s">
        <v>213</v>
      </c>
      <c r="N692" s="13">
        <v>11</v>
      </c>
      <c r="O692" s="13">
        <v>11</v>
      </c>
      <c r="P692" s="13">
        <v>0</v>
      </c>
      <c r="Q692" s="14">
        <v>0</v>
      </c>
      <c r="R692" s="14">
        <v>15.19</v>
      </c>
      <c r="S692" s="14">
        <v>8</v>
      </c>
      <c r="T692" s="14">
        <v>2.7848329999999999</v>
      </c>
      <c r="U692" s="14">
        <v>34.810409999999997</v>
      </c>
      <c r="V692" s="14">
        <v>1</v>
      </c>
      <c r="W692" s="14">
        <v>79.53</v>
      </c>
      <c r="X692" s="14">
        <v>80</v>
      </c>
      <c r="Y692" s="14">
        <v>1.44300147874569</v>
      </c>
      <c r="Z692" s="14">
        <v>3.1</v>
      </c>
      <c r="AA692" s="14">
        <v>4.9000000000000004</v>
      </c>
      <c r="AB692" s="14">
        <v>61.25</v>
      </c>
      <c r="AC692" s="14">
        <v>0.31516699999999997</v>
      </c>
      <c r="AD692" s="14">
        <v>3.939587</v>
      </c>
      <c r="AE692" s="14">
        <v>79.53</v>
      </c>
      <c r="AF692" s="14">
        <v>55.44</v>
      </c>
      <c r="AG692" s="14">
        <v>0</v>
      </c>
      <c r="AH692" s="14">
        <v>0</v>
      </c>
      <c r="AI692" s="14">
        <v>2.7848329999999999</v>
      </c>
      <c r="AJ692" s="14">
        <v>3.1</v>
      </c>
      <c r="AK692" s="15">
        <v>0.38750000000000001</v>
      </c>
      <c r="AL692" s="15">
        <v>0.8983333</v>
      </c>
      <c r="AM692" s="15">
        <v>1</v>
      </c>
      <c r="AN692" s="15">
        <v>0.34810410000000003</v>
      </c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>
        <v>4.4666666984558105</v>
      </c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  <c r="CC692" s="16"/>
      <c r="CD692" s="16"/>
      <c r="CE692" s="16"/>
      <c r="CF692" s="16"/>
      <c r="CG692" s="16"/>
      <c r="CH692" s="16"/>
      <c r="CI692" s="16"/>
      <c r="CJ692" s="16"/>
      <c r="CK692" s="16"/>
      <c r="CL692" s="16"/>
      <c r="CM692" s="16"/>
      <c r="CN692" s="16"/>
      <c r="CO692" s="16"/>
      <c r="CP692" s="16"/>
      <c r="CQ692" s="16">
        <v>0.11666666716337204</v>
      </c>
      <c r="CR692" s="16"/>
      <c r="CS692" s="16"/>
      <c r="CT692" s="16"/>
      <c r="CU692" s="16"/>
      <c r="CV692" s="16"/>
      <c r="CW692" s="16"/>
      <c r="CX692" s="16"/>
      <c r="CY692" s="16"/>
      <c r="CZ692" s="16"/>
      <c r="DA692" s="16"/>
      <c r="DB692" s="16"/>
      <c r="DC692" s="16"/>
      <c r="DD692" s="16"/>
      <c r="DE692" s="16"/>
      <c r="DF692" s="16"/>
      <c r="DG692" s="16"/>
      <c r="DH692" s="24"/>
      <c r="DI692" s="16"/>
      <c r="DJ692" s="24"/>
      <c r="DK692" s="24">
        <v>0.1666666716337204</v>
      </c>
      <c r="DL692" s="24"/>
      <c r="DM692" s="24"/>
      <c r="DN692" s="24"/>
      <c r="DO692" s="24">
        <v>0.15000000596046448</v>
      </c>
      <c r="DP692" s="24"/>
      <c r="DQ692" s="24"/>
      <c r="DR692" s="16"/>
      <c r="DS692" s="16"/>
      <c r="DT692" s="16"/>
      <c r="DU692" s="16"/>
      <c r="DV692" s="16"/>
      <c r="DW692" s="16"/>
      <c r="DX692" s="16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27"/>
      <c r="EP692" s="27"/>
      <c r="EQ692" s="27"/>
      <c r="ER692" s="27"/>
    </row>
    <row r="693" spans="1:148" s="9" customFormat="1" ht="20.25" x14ac:dyDescent="0.3">
      <c r="A693" s="10" t="s">
        <v>492</v>
      </c>
      <c r="B693" s="10" t="s">
        <v>231</v>
      </c>
      <c r="C693" s="10" t="s">
        <v>240</v>
      </c>
      <c r="D693" s="10" t="s">
        <v>279</v>
      </c>
      <c r="E693" s="10" t="s">
        <v>218</v>
      </c>
      <c r="F693" s="11">
        <v>10672</v>
      </c>
      <c r="G693" s="11">
        <v>3733</v>
      </c>
      <c r="H693" s="11">
        <v>4091</v>
      </c>
      <c r="I693" s="10" t="s">
        <v>286</v>
      </c>
      <c r="J693" s="12">
        <v>72</v>
      </c>
      <c r="K693" s="10" t="s">
        <v>235</v>
      </c>
      <c r="L693" s="10" t="s">
        <v>287</v>
      </c>
      <c r="M693" s="10" t="s">
        <v>213</v>
      </c>
      <c r="N693" s="13">
        <v>13</v>
      </c>
      <c r="O693" s="13">
        <v>13</v>
      </c>
      <c r="P693" s="13">
        <v>0</v>
      </c>
      <c r="Q693" s="14">
        <v>0</v>
      </c>
      <c r="R693" s="14">
        <v>15.19</v>
      </c>
      <c r="S693" s="14">
        <v>4</v>
      </c>
      <c r="T693" s="14">
        <v>3.2911670000000002</v>
      </c>
      <c r="U693" s="14">
        <v>82.279169999999993</v>
      </c>
      <c r="V693" s="14">
        <v>0.5</v>
      </c>
      <c r="W693" s="14">
        <v>187.98</v>
      </c>
      <c r="X693" s="14">
        <v>40</v>
      </c>
      <c r="Y693" s="14">
        <v>0.61050064177976404</v>
      </c>
      <c r="Z693" s="14">
        <v>3.4</v>
      </c>
      <c r="AA693" s="14">
        <v>0.6</v>
      </c>
      <c r="AB693" s="14">
        <v>15</v>
      </c>
      <c r="AC693" s="14">
        <v>0.1088332</v>
      </c>
      <c r="AD693" s="14">
        <v>2.7208299999999999</v>
      </c>
      <c r="AE693" s="14">
        <v>93.99</v>
      </c>
      <c r="AF693" s="14">
        <v>65.52</v>
      </c>
      <c r="AG693" s="14">
        <v>0</v>
      </c>
      <c r="AH693" s="14">
        <v>0</v>
      </c>
      <c r="AI693" s="14">
        <v>3.2911670000000002</v>
      </c>
      <c r="AJ693" s="14">
        <v>3.4</v>
      </c>
      <c r="AK693" s="15">
        <v>0.85</v>
      </c>
      <c r="AL693" s="15">
        <v>0.96799020000000002</v>
      </c>
      <c r="AM693" s="15">
        <v>1</v>
      </c>
      <c r="AN693" s="15">
        <v>0.82279170000000001</v>
      </c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>
        <v>8.3333335816860199E-2</v>
      </c>
      <c r="BJ693" s="16"/>
      <c r="BK693" s="16"/>
      <c r="BL693" s="16"/>
      <c r="BM693" s="16"/>
      <c r="BN693" s="16"/>
      <c r="BO693" s="16">
        <v>0.11666666716337204</v>
      </c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  <c r="CC693" s="16"/>
      <c r="CD693" s="16"/>
      <c r="CE693" s="16"/>
      <c r="CF693" s="16"/>
      <c r="CG693" s="16"/>
      <c r="CH693" s="16"/>
      <c r="CI693" s="16"/>
      <c r="CJ693" s="16"/>
      <c r="CK693" s="16"/>
      <c r="CL693" s="16"/>
      <c r="CM693" s="16"/>
      <c r="CN693" s="16"/>
      <c r="CO693" s="16"/>
      <c r="CP693" s="16">
        <v>0.18333333730697632</v>
      </c>
      <c r="CQ693" s="16"/>
      <c r="CR693" s="16"/>
      <c r="CS693" s="16"/>
      <c r="CT693" s="16"/>
      <c r="CU693" s="16"/>
      <c r="CV693" s="16"/>
      <c r="CW693" s="16"/>
      <c r="CX693" s="16"/>
      <c r="CY693" s="16"/>
      <c r="CZ693" s="16"/>
      <c r="DA693" s="16"/>
      <c r="DB693" s="16"/>
      <c r="DC693" s="16"/>
      <c r="DD693" s="16"/>
      <c r="DE693" s="16"/>
      <c r="DF693" s="16"/>
      <c r="DG693" s="16"/>
      <c r="DH693" s="24"/>
      <c r="DI693" s="16"/>
      <c r="DJ693" s="24"/>
      <c r="DK693" s="24"/>
      <c r="DL693" s="24"/>
      <c r="DM693" s="24"/>
      <c r="DN693" s="24">
        <v>8.3333335816860199E-2</v>
      </c>
      <c r="DO693" s="24">
        <v>0.13333334028720856</v>
      </c>
      <c r="DP693" s="24"/>
      <c r="DQ693" s="24"/>
      <c r="DR693" s="16"/>
      <c r="DS693" s="16"/>
      <c r="DT693" s="16"/>
      <c r="DU693" s="16"/>
      <c r="DV693" s="16"/>
      <c r="DW693" s="16"/>
      <c r="DX693" s="16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27"/>
      <c r="EP693" s="27"/>
      <c r="EQ693" s="27"/>
      <c r="ER693" s="27"/>
    </row>
    <row r="694" spans="1:148" s="9" customFormat="1" ht="20.25" x14ac:dyDescent="0.3">
      <c r="A694" s="10" t="s">
        <v>492</v>
      </c>
      <c r="B694" s="10" t="s">
        <v>231</v>
      </c>
      <c r="C694" s="10" t="s">
        <v>240</v>
      </c>
      <c r="D694" s="10" t="s">
        <v>281</v>
      </c>
      <c r="E694" s="10" t="s">
        <v>218</v>
      </c>
      <c r="F694" s="11">
        <v>10672</v>
      </c>
      <c r="G694" s="11">
        <v>4005</v>
      </c>
      <c r="H694" s="11">
        <v>4076</v>
      </c>
      <c r="I694" s="10" t="s">
        <v>286</v>
      </c>
      <c r="J694" s="12">
        <v>72</v>
      </c>
      <c r="K694" s="10" t="s">
        <v>235</v>
      </c>
      <c r="L694" s="10" t="s">
        <v>287</v>
      </c>
      <c r="M694" s="10" t="s">
        <v>213</v>
      </c>
      <c r="N694" s="13">
        <v>12</v>
      </c>
      <c r="O694" s="13">
        <v>12</v>
      </c>
      <c r="P694" s="13">
        <v>0</v>
      </c>
      <c r="Q694" s="14">
        <v>0</v>
      </c>
      <c r="R694" s="14">
        <v>15.19</v>
      </c>
      <c r="S694" s="14">
        <v>4</v>
      </c>
      <c r="T694" s="14">
        <v>3.0379999999999998</v>
      </c>
      <c r="U694" s="14">
        <v>75.95</v>
      </c>
      <c r="V694" s="14">
        <v>0.5</v>
      </c>
      <c r="W694" s="14">
        <v>173.52</v>
      </c>
      <c r="X694" s="14">
        <v>40</v>
      </c>
      <c r="Y694" s="14">
        <v>0.66137566638151002</v>
      </c>
      <c r="Z694" s="14">
        <v>3.3333330000000001</v>
      </c>
      <c r="AA694" s="14">
        <v>0.66666669999999995</v>
      </c>
      <c r="AB694" s="14">
        <v>16.66667</v>
      </c>
      <c r="AC694" s="14">
        <v>0.29533340000000002</v>
      </c>
      <c r="AD694" s="14">
        <v>7.3833359999999999</v>
      </c>
      <c r="AE694" s="14">
        <v>86.76</v>
      </c>
      <c r="AF694" s="14">
        <v>60.48</v>
      </c>
      <c r="AG694" s="14">
        <v>0</v>
      </c>
      <c r="AH694" s="14">
        <v>0</v>
      </c>
      <c r="AI694" s="14">
        <v>3.0379999999999998</v>
      </c>
      <c r="AJ694" s="14">
        <v>3.3333330000000001</v>
      </c>
      <c r="AK694" s="15">
        <v>0.83333330000000005</v>
      </c>
      <c r="AL694" s="15">
        <v>0.91139999999999999</v>
      </c>
      <c r="AM694" s="15">
        <v>1</v>
      </c>
      <c r="AN694" s="15">
        <v>0.75949999999999995</v>
      </c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>
        <v>8.3333335816860199E-2</v>
      </c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  <c r="CC694" s="16"/>
      <c r="CD694" s="16"/>
      <c r="CE694" s="16"/>
      <c r="CF694" s="16"/>
      <c r="CG694" s="16"/>
      <c r="CH694" s="16">
        <v>0.1666666716337204</v>
      </c>
      <c r="CI694" s="16"/>
      <c r="CJ694" s="16"/>
      <c r="CK694" s="16"/>
      <c r="CL694" s="16"/>
      <c r="CM694" s="16"/>
      <c r="CN694" s="16"/>
      <c r="CO694" s="16"/>
      <c r="CP694" s="16"/>
      <c r="CQ694" s="16"/>
      <c r="CR694" s="16"/>
      <c r="CS694" s="16"/>
      <c r="CT694" s="16">
        <v>0.13333334028720856</v>
      </c>
      <c r="CU694" s="16"/>
      <c r="CV694" s="16"/>
      <c r="CW694" s="16"/>
      <c r="CX694" s="16"/>
      <c r="CY694" s="16"/>
      <c r="CZ694" s="16"/>
      <c r="DA694" s="16"/>
      <c r="DB694" s="16"/>
      <c r="DC694" s="16"/>
      <c r="DD694" s="16"/>
      <c r="DE694" s="16"/>
      <c r="DF694" s="16"/>
      <c r="DG694" s="16"/>
      <c r="DH694" s="24"/>
      <c r="DI694" s="16"/>
      <c r="DJ694" s="24"/>
      <c r="DK694" s="24"/>
      <c r="DL694" s="24"/>
      <c r="DM694" s="24"/>
      <c r="DN694" s="24">
        <v>8.3333335816860199E-2</v>
      </c>
      <c r="DO694" s="24">
        <v>0.20000000298023224</v>
      </c>
      <c r="DP694" s="24"/>
      <c r="DQ694" s="24"/>
      <c r="DR694" s="16"/>
      <c r="DS694" s="16"/>
      <c r="DT694" s="16"/>
      <c r="DU694" s="16"/>
      <c r="DV694" s="16"/>
      <c r="DW694" s="16"/>
      <c r="DX694" s="16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27"/>
      <c r="EP694" s="27"/>
      <c r="EQ694" s="27"/>
      <c r="ER694" s="27"/>
    </row>
    <row r="695" spans="1:148" s="9" customFormat="1" ht="20.25" x14ac:dyDescent="0.3">
      <c r="A695" s="10" t="s">
        <v>492</v>
      </c>
      <c r="B695" s="10" t="s">
        <v>244</v>
      </c>
      <c r="C695" s="10" t="s">
        <v>240</v>
      </c>
      <c r="D695" s="10" t="s">
        <v>279</v>
      </c>
      <c r="E695" s="10" t="s">
        <v>218</v>
      </c>
      <c r="F695" s="11">
        <v>10672</v>
      </c>
      <c r="G695" s="11">
        <v>4079</v>
      </c>
      <c r="H695" s="11">
        <v>3807</v>
      </c>
      <c r="I695" s="10" t="s">
        <v>286</v>
      </c>
      <c r="J695" s="12">
        <v>72</v>
      </c>
      <c r="K695" s="10" t="s">
        <v>235</v>
      </c>
      <c r="L695" s="10" t="s">
        <v>287</v>
      </c>
      <c r="M695" s="10" t="s">
        <v>213</v>
      </c>
      <c r="N695" s="13">
        <v>7</v>
      </c>
      <c r="O695" s="13">
        <v>5</v>
      </c>
      <c r="P695" s="13">
        <v>2</v>
      </c>
      <c r="Q695" s="14">
        <v>28.571429999999999</v>
      </c>
      <c r="R695" s="14">
        <v>15.19</v>
      </c>
      <c r="S695" s="14">
        <v>4</v>
      </c>
      <c r="T695" s="14">
        <v>1.265833</v>
      </c>
      <c r="U695" s="14">
        <v>31.64583</v>
      </c>
      <c r="V695" s="14">
        <v>0.5</v>
      </c>
      <c r="W695" s="14">
        <v>72.3</v>
      </c>
      <c r="X695" s="14">
        <v>40</v>
      </c>
      <c r="Y695" s="14">
        <v>1.5873015392454399</v>
      </c>
      <c r="Z695" s="14">
        <v>1.766667</v>
      </c>
      <c r="AA695" s="14">
        <v>2.233333</v>
      </c>
      <c r="AB695" s="14">
        <v>55.833329999999997</v>
      </c>
      <c r="AC695" s="14">
        <v>-5.5000190000000001E-3</v>
      </c>
      <c r="AD695" s="14">
        <v>-0.1375005</v>
      </c>
      <c r="AE695" s="14">
        <v>36.15</v>
      </c>
      <c r="AF695" s="14">
        <v>25.2</v>
      </c>
      <c r="AG695" s="14">
        <v>0.50633329999999999</v>
      </c>
      <c r="AH695" s="14">
        <v>12.658329999999999</v>
      </c>
      <c r="AI695" s="14">
        <v>1.772167</v>
      </c>
      <c r="AJ695" s="14">
        <v>1.766667</v>
      </c>
      <c r="AK695" s="15">
        <v>0.44166670000000002</v>
      </c>
      <c r="AL695" s="15">
        <v>1.0031129999999999</v>
      </c>
      <c r="AM695" s="15">
        <v>0.71428570000000002</v>
      </c>
      <c r="AN695" s="15">
        <v>0.31645830000000003</v>
      </c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>
        <v>0.73333331942558289</v>
      </c>
      <c r="BS695" s="16"/>
      <c r="BT695" s="16"/>
      <c r="BU695" s="16"/>
      <c r="BV695" s="16"/>
      <c r="BW695" s="16"/>
      <c r="BX695" s="16">
        <v>0.1666666716337204</v>
      </c>
      <c r="BY695" s="16"/>
      <c r="BZ695" s="16"/>
      <c r="CA695" s="16"/>
      <c r="CB695" s="16"/>
      <c r="CC695" s="16"/>
      <c r="CD695" s="16"/>
      <c r="CE695" s="16"/>
      <c r="CF695" s="16"/>
      <c r="CG695" s="16"/>
      <c r="CH695" s="16"/>
      <c r="CI695" s="16"/>
      <c r="CJ695" s="16"/>
      <c r="CK695" s="16"/>
      <c r="CL695" s="16"/>
      <c r="CM695" s="16"/>
      <c r="CN695" s="16"/>
      <c r="CO695" s="16"/>
      <c r="CP695" s="16">
        <v>0.78333334624767303</v>
      </c>
      <c r="CQ695" s="16"/>
      <c r="CR695" s="16"/>
      <c r="CS695" s="16"/>
      <c r="CT695" s="16">
        <v>8.3333335816860199E-2</v>
      </c>
      <c r="CU695" s="16"/>
      <c r="CV695" s="16"/>
      <c r="CW695" s="16"/>
      <c r="CX695" s="16"/>
      <c r="CY695" s="16"/>
      <c r="CZ695" s="16"/>
      <c r="DA695" s="16"/>
      <c r="DB695" s="16"/>
      <c r="DC695" s="16"/>
      <c r="DD695" s="16">
        <v>0.13333334028720856</v>
      </c>
      <c r="DE695" s="16">
        <v>8.3333335816860199E-2</v>
      </c>
      <c r="DF695" s="16"/>
      <c r="DG695" s="16"/>
      <c r="DH695" s="24"/>
      <c r="DI695" s="16"/>
      <c r="DJ695" s="24"/>
      <c r="DK695" s="24">
        <v>0.1666666716337204</v>
      </c>
      <c r="DL695" s="24"/>
      <c r="DM695" s="24"/>
      <c r="DN695" s="24"/>
      <c r="DO695" s="24">
        <v>8.3333335816860199E-2</v>
      </c>
      <c r="DP695" s="24"/>
      <c r="DQ695" s="24"/>
      <c r="DR695" s="16"/>
      <c r="DS695" s="16"/>
      <c r="DT695" s="16"/>
      <c r="DU695" s="16"/>
      <c r="DV695" s="16"/>
      <c r="DW695" s="16"/>
      <c r="DX695" s="16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>
        <v>2</v>
      </c>
      <c r="EL695" s="17"/>
      <c r="EM695" s="17"/>
      <c r="EN695" s="17"/>
      <c r="EO695" s="27"/>
      <c r="EP695" s="27"/>
      <c r="EQ695" s="27"/>
      <c r="ER695" s="27"/>
    </row>
    <row r="696" spans="1:148" s="9" customFormat="1" ht="20.25" x14ac:dyDescent="0.3">
      <c r="A696" s="10" t="s">
        <v>492</v>
      </c>
      <c r="B696" s="10" t="s">
        <v>244</v>
      </c>
      <c r="C696" s="10" t="s">
        <v>240</v>
      </c>
      <c r="D696" s="10" t="s">
        <v>281</v>
      </c>
      <c r="E696" s="10" t="s">
        <v>218</v>
      </c>
      <c r="F696" s="11">
        <v>10672</v>
      </c>
      <c r="G696" s="11">
        <v>4189</v>
      </c>
      <c r="H696" s="11">
        <v>4161</v>
      </c>
      <c r="I696" s="10" t="s">
        <v>286</v>
      </c>
      <c r="J696" s="12">
        <v>72</v>
      </c>
      <c r="K696" s="10" t="s">
        <v>235</v>
      </c>
      <c r="L696" s="10" t="s">
        <v>287</v>
      </c>
      <c r="M696" s="10" t="s">
        <v>213</v>
      </c>
      <c r="N696" s="13">
        <v>10</v>
      </c>
      <c r="O696" s="13">
        <v>10</v>
      </c>
      <c r="P696" s="13">
        <v>0</v>
      </c>
      <c r="Q696" s="14">
        <v>0</v>
      </c>
      <c r="R696" s="14">
        <v>15.19</v>
      </c>
      <c r="S696" s="14">
        <v>4</v>
      </c>
      <c r="T696" s="14">
        <v>2.5316670000000001</v>
      </c>
      <c r="U696" s="14">
        <v>63.29166</v>
      </c>
      <c r="V696" s="14">
        <v>0.5</v>
      </c>
      <c r="W696" s="14">
        <v>144.6</v>
      </c>
      <c r="X696" s="14">
        <v>40</v>
      </c>
      <c r="Y696" s="14">
        <v>0.79365076962271897</v>
      </c>
      <c r="Z696" s="14">
        <v>2.7</v>
      </c>
      <c r="AA696" s="14">
        <v>1.3</v>
      </c>
      <c r="AB696" s="14">
        <v>32.5</v>
      </c>
      <c r="AC696" s="14">
        <v>0.16833339999999999</v>
      </c>
      <c r="AD696" s="14">
        <v>4.2083349999999999</v>
      </c>
      <c r="AE696" s="14">
        <v>72.3</v>
      </c>
      <c r="AF696" s="14">
        <v>50.4</v>
      </c>
      <c r="AG696" s="14">
        <v>0</v>
      </c>
      <c r="AH696" s="14">
        <v>0</v>
      </c>
      <c r="AI696" s="14">
        <v>2.5316670000000001</v>
      </c>
      <c r="AJ696" s="14">
        <v>2.7</v>
      </c>
      <c r="AK696" s="15">
        <v>0.67500000000000004</v>
      </c>
      <c r="AL696" s="15">
        <v>0.93765430000000005</v>
      </c>
      <c r="AM696" s="15">
        <v>1</v>
      </c>
      <c r="AN696" s="15">
        <v>0.63291660000000005</v>
      </c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  <c r="CC696" s="16"/>
      <c r="CD696" s="16"/>
      <c r="CE696" s="16"/>
      <c r="CF696" s="16">
        <v>0.5</v>
      </c>
      <c r="CG696" s="16"/>
      <c r="CH696" s="16">
        <v>0.1666666716337204</v>
      </c>
      <c r="CI696" s="16"/>
      <c r="CJ696" s="16"/>
      <c r="CK696" s="16"/>
      <c r="CL696" s="16"/>
      <c r="CM696" s="16"/>
      <c r="CN696" s="16"/>
      <c r="CO696" s="16"/>
      <c r="CP696" s="16"/>
      <c r="CQ696" s="16"/>
      <c r="CR696" s="16"/>
      <c r="CS696" s="16"/>
      <c r="CT696" s="16">
        <v>0.25</v>
      </c>
      <c r="CU696" s="16"/>
      <c r="CV696" s="16"/>
      <c r="CW696" s="16"/>
      <c r="CX696" s="16"/>
      <c r="CY696" s="16"/>
      <c r="CZ696" s="16"/>
      <c r="DA696" s="16"/>
      <c r="DB696" s="16"/>
      <c r="DC696" s="16"/>
      <c r="DD696" s="16"/>
      <c r="DE696" s="16"/>
      <c r="DF696" s="16"/>
      <c r="DG696" s="16"/>
      <c r="DH696" s="24"/>
      <c r="DI696" s="16"/>
      <c r="DJ696" s="24"/>
      <c r="DK696" s="24">
        <v>0.1666666716337204</v>
      </c>
      <c r="DL696" s="24"/>
      <c r="DM696" s="24"/>
      <c r="DN696" s="24">
        <v>8.3333335816860199E-2</v>
      </c>
      <c r="DO696" s="24">
        <v>0.13333334028720856</v>
      </c>
      <c r="DP696" s="24"/>
      <c r="DQ696" s="24"/>
      <c r="DR696" s="16"/>
      <c r="DS696" s="16"/>
      <c r="DT696" s="16"/>
      <c r="DU696" s="16"/>
      <c r="DV696" s="16"/>
      <c r="DW696" s="16"/>
      <c r="DX696" s="16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27"/>
      <c r="EP696" s="27"/>
      <c r="EQ696" s="27"/>
      <c r="ER696" s="27"/>
    </row>
    <row r="697" spans="1:148" s="9" customFormat="1" ht="20.25" x14ac:dyDescent="0.3">
      <c r="A697" s="10" t="s">
        <v>492</v>
      </c>
      <c r="B697" s="10" t="s">
        <v>240</v>
      </c>
      <c r="C697" s="10" t="s">
        <v>240</v>
      </c>
      <c r="D697" s="10" t="s">
        <v>279</v>
      </c>
      <c r="E697" s="10" t="s">
        <v>218</v>
      </c>
      <c r="F697" s="11">
        <v>10672</v>
      </c>
      <c r="G697" s="11">
        <v>4079</v>
      </c>
      <c r="H697" s="11">
        <v>3807</v>
      </c>
      <c r="I697" s="10" t="s">
        <v>286</v>
      </c>
      <c r="J697" s="12">
        <v>72</v>
      </c>
      <c r="K697" s="10" t="s">
        <v>235</v>
      </c>
      <c r="L697" s="10" t="s">
        <v>287</v>
      </c>
      <c r="M697" s="10" t="s">
        <v>213</v>
      </c>
      <c r="N697" s="13">
        <v>20</v>
      </c>
      <c r="O697" s="13">
        <v>20</v>
      </c>
      <c r="P697" s="13">
        <v>0</v>
      </c>
      <c r="Q697" s="14">
        <v>0</v>
      </c>
      <c r="R697" s="14">
        <v>15.19</v>
      </c>
      <c r="S697" s="14">
        <v>8</v>
      </c>
      <c r="T697" s="14">
        <v>5.0633330000000001</v>
      </c>
      <c r="U697" s="14">
        <v>63.29166</v>
      </c>
      <c r="V697" s="14">
        <v>1</v>
      </c>
      <c r="W697" s="14">
        <v>144.6</v>
      </c>
      <c r="X697" s="14">
        <v>80</v>
      </c>
      <c r="Y697" s="14">
        <v>0.79365076962271897</v>
      </c>
      <c r="Z697" s="14">
        <v>6.4666670000000002</v>
      </c>
      <c r="AA697" s="14">
        <v>1.5333330000000001</v>
      </c>
      <c r="AB697" s="14">
        <v>19.16667</v>
      </c>
      <c r="AC697" s="14">
        <v>1.4033340000000001</v>
      </c>
      <c r="AD697" s="14">
        <v>17.54167</v>
      </c>
      <c r="AE697" s="14">
        <v>144.6</v>
      </c>
      <c r="AF697" s="14">
        <v>100.8</v>
      </c>
      <c r="AG697" s="14">
        <v>0</v>
      </c>
      <c r="AH697" s="14">
        <v>0</v>
      </c>
      <c r="AI697" s="14">
        <v>5.0633330000000001</v>
      </c>
      <c r="AJ697" s="14">
        <v>6.4666670000000002</v>
      </c>
      <c r="AK697" s="15">
        <v>0.80833330000000003</v>
      </c>
      <c r="AL697" s="15">
        <v>0.78298959999999995</v>
      </c>
      <c r="AM697" s="15">
        <v>1</v>
      </c>
      <c r="AN697" s="15">
        <v>0.63291660000000005</v>
      </c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>
        <v>8.3333335816860199E-2</v>
      </c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BT697" s="16"/>
      <c r="BU697" s="16"/>
      <c r="BV697" s="16"/>
      <c r="BW697" s="16"/>
      <c r="BX697" s="16">
        <v>0.20000000298023224</v>
      </c>
      <c r="BY697" s="16"/>
      <c r="BZ697" s="16"/>
      <c r="CA697" s="16"/>
      <c r="CB697" s="16"/>
      <c r="CC697" s="16"/>
      <c r="CD697" s="16"/>
      <c r="CE697" s="16"/>
      <c r="CF697" s="16"/>
      <c r="CG697" s="16"/>
      <c r="CH697" s="16"/>
      <c r="CI697" s="16"/>
      <c r="CJ697" s="16"/>
      <c r="CK697" s="16"/>
      <c r="CL697" s="16"/>
      <c r="CM697" s="16"/>
      <c r="CN697" s="16"/>
      <c r="CO697" s="16"/>
      <c r="CP697" s="16">
        <v>0.25</v>
      </c>
      <c r="CQ697" s="16"/>
      <c r="CR697" s="16"/>
      <c r="CS697" s="16"/>
      <c r="CT697" s="16">
        <v>0.3333333432674408</v>
      </c>
      <c r="CU697" s="16"/>
      <c r="CV697" s="16"/>
      <c r="CW697" s="16"/>
      <c r="CX697" s="16"/>
      <c r="CY697" s="16"/>
      <c r="CZ697" s="16"/>
      <c r="DA697" s="16"/>
      <c r="DB697" s="16"/>
      <c r="DC697" s="16"/>
      <c r="DD697" s="16"/>
      <c r="DE697" s="16">
        <v>0.41666667908430099</v>
      </c>
      <c r="DF697" s="16"/>
      <c r="DG697" s="16"/>
      <c r="DH697" s="24"/>
      <c r="DI697" s="16"/>
      <c r="DJ697" s="24"/>
      <c r="DK697" s="24"/>
      <c r="DL697" s="24"/>
      <c r="DM697" s="24"/>
      <c r="DN697" s="24"/>
      <c r="DO697" s="24">
        <v>0.25</v>
      </c>
      <c r="DP697" s="24"/>
      <c r="DQ697" s="24"/>
      <c r="DR697" s="16"/>
      <c r="DS697" s="16"/>
      <c r="DT697" s="16"/>
      <c r="DU697" s="16"/>
      <c r="DV697" s="16"/>
      <c r="DW697" s="16"/>
      <c r="DX697" s="16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27"/>
      <c r="EP697" s="27"/>
      <c r="EQ697" s="27"/>
      <c r="ER697" s="27"/>
    </row>
    <row r="698" spans="1:148" s="9" customFormat="1" ht="20.25" x14ac:dyDescent="0.3">
      <c r="A698" s="10" t="s">
        <v>492</v>
      </c>
      <c r="B698" s="10" t="s">
        <v>240</v>
      </c>
      <c r="C698" s="10" t="s">
        <v>240</v>
      </c>
      <c r="D698" s="10" t="s">
        <v>281</v>
      </c>
      <c r="E698" s="10" t="s">
        <v>218</v>
      </c>
      <c r="F698" s="11">
        <v>10672</v>
      </c>
      <c r="G698" s="11">
        <v>4189</v>
      </c>
      <c r="H698" s="11">
        <v>4161</v>
      </c>
      <c r="I698" s="10" t="s">
        <v>286</v>
      </c>
      <c r="J698" s="12">
        <v>72</v>
      </c>
      <c r="K698" s="10" t="s">
        <v>235</v>
      </c>
      <c r="L698" s="10" t="s">
        <v>287</v>
      </c>
      <c r="M698" s="10" t="s">
        <v>213</v>
      </c>
      <c r="N698" s="13">
        <v>20</v>
      </c>
      <c r="O698" s="13">
        <v>19</v>
      </c>
      <c r="P698" s="13">
        <v>1</v>
      </c>
      <c r="Q698" s="14">
        <v>5</v>
      </c>
      <c r="R698" s="14">
        <v>15.19</v>
      </c>
      <c r="S698" s="14">
        <v>8</v>
      </c>
      <c r="T698" s="14">
        <v>4.8101659999999997</v>
      </c>
      <c r="U698" s="14">
        <v>60.127079999999999</v>
      </c>
      <c r="V698" s="14">
        <v>1</v>
      </c>
      <c r="W698" s="14">
        <v>137.37</v>
      </c>
      <c r="X698" s="14">
        <v>80</v>
      </c>
      <c r="Y698" s="14">
        <v>0.83542186941673302</v>
      </c>
      <c r="Z698" s="14">
        <v>5.4333330000000002</v>
      </c>
      <c r="AA698" s="14">
        <v>2.5666669999999998</v>
      </c>
      <c r="AB698" s="14">
        <v>32.083329999999997</v>
      </c>
      <c r="AC698" s="14">
        <v>0.37000040000000001</v>
      </c>
      <c r="AD698" s="14">
        <v>4.6250049999999998</v>
      </c>
      <c r="AE698" s="14">
        <v>137.37</v>
      </c>
      <c r="AF698" s="14">
        <v>95.76</v>
      </c>
      <c r="AG698" s="14">
        <v>0.25316660000000002</v>
      </c>
      <c r="AH698" s="14">
        <v>3.1645829999999999</v>
      </c>
      <c r="AI698" s="14">
        <v>5.0633330000000001</v>
      </c>
      <c r="AJ698" s="14">
        <v>5.4333330000000002</v>
      </c>
      <c r="AK698" s="15">
        <v>0.67916670000000001</v>
      </c>
      <c r="AL698" s="15">
        <v>0.9319018</v>
      </c>
      <c r="AM698" s="15">
        <v>0.95</v>
      </c>
      <c r="AN698" s="15">
        <v>0.60127079999999999</v>
      </c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>
        <v>0.1666666716337204</v>
      </c>
      <c r="BJ698" s="16"/>
      <c r="BK698" s="16"/>
      <c r="BL698" s="16"/>
      <c r="BM698" s="16"/>
      <c r="BN698" s="16"/>
      <c r="BO698" s="16"/>
      <c r="BP698" s="16"/>
      <c r="BQ698" s="16"/>
      <c r="BR698" s="16">
        <v>0.25</v>
      </c>
      <c r="BS698" s="16"/>
      <c r="BT698" s="16"/>
      <c r="BU698" s="16">
        <v>0.25</v>
      </c>
      <c r="BV698" s="16"/>
      <c r="BW698" s="16"/>
      <c r="BX698" s="16"/>
      <c r="BY698" s="16"/>
      <c r="BZ698" s="16"/>
      <c r="CA698" s="16"/>
      <c r="CB698" s="16"/>
      <c r="CC698" s="16"/>
      <c r="CD698" s="16"/>
      <c r="CE698" s="16"/>
      <c r="CF698" s="16">
        <v>0.8333333432674408</v>
      </c>
      <c r="CG698" s="16"/>
      <c r="CH698" s="16">
        <v>0.20000000298023224</v>
      </c>
      <c r="CI698" s="16"/>
      <c r="CJ698" s="16"/>
      <c r="CK698" s="16"/>
      <c r="CL698" s="16"/>
      <c r="CM698" s="16"/>
      <c r="CN698" s="16"/>
      <c r="CO698" s="16"/>
      <c r="CP698" s="16"/>
      <c r="CQ698" s="16"/>
      <c r="CR698" s="16"/>
      <c r="CS698" s="16"/>
      <c r="CT698" s="16">
        <v>0.44999998807907104</v>
      </c>
      <c r="CU698" s="16"/>
      <c r="CV698" s="16"/>
      <c r="CW698" s="16"/>
      <c r="CX698" s="16"/>
      <c r="CY698" s="16"/>
      <c r="CZ698" s="16"/>
      <c r="DA698" s="16"/>
      <c r="DB698" s="16"/>
      <c r="DC698" s="16"/>
      <c r="DD698" s="16"/>
      <c r="DE698" s="16">
        <v>0.1666666716337204</v>
      </c>
      <c r="DF698" s="16"/>
      <c r="DG698" s="16"/>
      <c r="DH698" s="24"/>
      <c r="DI698" s="16"/>
      <c r="DJ698" s="24"/>
      <c r="DK698" s="24"/>
      <c r="DL698" s="24"/>
      <c r="DM698" s="24"/>
      <c r="DN698" s="24"/>
      <c r="DO698" s="24">
        <v>0.25</v>
      </c>
      <c r="DP698" s="24"/>
      <c r="DQ698" s="24"/>
      <c r="DR698" s="16"/>
      <c r="DS698" s="16"/>
      <c r="DT698" s="16"/>
      <c r="DU698" s="16"/>
      <c r="DV698" s="16"/>
      <c r="DW698" s="16"/>
      <c r="DX698" s="16"/>
      <c r="DY698" s="17">
        <v>1</v>
      </c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27"/>
      <c r="EP698" s="27"/>
      <c r="EQ698" s="27"/>
      <c r="ER698" s="27"/>
    </row>
    <row r="699" spans="1:148" s="9" customFormat="1" ht="20.25" x14ac:dyDescent="0.3">
      <c r="A699" s="10" t="s">
        <v>483</v>
      </c>
      <c r="B699" s="10" t="s">
        <v>231</v>
      </c>
      <c r="C699" s="10" t="s">
        <v>240</v>
      </c>
      <c r="D699" s="10" t="s">
        <v>281</v>
      </c>
      <c r="E699" s="10" t="s">
        <v>218</v>
      </c>
      <c r="F699" s="11">
        <v>10405</v>
      </c>
      <c r="G699" s="11">
        <v>4189</v>
      </c>
      <c r="H699" s="11">
        <v>4161</v>
      </c>
      <c r="I699" s="10" t="s">
        <v>280</v>
      </c>
      <c r="J699" s="12">
        <v>65</v>
      </c>
      <c r="K699" s="10" t="s">
        <v>267</v>
      </c>
      <c r="L699" s="10" t="s">
        <v>261</v>
      </c>
      <c r="M699" s="10" t="s">
        <v>220</v>
      </c>
      <c r="N699" s="13">
        <v>10</v>
      </c>
      <c r="O699" s="13">
        <v>10</v>
      </c>
      <c r="P699" s="13">
        <v>0</v>
      </c>
      <c r="Q699" s="14">
        <v>0</v>
      </c>
      <c r="R699" s="14">
        <v>9.49</v>
      </c>
      <c r="S699" s="14">
        <v>4</v>
      </c>
      <c r="T699" s="14">
        <v>1.5816669999999999</v>
      </c>
      <c r="U699" s="14">
        <v>39.54166</v>
      </c>
      <c r="V699" s="14">
        <v>0.5</v>
      </c>
      <c r="W699" s="14">
        <v>136</v>
      </c>
      <c r="X699" s="14">
        <v>40</v>
      </c>
      <c r="Y699" s="14">
        <v>0.66555737897936895</v>
      </c>
      <c r="Z699" s="14">
        <v>1.75</v>
      </c>
      <c r="AA699" s="14">
        <v>2.25</v>
      </c>
      <c r="AB699" s="14">
        <v>56.25</v>
      </c>
      <c r="AC699" s="14">
        <v>0.1683335</v>
      </c>
      <c r="AD699" s="14">
        <v>4.2083380000000004</v>
      </c>
      <c r="AE699" s="14">
        <v>68</v>
      </c>
      <c r="AF699" s="14">
        <v>60.1</v>
      </c>
      <c r="AG699" s="14">
        <v>0</v>
      </c>
      <c r="AH699" s="14">
        <v>0</v>
      </c>
      <c r="AI699" s="14">
        <v>1.5816669999999999</v>
      </c>
      <c r="AJ699" s="14">
        <v>1.75</v>
      </c>
      <c r="AK699" s="15">
        <v>0.4375</v>
      </c>
      <c r="AL699" s="15">
        <v>0.90380950000000004</v>
      </c>
      <c r="AM699" s="15">
        <v>1</v>
      </c>
      <c r="AN699" s="15">
        <v>0.39541660000000001</v>
      </c>
      <c r="AO699" s="16"/>
      <c r="AP699" s="16">
        <v>0.83333331346511841</v>
      </c>
      <c r="AQ699" s="16"/>
      <c r="AR699" s="16"/>
      <c r="AS699" s="16">
        <v>0.1666666716337204</v>
      </c>
      <c r="AT699" s="16">
        <v>0.5</v>
      </c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6"/>
      <c r="CF699" s="16"/>
      <c r="CG699" s="16"/>
      <c r="CH699" s="16"/>
      <c r="CI699" s="16"/>
      <c r="CJ699" s="16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16"/>
      <c r="DB699" s="16"/>
      <c r="DC699" s="16"/>
      <c r="DD699" s="16"/>
      <c r="DE699" s="16"/>
      <c r="DF699" s="16"/>
      <c r="DG699" s="16"/>
      <c r="DH699" s="24">
        <v>0.66666668653488159</v>
      </c>
      <c r="DI699" s="16"/>
      <c r="DJ699" s="24"/>
      <c r="DK699" s="24"/>
      <c r="DL699" s="24"/>
      <c r="DM699" s="24"/>
      <c r="DN699" s="24"/>
      <c r="DO699" s="24">
        <v>8.3333335816860199E-2</v>
      </c>
      <c r="DP699" s="24"/>
      <c r="DQ699" s="24"/>
      <c r="DR699" s="16"/>
      <c r="DS699" s="16"/>
      <c r="DT699" s="16"/>
      <c r="DU699" s="16"/>
      <c r="DV699" s="16"/>
      <c r="DW699" s="16"/>
      <c r="DX699" s="16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27"/>
      <c r="EP699" s="27"/>
      <c r="EQ699" s="27"/>
      <c r="ER699" s="27"/>
    </row>
    <row r="700" spans="1:148" s="9" customFormat="1" ht="20.25" x14ac:dyDescent="0.3">
      <c r="A700" s="10" t="s">
        <v>479</v>
      </c>
      <c r="B700" s="10" t="s">
        <v>232</v>
      </c>
      <c r="C700" s="10" t="s">
        <v>240</v>
      </c>
      <c r="D700" s="10" t="s">
        <v>281</v>
      </c>
      <c r="E700" s="10" t="s">
        <v>218</v>
      </c>
      <c r="F700" s="11">
        <v>10564</v>
      </c>
      <c r="G700" s="11">
        <v>3733</v>
      </c>
      <c r="H700" s="11">
        <v>3698</v>
      </c>
      <c r="I700" s="10" t="s">
        <v>282</v>
      </c>
      <c r="J700" s="12">
        <v>71.8</v>
      </c>
      <c r="K700" s="10" t="s">
        <v>267</v>
      </c>
      <c r="L700" s="10" t="s">
        <v>261</v>
      </c>
      <c r="M700" s="10" t="s">
        <v>220</v>
      </c>
      <c r="N700" s="13">
        <v>4</v>
      </c>
      <c r="O700" s="13">
        <v>4</v>
      </c>
      <c r="P700" s="13">
        <v>0</v>
      </c>
      <c r="Q700" s="14">
        <v>0</v>
      </c>
      <c r="R700" s="14">
        <v>9.44</v>
      </c>
      <c r="S700" s="14">
        <v>0.83333330000000005</v>
      </c>
      <c r="T700" s="14">
        <v>0.62933329999999998</v>
      </c>
      <c r="U700" s="14">
        <v>75.52</v>
      </c>
      <c r="V700" s="14">
        <v>0.1041667</v>
      </c>
      <c r="W700" s="14">
        <v>270.33600000000001</v>
      </c>
      <c r="X700" s="14">
        <v>3.3333332538604701</v>
      </c>
      <c r="Y700" s="14">
        <v>0.17806268034863301</v>
      </c>
      <c r="Z700" s="14">
        <v>0.71666660000000004</v>
      </c>
      <c r="AA700" s="14">
        <v>0.1166667</v>
      </c>
      <c r="AB700" s="14">
        <v>14</v>
      </c>
      <c r="AC700" s="14">
        <v>8.7333330000000001E-2</v>
      </c>
      <c r="AD700" s="14">
        <v>10.48</v>
      </c>
      <c r="AE700" s="14">
        <v>28.16</v>
      </c>
      <c r="AF700" s="14">
        <v>18.72</v>
      </c>
      <c r="AG700" s="14">
        <v>0</v>
      </c>
      <c r="AH700" s="14">
        <v>0</v>
      </c>
      <c r="AI700" s="14">
        <v>0.62933329999999998</v>
      </c>
      <c r="AJ700" s="14">
        <v>0.71666660000000004</v>
      </c>
      <c r="AK700" s="15">
        <v>0.86</v>
      </c>
      <c r="AL700" s="15">
        <v>0.87813960000000002</v>
      </c>
      <c r="AM700" s="15">
        <v>1</v>
      </c>
      <c r="AN700" s="15">
        <v>0.75519999999999998</v>
      </c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  <c r="CJ700" s="16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CU700" s="16"/>
      <c r="CV700" s="16"/>
      <c r="CW700" s="16"/>
      <c r="CX700" s="16"/>
      <c r="CY700" s="16"/>
      <c r="CZ700" s="16"/>
      <c r="DA700" s="16"/>
      <c r="DB700" s="16"/>
      <c r="DC700" s="16"/>
      <c r="DD700" s="16"/>
      <c r="DE700" s="16"/>
      <c r="DF700" s="16"/>
      <c r="DG700" s="16"/>
      <c r="DH700" s="24"/>
      <c r="DI700" s="16"/>
      <c r="DJ700" s="24"/>
      <c r="DK700" s="24"/>
      <c r="DL700" s="24"/>
      <c r="DM700" s="24"/>
      <c r="DN700" s="24"/>
      <c r="DO700" s="24">
        <v>0.11666666716337204</v>
      </c>
      <c r="DP700" s="24"/>
      <c r="DQ700" s="24"/>
      <c r="DR700" s="16"/>
      <c r="DS700" s="16"/>
      <c r="DT700" s="16"/>
      <c r="DU700" s="16"/>
      <c r="DV700" s="16"/>
      <c r="DW700" s="16"/>
      <c r="DX700" s="16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27"/>
      <c r="EP700" s="27"/>
      <c r="EQ700" s="27"/>
      <c r="ER700" s="27"/>
    </row>
    <row r="701" spans="1:148" s="9" customFormat="1" ht="20.25" x14ac:dyDescent="0.3">
      <c r="A701" s="10" t="s">
        <v>479</v>
      </c>
      <c r="B701" s="10" t="s">
        <v>232</v>
      </c>
      <c r="C701" s="10" t="s">
        <v>240</v>
      </c>
      <c r="D701" s="10" t="s">
        <v>279</v>
      </c>
      <c r="E701" s="10" t="s">
        <v>218</v>
      </c>
      <c r="F701" s="11">
        <v>10564</v>
      </c>
      <c r="G701" s="11">
        <v>3733</v>
      </c>
      <c r="H701" s="11">
        <v>3698</v>
      </c>
      <c r="I701" s="10" t="s">
        <v>282</v>
      </c>
      <c r="J701" s="12">
        <v>71.8</v>
      </c>
      <c r="K701" s="10" t="s">
        <v>267</v>
      </c>
      <c r="L701" s="10" t="s">
        <v>261</v>
      </c>
      <c r="M701" s="10" t="s">
        <v>220</v>
      </c>
      <c r="N701" s="13">
        <v>16</v>
      </c>
      <c r="O701" s="13">
        <v>16</v>
      </c>
      <c r="P701" s="13">
        <v>0</v>
      </c>
      <c r="Q701" s="14">
        <v>0</v>
      </c>
      <c r="R701" s="14">
        <v>9.44</v>
      </c>
      <c r="S701" s="14">
        <v>3</v>
      </c>
      <c r="T701" s="14">
        <v>2.5173329999999998</v>
      </c>
      <c r="U701" s="14">
        <v>83.911109999999994</v>
      </c>
      <c r="V701" s="14">
        <v>0.375</v>
      </c>
      <c r="W701" s="14">
        <v>300.37329999999997</v>
      </c>
      <c r="X701" s="14">
        <v>12</v>
      </c>
      <c r="Y701" s="14">
        <v>0.160256416134581</v>
      </c>
      <c r="Z701" s="14">
        <v>2.5833330000000001</v>
      </c>
      <c r="AA701" s="14">
        <v>0.4166667</v>
      </c>
      <c r="AB701" s="14">
        <v>13.88889</v>
      </c>
      <c r="AC701" s="14">
        <v>6.6000039999999996E-2</v>
      </c>
      <c r="AD701" s="14">
        <v>2.2000009999999999</v>
      </c>
      <c r="AE701" s="14">
        <v>112.64</v>
      </c>
      <c r="AF701" s="14">
        <v>74.88</v>
      </c>
      <c r="AG701" s="14">
        <v>0</v>
      </c>
      <c r="AH701" s="14">
        <v>0</v>
      </c>
      <c r="AI701" s="14">
        <v>2.5173329999999998</v>
      </c>
      <c r="AJ701" s="14">
        <v>2.5833330000000001</v>
      </c>
      <c r="AK701" s="15">
        <v>0.86111110000000002</v>
      </c>
      <c r="AL701" s="15">
        <v>0.97445159999999997</v>
      </c>
      <c r="AM701" s="15">
        <v>1</v>
      </c>
      <c r="AN701" s="15">
        <v>0.8391111</v>
      </c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>
        <v>8.3333335816860199E-2</v>
      </c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16"/>
      <c r="CV701" s="16"/>
      <c r="CW701" s="16"/>
      <c r="CX701" s="16"/>
      <c r="CY701" s="16"/>
      <c r="CZ701" s="16"/>
      <c r="DA701" s="16"/>
      <c r="DB701" s="16"/>
      <c r="DC701" s="16"/>
      <c r="DD701" s="16"/>
      <c r="DE701" s="16"/>
      <c r="DF701" s="16"/>
      <c r="DG701" s="16"/>
      <c r="DH701" s="24"/>
      <c r="DI701" s="16"/>
      <c r="DJ701" s="24"/>
      <c r="DK701" s="24"/>
      <c r="DL701" s="24"/>
      <c r="DM701" s="24"/>
      <c r="DN701" s="24"/>
      <c r="DO701" s="24">
        <v>0.3333333432674408</v>
      </c>
      <c r="DP701" s="24"/>
      <c r="DQ701" s="24"/>
      <c r="DR701" s="16"/>
      <c r="DS701" s="16"/>
      <c r="DT701" s="16"/>
      <c r="DU701" s="16"/>
      <c r="DV701" s="16"/>
      <c r="DW701" s="16"/>
      <c r="DX701" s="16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27"/>
      <c r="EP701" s="27"/>
      <c r="EQ701" s="27"/>
      <c r="ER701" s="27"/>
    </row>
    <row r="702" spans="1:148" s="9" customFormat="1" ht="20.25" x14ac:dyDescent="0.3">
      <c r="A702" s="10" t="s">
        <v>483</v>
      </c>
      <c r="B702" s="10" t="s">
        <v>244</v>
      </c>
      <c r="C702" s="10" t="s">
        <v>240</v>
      </c>
      <c r="D702" s="10" t="s">
        <v>279</v>
      </c>
      <c r="E702" s="10" t="s">
        <v>218</v>
      </c>
      <c r="F702" s="11">
        <v>10405</v>
      </c>
      <c r="G702" s="11">
        <v>4079</v>
      </c>
      <c r="H702" s="11">
        <v>3807</v>
      </c>
      <c r="I702" s="10" t="s">
        <v>280</v>
      </c>
      <c r="J702" s="12">
        <v>65</v>
      </c>
      <c r="K702" s="10" t="s">
        <v>267</v>
      </c>
      <c r="L702" s="10" t="s">
        <v>261</v>
      </c>
      <c r="M702" s="10" t="s">
        <v>220</v>
      </c>
      <c r="N702" s="13">
        <v>0</v>
      </c>
      <c r="O702" s="13">
        <v>0</v>
      </c>
      <c r="P702" s="13">
        <v>0</v>
      </c>
      <c r="Q702" s="14">
        <v>0</v>
      </c>
      <c r="R702" s="14">
        <v>9.49</v>
      </c>
      <c r="S702" s="14">
        <v>4</v>
      </c>
      <c r="T702" s="14">
        <v>0</v>
      </c>
      <c r="U702" s="14">
        <v>0</v>
      </c>
      <c r="V702" s="14">
        <v>0.5</v>
      </c>
      <c r="W702" s="14">
        <v>0</v>
      </c>
      <c r="X702" s="14">
        <v>40</v>
      </c>
      <c r="Y702" s="14">
        <v>0</v>
      </c>
      <c r="Z702" s="14">
        <v>0</v>
      </c>
      <c r="AA702" s="14">
        <v>4</v>
      </c>
      <c r="AB702" s="14">
        <v>100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0</v>
      </c>
      <c r="AI702" s="14">
        <v>0</v>
      </c>
      <c r="AJ702" s="14">
        <v>0</v>
      </c>
      <c r="AK702" s="15">
        <v>0</v>
      </c>
      <c r="AL702" s="15">
        <v>0</v>
      </c>
      <c r="AM702" s="15">
        <v>0</v>
      </c>
      <c r="AN702" s="15">
        <v>0</v>
      </c>
      <c r="AO702" s="16"/>
      <c r="AP702" s="16">
        <v>0.91666668653488159</v>
      </c>
      <c r="AQ702" s="16"/>
      <c r="AR702" s="16"/>
      <c r="AS702" s="16"/>
      <c r="AT702" s="16">
        <v>0.25</v>
      </c>
      <c r="AU702" s="16"/>
      <c r="AV702" s="16"/>
      <c r="AW702" s="16"/>
      <c r="AX702" s="16">
        <v>0.4166666567325592</v>
      </c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>
        <v>2.0833332538604736</v>
      </c>
      <c r="BZ702" s="16"/>
      <c r="CA702" s="16"/>
      <c r="CB702" s="16"/>
      <c r="CC702" s="16"/>
      <c r="CD702" s="16"/>
      <c r="CE702" s="16"/>
      <c r="CF702" s="16"/>
      <c r="CG702" s="16"/>
      <c r="CH702" s="16"/>
      <c r="CI702" s="16"/>
      <c r="CJ702" s="16"/>
      <c r="CK702" s="16"/>
      <c r="CL702" s="16"/>
      <c r="CM702" s="16"/>
      <c r="CN702" s="16"/>
      <c r="CO702" s="16"/>
      <c r="CP702" s="16"/>
      <c r="CQ702" s="16"/>
      <c r="CR702" s="16"/>
      <c r="CS702" s="16"/>
      <c r="CT702" s="16"/>
      <c r="CU702" s="16"/>
      <c r="CV702" s="16"/>
      <c r="CW702" s="16"/>
      <c r="CX702" s="16"/>
      <c r="CY702" s="16"/>
      <c r="CZ702" s="16"/>
      <c r="DA702" s="16"/>
      <c r="DB702" s="16"/>
      <c r="DC702" s="16"/>
      <c r="DD702" s="16"/>
      <c r="DE702" s="16"/>
      <c r="DF702" s="16"/>
      <c r="DG702" s="16"/>
      <c r="DH702" s="24">
        <v>0.3333333432674408</v>
      </c>
      <c r="DI702" s="16"/>
      <c r="DJ702" s="24"/>
      <c r="DK702" s="24"/>
      <c r="DL702" s="24"/>
      <c r="DM702" s="24"/>
      <c r="DN702" s="24"/>
      <c r="DO702" s="24"/>
      <c r="DP702" s="24"/>
      <c r="DQ702" s="24"/>
      <c r="DR702" s="16"/>
      <c r="DS702" s="16"/>
      <c r="DT702" s="16"/>
      <c r="DU702" s="16"/>
      <c r="DV702" s="16"/>
      <c r="DW702" s="16"/>
      <c r="DX702" s="16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27"/>
      <c r="EP702" s="27"/>
      <c r="EQ702" s="27"/>
      <c r="ER702" s="27"/>
    </row>
    <row r="703" spans="1:148" s="9" customFormat="1" ht="20.25" x14ac:dyDescent="0.3">
      <c r="A703" s="10" t="s">
        <v>483</v>
      </c>
      <c r="B703" s="10" t="s">
        <v>240</v>
      </c>
      <c r="C703" s="10" t="s">
        <v>240</v>
      </c>
      <c r="D703" s="10" t="s">
        <v>279</v>
      </c>
      <c r="E703" s="10" t="s">
        <v>218</v>
      </c>
      <c r="F703" s="11">
        <v>10405</v>
      </c>
      <c r="G703" s="11">
        <v>4079</v>
      </c>
      <c r="H703" s="11">
        <v>3807</v>
      </c>
      <c r="I703" s="10" t="s">
        <v>280</v>
      </c>
      <c r="J703" s="12">
        <v>65</v>
      </c>
      <c r="K703" s="10" t="s">
        <v>267</v>
      </c>
      <c r="L703" s="10" t="s">
        <v>261</v>
      </c>
      <c r="M703" s="10" t="s">
        <v>220</v>
      </c>
      <c r="N703" s="13">
        <v>18</v>
      </c>
      <c r="O703" s="13">
        <v>17</v>
      </c>
      <c r="P703" s="13">
        <v>1</v>
      </c>
      <c r="Q703" s="14">
        <v>5.555555</v>
      </c>
      <c r="R703" s="14">
        <v>9.49</v>
      </c>
      <c r="S703" s="14">
        <v>8</v>
      </c>
      <c r="T703" s="14">
        <v>2.6888329999999998</v>
      </c>
      <c r="U703" s="14">
        <v>33.610419999999998</v>
      </c>
      <c r="V703" s="14">
        <v>1</v>
      </c>
      <c r="W703" s="14">
        <v>115.6</v>
      </c>
      <c r="X703" s="14">
        <v>80</v>
      </c>
      <c r="Y703" s="14">
        <v>0.78300866653469403</v>
      </c>
      <c r="Z703" s="14">
        <v>2.9166669999999999</v>
      </c>
      <c r="AA703" s="14">
        <v>5.0833329999999997</v>
      </c>
      <c r="AB703" s="14">
        <v>63.541670000000003</v>
      </c>
      <c r="AC703" s="14">
        <v>6.9666610000000004E-2</v>
      </c>
      <c r="AD703" s="14">
        <v>0.87083259999999996</v>
      </c>
      <c r="AE703" s="14">
        <v>115.6</v>
      </c>
      <c r="AF703" s="14">
        <v>102.17</v>
      </c>
      <c r="AG703" s="14">
        <v>0.15816669999999999</v>
      </c>
      <c r="AH703" s="14">
        <v>1.9770829999999999</v>
      </c>
      <c r="AI703" s="14">
        <v>2.847</v>
      </c>
      <c r="AJ703" s="14">
        <v>2.9166669999999999</v>
      </c>
      <c r="AK703" s="15">
        <v>0.3645833</v>
      </c>
      <c r="AL703" s="15">
        <v>0.97611429999999999</v>
      </c>
      <c r="AM703" s="15">
        <v>0.94444439999999996</v>
      </c>
      <c r="AN703" s="15">
        <v>0.33610420000000002</v>
      </c>
      <c r="AO703" s="16"/>
      <c r="AP703" s="16"/>
      <c r="AQ703" s="16"/>
      <c r="AR703" s="16">
        <v>0.1666666716337204</v>
      </c>
      <c r="AS703" s="16"/>
      <c r="AT703" s="16"/>
      <c r="AU703" s="16"/>
      <c r="AV703" s="16"/>
      <c r="AW703" s="16"/>
      <c r="AX703" s="16"/>
      <c r="AY703" s="16"/>
      <c r="AZ703" s="16">
        <v>1</v>
      </c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6"/>
      <c r="CF703" s="16"/>
      <c r="CG703" s="16"/>
      <c r="CH703" s="16"/>
      <c r="CI703" s="16"/>
      <c r="CJ703" s="16"/>
      <c r="CK703" s="16"/>
      <c r="CL703" s="16"/>
      <c r="CM703" s="16"/>
      <c r="CN703" s="16"/>
      <c r="CO703" s="16"/>
      <c r="CP703" s="16">
        <v>0.3333333432674408</v>
      </c>
      <c r="CQ703" s="16"/>
      <c r="CR703" s="16"/>
      <c r="CS703" s="16"/>
      <c r="CT703" s="16"/>
      <c r="CU703" s="16"/>
      <c r="CV703" s="16"/>
      <c r="CW703" s="16"/>
      <c r="CX703" s="16"/>
      <c r="CY703" s="16"/>
      <c r="CZ703" s="16"/>
      <c r="DA703" s="16">
        <v>0.9166666567325592</v>
      </c>
      <c r="DB703" s="16"/>
      <c r="DC703" s="16"/>
      <c r="DD703" s="16"/>
      <c r="DE703" s="16"/>
      <c r="DF703" s="16"/>
      <c r="DG703" s="16"/>
      <c r="DH703" s="24">
        <v>2.5</v>
      </c>
      <c r="DI703" s="16"/>
      <c r="DJ703" s="24"/>
      <c r="DK703" s="24"/>
      <c r="DL703" s="24"/>
      <c r="DM703" s="24"/>
      <c r="DN703" s="24"/>
      <c r="DO703" s="24">
        <v>0.1666666716337204</v>
      </c>
      <c r="DP703" s="24"/>
      <c r="DQ703" s="24"/>
      <c r="DR703" s="16"/>
      <c r="DS703" s="16"/>
      <c r="DT703" s="16"/>
      <c r="DU703" s="16"/>
      <c r="DV703" s="16"/>
      <c r="DW703" s="16"/>
      <c r="DX703" s="16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>
        <v>1</v>
      </c>
      <c r="EI703" s="17"/>
      <c r="EJ703" s="17"/>
      <c r="EK703" s="17"/>
      <c r="EL703" s="17"/>
      <c r="EM703" s="17"/>
      <c r="EN703" s="17"/>
      <c r="EO703" s="27"/>
      <c r="EP703" s="27"/>
      <c r="EQ703" s="27"/>
      <c r="ER703" s="27"/>
    </row>
    <row r="704" spans="1:148" s="9" customFormat="1" ht="20.25" x14ac:dyDescent="0.3">
      <c r="A704" s="10" t="s">
        <v>483</v>
      </c>
      <c r="B704" s="10" t="s">
        <v>240</v>
      </c>
      <c r="C704" s="10" t="s">
        <v>240</v>
      </c>
      <c r="D704" s="10" t="s">
        <v>281</v>
      </c>
      <c r="E704" s="10" t="s">
        <v>218</v>
      </c>
      <c r="F704" s="11">
        <v>10405</v>
      </c>
      <c r="G704" s="11">
        <v>4189</v>
      </c>
      <c r="H704" s="11">
        <v>4161</v>
      </c>
      <c r="I704" s="10" t="s">
        <v>280</v>
      </c>
      <c r="J704" s="12">
        <v>65</v>
      </c>
      <c r="K704" s="10" t="s">
        <v>267</v>
      </c>
      <c r="L704" s="10" t="s">
        <v>261</v>
      </c>
      <c r="M704" s="10" t="s">
        <v>220</v>
      </c>
      <c r="N704" s="13">
        <v>18</v>
      </c>
      <c r="O704" s="13">
        <v>18</v>
      </c>
      <c r="P704" s="13">
        <v>0</v>
      </c>
      <c r="Q704" s="14">
        <v>0</v>
      </c>
      <c r="R704" s="14">
        <v>9.49</v>
      </c>
      <c r="S704" s="14">
        <v>8</v>
      </c>
      <c r="T704" s="14">
        <v>2.847</v>
      </c>
      <c r="U704" s="14">
        <v>35.587499999999999</v>
      </c>
      <c r="V704" s="14">
        <v>1</v>
      </c>
      <c r="W704" s="14">
        <v>122.4</v>
      </c>
      <c r="X704" s="14">
        <v>80</v>
      </c>
      <c r="Y704" s="14">
        <v>0.739508172789059</v>
      </c>
      <c r="Z704" s="14">
        <v>3.1666669999999999</v>
      </c>
      <c r="AA704" s="14">
        <v>4.8333329999999997</v>
      </c>
      <c r="AB704" s="14">
        <v>60.416670000000003</v>
      </c>
      <c r="AC704" s="14">
        <v>0.31966640000000002</v>
      </c>
      <c r="AD704" s="14">
        <v>3.9958300000000002</v>
      </c>
      <c r="AE704" s="14">
        <v>122.4</v>
      </c>
      <c r="AF704" s="14">
        <v>108.18</v>
      </c>
      <c r="AG704" s="14">
        <v>0</v>
      </c>
      <c r="AH704" s="14">
        <v>0</v>
      </c>
      <c r="AI704" s="14">
        <v>2.847</v>
      </c>
      <c r="AJ704" s="14">
        <v>3.1666669999999999</v>
      </c>
      <c r="AK704" s="15">
        <v>0.3958333</v>
      </c>
      <c r="AL704" s="15">
        <v>0.89905259999999998</v>
      </c>
      <c r="AM704" s="15">
        <v>1</v>
      </c>
      <c r="AN704" s="15">
        <v>0.355875</v>
      </c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>
        <v>1</v>
      </c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  <c r="CC704" s="16"/>
      <c r="CD704" s="16"/>
      <c r="CE704" s="16"/>
      <c r="CF704" s="16"/>
      <c r="CG704" s="16"/>
      <c r="CH704" s="16">
        <v>0.1666666716337204</v>
      </c>
      <c r="CI704" s="16"/>
      <c r="CJ704" s="16"/>
      <c r="CK704" s="16"/>
      <c r="CL704" s="16"/>
      <c r="CM704" s="16"/>
      <c r="CN704" s="16"/>
      <c r="CO704" s="16"/>
      <c r="CP704" s="16"/>
      <c r="CQ704" s="16"/>
      <c r="CR704" s="16"/>
      <c r="CS704" s="16"/>
      <c r="CT704" s="16"/>
      <c r="CU704" s="16"/>
      <c r="CV704" s="16"/>
      <c r="CW704" s="16"/>
      <c r="CX704" s="16"/>
      <c r="CY704" s="16"/>
      <c r="CZ704" s="16"/>
      <c r="DA704" s="16"/>
      <c r="DB704" s="16"/>
      <c r="DC704" s="16"/>
      <c r="DD704" s="16"/>
      <c r="DE704" s="16">
        <v>0.1666666716337204</v>
      </c>
      <c r="DF704" s="16"/>
      <c r="DG704" s="16"/>
      <c r="DH704" s="24">
        <v>3.3333332538604736</v>
      </c>
      <c r="DI704" s="16"/>
      <c r="DJ704" s="24"/>
      <c r="DK704" s="24"/>
      <c r="DL704" s="24"/>
      <c r="DM704" s="24"/>
      <c r="DN704" s="24"/>
      <c r="DO704" s="24">
        <v>0.1666666716337204</v>
      </c>
      <c r="DP704" s="24"/>
      <c r="DQ704" s="24"/>
      <c r="DR704" s="16"/>
      <c r="DS704" s="16"/>
      <c r="DT704" s="16"/>
      <c r="DU704" s="16"/>
      <c r="DV704" s="16"/>
      <c r="DW704" s="16"/>
      <c r="DX704" s="16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27"/>
      <c r="EP704" s="27"/>
      <c r="EQ704" s="27"/>
      <c r="ER704" s="27"/>
    </row>
    <row r="705" spans="1:148" s="9" customFormat="1" ht="20.25" x14ac:dyDescent="0.3">
      <c r="A705" s="10" t="s">
        <v>483</v>
      </c>
      <c r="B705" s="10" t="s">
        <v>232</v>
      </c>
      <c r="C705" s="10" t="s">
        <v>240</v>
      </c>
      <c r="D705" s="10" t="s">
        <v>279</v>
      </c>
      <c r="E705" s="10" t="s">
        <v>218</v>
      </c>
      <c r="F705" s="11">
        <v>10672</v>
      </c>
      <c r="G705" s="11">
        <v>3866</v>
      </c>
      <c r="H705" s="11">
        <v>4091</v>
      </c>
      <c r="I705" s="10" t="s">
        <v>286</v>
      </c>
      <c r="J705" s="12">
        <v>72</v>
      </c>
      <c r="K705" s="10" t="s">
        <v>235</v>
      </c>
      <c r="L705" s="10" t="s">
        <v>287</v>
      </c>
      <c r="M705" s="10" t="s">
        <v>213</v>
      </c>
      <c r="N705" s="13">
        <v>18</v>
      </c>
      <c r="O705" s="13">
        <v>17</v>
      </c>
      <c r="P705" s="13">
        <v>1</v>
      </c>
      <c r="Q705" s="14">
        <v>5.555555</v>
      </c>
      <c r="R705" s="14">
        <v>15.19</v>
      </c>
      <c r="S705" s="14">
        <v>8</v>
      </c>
      <c r="T705" s="14">
        <v>4.303833</v>
      </c>
      <c r="U705" s="14">
        <v>53.797910000000002</v>
      </c>
      <c r="V705" s="14">
        <v>1</v>
      </c>
      <c r="W705" s="14">
        <v>122.91</v>
      </c>
      <c r="X705" s="14">
        <v>80</v>
      </c>
      <c r="Y705" s="14">
        <v>0.93370681273407197</v>
      </c>
      <c r="Z705" s="14">
        <v>5.15</v>
      </c>
      <c r="AA705" s="14">
        <v>2.85</v>
      </c>
      <c r="AB705" s="14">
        <v>35.625</v>
      </c>
      <c r="AC705" s="14">
        <v>0.59300039999999998</v>
      </c>
      <c r="AD705" s="14">
        <v>7.4125050000000003</v>
      </c>
      <c r="AE705" s="14">
        <v>122.91</v>
      </c>
      <c r="AF705" s="14">
        <v>85.68</v>
      </c>
      <c r="AG705" s="14">
        <v>0.25316660000000002</v>
      </c>
      <c r="AH705" s="14">
        <v>3.1645829999999999</v>
      </c>
      <c r="AI705" s="14">
        <v>4.5570000000000004</v>
      </c>
      <c r="AJ705" s="14">
        <v>5.15</v>
      </c>
      <c r="AK705" s="15">
        <v>0.64375000000000004</v>
      </c>
      <c r="AL705" s="15">
        <v>0.88485429999999998</v>
      </c>
      <c r="AM705" s="15">
        <v>0.94444439999999996</v>
      </c>
      <c r="AN705" s="15">
        <v>0.53797910000000004</v>
      </c>
      <c r="AO705" s="16">
        <v>0.5</v>
      </c>
      <c r="AP705" s="16"/>
      <c r="AQ705" s="16"/>
      <c r="AR705" s="16"/>
      <c r="AS705" s="16"/>
      <c r="AT705" s="16"/>
      <c r="AU705" s="16"/>
      <c r="AV705" s="16"/>
      <c r="AW705" s="16"/>
      <c r="AX705" s="16">
        <v>0.1666666716337204</v>
      </c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6">
        <v>0.83333331346511841</v>
      </c>
      <c r="BS705" s="16"/>
      <c r="BT705" s="16"/>
      <c r="BU705" s="16"/>
      <c r="BV705" s="16"/>
      <c r="BW705" s="16"/>
      <c r="BX705" s="16"/>
      <c r="BY705" s="16"/>
      <c r="BZ705" s="16"/>
      <c r="CA705" s="16"/>
      <c r="CB705" s="16"/>
      <c r="CC705" s="16"/>
      <c r="CD705" s="16"/>
      <c r="CE705" s="16"/>
      <c r="CF705" s="16"/>
      <c r="CG705" s="16"/>
      <c r="CH705" s="16"/>
      <c r="CI705" s="16"/>
      <c r="CJ705" s="16"/>
      <c r="CK705" s="16"/>
      <c r="CL705" s="16"/>
      <c r="CM705" s="16"/>
      <c r="CN705" s="16"/>
      <c r="CO705" s="16"/>
      <c r="CP705" s="16">
        <v>1</v>
      </c>
      <c r="CQ705" s="16"/>
      <c r="CR705" s="16"/>
      <c r="CS705" s="16"/>
      <c r="CT705" s="16"/>
      <c r="CU705" s="16"/>
      <c r="CV705" s="16"/>
      <c r="CW705" s="16"/>
      <c r="CX705" s="16"/>
      <c r="CY705" s="16"/>
      <c r="CZ705" s="16"/>
      <c r="DA705" s="16"/>
      <c r="DB705" s="16"/>
      <c r="DC705" s="16"/>
      <c r="DD705" s="16"/>
      <c r="DE705" s="16"/>
      <c r="DF705" s="16"/>
      <c r="DG705" s="16"/>
      <c r="DH705" s="24"/>
      <c r="DI705" s="16"/>
      <c r="DJ705" s="24"/>
      <c r="DK705" s="24">
        <v>0.1666666716337204</v>
      </c>
      <c r="DL705" s="24"/>
      <c r="DM705" s="24"/>
      <c r="DN705" s="24">
        <v>0.10000000149011612</v>
      </c>
      <c r="DO705" s="24">
        <v>8.3333335816860199E-2</v>
      </c>
      <c r="DP705" s="24"/>
      <c r="DQ705" s="24"/>
      <c r="DR705" s="16"/>
      <c r="DS705" s="16"/>
      <c r="DT705" s="16"/>
      <c r="DU705" s="16"/>
      <c r="DV705" s="16"/>
      <c r="DW705" s="16"/>
      <c r="DX705" s="16"/>
      <c r="DY705" s="17"/>
      <c r="DZ705" s="17"/>
      <c r="EA705" s="17"/>
      <c r="EB705" s="17"/>
      <c r="EC705" s="17"/>
      <c r="ED705" s="17">
        <v>1</v>
      </c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27"/>
      <c r="EP705" s="27"/>
      <c r="EQ705" s="27"/>
      <c r="ER705" s="27"/>
    </row>
    <row r="706" spans="1:148" s="9" customFormat="1" ht="20.25" x14ac:dyDescent="0.3">
      <c r="A706" s="10" t="s">
        <v>483</v>
      </c>
      <c r="B706" s="10" t="s">
        <v>232</v>
      </c>
      <c r="C706" s="10" t="s">
        <v>240</v>
      </c>
      <c r="D706" s="10" t="s">
        <v>281</v>
      </c>
      <c r="E706" s="10" t="s">
        <v>218</v>
      </c>
      <c r="F706" s="11">
        <v>10672</v>
      </c>
      <c r="G706" s="11">
        <v>4005</v>
      </c>
      <c r="H706" s="11">
        <v>4076</v>
      </c>
      <c r="I706" s="10" t="s">
        <v>286</v>
      </c>
      <c r="J706" s="12">
        <v>72</v>
      </c>
      <c r="K706" s="10" t="s">
        <v>235</v>
      </c>
      <c r="L706" s="10" t="s">
        <v>287</v>
      </c>
      <c r="M706" s="10" t="s">
        <v>213</v>
      </c>
      <c r="N706" s="13">
        <v>14</v>
      </c>
      <c r="O706" s="13">
        <v>14</v>
      </c>
      <c r="P706" s="13">
        <v>0</v>
      </c>
      <c r="Q706" s="14">
        <v>0</v>
      </c>
      <c r="R706" s="14">
        <v>15.19</v>
      </c>
      <c r="S706" s="14">
        <v>8</v>
      </c>
      <c r="T706" s="14">
        <v>3.544333</v>
      </c>
      <c r="U706" s="14">
        <v>44.304160000000003</v>
      </c>
      <c r="V706" s="14">
        <v>1</v>
      </c>
      <c r="W706" s="14">
        <v>101.22</v>
      </c>
      <c r="X706" s="14">
        <v>80</v>
      </c>
      <c r="Y706" s="14">
        <v>1.13378688730207</v>
      </c>
      <c r="Z706" s="14">
        <v>4.0333329999999998</v>
      </c>
      <c r="AA706" s="14">
        <v>3.9666670000000002</v>
      </c>
      <c r="AB706" s="14">
        <v>49.583329999999997</v>
      </c>
      <c r="AC706" s="14">
        <v>0.48899979999999998</v>
      </c>
      <c r="AD706" s="14">
        <v>6.1124980000000004</v>
      </c>
      <c r="AE706" s="14">
        <v>101.22</v>
      </c>
      <c r="AF706" s="14">
        <v>70.56</v>
      </c>
      <c r="AG706" s="14">
        <v>0</v>
      </c>
      <c r="AH706" s="14">
        <v>0</v>
      </c>
      <c r="AI706" s="14">
        <v>3.544333</v>
      </c>
      <c r="AJ706" s="14">
        <v>4.0333329999999998</v>
      </c>
      <c r="AK706" s="15">
        <v>0.50416669999999997</v>
      </c>
      <c r="AL706" s="15">
        <v>0.87876030000000005</v>
      </c>
      <c r="AM706" s="15">
        <v>1</v>
      </c>
      <c r="AN706" s="15">
        <v>0.44304169999999998</v>
      </c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6"/>
      <c r="CB706" s="16"/>
      <c r="CC706" s="16"/>
      <c r="CD706" s="16"/>
      <c r="CE706" s="16"/>
      <c r="CF706" s="16"/>
      <c r="CG706" s="16"/>
      <c r="CH706" s="16">
        <v>3.4166667461395264</v>
      </c>
      <c r="CI706" s="16"/>
      <c r="CJ706" s="16"/>
      <c r="CK706" s="16"/>
      <c r="CL706" s="16"/>
      <c r="CM706" s="16"/>
      <c r="CN706" s="16"/>
      <c r="CO706" s="16"/>
      <c r="CP706" s="16"/>
      <c r="CQ706" s="16">
        <v>0.10000000149011612</v>
      </c>
      <c r="CR706" s="16"/>
      <c r="CS706" s="16"/>
      <c r="CT706" s="16">
        <v>0.1666666716337204</v>
      </c>
      <c r="CU706" s="16"/>
      <c r="CV706" s="16"/>
      <c r="CW706" s="16"/>
      <c r="CX706" s="16"/>
      <c r="CY706" s="16"/>
      <c r="CZ706" s="16"/>
      <c r="DA706" s="16"/>
      <c r="DB706" s="16"/>
      <c r="DC706" s="16"/>
      <c r="DD706" s="16"/>
      <c r="DE706" s="16"/>
      <c r="DF706" s="16"/>
      <c r="DG706" s="16"/>
      <c r="DH706" s="24"/>
      <c r="DI706" s="16"/>
      <c r="DJ706" s="24"/>
      <c r="DK706" s="24">
        <v>8.3333335816860199E-2</v>
      </c>
      <c r="DL706" s="24"/>
      <c r="DM706" s="24"/>
      <c r="DN706" s="24">
        <v>8.3333335816860199E-2</v>
      </c>
      <c r="DO706" s="24">
        <v>0.11666666716337204</v>
      </c>
      <c r="DP706" s="24"/>
      <c r="DQ706" s="24"/>
      <c r="DR706" s="16"/>
      <c r="DS706" s="16"/>
      <c r="DT706" s="16"/>
      <c r="DU706" s="16"/>
      <c r="DV706" s="16"/>
      <c r="DW706" s="16"/>
      <c r="DX706" s="16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27"/>
      <c r="EP706" s="27"/>
      <c r="EQ706" s="27"/>
      <c r="ER706" s="27"/>
    </row>
    <row r="707" spans="1:148" s="9" customFormat="1" ht="20.25" x14ac:dyDescent="0.3">
      <c r="A707" s="10" t="s">
        <v>483</v>
      </c>
      <c r="B707" s="10" t="s">
        <v>231</v>
      </c>
      <c r="C707" s="10" t="s">
        <v>240</v>
      </c>
      <c r="D707" s="10" t="s">
        <v>279</v>
      </c>
      <c r="E707" s="10" t="s">
        <v>218</v>
      </c>
      <c r="F707" s="11">
        <v>10672</v>
      </c>
      <c r="G707" s="11">
        <v>3866</v>
      </c>
      <c r="H707" s="11">
        <v>4091</v>
      </c>
      <c r="I707" s="10" t="s">
        <v>286</v>
      </c>
      <c r="J707" s="12">
        <v>72</v>
      </c>
      <c r="K707" s="10" t="s">
        <v>235</v>
      </c>
      <c r="L707" s="10" t="s">
        <v>287</v>
      </c>
      <c r="M707" s="10" t="s">
        <v>213</v>
      </c>
      <c r="N707" s="13">
        <v>8</v>
      </c>
      <c r="O707" s="13">
        <v>7</v>
      </c>
      <c r="P707" s="13">
        <v>1</v>
      </c>
      <c r="Q707" s="14">
        <v>12.5</v>
      </c>
      <c r="R707" s="14">
        <v>15.19</v>
      </c>
      <c r="S707" s="14">
        <v>4</v>
      </c>
      <c r="T707" s="14">
        <v>1.772167</v>
      </c>
      <c r="U707" s="14">
        <v>44.304160000000003</v>
      </c>
      <c r="V707" s="14">
        <v>0.5</v>
      </c>
      <c r="W707" s="14">
        <v>101.22</v>
      </c>
      <c r="X707" s="14">
        <v>40</v>
      </c>
      <c r="Y707" s="14">
        <v>1.13378688730207</v>
      </c>
      <c r="Z707" s="14">
        <v>2.3833329999999999</v>
      </c>
      <c r="AA707" s="14">
        <v>1.6166670000000001</v>
      </c>
      <c r="AB707" s="14">
        <v>40.416670000000003</v>
      </c>
      <c r="AC707" s="14">
        <v>0.35799999999999998</v>
      </c>
      <c r="AD707" s="14">
        <v>8.949999</v>
      </c>
      <c r="AE707" s="14">
        <v>50.61</v>
      </c>
      <c r="AF707" s="14">
        <v>35.28</v>
      </c>
      <c r="AG707" s="14">
        <v>0.25316660000000002</v>
      </c>
      <c r="AH707" s="14">
        <v>6.3291659999999998</v>
      </c>
      <c r="AI707" s="14">
        <v>2.0253329999999998</v>
      </c>
      <c r="AJ707" s="14">
        <v>2.3833329999999999</v>
      </c>
      <c r="AK707" s="15">
        <v>0.59583330000000001</v>
      </c>
      <c r="AL707" s="15">
        <v>0.84979020000000005</v>
      </c>
      <c r="AM707" s="15">
        <v>0.875</v>
      </c>
      <c r="AN707" s="15">
        <v>0.44304159999999998</v>
      </c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BT707" s="16"/>
      <c r="BU707" s="16"/>
      <c r="BV707" s="16"/>
      <c r="BW707" s="16"/>
      <c r="BX707" s="16"/>
      <c r="BY707" s="16">
        <v>0.98333334922790527</v>
      </c>
      <c r="BZ707" s="16"/>
      <c r="CA707" s="16"/>
      <c r="CB707" s="16"/>
      <c r="CC707" s="16"/>
      <c r="CD707" s="16"/>
      <c r="CE707" s="16"/>
      <c r="CF707" s="16"/>
      <c r="CG707" s="16"/>
      <c r="CH707" s="16"/>
      <c r="CI707" s="16"/>
      <c r="CJ707" s="16">
        <v>0.4166666567325592</v>
      </c>
      <c r="CK707" s="16"/>
      <c r="CL707" s="16"/>
      <c r="CM707" s="16"/>
      <c r="CN707" s="16"/>
      <c r="CO707" s="16"/>
      <c r="CP707" s="16"/>
      <c r="CQ707" s="16">
        <v>0.1666666716337204</v>
      </c>
      <c r="CR707" s="16"/>
      <c r="CS707" s="16"/>
      <c r="CT707" s="16"/>
      <c r="CU707" s="16"/>
      <c r="CV707" s="16"/>
      <c r="CW707" s="16"/>
      <c r="CX707" s="16"/>
      <c r="CY707" s="16"/>
      <c r="CZ707" s="16"/>
      <c r="DA707" s="16"/>
      <c r="DB707" s="16"/>
      <c r="DC707" s="16"/>
      <c r="DD707" s="16"/>
      <c r="DE707" s="16"/>
      <c r="DF707" s="16"/>
      <c r="DG707" s="16"/>
      <c r="DH707" s="24"/>
      <c r="DI707" s="16"/>
      <c r="DJ707" s="24"/>
      <c r="DK707" s="24"/>
      <c r="DL707" s="24"/>
      <c r="DM707" s="24"/>
      <c r="DN707" s="24"/>
      <c r="DO707" s="24">
        <v>5.000000074505806E-2</v>
      </c>
      <c r="DP707" s="24"/>
      <c r="DQ707" s="24"/>
      <c r="DR707" s="16"/>
      <c r="DS707" s="16"/>
      <c r="DT707" s="16"/>
      <c r="DU707" s="16"/>
      <c r="DV707" s="16"/>
      <c r="DW707" s="16"/>
      <c r="DX707" s="16"/>
      <c r="DY707" s="17"/>
      <c r="DZ707" s="17"/>
      <c r="EA707" s="17"/>
      <c r="EB707" s="17"/>
      <c r="EC707" s="17"/>
      <c r="ED707" s="17">
        <v>1</v>
      </c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27"/>
      <c r="EP707" s="27"/>
      <c r="EQ707" s="27"/>
      <c r="ER707" s="27"/>
    </row>
    <row r="708" spans="1:148" s="9" customFormat="1" ht="20.25" x14ac:dyDescent="0.3">
      <c r="A708" s="10" t="s">
        <v>485</v>
      </c>
      <c r="B708" s="10" t="s">
        <v>232</v>
      </c>
      <c r="C708" s="10" t="s">
        <v>240</v>
      </c>
      <c r="D708" s="10" t="s">
        <v>279</v>
      </c>
      <c r="E708" s="10" t="s">
        <v>218</v>
      </c>
      <c r="F708" s="11">
        <v>10405</v>
      </c>
      <c r="G708" s="11">
        <v>3866</v>
      </c>
      <c r="H708" s="11">
        <v>4091</v>
      </c>
      <c r="I708" s="10" t="s">
        <v>280</v>
      </c>
      <c r="J708" s="12">
        <v>65</v>
      </c>
      <c r="K708" s="10" t="s">
        <v>267</v>
      </c>
      <c r="L708" s="10" t="s">
        <v>261</v>
      </c>
      <c r="M708" s="10" t="s">
        <v>220</v>
      </c>
      <c r="N708" s="13">
        <v>26</v>
      </c>
      <c r="O708" s="13">
        <v>22</v>
      </c>
      <c r="P708" s="13">
        <v>4</v>
      </c>
      <c r="Q708" s="14">
        <v>15.38461</v>
      </c>
      <c r="R708" s="14">
        <v>9.49</v>
      </c>
      <c r="S708" s="14">
        <v>8</v>
      </c>
      <c r="T708" s="14">
        <v>3.4796670000000001</v>
      </c>
      <c r="U708" s="14">
        <v>43.495829999999998</v>
      </c>
      <c r="V708" s="14">
        <v>1</v>
      </c>
      <c r="W708" s="14">
        <v>149.6</v>
      </c>
      <c r="X708" s="14">
        <v>80</v>
      </c>
      <c r="Y708" s="14">
        <v>0.60505218016495899</v>
      </c>
      <c r="Z708" s="14">
        <v>5.25</v>
      </c>
      <c r="AA708" s="14">
        <v>2.75</v>
      </c>
      <c r="AB708" s="14">
        <v>34.375</v>
      </c>
      <c r="AC708" s="14">
        <v>1.137667</v>
      </c>
      <c r="AD708" s="14">
        <v>14.220829999999999</v>
      </c>
      <c r="AE708" s="14">
        <v>149.6</v>
      </c>
      <c r="AF708" s="14">
        <v>132.22</v>
      </c>
      <c r="AG708" s="14">
        <v>0.63266659999999997</v>
      </c>
      <c r="AH708" s="14">
        <v>7.9083329999999998</v>
      </c>
      <c r="AI708" s="14">
        <v>4.1123329999999996</v>
      </c>
      <c r="AJ708" s="14">
        <v>5.25</v>
      </c>
      <c r="AK708" s="15">
        <v>0.65625</v>
      </c>
      <c r="AL708" s="15">
        <v>0.78330160000000004</v>
      </c>
      <c r="AM708" s="15">
        <v>0.84615390000000001</v>
      </c>
      <c r="AN708" s="15">
        <v>0.43495830000000002</v>
      </c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BT708" s="16"/>
      <c r="BU708" s="16">
        <v>1.8333333730697632</v>
      </c>
      <c r="BV708" s="16"/>
      <c r="BW708" s="16"/>
      <c r="BX708" s="16"/>
      <c r="BY708" s="16"/>
      <c r="BZ708" s="16"/>
      <c r="CA708" s="16"/>
      <c r="CB708" s="16"/>
      <c r="CC708" s="16"/>
      <c r="CD708" s="16"/>
      <c r="CE708" s="16"/>
      <c r="CF708" s="16"/>
      <c r="CG708" s="16"/>
      <c r="CH708" s="16"/>
      <c r="CI708" s="16"/>
      <c r="CJ708" s="16"/>
      <c r="CK708" s="16"/>
      <c r="CL708" s="16"/>
      <c r="CM708" s="16"/>
      <c r="CN708" s="16"/>
      <c r="CO708" s="16"/>
      <c r="CP708" s="16"/>
      <c r="CQ708" s="16"/>
      <c r="CR708" s="16"/>
      <c r="CS708" s="16"/>
      <c r="CT708" s="16"/>
      <c r="CU708" s="16"/>
      <c r="CV708" s="16"/>
      <c r="CW708" s="16"/>
      <c r="CX708" s="16"/>
      <c r="CY708" s="16"/>
      <c r="CZ708" s="16"/>
      <c r="DA708" s="16">
        <v>0.5</v>
      </c>
      <c r="DB708" s="16"/>
      <c r="DC708" s="16"/>
      <c r="DD708" s="16"/>
      <c r="DE708" s="16"/>
      <c r="DF708" s="16"/>
      <c r="DG708" s="16"/>
      <c r="DH708" s="24"/>
      <c r="DI708" s="16"/>
      <c r="DJ708" s="24"/>
      <c r="DK708" s="24">
        <v>0.1666666716337204</v>
      </c>
      <c r="DL708" s="24"/>
      <c r="DM708" s="24"/>
      <c r="DN708" s="24"/>
      <c r="DO708" s="24">
        <v>0.25</v>
      </c>
      <c r="DP708" s="24"/>
      <c r="DQ708" s="24"/>
      <c r="DR708" s="16"/>
      <c r="DS708" s="16"/>
      <c r="DT708" s="16"/>
      <c r="DU708" s="16"/>
      <c r="DV708" s="16"/>
      <c r="DW708" s="16"/>
      <c r="DX708" s="16"/>
      <c r="DY708" s="17"/>
      <c r="DZ708" s="17"/>
      <c r="EA708" s="17"/>
      <c r="EB708" s="17"/>
      <c r="EC708" s="17">
        <v>2</v>
      </c>
      <c r="ED708" s="17">
        <v>1</v>
      </c>
      <c r="EE708" s="17">
        <v>1</v>
      </c>
      <c r="EF708" s="17"/>
      <c r="EG708" s="17"/>
      <c r="EH708" s="17"/>
      <c r="EI708" s="17"/>
      <c r="EJ708" s="17"/>
      <c r="EK708" s="17"/>
      <c r="EL708" s="17"/>
      <c r="EM708" s="17"/>
      <c r="EN708" s="17"/>
      <c r="EO708" s="27"/>
      <c r="EP708" s="27"/>
      <c r="EQ708" s="27"/>
      <c r="ER708" s="27"/>
    </row>
    <row r="709" spans="1:148" s="9" customFormat="1" ht="20.25" x14ac:dyDescent="0.3">
      <c r="A709" s="10" t="s">
        <v>485</v>
      </c>
      <c r="B709" s="10" t="s">
        <v>232</v>
      </c>
      <c r="C709" s="10" t="s">
        <v>240</v>
      </c>
      <c r="D709" s="10" t="s">
        <v>281</v>
      </c>
      <c r="E709" s="10" t="s">
        <v>218</v>
      </c>
      <c r="F709" s="11">
        <v>10405</v>
      </c>
      <c r="G709" s="11">
        <v>4005</v>
      </c>
      <c r="H709" s="11">
        <v>4076</v>
      </c>
      <c r="I709" s="10" t="s">
        <v>280</v>
      </c>
      <c r="J709" s="12">
        <v>65</v>
      </c>
      <c r="K709" s="10" t="s">
        <v>267</v>
      </c>
      <c r="L709" s="10" t="s">
        <v>261</v>
      </c>
      <c r="M709" s="10" t="s">
        <v>220</v>
      </c>
      <c r="N709" s="13">
        <v>27</v>
      </c>
      <c r="O709" s="13">
        <v>27</v>
      </c>
      <c r="P709" s="13">
        <v>0</v>
      </c>
      <c r="Q709" s="14">
        <v>0</v>
      </c>
      <c r="R709" s="14">
        <v>9.49</v>
      </c>
      <c r="S709" s="14">
        <v>8</v>
      </c>
      <c r="T709" s="14">
        <v>4.2705000000000002</v>
      </c>
      <c r="U709" s="14">
        <v>53.381239999999998</v>
      </c>
      <c r="V709" s="14">
        <v>1</v>
      </c>
      <c r="W709" s="14">
        <v>183.6</v>
      </c>
      <c r="X709" s="14">
        <v>80</v>
      </c>
      <c r="Y709" s="14">
        <v>0.49300547170551201</v>
      </c>
      <c r="Z709" s="14">
        <v>4.8</v>
      </c>
      <c r="AA709" s="14">
        <v>3.2</v>
      </c>
      <c r="AB709" s="14">
        <v>40</v>
      </c>
      <c r="AC709" s="14">
        <v>0.52950019999999998</v>
      </c>
      <c r="AD709" s="14">
        <v>6.6187529999999999</v>
      </c>
      <c r="AE709" s="14">
        <v>183.6</v>
      </c>
      <c r="AF709" s="14">
        <v>162.27000000000001</v>
      </c>
      <c r="AG709" s="14">
        <v>0</v>
      </c>
      <c r="AH709" s="14">
        <v>0</v>
      </c>
      <c r="AI709" s="14">
        <v>4.2705000000000002</v>
      </c>
      <c r="AJ709" s="14">
        <v>4.8</v>
      </c>
      <c r="AK709" s="15">
        <v>0.6</v>
      </c>
      <c r="AL709" s="15">
        <v>0.88968740000000002</v>
      </c>
      <c r="AM709" s="15">
        <v>1</v>
      </c>
      <c r="AN709" s="15">
        <v>0.53381250000000002</v>
      </c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>
        <v>2.1666666269302368</v>
      </c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6"/>
      <c r="CB709" s="16"/>
      <c r="CC709" s="16"/>
      <c r="CD709" s="16"/>
      <c r="CE709" s="16"/>
      <c r="CF709" s="16"/>
      <c r="CG709" s="16"/>
      <c r="CH709" s="16">
        <v>0.5</v>
      </c>
      <c r="CI709" s="16"/>
      <c r="CJ709" s="16"/>
      <c r="CK709" s="16"/>
      <c r="CL709" s="16"/>
      <c r="CM709" s="16"/>
      <c r="CN709" s="16"/>
      <c r="CO709" s="16"/>
      <c r="CP709" s="16"/>
      <c r="CQ709" s="16"/>
      <c r="CR709" s="16"/>
      <c r="CS709" s="16"/>
      <c r="CT709" s="16"/>
      <c r="CU709" s="16"/>
      <c r="CV709" s="16"/>
      <c r="CW709" s="16"/>
      <c r="CX709" s="16"/>
      <c r="CY709" s="16"/>
      <c r="CZ709" s="16"/>
      <c r="DA709" s="16"/>
      <c r="DB709" s="16"/>
      <c r="DC709" s="16"/>
      <c r="DD709" s="16"/>
      <c r="DE709" s="16"/>
      <c r="DF709" s="16"/>
      <c r="DG709" s="16"/>
      <c r="DH709" s="24"/>
      <c r="DI709" s="16"/>
      <c r="DJ709" s="24"/>
      <c r="DK709" s="24">
        <v>0.1666666716337204</v>
      </c>
      <c r="DL709" s="24"/>
      <c r="DM709" s="24"/>
      <c r="DN709" s="24"/>
      <c r="DO709" s="24">
        <v>0.36666667461395264</v>
      </c>
      <c r="DP709" s="24"/>
      <c r="DQ709" s="24"/>
      <c r="DR709" s="16"/>
      <c r="DS709" s="16"/>
      <c r="DT709" s="16"/>
      <c r="DU709" s="16"/>
      <c r="DV709" s="16"/>
      <c r="DW709" s="16"/>
      <c r="DX709" s="16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27"/>
      <c r="EP709" s="27"/>
      <c r="EQ709" s="27"/>
      <c r="ER709" s="27"/>
    </row>
    <row r="710" spans="1:148" s="9" customFormat="1" ht="20.25" x14ac:dyDescent="0.3">
      <c r="A710" s="10" t="s">
        <v>485</v>
      </c>
      <c r="B710" s="10" t="s">
        <v>231</v>
      </c>
      <c r="C710" s="10" t="s">
        <v>240</v>
      </c>
      <c r="D710" s="10" t="s">
        <v>279</v>
      </c>
      <c r="E710" s="10" t="s">
        <v>218</v>
      </c>
      <c r="F710" s="11">
        <v>10405</v>
      </c>
      <c r="G710" s="11">
        <v>3866</v>
      </c>
      <c r="H710" s="11">
        <v>4091</v>
      </c>
      <c r="I710" s="10" t="s">
        <v>280</v>
      </c>
      <c r="J710" s="12">
        <v>65</v>
      </c>
      <c r="K710" s="10" t="s">
        <v>267</v>
      </c>
      <c r="L710" s="10" t="s">
        <v>261</v>
      </c>
      <c r="M710" s="10" t="s">
        <v>220</v>
      </c>
      <c r="N710" s="13">
        <v>16</v>
      </c>
      <c r="O710" s="13">
        <v>13</v>
      </c>
      <c r="P710" s="13">
        <v>3</v>
      </c>
      <c r="Q710" s="14">
        <v>18.75</v>
      </c>
      <c r="R710" s="14">
        <v>9.49</v>
      </c>
      <c r="S710" s="14">
        <v>4</v>
      </c>
      <c r="T710" s="14">
        <v>2.0561669999999999</v>
      </c>
      <c r="U710" s="14">
        <v>51.404170000000001</v>
      </c>
      <c r="V710" s="14">
        <v>0.5</v>
      </c>
      <c r="W710" s="14">
        <v>176.8</v>
      </c>
      <c r="X710" s="14">
        <f>10*S710</f>
        <v>40</v>
      </c>
      <c r="Y710" s="14">
        <v>0</v>
      </c>
      <c r="Z710" s="14">
        <v>3.55</v>
      </c>
      <c r="AA710" s="14">
        <v>0.45</v>
      </c>
      <c r="AB710" s="14">
        <v>11.25</v>
      </c>
      <c r="AC710" s="14">
        <v>1.019333</v>
      </c>
      <c r="AD710" s="14">
        <v>25.483329999999999</v>
      </c>
      <c r="AE710" s="14">
        <v>88.4</v>
      </c>
      <c r="AF710" s="14">
        <v>78.13</v>
      </c>
      <c r="AG710" s="14">
        <v>0.47449999999999998</v>
      </c>
      <c r="AH710" s="14">
        <v>11.862500000000001</v>
      </c>
      <c r="AI710" s="14">
        <v>2.5306670000000002</v>
      </c>
      <c r="AJ710" s="14">
        <v>3.55</v>
      </c>
      <c r="AK710" s="15">
        <v>0.88749999999999996</v>
      </c>
      <c r="AL710" s="15">
        <v>0.71286389999999999</v>
      </c>
      <c r="AM710" s="15">
        <v>0.8125</v>
      </c>
      <c r="AN710" s="15">
        <v>0.51404170000000005</v>
      </c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  <c r="CB710" s="16"/>
      <c r="CC710" s="16"/>
      <c r="CD710" s="16"/>
      <c r="CE710" s="16"/>
      <c r="CF710" s="16"/>
      <c r="CG710" s="16"/>
      <c r="CH710" s="16"/>
      <c r="CI710" s="16"/>
      <c r="CJ710" s="16"/>
      <c r="CK710" s="16"/>
      <c r="CL710" s="16"/>
      <c r="CM710" s="16"/>
      <c r="CN710" s="16"/>
      <c r="CO710" s="16"/>
      <c r="CP710" s="16"/>
      <c r="CQ710" s="16"/>
      <c r="CR710" s="16"/>
      <c r="CS710" s="16"/>
      <c r="CT710" s="16"/>
      <c r="CU710" s="16"/>
      <c r="CV710" s="16"/>
      <c r="CW710" s="16"/>
      <c r="CX710" s="16"/>
      <c r="CY710" s="16"/>
      <c r="CZ710" s="16"/>
      <c r="DA710" s="16">
        <v>0.25</v>
      </c>
      <c r="DB710" s="16"/>
      <c r="DC710" s="16"/>
      <c r="DD710" s="16"/>
      <c r="DE710" s="16"/>
      <c r="DF710" s="16"/>
      <c r="DG710" s="16"/>
      <c r="DH710" s="24"/>
      <c r="DI710" s="16"/>
      <c r="DJ710" s="24"/>
      <c r="DK710" s="24"/>
      <c r="DL710" s="24"/>
      <c r="DM710" s="24"/>
      <c r="DN710" s="24"/>
      <c r="DO710" s="24">
        <v>0.20000000298023224</v>
      </c>
      <c r="DP710" s="24"/>
      <c r="DQ710" s="24"/>
      <c r="DR710" s="16"/>
      <c r="DS710" s="16"/>
      <c r="DT710" s="16"/>
      <c r="DU710" s="16"/>
      <c r="DV710" s="16"/>
      <c r="DW710" s="16"/>
      <c r="DX710" s="16"/>
      <c r="DY710" s="17"/>
      <c r="DZ710" s="17"/>
      <c r="EA710" s="17"/>
      <c r="EB710" s="17"/>
      <c r="EC710" s="17">
        <v>3</v>
      </c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27"/>
      <c r="EP710" s="27"/>
      <c r="EQ710" s="27"/>
      <c r="ER710" s="27"/>
    </row>
    <row r="711" spans="1:148" s="9" customFormat="1" ht="20.25" x14ac:dyDescent="0.3">
      <c r="A711" s="10" t="s">
        <v>485</v>
      </c>
      <c r="B711" s="10" t="s">
        <v>231</v>
      </c>
      <c r="C711" s="10" t="s">
        <v>240</v>
      </c>
      <c r="D711" s="10" t="s">
        <v>281</v>
      </c>
      <c r="E711" s="10" t="s">
        <v>218</v>
      </c>
      <c r="F711" s="11">
        <v>10405</v>
      </c>
      <c r="G711" s="11">
        <v>4005</v>
      </c>
      <c r="H711" s="11">
        <v>4076</v>
      </c>
      <c r="I711" s="10" t="s">
        <v>280</v>
      </c>
      <c r="J711" s="12">
        <v>65</v>
      </c>
      <c r="K711" s="10" t="s">
        <v>267</v>
      </c>
      <c r="L711" s="10" t="s">
        <v>261</v>
      </c>
      <c r="M711" s="10" t="s">
        <v>220</v>
      </c>
      <c r="N711" s="13">
        <v>19</v>
      </c>
      <c r="O711" s="13">
        <v>18</v>
      </c>
      <c r="P711" s="13">
        <v>1</v>
      </c>
      <c r="Q711" s="14">
        <v>5.2631579999999998</v>
      </c>
      <c r="R711" s="14">
        <v>9.49</v>
      </c>
      <c r="S711" s="14">
        <v>4</v>
      </c>
      <c r="T711" s="14">
        <v>2.847</v>
      </c>
      <c r="U711" s="14">
        <v>71.174999999999997</v>
      </c>
      <c r="V711" s="14">
        <v>0.5</v>
      </c>
      <c r="W711" s="14">
        <v>244.8</v>
      </c>
      <c r="X711" s="14">
        <f>10*S711</f>
        <v>40</v>
      </c>
      <c r="Y711" s="14">
        <v>0</v>
      </c>
      <c r="Z711" s="14">
        <v>3.516667</v>
      </c>
      <c r="AA711" s="14">
        <v>0.48333330000000002</v>
      </c>
      <c r="AB711" s="14">
        <v>12.08333</v>
      </c>
      <c r="AC711" s="14">
        <v>0.51150010000000001</v>
      </c>
      <c r="AD711" s="14">
        <v>12.7875</v>
      </c>
      <c r="AE711" s="14">
        <v>122.4</v>
      </c>
      <c r="AF711" s="14">
        <v>108.18</v>
      </c>
      <c r="AG711" s="14">
        <v>0.15816669999999999</v>
      </c>
      <c r="AH711" s="14">
        <v>3.954167</v>
      </c>
      <c r="AI711" s="14">
        <v>3.0051670000000001</v>
      </c>
      <c r="AJ711" s="14">
        <v>3.516667</v>
      </c>
      <c r="AK711" s="15">
        <v>0.87916669999999997</v>
      </c>
      <c r="AL711" s="15">
        <v>0.85454969999999997</v>
      </c>
      <c r="AM711" s="15">
        <v>0.9473684</v>
      </c>
      <c r="AN711" s="15">
        <v>0.71174999999999999</v>
      </c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>
        <v>8.3333335816860199E-2</v>
      </c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  <c r="CB711" s="16"/>
      <c r="CC711" s="16"/>
      <c r="CD711" s="16"/>
      <c r="CE711" s="16"/>
      <c r="CF711" s="16"/>
      <c r="CG711" s="16"/>
      <c r="CH711" s="16"/>
      <c r="CI711" s="16"/>
      <c r="CJ711" s="16"/>
      <c r="CK711" s="16"/>
      <c r="CL711" s="16"/>
      <c r="CM711" s="16"/>
      <c r="CN711" s="16"/>
      <c r="CO711" s="16">
        <v>6.6666670143604279E-2</v>
      </c>
      <c r="CP711" s="16"/>
      <c r="CQ711" s="16"/>
      <c r="CR711" s="16"/>
      <c r="CS711" s="16"/>
      <c r="CT711" s="16"/>
      <c r="CU711" s="16"/>
      <c r="CV711" s="16"/>
      <c r="CW711" s="16"/>
      <c r="CX711" s="16"/>
      <c r="CY711" s="16"/>
      <c r="CZ711" s="16"/>
      <c r="DA711" s="16"/>
      <c r="DB711" s="16"/>
      <c r="DC711" s="16"/>
      <c r="DD711" s="16"/>
      <c r="DE711" s="16"/>
      <c r="DF711" s="16"/>
      <c r="DG711" s="16"/>
      <c r="DH711" s="24"/>
      <c r="DI711" s="16"/>
      <c r="DJ711" s="24"/>
      <c r="DK711" s="24"/>
      <c r="DL711" s="24"/>
      <c r="DM711" s="24"/>
      <c r="DN711" s="24">
        <v>8.3333335816860199E-2</v>
      </c>
      <c r="DO711" s="24">
        <v>0.25</v>
      </c>
      <c r="DP711" s="24"/>
      <c r="DQ711" s="24"/>
      <c r="DR711" s="16"/>
      <c r="DS711" s="16"/>
      <c r="DT711" s="16"/>
      <c r="DU711" s="16"/>
      <c r="DV711" s="16"/>
      <c r="DW711" s="16"/>
      <c r="DX711" s="16"/>
      <c r="DY711" s="17"/>
      <c r="DZ711" s="17"/>
      <c r="EA711" s="17"/>
      <c r="EB711" s="17"/>
      <c r="EC711" s="17"/>
      <c r="ED711" s="17"/>
      <c r="EE711" s="17">
        <v>1</v>
      </c>
      <c r="EF711" s="17"/>
      <c r="EG711" s="17"/>
      <c r="EH711" s="17"/>
      <c r="EI711" s="17"/>
      <c r="EJ711" s="17"/>
      <c r="EK711" s="17"/>
      <c r="EL711" s="17"/>
      <c r="EM711" s="17"/>
      <c r="EN711" s="17"/>
      <c r="EO711" s="27"/>
      <c r="EP711" s="27"/>
      <c r="EQ711" s="27"/>
      <c r="ER711" s="27"/>
    </row>
    <row r="712" spans="1:148" s="9" customFormat="1" ht="20.25" x14ac:dyDescent="0.3">
      <c r="A712" s="10" t="s">
        <v>485</v>
      </c>
      <c r="B712" s="10" t="s">
        <v>244</v>
      </c>
      <c r="C712" s="10" t="s">
        <v>240</v>
      </c>
      <c r="D712" s="10" t="s">
        <v>279</v>
      </c>
      <c r="E712" s="10" t="s">
        <v>218</v>
      </c>
      <c r="F712" s="11">
        <v>10405</v>
      </c>
      <c r="G712" s="11">
        <v>4079</v>
      </c>
      <c r="H712" s="11">
        <v>3807</v>
      </c>
      <c r="I712" s="10" t="s">
        <v>280</v>
      </c>
      <c r="J712" s="12">
        <v>65</v>
      </c>
      <c r="K712" s="10" t="s">
        <v>267</v>
      </c>
      <c r="L712" s="10" t="s">
        <v>261</v>
      </c>
      <c r="M712" s="10" t="s">
        <v>220</v>
      </c>
      <c r="N712" s="13">
        <v>18</v>
      </c>
      <c r="O712" s="13">
        <v>18</v>
      </c>
      <c r="P712" s="13">
        <v>0</v>
      </c>
      <c r="Q712" s="14">
        <v>0</v>
      </c>
      <c r="R712" s="14">
        <v>9.49</v>
      </c>
      <c r="S712" s="14">
        <v>4</v>
      </c>
      <c r="T712" s="14">
        <v>2.847</v>
      </c>
      <c r="U712" s="14">
        <v>71.174999999999997</v>
      </c>
      <c r="V712" s="14">
        <v>0.5</v>
      </c>
      <c r="W712" s="14">
        <v>244.8</v>
      </c>
      <c r="X712" s="14">
        <f>10*S712</f>
        <v>40</v>
      </c>
      <c r="Y712" s="14">
        <v>0</v>
      </c>
      <c r="Z712" s="14">
        <v>3.1</v>
      </c>
      <c r="AA712" s="14">
        <v>0.9</v>
      </c>
      <c r="AB712" s="14">
        <v>22.5</v>
      </c>
      <c r="AC712" s="14">
        <v>0.25300010000000001</v>
      </c>
      <c r="AD712" s="14">
        <v>6.3250039999999998</v>
      </c>
      <c r="AE712" s="14">
        <v>122.4</v>
      </c>
      <c r="AF712" s="14">
        <v>108.18</v>
      </c>
      <c r="AG712" s="14">
        <v>0</v>
      </c>
      <c r="AH712" s="14">
        <v>0</v>
      </c>
      <c r="AI712" s="14">
        <v>2.847</v>
      </c>
      <c r="AJ712" s="14">
        <v>3.1</v>
      </c>
      <c r="AK712" s="15">
        <v>0.77500000000000002</v>
      </c>
      <c r="AL712" s="15">
        <v>0.91838710000000001</v>
      </c>
      <c r="AM712" s="15">
        <v>1</v>
      </c>
      <c r="AN712" s="15">
        <v>0.71174999999999999</v>
      </c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  <c r="CC712" s="16"/>
      <c r="CD712" s="16"/>
      <c r="CE712" s="16"/>
      <c r="CF712" s="16"/>
      <c r="CG712" s="16"/>
      <c r="CH712" s="16"/>
      <c r="CI712" s="16"/>
      <c r="CJ712" s="16"/>
      <c r="CK712" s="16"/>
      <c r="CL712" s="16"/>
      <c r="CM712" s="16"/>
      <c r="CN712" s="16"/>
      <c r="CO712" s="16"/>
      <c r="CP712" s="16"/>
      <c r="CQ712" s="16"/>
      <c r="CR712" s="16"/>
      <c r="CS712" s="16"/>
      <c r="CT712" s="16"/>
      <c r="CU712" s="16"/>
      <c r="CV712" s="16"/>
      <c r="CW712" s="16"/>
      <c r="CX712" s="16"/>
      <c r="CY712" s="16"/>
      <c r="CZ712" s="16"/>
      <c r="DA712" s="16">
        <v>0.31666666269302368</v>
      </c>
      <c r="DB712" s="16"/>
      <c r="DC712" s="16"/>
      <c r="DD712" s="16"/>
      <c r="DE712" s="16">
        <v>8.3333335816860199E-2</v>
      </c>
      <c r="DF712" s="16"/>
      <c r="DG712" s="16"/>
      <c r="DH712" s="24"/>
      <c r="DI712" s="16"/>
      <c r="DJ712" s="24"/>
      <c r="DK712" s="24">
        <v>0.1666666716337204</v>
      </c>
      <c r="DL712" s="24"/>
      <c r="DM712" s="24"/>
      <c r="DN712" s="24">
        <v>8.3333335816860199E-2</v>
      </c>
      <c r="DO712" s="24">
        <v>0.25</v>
      </c>
      <c r="DP712" s="24"/>
      <c r="DQ712" s="24"/>
      <c r="DR712" s="16"/>
      <c r="DS712" s="16"/>
      <c r="DT712" s="16"/>
      <c r="DU712" s="16"/>
      <c r="DV712" s="16"/>
      <c r="DW712" s="16"/>
      <c r="DX712" s="16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27"/>
      <c r="EP712" s="27"/>
      <c r="EQ712" s="27"/>
      <c r="ER712" s="27"/>
    </row>
    <row r="713" spans="1:148" s="9" customFormat="1" ht="20.25" x14ac:dyDescent="0.3">
      <c r="A713" s="10" t="s">
        <v>485</v>
      </c>
      <c r="B713" s="10" t="s">
        <v>244</v>
      </c>
      <c r="C713" s="10" t="s">
        <v>240</v>
      </c>
      <c r="D713" s="10" t="s">
        <v>281</v>
      </c>
      <c r="E713" s="10" t="s">
        <v>218</v>
      </c>
      <c r="F713" s="11">
        <v>10405</v>
      </c>
      <c r="G713" s="11">
        <v>4189</v>
      </c>
      <c r="H713" s="11">
        <v>4161</v>
      </c>
      <c r="I713" s="10" t="s">
        <v>280</v>
      </c>
      <c r="J713" s="12">
        <v>65</v>
      </c>
      <c r="K713" s="10" t="s">
        <v>267</v>
      </c>
      <c r="L713" s="10" t="s">
        <v>261</v>
      </c>
      <c r="M713" s="10" t="s">
        <v>220</v>
      </c>
      <c r="N713" s="13">
        <v>19</v>
      </c>
      <c r="O713" s="13">
        <v>18</v>
      </c>
      <c r="P713" s="13">
        <v>1</v>
      </c>
      <c r="Q713" s="14">
        <v>5.2631579999999998</v>
      </c>
      <c r="R713" s="14">
        <v>9.49</v>
      </c>
      <c r="S713" s="14">
        <v>4</v>
      </c>
      <c r="T713" s="14">
        <v>2.847</v>
      </c>
      <c r="U713" s="14">
        <v>71.174999999999997</v>
      </c>
      <c r="V713" s="14">
        <v>0.5</v>
      </c>
      <c r="W713" s="14">
        <v>244.8</v>
      </c>
      <c r="X713" s="14">
        <f>10*S713</f>
        <v>40</v>
      </c>
      <c r="Y713" s="14">
        <v>0</v>
      </c>
      <c r="Z713" s="14">
        <v>3.3333330000000001</v>
      </c>
      <c r="AA713" s="14">
        <v>0.66666669999999995</v>
      </c>
      <c r="AB713" s="14">
        <v>16.66667</v>
      </c>
      <c r="AC713" s="14">
        <v>0.32816679999999998</v>
      </c>
      <c r="AD713" s="14">
        <v>8.2041690000000003</v>
      </c>
      <c r="AE713" s="14">
        <v>122.4</v>
      </c>
      <c r="AF713" s="14">
        <v>108.18</v>
      </c>
      <c r="AG713" s="14">
        <v>0.15816669999999999</v>
      </c>
      <c r="AH713" s="14">
        <v>3.954167</v>
      </c>
      <c r="AI713" s="14">
        <v>3.0051670000000001</v>
      </c>
      <c r="AJ713" s="14">
        <v>3.3333330000000001</v>
      </c>
      <c r="AK713" s="15">
        <v>0.83333330000000005</v>
      </c>
      <c r="AL713" s="15">
        <v>0.90154999999999996</v>
      </c>
      <c r="AM713" s="15">
        <v>0.9473684</v>
      </c>
      <c r="AN713" s="15">
        <v>0.71174999999999999</v>
      </c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BT713" s="16"/>
      <c r="BU713" s="16">
        <v>0.3333333432674408</v>
      </c>
      <c r="BV713" s="16"/>
      <c r="BW713" s="16"/>
      <c r="BX713" s="16"/>
      <c r="BY713" s="16"/>
      <c r="BZ713" s="16"/>
      <c r="CA713" s="16"/>
      <c r="CB713" s="16"/>
      <c r="CC713" s="16"/>
      <c r="CD713" s="16"/>
      <c r="CE713" s="16"/>
      <c r="CF713" s="16"/>
      <c r="CG713" s="16"/>
      <c r="CH713" s="16"/>
      <c r="CI713" s="16"/>
      <c r="CJ713" s="16"/>
      <c r="CK713" s="16"/>
      <c r="CL713" s="16"/>
      <c r="CM713" s="16"/>
      <c r="CN713" s="16"/>
      <c r="CO713" s="16"/>
      <c r="CP713" s="16"/>
      <c r="CQ713" s="16"/>
      <c r="CR713" s="16"/>
      <c r="CS713" s="16"/>
      <c r="CT713" s="16"/>
      <c r="CU713" s="16"/>
      <c r="CV713" s="16"/>
      <c r="CW713" s="16"/>
      <c r="CX713" s="16"/>
      <c r="CY713" s="16"/>
      <c r="CZ713" s="16"/>
      <c r="DA713" s="16"/>
      <c r="DB713" s="16"/>
      <c r="DC713" s="16"/>
      <c r="DD713" s="16"/>
      <c r="DE713" s="16">
        <v>0.1666666716337204</v>
      </c>
      <c r="DF713" s="16"/>
      <c r="DG713" s="16"/>
      <c r="DH713" s="24"/>
      <c r="DI713" s="16"/>
      <c r="DJ713" s="24"/>
      <c r="DK713" s="24">
        <v>8.3333335816860199E-2</v>
      </c>
      <c r="DL713" s="24"/>
      <c r="DM713" s="24"/>
      <c r="DN713" s="24">
        <v>8.3333335816860199E-2</v>
      </c>
      <c r="DO713" s="24"/>
      <c r="DP713" s="24"/>
      <c r="DQ713" s="24"/>
      <c r="DR713" s="16"/>
      <c r="DS713" s="16"/>
      <c r="DT713" s="16"/>
      <c r="DU713" s="16"/>
      <c r="DV713" s="16"/>
      <c r="DW713" s="16"/>
      <c r="DX713" s="16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27"/>
      <c r="EP713" s="27"/>
      <c r="EQ713" s="27"/>
      <c r="ER713" s="27">
        <v>1</v>
      </c>
    </row>
    <row r="714" spans="1:148" s="9" customFormat="1" ht="20.25" x14ac:dyDescent="0.3">
      <c r="A714" s="10" t="s">
        <v>485</v>
      </c>
      <c r="B714" s="10" t="s">
        <v>240</v>
      </c>
      <c r="C714" s="10" t="s">
        <v>240</v>
      </c>
      <c r="D714" s="10" t="s">
        <v>279</v>
      </c>
      <c r="E714" s="10" t="s">
        <v>218</v>
      </c>
      <c r="F714" s="11">
        <v>10405</v>
      </c>
      <c r="G714" s="11">
        <v>4079</v>
      </c>
      <c r="H714" s="11">
        <v>3807</v>
      </c>
      <c r="I714" s="10" t="s">
        <v>280</v>
      </c>
      <c r="J714" s="12">
        <v>65</v>
      </c>
      <c r="K714" s="10" t="s">
        <v>267</v>
      </c>
      <c r="L714" s="10" t="s">
        <v>261</v>
      </c>
      <c r="M714" s="10" t="s">
        <v>220</v>
      </c>
      <c r="N714" s="13">
        <v>38</v>
      </c>
      <c r="O714" s="13">
        <v>38</v>
      </c>
      <c r="P714" s="13">
        <v>0</v>
      </c>
      <c r="Q714" s="14">
        <v>0</v>
      </c>
      <c r="R714" s="14">
        <v>9.49</v>
      </c>
      <c r="S714" s="14">
        <v>8</v>
      </c>
      <c r="T714" s="14">
        <v>6.0103330000000001</v>
      </c>
      <c r="U714" s="14">
        <v>75.129170000000002</v>
      </c>
      <c r="V714" s="14">
        <v>1</v>
      </c>
      <c r="W714" s="14">
        <v>258.39999999999998</v>
      </c>
      <c r="X714" s="14">
        <v>80</v>
      </c>
      <c r="Y714" s="14">
        <v>0.35029336320861398</v>
      </c>
      <c r="Z714" s="14">
        <v>6.4</v>
      </c>
      <c r="AA714" s="14">
        <v>1.6</v>
      </c>
      <c r="AB714" s="14">
        <v>20</v>
      </c>
      <c r="AC714" s="14">
        <v>0.38966689999999998</v>
      </c>
      <c r="AD714" s="14">
        <v>4.8708359999999997</v>
      </c>
      <c r="AE714" s="14">
        <v>258.39999999999998</v>
      </c>
      <c r="AF714" s="14">
        <v>228.38</v>
      </c>
      <c r="AG714" s="14">
        <v>0</v>
      </c>
      <c r="AH714" s="14">
        <v>0</v>
      </c>
      <c r="AI714" s="14">
        <v>6.0103330000000001</v>
      </c>
      <c r="AJ714" s="14">
        <v>6.4</v>
      </c>
      <c r="AK714" s="15">
        <v>0.8</v>
      </c>
      <c r="AL714" s="15">
        <v>0.93911449999999996</v>
      </c>
      <c r="AM714" s="15">
        <v>1</v>
      </c>
      <c r="AN714" s="15">
        <v>0.75129159999999995</v>
      </c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>
        <v>8.3333335816860199E-2</v>
      </c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BT714" s="16"/>
      <c r="BU714" s="16"/>
      <c r="BV714" s="16"/>
      <c r="BW714" s="16"/>
      <c r="BX714" s="16"/>
      <c r="BY714" s="16"/>
      <c r="BZ714" s="16"/>
      <c r="CA714" s="16"/>
      <c r="CB714" s="16"/>
      <c r="CC714" s="16"/>
      <c r="CD714" s="16"/>
      <c r="CE714" s="16"/>
      <c r="CF714" s="16"/>
      <c r="CG714" s="16"/>
      <c r="CH714" s="16"/>
      <c r="CI714" s="16"/>
      <c r="CJ714" s="16"/>
      <c r="CK714" s="16"/>
      <c r="CL714" s="16"/>
      <c r="CM714" s="16"/>
      <c r="CN714" s="16"/>
      <c r="CO714" s="16"/>
      <c r="CP714" s="16">
        <v>0.43333333730697632</v>
      </c>
      <c r="CQ714" s="16"/>
      <c r="CR714" s="16"/>
      <c r="CS714" s="16"/>
      <c r="CT714" s="16"/>
      <c r="CU714" s="16"/>
      <c r="CV714" s="16"/>
      <c r="CW714" s="16"/>
      <c r="CX714" s="16"/>
      <c r="CY714" s="16"/>
      <c r="CZ714" s="16"/>
      <c r="DA714" s="16">
        <v>0.66666668653488159</v>
      </c>
      <c r="DB714" s="16"/>
      <c r="DC714" s="16"/>
      <c r="DD714" s="16"/>
      <c r="DE714" s="16">
        <v>8.3333335816860199E-2</v>
      </c>
      <c r="DF714" s="16"/>
      <c r="DG714" s="16"/>
      <c r="DH714" s="24"/>
      <c r="DI714" s="16"/>
      <c r="DJ714" s="24"/>
      <c r="DK714" s="24"/>
      <c r="DL714" s="24"/>
      <c r="DM714" s="24"/>
      <c r="DN714" s="24"/>
      <c r="DO714" s="24">
        <v>0.3333333432674408</v>
      </c>
      <c r="DP714" s="24"/>
      <c r="DQ714" s="24"/>
      <c r="DR714" s="16"/>
      <c r="DS714" s="16"/>
      <c r="DT714" s="16"/>
      <c r="DU714" s="16"/>
      <c r="DV714" s="16"/>
      <c r="DW714" s="16"/>
      <c r="DX714" s="16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27"/>
      <c r="EP714" s="27"/>
      <c r="EQ714" s="27"/>
      <c r="ER714" s="27"/>
    </row>
    <row r="715" spans="1:148" s="9" customFormat="1" ht="20.25" x14ac:dyDescent="0.3">
      <c r="A715" s="10" t="s">
        <v>485</v>
      </c>
      <c r="B715" s="10" t="s">
        <v>240</v>
      </c>
      <c r="C715" s="10" t="s">
        <v>240</v>
      </c>
      <c r="D715" s="10" t="s">
        <v>281</v>
      </c>
      <c r="E715" s="10" t="s">
        <v>218</v>
      </c>
      <c r="F715" s="11">
        <v>10405</v>
      </c>
      <c r="G715" s="11">
        <v>4189</v>
      </c>
      <c r="H715" s="11">
        <v>4161</v>
      </c>
      <c r="I715" s="10" t="s">
        <v>280</v>
      </c>
      <c r="J715" s="12">
        <v>65</v>
      </c>
      <c r="K715" s="10" t="s">
        <v>267</v>
      </c>
      <c r="L715" s="10" t="s">
        <v>261</v>
      </c>
      <c r="M715" s="10" t="s">
        <v>220</v>
      </c>
      <c r="N715" s="13">
        <v>30</v>
      </c>
      <c r="O715" s="13">
        <v>29</v>
      </c>
      <c r="P715" s="13">
        <v>1</v>
      </c>
      <c r="Q715" s="14">
        <v>3.3333330000000001</v>
      </c>
      <c r="R715" s="14">
        <v>9.49</v>
      </c>
      <c r="S715" s="14">
        <v>7</v>
      </c>
      <c r="T715" s="14">
        <v>4.5868330000000004</v>
      </c>
      <c r="U715" s="14">
        <v>65.526179999999997</v>
      </c>
      <c r="V715" s="14">
        <v>0.875</v>
      </c>
      <c r="W715" s="14">
        <v>225.37139999999999</v>
      </c>
      <c r="X715" s="14">
        <v>70</v>
      </c>
      <c r="Y715" s="14">
        <v>0.401629448437132</v>
      </c>
      <c r="Z715" s="14">
        <v>4.8499999999999996</v>
      </c>
      <c r="AA715" s="14">
        <v>2.15</v>
      </c>
      <c r="AB715" s="14">
        <v>30.714289999999998</v>
      </c>
      <c r="AC715" s="14">
        <v>0.1050002</v>
      </c>
      <c r="AD715" s="14">
        <v>1.500003</v>
      </c>
      <c r="AE715" s="14">
        <v>197.2</v>
      </c>
      <c r="AF715" s="14">
        <v>174.29</v>
      </c>
      <c r="AG715" s="14">
        <v>0.15816669999999999</v>
      </c>
      <c r="AH715" s="14">
        <v>2.2595239999999999</v>
      </c>
      <c r="AI715" s="14">
        <v>4.7450000000000001</v>
      </c>
      <c r="AJ715" s="14">
        <v>4.8499999999999996</v>
      </c>
      <c r="AK715" s="15">
        <v>0.6928571</v>
      </c>
      <c r="AL715" s="15">
        <v>0.97835050000000001</v>
      </c>
      <c r="AM715" s="15">
        <v>0.96666660000000004</v>
      </c>
      <c r="AN715" s="15">
        <v>0.65526189999999995</v>
      </c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>
        <v>8.3333335816860199E-2</v>
      </c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6"/>
      <c r="CB715" s="16"/>
      <c r="CC715" s="16"/>
      <c r="CD715" s="16"/>
      <c r="CE715" s="16"/>
      <c r="CF715" s="16"/>
      <c r="CG715" s="16"/>
      <c r="CH715" s="16"/>
      <c r="CI715" s="16"/>
      <c r="CJ715" s="16"/>
      <c r="CK715" s="16"/>
      <c r="CL715" s="16"/>
      <c r="CM715" s="16"/>
      <c r="CN715" s="16"/>
      <c r="CO715" s="16">
        <v>0.3333333432674408</v>
      </c>
      <c r="CP715" s="16">
        <v>0.30000001192092896</v>
      </c>
      <c r="CQ715" s="16"/>
      <c r="CR715" s="16"/>
      <c r="CS715" s="16"/>
      <c r="CT715" s="16"/>
      <c r="CU715" s="16"/>
      <c r="CV715" s="16"/>
      <c r="CW715" s="16"/>
      <c r="CX715" s="16"/>
      <c r="CY715" s="16"/>
      <c r="CZ715" s="16"/>
      <c r="DA715" s="16">
        <v>0.58333331346511841</v>
      </c>
      <c r="DB715" s="16">
        <v>0.3333333432674408</v>
      </c>
      <c r="DC715" s="16"/>
      <c r="DD715" s="16"/>
      <c r="DE715" s="16">
        <v>0.1666666716337204</v>
      </c>
      <c r="DF715" s="16"/>
      <c r="DG715" s="16"/>
      <c r="DH715" s="24"/>
      <c r="DI715" s="16"/>
      <c r="DJ715" s="24"/>
      <c r="DK715" s="24"/>
      <c r="DL715" s="24"/>
      <c r="DM715" s="24"/>
      <c r="DN715" s="24"/>
      <c r="DO715" s="24">
        <v>0.34999999403953552</v>
      </c>
      <c r="DP715" s="24"/>
      <c r="DQ715" s="24"/>
      <c r="DR715" s="16"/>
      <c r="DS715" s="16"/>
      <c r="DT715" s="16"/>
      <c r="DU715" s="16"/>
      <c r="DV715" s="16"/>
      <c r="DW715" s="16"/>
      <c r="DX715" s="16"/>
      <c r="DY715" s="17"/>
      <c r="DZ715" s="17"/>
      <c r="EA715" s="17"/>
      <c r="EB715" s="17"/>
      <c r="EC715" s="17"/>
      <c r="ED715" s="17"/>
      <c r="EE715" s="17">
        <v>1</v>
      </c>
      <c r="EF715" s="17"/>
      <c r="EG715" s="17"/>
      <c r="EH715" s="17"/>
      <c r="EI715" s="17"/>
      <c r="EJ715" s="17"/>
      <c r="EK715" s="17"/>
      <c r="EL715" s="17"/>
      <c r="EM715" s="17"/>
      <c r="EN715" s="17"/>
      <c r="EO715" s="27"/>
      <c r="EP715" s="27"/>
      <c r="EQ715" s="27"/>
      <c r="ER715" s="27"/>
    </row>
    <row r="716" spans="1:148" s="9" customFormat="1" ht="20.25" x14ac:dyDescent="0.3">
      <c r="A716" s="10" t="s">
        <v>486</v>
      </c>
      <c r="B716" s="10" t="s">
        <v>232</v>
      </c>
      <c r="C716" s="10" t="s">
        <v>240</v>
      </c>
      <c r="D716" s="10" t="s">
        <v>279</v>
      </c>
      <c r="E716" s="10" t="s">
        <v>218</v>
      </c>
      <c r="F716" s="11">
        <v>10405</v>
      </c>
      <c r="G716" s="11">
        <v>3866</v>
      </c>
      <c r="H716" s="11">
        <v>4091</v>
      </c>
      <c r="I716" s="10" t="s">
        <v>280</v>
      </c>
      <c r="J716" s="12">
        <v>65</v>
      </c>
      <c r="K716" s="10" t="s">
        <v>267</v>
      </c>
      <c r="L716" s="10" t="s">
        <v>261</v>
      </c>
      <c r="M716" s="10" t="s">
        <v>220</v>
      </c>
      <c r="N716" s="13">
        <v>29</v>
      </c>
      <c r="O716" s="13">
        <v>29</v>
      </c>
      <c r="P716" s="13">
        <v>0</v>
      </c>
      <c r="Q716" s="14">
        <v>0</v>
      </c>
      <c r="R716" s="14">
        <v>9.49</v>
      </c>
      <c r="S716" s="14">
        <v>6.75</v>
      </c>
      <c r="T716" s="14">
        <v>4.5868330000000004</v>
      </c>
      <c r="U716" s="14">
        <v>67.95308</v>
      </c>
      <c r="V716" s="14">
        <v>0.84375</v>
      </c>
      <c r="W716" s="14">
        <v>233.71850000000001</v>
      </c>
      <c r="X716" s="14">
        <v>67.5</v>
      </c>
      <c r="Y716" s="14">
        <v>0.387285539564377</v>
      </c>
      <c r="Z716" s="14">
        <v>4.8833330000000004</v>
      </c>
      <c r="AA716" s="14">
        <v>1.8666670000000001</v>
      </c>
      <c r="AB716" s="14">
        <v>27.654319999999998</v>
      </c>
      <c r="AC716" s="14">
        <v>0.29650029999999999</v>
      </c>
      <c r="AD716" s="14">
        <v>4.3925979999999996</v>
      </c>
      <c r="AE716" s="14">
        <v>197.2</v>
      </c>
      <c r="AF716" s="14">
        <v>174.29</v>
      </c>
      <c r="AG716" s="14">
        <v>0</v>
      </c>
      <c r="AH716" s="14">
        <v>0</v>
      </c>
      <c r="AI716" s="14">
        <v>4.5868330000000004</v>
      </c>
      <c r="AJ716" s="14">
        <v>4.8833330000000004</v>
      </c>
      <c r="AK716" s="15">
        <v>0.72345680000000001</v>
      </c>
      <c r="AL716" s="15">
        <v>0.93928330000000004</v>
      </c>
      <c r="AM716" s="15">
        <v>1</v>
      </c>
      <c r="AN716" s="15">
        <v>0.67953090000000005</v>
      </c>
      <c r="AO716" s="16">
        <v>0.5</v>
      </c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  <c r="CC716" s="16"/>
      <c r="CD716" s="16"/>
      <c r="CE716" s="16"/>
      <c r="CF716" s="16"/>
      <c r="CG716" s="16"/>
      <c r="CH716" s="16"/>
      <c r="CI716" s="16"/>
      <c r="CJ716" s="16">
        <v>0.25</v>
      </c>
      <c r="CK716" s="16"/>
      <c r="CL716" s="16"/>
      <c r="CM716" s="16"/>
      <c r="CN716" s="16"/>
      <c r="CO716" s="16"/>
      <c r="CP716" s="16"/>
      <c r="CQ716" s="16">
        <v>0.45000001788139343</v>
      </c>
      <c r="CR716" s="16"/>
      <c r="CS716" s="16"/>
      <c r="CT716" s="16"/>
      <c r="CU716" s="16"/>
      <c r="CV716" s="16"/>
      <c r="CW716" s="16"/>
      <c r="CX716" s="16"/>
      <c r="CY716" s="16"/>
      <c r="CZ716" s="16"/>
      <c r="DA716" s="16">
        <v>0.3333333432674408</v>
      </c>
      <c r="DB716" s="16"/>
      <c r="DC716" s="16"/>
      <c r="DD716" s="16"/>
      <c r="DE716" s="16"/>
      <c r="DF716" s="16"/>
      <c r="DG716" s="16"/>
      <c r="DH716" s="24"/>
      <c r="DI716" s="16"/>
      <c r="DJ716" s="24"/>
      <c r="DK716" s="24"/>
      <c r="DL716" s="24"/>
      <c r="DM716" s="24"/>
      <c r="DN716" s="24">
        <v>8.3333335816860199E-2</v>
      </c>
      <c r="DO716" s="24">
        <v>0.25</v>
      </c>
      <c r="DP716" s="24"/>
      <c r="DQ716" s="24"/>
      <c r="DR716" s="16"/>
      <c r="DS716" s="16"/>
      <c r="DT716" s="16"/>
      <c r="DU716" s="16"/>
      <c r="DV716" s="16"/>
      <c r="DW716" s="16"/>
      <c r="DX716" s="16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27"/>
      <c r="EP716" s="27"/>
      <c r="EQ716" s="27"/>
      <c r="ER716" s="27"/>
    </row>
    <row r="717" spans="1:148" s="9" customFormat="1" ht="20.25" x14ac:dyDescent="0.3">
      <c r="A717" s="10" t="s">
        <v>486</v>
      </c>
      <c r="B717" s="10" t="s">
        <v>232</v>
      </c>
      <c r="C717" s="10" t="s">
        <v>240</v>
      </c>
      <c r="D717" s="10" t="s">
        <v>281</v>
      </c>
      <c r="E717" s="10" t="s">
        <v>218</v>
      </c>
      <c r="F717" s="11">
        <v>10405</v>
      </c>
      <c r="G717" s="11">
        <v>4005</v>
      </c>
      <c r="H717" s="11">
        <v>4076</v>
      </c>
      <c r="I717" s="10" t="s">
        <v>280</v>
      </c>
      <c r="J717" s="12">
        <v>65</v>
      </c>
      <c r="K717" s="10" t="s">
        <v>267</v>
      </c>
      <c r="L717" s="10" t="s">
        <v>261</v>
      </c>
      <c r="M717" s="10" t="s">
        <v>220</v>
      </c>
      <c r="N717" s="13">
        <v>21</v>
      </c>
      <c r="O717" s="13">
        <v>21</v>
      </c>
      <c r="P717" s="13">
        <v>0</v>
      </c>
      <c r="Q717" s="14">
        <v>0</v>
      </c>
      <c r="R717" s="14">
        <v>9.49</v>
      </c>
      <c r="S717" s="14">
        <v>5.5</v>
      </c>
      <c r="T717" s="14">
        <v>3.3214999999999999</v>
      </c>
      <c r="U717" s="14">
        <v>60.390909999999998</v>
      </c>
      <c r="V717" s="14">
        <v>0.6875</v>
      </c>
      <c r="W717" s="14">
        <v>207.70910000000001</v>
      </c>
      <c r="X717" s="14">
        <v>55</v>
      </c>
      <c r="Y717" s="14">
        <v>0.43578161060312298</v>
      </c>
      <c r="Z717" s="14">
        <v>3.8333330000000001</v>
      </c>
      <c r="AA717" s="14">
        <v>1.6666669999999999</v>
      </c>
      <c r="AB717" s="14">
        <v>30.30303</v>
      </c>
      <c r="AC717" s="14">
        <v>0.51183350000000005</v>
      </c>
      <c r="AD717" s="14">
        <v>9.3060650000000003</v>
      </c>
      <c r="AE717" s="14">
        <v>142.80000000000001</v>
      </c>
      <c r="AF717" s="14">
        <v>126.21</v>
      </c>
      <c r="AG717" s="14">
        <v>0</v>
      </c>
      <c r="AH717" s="14">
        <v>0</v>
      </c>
      <c r="AI717" s="14">
        <v>3.3214999999999999</v>
      </c>
      <c r="AJ717" s="14">
        <v>3.8333330000000001</v>
      </c>
      <c r="AK717" s="15">
        <v>0.69696970000000003</v>
      </c>
      <c r="AL717" s="15">
        <v>0.86647819999999998</v>
      </c>
      <c r="AM717" s="15">
        <v>1</v>
      </c>
      <c r="AN717" s="15">
        <v>0.60390909999999998</v>
      </c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  <c r="BS717" s="16"/>
      <c r="BT717" s="16"/>
      <c r="BU717" s="16"/>
      <c r="BV717" s="16"/>
      <c r="BW717" s="16"/>
      <c r="BX717" s="16"/>
      <c r="BY717" s="16"/>
      <c r="BZ717" s="16"/>
      <c r="CA717" s="16"/>
      <c r="CB717" s="16"/>
      <c r="CC717" s="16"/>
      <c r="CD717" s="16"/>
      <c r="CE717" s="16"/>
      <c r="CF717" s="16"/>
      <c r="CG717" s="16"/>
      <c r="CH717" s="16">
        <v>0.99999997019767761</v>
      </c>
      <c r="CI717" s="16"/>
      <c r="CJ717" s="16">
        <v>0.5</v>
      </c>
      <c r="CK717" s="16"/>
      <c r="CL717" s="16"/>
      <c r="CM717" s="16"/>
      <c r="CN717" s="16"/>
      <c r="CO717" s="16"/>
      <c r="CP717" s="16"/>
      <c r="CQ717" s="16"/>
      <c r="CR717" s="16"/>
      <c r="CS717" s="16"/>
      <c r="CT717" s="16"/>
      <c r="CU717" s="16"/>
      <c r="CV717" s="16"/>
      <c r="CW717" s="16"/>
      <c r="CX717" s="16"/>
      <c r="CY717" s="16"/>
      <c r="CZ717" s="16"/>
      <c r="DA717" s="16"/>
      <c r="DB717" s="16"/>
      <c r="DC717" s="16"/>
      <c r="DD717" s="16"/>
      <c r="DE717" s="16"/>
      <c r="DF717" s="16"/>
      <c r="DG717" s="16"/>
      <c r="DH717" s="24"/>
      <c r="DI717" s="16"/>
      <c r="DJ717" s="24"/>
      <c r="DK717" s="24">
        <v>8.3333335816860199E-2</v>
      </c>
      <c r="DL717" s="24"/>
      <c r="DM717" s="24"/>
      <c r="DN717" s="24">
        <v>8.3333335816860199E-2</v>
      </c>
      <c r="DO717" s="24"/>
      <c r="DP717" s="24"/>
      <c r="DQ717" s="24"/>
      <c r="DR717" s="16"/>
      <c r="DS717" s="16"/>
      <c r="DT717" s="16"/>
      <c r="DU717" s="16"/>
      <c r="DV717" s="16"/>
      <c r="DW717" s="16"/>
      <c r="DX717" s="16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27"/>
      <c r="EP717" s="27"/>
      <c r="EQ717" s="27"/>
      <c r="ER717" s="27"/>
    </row>
    <row r="718" spans="1:148" s="9" customFormat="1" ht="20.25" x14ac:dyDescent="0.3">
      <c r="A718" s="10" t="s">
        <v>486</v>
      </c>
      <c r="B718" s="10" t="s">
        <v>232</v>
      </c>
      <c r="C718" s="10" t="s">
        <v>240</v>
      </c>
      <c r="D718" s="10" t="s">
        <v>279</v>
      </c>
      <c r="E718" s="10" t="s">
        <v>218</v>
      </c>
      <c r="F718" s="11">
        <v>10512</v>
      </c>
      <c r="G718" s="11">
        <v>3866</v>
      </c>
      <c r="H718" s="11">
        <v>4091</v>
      </c>
      <c r="I718" s="10" t="s">
        <v>280</v>
      </c>
      <c r="J718" s="12">
        <v>65</v>
      </c>
      <c r="K718" s="10" t="s">
        <v>285</v>
      </c>
      <c r="L718" s="10" t="s">
        <v>261</v>
      </c>
      <c r="M718" s="10" t="s">
        <v>220</v>
      </c>
      <c r="N718" s="13">
        <v>5</v>
      </c>
      <c r="O718" s="13">
        <v>5</v>
      </c>
      <c r="P718" s="13">
        <v>0</v>
      </c>
      <c r="Q718" s="14">
        <v>0</v>
      </c>
      <c r="R718" s="14">
        <v>8.74</v>
      </c>
      <c r="S718" s="14">
        <v>1.25</v>
      </c>
      <c r="T718" s="14">
        <v>0.72833329999999996</v>
      </c>
      <c r="U718" s="14">
        <v>58.266660000000002</v>
      </c>
      <c r="V718" s="14">
        <v>0.15625</v>
      </c>
      <c r="W718" s="14">
        <v>186.88</v>
      </c>
      <c r="X718" s="14">
        <v>12.5</v>
      </c>
      <c r="Y718" s="14">
        <v>0.67385447515418695</v>
      </c>
      <c r="Z718" s="14">
        <v>0.75</v>
      </c>
      <c r="AA718" s="14">
        <v>0.5</v>
      </c>
      <c r="AB718" s="14">
        <v>40</v>
      </c>
      <c r="AC718" s="14">
        <v>2.1666709999999999E-2</v>
      </c>
      <c r="AD718" s="14">
        <v>1.733336</v>
      </c>
      <c r="AE718" s="14">
        <v>29.2</v>
      </c>
      <c r="AF718" s="14">
        <v>18.55</v>
      </c>
      <c r="AG718" s="14">
        <v>0</v>
      </c>
      <c r="AH718" s="14">
        <v>0</v>
      </c>
      <c r="AI718" s="14">
        <v>0.72833329999999996</v>
      </c>
      <c r="AJ718" s="14">
        <v>0.75</v>
      </c>
      <c r="AK718" s="15">
        <v>0.6</v>
      </c>
      <c r="AL718" s="15">
        <v>0.9711111</v>
      </c>
      <c r="AM718" s="15">
        <v>1</v>
      </c>
      <c r="AN718" s="15">
        <v>0.58266660000000003</v>
      </c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  <c r="BR718" s="16"/>
      <c r="BS718" s="16"/>
      <c r="BT718" s="16"/>
      <c r="BU718" s="16"/>
      <c r="BV718" s="16"/>
      <c r="BW718" s="16"/>
      <c r="BX718" s="16"/>
      <c r="BY718" s="16"/>
      <c r="BZ718" s="16"/>
      <c r="CA718" s="16"/>
      <c r="CB718" s="16"/>
      <c r="CC718" s="16"/>
      <c r="CD718" s="16"/>
      <c r="CE718" s="16"/>
      <c r="CF718" s="16"/>
      <c r="CG718" s="16"/>
      <c r="CH718" s="16"/>
      <c r="CI718" s="16"/>
      <c r="CJ718" s="16">
        <v>0.5</v>
      </c>
      <c r="CK718" s="16"/>
      <c r="CL718" s="16"/>
      <c r="CM718" s="16"/>
      <c r="CN718" s="16"/>
      <c r="CO718" s="16"/>
      <c r="CP718" s="16"/>
      <c r="CQ718" s="16"/>
      <c r="CR718" s="16"/>
      <c r="CS718" s="16"/>
      <c r="CT718" s="16"/>
      <c r="CU718" s="16"/>
      <c r="CV718" s="16"/>
      <c r="CW718" s="16"/>
      <c r="CX718" s="16"/>
      <c r="CY718" s="16"/>
      <c r="CZ718" s="16"/>
      <c r="DA718" s="16"/>
      <c r="DB718" s="16"/>
      <c r="DC718" s="16"/>
      <c r="DD718" s="16"/>
      <c r="DE718" s="16"/>
      <c r="DF718" s="16"/>
      <c r="DG718" s="16"/>
      <c r="DH718" s="24"/>
      <c r="DI718" s="16"/>
      <c r="DJ718" s="24"/>
      <c r="DK718" s="24"/>
      <c r="DL718" s="24"/>
      <c r="DM718" s="24"/>
      <c r="DN718" s="24"/>
      <c r="DO718" s="24"/>
      <c r="DP718" s="24"/>
      <c r="DQ718" s="24"/>
      <c r="DR718" s="16"/>
      <c r="DS718" s="16"/>
      <c r="DT718" s="16"/>
      <c r="DU718" s="16"/>
      <c r="DV718" s="16"/>
      <c r="DW718" s="16"/>
      <c r="DX718" s="16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27"/>
      <c r="EP718" s="27"/>
      <c r="EQ718" s="27"/>
      <c r="ER718" s="27"/>
    </row>
    <row r="719" spans="1:148" s="9" customFormat="1" ht="20.25" x14ac:dyDescent="0.3">
      <c r="A719" s="10" t="s">
        <v>486</v>
      </c>
      <c r="B719" s="10" t="s">
        <v>232</v>
      </c>
      <c r="C719" s="10" t="s">
        <v>240</v>
      </c>
      <c r="D719" s="10" t="s">
        <v>281</v>
      </c>
      <c r="E719" s="10" t="s">
        <v>218</v>
      </c>
      <c r="F719" s="11">
        <v>10512</v>
      </c>
      <c r="G719" s="11">
        <v>4005</v>
      </c>
      <c r="H719" s="11">
        <v>4076</v>
      </c>
      <c r="I719" s="10" t="s">
        <v>280</v>
      </c>
      <c r="J719" s="12">
        <v>65</v>
      </c>
      <c r="K719" s="10" t="s">
        <v>285</v>
      </c>
      <c r="L719" s="10" t="s">
        <v>261</v>
      </c>
      <c r="M719" s="10" t="s">
        <v>220</v>
      </c>
      <c r="N719" s="13">
        <v>13</v>
      </c>
      <c r="O719" s="13">
        <v>13</v>
      </c>
      <c r="P719" s="13">
        <v>0</v>
      </c>
      <c r="Q719" s="14">
        <v>0</v>
      </c>
      <c r="R719" s="14">
        <v>8.74</v>
      </c>
      <c r="S719" s="14">
        <v>2.5</v>
      </c>
      <c r="T719" s="14">
        <v>1.893667</v>
      </c>
      <c r="U719" s="14">
        <v>75.746669999999995</v>
      </c>
      <c r="V719" s="14">
        <v>0.3125</v>
      </c>
      <c r="W719" s="14">
        <v>242.94399999999999</v>
      </c>
      <c r="X719" s="14">
        <v>25</v>
      </c>
      <c r="Y719" s="14">
        <v>0.51834957987314101</v>
      </c>
      <c r="Z719" s="14">
        <v>1.8833329999999999</v>
      </c>
      <c r="AA719" s="14">
        <v>0.61666670000000001</v>
      </c>
      <c r="AB719" s="14">
        <v>24.66667</v>
      </c>
      <c r="AC719" s="14">
        <v>-1.03333E-2</v>
      </c>
      <c r="AD719" s="14">
        <v>-0.41333199999999998</v>
      </c>
      <c r="AE719" s="14">
        <v>75.92</v>
      </c>
      <c r="AF719" s="14">
        <v>48.23</v>
      </c>
      <c r="AG719" s="14">
        <v>0</v>
      </c>
      <c r="AH719" s="14">
        <v>0</v>
      </c>
      <c r="AI719" s="14">
        <v>1.893667</v>
      </c>
      <c r="AJ719" s="14">
        <v>1.8833329999999999</v>
      </c>
      <c r="AK719" s="15">
        <v>0.75333329999999998</v>
      </c>
      <c r="AL719" s="15">
        <v>1.005487</v>
      </c>
      <c r="AM719" s="15">
        <v>1</v>
      </c>
      <c r="AN719" s="15">
        <v>0.75746670000000005</v>
      </c>
      <c r="AO719" s="16"/>
      <c r="AP719" s="16">
        <v>0.36666667461395264</v>
      </c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BT719" s="16"/>
      <c r="BU719" s="16"/>
      <c r="BV719" s="16"/>
      <c r="BW719" s="16"/>
      <c r="BX719" s="16"/>
      <c r="BY719" s="16"/>
      <c r="BZ719" s="16"/>
      <c r="CA719" s="16"/>
      <c r="CB719" s="16"/>
      <c r="CC719" s="16"/>
      <c r="CD719" s="16"/>
      <c r="CE719" s="16"/>
      <c r="CF719" s="16"/>
      <c r="CG719" s="16"/>
      <c r="CH719" s="16">
        <v>0.25</v>
      </c>
      <c r="CI719" s="16"/>
      <c r="CJ719" s="16"/>
      <c r="CK719" s="16"/>
      <c r="CL719" s="16"/>
      <c r="CM719" s="16"/>
      <c r="CN719" s="16"/>
      <c r="CO719" s="16"/>
      <c r="CP719" s="16"/>
      <c r="CQ719" s="16"/>
      <c r="CR719" s="16"/>
      <c r="CS719" s="16"/>
      <c r="CT719" s="16"/>
      <c r="CU719" s="16"/>
      <c r="CV719" s="16"/>
      <c r="CW719" s="16"/>
      <c r="CX719" s="16"/>
      <c r="CY719" s="16"/>
      <c r="CZ719" s="16"/>
      <c r="DA719" s="16"/>
      <c r="DB719" s="16"/>
      <c r="DC719" s="16"/>
      <c r="DD719" s="16"/>
      <c r="DE719" s="16"/>
      <c r="DF719" s="16"/>
      <c r="DG719" s="16"/>
      <c r="DH719" s="24"/>
      <c r="DI719" s="16"/>
      <c r="DJ719" s="24"/>
      <c r="DK719" s="24"/>
      <c r="DL719" s="24"/>
      <c r="DM719" s="24"/>
      <c r="DN719" s="24"/>
      <c r="DO719" s="24"/>
      <c r="DP719" s="24"/>
      <c r="DQ719" s="24"/>
      <c r="DR719" s="16"/>
      <c r="DS719" s="16"/>
      <c r="DT719" s="16"/>
      <c r="DU719" s="16"/>
      <c r="DV719" s="16"/>
      <c r="DW719" s="16"/>
      <c r="DX719" s="16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27"/>
      <c r="EP719" s="27"/>
      <c r="EQ719" s="27"/>
      <c r="ER719" s="27"/>
    </row>
    <row r="720" spans="1:148" s="9" customFormat="1" ht="20.25" x14ac:dyDescent="0.3">
      <c r="A720" s="10" t="s">
        <v>486</v>
      </c>
      <c r="B720" s="10" t="s">
        <v>231</v>
      </c>
      <c r="C720" s="10" t="s">
        <v>240</v>
      </c>
      <c r="D720" s="10" t="s">
        <v>279</v>
      </c>
      <c r="E720" s="10" t="s">
        <v>218</v>
      </c>
      <c r="F720" s="11">
        <v>10512</v>
      </c>
      <c r="G720" s="11">
        <v>3866</v>
      </c>
      <c r="H720" s="11">
        <v>4091</v>
      </c>
      <c r="I720" s="10" t="s">
        <v>280</v>
      </c>
      <c r="J720" s="12">
        <v>65</v>
      </c>
      <c r="K720" s="10" t="s">
        <v>285</v>
      </c>
      <c r="L720" s="10" t="s">
        <v>261</v>
      </c>
      <c r="M720" s="10" t="s">
        <v>220</v>
      </c>
      <c r="N720" s="13">
        <v>23</v>
      </c>
      <c r="O720" s="13">
        <v>23</v>
      </c>
      <c r="P720" s="13">
        <v>0</v>
      </c>
      <c r="Q720" s="14">
        <v>0</v>
      </c>
      <c r="R720" s="14">
        <v>8.74</v>
      </c>
      <c r="S720" s="14">
        <v>4</v>
      </c>
      <c r="T720" s="14">
        <v>3.350333</v>
      </c>
      <c r="U720" s="14">
        <v>83.758330000000001</v>
      </c>
      <c r="V720" s="14">
        <v>0.5</v>
      </c>
      <c r="W720" s="14">
        <v>268.64</v>
      </c>
      <c r="X720" s="14">
        <f t="shared" ref="X720:X726" si="0">10*S720</f>
        <v>40</v>
      </c>
      <c r="Y720" s="14">
        <v>0</v>
      </c>
      <c r="Z720" s="14">
        <v>3.6666669999999999</v>
      </c>
      <c r="AA720" s="14">
        <v>0.3333333</v>
      </c>
      <c r="AB720" s="14">
        <v>8.3333340000000007</v>
      </c>
      <c r="AC720" s="14">
        <v>0.31633339999999999</v>
      </c>
      <c r="AD720" s="14">
        <v>7.9083360000000003</v>
      </c>
      <c r="AE720" s="14">
        <v>134.32</v>
      </c>
      <c r="AF720" s="14">
        <v>85.33</v>
      </c>
      <c r="AG720" s="14">
        <v>0</v>
      </c>
      <c r="AH720" s="14">
        <v>0</v>
      </c>
      <c r="AI720" s="14">
        <v>3.350333</v>
      </c>
      <c r="AJ720" s="14">
        <v>3.6666669999999999</v>
      </c>
      <c r="AK720" s="15">
        <v>0.91666669999999995</v>
      </c>
      <c r="AL720" s="15">
        <v>0.91372719999999996</v>
      </c>
      <c r="AM720" s="15">
        <v>1</v>
      </c>
      <c r="AN720" s="15">
        <v>0.83758330000000003</v>
      </c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>
        <v>0.1666666716337204</v>
      </c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  <c r="BU720" s="16"/>
      <c r="BV720" s="16"/>
      <c r="BW720" s="16"/>
      <c r="BX720" s="16"/>
      <c r="BY720" s="16"/>
      <c r="BZ720" s="16"/>
      <c r="CA720" s="16"/>
      <c r="CB720" s="16"/>
      <c r="CC720" s="16"/>
      <c r="CD720" s="16"/>
      <c r="CE720" s="16"/>
      <c r="CF720" s="16"/>
      <c r="CG720" s="16"/>
      <c r="CH720" s="16"/>
      <c r="CI720" s="16"/>
      <c r="CJ720" s="16"/>
      <c r="CK720" s="16"/>
      <c r="CL720" s="16"/>
      <c r="CM720" s="16"/>
      <c r="CN720" s="16"/>
      <c r="CO720" s="16"/>
      <c r="CP720" s="16"/>
      <c r="CQ720" s="16"/>
      <c r="CR720" s="16"/>
      <c r="CS720" s="16"/>
      <c r="CT720" s="16"/>
      <c r="CU720" s="16"/>
      <c r="CV720" s="16"/>
      <c r="CW720" s="16"/>
      <c r="CX720" s="16"/>
      <c r="CY720" s="16"/>
      <c r="CZ720" s="16"/>
      <c r="DA720" s="16"/>
      <c r="DB720" s="16"/>
      <c r="DC720" s="16"/>
      <c r="DD720" s="16"/>
      <c r="DE720" s="16"/>
      <c r="DF720" s="16"/>
      <c r="DG720" s="16"/>
      <c r="DH720" s="24"/>
      <c r="DI720" s="16"/>
      <c r="DJ720" s="24"/>
      <c r="DK720" s="24"/>
      <c r="DL720" s="24"/>
      <c r="DM720" s="24"/>
      <c r="DN720" s="24"/>
      <c r="DO720" s="24">
        <v>0.1666666716337204</v>
      </c>
      <c r="DP720" s="24"/>
      <c r="DQ720" s="24"/>
      <c r="DR720" s="16"/>
      <c r="DS720" s="16"/>
      <c r="DT720" s="16"/>
      <c r="DU720" s="16"/>
      <c r="DV720" s="16"/>
      <c r="DW720" s="16"/>
      <c r="DX720" s="16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27"/>
      <c r="EP720" s="27"/>
      <c r="EQ720" s="27"/>
      <c r="ER720" s="27"/>
    </row>
    <row r="721" spans="1:148" s="9" customFormat="1" ht="20.25" x14ac:dyDescent="0.3">
      <c r="A721" s="10" t="s">
        <v>486</v>
      </c>
      <c r="B721" s="10" t="s">
        <v>231</v>
      </c>
      <c r="C721" s="10" t="s">
        <v>240</v>
      </c>
      <c r="D721" s="10" t="s">
        <v>281</v>
      </c>
      <c r="E721" s="10" t="s">
        <v>218</v>
      </c>
      <c r="F721" s="11">
        <v>10512</v>
      </c>
      <c r="G721" s="11">
        <v>4005</v>
      </c>
      <c r="H721" s="11">
        <v>4076</v>
      </c>
      <c r="I721" s="10" t="s">
        <v>280</v>
      </c>
      <c r="J721" s="12">
        <v>65</v>
      </c>
      <c r="K721" s="10" t="s">
        <v>285</v>
      </c>
      <c r="L721" s="10" t="s">
        <v>261</v>
      </c>
      <c r="M721" s="10" t="s">
        <v>220</v>
      </c>
      <c r="N721" s="13">
        <v>18</v>
      </c>
      <c r="O721" s="13">
        <v>18</v>
      </c>
      <c r="P721" s="13">
        <v>0</v>
      </c>
      <c r="Q721" s="14">
        <v>0</v>
      </c>
      <c r="R721" s="14">
        <v>8.74</v>
      </c>
      <c r="S721" s="14">
        <v>4</v>
      </c>
      <c r="T721" s="14">
        <v>2.6219999999999999</v>
      </c>
      <c r="U721" s="14">
        <v>65.55</v>
      </c>
      <c r="V721" s="14">
        <v>0.5</v>
      </c>
      <c r="W721" s="14">
        <v>210.24</v>
      </c>
      <c r="X721" s="14">
        <f t="shared" si="0"/>
        <v>40</v>
      </c>
      <c r="Y721" s="14">
        <v>0</v>
      </c>
      <c r="Z721" s="14">
        <v>2.7166670000000002</v>
      </c>
      <c r="AA721" s="14">
        <v>1.2833330000000001</v>
      </c>
      <c r="AB721" s="14">
        <v>32.083329999999997</v>
      </c>
      <c r="AC721" s="14">
        <v>9.4666719999999996E-2</v>
      </c>
      <c r="AD721" s="14">
        <v>2.3666680000000002</v>
      </c>
      <c r="AE721" s="14">
        <v>105.12</v>
      </c>
      <c r="AF721" s="14">
        <v>66.78</v>
      </c>
      <c r="AG721" s="14">
        <v>0</v>
      </c>
      <c r="AH721" s="14">
        <v>0</v>
      </c>
      <c r="AI721" s="14">
        <v>2.6219999999999999</v>
      </c>
      <c r="AJ721" s="14">
        <v>2.7166670000000002</v>
      </c>
      <c r="AK721" s="15">
        <v>0.67916670000000001</v>
      </c>
      <c r="AL721" s="15">
        <v>0.96515329999999999</v>
      </c>
      <c r="AM721" s="15">
        <v>1</v>
      </c>
      <c r="AN721" s="15">
        <v>0.65549999999999997</v>
      </c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/>
      <c r="BU721" s="16"/>
      <c r="BV721" s="16"/>
      <c r="BW721" s="16"/>
      <c r="BX721" s="16"/>
      <c r="BY721" s="16"/>
      <c r="BZ721" s="16"/>
      <c r="CA721" s="16"/>
      <c r="CB721" s="16"/>
      <c r="CC721" s="16"/>
      <c r="CD721" s="16"/>
      <c r="CE721" s="16"/>
      <c r="CF721" s="16"/>
      <c r="CG721" s="16"/>
      <c r="CH721" s="16"/>
      <c r="CI721" s="16"/>
      <c r="CJ721" s="16">
        <v>1</v>
      </c>
      <c r="CK721" s="16"/>
      <c r="CL721" s="16"/>
      <c r="CM721" s="16"/>
      <c r="CN721" s="16"/>
      <c r="CO721" s="16"/>
      <c r="CP721" s="16"/>
      <c r="CQ721" s="16"/>
      <c r="CR721" s="16"/>
      <c r="CS721" s="16"/>
      <c r="CT721" s="16"/>
      <c r="CU721" s="16"/>
      <c r="CV721" s="16"/>
      <c r="CW721" s="16"/>
      <c r="CX721" s="16"/>
      <c r="CY721" s="16"/>
      <c r="CZ721" s="16"/>
      <c r="DA721" s="16"/>
      <c r="DB721" s="16"/>
      <c r="DC721" s="16"/>
      <c r="DD721" s="16"/>
      <c r="DE721" s="16"/>
      <c r="DF721" s="16"/>
      <c r="DG721" s="16"/>
      <c r="DH721" s="24"/>
      <c r="DI721" s="16"/>
      <c r="DJ721" s="24"/>
      <c r="DK721" s="24"/>
      <c r="DL721" s="24"/>
      <c r="DM721" s="24"/>
      <c r="DN721" s="24">
        <v>8.3333335816860199E-2</v>
      </c>
      <c r="DO721" s="24">
        <v>0.20000000298023224</v>
      </c>
      <c r="DP721" s="24"/>
      <c r="DQ721" s="24"/>
      <c r="DR721" s="16"/>
      <c r="DS721" s="16"/>
      <c r="DT721" s="16"/>
      <c r="DU721" s="16"/>
      <c r="DV721" s="16"/>
      <c r="DW721" s="16"/>
      <c r="DX721" s="16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27"/>
      <c r="EP721" s="27"/>
      <c r="EQ721" s="27"/>
      <c r="ER721" s="27"/>
    </row>
    <row r="722" spans="1:148" s="9" customFormat="1" ht="20.25" x14ac:dyDescent="0.3">
      <c r="A722" s="10" t="s">
        <v>486</v>
      </c>
      <c r="B722" s="10" t="s">
        <v>244</v>
      </c>
      <c r="C722" s="10" t="s">
        <v>240</v>
      </c>
      <c r="D722" s="10" t="s">
        <v>279</v>
      </c>
      <c r="E722" s="10" t="s">
        <v>218</v>
      </c>
      <c r="F722" s="11">
        <v>10512</v>
      </c>
      <c r="G722" s="11">
        <v>4079</v>
      </c>
      <c r="H722" s="11">
        <v>3807</v>
      </c>
      <c r="I722" s="10" t="s">
        <v>280</v>
      </c>
      <c r="J722" s="12">
        <v>65</v>
      </c>
      <c r="K722" s="10" t="s">
        <v>285</v>
      </c>
      <c r="L722" s="10" t="s">
        <v>261</v>
      </c>
      <c r="M722" s="10" t="s">
        <v>220</v>
      </c>
      <c r="N722" s="13">
        <v>3</v>
      </c>
      <c r="O722" s="13">
        <v>3</v>
      </c>
      <c r="P722" s="13">
        <v>0</v>
      </c>
      <c r="Q722" s="14">
        <v>0</v>
      </c>
      <c r="R722" s="14">
        <v>8.74</v>
      </c>
      <c r="S722" s="14">
        <v>0.43333329999999998</v>
      </c>
      <c r="T722" s="14">
        <v>0.437</v>
      </c>
      <c r="U722" s="14">
        <v>100.8462</v>
      </c>
      <c r="V722" s="14">
        <v>5.4166659999999998E-2</v>
      </c>
      <c r="W722" s="14">
        <v>323.44619999999998</v>
      </c>
      <c r="X722" s="14">
        <f t="shared" si="0"/>
        <v>4.3333329999999997</v>
      </c>
      <c r="Y722" s="14">
        <v>0</v>
      </c>
      <c r="Z722" s="14">
        <v>0.43333329999999998</v>
      </c>
      <c r="AA722" s="14">
        <v>0</v>
      </c>
      <c r="AB722" s="14">
        <v>0</v>
      </c>
      <c r="AC722" s="14">
        <v>-3.666669E-3</v>
      </c>
      <c r="AD722" s="14">
        <v>-0.84615450000000003</v>
      </c>
      <c r="AE722" s="14">
        <v>17.52</v>
      </c>
      <c r="AF722" s="14">
        <v>11.13</v>
      </c>
      <c r="AG722" s="14">
        <v>0</v>
      </c>
      <c r="AH722" s="14">
        <v>0</v>
      </c>
      <c r="AI722" s="14">
        <v>0.437</v>
      </c>
      <c r="AJ722" s="14">
        <v>0.43333329999999998</v>
      </c>
      <c r="AK722" s="15">
        <v>1</v>
      </c>
      <c r="AL722" s="15">
        <v>1.008462</v>
      </c>
      <c r="AM722" s="15">
        <v>1</v>
      </c>
      <c r="AN722" s="15">
        <v>1.008462</v>
      </c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  <c r="BU722" s="16"/>
      <c r="BV722" s="16"/>
      <c r="BW722" s="16"/>
      <c r="BX722" s="16"/>
      <c r="BY722" s="16"/>
      <c r="BZ722" s="16"/>
      <c r="CA722" s="16"/>
      <c r="CB722" s="16"/>
      <c r="CC722" s="16"/>
      <c r="CD722" s="16"/>
      <c r="CE722" s="16"/>
      <c r="CF722" s="16"/>
      <c r="CG722" s="16"/>
      <c r="CH722" s="16"/>
      <c r="CI722" s="16"/>
      <c r="CJ722" s="16"/>
      <c r="CK722" s="16"/>
      <c r="CL722" s="16"/>
      <c r="CM722" s="16"/>
      <c r="CN722" s="16"/>
      <c r="CO722" s="16"/>
      <c r="CP722" s="16"/>
      <c r="CQ722" s="16"/>
      <c r="CR722" s="16"/>
      <c r="CS722" s="16"/>
      <c r="CT722" s="16"/>
      <c r="CU722" s="16"/>
      <c r="CV722" s="16"/>
      <c r="CW722" s="16"/>
      <c r="CX722" s="16"/>
      <c r="CY722" s="16"/>
      <c r="CZ722" s="16"/>
      <c r="DA722" s="16"/>
      <c r="DB722" s="16"/>
      <c r="DC722" s="16"/>
      <c r="DD722" s="16"/>
      <c r="DE722" s="16"/>
      <c r="DF722" s="16"/>
      <c r="DG722" s="16"/>
      <c r="DH722" s="24"/>
      <c r="DI722" s="16"/>
      <c r="DJ722" s="24"/>
      <c r="DK722" s="24"/>
      <c r="DL722" s="24"/>
      <c r="DM722" s="24"/>
      <c r="DN722" s="24"/>
      <c r="DO722" s="24"/>
      <c r="DP722" s="24"/>
      <c r="DQ722" s="24"/>
      <c r="DR722" s="16"/>
      <c r="DS722" s="16"/>
      <c r="DT722" s="16"/>
      <c r="DU722" s="16"/>
      <c r="DV722" s="16"/>
      <c r="DW722" s="16"/>
      <c r="DX722" s="16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27"/>
      <c r="EP722" s="27"/>
      <c r="EQ722" s="27"/>
      <c r="ER722" s="27"/>
    </row>
    <row r="723" spans="1:148" s="9" customFormat="1" ht="20.25" x14ac:dyDescent="0.3">
      <c r="A723" s="10" t="s">
        <v>486</v>
      </c>
      <c r="B723" s="10" t="s">
        <v>244</v>
      </c>
      <c r="C723" s="10" t="s">
        <v>240</v>
      </c>
      <c r="D723" s="10" t="s">
        <v>279</v>
      </c>
      <c r="E723" s="10" t="s">
        <v>218</v>
      </c>
      <c r="F723" s="11">
        <v>10563</v>
      </c>
      <c r="G723" s="11">
        <v>4079</v>
      </c>
      <c r="H723" s="11">
        <v>3807</v>
      </c>
      <c r="I723" s="10" t="s">
        <v>282</v>
      </c>
      <c r="J723" s="12">
        <v>71.8</v>
      </c>
      <c r="K723" s="10" t="s">
        <v>285</v>
      </c>
      <c r="L723" s="10" t="s">
        <v>261</v>
      </c>
      <c r="M723" s="10" t="s">
        <v>220</v>
      </c>
      <c r="N723" s="13">
        <v>13</v>
      </c>
      <c r="O723" s="13">
        <v>12</v>
      </c>
      <c r="P723" s="13">
        <v>1</v>
      </c>
      <c r="Q723" s="14">
        <v>7.6923069999999996</v>
      </c>
      <c r="R723" s="14">
        <v>8.11</v>
      </c>
      <c r="S723" s="14">
        <v>3.5666669999999998</v>
      </c>
      <c r="T723" s="14">
        <v>1.6220000000000001</v>
      </c>
      <c r="U723" s="14">
        <v>45.47663</v>
      </c>
      <c r="V723" s="14">
        <v>0.44583339999999999</v>
      </c>
      <c r="W723" s="14">
        <v>162.5719</v>
      </c>
      <c r="X723" s="14">
        <f t="shared" si="0"/>
        <v>35.666669999999996</v>
      </c>
      <c r="Y723" s="14">
        <v>0</v>
      </c>
      <c r="Z723" s="14">
        <v>1.766667</v>
      </c>
      <c r="AA723" s="14">
        <v>1.8</v>
      </c>
      <c r="AB723" s="14">
        <v>50.467280000000002</v>
      </c>
      <c r="AC723" s="14">
        <v>9.5006080000000007E-3</v>
      </c>
      <c r="AD723" s="14">
        <v>0.2663721</v>
      </c>
      <c r="AE723" s="14">
        <v>72.48</v>
      </c>
      <c r="AF723" s="14">
        <v>46.44</v>
      </c>
      <c r="AG723" s="14">
        <v>0.1351667</v>
      </c>
      <c r="AH723" s="14">
        <v>3.7897189999999998</v>
      </c>
      <c r="AI723" s="14">
        <v>1.7571669999999999</v>
      </c>
      <c r="AJ723" s="14">
        <v>1.766667</v>
      </c>
      <c r="AK723" s="15">
        <v>0.49532720000000002</v>
      </c>
      <c r="AL723" s="15">
        <v>0.99462229999999996</v>
      </c>
      <c r="AM723" s="15">
        <v>0.92307689999999998</v>
      </c>
      <c r="AN723" s="15">
        <v>0.45476620000000001</v>
      </c>
      <c r="AO723" s="16"/>
      <c r="AP723" s="16">
        <v>0.23333333432674408</v>
      </c>
      <c r="AQ723" s="16"/>
      <c r="AR723" s="16">
        <v>0.1666666716337204</v>
      </c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  <c r="BU723" s="16"/>
      <c r="BV723" s="16"/>
      <c r="BW723" s="16"/>
      <c r="BX723" s="16"/>
      <c r="BY723" s="16"/>
      <c r="BZ723" s="16"/>
      <c r="CA723" s="16"/>
      <c r="CB723" s="16"/>
      <c r="CC723" s="16"/>
      <c r="CD723" s="16"/>
      <c r="CE723" s="16"/>
      <c r="CF723" s="16">
        <v>0.3333333432674408</v>
      </c>
      <c r="CG723" s="16"/>
      <c r="CH723" s="16"/>
      <c r="CI723" s="16"/>
      <c r="CJ723" s="16"/>
      <c r="CK723" s="16"/>
      <c r="CL723" s="16"/>
      <c r="CM723" s="16"/>
      <c r="CN723" s="16"/>
      <c r="CO723" s="16"/>
      <c r="CP723" s="16"/>
      <c r="CQ723" s="16"/>
      <c r="CR723" s="16"/>
      <c r="CS723" s="16"/>
      <c r="CT723" s="16"/>
      <c r="CU723" s="16"/>
      <c r="CV723" s="16"/>
      <c r="CW723" s="16"/>
      <c r="CX723" s="16"/>
      <c r="CY723" s="16"/>
      <c r="CZ723" s="16"/>
      <c r="DA723" s="16">
        <v>0.1666666716337204</v>
      </c>
      <c r="DB723" s="16"/>
      <c r="DC723" s="16"/>
      <c r="DD723" s="16"/>
      <c r="DE723" s="16"/>
      <c r="DF723" s="16"/>
      <c r="DG723" s="16"/>
      <c r="DH723" s="24">
        <v>0.58333331346511841</v>
      </c>
      <c r="DI723" s="16"/>
      <c r="DJ723" s="24"/>
      <c r="DK723" s="24">
        <v>0.1666666716337204</v>
      </c>
      <c r="DL723" s="24"/>
      <c r="DM723" s="24"/>
      <c r="DN723" s="24">
        <v>8.3333335816860199E-2</v>
      </c>
      <c r="DO723" s="24">
        <v>6.6666670143604279E-2</v>
      </c>
      <c r="DP723" s="24"/>
      <c r="DQ723" s="24"/>
      <c r="DR723" s="16"/>
      <c r="DS723" s="16"/>
      <c r="DT723" s="16"/>
      <c r="DU723" s="16"/>
      <c r="DV723" s="16"/>
      <c r="DW723" s="16"/>
      <c r="DX723" s="16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>
        <v>1</v>
      </c>
      <c r="EI723" s="17"/>
      <c r="EJ723" s="17"/>
      <c r="EK723" s="17"/>
      <c r="EL723" s="17"/>
      <c r="EM723" s="17"/>
      <c r="EN723" s="17"/>
      <c r="EO723" s="27"/>
      <c r="EP723" s="27"/>
      <c r="EQ723" s="27"/>
      <c r="ER723" s="27"/>
    </row>
    <row r="724" spans="1:148" s="9" customFormat="1" ht="20.25" x14ac:dyDescent="0.3">
      <c r="A724" s="10" t="s">
        <v>486</v>
      </c>
      <c r="B724" s="10" t="s">
        <v>244</v>
      </c>
      <c r="C724" s="10" t="s">
        <v>240</v>
      </c>
      <c r="D724" s="10" t="s">
        <v>281</v>
      </c>
      <c r="E724" s="10" t="s">
        <v>218</v>
      </c>
      <c r="F724" s="11">
        <v>10563</v>
      </c>
      <c r="G724" s="11">
        <v>4189</v>
      </c>
      <c r="H724" s="11">
        <v>4161</v>
      </c>
      <c r="I724" s="10" t="s">
        <v>282</v>
      </c>
      <c r="J724" s="12">
        <v>71.8</v>
      </c>
      <c r="K724" s="10" t="s">
        <v>285</v>
      </c>
      <c r="L724" s="10" t="s">
        <v>261</v>
      </c>
      <c r="M724" s="10" t="s">
        <v>220</v>
      </c>
      <c r="N724" s="13">
        <v>22</v>
      </c>
      <c r="O724" s="13">
        <v>22</v>
      </c>
      <c r="P724" s="13">
        <v>0</v>
      </c>
      <c r="Q724" s="14">
        <v>0</v>
      </c>
      <c r="R724" s="14">
        <v>8.11</v>
      </c>
      <c r="S724" s="14">
        <v>4</v>
      </c>
      <c r="T724" s="14">
        <v>2.9736669999999998</v>
      </c>
      <c r="U724" s="14">
        <v>74.341669999999993</v>
      </c>
      <c r="V724" s="14">
        <v>0.5</v>
      </c>
      <c r="W724" s="14">
        <v>265.76</v>
      </c>
      <c r="X724" s="14">
        <f t="shared" si="0"/>
        <v>40</v>
      </c>
      <c r="Y724" s="14">
        <v>0</v>
      </c>
      <c r="Z724" s="14">
        <v>3.2</v>
      </c>
      <c r="AA724" s="14">
        <v>0.8</v>
      </c>
      <c r="AB724" s="14">
        <v>20</v>
      </c>
      <c r="AC724" s="14">
        <v>0.22633329999999999</v>
      </c>
      <c r="AD724" s="14">
        <v>5.6583329999999998</v>
      </c>
      <c r="AE724" s="14">
        <v>132.88</v>
      </c>
      <c r="AF724" s="14">
        <v>85.14</v>
      </c>
      <c r="AG724" s="14">
        <v>0</v>
      </c>
      <c r="AH724" s="14">
        <v>0</v>
      </c>
      <c r="AI724" s="14">
        <v>2.9736669999999998</v>
      </c>
      <c r="AJ724" s="14">
        <v>3.2</v>
      </c>
      <c r="AK724" s="15">
        <v>0.8</v>
      </c>
      <c r="AL724" s="15">
        <v>0.92927079999999995</v>
      </c>
      <c r="AM724" s="15">
        <v>1</v>
      </c>
      <c r="AN724" s="15">
        <v>0.74341670000000004</v>
      </c>
      <c r="AO724" s="16"/>
      <c r="AP724" s="16">
        <v>0.3333333432674408</v>
      </c>
      <c r="AQ724" s="16"/>
      <c r="AR724" s="16"/>
      <c r="AS724" s="16">
        <v>0.13333334028720856</v>
      </c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  <c r="BU724" s="16"/>
      <c r="BV724" s="16"/>
      <c r="BW724" s="16"/>
      <c r="BX724" s="16"/>
      <c r="BY724" s="16"/>
      <c r="BZ724" s="16"/>
      <c r="CA724" s="16"/>
      <c r="CB724" s="16"/>
      <c r="CC724" s="16"/>
      <c r="CD724" s="16"/>
      <c r="CE724" s="16"/>
      <c r="CF724" s="16"/>
      <c r="CG724" s="16"/>
      <c r="CH724" s="16"/>
      <c r="CI724" s="16"/>
      <c r="CJ724" s="16"/>
      <c r="CK724" s="16"/>
      <c r="CL724" s="16"/>
      <c r="CM724" s="16"/>
      <c r="CN724" s="16"/>
      <c r="CO724" s="16"/>
      <c r="CP724" s="16"/>
      <c r="CQ724" s="16"/>
      <c r="CR724" s="16"/>
      <c r="CS724" s="16"/>
      <c r="CT724" s="16"/>
      <c r="CU724" s="16"/>
      <c r="CV724" s="16"/>
      <c r="CW724" s="16"/>
      <c r="CX724" s="16"/>
      <c r="CY724" s="16"/>
      <c r="CZ724" s="16"/>
      <c r="DA724" s="16"/>
      <c r="DB724" s="16"/>
      <c r="DC724" s="16"/>
      <c r="DD724" s="16"/>
      <c r="DE724" s="16"/>
      <c r="DF724" s="16"/>
      <c r="DG724" s="16"/>
      <c r="DH724" s="24"/>
      <c r="DI724" s="16"/>
      <c r="DJ724" s="24"/>
      <c r="DK724" s="24">
        <v>8.3333335816860199E-2</v>
      </c>
      <c r="DL724" s="24"/>
      <c r="DM724" s="24"/>
      <c r="DN724" s="24">
        <v>8.3333335816860199E-2</v>
      </c>
      <c r="DO724" s="24">
        <v>0.1666666716337204</v>
      </c>
      <c r="DP724" s="24"/>
      <c r="DQ724" s="24"/>
      <c r="DR724" s="16"/>
      <c r="DS724" s="16"/>
      <c r="DT724" s="16"/>
      <c r="DU724" s="16"/>
      <c r="DV724" s="16"/>
      <c r="DW724" s="16"/>
      <c r="DX724" s="16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27"/>
      <c r="EP724" s="27"/>
      <c r="EQ724" s="27"/>
      <c r="ER724" s="27"/>
    </row>
    <row r="725" spans="1:148" s="9" customFormat="1" ht="20.25" x14ac:dyDescent="0.3">
      <c r="A725" s="10" t="s">
        <v>486</v>
      </c>
      <c r="B725" s="10" t="s">
        <v>240</v>
      </c>
      <c r="C725" s="10" t="s">
        <v>240</v>
      </c>
      <c r="D725" s="10" t="s">
        <v>279</v>
      </c>
      <c r="E725" s="10" t="s">
        <v>218</v>
      </c>
      <c r="F725" s="11">
        <v>10563</v>
      </c>
      <c r="G725" s="11">
        <v>4079</v>
      </c>
      <c r="H725" s="11">
        <v>3807</v>
      </c>
      <c r="I725" s="10" t="s">
        <v>282</v>
      </c>
      <c r="J725" s="12">
        <v>71.8</v>
      </c>
      <c r="K725" s="10" t="s">
        <v>285</v>
      </c>
      <c r="L725" s="10" t="s">
        <v>261</v>
      </c>
      <c r="M725" s="10" t="s">
        <v>220</v>
      </c>
      <c r="N725" s="13">
        <v>41</v>
      </c>
      <c r="O725" s="13">
        <v>41</v>
      </c>
      <c r="P725" s="13">
        <v>0</v>
      </c>
      <c r="Q725" s="14">
        <v>0</v>
      </c>
      <c r="R725" s="14">
        <v>8.11</v>
      </c>
      <c r="S725" s="14">
        <v>8</v>
      </c>
      <c r="T725" s="14">
        <v>5.5418329999999996</v>
      </c>
      <c r="U725" s="14">
        <v>69.272909999999996</v>
      </c>
      <c r="V725" s="14">
        <v>1</v>
      </c>
      <c r="W725" s="14">
        <v>247.64</v>
      </c>
      <c r="X725" s="14">
        <f t="shared" si="0"/>
        <v>80</v>
      </c>
      <c r="Y725" s="14">
        <v>0</v>
      </c>
      <c r="Z725" s="14">
        <v>5.7333340000000002</v>
      </c>
      <c r="AA725" s="14">
        <v>2.266667</v>
      </c>
      <c r="AB725" s="14">
        <v>28.33333</v>
      </c>
      <c r="AC725" s="14">
        <v>0.19150039999999999</v>
      </c>
      <c r="AD725" s="14">
        <v>2.3937550000000001</v>
      </c>
      <c r="AE725" s="14">
        <v>247.64</v>
      </c>
      <c r="AF725" s="14">
        <v>158.66999999999999</v>
      </c>
      <c r="AG725" s="14">
        <v>0</v>
      </c>
      <c r="AH725" s="14">
        <v>0</v>
      </c>
      <c r="AI725" s="14">
        <v>5.5418329999999996</v>
      </c>
      <c r="AJ725" s="14">
        <v>5.7333340000000002</v>
      </c>
      <c r="AK725" s="15">
        <v>0.71666669999999999</v>
      </c>
      <c r="AL725" s="15">
        <v>0.96659870000000003</v>
      </c>
      <c r="AM725" s="15">
        <v>1</v>
      </c>
      <c r="AN725" s="15">
        <v>0.69272909999999999</v>
      </c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>
        <v>8.3333335816860199E-2</v>
      </c>
      <c r="BJ725" s="16"/>
      <c r="BK725" s="16"/>
      <c r="BL725" s="16"/>
      <c r="BM725" s="16"/>
      <c r="BN725" s="16"/>
      <c r="BO725" s="16"/>
      <c r="BP725" s="16"/>
      <c r="BQ725" s="16">
        <v>1.5500000417232513</v>
      </c>
      <c r="BR725" s="16"/>
      <c r="BS725" s="16"/>
      <c r="BT725" s="16"/>
      <c r="BU725" s="16">
        <v>0.21666666865348816</v>
      </c>
      <c r="BV725" s="16"/>
      <c r="BW725" s="16"/>
      <c r="BX725" s="16"/>
      <c r="BY725" s="16"/>
      <c r="BZ725" s="16"/>
      <c r="CA725" s="16"/>
      <c r="CB725" s="16"/>
      <c r="CC725" s="16"/>
      <c r="CD725" s="16"/>
      <c r="CE725" s="16"/>
      <c r="CF725" s="16"/>
      <c r="CG725" s="16"/>
      <c r="CH725" s="16"/>
      <c r="CI725" s="16"/>
      <c r="CJ725" s="16"/>
      <c r="CK725" s="16"/>
      <c r="CL725" s="16"/>
      <c r="CM725" s="16"/>
      <c r="CN725" s="16"/>
      <c r="CO725" s="16"/>
      <c r="CP725" s="16"/>
      <c r="CQ725" s="16"/>
      <c r="CR725" s="16"/>
      <c r="CS725" s="16"/>
      <c r="CT725" s="16"/>
      <c r="CU725" s="16"/>
      <c r="CV725" s="16"/>
      <c r="CW725" s="16"/>
      <c r="CX725" s="16"/>
      <c r="CY725" s="16"/>
      <c r="CZ725" s="16"/>
      <c r="DA725" s="16"/>
      <c r="DB725" s="16"/>
      <c r="DC725" s="16"/>
      <c r="DD725" s="16"/>
      <c r="DE725" s="16">
        <v>8.3333335816860199E-2</v>
      </c>
      <c r="DF725" s="16"/>
      <c r="DG725" s="16"/>
      <c r="DH725" s="24"/>
      <c r="DI725" s="16"/>
      <c r="DJ725" s="24"/>
      <c r="DK725" s="24"/>
      <c r="DL725" s="24"/>
      <c r="DM725" s="24"/>
      <c r="DN725" s="24"/>
      <c r="DO725" s="24">
        <v>0.3333333432674408</v>
      </c>
      <c r="DP725" s="24"/>
      <c r="DQ725" s="24"/>
      <c r="DR725" s="16"/>
      <c r="DS725" s="16"/>
      <c r="DT725" s="16"/>
      <c r="DU725" s="16"/>
      <c r="DV725" s="16"/>
      <c r="DW725" s="16"/>
      <c r="DX725" s="16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27"/>
      <c r="EP725" s="27"/>
      <c r="EQ725" s="27"/>
      <c r="ER725" s="27"/>
    </row>
    <row r="726" spans="1:148" s="9" customFormat="1" ht="20.25" x14ac:dyDescent="0.3">
      <c r="A726" s="10" t="s">
        <v>486</v>
      </c>
      <c r="B726" s="10" t="s">
        <v>240</v>
      </c>
      <c r="C726" s="10" t="s">
        <v>240</v>
      </c>
      <c r="D726" s="10" t="s">
        <v>281</v>
      </c>
      <c r="E726" s="10" t="s">
        <v>218</v>
      </c>
      <c r="F726" s="11">
        <v>10563</v>
      </c>
      <c r="G726" s="11">
        <v>4189</v>
      </c>
      <c r="H726" s="11">
        <v>4161</v>
      </c>
      <c r="I726" s="10" t="s">
        <v>282</v>
      </c>
      <c r="J726" s="12">
        <v>71.8</v>
      </c>
      <c r="K726" s="10" t="s">
        <v>285</v>
      </c>
      <c r="L726" s="10" t="s">
        <v>261</v>
      </c>
      <c r="M726" s="10" t="s">
        <v>220</v>
      </c>
      <c r="N726" s="13">
        <v>40</v>
      </c>
      <c r="O726" s="13">
        <v>39</v>
      </c>
      <c r="P726" s="13">
        <v>1</v>
      </c>
      <c r="Q726" s="14">
        <v>2.5</v>
      </c>
      <c r="R726" s="14">
        <v>8.11</v>
      </c>
      <c r="S726" s="14">
        <v>8</v>
      </c>
      <c r="T726" s="14">
        <v>5.2714999999999996</v>
      </c>
      <c r="U726" s="14">
        <v>65.893749999999997</v>
      </c>
      <c r="V726" s="14">
        <v>1</v>
      </c>
      <c r="W726" s="14">
        <v>235.56</v>
      </c>
      <c r="X726" s="14">
        <f t="shared" si="0"/>
        <v>80</v>
      </c>
      <c r="Y726" s="14">
        <v>0</v>
      </c>
      <c r="Z726" s="14">
        <v>5.55</v>
      </c>
      <c r="AA726" s="14">
        <v>2.4500000000000002</v>
      </c>
      <c r="AB726" s="14">
        <v>30.625</v>
      </c>
      <c r="AC726" s="14">
        <v>0.14333370000000001</v>
      </c>
      <c r="AD726" s="14">
        <v>1.791671</v>
      </c>
      <c r="AE726" s="14">
        <v>235.56</v>
      </c>
      <c r="AF726" s="14">
        <v>150.93</v>
      </c>
      <c r="AG726" s="14">
        <v>0.1351667</v>
      </c>
      <c r="AH726" s="14">
        <v>1.6895830000000001</v>
      </c>
      <c r="AI726" s="14">
        <v>5.4066669999999997</v>
      </c>
      <c r="AJ726" s="14">
        <v>5.55</v>
      </c>
      <c r="AK726" s="15">
        <v>0.69374999999999998</v>
      </c>
      <c r="AL726" s="15">
        <v>0.97417410000000004</v>
      </c>
      <c r="AM726" s="15">
        <v>0.97499999999999998</v>
      </c>
      <c r="AN726" s="15">
        <v>0.65893749999999995</v>
      </c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>
        <v>1</v>
      </c>
      <c r="BN726" s="16"/>
      <c r="BO726" s="16"/>
      <c r="BP726" s="16"/>
      <c r="BQ726" s="16">
        <v>0.5</v>
      </c>
      <c r="BR726" s="16"/>
      <c r="BS726" s="16"/>
      <c r="BT726" s="16"/>
      <c r="BU726" s="16">
        <v>0.44999998807907104</v>
      </c>
      <c r="BV726" s="16"/>
      <c r="BW726" s="16"/>
      <c r="BX726" s="16"/>
      <c r="BY726" s="16"/>
      <c r="BZ726" s="16"/>
      <c r="CA726" s="16"/>
      <c r="CB726" s="16"/>
      <c r="CC726" s="16"/>
      <c r="CD726" s="16"/>
      <c r="CE726" s="16"/>
      <c r="CF726" s="16"/>
      <c r="CG726" s="16"/>
      <c r="CH726" s="16"/>
      <c r="CI726" s="16"/>
      <c r="CJ726" s="16"/>
      <c r="CK726" s="16"/>
      <c r="CL726" s="16"/>
      <c r="CM726" s="16"/>
      <c r="CN726" s="16"/>
      <c r="CO726" s="16"/>
      <c r="CP726" s="16"/>
      <c r="CQ726" s="16"/>
      <c r="CR726" s="16"/>
      <c r="CS726" s="16"/>
      <c r="CT726" s="16"/>
      <c r="CU726" s="16"/>
      <c r="CV726" s="16"/>
      <c r="CW726" s="16"/>
      <c r="CX726" s="16"/>
      <c r="CY726" s="16"/>
      <c r="CZ726" s="16"/>
      <c r="DA726" s="16"/>
      <c r="DB726" s="16"/>
      <c r="DC726" s="16"/>
      <c r="DD726" s="16"/>
      <c r="DE726" s="16">
        <v>0.1666666716337204</v>
      </c>
      <c r="DF726" s="16"/>
      <c r="DG726" s="16"/>
      <c r="DH726" s="24"/>
      <c r="DI726" s="16"/>
      <c r="DJ726" s="24"/>
      <c r="DK726" s="24"/>
      <c r="DL726" s="24"/>
      <c r="DM726" s="24"/>
      <c r="DN726" s="24"/>
      <c r="DO726" s="24">
        <v>0.3333333432674408</v>
      </c>
      <c r="DP726" s="24"/>
      <c r="DQ726" s="24"/>
      <c r="DR726" s="16"/>
      <c r="DS726" s="16"/>
      <c r="DT726" s="16"/>
      <c r="DU726" s="16"/>
      <c r="DV726" s="16"/>
      <c r="DW726" s="16"/>
      <c r="DX726" s="16"/>
      <c r="DY726" s="17"/>
      <c r="DZ726" s="17"/>
      <c r="EA726" s="17"/>
      <c r="EB726" s="17"/>
      <c r="EC726" s="17"/>
      <c r="ED726" s="17"/>
      <c r="EE726" s="17">
        <v>1</v>
      </c>
      <c r="EF726" s="17"/>
      <c r="EG726" s="17"/>
      <c r="EH726" s="17"/>
      <c r="EI726" s="17"/>
      <c r="EJ726" s="17"/>
      <c r="EK726" s="17"/>
      <c r="EL726" s="17"/>
      <c r="EM726" s="17"/>
      <c r="EN726" s="17"/>
      <c r="EO726" s="27"/>
      <c r="EP726" s="27"/>
      <c r="EQ726" s="27"/>
      <c r="ER726" s="27"/>
    </row>
    <row r="727" spans="1:148" s="9" customFormat="1" ht="20.25" x14ac:dyDescent="0.3">
      <c r="A727" s="10" t="s">
        <v>490</v>
      </c>
      <c r="B727" s="10" t="s">
        <v>232</v>
      </c>
      <c r="C727" s="10" t="s">
        <v>240</v>
      </c>
      <c r="D727" s="10" t="s">
        <v>279</v>
      </c>
      <c r="E727" s="10" t="s">
        <v>218</v>
      </c>
      <c r="F727" s="11">
        <v>10563</v>
      </c>
      <c r="G727" s="11">
        <v>4124</v>
      </c>
      <c r="H727" s="11">
        <v>3712</v>
      </c>
      <c r="I727" s="10" t="s">
        <v>282</v>
      </c>
      <c r="J727" s="12">
        <v>71.8</v>
      </c>
      <c r="K727" s="10" t="s">
        <v>285</v>
      </c>
      <c r="L727" s="10" t="s">
        <v>261</v>
      </c>
      <c r="M727" s="10" t="s">
        <v>220</v>
      </c>
      <c r="N727" s="13">
        <v>9</v>
      </c>
      <c r="O727" s="13">
        <v>9</v>
      </c>
      <c r="P727" s="13">
        <v>0</v>
      </c>
      <c r="Q727" s="14">
        <v>0</v>
      </c>
      <c r="R727" s="14">
        <v>8.11</v>
      </c>
      <c r="S727" s="14">
        <v>8</v>
      </c>
      <c r="T727" s="14">
        <v>1.2164999999999999</v>
      </c>
      <c r="U727" s="14">
        <v>15.206250000000001</v>
      </c>
      <c r="V727" s="14">
        <v>1</v>
      </c>
      <c r="W727" s="14">
        <v>54.36</v>
      </c>
      <c r="X727" s="14">
        <v>80</v>
      </c>
      <c r="Y727" s="14">
        <v>2.2968706447364502</v>
      </c>
      <c r="Z727" s="14">
        <v>1.25</v>
      </c>
      <c r="AA727" s="14">
        <v>6.75</v>
      </c>
      <c r="AB727" s="14">
        <v>84.375</v>
      </c>
      <c r="AC727" s="14">
        <v>3.3500189999999999E-2</v>
      </c>
      <c r="AD727" s="14">
        <v>0.41875240000000002</v>
      </c>
      <c r="AE727" s="14">
        <v>54.36</v>
      </c>
      <c r="AF727" s="14">
        <v>34.83</v>
      </c>
      <c r="AG727" s="14">
        <v>0</v>
      </c>
      <c r="AH727" s="14">
        <v>0</v>
      </c>
      <c r="AI727" s="14">
        <v>1.2164999999999999</v>
      </c>
      <c r="AJ727" s="14">
        <v>1.25</v>
      </c>
      <c r="AK727" s="15">
        <v>0.15625</v>
      </c>
      <c r="AL727" s="15">
        <v>0.97319999999999995</v>
      </c>
      <c r="AM727" s="15">
        <v>1</v>
      </c>
      <c r="AN727" s="15">
        <v>0.15206249999999999</v>
      </c>
      <c r="AO727" s="16">
        <v>0.5</v>
      </c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>
        <v>3</v>
      </c>
      <c r="BJ727" s="16"/>
      <c r="BK727" s="16"/>
      <c r="BL727" s="16"/>
      <c r="BM727" s="16"/>
      <c r="BN727" s="16"/>
      <c r="BO727" s="16">
        <v>3.1666667461395264</v>
      </c>
      <c r="BP727" s="16"/>
      <c r="BQ727" s="16"/>
      <c r="BR727" s="16"/>
      <c r="BS727" s="16"/>
      <c r="BT727" s="16"/>
      <c r="BU727" s="16"/>
      <c r="BV727" s="16"/>
      <c r="BW727" s="16"/>
      <c r="BX727" s="16"/>
      <c r="BY727" s="16"/>
      <c r="BZ727" s="16"/>
      <c r="CA727" s="16"/>
      <c r="CB727" s="16"/>
      <c r="CC727" s="16"/>
      <c r="CD727" s="16"/>
      <c r="CE727" s="16"/>
      <c r="CF727" s="16"/>
      <c r="CG727" s="16"/>
      <c r="CH727" s="16"/>
      <c r="CI727" s="16"/>
      <c r="CJ727" s="16"/>
      <c r="CK727" s="16"/>
      <c r="CL727" s="16"/>
      <c r="CM727" s="16"/>
      <c r="CN727" s="16"/>
      <c r="CO727" s="16"/>
      <c r="CP727" s="16"/>
      <c r="CQ727" s="16"/>
      <c r="CR727" s="16"/>
      <c r="CS727" s="16"/>
      <c r="CT727" s="16"/>
      <c r="CU727" s="16"/>
      <c r="CV727" s="16"/>
      <c r="CW727" s="16"/>
      <c r="CX727" s="16"/>
      <c r="CY727" s="16"/>
      <c r="CZ727" s="16"/>
      <c r="DA727" s="16"/>
      <c r="DB727" s="16"/>
      <c r="DC727" s="16"/>
      <c r="DD727" s="16"/>
      <c r="DE727" s="16"/>
      <c r="DF727" s="16"/>
      <c r="DG727" s="16"/>
      <c r="DH727" s="24"/>
      <c r="DI727" s="16"/>
      <c r="DJ727" s="24"/>
      <c r="DK727" s="24"/>
      <c r="DL727" s="24"/>
      <c r="DM727" s="24"/>
      <c r="DN727" s="24"/>
      <c r="DO727" s="24">
        <v>8.3333335816860199E-2</v>
      </c>
      <c r="DP727" s="24"/>
      <c r="DQ727" s="24"/>
      <c r="DR727" s="16"/>
      <c r="DS727" s="16"/>
      <c r="DT727" s="16"/>
      <c r="DU727" s="16"/>
      <c r="DV727" s="16"/>
      <c r="DW727" s="16"/>
      <c r="DX727" s="16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27"/>
      <c r="EP727" s="27"/>
      <c r="EQ727" s="27"/>
      <c r="ER727" s="27"/>
    </row>
    <row r="728" spans="1:148" s="9" customFormat="1" ht="20.25" x14ac:dyDescent="0.3">
      <c r="A728" s="10" t="s">
        <v>490</v>
      </c>
      <c r="B728" s="10" t="s">
        <v>232</v>
      </c>
      <c r="C728" s="10" t="s">
        <v>240</v>
      </c>
      <c r="D728" s="10" t="s">
        <v>281</v>
      </c>
      <c r="E728" s="10" t="s">
        <v>218</v>
      </c>
      <c r="F728" s="11">
        <v>10563</v>
      </c>
      <c r="G728" s="11">
        <v>4087</v>
      </c>
      <c r="H728" s="11">
        <v>4161</v>
      </c>
      <c r="I728" s="10" t="s">
        <v>282</v>
      </c>
      <c r="J728" s="12">
        <v>71.8</v>
      </c>
      <c r="K728" s="10" t="s">
        <v>285</v>
      </c>
      <c r="L728" s="10" t="s">
        <v>261</v>
      </c>
      <c r="M728" s="10" t="s">
        <v>220</v>
      </c>
      <c r="N728" s="13">
        <v>9</v>
      </c>
      <c r="O728" s="13">
        <v>9</v>
      </c>
      <c r="P728" s="13">
        <v>0</v>
      </c>
      <c r="Q728" s="14">
        <v>0</v>
      </c>
      <c r="R728" s="14">
        <v>8.11</v>
      </c>
      <c r="S728" s="14">
        <v>8</v>
      </c>
      <c r="T728" s="14">
        <v>1.2164999999999999</v>
      </c>
      <c r="U728" s="14">
        <v>15.206250000000001</v>
      </c>
      <c r="V728" s="14">
        <v>1</v>
      </c>
      <c r="W728" s="14">
        <v>54.36</v>
      </c>
      <c r="X728" s="14">
        <v>80</v>
      </c>
      <c r="Y728" s="14">
        <v>2.2968706447364502</v>
      </c>
      <c r="Z728" s="14">
        <v>1.8666670000000001</v>
      </c>
      <c r="AA728" s="14">
        <v>6.1333330000000004</v>
      </c>
      <c r="AB728" s="14">
        <v>76.666659999999993</v>
      </c>
      <c r="AC728" s="14">
        <v>0.65016700000000005</v>
      </c>
      <c r="AD728" s="14">
        <v>8.1270880000000005</v>
      </c>
      <c r="AE728" s="14">
        <v>54.36</v>
      </c>
      <c r="AF728" s="14">
        <v>34.83</v>
      </c>
      <c r="AG728" s="14">
        <v>0</v>
      </c>
      <c r="AH728" s="14">
        <v>0</v>
      </c>
      <c r="AI728" s="14">
        <v>1.2164999999999999</v>
      </c>
      <c r="AJ728" s="14">
        <v>1.8666670000000001</v>
      </c>
      <c r="AK728" s="15">
        <v>0.23333329999999999</v>
      </c>
      <c r="AL728" s="15">
        <v>0.65169630000000001</v>
      </c>
      <c r="AM728" s="15">
        <v>1</v>
      </c>
      <c r="AN728" s="15">
        <v>0.15206249999999999</v>
      </c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>
        <v>3</v>
      </c>
      <c r="BJ728" s="16"/>
      <c r="BK728" s="16"/>
      <c r="BL728" s="16"/>
      <c r="BM728" s="16"/>
      <c r="BN728" s="16"/>
      <c r="BO728" s="16">
        <v>3</v>
      </c>
      <c r="BP728" s="16"/>
      <c r="BQ728" s="16"/>
      <c r="BR728" s="16"/>
      <c r="BS728" s="16"/>
      <c r="BT728" s="16"/>
      <c r="BU728" s="16"/>
      <c r="BV728" s="16"/>
      <c r="BW728" s="16"/>
      <c r="BX728" s="16"/>
      <c r="BY728" s="16"/>
      <c r="BZ728" s="16"/>
      <c r="CA728" s="16"/>
      <c r="CB728" s="16"/>
      <c r="CC728" s="16">
        <v>8.3333335816860199E-2</v>
      </c>
      <c r="CD728" s="16"/>
      <c r="CE728" s="16"/>
      <c r="CF728" s="16"/>
      <c r="CG728" s="16"/>
      <c r="CH728" s="16"/>
      <c r="CI728" s="16"/>
      <c r="CJ728" s="16"/>
      <c r="CK728" s="16"/>
      <c r="CL728" s="16"/>
      <c r="CM728" s="16"/>
      <c r="CN728" s="16"/>
      <c r="CO728" s="16"/>
      <c r="CP728" s="16"/>
      <c r="CQ728" s="16"/>
      <c r="CR728" s="16"/>
      <c r="CS728" s="16"/>
      <c r="CT728" s="16"/>
      <c r="CU728" s="16"/>
      <c r="CV728" s="16"/>
      <c r="CW728" s="16"/>
      <c r="CX728" s="16"/>
      <c r="CY728" s="16"/>
      <c r="CZ728" s="16"/>
      <c r="DA728" s="16"/>
      <c r="DB728" s="16"/>
      <c r="DC728" s="16"/>
      <c r="DD728" s="16"/>
      <c r="DE728" s="16"/>
      <c r="DF728" s="16"/>
      <c r="DG728" s="16"/>
      <c r="DH728" s="24"/>
      <c r="DI728" s="16"/>
      <c r="DJ728" s="24"/>
      <c r="DK728" s="24"/>
      <c r="DL728" s="24"/>
      <c r="DM728" s="24"/>
      <c r="DN728" s="24"/>
      <c r="DO728" s="24">
        <v>5.000000074505806E-2</v>
      </c>
      <c r="DP728" s="24"/>
      <c r="DQ728" s="24"/>
      <c r="DR728" s="16"/>
      <c r="DS728" s="16"/>
      <c r="DT728" s="16"/>
      <c r="DU728" s="16"/>
      <c r="DV728" s="16"/>
      <c r="DW728" s="16"/>
      <c r="DX728" s="16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27"/>
      <c r="EP728" s="27"/>
      <c r="EQ728" s="27"/>
      <c r="ER728" s="27"/>
    </row>
    <row r="729" spans="1:148" s="9" customFormat="1" ht="20.25" x14ac:dyDescent="0.3">
      <c r="A729" s="10" t="s">
        <v>490</v>
      </c>
      <c r="B729" s="10" t="s">
        <v>231</v>
      </c>
      <c r="C729" s="10" t="s">
        <v>240</v>
      </c>
      <c r="D729" s="10" t="s">
        <v>279</v>
      </c>
      <c r="E729" s="10" t="s">
        <v>218</v>
      </c>
      <c r="F729" s="11">
        <v>10563</v>
      </c>
      <c r="G729" s="11">
        <v>4124</v>
      </c>
      <c r="H729" s="11">
        <v>3712</v>
      </c>
      <c r="I729" s="10" t="s">
        <v>282</v>
      </c>
      <c r="J729" s="12">
        <v>71.8</v>
      </c>
      <c r="K729" s="10" t="s">
        <v>285</v>
      </c>
      <c r="L729" s="10" t="s">
        <v>261</v>
      </c>
      <c r="M729" s="10" t="s">
        <v>220</v>
      </c>
      <c r="N729" s="13">
        <v>18</v>
      </c>
      <c r="O729" s="13">
        <v>18</v>
      </c>
      <c r="P729" s="13">
        <v>0</v>
      </c>
      <c r="Q729" s="14">
        <v>0</v>
      </c>
      <c r="R729" s="14">
        <v>8.11</v>
      </c>
      <c r="S729" s="14">
        <v>4</v>
      </c>
      <c r="T729" s="14">
        <v>2.4329999999999998</v>
      </c>
      <c r="U729" s="14">
        <v>60.825000000000003</v>
      </c>
      <c r="V729" s="14">
        <v>0.5</v>
      </c>
      <c r="W729" s="14">
        <v>217.44</v>
      </c>
      <c r="X729" s="14">
        <v>40</v>
      </c>
      <c r="Y729" s="14">
        <v>0.57421766118411099</v>
      </c>
      <c r="Z729" s="14">
        <v>2.5666669999999998</v>
      </c>
      <c r="AA729" s="14">
        <v>1.433333</v>
      </c>
      <c r="AB729" s="14">
        <v>35.833329999999997</v>
      </c>
      <c r="AC729" s="14">
        <v>0.13366690000000001</v>
      </c>
      <c r="AD729" s="14">
        <v>3.341672</v>
      </c>
      <c r="AE729" s="14">
        <v>108.72</v>
      </c>
      <c r="AF729" s="14">
        <v>69.66</v>
      </c>
      <c r="AG729" s="14">
        <v>0</v>
      </c>
      <c r="AH729" s="14">
        <v>0</v>
      </c>
      <c r="AI729" s="14">
        <v>2.4329999999999998</v>
      </c>
      <c r="AJ729" s="14">
        <v>2.5666669999999998</v>
      </c>
      <c r="AK729" s="15">
        <v>0.64166670000000003</v>
      </c>
      <c r="AL729" s="15">
        <v>0.94792209999999999</v>
      </c>
      <c r="AM729" s="15">
        <v>1</v>
      </c>
      <c r="AN729" s="15">
        <v>0.60824999999999996</v>
      </c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>
        <v>1.3333333134651184</v>
      </c>
      <c r="BP729" s="16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  <c r="CC729" s="16"/>
      <c r="CD729" s="16"/>
      <c r="CE729" s="16"/>
      <c r="CF729" s="16"/>
      <c r="CG729" s="16"/>
      <c r="CH729" s="16"/>
      <c r="CI729" s="16"/>
      <c r="CJ729" s="16"/>
      <c r="CK729" s="16"/>
      <c r="CL729" s="16"/>
      <c r="CM729" s="16"/>
      <c r="CN729" s="16"/>
      <c r="CO729" s="16"/>
      <c r="CP729" s="16"/>
      <c r="CQ729" s="16"/>
      <c r="CR729" s="16"/>
      <c r="CS729" s="16"/>
      <c r="CT729" s="16"/>
      <c r="CU729" s="16"/>
      <c r="CV729" s="16"/>
      <c r="CW729" s="16"/>
      <c r="CX729" s="16"/>
      <c r="CY729" s="16"/>
      <c r="CZ729" s="16"/>
      <c r="DA729" s="16"/>
      <c r="DB729" s="16"/>
      <c r="DC729" s="16"/>
      <c r="DD729" s="16"/>
      <c r="DE729" s="16"/>
      <c r="DF729" s="16"/>
      <c r="DG729" s="16"/>
      <c r="DH729" s="24"/>
      <c r="DI729" s="16"/>
      <c r="DJ729" s="24"/>
      <c r="DK729" s="24"/>
      <c r="DL729" s="24"/>
      <c r="DM729" s="24"/>
      <c r="DN729" s="24"/>
      <c r="DO729" s="24">
        <v>0.10000000149011612</v>
      </c>
      <c r="DP729" s="24"/>
      <c r="DQ729" s="24"/>
      <c r="DR729" s="16"/>
      <c r="DS729" s="16"/>
      <c r="DT729" s="16"/>
      <c r="DU729" s="16"/>
      <c r="DV729" s="16"/>
      <c r="DW729" s="16"/>
      <c r="DX729" s="16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27"/>
      <c r="EP729" s="27"/>
      <c r="EQ729" s="27"/>
      <c r="ER729" s="27"/>
    </row>
    <row r="730" spans="1:148" s="9" customFormat="1" ht="20.25" x14ac:dyDescent="0.3">
      <c r="A730" s="10" t="s">
        <v>490</v>
      </c>
      <c r="B730" s="10" t="s">
        <v>231</v>
      </c>
      <c r="C730" s="10" t="s">
        <v>240</v>
      </c>
      <c r="D730" s="10" t="s">
        <v>281</v>
      </c>
      <c r="E730" s="10" t="s">
        <v>218</v>
      </c>
      <c r="F730" s="11">
        <v>10563</v>
      </c>
      <c r="G730" s="11">
        <v>4087</v>
      </c>
      <c r="H730" s="11">
        <v>4161</v>
      </c>
      <c r="I730" s="10" t="s">
        <v>282</v>
      </c>
      <c r="J730" s="12">
        <v>71.8</v>
      </c>
      <c r="K730" s="10" t="s">
        <v>285</v>
      </c>
      <c r="L730" s="10" t="s">
        <v>261</v>
      </c>
      <c r="M730" s="10" t="s">
        <v>220</v>
      </c>
      <c r="N730" s="13">
        <v>19</v>
      </c>
      <c r="O730" s="13">
        <v>19</v>
      </c>
      <c r="P730" s="13">
        <v>0</v>
      </c>
      <c r="Q730" s="14">
        <v>0</v>
      </c>
      <c r="R730" s="14">
        <v>8.11</v>
      </c>
      <c r="S730" s="14">
        <v>4</v>
      </c>
      <c r="T730" s="14">
        <v>2.5681660000000002</v>
      </c>
      <c r="U730" s="14">
        <v>64.204160000000002</v>
      </c>
      <c r="V730" s="14">
        <v>0.5</v>
      </c>
      <c r="W730" s="14">
        <v>229.52</v>
      </c>
      <c r="X730" s="14">
        <v>40</v>
      </c>
      <c r="Y730" s="14">
        <v>0.54399565706592101</v>
      </c>
      <c r="Z730" s="14">
        <v>2.85</v>
      </c>
      <c r="AA730" s="14">
        <v>1.1499999999999999</v>
      </c>
      <c r="AB730" s="14">
        <v>28.75</v>
      </c>
      <c r="AC730" s="14">
        <v>0.28183350000000001</v>
      </c>
      <c r="AD730" s="14">
        <v>7.0458379999999998</v>
      </c>
      <c r="AE730" s="14">
        <v>114.76</v>
      </c>
      <c r="AF730" s="14">
        <v>73.53</v>
      </c>
      <c r="AG730" s="14">
        <v>0</v>
      </c>
      <c r="AH730" s="14">
        <v>0</v>
      </c>
      <c r="AI730" s="14">
        <v>2.5681660000000002</v>
      </c>
      <c r="AJ730" s="14">
        <v>2.85</v>
      </c>
      <c r="AK730" s="15">
        <v>0.71250000000000002</v>
      </c>
      <c r="AL730" s="15">
        <v>0.90111110000000005</v>
      </c>
      <c r="AM730" s="15">
        <v>1</v>
      </c>
      <c r="AN730" s="15">
        <v>0.64204159999999999</v>
      </c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>
        <v>1</v>
      </c>
      <c r="BP730" s="16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  <c r="CC730" s="16"/>
      <c r="CD730" s="16"/>
      <c r="CE730" s="16"/>
      <c r="CF730" s="16"/>
      <c r="CG730" s="16"/>
      <c r="CH730" s="16"/>
      <c r="CI730" s="16"/>
      <c r="CJ730" s="16"/>
      <c r="CK730" s="16"/>
      <c r="CL730" s="16"/>
      <c r="CM730" s="16"/>
      <c r="CN730" s="16"/>
      <c r="CO730" s="16"/>
      <c r="CP730" s="16"/>
      <c r="CQ730" s="16"/>
      <c r="CR730" s="16"/>
      <c r="CS730" s="16"/>
      <c r="CT730" s="16"/>
      <c r="CU730" s="16"/>
      <c r="CV730" s="16"/>
      <c r="CW730" s="16"/>
      <c r="CX730" s="16"/>
      <c r="CY730" s="16"/>
      <c r="CZ730" s="16"/>
      <c r="DA730" s="16"/>
      <c r="DB730" s="16"/>
      <c r="DC730" s="16"/>
      <c r="DD730" s="16"/>
      <c r="DE730" s="16"/>
      <c r="DF730" s="16"/>
      <c r="DG730" s="16"/>
      <c r="DH730" s="24"/>
      <c r="DI730" s="16"/>
      <c r="DJ730" s="24"/>
      <c r="DK730" s="24"/>
      <c r="DL730" s="24"/>
      <c r="DM730" s="24"/>
      <c r="DN730" s="24"/>
      <c r="DO730" s="24">
        <v>0.15000000596046448</v>
      </c>
      <c r="DP730" s="24"/>
      <c r="DQ730" s="24"/>
      <c r="DR730" s="16"/>
      <c r="DS730" s="16"/>
      <c r="DT730" s="16"/>
      <c r="DU730" s="16"/>
      <c r="DV730" s="16"/>
      <c r="DW730" s="16"/>
      <c r="DX730" s="16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27"/>
      <c r="EP730" s="27"/>
      <c r="EQ730" s="27"/>
      <c r="ER730" s="27"/>
    </row>
    <row r="731" spans="1:148" s="9" customFormat="1" ht="20.25" x14ac:dyDescent="0.3">
      <c r="A731" s="10" t="s">
        <v>490</v>
      </c>
      <c r="B731" s="10" t="s">
        <v>244</v>
      </c>
      <c r="C731" s="10" t="s">
        <v>240</v>
      </c>
      <c r="D731" s="10" t="s">
        <v>279</v>
      </c>
      <c r="E731" s="10" t="s">
        <v>218</v>
      </c>
      <c r="F731" s="11">
        <v>10563</v>
      </c>
      <c r="G731" s="11">
        <v>4079</v>
      </c>
      <c r="H731" s="11">
        <v>3951</v>
      </c>
      <c r="I731" s="10" t="s">
        <v>282</v>
      </c>
      <c r="J731" s="12">
        <v>71.8</v>
      </c>
      <c r="K731" s="10" t="s">
        <v>285</v>
      </c>
      <c r="L731" s="10" t="s">
        <v>261</v>
      </c>
      <c r="M731" s="10" t="s">
        <v>220</v>
      </c>
      <c r="N731" s="13">
        <v>2</v>
      </c>
      <c r="O731" s="13">
        <v>2</v>
      </c>
      <c r="P731" s="13">
        <v>0</v>
      </c>
      <c r="Q731" s="14">
        <v>0</v>
      </c>
      <c r="R731" s="14">
        <v>8.11</v>
      </c>
      <c r="S731" s="14">
        <v>4</v>
      </c>
      <c r="T731" s="14">
        <v>0.2703333</v>
      </c>
      <c r="U731" s="14">
        <v>6.7583330000000004</v>
      </c>
      <c r="V731" s="14">
        <v>0.5</v>
      </c>
      <c r="W731" s="14">
        <v>24.16</v>
      </c>
      <c r="X731" s="14">
        <v>40</v>
      </c>
      <c r="Y731" s="14">
        <v>5.1679588091539896</v>
      </c>
      <c r="Z731" s="14">
        <v>0.28333330000000001</v>
      </c>
      <c r="AA731" s="14">
        <v>3.7166670000000002</v>
      </c>
      <c r="AB731" s="14">
        <v>92.916659999999993</v>
      </c>
      <c r="AC731" s="14">
        <v>1.3000009999999999E-2</v>
      </c>
      <c r="AD731" s="14">
        <v>0.32500030000000002</v>
      </c>
      <c r="AE731" s="14">
        <v>12.08</v>
      </c>
      <c r="AF731" s="14">
        <v>7.74</v>
      </c>
      <c r="AG731" s="14">
        <v>0</v>
      </c>
      <c r="AH731" s="14">
        <v>0</v>
      </c>
      <c r="AI731" s="14">
        <v>0.2703333</v>
      </c>
      <c r="AJ731" s="14">
        <v>0.28333330000000001</v>
      </c>
      <c r="AK731" s="15">
        <v>7.083333E-2</v>
      </c>
      <c r="AL731" s="15">
        <v>0.95411769999999996</v>
      </c>
      <c r="AM731" s="15">
        <v>1</v>
      </c>
      <c r="AN731" s="15">
        <v>6.7583329999999997E-2</v>
      </c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>
        <v>0.3333333432674408</v>
      </c>
      <c r="CC731" s="16"/>
      <c r="CD731" s="16"/>
      <c r="CE731" s="16"/>
      <c r="CF731" s="16"/>
      <c r="CG731" s="16"/>
      <c r="CH731" s="16"/>
      <c r="CI731" s="16"/>
      <c r="CJ731" s="16"/>
      <c r="CK731" s="16"/>
      <c r="CL731" s="16"/>
      <c r="CM731" s="16"/>
      <c r="CN731" s="16"/>
      <c r="CO731" s="16"/>
      <c r="CP731" s="16"/>
      <c r="CQ731" s="16"/>
      <c r="CR731" s="16"/>
      <c r="CS731" s="16"/>
      <c r="CT731" s="16"/>
      <c r="CU731" s="16"/>
      <c r="CV731" s="16"/>
      <c r="CW731" s="16"/>
      <c r="CX731" s="16"/>
      <c r="CY731" s="16"/>
      <c r="CZ731" s="16"/>
      <c r="DA731" s="16"/>
      <c r="DB731" s="16"/>
      <c r="DC731" s="16"/>
      <c r="DD731" s="16"/>
      <c r="DE731" s="16"/>
      <c r="DF731" s="16"/>
      <c r="DG731" s="16"/>
      <c r="DH731" s="24"/>
      <c r="DI731" s="16"/>
      <c r="DJ731" s="24"/>
      <c r="DK731" s="24"/>
      <c r="DL731" s="24"/>
      <c r="DM731" s="24"/>
      <c r="DN731" s="24"/>
      <c r="DO731" s="24"/>
      <c r="DP731" s="24"/>
      <c r="DQ731" s="24"/>
      <c r="DR731" s="16"/>
      <c r="DS731" s="16"/>
      <c r="DT731" s="16"/>
      <c r="DU731" s="16"/>
      <c r="DV731" s="16"/>
      <c r="DW731" s="16"/>
      <c r="DX731" s="16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27"/>
      <c r="EP731" s="27"/>
      <c r="EQ731" s="27"/>
      <c r="ER731" s="27"/>
    </row>
    <row r="732" spans="1:148" s="9" customFormat="1" ht="20.25" x14ac:dyDescent="0.3">
      <c r="A732" s="10" t="s">
        <v>490</v>
      </c>
      <c r="B732" s="10" t="s">
        <v>244</v>
      </c>
      <c r="C732" s="10" t="s">
        <v>240</v>
      </c>
      <c r="D732" s="10" t="s">
        <v>281</v>
      </c>
      <c r="E732" s="10" t="s">
        <v>218</v>
      </c>
      <c r="F732" s="11">
        <v>10563</v>
      </c>
      <c r="G732" s="11">
        <v>4005</v>
      </c>
      <c r="H732" s="11">
        <v>4076</v>
      </c>
      <c r="I732" s="10" t="s">
        <v>282</v>
      </c>
      <c r="J732" s="12">
        <v>71.8</v>
      </c>
      <c r="K732" s="10" t="s">
        <v>285</v>
      </c>
      <c r="L732" s="10" t="s">
        <v>261</v>
      </c>
      <c r="M732" s="10" t="s">
        <v>220</v>
      </c>
      <c r="N732" s="13">
        <v>2</v>
      </c>
      <c r="O732" s="13">
        <v>2</v>
      </c>
      <c r="P732" s="13">
        <v>0</v>
      </c>
      <c r="Q732" s="14">
        <v>0</v>
      </c>
      <c r="R732" s="14">
        <v>8.11</v>
      </c>
      <c r="S732" s="14">
        <v>4</v>
      </c>
      <c r="T732" s="14">
        <v>0.2703333</v>
      </c>
      <c r="U732" s="14">
        <v>6.7583330000000004</v>
      </c>
      <c r="V732" s="14">
        <v>0.5</v>
      </c>
      <c r="W732" s="14">
        <v>24.16</v>
      </c>
      <c r="X732" s="14">
        <v>40</v>
      </c>
      <c r="Y732" s="14">
        <v>5.1679588091539896</v>
      </c>
      <c r="Z732" s="14">
        <v>0.28333330000000001</v>
      </c>
      <c r="AA732" s="14">
        <v>3.7166670000000002</v>
      </c>
      <c r="AB732" s="14">
        <v>92.916659999999993</v>
      </c>
      <c r="AC732" s="14">
        <v>1.3000009999999999E-2</v>
      </c>
      <c r="AD732" s="14">
        <v>0.32500030000000002</v>
      </c>
      <c r="AE732" s="14">
        <v>12.08</v>
      </c>
      <c r="AF732" s="14">
        <v>7.74</v>
      </c>
      <c r="AG732" s="14">
        <v>0</v>
      </c>
      <c r="AH732" s="14">
        <v>0</v>
      </c>
      <c r="AI732" s="14">
        <v>0.2703333</v>
      </c>
      <c r="AJ732" s="14">
        <v>0.28333330000000001</v>
      </c>
      <c r="AK732" s="15">
        <v>7.083333E-2</v>
      </c>
      <c r="AL732" s="15">
        <v>0.95411769999999996</v>
      </c>
      <c r="AM732" s="15">
        <v>1</v>
      </c>
      <c r="AN732" s="15">
        <v>6.7583329999999997E-2</v>
      </c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>
        <v>0.30000001192092896</v>
      </c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  <c r="CC732" s="16"/>
      <c r="CD732" s="16"/>
      <c r="CE732" s="16"/>
      <c r="CF732" s="16"/>
      <c r="CG732" s="16"/>
      <c r="CH732" s="16"/>
      <c r="CI732" s="16"/>
      <c r="CJ732" s="16"/>
      <c r="CK732" s="16"/>
      <c r="CL732" s="16"/>
      <c r="CM732" s="16"/>
      <c r="CN732" s="16"/>
      <c r="CO732" s="16"/>
      <c r="CP732" s="16"/>
      <c r="CQ732" s="16"/>
      <c r="CR732" s="16"/>
      <c r="CS732" s="16"/>
      <c r="CT732" s="16"/>
      <c r="CU732" s="16"/>
      <c r="CV732" s="16"/>
      <c r="CW732" s="16"/>
      <c r="CX732" s="16"/>
      <c r="CY732" s="16"/>
      <c r="CZ732" s="16"/>
      <c r="DA732" s="16"/>
      <c r="DB732" s="16"/>
      <c r="DC732" s="16"/>
      <c r="DD732" s="16"/>
      <c r="DE732" s="16"/>
      <c r="DF732" s="16"/>
      <c r="DG732" s="16"/>
      <c r="DH732" s="24"/>
      <c r="DI732" s="16"/>
      <c r="DJ732" s="24"/>
      <c r="DK732" s="24"/>
      <c r="DL732" s="24"/>
      <c r="DM732" s="24"/>
      <c r="DN732" s="24"/>
      <c r="DO732" s="24"/>
      <c r="DP732" s="24"/>
      <c r="DQ732" s="24"/>
      <c r="DR732" s="16"/>
      <c r="DS732" s="16"/>
      <c r="DT732" s="16"/>
      <c r="DU732" s="16"/>
      <c r="DV732" s="16"/>
      <c r="DW732" s="16"/>
      <c r="DX732" s="16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27"/>
      <c r="EP732" s="27"/>
      <c r="EQ732" s="27"/>
      <c r="ER732" s="27"/>
    </row>
    <row r="733" spans="1:148" s="9" customFormat="1" ht="20.25" x14ac:dyDescent="0.3">
      <c r="A733" s="10" t="s">
        <v>490</v>
      </c>
      <c r="B733" s="10" t="s">
        <v>240</v>
      </c>
      <c r="C733" s="10" t="s">
        <v>240</v>
      </c>
      <c r="D733" s="10" t="s">
        <v>279</v>
      </c>
      <c r="E733" s="10" t="s">
        <v>218</v>
      </c>
      <c r="F733" s="11">
        <v>10563</v>
      </c>
      <c r="G733" s="11">
        <v>3866</v>
      </c>
      <c r="H733" s="11">
        <v>3951</v>
      </c>
      <c r="I733" s="10" t="s">
        <v>282</v>
      </c>
      <c r="J733" s="12">
        <v>71.8</v>
      </c>
      <c r="K733" s="10" t="s">
        <v>285</v>
      </c>
      <c r="L733" s="10" t="s">
        <v>261</v>
      </c>
      <c r="M733" s="10" t="s">
        <v>220</v>
      </c>
      <c r="N733" s="13">
        <v>45</v>
      </c>
      <c r="O733" s="13">
        <v>45</v>
      </c>
      <c r="P733" s="13">
        <v>0</v>
      </c>
      <c r="Q733" s="14">
        <v>0</v>
      </c>
      <c r="R733" s="14">
        <v>8.11</v>
      </c>
      <c r="S733" s="14">
        <v>8</v>
      </c>
      <c r="T733" s="14">
        <v>6.0824999999999996</v>
      </c>
      <c r="U733" s="14">
        <v>76.031239999999997</v>
      </c>
      <c r="V733" s="14">
        <v>1</v>
      </c>
      <c r="W733" s="14">
        <v>271.8</v>
      </c>
      <c r="X733" s="14">
        <v>80</v>
      </c>
      <c r="Y733" s="14">
        <v>0.45937411888485302</v>
      </c>
      <c r="Z733" s="14">
        <v>6.7</v>
      </c>
      <c r="AA733" s="14">
        <v>1.3</v>
      </c>
      <c r="AB733" s="14">
        <v>16.25</v>
      </c>
      <c r="AC733" s="14">
        <v>0.61750050000000001</v>
      </c>
      <c r="AD733" s="14">
        <v>7.7187570000000001</v>
      </c>
      <c r="AE733" s="14">
        <v>271.8</v>
      </c>
      <c r="AF733" s="14">
        <v>174.15</v>
      </c>
      <c r="AG733" s="14">
        <v>0</v>
      </c>
      <c r="AH733" s="14">
        <v>0</v>
      </c>
      <c r="AI733" s="14">
        <v>6.0824999999999996</v>
      </c>
      <c r="AJ733" s="14">
        <v>6.7</v>
      </c>
      <c r="AK733" s="15">
        <v>0.83750000000000002</v>
      </c>
      <c r="AL733" s="15">
        <v>0.90783579999999997</v>
      </c>
      <c r="AM733" s="15">
        <v>1</v>
      </c>
      <c r="AN733" s="15">
        <v>0.7603124</v>
      </c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>
        <v>0.6666666716337204</v>
      </c>
      <c r="BP733" s="16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  <c r="CC733" s="16"/>
      <c r="CD733" s="16"/>
      <c r="CE733" s="16"/>
      <c r="CF733" s="16"/>
      <c r="CG733" s="16"/>
      <c r="CH733" s="16"/>
      <c r="CI733" s="16"/>
      <c r="CJ733" s="16"/>
      <c r="CK733" s="16"/>
      <c r="CL733" s="16"/>
      <c r="CM733" s="16"/>
      <c r="CN733" s="16"/>
      <c r="CO733" s="16"/>
      <c r="CP733" s="16"/>
      <c r="CQ733" s="16"/>
      <c r="CR733" s="16"/>
      <c r="CS733" s="16"/>
      <c r="CT733" s="16"/>
      <c r="CU733" s="16"/>
      <c r="CV733" s="16"/>
      <c r="CW733" s="16"/>
      <c r="CX733" s="16"/>
      <c r="CY733" s="16"/>
      <c r="CZ733" s="16"/>
      <c r="DA733" s="16"/>
      <c r="DB733" s="16"/>
      <c r="DC733" s="16"/>
      <c r="DD733" s="16"/>
      <c r="DE733" s="16"/>
      <c r="DF733" s="16"/>
      <c r="DG733" s="16"/>
      <c r="DH733" s="24"/>
      <c r="DI733" s="16"/>
      <c r="DJ733" s="24"/>
      <c r="DK733" s="24"/>
      <c r="DL733" s="24"/>
      <c r="DM733" s="24"/>
      <c r="DN733" s="24">
        <v>0.13333334028720856</v>
      </c>
      <c r="DO733" s="24">
        <v>0.5</v>
      </c>
      <c r="DP733" s="24"/>
      <c r="DQ733" s="24"/>
      <c r="DR733" s="16"/>
      <c r="DS733" s="16"/>
      <c r="DT733" s="16"/>
      <c r="DU733" s="16"/>
      <c r="DV733" s="16"/>
      <c r="DW733" s="16"/>
      <c r="DX733" s="16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27"/>
      <c r="EP733" s="27"/>
      <c r="EQ733" s="27"/>
      <c r="ER733" s="27"/>
    </row>
    <row r="734" spans="1:148" s="9" customFormat="1" ht="20.25" x14ac:dyDescent="0.3">
      <c r="A734" s="10" t="s">
        <v>490</v>
      </c>
      <c r="B734" s="10" t="s">
        <v>240</v>
      </c>
      <c r="C734" s="10" t="s">
        <v>240</v>
      </c>
      <c r="D734" s="10" t="s">
        <v>281</v>
      </c>
      <c r="E734" s="10" t="s">
        <v>218</v>
      </c>
      <c r="F734" s="11">
        <v>10563</v>
      </c>
      <c r="G734" s="11">
        <v>4005</v>
      </c>
      <c r="H734" s="11">
        <v>4076</v>
      </c>
      <c r="I734" s="10" t="s">
        <v>282</v>
      </c>
      <c r="J734" s="12">
        <v>71.8</v>
      </c>
      <c r="K734" s="10" t="s">
        <v>285</v>
      </c>
      <c r="L734" s="10" t="s">
        <v>261</v>
      </c>
      <c r="M734" s="10" t="s">
        <v>220</v>
      </c>
      <c r="N734" s="13">
        <v>40</v>
      </c>
      <c r="O734" s="13">
        <v>40</v>
      </c>
      <c r="P734" s="13">
        <v>0</v>
      </c>
      <c r="Q734" s="14">
        <v>0</v>
      </c>
      <c r="R734" s="14">
        <v>8.11</v>
      </c>
      <c r="S734" s="14">
        <v>8</v>
      </c>
      <c r="T734" s="14">
        <v>5.4066669999999997</v>
      </c>
      <c r="U734" s="14">
        <v>67.583340000000007</v>
      </c>
      <c r="V734" s="14">
        <v>1</v>
      </c>
      <c r="W734" s="14">
        <v>241.6</v>
      </c>
      <c r="X734" s="14">
        <v>80</v>
      </c>
      <c r="Y734" s="14">
        <v>0.51679590638594197</v>
      </c>
      <c r="Z734" s="14">
        <v>6.0166659999999998</v>
      </c>
      <c r="AA734" s="14">
        <v>1.983333</v>
      </c>
      <c r="AB734" s="14">
        <v>24.79167</v>
      </c>
      <c r="AC734" s="14">
        <v>0.60999990000000004</v>
      </c>
      <c r="AD734" s="14">
        <v>7.6249989999999999</v>
      </c>
      <c r="AE734" s="14">
        <v>241.6</v>
      </c>
      <c r="AF734" s="14">
        <v>154.80000000000001</v>
      </c>
      <c r="AG734" s="14">
        <v>0</v>
      </c>
      <c r="AH734" s="14">
        <v>0</v>
      </c>
      <c r="AI734" s="14">
        <v>5.4066669999999997</v>
      </c>
      <c r="AJ734" s="14">
        <v>6.0166659999999998</v>
      </c>
      <c r="AK734" s="15">
        <v>0.75208330000000001</v>
      </c>
      <c r="AL734" s="15">
        <v>0.89861500000000005</v>
      </c>
      <c r="AM734" s="15">
        <v>1</v>
      </c>
      <c r="AN734" s="15">
        <v>0.67583329999999997</v>
      </c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>
        <v>8.3333335816860199E-2</v>
      </c>
      <c r="BJ734" s="16"/>
      <c r="BK734" s="16"/>
      <c r="BL734" s="16"/>
      <c r="BM734" s="16"/>
      <c r="BN734" s="16"/>
      <c r="BO734" s="16">
        <v>1</v>
      </c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  <c r="CC734" s="16"/>
      <c r="CD734" s="16"/>
      <c r="CE734" s="16"/>
      <c r="CF734" s="16"/>
      <c r="CG734" s="16"/>
      <c r="CH734" s="16">
        <v>0.5</v>
      </c>
      <c r="CI734" s="16"/>
      <c r="CJ734" s="16"/>
      <c r="CK734" s="16"/>
      <c r="CL734" s="16"/>
      <c r="CM734" s="16"/>
      <c r="CN734" s="16"/>
      <c r="CO734" s="16"/>
      <c r="CP734" s="16"/>
      <c r="CQ734" s="16"/>
      <c r="CR734" s="16"/>
      <c r="CS734" s="16"/>
      <c r="CT734" s="16"/>
      <c r="CU734" s="16"/>
      <c r="CV734" s="16"/>
      <c r="CW734" s="16"/>
      <c r="CX734" s="16"/>
      <c r="CY734" s="16"/>
      <c r="CZ734" s="16"/>
      <c r="DA734" s="16"/>
      <c r="DB734" s="16"/>
      <c r="DC734" s="16"/>
      <c r="DD734" s="16"/>
      <c r="DE734" s="16"/>
      <c r="DF734" s="16"/>
      <c r="DG734" s="16"/>
      <c r="DH734" s="24"/>
      <c r="DI734" s="16"/>
      <c r="DJ734" s="24"/>
      <c r="DK734" s="24"/>
      <c r="DL734" s="24"/>
      <c r="DM734" s="24"/>
      <c r="DN734" s="24">
        <v>8.3333335816860199E-2</v>
      </c>
      <c r="DO734" s="24">
        <v>0.31666666269302368</v>
      </c>
      <c r="DP734" s="24"/>
      <c r="DQ734" s="24"/>
      <c r="DR734" s="16"/>
      <c r="DS734" s="16"/>
      <c r="DT734" s="16"/>
      <c r="DU734" s="16"/>
      <c r="DV734" s="16"/>
      <c r="DW734" s="16"/>
      <c r="DX734" s="16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27"/>
      <c r="EP734" s="27"/>
      <c r="EQ734" s="27"/>
      <c r="ER734" s="27"/>
    </row>
    <row r="735" spans="1:148" s="9" customFormat="1" ht="20.25" x14ac:dyDescent="0.3">
      <c r="A735" s="10" t="s">
        <v>491</v>
      </c>
      <c r="B735" s="10" t="s">
        <v>232</v>
      </c>
      <c r="C735" s="10" t="s">
        <v>240</v>
      </c>
      <c r="D735" s="10" t="s">
        <v>279</v>
      </c>
      <c r="E735" s="10" t="s">
        <v>218</v>
      </c>
      <c r="F735" s="11">
        <v>10563</v>
      </c>
      <c r="G735" s="11">
        <v>4124</v>
      </c>
      <c r="H735" s="11">
        <v>3712</v>
      </c>
      <c r="I735" s="10" t="s">
        <v>282</v>
      </c>
      <c r="J735" s="12">
        <v>71.8</v>
      </c>
      <c r="K735" s="10" t="s">
        <v>285</v>
      </c>
      <c r="L735" s="10" t="s">
        <v>261</v>
      </c>
      <c r="M735" s="10" t="s">
        <v>220</v>
      </c>
      <c r="N735" s="13">
        <v>6</v>
      </c>
      <c r="O735" s="13">
        <v>6</v>
      </c>
      <c r="P735" s="13">
        <v>0</v>
      </c>
      <c r="Q735" s="14">
        <v>0</v>
      </c>
      <c r="R735" s="14">
        <v>8.11</v>
      </c>
      <c r="S735" s="14">
        <v>0.83333330000000005</v>
      </c>
      <c r="T735" s="14">
        <v>0.8109999</v>
      </c>
      <c r="U735" s="14">
        <v>97.32</v>
      </c>
      <c r="V735" s="14">
        <v>0.1041667</v>
      </c>
      <c r="W735" s="14">
        <v>347.904</v>
      </c>
      <c r="X735" s="14">
        <v>8.3333331346511805</v>
      </c>
      <c r="Y735" s="14">
        <v>0.358886019856962</v>
      </c>
      <c r="Z735" s="14">
        <v>0.83333330000000005</v>
      </c>
      <c r="AA735" s="14">
        <v>0</v>
      </c>
      <c r="AB735" s="14">
        <v>0</v>
      </c>
      <c r="AC735" s="14">
        <v>2.233338E-2</v>
      </c>
      <c r="AD735" s="14">
        <v>2.6800060000000001</v>
      </c>
      <c r="AE735" s="14">
        <v>36.24</v>
      </c>
      <c r="AF735" s="14">
        <v>23.22</v>
      </c>
      <c r="AG735" s="14">
        <v>0</v>
      </c>
      <c r="AH735" s="14">
        <v>0</v>
      </c>
      <c r="AI735" s="14">
        <v>0.8109999</v>
      </c>
      <c r="AJ735" s="14">
        <v>0.83333330000000005</v>
      </c>
      <c r="AK735" s="15">
        <v>1</v>
      </c>
      <c r="AL735" s="15">
        <v>0.97319999999999995</v>
      </c>
      <c r="AM735" s="15">
        <v>1</v>
      </c>
      <c r="AN735" s="15">
        <v>0.97319999999999995</v>
      </c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  <c r="CC735" s="16"/>
      <c r="CD735" s="16"/>
      <c r="CE735" s="16"/>
      <c r="CF735" s="16"/>
      <c r="CG735" s="16"/>
      <c r="CH735" s="16"/>
      <c r="CI735" s="16"/>
      <c r="CJ735" s="16"/>
      <c r="CK735" s="16"/>
      <c r="CL735" s="16"/>
      <c r="CM735" s="16"/>
      <c r="CN735" s="16"/>
      <c r="CO735" s="16"/>
      <c r="CP735" s="16"/>
      <c r="CQ735" s="16"/>
      <c r="CR735" s="16"/>
      <c r="CS735" s="16"/>
      <c r="CT735" s="16"/>
      <c r="CU735" s="16"/>
      <c r="CV735" s="16"/>
      <c r="CW735" s="16"/>
      <c r="CX735" s="16"/>
      <c r="CY735" s="16"/>
      <c r="CZ735" s="16"/>
      <c r="DA735" s="16"/>
      <c r="DB735" s="16"/>
      <c r="DC735" s="16"/>
      <c r="DD735" s="16"/>
      <c r="DE735" s="16"/>
      <c r="DF735" s="16"/>
      <c r="DG735" s="16"/>
      <c r="DH735" s="24"/>
      <c r="DI735" s="16"/>
      <c r="DJ735" s="24"/>
      <c r="DK735" s="24"/>
      <c r="DL735" s="24"/>
      <c r="DM735" s="24"/>
      <c r="DN735" s="24"/>
      <c r="DO735" s="24"/>
      <c r="DP735" s="24"/>
      <c r="DQ735" s="24"/>
      <c r="DR735" s="16"/>
      <c r="DS735" s="16"/>
      <c r="DT735" s="16"/>
      <c r="DU735" s="16"/>
      <c r="DV735" s="16"/>
      <c r="DW735" s="16"/>
      <c r="DX735" s="16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27"/>
      <c r="EP735" s="27"/>
      <c r="EQ735" s="27"/>
      <c r="ER735" s="27"/>
    </row>
    <row r="736" spans="1:148" s="9" customFormat="1" ht="20.25" x14ac:dyDescent="0.3">
      <c r="A736" s="10" t="s">
        <v>491</v>
      </c>
      <c r="B736" s="10" t="s">
        <v>240</v>
      </c>
      <c r="C736" s="10" t="s">
        <v>240</v>
      </c>
      <c r="D736" s="10" t="s">
        <v>281</v>
      </c>
      <c r="E736" s="10" t="s">
        <v>218</v>
      </c>
      <c r="F736" s="11">
        <v>10564</v>
      </c>
      <c r="G736" s="11">
        <v>4005</v>
      </c>
      <c r="H736" s="11">
        <v>4076</v>
      </c>
      <c r="I736" s="10" t="s">
        <v>282</v>
      </c>
      <c r="J736" s="12">
        <v>71.8</v>
      </c>
      <c r="K736" s="10" t="s">
        <v>267</v>
      </c>
      <c r="L736" s="10" t="s">
        <v>261</v>
      </c>
      <c r="M736" s="10" t="s">
        <v>220</v>
      </c>
      <c r="N736" s="13">
        <v>5</v>
      </c>
      <c r="O736" s="13">
        <v>5</v>
      </c>
      <c r="P736" s="13">
        <v>0</v>
      </c>
      <c r="Q736" s="14">
        <v>0</v>
      </c>
      <c r="R736" s="14">
        <v>9.44</v>
      </c>
      <c r="S736" s="14">
        <v>1</v>
      </c>
      <c r="T736" s="14">
        <v>0.78666659999999999</v>
      </c>
      <c r="U736" s="14">
        <v>78.666659999999993</v>
      </c>
      <c r="V736" s="14">
        <v>0.125</v>
      </c>
      <c r="W736" s="14">
        <v>281.60000000000002</v>
      </c>
      <c r="X736" s="14">
        <v>10</v>
      </c>
      <c r="Y736" s="14">
        <v>0.42735043431714798</v>
      </c>
      <c r="Z736" s="14">
        <v>0.83333330000000005</v>
      </c>
      <c r="AA736" s="14">
        <v>0.1666667</v>
      </c>
      <c r="AB736" s="14">
        <v>16.66667</v>
      </c>
      <c r="AC736" s="14">
        <v>4.6666699999999998E-2</v>
      </c>
      <c r="AD736" s="14">
        <v>4.6666699999999999</v>
      </c>
      <c r="AE736" s="14">
        <v>35.200000000000003</v>
      </c>
      <c r="AF736" s="14">
        <v>23.4</v>
      </c>
      <c r="AG736" s="14">
        <v>0</v>
      </c>
      <c r="AH736" s="14">
        <v>0</v>
      </c>
      <c r="AI736" s="14">
        <v>0.78666659999999999</v>
      </c>
      <c r="AJ736" s="14">
        <v>0.83333330000000005</v>
      </c>
      <c r="AK736" s="15">
        <v>0.83333330000000005</v>
      </c>
      <c r="AL736" s="15">
        <v>0.94399999999999995</v>
      </c>
      <c r="AM736" s="15">
        <v>1</v>
      </c>
      <c r="AN736" s="15">
        <v>0.78666659999999999</v>
      </c>
      <c r="AO736" s="16"/>
      <c r="AP736" s="16">
        <v>3.3333335071802139E-2</v>
      </c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  <c r="CC736" s="16"/>
      <c r="CD736" s="16"/>
      <c r="CE736" s="16"/>
      <c r="CF736" s="16"/>
      <c r="CG736" s="16"/>
      <c r="CH736" s="16"/>
      <c r="CI736" s="16"/>
      <c r="CJ736" s="16"/>
      <c r="CK736" s="16"/>
      <c r="CL736" s="16"/>
      <c r="CM736" s="16"/>
      <c r="CN736" s="16"/>
      <c r="CO736" s="16"/>
      <c r="CP736" s="16"/>
      <c r="CQ736" s="16"/>
      <c r="CR736" s="16"/>
      <c r="CS736" s="16"/>
      <c r="CT736" s="16"/>
      <c r="CU736" s="16"/>
      <c r="CV736" s="16"/>
      <c r="CW736" s="16"/>
      <c r="CX736" s="16"/>
      <c r="CY736" s="16"/>
      <c r="CZ736" s="16"/>
      <c r="DA736" s="16"/>
      <c r="DB736" s="16"/>
      <c r="DC736" s="16"/>
      <c r="DD736" s="16"/>
      <c r="DE736" s="16"/>
      <c r="DF736" s="16"/>
      <c r="DG736" s="16"/>
      <c r="DH736" s="24"/>
      <c r="DI736" s="16"/>
      <c r="DJ736" s="24"/>
      <c r="DK736" s="24"/>
      <c r="DL736" s="24"/>
      <c r="DM736" s="24"/>
      <c r="DN736" s="24"/>
      <c r="DO736" s="24">
        <v>0.13333334028720856</v>
      </c>
      <c r="DP736" s="24"/>
      <c r="DQ736" s="24"/>
      <c r="DR736" s="16"/>
      <c r="DS736" s="16"/>
      <c r="DT736" s="16"/>
      <c r="DU736" s="16"/>
      <c r="DV736" s="16"/>
      <c r="DW736" s="16"/>
      <c r="DX736" s="16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27"/>
      <c r="EP736" s="27"/>
      <c r="EQ736" s="27"/>
      <c r="ER736" s="27"/>
    </row>
    <row r="737" spans="1:148" s="9" customFormat="1" ht="20.25" x14ac:dyDescent="0.3">
      <c r="A737" s="10" t="s">
        <v>491</v>
      </c>
      <c r="B737" s="10" t="s">
        <v>232</v>
      </c>
      <c r="C737" s="10" t="s">
        <v>240</v>
      </c>
      <c r="D737" s="10" t="s">
        <v>279</v>
      </c>
      <c r="E737" s="10" t="s">
        <v>218</v>
      </c>
      <c r="F737" s="11">
        <v>10734</v>
      </c>
      <c r="G737" s="11">
        <v>4124</v>
      </c>
      <c r="H737" s="11">
        <v>3712</v>
      </c>
      <c r="I737" s="10" t="s">
        <v>282</v>
      </c>
      <c r="J737" s="12">
        <v>71.8</v>
      </c>
      <c r="K737" s="10" t="s">
        <v>243</v>
      </c>
      <c r="L737" s="10" t="s">
        <v>261</v>
      </c>
      <c r="M737" s="10" t="s">
        <v>220</v>
      </c>
      <c r="N737" s="13">
        <v>34</v>
      </c>
      <c r="O737" s="13">
        <v>34</v>
      </c>
      <c r="P737" s="13">
        <v>0</v>
      </c>
      <c r="Q737" s="14">
        <v>0</v>
      </c>
      <c r="R737" s="14">
        <v>8.11</v>
      </c>
      <c r="S737" s="14">
        <v>7.1666670000000003</v>
      </c>
      <c r="T737" s="14">
        <v>4.5956659999999996</v>
      </c>
      <c r="U737" s="14">
        <v>64.125569999999996</v>
      </c>
      <c r="V737" s="14">
        <v>0.8958334</v>
      </c>
      <c r="W737" s="14">
        <v>229.23910000000001</v>
      </c>
      <c r="X737" s="14">
        <v>71.666669845581097</v>
      </c>
      <c r="Y737" s="14">
        <v>0.54466232594827901</v>
      </c>
      <c r="Z737" s="14">
        <v>4.9166670000000003</v>
      </c>
      <c r="AA737" s="14">
        <v>2.25</v>
      </c>
      <c r="AB737" s="14">
        <v>31.395350000000001</v>
      </c>
      <c r="AC737" s="14">
        <v>0.32100060000000002</v>
      </c>
      <c r="AD737" s="14">
        <v>4.4790770000000002</v>
      </c>
      <c r="AE737" s="14">
        <v>205.36</v>
      </c>
      <c r="AF737" s="14">
        <v>131.58000000000001</v>
      </c>
      <c r="AG737" s="14">
        <v>0</v>
      </c>
      <c r="AH737" s="14">
        <v>0</v>
      </c>
      <c r="AI737" s="14">
        <v>4.5956659999999996</v>
      </c>
      <c r="AJ737" s="14">
        <v>4.9166670000000003</v>
      </c>
      <c r="AK737" s="15">
        <v>0.6860465</v>
      </c>
      <c r="AL737" s="15">
        <v>0.93471179999999998</v>
      </c>
      <c r="AM737" s="15">
        <v>1</v>
      </c>
      <c r="AN737" s="15">
        <v>0.64125569999999998</v>
      </c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>
        <v>0.83333331346511841</v>
      </c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  <c r="CC737" s="16"/>
      <c r="CD737" s="16"/>
      <c r="CE737" s="16"/>
      <c r="CF737" s="16"/>
      <c r="CG737" s="16"/>
      <c r="CH737" s="16">
        <v>1</v>
      </c>
      <c r="CI737" s="16"/>
      <c r="CJ737" s="16"/>
      <c r="CK737" s="16"/>
      <c r="CL737" s="16"/>
      <c r="CM737" s="16"/>
      <c r="CN737" s="16"/>
      <c r="CO737" s="16"/>
      <c r="CP737" s="16"/>
      <c r="CQ737" s="16"/>
      <c r="CR737" s="16"/>
      <c r="CS737" s="16"/>
      <c r="CT737" s="16"/>
      <c r="CU737" s="16"/>
      <c r="CV737" s="16"/>
      <c r="CW737" s="16"/>
      <c r="CX737" s="16"/>
      <c r="CY737" s="16"/>
      <c r="CZ737" s="16"/>
      <c r="DA737" s="16"/>
      <c r="DB737" s="16"/>
      <c r="DC737" s="16"/>
      <c r="DD737" s="16"/>
      <c r="DE737" s="16"/>
      <c r="DF737" s="16"/>
      <c r="DG737" s="16"/>
      <c r="DH737" s="24"/>
      <c r="DI737" s="16"/>
      <c r="DJ737" s="24"/>
      <c r="DK737" s="24">
        <v>0.1666666716337204</v>
      </c>
      <c r="DL737" s="24"/>
      <c r="DM737" s="24"/>
      <c r="DN737" s="24"/>
      <c r="DO737" s="24">
        <v>0.25</v>
      </c>
      <c r="DP737" s="24"/>
      <c r="DQ737" s="24"/>
      <c r="DR737" s="16"/>
      <c r="DS737" s="16"/>
      <c r="DT737" s="16"/>
      <c r="DU737" s="16"/>
      <c r="DV737" s="16"/>
      <c r="DW737" s="16"/>
      <c r="DX737" s="16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27"/>
      <c r="EP737" s="27"/>
      <c r="EQ737" s="27"/>
      <c r="ER737" s="27"/>
    </row>
    <row r="738" spans="1:148" s="9" customFormat="1" ht="20.25" x14ac:dyDescent="0.3">
      <c r="A738" s="10" t="s">
        <v>491</v>
      </c>
      <c r="B738" s="10" t="s">
        <v>232</v>
      </c>
      <c r="C738" s="10" t="s">
        <v>240</v>
      </c>
      <c r="D738" s="10" t="s">
        <v>281</v>
      </c>
      <c r="E738" s="10" t="s">
        <v>218</v>
      </c>
      <c r="F738" s="11">
        <v>10734</v>
      </c>
      <c r="G738" s="11">
        <v>4087</v>
      </c>
      <c r="H738" s="11">
        <v>4161</v>
      </c>
      <c r="I738" s="10" t="s">
        <v>282</v>
      </c>
      <c r="J738" s="12">
        <v>71.8</v>
      </c>
      <c r="K738" s="10" t="s">
        <v>243</v>
      </c>
      <c r="L738" s="10" t="s">
        <v>261</v>
      </c>
      <c r="M738" s="10" t="s">
        <v>220</v>
      </c>
      <c r="N738" s="13">
        <v>44</v>
      </c>
      <c r="O738" s="13">
        <v>44</v>
      </c>
      <c r="P738" s="13">
        <v>0</v>
      </c>
      <c r="Q738" s="14">
        <v>0</v>
      </c>
      <c r="R738" s="14">
        <v>8.11</v>
      </c>
      <c r="S738" s="14">
        <v>8</v>
      </c>
      <c r="T738" s="14">
        <v>5.9473330000000004</v>
      </c>
      <c r="U738" s="14">
        <v>74.341669999999993</v>
      </c>
      <c r="V738" s="14">
        <v>1</v>
      </c>
      <c r="W738" s="14">
        <v>265.76</v>
      </c>
      <c r="X738" s="14">
        <v>80</v>
      </c>
      <c r="Y738" s="14">
        <v>0.46981442667080098</v>
      </c>
      <c r="Z738" s="14">
        <v>6.2833329999999998</v>
      </c>
      <c r="AA738" s="14">
        <v>1.7166669999999999</v>
      </c>
      <c r="AB738" s="14">
        <v>21.45833</v>
      </c>
      <c r="AC738" s="14">
        <v>0.33600000000000002</v>
      </c>
      <c r="AD738" s="14">
        <v>4.2</v>
      </c>
      <c r="AE738" s="14">
        <v>265.76</v>
      </c>
      <c r="AF738" s="14">
        <v>170.28</v>
      </c>
      <c r="AG738" s="14">
        <v>0</v>
      </c>
      <c r="AH738" s="14">
        <v>0</v>
      </c>
      <c r="AI738" s="14">
        <v>5.9473330000000004</v>
      </c>
      <c r="AJ738" s="14">
        <v>6.2833329999999998</v>
      </c>
      <c r="AK738" s="15">
        <v>0.78541669999999997</v>
      </c>
      <c r="AL738" s="15">
        <v>0.94652519999999996</v>
      </c>
      <c r="AM738" s="15">
        <v>1</v>
      </c>
      <c r="AN738" s="15">
        <v>0.74341670000000004</v>
      </c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>
        <v>0.66666668653488159</v>
      </c>
      <c r="BD738" s="16"/>
      <c r="BE738" s="16"/>
      <c r="BF738" s="16"/>
      <c r="BG738" s="16"/>
      <c r="BH738" s="16"/>
      <c r="BI738" s="16"/>
      <c r="BJ738" s="16"/>
      <c r="BK738" s="16"/>
      <c r="BL738" s="16"/>
      <c r="BM738" s="16">
        <v>0.3333333432674408</v>
      </c>
      <c r="BN738" s="16"/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  <c r="CC738" s="16"/>
      <c r="CD738" s="16">
        <v>0.25</v>
      </c>
      <c r="CE738" s="16"/>
      <c r="CF738" s="16"/>
      <c r="CG738" s="16"/>
      <c r="CH738" s="16"/>
      <c r="CI738" s="16"/>
      <c r="CJ738" s="16"/>
      <c r="CK738" s="16"/>
      <c r="CL738" s="16"/>
      <c r="CM738" s="16"/>
      <c r="CN738" s="16"/>
      <c r="CO738" s="16"/>
      <c r="CP738" s="16"/>
      <c r="CQ738" s="16"/>
      <c r="CR738" s="16"/>
      <c r="CS738" s="16"/>
      <c r="CT738" s="16"/>
      <c r="CU738" s="16"/>
      <c r="CV738" s="16"/>
      <c r="CW738" s="16"/>
      <c r="CX738" s="16"/>
      <c r="CY738" s="16"/>
      <c r="CZ738" s="16"/>
      <c r="DA738" s="16"/>
      <c r="DB738" s="16"/>
      <c r="DC738" s="16"/>
      <c r="DD738" s="16"/>
      <c r="DE738" s="16"/>
      <c r="DF738" s="16"/>
      <c r="DG738" s="16"/>
      <c r="DH738" s="24"/>
      <c r="DI738" s="16"/>
      <c r="DJ738" s="24"/>
      <c r="DK738" s="24">
        <v>0.1666666716337204</v>
      </c>
      <c r="DL738" s="24"/>
      <c r="DM738" s="24"/>
      <c r="DN738" s="24"/>
      <c r="DO738" s="24">
        <v>0.30000001192092896</v>
      </c>
      <c r="DP738" s="24"/>
      <c r="DQ738" s="24"/>
      <c r="DR738" s="16"/>
      <c r="DS738" s="16"/>
      <c r="DT738" s="16"/>
      <c r="DU738" s="16"/>
      <c r="DV738" s="16"/>
      <c r="DW738" s="16"/>
      <c r="DX738" s="16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27"/>
      <c r="EP738" s="27"/>
      <c r="EQ738" s="27"/>
      <c r="ER738" s="27"/>
    </row>
    <row r="739" spans="1:148" s="9" customFormat="1" ht="20.25" x14ac:dyDescent="0.3">
      <c r="A739" s="10" t="s">
        <v>491</v>
      </c>
      <c r="B739" s="10" t="s">
        <v>231</v>
      </c>
      <c r="C739" s="10" t="s">
        <v>240</v>
      </c>
      <c r="D739" s="10" t="s">
        <v>279</v>
      </c>
      <c r="E739" s="10" t="s">
        <v>218</v>
      </c>
      <c r="F739" s="11">
        <v>10734</v>
      </c>
      <c r="G739" s="11">
        <v>4124</v>
      </c>
      <c r="H739" s="11">
        <v>3712</v>
      </c>
      <c r="I739" s="10" t="s">
        <v>282</v>
      </c>
      <c r="J739" s="12">
        <v>71.8</v>
      </c>
      <c r="K739" s="10" t="s">
        <v>243</v>
      </c>
      <c r="L739" s="10" t="s">
        <v>261</v>
      </c>
      <c r="M739" s="10" t="s">
        <v>220</v>
      </c>
      <c r="N739" s="13">
        <v>24</v>
      </c>
      <c r="O739" s="13">
        <v>24</v>
      </c>
      <c r="P739" s="13">
        <v>0</v>
      </c>
      <c r="Q739" s="14">
        <v>0</v>
      </c>
      <c r="R739" s="14">
        <v>8.11</v>
      </c>
      <c r="S739" s="14">
        <v>4</v>
      </c>
      <c r="T739" s="14">
        <v>3.2440000000000002</v>
      </c>
      <c r="U739" s="14">
        <v>81.099990000000005</v>
      </c>
      <c r="V739" s="14">
        <v>0.5</v>
      </c>
      <c r="W739" s="14">
        <v>289.92</v>
      </c>
      <c r="X739" s="14">
        <v>40</v>
      </c>
      <c r="Y739" s="14">
        <v>0.43066323409616603</v>
      </c>
      <c r="Z739" s="14">
        <v>3.483333</v>
      </c>
      <c r="AA739" s="14">
        <v>0.51666670000000003</v>
      </c>
      <c r="AB739" s="14">
        <v>12.91667</v>
      </c>
      <c r="AC739" s="14">
        <v>0.23933360000000001</v>
      </c>
      <c r="AD739" s="14">
        <v>5.9833410000000002</v>
      </c>
      <c r="AE739" s="14">
        <v>144.96</v>
      </c>
      <c r="AF739" s="14">
        <v>92.88</v>
      </c>
      <c r="AG739" s="14">
        <v>0</v>
      </c>
      <c r="AH739" s="14">
        <v>0</v>
      </c>
      <c r="AI739" s="14">
        <v>3.2440000000000002</v>
      </c>
      <c r="AJ739" s="14">
        <v>3.483333</v>
      </c>
      <c r="AK739" s="15">
        <v>0.87083330000000003</v>
      </c>
      <c r="AL739" s="15">
        <v>0.9312918</v>
      </c>
      <c r="AM739" s="15">
        <v>1</v>
      </c>
      <c r="AN739" s="15">
        <v>0.8109999</v>
      </c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>
        <v>0.1666666716337204</v>
      </c>
      <c r="BD739" s="16"/>
      <c r="BE739" s="16"/>
      <c r="BF739" s="16">
        <v>8.3333335816860199E-2</v>
      </c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6"/>
      <c r="CF739" s="16"/>
      <c r="CG739" s="16"/>
      <c r="CH739" s="16"/>
      <c r="CI739" s="16"/>
      <c r="CJ739" s="16"/>
      <c r="CK739" s="16"/>
      <c r="CL739" s="16"/>
      <c r="CM739" s="16"/>
      <c r="CN739" s="16"/>
      <c r="CO739" s="16"/>
      <c r="CP739" s="16"/>
      <c r="CQ739" s="16"/>
      <c r="CR739" s="16"/>
      <c r="CS739" s="16"/>
      <c r="CT739" s="16"/>
      <c r="CU739" s="16"/>
      <c r="CV739" s="16"/>
      <c r="CW739" s="16"/>
      <c r="CX739" s="16"/>
      <c r="CY739" s="16"/>
      <c r="CZ739" s="16"/>
      <c r="DA739" s="16"/>
      <c r="DB739" s="16"/>
      <c r="DC739" s="16"/>
      <c r="DD739" s="16"/>
      <c r="DE739" s="16">
        <v>8.3333335816860199E-2</v>
      </c>
      <c r="DF739" s="16"/>
      <c r="DG739" s="16"/>
      <c r="DH739" s="24"/>
      <c r="DI739" s="16"/>
      <c r="DJ739" s="24"/>
      <c r="DK739" s="24"/>
      <c r="DL739" s="24"/>
      <c r="DM739" s="24"/>
      <c r="DN739" s="24"/>
      <c r="DO739" s="24">
        <v>0.18333333730697632</v>
      </c>
      <c r="DP739" s="24"/>
      <c r="DQ739" s="24"/>
      <c r="DR739" s="16"/>
      <c r="DS739" s="16"/>
      <c r="DT739" s="16"/>
      <c r="DU739" s="16"/>
      <c r="DV739" s="16"/>
      <c r="DW739" s="16"/>
      <c r="DX739" s="16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27"/>
      <c r="EP739" s="27"/>
      <c r="EQ739" s="27"/>
      <c r="ER739" s="27"/>
    </row>
    <row r="740" spans="1:148" s="9" customFormat="1" ht="20.25" x14ac:dyDescent="0.3">
      <c r="A740" s="10" t="s">
        <v>491</v>
      </c>
      <c r="B740" s="10" t="s">
        <v>231</v>
      </c>
      <c r="C740" s="10" t="s">
        <v>240</v>
      </c>
      <c r="D740" s="10" t="s">
        <v>281</v>
      </c>
      <c r="E740" s="10" t="s">
        <v>218</v>
      </c>
      <c r="F740" s="11">
        <v>10734</v>
      </c>
      <c r="G740" s="11">
        <v>4087</v>
      </c>
      <c r="H740" s="11">
        <v>4161</v>
      </c>
      <c r="I740" s="10" t="s">
        <v>282</v>
      </c>
      <c r="J740" s="12">
        <v>71.8</v>
      </c>
      <c r="K740" s="10" t="s">
        <v>243</v>
      </c>
      <c r="L740" s="10" t="s">
        <v>261</v>
      </c>
      <c r="M740" s="10" t="s">
        <v>220</v>
      </c>
      <c r="N740" s="13">
        <v>25</v>
      </c>
      <c r="O740" s="13">
        <v>25</v>
      </c>
      <c r="P740" s="13">
        <v>0</v>
      </c>
      <c r="Q740" s="14">
        <v>0</v>
      </c>
      <c r="R740" s="14">
        <v>8.11</v>
      </c>
      <c r="S740" s="14">
        <v>4</v>
      </c>
      <c r="T740" s="14">
        <v>3.3791660000000001</v>
      </c>
      <c r="U740" s="14">
        <v>84.479159999999993</v>
      </c>
      <c r="V740" s="14">
        <v>0.5</v>
      </c>
      <c r="W740" s="14">
        <v>302</v>
      </c>
      <c r="X740" s="14">
        <v>40</v>
      </c>
      <c r="Y740" s="14">
        <v>0.41343669250645998</v>
      </c>
      <c r="Z740" s="14">
        <v>3.6333329999999999</v>
      </c>
      <c r="AA740" s="14">
        <v>0.36666670000000001</v>
      </c>
      <c r="AB740" s="14">
        <v>9.1666670000000003</v>
      </c>
      <c r="AC740" s="14">
        <v>0.25416699999999998</v>
      </c>
      <c r="AD740" s="14">
        <v>6.3541740000000004</v>
      </c>
      <c r="AE740" s="14">
        <v>151</v>
      </c>
      <c r="AF740" s="14">
        <v>96.75</v>
      </c>
      <c r="AG740" s="14">
        <v>0</v>
      </c>
      <c r="AH740" s="14">
        <v>0</v>
      </c>
      <c r="AI740" s="14">
        <v>3.3791660000000001</v>
      </c>
      <c r="AJ740" s="14">
        <v>3.6333329999999999</v>
      </c>
      <c r="AK740" s="15">
        <v>0.90833330000000001</v>
      </c>
      <c r="AL740" s="15">
        <v>0.93004580000000003</v>
      </c>
      <c r="AM740" s="15">
        <v>1</v>
      </c>
      <c r="AN740" s="15">
        <v>0.84479159999999998</v>
      </c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6"/>
      <c r="CF740" s="16"/>
      <c r="CG740" s="16"/>
      <c r="CH740" s="16"/>
      <c r="CI740" s="16"/>
      <c r="CJ740" s="16"/>
      <c r="CK740" s="16"/>
      <c r="CL740" s="16"/>
      <c r="CM740" s="16"/>
      <c r="CN740" s="16"/>
      <c r="CO740" s="16">
        <v>0.20000000298023224</v>
      </c>
      <c r="CP740" s="16"/>
      <c r="CQ740" s="16"/>
      <c r="CR740" s="16"/>
      <c r="CS740" s="16"/>
      <c r="CT740" s="16"/>
      <c r="CU740" s="16"/>
      <c r="CV740" s="16"/>
      <c r="CW740" s="16"/>
      <c r="CX740" s="16"/>
      <c r="CY740" s="16"/>
      <c r="CZ740" s="16"/>
      <c r="DA740" s="16"/>
      <c r="DB740" s="16"/>
      <c r="DC740" s="16"/>
      <c r="DD740" s="16"/>
      <c r="DE740" s="16"/>
      <c r="DF740" s="16"/>
      <c r="DG740" s="16"/>
      <c r="DH740" s="24"/>
      <c r="DI740" s="16"/>
      <c r="DJ740" s="24"/>
      <c r="DK740" s="24"/>
      <c r="DL740" s="24"/>
      <c r="DM740" s="24"/>
      <c r="DN740" s="24"/>
      <c r="DO740" s="24">
        <v>0.1666666716337204</v>
      </c>
      <c r="DP740" s="24"/>
      <c r="DQ740" s="24"/>
      <c r="DR740" s="16"/>
      <c r="DS740" s="16"/>
      <c r="DT740" s="16"/>
      <c r="DU740" s="16"/>
      <c r="DV740" s="16"/>
      <c r="DW740" s="16"/>
      <c r="DX740" s="16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27"/>
      <c r="EP740" s="27"/>
      <c r="EQ740" s="27"/>
      <c r="ER740" s="27"/>
    </row>
    <row r="741" spans="1:148" s="9" customFormat="1" ht="20.25" x14ac:dyDescent="0.3">
      <c r="A741" s="10" t="s">
        <v>491</v>
      </c>
      <c r="B741" s="10" t="s">
        <v>244</v>
      </c>
      <c r="C741" s="10" t="s">
        <v>240</v>
      </c>
      <c r="D741" s="10" t="s">
        <v>279</v>
      </c>
      <c r="E741" s="10" t="s">
        <v>218</v>
      </c>
      <c r="F741" s="11">
        <v>10734</v>
      </c>
      <c r="G741" s="11">
        <v>4079</v>
      </c>
      <c r="H741" s="11">
        <v>3951</v>
      </c>
      <c r="I741" s="10" t="s">
        <v>282</v>
      </c>
      <c r="J741" s="12">
        <v>71.8</v>
      </c>
      <c r="K741" s="10" t="s">
        <v>243</v>
      </c>
      <c r="L741" s="10" t="s">
        <v>261</v>
      </c>
      <c r="M741" s="10" t="s">
        <v>220</v>
      </c>
      <c r="N741" s="13">
        <v>26</v>
      </c>
      <c r="O741" s="13">
        <v>26</v>
      </c>
      <c r="P741" s="13">
        <v>0</v>
      </c>
      <c r="Q741" s="14">
        <v>0</v>
      </c>
      <c r="R741" s="14">
        <v>8.11</v>
      </c>
      <c r="S741" s="14">
        <v>4</v>
      </c>
      <c r="T741" s="14">
        <v>3.5143330000000002</v>
      </c>
      <c r="U741" s="14">
        <v>87.858320000000006</v>
      </c>
      <c r="V741" s="14">
        <v>0.5</v>
      </c>
      <c r="W741" s="14">
        <v>314.08</v>
      </c>
      <c r="X741" s="14">
        <v>40</v>
      </c>
      <c r="Y741" s="14">
        <v>0.39753530054750902</v>
      </c>
      <c r="Z741" s="14">
        <v>3.55</v>
      </c>
      <c r="AA741" s="14">
        <v>0.45</v>
      </c>
      <c r="AB741" s="14">
        <v>11.25</v>
      </c>
      <c r="AC741" s="14">
        <v>3.5666969999999999E-2</v>
      </c>
      <c r="AD741" s="14">
        <v>0.89167430000000003</v>
      </c>
      <c r="AE741" s="14">
        <v>157.04</v>
      </c>
      <c r="AF741" s="14">
        <v>100.62</v>
      </c>
      <c r="AG741" s="14">
        <v>0</v>
      </c>
      <c r="AH741" s="14">
        <v>0</v>
      </c>
      <c r="AI741" s="14">
        <v>3.5143330000000002</v>
      </c>
      <c r="AJ741" s="14">
        <v>3.55</v>
      </c>
      <c r="AK741" s="15">
        <v>0.88749999999999996</v>
      </c>
      <c r="AL741" s="15">
        <v>0.98995299999999997</v>
      </c>
      <c r="AM741" s="15">
        <v>1</v>
      </c>
      <c r="AN741" s="15">
        <v>0.87858329999999996</v>
      </c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6"/>
      <c r="CF741" s="16"/>
      <c r="CG741" s="16"/>
      <c r="CH741" s="16"/>
      <c r="CI741" s="16"/>
      <c r="CJ741" s="16"/>
      <c r="CK741" s="16"/>
      <c r="CL741" s="16"/>
      <c r="CM741" s="16"/>
      <c r="CN741" s="16"/>
      <c r="CO741" s="16"/>
      <c r="CP741" s="16"/>
      <c r="CQ741" s="16"/>
      <c r="CR741" s="16"/>
      <c r="CS741" s="16"/>
      <c r="CT741" s="16"/>
      <c r="CU741" s="16"/>
      <c r="CV741" s="16"/>
      <c r="CW741" s="16"/>
      <c r="CX741" s="16"/>
      <c r="CY741" s="16"/>
      <c r="CZ741" s="16"/>
      <c r="DA741" s="16"/>
      <c r="DB741" s="16"/>
      <c r="DC741" s="16"/>
      <c r="DD741" s="16"/>
      <c r="DE741" s="16">
        <v>8.3333335816860199E-2</v>
      </c>
      <c r="DF741" s="16"/>
      <c r="DG741" s="16"/>
      <c r="DH741" s="24"/>
      <c r="DI741" s="16"/>
      <c r="DJ741" s="24"/>
      <c r="DK741" s="24">
        <v>0.1666666716337204</v>
      </c>
      <c r="DL741" s="24"/>
      <c r="DM741" s="24"/>
      <c r="DN741" s="24"/>
      <c r="DO741" s="24">
        <v>0.20000000298023224</v>
      </c>
      <c r="DP741" s="24"/>
      <c r="DQ741" s="24"/>
      <c r="DR741" s="16"/>
      <c r="DS741" s="16"/>
      <c r="DT741" s="16"/>
      <c r="DU741" s="16"/>
      <c r="DV741" s="16"/>
      <c r="DW741" s="16"/>
      <c r="DX741" s="16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27"/>
      <c r="EP741" s="27"/>
      <c r="EQ741" s="27"/>
      <c r="ER741" s="27"/>
    </row>
    <row r="742" spans="1:148" s="9" customFormat="1" ht="20.25" x14ac:dyDescent="0.3">
      <c r="A742" s="10" t="s">
        <v>491</v>
      </c>
      <c r="B742" s="10" t="s">
        <v>244</v>
      </c>
      <c r="C742" s="10" t="s">
        <v>240</v>
      </c>
      <c r="D742" s="10" t="s">
        <v>281</v>
      </c>
      <c r="E742" s="10" t="s">
        <v>218</v>
      </c>
      <c r="F742" s="11">
        <v>10734</v>
      </c>
      <c r="G742" s="11">
        <v>4005</v>
      </c>
      <c r="H742" s="11">
        <v>4076</v>
      </c>
      <c r="I742" s="10" t="s">
        <v>282</v>
      </c>
      <c r="J742" s="12">
        <v>71.8</v>
      </c>
      <c r="K742" s="10" t="s">
        <v>243</v>
      </c>
      <c r="L742" s="10" t="s">
        <v>261</v>
      </c>
      <c r="M742" s="10" t="s">
        <v>220</v>
      </c>
      <c r="N742" s="13">
        <v>25</v>
      </c>
      <c r="O742" s="13">
        <v>25</v>
      </c>
      <c r="P742" s="13">
        <v>0</v>
      </c>
      <c r="Q742" s="14">
        <v>0</v>
      </c>
      <c r="R742" s="14">
        <v>8.11</v>
      </c>
      <c r="S742" s="14">
        <v>4</v>
      </c>
      <c r="T742" s="14">
        <v>3.3791660000000001</v>
      </c>
      <c r="U742" s="14">
        <v>84.479159999999993</v>
      </c>
      <c r="V742" s="14">
        <v>0.5</v>
      </c>
      <c r="W742" s="14">
        <v>302</v>
      </c>
      <c r="X742" s="14">
        <v>40</v>
      </c>
      <c r="Y742" s="14">
        <v>0.41343669250645998</v>
      </c>
      <c r="Z742" s="14">
        <v>3.5833330000000001</v>
      </c>
      <c r="AA742" s="14">
        <v>0.4166667</v>
      </c>
      <c r="AB742" s="14">
        <v>10.41667</v>
      </c>
      <c r="AC742" s="14">
        <v>0.20416690000000001</v>
      </c>
      <c r="AD742" s="14">
        <v>5.1041740000000004</v>
      </c>
      <c r="AE742" s="14">
        <v>151</v>
      </c>
      <c r="AF742" s="14">
        <v>96.75</v>
      </c>
      <c r="AG742" s="14">
        <v>0</v>
      </c>
      <c r="AH742" s="14">
        <v>0</v>
      </c>
      <c r="AI742" s="14">
        <v>3.3791660000000001</v>
      </c>
      <c r="AJ742" s="14">
        <v>3.5833330000000001</v>
      </c>
      <c r="AK742" s="15">
        <v>0.89583330000000005</v>
      </c>
      <c r="AL742" s="15">
        <v>0.94302319999999995</v>
      </c>
      <c r="AM742" s="15">
        <v>1</v>
      </c>
      <c r="AN742" s="15">
        <v>0.84479159999999998</v>
      </c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BT742" s="16"/>
      <c r="BU742" s="16"/>
      <c r="BV742" s="16"/>
      <c r="BW742" s="16"/>
      <c r="BX742" s="16"/>
      <c r="BY742" s="16"/>
      <c r="BZ742" s="16"/>
      <c r="CA742" s="16"/>
      <c r="CB742" s="16"/>
      <c r="CC742" s="16"/>
      <c r="CD742" s="16"/>
      <c r="CE742" s="16"/>
      <c r="CF742" s="16"/>
      <c r="CG742" s="16"/>
      <c r="CH742" s="16">
        <v>0.10000000149011612</v>
      </c>
      <c r="CI742" s="16"/>
      <c r="CJ742" s="16"/>
      <c r="CK742" s="16"/>
      <c r="CL742" s="16"/>
      <c r="CM742" s="16"/>
      <c r="CN742" s="16"/>
      <c r="CO742" s="16"/>
      <c r="CP742" s="16"/>
      <c r="CQ742" s="16"/>
      <c r="CR742" s="16"/>
      <c r="CS742" s="16"/>
      <c r="CT742" s="16"/>
      <c r="CU742" s="16"/>
      <c r="CV742" s="16"/>
      <c r="CW742" s="16"/>
      <c r="CX742" s="16"/>
      <c r="CY742" s="16"/>
      <c r="CZ742" s="16"/>
      <c r="DA742" s="16"/>
      <c r="DB742" s="16"/>
      <c r="DC742" s="16"/>
      <c r="DD742" s="16"/>
      <c r="DE742" s="16"/>
      <c r="DF742" s="16"/>
      <c r="DG742" s="16"/>
      <c r="DH742" s="24"/>
      <c r="DI742" s="16"/>
      <c r="DJ742" s="24"/>
      <c r="DK742" s="24">
        <v>0.1666666716337204</v>
      </c>
      <c r="DL742" s="24"/>
      <c r="DM742" s="24"/>
      <c r="DN742" s="24"/>
      <c r="DO742" s="24">
        <v>0.15000000596046448</v>
      </c>
      <c r="DP742" s="24"/>
      <c r="DQ742" s="24"/>
      <c r="DR742" s="16"/>
      <c r="DS742" s="16"/>
      <c r="DT742" s="16"/>
      <c r="DU742" s="16"/>
      <c r="DV742" s="16"/>
      <c r="DW742" s="16"/>
      <c r="DX742" s="16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27"/>
      <c r="EP742" s="27"/>
      <c r="EQ742" s="27"/>
      <c r="ER742" s="27"/>
    </row>
    <row r="743" spans="1:148" s="9" customFormat="1" ht="20.25" x14ac:dyDescent="0.3">
      <c r="A743" s="10" t="s">
        <v>491</v>
      </c>
      <c r="B743" s="10" t="s">
        <v>240</v>
      </c>
      <c r="C743" s="10" t="s">
        <v>240</v>
      </c>
      <c r="D743" s="10" t="s">
        <v>279</v>
      </c>
      <c r="E743" s="10" t="s">
        <v>218</v>
      </c>
      <c r="F743" s="11">
        <v>10734</v>
      </c>
      <c r="G743" s="11">
        <v>3866</v>
      </c>
      <c r="H743" s="11">
        <v>3951</v>
      </c>
      <c r="I743" s="10" t="s">
        <v>282</v>
      </c>
      <c r="J743" s="12">
        <v>71.8</v>
      </c>
      <c r="K743" s="10" t="s">
        <v>243</v>
      </c>
      <c r="L743" s="10" t="s">
        <v>261</v>
      </c>
      <c r="M743" s="10" t="s">
        <v>220</v>
      </c>
      <c r="N743" s="13">
        <v>47</v>
      </c>
      <c r="O743" s="13">
        <v>47</v>
      </c>
      <c r="P743" s="13">
        <v>0</v>
      </c>
      <c r="Q743" s="14">
        <v>0</v>
      </c>
      <c r="R743" s="14">
        <v>8.11</v>
      </c>
      <c r="S743" s="14">
        <v>8</v>
      </c>
      <c r="T743" s="14">
        <v>6.3528330000000004</v>
      </c>
      <c r="U743" s="14">
        <v>79.410420000000002</v>
      </c>
      <c r="V743" s="14">
        <v>1</v>
      </c>
      <c r="W743" s="14">
        <v>283.88</v>
      </c>
      <c r="X743" s="14">
        <v>80</v>
      </c>
      <c r="Y743" s="14">
        <v>0.43982627009977798</v>
      </c>
      <c r="Z743" s="14">
        <v>7</v>
      </c>
      <c r="AA743" s="14">
        <v>1</v>
      </c>
      <c r="AB743" s="14">
        <v>12.5</v>
      </c>
      <c r="AC743" s="14">
        <v>0.64716669999999998</v>
      </c>
      <c r="AD743" s="14">
        <v>8.0895840000000003</v>
      </c>
      <c r="AE743" s="14">
        <v>283.88</v>
      </c>
      <c r="AF743" s="14">
        <v>181.89</v>
      </c>
      <c r="AG743" s="14">
        <v>0</v>
      </c>
      <c r="AH743" s="14">
        <v>0</v>
      </c>
      <c r="AI743" s="14">
        <v>6.3528330000000004</v>
      </c>
      <c r="AJ743" s="14">
        <v>7</v>
      </c>
      <c r="AK743" s="15">
        <v>0.875</v>
      </c>
      <c r="AL743" s="15">
        <v>0.90754760000000001</v>
      </c>
      <c r="AM743" s="15">
        <v>1</v>
      </c>
      <c r="AN743" s="15">
        <v>0.79410420000000004</v>
      </c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BT743" s="16"/>
      <c r="BU743" s="16"/>
      <c r="BV743" s="16"/>
      <c r="BW743" s="16"/>
      <c r="BX743" s="16"/>
      <c r="BY743" s="16"/>
      <c r="BZ743" s="16"/>
      <c r="CA743" s="16"/>
      <c r="CB743" s="16"/>
      <c r="CC743" s="16"/>
      <c r="CD743" s="16">
        <v>0.25</v>
      </c>
      <c r="CE743" s="16"/>
      <c r="CF743" s="16"/>
      <c r="CG743" s="16"/>
      <c r="CH743" s="16"/>
      <c r="CI743" s="16"/>
      <c r="CJ743" s="16">
        <v>0.25</v>
      </c>
      <c r="CK743" s="16"/>
      <c r="CL743" s="16"/>
      <c r="CM743" s="16"/>
      <c r="CN743" s="16"/>
      <c r="CO743" s="16"/>
      <c r="CP743" s="16"/>
      <c r="CQ743" s="16"/>
      <c r="CR743" s="16"/>
      <c r="CS743" s="16"/>
      <c r="CT743" s="16"/>
      <c r="CU743" s="16"/>
      <c r="CV743" s="16"/>
      <c r="CW743" s="16"/>
      <c r="CX743" s="16"/>
      <c r="CY743" s="16"/>
      <c r="CZ743" s="16"/>
      <c r="DA743" s="16"/>
      <c r="DB743" s="16"/>
      <c r="DC743" s="16"/>
      <c r="DD743" s="16"/>
      <c r="DE743" s="16"/>
      <c r="DF743" s="16"/>
      <c r="DG743" s="16"/>
      <c r="DH743" s="24"/>
      <c r="DI743" s="16"/>
      <c r="DJ743" s="24"/>
      <c r="DK743" s="24">
        <v>0.1666666716337204</v>
      </c>
      <c r="DL743" s="24"/>
      <c r="DM743" s="24"/>
      <c r="DN743" s="24"/>
      <c r="DO743" s="24">
        <v>0.3333333432674408</v>
      </c>
      <c r="DP743" s="24"/>
      <c r="DQ743" s="24"/>
      <c r="DR743" s="16"/>
      <c r="DS743" s="16"/>
      <c r="DT743" s="16"/>
      <c r="DU743" s="16"/>
      <c r="DV743" s="16"/>
      <c r="DW743" s="16"/>
      <c r="DX743" s="16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27"/>
      <c r="EP743" s="27"/>
      <c r="EQ743" s="27"/>
      <c r="ER743" s="27"/>
    </row>
    <row r="744" spans="1:148" s="9" customFormat="1" ht="20.25" x14ac:dyDescent="0.3">
      <c r="A744" s="10" t="s">
        <v>491</v>
      </c>
      <c r="B744" s="10" t="s">
        <v>240</v>
      </c>
      <c r="C744" s="10" t="s">
        <v>240</v>
      </c>
      <c r="D744" s="10" t="s">
        <v>281</v>
      </c>
      <c r="E744" s="10" t="s">
        <v>218</v>
      </c>
      <c r="F744" s="11">
        <v>10734</v>
      </c>
      <c r="G744" s="11">
        <v>4005</v>
      </c>
      <c r="H744" s="11">
        <v>4076</v>
      </c>
      <c r="I744" s="10" t="s">
        <v>282</v>
      </c>
      <c r="J744" s="12">
        <v>71.8</v>
      </c>
      <c r="K744" s="10" t="s">
        <v>243</v>
      </c>
      <c r="L744" s="10" t="s">
        <v>261</v>
      </c>
      <c r="M744" s="10" t="s">
        <v>220</v>
      </c>
      <c r="N744" s="13">
        <v>35</v>
      </c>
      <c r="O744" s="13">
        <v>35</v>
      </c>
      <c r="P744" s="13">
        <v>0</v>
      </c>
      <c r="Q744" s="14">
        <v>0</v>
      </c>
      <c r="R744" s="14">
        <v>8.11</v>
      </c>
      <c r="S744" s="14">
        <v>7</v>
      </c>
      <c r="T744" s="14">
        <v>4.7308329999999996</v>
      </c>
      <c r="U744" s="14">
        <v>67.583330000000004</v>
      </c>
      <c r="V744" s="14">
        <v>0.875</v>
      </c>
      <c r="W744" s="14">
        <v>241.6</v>
      </c>
      <c r="X744" s="14">
        <v>70</v>
      </c>
      <c r="Y744" s="14">
        <v>0.51679587727675003</v>
      </c>
      <c r="Z744" s="14">
        <v>5.1333330000000004</v>
      </c>
      <c r="AA744" s="14">
        <v>1.8666670000000001</v>
      </c>
      <c r="AB744" s="14">
        <v>26.66667</v>
      </c>
      <c r="AC744" s="14">
        <v>0.40250029999999998</v>
      </c>
      <c r="AD744" s="14">
        <v>5.7500039999999997</v>
      </c>
      <c r="AE744" s="14">
        <v>211.4</v>
      </c>
      <c r="AF744" s="14">
        <v>135.44999999999999</v>
      </c>
      <c r="AG744" s="14">
        <v>0</v>
      </c>
      <c r="AH744" s="14">
        <v>0</v>
      </c>
      <c r="AI744" s="14">
        <v>4.7308329999999996</v>
      </c>
      <c r="AJ744" s="14">
        <v>5.1333330000000004</v>
      </c>
      <c r="AK744" s="15">
        <v>0.73333329999999997</v>
      </c>
      <c r="AL744" s="15">
        <v>0.92159089999999999</v>
      </c>
      <c r="AM744" s="15">
        <v>1</v>
      </c>
      <c r="AN744" s="15">
        <v>0.67583329999999997</v>
      </c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6"/>
      <c r="BS744" s="16"/>
      <c r="BT744" s="16"/>
      <c r="BU744" s="16"/>
      <c r="BV744" s="16"/>
      <c r="BW744" s="16"/>
      <c r="BX744" s="16"/>
      <c r="BY744" s="16"/>
      <c r="BZ744" s="16"/>
      <c r="CA744" s="16"/>
      <c r="CB744" s="16"/>
      <c r="CC744" s="16"/>
      <c r="CD744" s="16"/>
      <c r="CE744" s="16"/>
      <c r="CF744" s="16"/>
      <c r="CG744" s="16"/>
      <c r="CH744" s="16"/>
      <c r="CI744" s="16"/>
      <c r="CJ744" s="16">
        <v>1.6666666865348816</v>
      </c>
      <c r="CK744" s="16"/>
      <c r="CL744" s="16"/>
      <c r="CM744" s="16"/>
      <c r="CN744" s="16"/>
      <c r="CO744" s="16"/>
      <c r="CP744" s="16"/>
      <c r="CQ744" s="16"/>
      <c r="CR744" s="16"/>
      <c r="CS744" s="16"/>
      <c r="CT744" s="16"/>
      <c r="CU744" s="16"/>
      <c r="CV744" s="16"/>
      <c r="CW744" s="16"/>
      <c r="CX744" s="16"/>
      <c r="CY744" s="16"/>
      <c r="CZ744" s="16"/>
      <c r="DA744" s="16"/>
      <c r="DB744" s="16"/>
      <c r="DC744" s="16"/>
      <c r="DD744" s="16"/>
      <c r="DE744" s="16"/>
      <c r="DF744" s="16"/>
      <c r="DG744" s="16"/>
      <c r="DH744" s="24"/>
      <c r="DI744" s="16"/>
      <c r="DJ744" s="24"/>
      <c r="DK744" s="24"/>
      <c r="DL744" s="24"/>
      <c r="DM744" s="24"/>
      <c r="DN744" s="24"/>
      <c r="DO744" s="24">
        <v>0.20000000298023224</v>
      </c>
      <c r="DP744" s="24"/>
      <c r="DQ744" s="24"/>
      <c r="DR744" s="16"/>
      <c r="DS744" s="16"/>
      <c r="DT744" s="16"/>
      <c r="DU744" s="16"/>
      <c r="DV744" s="16"/>
      <c r="DW744" s="16"/>
      <c r="DX744" s="16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27"/>
      <c r="EP744" s="27"/>
      <c r="EQ744" s="27"/>
      <c r="ER744" s="27"/>
    </row>
    <row r="745" spans="1:148" s="9" customFormat="1" ht="20.25" x14ac:dyDescent="0.3">
      <c r="A745" s="10" t="s">
        <v>468</v>
      </c>
      <c r="B745" s="10" t="s">
        <v>231</v>
      </c>
      <c r="C745" s="10" t="s">
        <v>240</v>
      </c>
      <c r="D745" s="10" t="s">
        <v>279</v>
      </c>
      <c r="E745" s="10" t="s">
        <v>218</v>
      </c>
      <c r="F745" s="11">
        <v>10564</v>
      </c>
      <c r="G745" s="11">
        <v>3733</v>
      </c>
      <c r="H745" s="11">
        <v>3698</v>
      </c>
      <c r="I745" s="10" t="s">
        <v>282</v>
      </c>
      <c r="J745" s="12">
        <v>71.8</v>
      </c>
      <c r="K745" s="10" t="s">
        <v>267</v>
      </c>
      <c r="L745" s="10" t="s">
        <v>261</v>
      </c>
      <c r="M745" s="10" t="s">
        <v>220</v>
      </c>
      <c r="N745" s="13">
        <v>20</v>
      </c>
      <c r="O745" s="13">
        <v>20</v>
      </c>
      <c r="P745" s="13">
        <v>0</v>
      </c>
      <c r="Q745" s="14">
        <v>0</v>
      </c>
      <c r="R745" s="14">
        <v>9.44</v>
      </c>
      <c r="S745" s="14">
        <v>3.6666669999999999</v>
      </c>
      <c r="T745" s="14">
        <v>3.1466669999999999</v>
      </c>
      <c r="U745" s="14">
        <v>85.818169999999995</v>
      </c>
      <c r="V745" s="14">
        <v>0.4583334</v>
      </c>
      <c r="W745" s="14">
        <v>307.2</v>
      </c>
      <c r="X745" s="14">
        <f>10*S745</f>
        <v>36.666669999999996</v>
      </c>
      <c r="Y745" s="14">
        <v>0</v>
      </c>
      <c r="Z745" s="14">
        <v>3.1666669999999999</v>
      </c>
      <c r="AA745" s="14">
        <v>0.5</v>
      </c>
      <c r="AB745" s="14">
        <v>13.63636</v>
      </c>
      <c r="AC745" s="14">
        <v>2.0000460000000001E-2</v>
      </c>
      <c r="AD745" s="14">
        <v>0.54546700000000004</v>
      </c>
      <c r="AE745" s="14">
        <v>140.80000000000001</v>
      </c>
      <c r="AF745" s="14">
        <v>93.6</v>
      </c>
      <c r="AG745" s="14">
        <v>0</v>
      </c>
      <c r="AH745" s="14">
        <v>0</v>
      </c>
      <c r="AI745" s="14">
        <v>3.1466669999999999</v>
      </c>
      <c r="AJ745" s="14">
        <v>3.1666669999999999</v>
      </c>
      <c r="AK745" s="15">
        <v>0.86363639999999997</v>
      </c>
      <c r="AL745" s="15">
        <v>0.99368409999999996</v>
      </c>
      <c r="AM745" s="15">
        <v>1</v>
      </c>
      <c r="AN745" s="15">
        <v>0.85818170000000005</v>
      </c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>
        <v>8.3333335816860199E-2</v>
      </c>
      <c r="BJ745" s="16"/>
      <c r="BK745" s="16"/>
      <c r="BL745" s="16"/>
      <c r="BM745" s="16"/>
      <c r="BN745" s="16"/>
      <c r="BO745" s="16"/>
      <c r="BP745" s="16"/>
      <c r="BQ745" s="16"/>
      <c r="BR745" s="16"/>
      <c r="BS745" s="16"/>
      <c r="BT745" s="16"/>
      <c r="BU745" s="16"/>
      <c r="BV745" s="16"/>
      <c r="BW745" s="16"/>
      <c r="BX745" s="16"/>
      <c r="BY745" s="16"/>
      <c r="BZ745" s="16"/>
      <c r="CA745" s="16"/>
      <c r="CB745" s="16"/>
      <c r="CC745" s="16"/>
      <c r="CD745" s="16"/>
      <c r="CE745" s="16"/>
      <c r="CF745" s="16"/>
      <c r="CG745" s="16"/>
      <c r="CH745" s="16"/>
      <c r="CI745" s="16"/>
      <c r="CJ745" s="16"/>
      <c r="CK745" s="16"/>
      <c r="CL745" s="16"/>
      <c r="CM745" s="16"/>
      <c r="CN745" s="16"/>
      <c r="CO745" s="16"/>
      <c r="CP745" s="16"/>
      <c r="CQ745" s="16"/>
      <c r="CR745" s="16"/>
      <c r="CS745" s="16"/>
      <c r="CT745" s="16"/>
      <c r="CU745" s="16"/>
      <c r="CV745" s="16"/>
      <c r="CW745" s="16"/>
      <c r="CX745" s="16"/>
      <c r="CY745" s="16"/>
      <c r="CZ745" s="16"/>
      <c r="DA745" s="16"/>
      <c r="DB745" s="16"/>
      <c r="DC745" s="16"/>
      <c r="DD745" s="16"/>
      <c r="DE745" s="16"/>
      <c r="DF745" s="16"/>
      <c r="DG745" s="16"/>
      <c r="DH745" s="24"/>
      <c r="DI745" s="16"/>
      <c r="DJ745" s="24"/>
      <c r="DK745" s="24"/>
      <c r="DL745" s="24"/>
      <c r="DM745" s="24"/>
      <c r="DN745" s="24">
        <v>8.3333335816860199E-2</v>
      </c>
      <c r="DO745" s="24">
        <v>0.3333333432674408</v>
      </c>
      <c r="DP745" s="24"/>
      <c r="DQ745" s="24"/>
      <c r="DR745" s="16"/>
      <c r="DS745" s="16"/>
      <c r="DT745" s="16"/>
      <c r="DU745" s="16"/>
      <c r="DV745" s="16"/>
      <c r="DW745" s="16"/>
      <c r="DX745" s="16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27"/>
      <c r="EP745" s="27"/>
      <c r="EQ745" s="27"/>
      <c r="ER745" s="27"/>
    </row>
    <row r="746" spans="1:148" s="9" customFormat="1" ht="20.25" x14ac:dyDescent="0.3">
      <c r="A746" s="10" t="s">
        <v>468</v>
      </c>
      <c r="B746" s="10" t="s">
        <v>231</v>
      </c>
      <c r="C746" s="10" t="s">
        <v>240</v>
      </c>
      <c r="D746" s="10" t="s">
        <v>281</v>
      </c>
      <c r="E746" s="10" t="s">
        <v>218</v>
      </c>
      <c r="F746" s="11">
        <v>10564</v>
      </c>
      <c r="G746" s="11">
        <v>3733</v>
      </c>
      <c r="H746" s="11">
        <v>3698</v>
      </c>
      <c r="I746" s="10" t="s">
        <v>282</v>
      </c>
      <c r="J746" s="12">
        <v>71.8</v>
      </c>
      <c r="K746" s="10" t="s">
        <v>267</v>
      </c>
      <c r="L746" s="10" t="s">
        <v>261</v>
      </c>
      <c r="M746" s="10" t="s">
        <v>220</v>
      </c>
      <c r="N746" s="13">
        <v>20</v>
      </c>
      <c r="O746" s="13">
        <v>20</v>
      </c>
      <c r="P746" s="13">
        <v>0</v>
      </c>
      <c r="Q746" s="14">
        <v>0</v>
      </c>
      <c r="R746" s="14">
        <v>9.44</v>
      </c>
      <c r="S746" s="14">
        <v>4</v>
      </c>
      <c r="T746" s="14">
        <v>3.1466669999999999</v>
      </c>
      <c r="U746" s="14">
        <v>78.666659999999993</v>
      </c>
      <c r="V746" s="14">
        <v>0.5</v>
      </c>
      <c r="W746" s="14">
        <v>281.60000000000002</v>
      </c>
      <c r="X746" s="14">
        <f>10*S746</f>
        <v>40</v>
      </c>
      <c r="Y746" s="14">
        <v>0</v>
      </c>
      <c r="Z746" s="14">
        <v>3.1666669999999999</v>
      </c>
      <c r="AA746" s="14">
        <v>0.8333334</v>
      </c>
      <c r="AB746" s="14">
        <v>20.83333</v>
      </c>
      <c r="AC746" s="14">
        <v>2.00001E-2</v>
      </c>
      <c r="AD746" s="14">
        <v>0.50000250000000002</v>
      </c>
      <c r="AE746" s="14">
        <v>140.80000000000001</v>
      </c>
      <c r="AF746" s="14">
        <v>93.6</v>
      </c>
      <c r="AG746" s="14">
        <v>0</v>
      </c>
      <c r="AH746" s="14">
        <v>0</v>
      </c>
      <c r="AI746" s="14">
        <v>3.1466669999999999</v>
      </c>
      <c r="AJ746" s="14">
        <v>3.1666669999999999</v>
      </c>
      <c r="AK746" s="15">
        <v>0.7916666</v>
      </c>
      <c r="AL746" s="15">
        <v>0.99368420000000002</v>
      </c>
      <c r="AM746" s="15">
        <v>1</v>
      </c>
      <c r="AN746" s="15">
        <v>0.78666659999999999</v>
      </c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>
        <v>8.3333335816860199E-2</v>
      </c>
      <c r="BJ746" s="16"/>
      <c r="BK746" s="16"/>
      <c r="BL746" s="16"/>
      <c r="BM746" s="16"/>
      <c r="BN746" s="16"/>
      <c r="BO746" s="16"/>
      <c r="BP746" s="16"/>
      <c r="BQ746" s="16"/>
      <c r="BR746" s="16"/>
      <c r="BS746" s="16"/>
      <c r="BT746" s="16"/>
      <c r="BU746" s="16">
        <v>0.3333333432674408</v>
      </c>
      <c r="BV746" s="16"/>
      <c r="BW746" s="16"/>
      <c r="BX746" s="16"/>
      <c r="BY746" s="16"/>
      <c r="BZ746" s="16"/>
      <c r="CA746" s="16"/>
      <c r="CB746" s="16"/>
      <c r="CC746" s="16"/>
      <c r="CD746" s="16"/>
      <c r="CE746" s="16"/>
      <c r="CF746" s="16"/>
      <c r="CG746" s="16"/>
      <c r="CH746" s="16"/>
      <c r="CI746" s="16"/>
      <c r="CJ746" s="16"/>
      <c r="CK746" s="16"/>
      <c r="CL746" s="16"/>
      <c r="CM746" s="16"/>
      <c r="CN746" s="16"/>
      <c r="CO746" s="16"/>
      <c r="CP746" s="16"/>
      <c r="CQ746" s="16"/>
      <c r="CR746" s="16"/>
      <c r="CS746" s="16"/>
      <c r="CT746" s="16"/>
      <c r="CU746" s="16"/>
      <c r="CV746" s="16"/>
      <c r="CW746" s="16"/>
      <c r="CX746" s="16"/>
      <c r="CY746" s="16"/>
      <c r="CZ746" s="16"/>
      <c r="DA746" s="16"/>
      <c r="DB746" s="16"/>
      <c r="DC746" s="16"/>
      <c r="DD746" s="16"/>
      <c r="DE746" s="16"/>
      <c r="DF746" s="16"/>
      <c r="DG746" s="16"/>
      <c r="DH746" s="24"/>
      <c r="DI746" s="16"/>
      <c r="DJ746" s="24"/>
      <c r="DK746" s="24"/>
      <c r="DL746" s="24"/>
      <c r="DM746" s="24"/>
      <c r="DN746" s="24">
        <v>8.3333335816860199E-2</v>
      </c>
      <c r="DO746" s="24">
        <v>0.3333333432674408</v>
      </c>
      <c r="DP746" s="24"/>
      <c r="DQ746" s="24"/>
      <c r="DR746" s="16"/>
      <c r="DS746" s="16"/>
      <c r="DT746" s="16"/>
      <c r="DU746" s="16"/>
      <c r="DV746" s="16"/>
      <c r="DW746" s="16"/>
      <c r="DX746" s="16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27"/>
      <c r="EP746" s="27"/>
      <c r="EQ746" s="27"/>
      <c r="ER746" s="27"/>
    </row>
    <row r="747" spans="1:148" s="9" customFormat="1" ht="20.25" x14ac:dyDescent="0.3">
      <c r="A747" s="10" t="s">
        <v>468</v>
      </c>
      <c r="B747" s="10" t="s">
        <v>231</v>
      </c>
      <c r="C747" s="10" t="s">
        <v>240</v>
      </c>
      <c r="D747" s="10" t="s">
        <v>279</v>
      </c>
      <c r="E747" s="10" t="s">
        <v>218</v>
      </c>
      <c r="F747" s="11">
        <v>10734</v>
      </c>
      <c r="G747" s="11">
        <v>3733</v>
      </c>
      <c r="H747" s="11">
        <v>3698</v>
      </c>
      <c r="I747" s="10" t="s">
        <v>282</v>
      </c>
      <c r="J747" s="12">
        <v>71.8</v>
      </c>
      <c r="K747" s="10" t="s">
        <v>243</v>
      </c>
      <c r="L747" s="10" t="s">
        <v>261</v>
      </c>
      <c r="M747" s="10" t="s">
        <v>220</v>
      </c>
      <c r="N747" s="13">
        <v>2</v>
      </c>
      <c r="O747" s="13">
        <v>2</v>
      </c>
      <c r="P747" s="13">
        <v>0</v>
      </c>
      <c r="Q747" s="14">
        <v>0</v>
      </c>
      <c r="R747" s="14">
        <v>8.11</v>
      </c>
      <c r="S747" s="14">
        <v>0.3333333</v>
      </c>
      <c r="T747" s="14">
        <v>0.2703333</v>
      </c>
      <c r="U747" s="14">
        <v>81.099999999999994</v>
      </c>
      <c r="V747" s="14">
        <v>4.1666660000000001E-2</v>
      </c>
      <c r="W747" s="14">
        <v>289.92</v>
      </c>
      <c r="X747" s="14">
        <f>10*S747</f>
        <v>3.3333330000000001</v>
      </c>
      <c r="Y747" s="14">
        <v>0</v>
      </c>
      <c r="Z747" s="14">
        <v>0.3333333</v>
      </c>
      <c r="AA747" s="14">
        <v>0</v>
      </c>
      <c r="AB747" s="14">
        <v>0</v>
      </c>
      <c r="AC747" s="14">
        <v>6.2999990000000006E-2</v>
      </c>
      <c r="AD747" s="14">
        <v>18.899999999999999</v>
      </c>
      <c r="AE747" s="14">
        <v>12.08</v>
      </c>
      <c r="AF747" s="14">
        <v>7.74</v>
      </c>
      <c r="AG747" s="14">
        <v>0</v>
      </c>
      <c r="AH747" s="14">
        <v>0</v>
      </c>
      <c r="AI747" s="14">
        <v>0.2703333</v>
      </c>
      <c r="AJ747" s="14">
        <v>0.3333333</v>
      </c>
      <c r="AK747" s="15">
        <v>1</v>
      </c>
      <c r="AL747" s="15">
        <v>0.81100000000000005</v>
      </c>
      <c r="AM747" s="15">
        <v>1</v>
      </c>
      <c r="AN747" s="15">
        <v>0.81100000000000005</v>
      </c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BT747" s="16"/>
      <c r="BU747" s="16"/>
      <c r="BV747" s="16"/>
      <c r="BW747" s="16"/>
      <c r="BX747" s="16"/>
      <c r="BY747" s="16"/>
      <c r="BZ747" s="16"/>
      <c r="CA747" s="16"/>
      <c r="CB747" s="16"/>
      <c r="CC747" s="16"/>
      <c r="CD747" s="16"/>
      <c r="CE747" s="16"/>
      <c r="CF747" s="16"/>
      <c r="CG747" s="16"/>
      <c r="CH747" s="16"/>
      <c r="CI747" s="16"/>
      <c r="CJ747" s="16"/>
      <c r="CK747" s="16"/>
      <c r="CL747" s="16"/>
      <c r="CM747" s="16"/>
      <c r="CN747" s="16"/>
      <c r="CO747" s="16"/>
      <c r="CP747" s="16"/>
      <c r="CQ747" s="16"/>
      <c r="CR747" s="16"/>
      <c r="CS747" s="16"/>
      <c r="CT747" s="16"/>
      <c r="CU747" s="16"/>
      <c r="CV747" s="16"/>
      <c r="CW747" s="16"/>
      <c r="CX747" s="16"/>
      <c r="CY747" s="16"/>
      <c r="CZ747" s="16"/>
      <c r="DA747" s="16"/>
      <c r="DB747" s="16"/>
      <c r="DC747" s="16"/>
      <c r="DD747" s="16"/>
      <c r="DE747" s="16"/>
      <c r="DF747" s="16"/>
      <c r="DG747" s="16"/>
      <c r="DH747" s="24"/>
      <c r="DI747" s="16"/>
      <c r="DJ747" s="24"/>
      <c r="DK747" s="24"/>
      <c r="DL747" s="24"/>
      <c r="DM747" s="24"/>
      <c r="DN747" s="24"/>
      <c r="DO747" s="24"/>
      <c r="DP747" s="24"/>
      <c r="DQ747" s="24"/>
      <c r="DR747" s="16"/>
      <c r="DS747" s="16"/>
      <c r="DT747" s="16"/>
      <c r="DU747" s="16"/>
      <c r="DV747" s="16"/>
      <c r="DW747" s="16"/>
      <c r="DX747" s="16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27"/>
      <c r="EP747" s="27"/>
      <c r="EQ747" s="27"/>
      <c r="ER747" s="27"/>
    </row>
    <row r="748" spans="1:148" s="9" customFormat="1" ht="20.25" x14ac:dyDescent="0.3">
      <c r="A748" s="10" t="s">
        <v>479</v>
      </c>
      <c r="B748" s="10" t="s">
        <v>231</v>
      </c>
      <c r="C748" s="10" t="s">
        <v>240</v>
      </c>
      <c r="D748" s="10" t="s">
        <v>281</v>
      </c>
      <c r="E748" s="10" t="s">
        <v>218</v>
      </c>
      <c r="F748" s="11">
        <v>10512</v>
      </c>
      <c r="G748" s="11">
        <v>3733</v>
      </c>
      <c r="H748" s="11">
        <v>3698</v>
      </c>
      <c r="I748" s="10" t="s">
        <v>280</v>
      </c>
      <c r="J748" s="12">
        <v>65</v>
      </c>
      <c r="K748" s="10" t="s">
        <v>285</v>
      </c>
      <c r="L748" s="10" t="s">
        <v>261</v>
      </c>
      <c r="M748" s="10" t="s">
        <v>220</v>
      </c>
      <c r="N748" s="13">
        <v>8</v>
      </c>
      <c r="O748" s="13">
        <v>8</v>
      </c>
      <c r="P748" s="13">
        <v>0</v>
      </c>
      <c r="Q748" s="14">
        <v>0</v>
      </c>
      <c r="R748" s="14">
        <v>8.74</v>
      </c>
      <c r="S748" s="14">
        <v>1.5833330000000001</v>
      </c>
      <c r="T748" s="14">
        <v>1.165333</v>
      </c>
      <c r="U748" s="14">
        <v>73.600009999999997</v>
      </c>
      <c r="V748" s="14">
        <v>0.1979166</v>
      </c>
      <c r="W748" s="14">
        <v>236.059</v>
      </c>
      <c r="X748" s="14">
        <f>10*S748</f>
        <v>15.83333</v>
      </c>
      <c r="Y748" s="14">
        <v>0</v>
      </c>
      <c r="Z748" s="14">
        <v>1.2</v>
      </c>
      <c r="AA748" s="14">
        <v>0.38333339999999999</v>
      </c>
      <c r="AB748" s="14">
        <v>24.210529999999999</v>
      </c>
      <c r="AC748" s="14">
        <v>3.4666389999999998E-2</v>
      </c>
      <c r="AD748" s="14">
        <v>2.189457</v>
      </c>
      <c r="AE748" s="14">
        <v>46.72</v>
      </c>
      <c r="AF748" s="14">
        <v>29.68</v>
      </c>
      <c r="AG748" s="14">
        <v>0</v>
      </c>
      <c r="AH748" s="14">
        <v>0</v>
      </c>
      <c r="AI748" s="14">
        <v>1.165333</v>
      </c>
      <c r="AJ748" s="14">
        <v>1.2</v>
      </c>
      <c r="AK748" s="15">
        <v>0.75789470000000003</v>
      </c>
      <c r="AL748" s="15">
        <v>0.97111130000000001</v>
      </c>
      <c r="AM748" s="15">
        <v>1</v>
      </c>
      <c r="AN748" s="15">
        <v>0.73600010000000005</v>
      </c>
      <c r="AO748" s="16"/>
      <c r="AP748" s="16">
        <v>0.18333333730697632</v>
      </c>
      <c r="AQ748" s="16"/>
      <c r="AR748" s="16">
        <v>5.000000074505806E-2</v>
      </c>
      <c r="AS748" s="16">
        <v>0.15000000596046448</v>
      </c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/>
      <c r="BR748" s="16"/>
      <c r="BS748" s="16"/>
      <c r="BT748" s="16"/>
      <c r="BU748" s="16"/>
      <c r="BV748" s="16"/>
      <c r="BW748" s="16"/>
      <c r="BX748" s="16"/>
      <c r="BY748" s="16"/>
      <c r="BZ748" s="16"/>
      <c r="CA748" s="16"/>
      <c r="CB748" s="16"/>
      <c r="CC748" s="16"/>
      <c r="CD748" s="16"/>
      <c r="CE748" s="16"/>
      <c r="CF748" s="16"/>
      <c r="CG748" s="16"/>
      <c r="CH748" s="16"/>
      <c r="CI748" s="16"/>
      <c r="CJ748" s="16"/>
      <c r="CK748" s="16"/>
      <c r="CL748" s="16"/>
      <c r="CM748" s="16"/>
      <c r="CN748" s="16"/>
      <c r="CO748" s="16"/>
      <c r="CP748" s="16"/>
      <c r="CQ748" s="16"/>
      <c r="CR748" s="16"/>
      <c r="CS748" s="16"/>
      <c r="CT748" s="16"/>
      <c r="CU748" s="16"/>
      <c r="CV748" s="16"/>
      <c r="CW748" s="16"/>
      <c r="CX748" s="16"/>
      <c r="CY748" s="16"/>
      <c r="CZ748" s="16"/>
      <c r="DA748" s="16"/>
      <c r="DB748" s="16"/>
      <c r="DC748" s="16"/>
      <c r="DD748" s="16"/>
      <c r="DE748" s="16"/>
      <c r="DF748" s="16"/>
      <c r="DG748" s="16"/>
      <c r="DH748" s="24"/>
      <c r="DI748" s="16"/>
      <c r="DJ748" s="24"/>
      <c r="DK748" s="24"/>
      <c r="DL748" s="24"/>
      <c r="DM748" s="24"/>
      <c r="DN748" s="24"/>
      <c r="DO748" s="24"/>
      <c r="DP748" s="24"/>
      <c r="DQ748" s="24"/>
      <c r="DR748" s="16"/>
      <c r="DS748" s="16"/>
      <c r="DT748" s="16"/>
      <c r="DU748" s="16"/>
      <c r="DV748" s="16"/>
      <c r="DW748" s="16"/>
      <c r="DX748" s="16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27"/>
      <c r="EP748" s="27"/>
      <c r="EQ748" s="27"/>
      <c r="ER748" s="27"/>
    </row>
    <row r="749" spans="1:148" s="9" customFormat="1" ht="20.25" x14ac:dyDescent="0.3">
      <c r="A749" s="10" t="s">
        <v>479</v>
      </c>
      <c r="B749" s="10" t="s">
        <v>232</v>
      </c>
      <c r="C749" s="10" t="s">
        <v>240</v>
      </c>
      <c r="D749" s="10" t="s">
        <v>281</v>
      </c>
      <c r="E749" s="10" t="s">
        <v>218</v>
      </c>
      <c r="F749" s="11">
        <v>10563</v>
      </c>
      <c r="G749" s="11">
        <v>3733</v>
      </c>
      <c r="H749" s="11">
        <v>3698</v>
      </c>
      <c r="I749" s="10" t="s">
        <v>282</v>
      </c>
      <c r="J749" s="12">
        <v>71.8</v>
      </c>
      <c r="K749" s="10" t="s">
        <v>285</v>
      </c>
      <c r="L749" s="10" t="s">
        <v>261</v>
      </c>
      <c r="M749" s="10" t="s">
        <v>220</v>
      </c>
      <c r="N749" s="13">
        <v>1</v>
      </c>
      <c r="O749" s="13">
        <v>1</v>
      </c>
      <c r="P749" s="13">
        <v>0</v>
      </c>
      <c r="Q749" s="14">
        <v>0</v>
      </c>
      <c r="R749" s="14">
        <v>8.11</v>
      </c>
      <c r="S749" s="14">
        <v>0.1666667</v>
      </c>
      <c r="T749" s="14">
        <v>0.1351667</v>
      </c>
      <c r="U749" s="14">
        <v>81.099980000000002</v>
      </c>
      <c r="V749" s="14">
        <v>2.0833339999999999E-2</v>
      </c>
      <c r="W749" s="14">
        <v>289.92</v>
      </c>
      <c r="X749" s="14">
        <v>0.66666680574417103</v>
      </c>
      <c r="Y749" s="14">
        <v>0.17226532957580701</v>
      </c>
      <c r="Z749" s="14">
        <v>0.1666667</v>
      </c>
      <c r="AA749" s="14">
        <v>0</v>
      </c>
      <c r="AB749" s="14">
        <v>0</v>
      </c>
      <c r="AC749" s="14">
        <v>3.150004E-2</v>
      </c>
      <c r="AD749" s="14">
        <v>18.900020000000001</v>
      </c>
      <c r="AE749" s="14">
        <v>6.04</v>
      </c>
      <c r="AF749" s="14">
        <v>3.87</v>
      </c>
      <c r="AG749" s="14">
        <v>0</v>
      </c>
      <c r="AH749" s="14">
        <v>0</v>
      </c>
      <c r="AI749" s="14">
        <v>0.1351667</v>
      </c>
      <c r="AJ749" s="14">
        <v>0.1666667</v>
      </c>
      <c r="AK749" s="15">
        <v>1</v>
      </c>
      <c r="AL749" s="15">
        <v>0.81099980000000005</v>
      </c>
      <c r="AM749" s="15">
        <v>1</v>
      </c>
      <c r="AN749" s="15">
        <v>0.81099980000000005</v>
      </c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  <c r="BR749" s="16"/>
      <c r="BS749" s="16"/>
      <c r="BT749" s="16"/>
      <c r="BU749" s="16"/>
      <c r="BV749" s="16"/>
      <c r="BW749" s="16"/>
      <c r="BX749" s="16"/>
      <c r="BY749" s="16"/>
      <c r="BZ749" s="16"/>
      <c r="CA749" s="16"/>
      <c r="CB749" s="16"/>
      <c r="CC749" s="16"/>
      <c r="CD749" s="16"/>
      <c r="CE749" s="16"/>
      <c r="CF749" s="16"/>
      <c r="CG749" s="16"/>
      <c r="CH749" s="16"/>
      <c r="CI749" s="16"/>
      <c r="CJ749" s="16"/>
      <c r="CK749" s="16"/>
      <c r="CL749" s="16"/>
      <c r="CM749" s="16"/>
      <c r="CN749" s="16"/>
      <c r="CO749" s="16"/>
      <c r="CP749" s="16"/>
      <c r="CQ749" s="16"/>
      <c r="CR749" s="16"/>
      <c r="CS749" s="16"/>
      <c r="CT749" s="16"/>
      <c r="CU749" s="16"/>
      <c r="CV749" s="16"/>
      <c r="CW749" s="16"/>
      <c r="CX749" s="16"/>
      <c r="CY749" s="16"/>
      <c r="CZ749" s="16"/>
      <c r="DA749" s="16"/>
      <c r="DB749" s="16"/>
      <c r="DC749" s="16"/>
      <c r="DD749" s="16"/>
      <c r="DE749" s="16"/>
      <c r="DF749" s="16"/>
      <c r="DG749" s="16"/>
      <c r="DH749" s="24"/>
      <c r="DI749" s="16"/>
      <c r="DJ749" s="24"/>
      <c r="DK749" s="24"/>
      <c r="DL749" s="24"/>
      <c r="DM749" s="24"/>
      <c r="DN749" s="24"/>
      <c r="DO749" s="24"/>
      <c r="DP749" s="24"/>
      <c r="DQ749" s="24"/>
      <c r="DR749" s="16"/>
      <c r="DS749" s="16"/>
      <c r="DT749" s="16"/>
      <c r="DU749" s="16"/>
      <c r="DV749" s="16"/>
      <c r="DW749" s="16"/>
      <c r="DX749" s="16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27"/>
      <c r="EP749" s="27"/>
      <c r="EQ749" s="27"/>
      <c r="ER749" s="27"/>
    </row>
    <row r="750" spans="1:148" s="46" customFormat="1" ht="20.25" x14ac:dyDescent="0.3">
      <c r="A750" s="39" t="s">
        <v>503</v>
      </c>
      <c r="B750" s="39" t="s">
        <v>232</v>
      </c>
      <c r="C750" s="39" t="s">
        <v>240</v>
      </c>
      <c r="D750" s="39" t="s">
        <v>279</v>
      </c>
      <c r="E750" s="39" t="s">
        <v>218</v>
      </c>
      <c r="F750" s="40">
        <v>10512</v>
      </c>
      <c r="G750" s="40">
        <v>3733</v>
      </c>
      <c r="H750" s="40">
        <v>3698</v>
      </c>
      <c r="I750" s="39" t="s">
        <v>280</v>
      </c>
      <c r="J750" s="41">
        <v>65</v>
      </c>
      <c r="K750" s="39" t="s">
        <v>285</v>
      </c>
      <c r="L750" s="39" t="s">
        <v>261</v>
      </c>
      <c r="M750" s="39" t="s">
        <v>220</v>
      </c>
      <c r="N750" s="42">
        <v>16</v>
      </c>
      <c r="O750" s="42">
        <v>16</v>
      </c>
      <c r="P750" s="42">
        <v>0</v>
      </c>
      <c r="Q750" s="25">
        <v>0</v>
      </c>
      <c r="R750" s="25">
        <v>8.74</v>
      </c>
      <c r="S750" s="25">
        <v>2.9166669999999999</v>
      </c>
      <c r="T750" s="25">
        <v>2.330667</v>
      </c>
      <c r="U750" s="25">
        <v>79.908550000000005</v>
      </c>
      <c r="V750" s="25">
        <v>0.3645834</v>
      </c>
      <c r="W750" s="25">
        <v>256.29250000000002</v>
      </c>
      <c r="X750" s="25">
        <v>11.666667938232401</v>
      </c>
      <c r="Y750" s="25">
        <v>0.19654089990352699</v>
      </c>
      <c r="Z750" s="25">
        <v>2.3666670000000001</v>
      </c>
      <c r="AA750" s="25">
        <v>0.55000000000000004</v>
      </c>
      <c r="AB750" s="25">
        <v>18.857140000000001</v>
      </c>
      <c r="AC750" s="25">
        <v>3.600043E-2</v>
      </c>
      <c r="AD750" s="25">
        <v>1.2343</v>
      </c>
      <c r="AE750" s="25">
        <v>93.44</v>
      </c>
      <c r="AF750" s="25">
        <v>59.36</v>
      </c>
      <c r="AG750" s="25">
        <v>0</v>
      </c>
      <c r="AH750" s="25">
        <v>0</v>
      </c>
      <c r="AI750" s="25">
        <v>2.330667</v>
      </c>
      <c r="AJ750" s="25">
        <v>2.3666670000000001</v>
      </c>
      <c r="AK750" s="26">
        <v>0.81142860000000006</v>
      </c>
      <c r="AL750" s="26">
        <v>0.98478849999999996</v>
      </c>
      <c r="AM750" s="26">
        <v>1</v>
      </c>
      <c r="AN750" s="26">
        <v>0.79908559999999995</v>
      </c>
      <c r="AO750" s="16"/>
      <c r="AP750" s="16">
        <v>0.20000000298023224</v>
      </c>
      <c r="AQ750" s="16"/>
      <c r="AR750" s="16">
        <v>6.6666670143604279E-2</v>
      </c>
      <c r="AS750" s="16">
        <v>0.15000000596046448</v>
      </c>
      <c r="AT750" s="16"/>
      <c r="AU750" s="16"/>
      <c r="AV750" s="43"/>
      <c r="AW750" s="43"/>
      <c r="AX750" s="16"/>
      <c r="AY750" s="16"/>
      <c r="AZ750" s="16"/>
      <c r="BA750" s="16"/>
      <c r="BB750" s="16"/>
      <c r="BC750" s="16"/>
      <c r="BD750" s="16"/>
      <c r="BE750" s="16"/>
      <c r="BF750" s="16"/>
      <c r="BG750" s="43"/>
      <c r="BH750" s="43"/>
      <c r="BI750" s="16"/>
      <c r="BJ750" s="16"/>
      <c r="BK750" s="16"/>
      <c r="BL750" s="43"/>
      <c r="BM750" s="16"/>
      <c r="BN750" s="16"/>
      <c r="BO750" s="43"/>
      <c r="BP750" s="16"/>
      <c r="BQ750" s="16"/>
      <c r="BR750" s="16"/>
      <c r="BS750" s="43"/>
      <c r="BT750" s="43"/>
      <c r="BU750" s="16"/>
      <c r="BV750" s="43"/>
      <c r="BW750" s="43"/>
      <c r="BX750" s="16"/>
      <c r="BY750" s="16"/>
      <c r="BZ750" s="43"/>
      <c r="CA750" s="43"/>
      <c r="CB750" s="16"/>
      <c r="CC750" s="16"/>
      <c r="CD750" s="16"/>
      <c r="CE750" s="43"/>
      <c r="CF750" s="16"/>
      <c r="CG750" s="43"/>
      <c r="CH750" s="16"/>
      <c r="CI750" s="16"/>
      <c r="CJ750" s="16"/>
      <c r="CK750" s="43"/>
      <c r="CL750" s="43"/>
      <c r="CM750" s="43"/>
      <c r="CN750" s="16"/>
      <c r="CO750" s="16"/>
      <c r="CP750" s="16"/>
      <c r="CQ750" s="43"/>
      <c r="CR750" s="16"/>
      <c r="CS750" s="16"/>
      <c r="CT750" s="43"/>
      <c r="CU750" s="16"/>
      <c r="CV750" s="16"/>
      <c r="CW750" s="43"/>
      <c r="CX750" s="43"/>
      <c r="CY750" s="43"/>
      <c r="CZ750" s="16"/>
      <c r="DA750" s="43"/>
      <c r="DB750" s="43"/>
      <c r="DC750" s="43"/>
      <c r="DD750" s="43"/>
      <c r="DE750" s="16"/>
      <c r="DF750" s="43"/>
      <c r="DG750" s="43"/>
      <c r="DH750" s="44"/>
      <c r="DI750" s="43"/>
      <c r="DJ750" s="17"/>
      <c r="DK750" s="24"/>
      <c r="DL750" s="24"/>
      <c r="DM750" s="44"/>
      <c r="DN750" s="24"/>
      <c r="DO750" s="24">
        <v>0.13333334028720856</v>
      </c>
      <c r="DP750" s="24"/>
      <c r="DQ750" s="44"/>
      <c r="DR750" s="43"/>
      <c r="DS750" s="43"/>
      <c r="DT750" s="43"/>
      <c r="DU750" s="17"/>
      <c r="DV750" s="17"/>
      <c r="DW750" s="17"/>
      <c r="DX750" s="17"/>
      <c r="DY750" s="17"/>
      <c r="DZ750" s="17"/>
      <c r="EA750" s="45"/>
      <c r="EB750" s="17"/>
      <c r="EC750" s="17"/>
      <c r="ED750" s="45"/>
      <c r="EE750" s="17"/>
      <c r="EF750" s="17"/>
      <c r="EG750" s="45"/>
      <c r="EH750" s="17"/>
      <c r="EI750" s="45"/>
      <c r="EJ750" s="17"/>
      <c r="EK750" s="45"/>
      <c r="EL750" s="17"/>
      <c r="EM750" s="17"/>
      <c r="EN750" s="27"/>
      <c r="EO750" s="49"/>
      <c r="EP750" s="27"/>
      <c r="EQ750" s="27"/>
      <c r="ER750" s="27"/>
    </row>
    <row r="751" spans="1:148" s="9" customFormat="1" ht="20.25" x14ac:dyDescent="0.3">
      <c r="A751" s="10" t="s">
        <v>503</v>
      </c>
      <c r="B751" s="10" t="s">
        <v>232</v>
      </c>
      <c r="C751" s="10" t="s">
        <v>240</v>
      </c>
      <c r="D751" s="10" t="s">
        <v>281</v>
      </c>
      <c r="E751" s="10" t="s">
        <v>218</v>
      </c>
      <c r="F751" s="11">
        <v>10512</v>
      </c>
      <c r="G751" s="11">
        <v>3733</v>
      </c>
      <c r="H751" s="11">
        <v>3698</v>
      </c>
      <c r="I751" s="10" t="s">
        <v>280</v>
      </c>
      <c r="J751" s="12">
        <v>65</v>
      </c>
      <c r="K751" s="10" t="s">
        <v>285</v>
      </c>
      <c r="L751" s="10" t="s">
        <v>261</v>
      </c>
      <c r="M751" s="10" t="s">
        <v>220</v>
      </c>
      <c r="N751" s="13">
        <v>8</v>
      </c>
      <c r="O751" s="13">
        <v>8</v>
      </c>
      <c r="P751" s="13">
        <v>0</v>
      </c>
      <c r="Q751" s="14">
        <v>0</v>
      </c>
      <c r="R751" s="14">
        <v>8.74</v>
      </c>
      <c r="S751" s="14">
        <v>1.3333330000000001</v>
      </c>
      <c r="T751" s="14">
        <v>1.165333</v>
      </c>
      <c r="U751" s="14">
        <v>87.400019999999998</v>
      </c>
      <c r="V751" s="14">
        <v>0.1666666</v>
      </c>
      <c r="W751" s="14">
        <v>280.32010000000002</v>
      </c>
      <c r="X751" s="14">
        <v>5.3333320617675799</v>
      </c>
      <c r="Y751" s="14">
        <v>0.17969447462699401</v>
      </c>
      <c r="Z751" s="14">
        <v>1.25</v>
      </c>
      <c r="AA751" s="14">
        <v>8.3333340000000006E-2</v>
      </c>
      <c r="AB751" s="14">
        <v>6.2500020000000003</v>
      </c>
      <c r="AC751" s="14">
        <v>8.4666409999999998E-2</v>
      </c>
      <c r="AD751" s="14">
        <v>6.3499819999999998</v>
      </c>
      <c r="AE751" s="14">
        <v>46.72</v>
      </c>
      <c r="AF751" s="14">
        <v>29.68</v>
      </c>
      <c r="AG751" s="14">
        <v>0</v>
      </c>
      <c r="AH751" s="14">
        <v>0</v>
      </c>
      <c r="AI751" s="14">
        <v>1.165333</v>
      </c>
      <c r="AJ751" s="14">
        <v>1.25</v>
      </c>
      <c r="AK751" s="15">
        <v>0.93749990000000005</v>
      </c>
      <c r="AL751" s="15">
        <v>0.93226690000000001</v>
      </c>
      <c r="AM751" s="15">
        <v>1</v>
      </c>
      <c r="AN751" s="15">
        <v>0.87400009999999995</v>
      </c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  <c r="BR751" s="16"/>
      <c r="BS751" s="16"/>
      <c r="BT751" s="16"/>
      <c r="BU751" s="16"/>
      <c r="BV751" s="16"/>
      <c r="BW751" s="16"/>
      <c r="BX751" s="16"/>
      <c r="BY751" s="16"/>
      <c r="BZ751" s="16"/>
      <c r="CA751" s="16"/>
      <c r="CB751" s="16"/>
      <c r="CC751" s="16"/>
      <c r="CD751" s="16"/>
      <c r="CE751" s="16"/>
      <c r="CF751" s="16"/>
      <c r="CG751" s="16"/>
      <c r="CH751" s="16"/>
      <c r="CI751" s="16"/>
      <c r="CJ751" s="16"/>
      <c r="CK751" s="16"/>
      <c r="CL751" s="16"/>
      <c r="CM751" s="16"/>
      <c r="CN751" s="16"/>
      <c r="CO751" s="16"/>
      <c r="CP751" s="16"/>
      <c r="CQ751" s="16"/>
      <c r="CR751" s="16"/>
      <c r="CS751" s="16"/>
      <c r="CT751" s="16"/>
      <c r="CU751" s="16"/>
      <c r="CV751" s="16"/>
      <c r="CW751" s="16"/>
      <c r="CX751" s="16"/>
      <c r="CY751" s="16"/>
      <c r="CZ751" s="16"/>
      <c r="DA751" s="16"/>
      <c r="DB751" s="16"/>
      <c r="DC751" s="16"/>
      <c r="DD751" s="16"/>
      <c r="DE751" s="16"/>
      <c r="DF751" s="16"/>
      <c r="DG751" s="16"/>
      <c r="DH751" s="24"/>
      <c r="DI751" s="16"/>
      <c r="DJ751" s="17"/>
      <c r="DK751" s="24"/>
      <c r="DL751" s="24"/>
      <c r="DM751" s="24"/>
      <c r="DN751" s="24"/>
      <c r="DO751" s="24">
        <v>8.3333335816860199E-2</v>
      </c>
      <c r="DP751" s="24"/>
      <c r="DQ751" s="24"/>
      <c r="DR751" s="16"/>
      <c r="DS751" s="16"/>
      <c r="DT751" s="16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27"/>
      <c r="EO751" s="27"/>
      <c r="EP751" s="27"/>
      <c r="EQ751" s="27"/>
      <c r="ER751" s="27"/>
    </row>
    <row r="752" spans="1:148" s="9" customFormat="1" ht="20.25" x14ac:dyDescent="0.3">
      <c r="A752" s="10" t="s">
        <v>504</v>
      </c>
      <c r="B752" s="10" t="s">
        <v>240</v>
      </c>
      <c r="C752" s="10" t="s">
        <v>240</v>
      </c>
      <c r="D752" s="10" t="s">
        <v>279</v>
      </c>
      <c r="E752" s="10" t="s">
        <v>218</v>
      </c>
      <c r="F752" s="11">
        <v>10512</v>
      </c>
      <c r="G752" s="11">
        <v>3866</v>
      </c>
      <c r="H752" s="11">
        <v>3951</v>
      </c>
      <c r="I752" s="10" t="s">
        <v>280</v>
      </c>
      <c r="J752" s="12">
        <v>65</v>
      </c>
      <c r="K752" s="10" t="s">
        <v>285</v>
      </c>
      <c r="L752" s="10" t="s">
        <v>261</v>
      </c>
      <c r="M752" s="10" t="s">
        <v>220</v>
      </c>
      <c r="N752" s="13">
        <v>34</v>
      </c>
      <c r="O752" s="13">
        <v>34</v>
      </c>
      <c r="P752" s="13">
        <v>0</v>
      </c>
      <c r="Q752" s="14">
        <v>0</v>
      </c>
      <c r="R752" s="14">
        <v>8.74</v>
      </c>
      <c r="S752" s="14">
        <v>6.5</v>
      </c>
      <c r="T752" s="14">
        <v>4.9526669999999999</v>
      </c>
      <c r="U752" s="14">
        <v>76.194869999999995</v>
      </c>
      <c r="V752" s="14">
        <v>0.8125</v>
      </c>
      <c r="W752" s="14">
        <v>244.38149999999999</v>
      </c>
      <c r="X752" s="14">
        <v>58.5</v>
      </c>
      <c r="Y752" s="14">
        <v>0.46377041606994601</v>
      </c>
      <c r="Z752" s="14">
        <v>5.4</v>
      </c>
      <c r="AA752" s="14">
        <v>1.1000000000000001</v>
      </c>
      <c r="AB752" s="14">
        <v>16.923079999999999</v>
      </c>
      <c r="AC752" s="14">
        <v>0.44733319999999999</v>
      </c>
      <c r="AD752" s="14">
        <v>6.8820490000000003</v>
      </c>
      <c r="AE752" s="14">
        <v>198.56</v>
      </c>
      <c r="AF752" s="14">
        <v>126.14</v>
      </c>
      <c r="AG752" s="14">
        <v>0</v>
      </c>
      <c r="AH752" s="14">
        <v>0</v>
      </c>
      <c r="AI752" s="14">
        <v>4.9526669999999999</v>
      </c>
      <c r="AJ752" s="14">
        <v>5.4</v>
      </c>
      <c r="AK752" s="15">
        <v>0.83076919999999999</v>
      </c>
      <c r="AL752" s="15">
        <v>0.91716050000000005</v>
      </c>
      <c r="AM752" s="15">
        <v>1</v>
      </c>
      <c r="AN752" s="15">
        <v>0.76194879999999998</v>
      </c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>
        <v>0.69999998807907104</v>
      </c>
      <c r="BQ752" s="16"/>
      <c r="BR752" s="16"/>
      <c r="BS752" s="16"/>
      <c r="BT752" s="16"/>
      <c r="BU752" s="16"/>
      <c r="BV752" s="16"/>
      <c r="BW752" s="16"/>
      <c r="BX752" s="16"/>
      <c r="BY752" s="16"/>
      <c r="BZ752" s="16"/>
      <c r="CA752" s="16"/>
      <c r="CB752" s="16"/>
      <c r="CC752" s="16"/>
      <c r="CD752" s="16"/>
      <c r="CE752" s="16"/>
      <c r="CF752" s="16"/>
      <c r="CG752" s="16"/>
      <c r="CH752" s="16"/>
      <c r="CI752" s="16"/>
      <c r="CJ752" s="16"/>
      <c r="CK752" s="16"/>
      <c r="CL752" s="16"/>
      <c r="CM752" s="16"/>
      <c r="CN752" s="16"/>
      <c r="CO752" s="16"/>
      <c r="CP752" s="16"/>
      <c r="CQ752" s="16"/>
      <c r="CR752" s="16"/>
      <c r="CS752" s="16"/>
      <c r="CT752" s="16"/>
      <c r="CU752" s="16"/>
      <c r="CV752" s="16"/>
      <c r="CW752" s="16"/>
      <c r="CX752" s="16"/>
      <c r="CY752" s="16"/>
      <c r="CZ752" s="16"/>
      <c r="DA752" s="16"/>
      <c r="DB752" s="16"/>
      <c r="DC752" s="16"/>
      <c r="DD752" s="16"/>
      <c r="DE752" s="16"/>
      <c r="DF752" s="16"/>
      <c r="DG752" s="16"/>
      <c r="DH752" s="24"/>
      <c r="DI752" s="16"/>
      <c r="DJ752" s="17"/>
      <c r="DK752" s="24"/>
      <c r="DL752" s="24"/>
      <c r="DM752" s="24"/>
      <c r="DN752" s="24"/>
      <c r="DO752" s="24">
        <v>0.40000000596046448</v>
      </c>
      <c r="DP752" s="24"/>
      <c r="DQ752" s="24"/>
      <c r="DR752" s="16"/>
      <c r="DS752" s="16"/>
      <c r="DT752" s="16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27"/>
      <c r="EO752" s="27"/>
      <c r="EP752" s="27"/>
      <c r="EQ752" s="27"/>
      <c r="ER752" s="27"/>
    </row>
    <row r="753" spans="1:148" s="9" customFormat="1" ht="20.25" x14ac:dyDescent="0.3">
      <c r="A753" s="10" t="s">
        <v>504</v>
      </c>
      <c r="B753" s="10" t="s">
        <v>240</v>
      </c>
      <c r="C753" s="10" t="s">
        <v>240</v>
      </c>
      <c r="D753" s="10" t="s">
        <v>281</v>
      </c>
      <c r="E753" s="10" t="s">
        <v>218</v>
      </c>
      <c r="F753" s="11">
        <v>10512</v>
      </c>
      <c r="G753" s="11">
        <v>4005</v>
      </c>
      <c r="H753" s="11">
        <v>4076</v>
      </c>
      <c r="I753" s="10" t="s">
        <v>280</v>
      </c>
      <c r="J753" s="12">
        <v>65</v>
      </c>
      <c r="K753" s="10" t="s">
        <v>285</v>
      </c>
      <c r="L753" s="10" t="s">
        <v>261</v>
      </c>
      <c r="M753" s="10" t="s">
        <v>220</v>
      </c>
      <c r="N753" s="13">
        <v>34</v>
      </c>
      <c r="O753" s="13">
        <v>34</v>
      </c>
      <c r="P753" s="13">
        <v>0</v>
      </c>
      <c r="Q753" s="14">
        <v>0</v>
      </c>
      <c r="R753" s="14">
        <v>8.74</v>
      </c>
      <c r="S753" s="14">
        <v>5.75</v>
      </c>
      <c r="T753" s="14">
        <v>4.9526669999999999</v>
      </c>
      <c r="U753" s="14">
        <v>86.133340000000004</v>
      </c>
      <c r="V753" s="14">
        <v>0.71875</v>
      </c>
      <c r="W753" s="14">
        <v>276.25740000000002</v>
      </c>
      <c r="X753" s="14">
        <v>51.75</v>
      </c>
      <c r="Y753" s="14">
        <v>0.41025844498495201</v>
      </c>
      <c r="Z753" s="14">
        <v>5.2333340000000002</v>
      </c>
      <c r="AA753" s="14">
        <v>0.51666670000000003</v>
      </c>
      <c r="AB753" s="14">
        <v>8.9855070000000001</v>
      </c>
      <c r="AC753" s="14">
        <v>0.28066659999999999</v>
      </c>
      <c r="AD753" s="14">
        <v>4.8811580000000001</v>
      </c>
      <c r="AE753" s="14">
        <v>198.56</v>
      </c>
      <c r="AF753" s="14">
        <v>126.14</v>
      </c>
      <c r="AG753" s="14">
        <v>0</v>
      </c>
      <c r="AH753" s="14">
        <v>0</v>
      </c>
      <c r="AI753" s="14">
        <v>4.9526669999999999</v>
      </c>
      <c r="AJ753" s="14">
        <v>5.2333340000000002</v>
      </c>
      <c r="AK753" s="15">
        <v>0.91014499999999998</v>
      </c>
      <c r="AL753" s="15">
        <v>0.94636940000000003</v>
      </c>
      <c r="AM753" s="15">
        <v>1</v>
      </c>
      <c r="AN753" s="15">
        <v>0.86133340000000003</v>
      </c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  <c r="BR753" s="16"/>
      <c r="BS753" s="16"/>
      <c r="BT753" s="16"/>
      <c r="BU753" s="16"/>
      <c r="BV753" s="16"/>
      <c r="BW753" s="16"/>
      <c r="BX753" s="16"/>
      <c r="BY753" s="16"/>
      <c r="BZ753" s="16"/>
      <c r="CA753" s="16"/>
      <c r="CB753" s="16">
        <v>0.3333333432674408</v>
      </c>
      <c r="CC753" s="16"/>
      <c r="CD753" s="16"/>
      <c r="CE753" s="16"/>
      <c r="CF753" s="16"/>
      <c r="CG753" s="16"/>
      <c r="CH753" s="16"/>
      <c r="CI753" s="16"/>
      <c r="CJ753" s="16"/>
      <c r="CK753" s="16"/>
      <c r="CL753" s="16"/>
      <c r="CM753" s="16"/>
      <c r="CN753" s="16"/>
      <c r="CO753" s="16"/>
      <c r="CP753" s="16"/>
      <c r="CQ753" s="16"/>
      <c r="CR753" s="16"/>
      <c r="CS753" s="16"/>
      <c r="CT753" s="16"/>
      <c r="CU753" s="16"/>
      <c r="CV753" s="16"/>
      <c r="CW753" s="16"/>
      <c r="CX753" s="16"/>
      <c r="CY753" s="16"/>
      <c r="CZ753" s="16"/>
      <c r="DA753" s="16"/>
      <c r="DB753" s="16"/>
      <c r="DC753" s="16"/>
      <c r="DD753" s="16"/>
      <c r="DE753" s="16"/>
      <c r="DF753" s="16"/>
      <c r="DG753" s="16"/>
      <c r="DH753" s="24"/>
      <c r="DI753" s="16"/>
      <c r="DJ753" s="17"/>
      <c r="DK753" s="24"/>
      <c r="DL753" s="24"/>
      <c r="DM753" s="24"/>
      <c r="DN753" s="24"/>
      <c r="DO753" s="24">
        <v>0.18333333730697632</v>
      </c>
      <c r="DP753" s="24"/>
      <c r="DQ753" s="24"/>
      <c r="DR753" s="16"/>
      <c r="DS753" s="16"/>
      <c r="DT753" s="16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27"/>
      <c r="EO753" s="27"/>
      <c r="EP753" s="27"/>
      <c r="EQ753" s="27"/>
      <c r="ER753" s="27"/>
    </row>
    <row r="754" spans="1:148" s="9" customFormat="1" ht="20.25" x14ac:dyDescent="0.3">
      <c r="A754" s="10" t="s">
        <v>504</v>
      </c>
      <c r="B754" s="10" t="s">
        <v>240</v>
      </c>
      <c r="C754" s="10" t="s">
        <v>240</v>
      </c>
      <c r="D754" s="10" t="s">
        <v>281</v>
      </c>
      <c r="E754" s="10" t="s">
        <v>218</v>
      </c>
      <c r="F754" s="11">
        <v>10564</v>
      </c>
      <c r="G754" s="11">
        <v>4005</v>
      </c>
      <c r="H754" s="11">
        <v>4076</v>
      </c>
      <c r="I754" s="10" t="s">
        <v>282</v>
      </c>
      <c r="J754" s="12">
        <v>71.8</v>
      </c>
      <c r="K754" s="10" t="s">
        <v>267</v>
      </c>
      <c r="L754" s="10" t="s">
        <v>261</v>
      </c>
      <c r="M754" s="10" t="s">
        <v>220</v>
      </c>
      <c r="N754" s="13">
        <v>3</v>
      </c>
      <c r="O754" s="13">
        <v>3</v>
      </c>
      <c r="P754" s="13">
        <v>0</v>
      </c>
      <c r="Q754" s="14">
        <v>0</v>
      </c>
      <c r="R754" s="14">
        <v>9.44</v>
      </c>
      <c r="S754" s="14">
        <v>0.58333330000000005</v>
      </c>
      <c r="T754" s="14">
        <v>0.47199999999999998</v>
      </c>
      <c r="U754" s="14">
        <v>80.914289999999994</v>
      </c>
      <c r="V754" s="14">
        <v>7.2916659999999994E-2</v>
      </c>
      <c r="W754" s="14">
        <v>289.64569999999998</v>
      </c>
      <c r="X754" s="14">
        <v>5.2499998211860701</v>
      </c>
      <c r="Y754" s="14">
        <v>0.37393163761107001</v>
      </c>
      <c r="Z754" s="14">
        <v>0.46666659999999999</v>
      </c>
      <c r="AA754" s="14">
        <v>0.1166667</v>
      </c>
      <c r="AB754" s="14">
        <v>20</v>
      </c>
      <c r="AC754" s="14">
        <v>-5.3333570000000004E-3</v>
      </c>
      <c r="AD754" s="14">
        <v>-0.91428969999999998</v>
      </c>
      <c r="AE754" s="14">
        <v>21.12</v>
      </c>
      <c r="AF754" s="14">
        <v>14.04</v>
      </c>
      <c r="AG754" s="14">
        <v>0</v>
      </c>
      <c r="AH754" s="14">
        <v>0</v>
      </c>
      <c r="AI754" s="14">
        <v>0.47199999999999998</v>
      </c>
      <c r="AJ754" s="14">
        <v>0.46666659999999999</v>
      </c>
      <c r="AK754" s="15">
        <v>0.8</v>
      </c>
      <c r="AL754" s="15">
        <v>1.0114289999999999</v>
      </c>
      <c r="AM754" s="15">
        <v>1</v>
      </c>
      <c r="AN754" s="15">
        <v>0.80914280000000005</v>
      </c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6"/>
      <c r="BS754" s="16"/>
      <c r="BT754" s="16"/>
      <c r="BU754" s="16"/>
      <c r="BV754" s="16"/>
      <c r="BW754" s="16"/>
      <c r="BX754" s="16"/>
      <c r="BY754" s="16"/>
      <c r="BZ754" s="16"/>
      <c r="CA754" s="16"/>
      <c r="CB754" s="16"/>
      <c r="CC754" s="16"/>
      <c r="CD754" s="16"/>
      <c r="CE754" s="16"/>
      <c r="CF754" s="16"/>
      <c r="CG754" s="16"/>
      <c r="CH754" s="16"/>
      <c r="CI754" s="16"/>
      <c r="CJ754" s="16"/>
      <c r="CK754" s="16"/>
      <c r="CL754" s="16"/>
      <c r="CM754" s="16"/>
      <c r="CN754" s="16"/>
      <c r="CO754" s="16"/>
      <c r="CP754" s="16"/>
      <c r="CQ754" s="16"/>
      <c r="CR754" s="16"/>
      <c r="CS754" s="16"/>
      <c r="CT754" s="16"/>
      <c r="CU754" s="16"/>
      <c r="CV754" s="16"/>
      <c r="CW754" s="16"/>
      <c r="CX754" s="16"/>
      <c r="CY754" s="16"/>
      <c r="CZ754" s="16"/>
      <c r="DA754" s="16"/>
      <c r="DB754" s="16"/>
      <c r="DC754" s="16"/>
      <c r="DD754" s="16"/>
      <c r="DE754" s="16"/>
      <c r="DF754" s="16"/>
      <c r="DG754" s="16"/>
      <c r="DH754" s="24"/>
      <c r="DI754" s="16"/>
      <c r="DJ754" s="17"/>
      <c r="DK754" s="24"/>
      <c r="DL754" s="24"/>
      <c r="DM754" s="24"/>
      <c r="DN754" s="24"/>
      <c r="DO754" s="24">
        <v>0.11666666716337204</v>
      </c>
      <c r="DP754" s="24"/>
      <c r="DQ754" s="24"/>
      <c r="DR754" s="16"/>
      <c r="DS754" s="16"/>
      <c r="DT754" s="16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27"/>
      <c r="EO754" s="27"/>
      <c r="EP754" s="27"/>
      <c r="EQ754" s="27"/>
      <c r="ER754" s="27"/>
    </row>
    <row r="755" spans="1:148" s="9" customFormat="1" ht="20.25" x14ac:dyDescent="0.3">
      <c r="A755" s="10" t="s">
        <v>504</v>
      </c>
      <c r="B755" s="10" t="s">
        <v>240</v>
      </c>
      <c r="C755" s="10" t="s">
        <v>240</v>
      </c>
      <c r="D755" s="10" t="s">
        <v>279</v>
      </c>
      <c r="E755" s="10" t="s">
        <v>218</v>
      </c>
      <c r="F755" s="11">
        <v>10734</v>
      </c>
      <c r="G755" s="11">
        <v>3866</v>
      </c>
      <c r="H755" s="11">
        <v>3951</v>
      </c>
      <c r="I755" s="10" t="s">
        <v>282</v>
      </c>
      <c r="J755" s="12">
        <v>71.8</v>
      </c>
      <c r="K755" s="10" t="s">
        <v>243</v>
      </c>
      <c r="L755" s="10" t="s">
        <v>261</v>
      </c>
      <c r="M755" s="10" t="s">
        <v>220</v>
      </c>
      <c r="N755" s="13">
        <v>7</v>
      </c>
      <c r="O755" s="13">
        <v>6</v>
      </c>
      <c r="P755" s="13">
        <v>1</v>
      </c>
      <c r="Q755" s="14">
        <v>14.28571</v>
      </c>
      <c r="R755" s="14">
        <v>8.11</v>
      </c>
      <c r="S755" s="14">
        <v>1.5</v>
      </c>
      <c r="T755" s="14">
        <v>0.8109999</v>
      </c>
      <c r="U755" s="14">
        <v>54.066670000000002</v>
      </c>
      <c r="V755" s="14">
        <v>0.1875</v>
      </c>
      <c r="W755" s="14">
        <v>193.28</v>
      </c>
      <c r="X755" s="14">
        <v>13.5</v>
      </c>
      <c r="Y755" s="14">
        <v>0.581395366029824</v>
      </c>
      <c r="Z755" s="14">
        <v>1.0833330000000001</v>
      </c>
      <c r="AA755" s="14">
        <v>0.4166667</v>
      </c>
      <c r="AB755" s="14">
        <v>27.77778</v>
      </c>
      <c r="AC755" s="14">
        <v>0.1371667</v>
      </c>
      <c r="AD755" s="14">
        <v>9.1444480000000006</v>
      </c>
      <c r="AE755" s="14">
        <v>36.24</v>
      </c>
      <c r="AF755" s="14">
        <v>23.22</v>
      </c>
      <c r="AG755" s="14">
        <v>0.1351667</v>
      </c>
      <c r="AH755" s="14">
        <v>9.0111100000000004</v>
      </c>
      <c r="AI755" s="14">
        <v>0.94616659999999997</v>
      </c>
      <c r="AJ755" s="14">
        <v>1.0833330000000001</v>
      </c>
      <c r="AK755" s="15">
        <v>0.72222209999999998</v>
      </c>
      <c r="AL755" s="15">
        <v>0.87338470000000001</v>
      </c>
      <c r="AM755" s="15">
        <v>0.85714290000000004</v>
      </c>
      <c r="AN755" s="15">
        <v>0.5406666</v>
      </c>
      <c r="AO755" s="16"/>
      <c r="AP755" s="16">
        <v>0.1666666716337204</v>
      </c>
      <c r="AQ755" s="16"/>
      <c r="AR755" s="16">
        <v>8.3333335816860199E-2</v>
      </c>
      <c r="AS755" s="16">
        <v>0.1666666716337204</v>
      </c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BT755" s="16"/>
      <c r="BU755" s="16"/>
      <c r="BV755" s="16"/>
      <c r="BW755" s="16"/>
      <c r="BX755" s="16"/>
      <c r="BY755" s="16"/>
      <c r="BZ755" s="16"/>
      <c r="CA755" s="16"/>
      <c r="CB755" s="16"/>
      <c r="CC755" s="16"/>
      <c r="CD755" s="16"/>
      <c r="CE755" s="16"/>
      <c r="CF755" s="16"/>
      <c r="CG755" s="16"/>
      <c r="CH755" s="16"/>
      <c r="CI755" s="16"/>
      <c r="CJ755" s="16"/>
      <c r="CK755" s="16"/>
      <c r="CL755" s="16"/>
      <c r="CM755" s="16"/>
      <c r="CN755" s="16"/>
      <c r="CO755" s="16"/>
      <c r="CP755" s="16"/>
      <c r="CQ755" s="16"/>
      <c r="CR755" s="16"/>
      <c r="CS755" s="16"/>
      <c r="CT755" s="16"/>
      <c r="CU755" s="16"/>
      <c r="CV755" s="16"/>
      <c r="CW755" s="16"/>
      <c r="CX755" s="16"/>
      <c r="CY755" s="16"/>
      <c r="CZ755" s="16"/>
      <c r="DA755" s="16"/>
      <c r="DB755" s="16"/>
      <c r="DC755" s="16"/>
      <c r="DD755" s="16"/>
      <c r="DE755" s="16"/>
      <c r="DF755" s="16"/>
      <c r="DG755" s="16"/>
      <c r="DH755" s="24"/>
      <c r="DI755" s="16"/>
      <c r="DJ755" s="17"/>
      <c r="DK755" s="24"/>
      <c r="DL755" s="24"/>
      <c r="DM755" s="24"/>
      <c r="DN755" s="24"/>
      <c r="DO755" s="24"/>
      <c r="DP755" s="24"/>
      <c r="DQ755" s="24"/>
      <c r="DR755" s="16"/>
      <c r="DS755" s="16"/>
      <c r="DT755" s="16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>
        <v>1</v>
      </c>
      <c r="EI755" s="17"/>
      <c r="EJ755" s="17"/>
      <c r="EK755" s="17"/>
      <c r="EL755" s="17"/>
      <c r="EM755" s="17"/>
      <c r="EN755" s="27"/>
      <c r="EO755" s="27"/>
      <c r="EP755" s="27"/>
      <c r="EQ755" s="27"/>
      <c r="ER755" s="27"/>
    </row>
    <row r="756" spans="1:148" s="9" customFormat="1" ht="20.25" x14ac:dyDescent="0.3">
      <c r="A756" s="10" t="s">
        <v>504</v>
      </c>
      <c r="B756" s="10" t="s">
        <v>240</v>
      </c>
      <c r="C756" s="10" t="s">
        <v>240</v>
      </c>
      <c r="D756" s="10" t="s">
        <v>281</v>
      </c>
      <c r="E756" s="10" t="s">
        <v>218</v>
      </c>
      <c r="F756" s="11">
        <v>10734</v>
      </c>
      <c r="G756" s="11">
        <v>4005</v>
      </c>
      <c r="H756" s="11">
        <v>4076</v>
      </c>
      <c r="I756" s="10" t="s">
        <v>282</v>
      </c>
      <c r="J756" s="12">
        <v>71.8</v>
      </c>
      <c r="K756" s="10" t="s">
        <v>243</v>
      </c>
      <c r="L756" s="10" t="s">
        <v>261</v>
      </c>
      <c r="M756" s="10" t="s">
        <v>220</v>
      </c>
      <c r="N756" s="13">
        <v>6</v>
      </c>
      <c r="O756" s="13">
        <v>6</v>
      </c>
      <c r="P756" s="13">
        <v>0</v>
      </c>
      <c r="Q756" s="14">
        <v>0</v>
      </c>
      <c r="R756" s="14">
        <v>8.11</v>
      </c>
      <c r="S756" s="14">
        <v>1.6666669999999999</v>
      </c>
      <c r="T756" s="14">
        <v>0.8109999</v>
      </c>
      <c r="U756" s="14">
        <v>48.659979999999997</v>
      </c>
      <c r="V756" s="14">
        <v>0.2083334</v>
      </c>
      <c r="W756" s="14">
        <v>173.952</v>
      </c>
      <c r="X756" s="14">
        <v>15.000002861022899</v>
      </c>
      <c r="Y756" s="14">
        <v>0.64599497435798903</v>
      </c>
      <c r="Z756" s="14">
        <v>1.083334</v>
      </c>
      <c r="AA756" s="14">
        <v>0.5833334</v>
      </c>
      <c r="AB756" s="14">
        <v>35</v>
      </c>
      <c r="AC756" s="14">
        <v>0.27233370000000001</v>
      </c>
      <c r="AD756" s="14">
        <v>16.340019999999999</v>
      </c>
      <c r="AE756" s="14">
        <v>36.24</v>
      </c>
      <c r="AF756" s="14">
        <v>23.22</v>
      </c>
      <c r="AG756" s="14">
        <v>0</v>
      </c>
      <c r="AH756" s="14">
        <v>0</v>
      </c>
      <c r="AI756" s="14">
        <v>0.8109999</v>
      </c>
      <c r="AJ756" s="14">
        <v>1.083334</v>
      </c>
      <c r="AK756" s="15">
        <v>0.65</v>
      </c>
      <c r="AL756" s="15">
        <v>0.74861509999999998</v>
      </c>
      <c r="AM756" s="15">
        <v>1</v>
      </c>
      <c r="AN756" s="15">
        <v>0.48659989999999997</v>
      </c>
      <c r="AO756" s="16"/>
      <c r="AP756" s="16">
        <v>0.1666666716337204</v>
      </c>
      <c r="AQ756" s="16"/>
      <c r="AR756" s="16">
        <v>6.6666670143604279E-2</v>
      </c>
      <c r="AS756" s="16">
        <v>0.10000000149011612</v>
      </c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  <c r="BR756" s="16"/>
      <c r="BS756" s="16"/>
      <c r="BT756" s="16"/>
      <c r="BU756" s="16"/>
      <c r="BV756" s="16"/>
      <c r="BW756" s="16"/>
      <c r="BX756" s="16"/>
      <c r="BY756" s="16"/>
      <c r="BZ756" s="16"/>
      <c r="CA756" s="16"/>
      <c r="CB756" s="16"/>
      <c r="CC756" s="16"/>
      <c r="CD756" s="16"/>
      <c r="CE756" s="16"/>
      <c r="CF756" s="16">
        <v>0.1666666716337204</v>
      </c>
      <c r="CG756" s="16"/>
      <c r="CH756" s="16"/>
      <c r="CI756" s="16"/>
      <c r="CJ756" s="16"/>
      <c r="CK756" s="16"/>
      <c r="CL756" s="16"/>
      <c r="CM756" s="16"/>
      <c r="CN756" s="16"/>
      <c r="CO756" s="16"/>
      <c r="CP756" s="16"/>
      <c r="CQ756" s="16"/>
      <c r="CR756" s="16"/>
      <c r="CS756" s="16"/>
      <c r="CT756" s="16"/>
      <c r="CU756" s="16"/>
      <c r="CV756" s="16"/>
      <c r="CW756" s="16"/>
      <c r="CX756" s="16"/>
      <c r="CY756" s="16"/>
      <c r="CZ756" s="16"/>
      <c r="DA756" s="16"/>
      <c r="DB756" s="16"/>
      <c r="DC756" s="16"/>
      <c r="DD756" s="16"/>
      <c r="DE756" s="16"/>
      <c r="DF756" s="16"/>
      <c r="DG756" s="16"/>
      <c r="DH756" s="24"/>
      <c r="DI756" s="16"/>
      <c r="DJ756" s="17"/>
      <c r="DK756" s="24"/>
      <c r="DL756" s="24"/>
      <c r="DM756" s="24"/>
      <c r="DN756" s="24"/>
      <c r="DO756" s="24">
        <v>8.3333335816860199E-2</v>
      </c>
      <c r="DP756" s="24"/>
      <c r="DQ756" s="24"/>
      <c r="DR756" s="16"/>
      <c r="DS756" s="16"/>
      <c r="DT756" s="16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27"/>
      <c r="EO756" s="27"/>
      <c r="EP756" s="27"/>
      <c r="EQ756" s="27"/>
      <c r="ER756" s="27"/>
    </row>
    <row r="757" spans="1:148" s="9" customFormat="1" ht="20.25" x14ac:dyDescent="0.3">
      <c r="A757" s="10" t="s">
        <v>518</v>
      </c>
      <c r="B757" s="10" t="s">
        <v>232</v>
      </c>
      <c r="C757" s="10" t="s">
        <v>240</v>
      </c>
      <c r="D757" s="10" t="s">
        <v>279</v>
      </c>
      <c r="E757" s="10" t="s">
        <v>218</v>
      </c>
      <c r="F757" s="11">
        <v>10515</v>
      </c>
      <c r="G757" s="11">
        <v>4124</v>
      </c>
      <c r="H757" s="11">
        <v>3712</v>
      </c>
      <c r="I757" s="10" t="s">
        <v>527</v>
      </c>
      <c r="J757" s="12">
        <v>79.2</v>
      </c>
      <c r="K757" s="10" t="s">
        <v>248</v>
      </c>
      <c r="L757" s="10" t="s">
        <v>261</v>
      </c>
      <c r="M757" s="10" t="s">
        <v>220</v>
      </c>
      <c r="N757" s="13">
        <v>8</v>
      </c>
      <c r="O757" s="13">
        <v>7</v>
      </c>
      <c r="P757" s="13">
        <v>1</v>
      </c>
      <c r="Q757" s="14">
        <v>12.5</v>
      </c>
      <c r="R757" s="14">
        <v>7.78</v>
      </c>
      <c r="S757" s="14">
        <v>6.35</v>
      </c>
      <c r="T757" s="14">
        <v>0.90766670000000005</v>
      </c>
      <c r="U757" s="14">
        <v>14.29396</v>
      </c>
      <c r="V757" s="14">
        <v>0.79374999999999996</v>
      </c>
      <c r="W757" s="14">
        <v>42.595269999999999</v>
      </c>
      <c r="X757" s="14">
        <v>63.499999046325698</v>
      </c>
      <c r="Y757" s="14">
        <v>2.88898975698315</v>
      </c>
      <c r="Z757" s="14">
        <v>1.1666669999999999</v>
      </c>
      <c r="AA757" s="14">
        <v>5.1833330000000002</v>
      </c>
      <c r="AB757" s="14">
        <v>81.627300000000005</v>
      </c>
      <c r="AC757" s="14">
        <v>0.12933320000000001</v>
      </c>
      <c r="AD757" s="14">
        <v>2.036743</v>
      </c>
      <c r="AE757" s="14">
        <v>33.81</v>
      </c>
      <c r="AF757" s="14">
        <v>21.98</v>
      </c>
      <c r="AG757" s="14">
        <v>0.1296667</v>
      </c>
      <c r="AH757" s="14">
        <v>2.041995</v>
      </c>
      <c r="AI757" s="14">
        <v>1.0373330000000001</v>
      </c>
      <c r="AJ757" s="14">
        <v>1.1666669999999999</v>
      </c>
      <c r="AK757" s="15">
        <v>0.183727</v>
      </c>
      <c r="AL757" s="15">
        <v>0.88914300000000002</v>
      </c>
      <c r="AM757" s="15">
        <v>0.875</v>
      </c>
      <c r="AN757" s="15">
        <v>0.1429396</v>
      </c>
      <c r="AO757" s="16">
        <v>0.5</v>
      </c>
      <c r="AP757" s="16">
        <v>0.85000002384185791</v>
      </c>
      <c r="AQ757" s="16"/>
      <c r="AR757" s="16"/>
      <c r="AS757" s="16">
        <v>0.4166666567325592</v>
      </c>
      <c r="AT757" s="16">
        <v>0.4166666716337204</v>
      </c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  <c r="BP757" s="16">
        <v>3</v>
      </c>
      <c r="BQ757" s="16"/>
      <c r="BR757" s="16"/>
      <c r="BS757" s="16"/>
      <c r="BT757" s="16"/>
      <c r="BU757" s="16"/>
      <c r="BV757" s="16"/>
      <c r="BW757" s="16"/>
      <c r="BX757" s="16"/>
      <c r="BY757" s="16"/>
      <c r="BZ757" s="16"/>
      <c r="CA757" s="16"/>
      <c r="CB757" s="16"/>
      <c r="CC757" s="16"/>
      <c r="CD757" s="16"/>
      <c r="CE757" s="16"/>
      <c r="CF757" s="16"/>
      <c r="CG757" s="16"/>
      <c r="CH757" s="16"/>
      <c r="CI757" s="16"/>
      <c r="CJ757" s="16"/>
      <c r="CK757" s="16"/>
      <c r="CL757" s="16"/>
      <c r="CM757" s="16"/>
      <c r="CN757" s="16"/>
      <c r="CO757" s="16"/>
      <c r="CP757" s="16"/>
      <c r="CQ757" s="16"/>
      <c r="CR757" s="16"/>
      <c r="CS757" s="16"/>
      <c r="CT757" s="16"/>
      <c r="CU757" s="16"/>
      <c r="CV757" s="16"/>
      <c r="CW757" s="16"/>
      <c r="CX757" s="16"/>
      <c r="CY757" s="16"/>
      <c r="CZ757" s="16"/>
      <c r="DA757" s="16"/>
      <c r="DB757" s="16"/>
      <c r="DC757" s="16"/>
      <c r="DD757" s="16"/>
      <c r="DE757" s="16"/>
      <c r="DF757" s="16"/>
      <c r="DG757" s="16"/>
      <c r="DH757" s="24"/>
      <c r="DI757" s="16"/>
      <c r="DJ757" s="17"/>
      <c r="DK757" s="24"/>
      <c r="DL757" s="24"/>
      <c r="DM757" s="24"/>
      <c r="DN757" s="24"/>
      <c r="DO757" s="24"/>
      <c r="DP757" s="24"/>
      <c r="DQ757" s="24"/>
      <c r="DR757" s="16"/>
      <c r="DS757" s="16"/>
      <c r="DT757" s="16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>
        <v>1</v>
      </c>
      <c r="EI757" s="17"/>
      <c r="EJ757" s="17"/>
      <c r="EK757" s="17"/>
      <c r="EL757" s="17"/>
      <c r="EM757" s="17"/>
      <c r="EN757" s="27"/>
      <c r="EO757" s="27"/>
      <c r="EP757" s="27"/>
      <c r="EQ757" s="27"/>
      <c r="ER757" s="27"/>
    </row>
    <row r="758" spans="1:148" s="9" customFormat="1" ht="20.25" x14ac:dyDescent="0.3">
      <c r="A758" s="10" t="s">
        <v>518</v>
      </c>
      <c r="B758" s="10" t="s">
        <v>232</v>
      </c>
      <c r="C758" s="10" t="s">
        <v>240</v>
      </c>
      <c r="D758" s="10" t="s">
        <v>281</v>
      </c>
      <c r="E758" s="10" t="s">
        <v>218</v>
      </c>
      <c r="F758" s="11">
        <v>10515</v>
      </c>
      <c r="G758" s="11">
        <v>4062</v>
      </c>
      <c r="H758" s="11">
        <v>4161</v>
      </c>
      <c r="I758" s="10" t="s">
        <v>527</v>
      </c>
      <c r="J758" s="12">
        <v>79.2</v>
      </c>
      <c r="K758" s="10" t="s">
        <v>248</v>
      </c>
      <c r="L758" s="10" t="s">
        <v>261</v>
      </c>
      <c r="M758" s="10" t="s">
        <v>220</v>
      </c>
      <c r="N758" s="13">
        <v>6</v>
      </c>
      <c r="O758" s="13">
        <v>3</v>
      </c>
      <c r="P758" s="13">
        <v>3</v>
      </c>
      <c r="Q758" s="14">
        <v>50</v>
      </c>
      <c r="R758" s="14">
        <v>7.78</v>
      </c>
      <c r="S758" s="14">
        <v>6.766667</v>
      </c>
      <c r="T758" s="14">
        <v>0.38900000000000001</v>
      </c>
      <c r="U758" s="14">
        <v>5.7487680000000001</v>
      </c>
      <c r="V758" s="14">
        <v>0.84583339999999996</v>
      </c>
      <c r="W758" s="14">
        <v>17.131029999999999</v>
      </c>
      <c r="X758" s="14">
        <v>67.666668891906696</v>
      </c>
      <c r="Y758" s="14">
        <v>7.1832981256756501</v>
      </c>
      <c r="Z758" s="14">
        <v>0.83333349999999995</v>
      </c>
      <c r="AA758" s="14">
        <v>5.9333330000000002</v>
      </c>
      <c r="AB758" s="14">
        <v>87.684730000000002</v>
      </c>
      <c r="AC758" s="14">
        <v>5.5333550000000002E-2</v>
      </c>
      <c r="AD758" s="14">
        <v>0.8177373</v>
      </c>
      <c r="AE758" s="14">
        <v>14.49</v>
      </c>
      <c r="AF758" s="14">
        <v>9.42</v>
      </c>
      <c r="AG758" s="14">
        <v>0.38900000000000001</v>
      </c>
      <c r="AH758" s="14">
        <v>5.7487680000000001</v>
      </c>
      <c r="AI758" s="14">
        <v>0.77800000000000002</v>
      </c>
      <c r="AJ758" s="14">
        <v>0.83333349999999995</v>
      </c>
      <c r="AK758" s="15">
        <v>0.1231527</v>
      </c>
      <c r="AL758" s="15">
        <v>0.93359979999999998</v>
      </c>
      <c r="AM758" s="15">
        <v>0.5</v>
      </c>
      <c r="AN758" s="15">
        <v>5.7487679999999999E-2</v>
      </c>
      <c r="AO758" s="16">
        <v>0.5</v>
      </c>
      <c r="AP758" s="16">
        <v>0.43333333730697632</v>
      </c>
      <c r="AQ758" s="16"/>
      <c r="AR758" s="16">
        <v>0.1666666716337204</v>
      </c>
      <c r="AS758" s="16">
        <v>0.3333333432674408</v>
      </c>
      <c r="AT758" s="16">
        <v>0.25</v>
      </c>
      <c r="AU758" s="16"/>
      <c r="AV758" s="16"/>
      <c r="AW758" s="16"/>
      <c r="AX758" s="16">
        <v>0.1666666716337204</v>
      </c>
      <c r="AY758" s="16"/>
      <c r="AZ758" s="16">
        <v>2.8333332538604736</v>
      </c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6"/>
      <c r="BS758" s="16"/>
      <c r="BT758" s="16"/>
      <c r="BU758" s="16"/>
      <c r="BV758" s="16"/>
      <c r="BW758" s="16"/>
      <c r="BX758" s="16"/>
      <c r="BY758" s="16"/>
      <c r="BZ758" s="16"/>
      <c r="CA758" s="16"/>
      <c r="CB758" s="16"/>
      <c r="CC758" s="16"/>
      <c r="CD758" s="16"/>
      <c r="CE758" s="16"/>
      <c r="CF758" s="16">
        <v>0.4166666567325592</v>
      </c>
      <c r="CG758" s="16"/>
      <c r="CH758" s="16"/>
      <c r="CI758" s="16"/>
      <c r="CJ758" s="16"/>
      <c r="CK758" s="16"/>
      <c r="CL758" s="16"/>
      <c r="CM758" s="16"/>
      <c r="CN758" s="16">
        <v>0.1666666716337204</v>
      </c>
      <c r="CO758" s="16"/>
      <c r="CP758" s="16">
        <v>0.66666668653488159</v>
      </c>
      <c r="CQ758" s="16"/>
      <c r="CR758" s="16"/>
      <c r="CS758" s="16"/>
      <c r="CT758" s="16"/>
      <c r="CU758" s="16"/>
      <c r="CV758" s="16"/>
      <c r="CW758" s="16"/>
      <c r="CX758" s="16"/>
      <c r="CY758" s="16"/>
      <c r="CZ758" s="16"/>
      <c r="DA758" s="16"/>
      <c r="DB758" s="16"/>
      <c r="DC758" s="16"/>
      <c r="DD758" s="16"/>
      <c r="DE758" s="16"/>
      <c r="DF758" s="16"/>
      <c r="DG758" s="16"/>
      <c r="DH758" s="24"/>
      <c r="DI758" s="16"/>
      <c r="DJ758" s="17"/>
      <c r="DK758" s="24"/>
      <c r="DL758" s="24"/>
      <c r="DM758" s="24"/>
      <c r="DN758" s="24"/>
      <c r="DO758" s="24"/>
      <c r="DP758" s="24"/>
      <c r="DQ758" s="24"/>
      <c r="DR758" s="16"/>
      <c r="DS758" s="16"/>
      <c r="DT758" s="16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>
        <v>1</v>
      </c>
      <c r="EI758" s="17"/>
      <c r="EJ758" s="17"/>
      <c r="EK758" s="17"/>
      <c r="EL758" s="17">
        <v>2</v>
      </c>
      <c r="EM758" s="17"/>
      <c r="EN758" s="27"/>
      <c r="EO758" s="27"/>
      <c r="EP758" s="27"/>
      <c r="EQ758" s="27"/>
      <c r="ER758" s="27"/>
    </row>
    <row r="759" spans="1:148" s="9" customFormat="1" ht="20.25" x14ac:dyDescent="0.3">
      <c r="A759" s="10" t="s">
        <v>518</v>
      </c>
      <c r="B759" s="10" t="s">
        <v>232</v>
      </c>
      <c r="C759" s="10" t="s">
        <v>240</v>
      </c>
      <c r="D759" s="10" t="s">
        <v>279</v>
      </c>
      <c r="E759" s="10" t="s">
        <v>218</v>
      </c>
      <c r="F759" s="11">
        <v>10564</v>
      </c>
      <c r="G759" s="11">
        <v>4124</v>
      </c>
      <c r="H759" s="11">
        <v>3712</v>
      </c>
      <c r="I759" s="10" t="s">
        <v>282</v>
      </c>
      <c r="J759" s="12">
        <v>71.8</v>
      </c>
      <c r="K759" s="10" t="s">
        <v>267</v>
      </c>
      <c r="L759" s="10" t="s">
        <v>261</v>
      </c>
      <c r="M759" s="10" t="s">
        <v>220</v>
      </c>
      <c r="N759" s="13">
        <v>8</v>
      </c>
      <c r="O759" s="13">
        <v>8</v>
      </c>
      <c r="P759" s="13">
        <v>0</v>
      </c>
      <c r="Q759" s="14">
        <v>0</v>
      </c>
      <c r="R759" s="14">
        <v>9.44</v>
      </c>
      <c r="S759" s="14">
        <v>1.5</v>
      </c>
      <c r="T759" s="14">
        <v>1.258667</v>
      </c>
      <c r="U759" s="14">
        <v>83.911109999999994</v>
      </c>
      <c r="V759" s="14">
        <v>0.1875</v>
      </c>
      <c r="W759" s="14">
        <v>300.37329999999997</v>
      </c>
      <c r="X759" s="14">
        <v>15</v>
      </c>
      <c r="Y759" s="14">
        <v>0.40064104033645098</v>
      </c>
      <c r="Z759" s="14">
        <v>1.3333330000000001</v>
      </c>
      <c r="AA759" s="14">
        <v>0.1666667</v>
      </c>
      <c r="AB759" s="14">
        <v>11.11111</v>
      </c>
      <c r="AC759" s="14">
        <v>7.4666689999999994E-2</v>
      </c>
      <c r="AD759" s="14">
        <v>4.977779</v>
      </c>
      <c r="AE759" s="14">
        <v>56.32</v>
      </c>
      <c r="AF759" s="14">
        <v>37.44</v>
      </c>
      <c r="AG759" s="14">
        <v>0</v>
      </c>
      <c r="AH759" s="14">
        <v>0</v>
      </c>
      <c r="AI759" s="14">
        <v>1.258667</v>
      </c>
      <c r="AJ759" s="14">
        <v>1.3333330000000001</v>
      </c>
      <c r="AK759" s="15">
        <v>0.88888889999999998</v>
      </c>
      <c r="AL759" s="15">
        <v>0.9439999</v>
      </c>
      <c r="AM759" s="15">
        <v>1</v>
      </c>
      <c r="AN759" s="15">
        <v>0.8391111</v>
      </c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BT759" s="16"/>
      <c r="BU759" s="16"/>
      <c r="BV759" s="16"/>
      <c r="BW759" s="16"/>
      <c r="BX759" s="16"/>
      <c r="BY759" s="16"/>
      <c r="BZ759" s="16"/>
      <c r="CA759" s="16"/>
      <c r="CB759" s="16"/>
      <c r="CC759" s="16"/>
      <c r="CD759" s="16"/>
      <c r="CE759" s="16"/>
      <c r="CF759" s="16"/>
      <c r="CG759" s="16"/>
      <c r="CH759" s="16"/>
      <c r="CI759" s="16"/>
      <c r="CJ759" s="16"/>
      <c r="CK759" s="16"/>
      <c r="CL759" s="16"/>
      <c r="CM759" s="16"/>
      <c r="CN759" s="16"/>
      <c r="CO759" s="16"/>
      <c r="CP759" s="16"/>
      <c r="CQ759" s="16"/>
      <c r="CR759" s="16"/>
      <c r="CS759" s="16"/>
      <c r="CT759" s="16"/>
      <c r="CU759" s="16"/>
      <c r="CV759" s="16"/>
      <c r="CW759" s="16"/>
      <c r="CX759" s="16"/>
      <c r="CY759" s="16"/>
      <c r="CZ759" s="16"/>
      <c r="DA759" s="16"/>
      <c r="DB759" s="16"/>
      <c r="DC759" s="16"/>
      <c r="DD759" s="16"/>
      <c r="DE759" s="16"/>
      <c r="DF759" s="16"/>
      <c r="DG759" s="16"/>
      <c r="DH759" s="24"/>
      <c r="DI759" s="16"/>
      <c r="DJ759" s="17"/>
      <c r="DK759" s="24">
        <v>0.1666666716337204</v>
      </c>
      <c r="DL759" s="24"/>
      <c r="DM759" s="24"/>
      <c r="DN759" s="24"/>
      <c r="DO759" s="24"/>
      <c r="DP759" s="24"/>
      <c r="DQ759" s="24"/>
      <c r="DR759" s="16"/>
      <c r="DS759" s="16"/>
      <c r="DT759" s="16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27"/>
      <c r="EO759" s="27"/>
      <c r="EP759" s="27"/>
      <c r="EQ759" s="27"/>
      <c r="ER759" s="27"/>
    </row>
    <row r="760" spans="1:148" s="9" customFormat="1" ht="20.25" x14ac:dyDescent="0.3">
      <c r="A760" s="10" t="s">
        <v>518</v>
      </c>
      <c r="B760" s="10" t="s">
        <v>232</v>
      </c>
      <c r="C760" s="10" t="s">
        <v>240</v>
      </c>
      <c r="D760" s="10" t="s">
        <v>281</v>
      </c>
      <c r="E760" s="10" t="s">
        <v>218</v>
      </c>
      <c r="F760" s="11">
        <v>10564</v>
      </c>
      <c r="G760" s="11">
        <v>4062</v>
      </c>
      <c r="H760" s="11">
        <v>4161</v>
      </c>
      <c r="I760" s="10" t="s">
        <v>282</v>
      </c>
      <c r="J760" s="12">
        <v>71.8</v>
      </c>
      <c r="K760" s="10" t="s">
        <v>267</v>
      </c>
      <c r="L760" s="10" t="s">
        <v>261</v>
      </c>
      <c r="M760" s="10" t="s">
        <v>220</v>
      </c>
      <c r="N760" s="13">
        <v>5</v>
      </c>
      <c r="O760" s="13">
        <v>5</v>
      </c>
      <c r="P760" s="13">
        <v>0</v>
      </c>
      <c r="Q760" s="14">
        <v>0</v>
      </c>
      <c r="R760" s="14">
        <v>9.44</v>
      </c>
      <c r="S760" s="14">
        <v>1.0833330000000001</v>
      </c>
      <c r="T760" s="14">
        <v>0.78666659999999999</v>
      </c>
      <c r="U760" s="14">
        <v>72.615399999999994</v>
      </c>
      <c r="V760" s="14">
        <v>0.1354166</v>
      </c>
      <c r="W760" s="14">
        <v>259.93849999999998</v>
      </c>
      <c r="X760" s="14">
        <v>10.833330154418899</v>
      </c>
      <c r="Y760" s="14">
        <v>0.46296283465919902</v>
      </c>
      <c r="Z760" s="14">
        <v>0.83333299999999999</v>
      </c>
      <c r="AA760" s="14">
        <v>0.25</v>
      </c>
      <c r="AB760" s="14">
        <v>23.076930000000001</v>
      </c>
      <c r="AC760" s="14">
        <v>4.666638E-2</v>
      </c>
      <c r="AD760" s="14">
        <v>4.3076679999999996</v>
      </c>
      <c r="AE760" s="14">
        <v>35.200000000000003</v>
      </c>
      <c r="AF760" s="14">
        <v>23.4</v>
      </c>
      <c r="AG760" s="14">
        <v>0</v>
      </c>
      <c r="AH760" s="14">
        <v>0</v>
      </c>
      <c r="AI760" s="14">
        <v>0.78666659999999999</v>
      </c>
      <c r="AJ760" s="14">
        <v>0.83333299999999999</v>
      </c>
      <c r="AK760" s="15">
        <v>0.76923070000000004</v>
      </c>
      <c r="AL760" s="15">
        <v>0.94400030000000001</v>
      </c>
      <c r="AM760" s="15">
        <v>1</v>
      </c>
      <c r="AN760" s="15">
        <v>0.72615399999999997</v>
      </c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6"/>
      <c r="BS760" s="16"/>
      <c r="BT760" s="16"/>
      <c r="BU760" s="16"/>
      <c r="BV760" s="16"/>
      <c r="BW760" s="16"/>
      <c r="BX760" s="16"/>
      <c r="BY760" s="16"/>
      <c r="BZ760" s="16"/>
      <c r="CA760" s="16"/>
      <c r="CB760" s="16"/>
      <c r="CC760" s="16"/>
      <c r="CD760" s="16"/>
      <c r="CE760" s="16"/>
      <c r="CF760" s="16"/>
      <c r="CG760" s="16"/>
      <c r="CH760" s="16"/>
      <c r="CI760" s="16"/>
      <c r="CJ760" s="16"/>
      <c r="CK760" s="16"/>
      <c r="CL760" s="16"/>
      <c r="CM760" s="16"/>
      <c r="CN760" s="16"/>
      <c r="CO760" s="16"/>
      <c r="CP760" s="16"/>
      <c r="CQ760" s="16"/>
      <c r="CR760" s="16"/>
      <c r="CS760" s="16"/>
      <c r="CT760" s="16"/>
      <c r="CU760" s="16"/>
      <c r="CV760" s="16"/>
      <c r="CW760" s="16"/>
      <c r="CX760" s="16"/>
      <c r="CY760" s="16"/>
      <c r="CZ760" s="16"/>
      <c r="DA760" s="16"/>
      <c r="DB760" s="16"/>
      <c r="DC760" s="16"/>
      <c r="DD760" s="16"/>
      <c r="DE760" s="16"/>
      <c r="DF760" s="16"/>
      <c r="DG760" s="16"/>
      <c r="DH760" s="24"/>
      <c r="DI760" s="16"/>
      <c r="DJ760" s="17"/>
      <c r="DK760" s="24">
        <v>0.1666666716337204</v>
      </c>
      <c r="DL760" s="24"/>
      <c r="DM760" s="24"/>
      <c r="DN760" s="24">
        <v>8.3333335816860199E-2</v>
      </c>
      <c r="DO760" s="24"/>
      <c r="DP760" s="24"/>
      <c r="DQ760" s="24"/>
      <c r="DR760" s="16"/>
      <c r="DS760" s="16"/>
      <c r="DT760" s="16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27"/>
      <c r="EO760" s="27"/>
      <c r="EP760" s="27"/>
      <c r="EQ760" s="27"/>
      <c r="ER760" s="27"/>
    </row>
    <row r="761" spans="1:148" s="9" customFormat="1" ht="20.25" x14ac:dyDescent="0.3">
      <c r="A761" s="10" t="s">
        <v>518</v>
      </c>
      <c r="B761" s="10" t="s">
        <v>232</v>
      </c>
      <c r="C761" s="10" t="s">
        <v>240</v>
      </c>
      <c r="D761" s="10" t="s">
        <v>279</v>
      </c>
      <c r="E761" s="10" t="s">
        <v>218</v>
      </c>
      <c r="F761" s="11">
        <v>10734</v>
      </c>
      <c r="G761" s="11">
        <v>4124</v>
      </c>
      <c r="H761" s="11">
        <v>3712</v>
      </c>
      <c r="I761" s="10" t="s">
        <v>282</v>
      </c>
      <c r="J761" s="12">
        <v>71.8</v>
      </c>
      <c r="K761" s="10" t="s">
        <v>243</v>
      </c>
      <c r="L761" s="10" t="s">
        <v>261</v>
      </c>
      <c r="M761" s="10" t="s">
        <v>220</v>
      </c>
      <c r="N761" s="13">
        <v>1</v>
      </c>
      <c r="O761" s="13">
        <v>1</v>
      </c>
      <c r="P761" s="13">
        <v>0</v>
      </c>
      <c r="Q761" s="14">
        <v>0</v>
      </c>
      <c r="R761" s="14">
        <v>8.11</v>
      </c>
      <c r="S761" s="14">
        <v>0.15</v>
      </c>
      <c r="T761" s="14">
        <v>0.1351667</v>
      </c>
      <c r="U761" s="14">
        <v>90.111099999999993</v>
      </c>
      <c r="V761" s="14">
        <v>1.8749999999999999E-2</v>
      </c>
      <c r="W761" s="14">
        <v>322.13330000000002</v>
      </c>
      <c r="X761" s="14">
        <v>1.5000000596046399</v>
      </c>
      <c r="Y761" s="14">
        <v>0.38759692608826701</v>
      </c>
      <c r="Z761" s="14">
        <v>0.15</v>
      </c>
      <c r="AA761" s="14">
        <v>0</v>
      </c>
      <c r="AB761" s="14">
        <v>0</v>
      </c>
      <c r="AC761" s="14">
        <v>1.483335E-2</v>
      </c>
      <c r="AD761" s="14">
        <v>9.888897</v>
      </c>
      <c r="AE761" s="14">
        <v>6.04</v>
      </c>
      <c r="AF761" s="14">
        <v>3.87</v>
      </c>
      <c r="AG761" s="14">
        <v>0</v>
      </c>
      <c r="AH761" s="14">
        <v>0</v>
      </c>
      <c r="AI761" s="14">
        <v>0.1351667</v>
      </c>
      <c r="AJ761" s="14">
        <v>0.15</v>
      </c>
      <c r="AK761" s="15">
        <v>1</v>
      </c>
      <c r="AL761" s="15">
        <v>0.901111</v>
      </c>
      <c r="AM761" s="15">
        <v>1</v>
      </c>
      <c r="AN761" s="15">
        <v>0.901111</v>
      </c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  <c r="BP761" s="16"/>
      <c r="BQ761" s="16"/>
      <c r="BR761" s="16"/>
      <c r="BS761" s="16"/>
      <c r="BT761" s="16"/>
      <c r="BU761" s="16"/>
      <c r="BV761" s="16"/>
      <c r="BW761" s="16"/>
      <c r="BX761" s="16"/>
      <c r="BY761" s="16"/>
      <c r="BZ761" s="16"/>
      <c r="CA761" s="16"/>
      <c r="CB761" s="16"/>
      <c r="CC761" s="16"/>
      <c r="CD761" s="16"/>
      <c r="CE761" s="16"/>
      <c r="CF761" s="16"/>
      <c r="CG761" s="16"/>
      <c r="CH761" s="16"/>
      <c r="CI761" s="16"/>
      <c r="CJ761" s="16"/>
      <c r="CK761" s="16"/>
      <c r="CL761" s="16"/>
      <c r="CM761" s="16"/>
      <c r="CN761" s="16"/>
      <c r="CO761" s="16"/>
      <c r="CP761" s="16"/>
      <c r="CQ761" s="16"/>
      <c r="CR761" s="16"/>
      <c r="CS761" s="16"/>
      <c r="CT761" s="16"/>
      <c r="CU761" s="16"/>
      <c r="CV761" s="16"/>
      <c r="CW761" s="16"/>
      <c r="CX761" s="16"/>
      <c r="CY761" s="16"/>
      <c r="CZ761" s="16"/>
      <c r="DA761" s="16"/>
      <c r="DB761" s="16"/>
      <c r="DC761" s="16"/>
      <c r="DD761" s="16"/>
      <c r="DE761" s="16"/>
      <c r="DF761" s="16"/>
      <c r="DG761" s="16"/>
      <c r="DH761" s="24"/>
      <c r="DI761" s="16"/>
      <c r="DJ761" s="17"/>
      <c r="DK761" s="24"/>
      <c r="DL761" s="24"/>
      <c r="DM761" s="24"/>
      <c r="DN761" s="24"/>
      <c r="DO761" s="24"/>
      <c r="DP761" s="24"/>
      <c r="DQ761" s="24"/>
      <c r="DR761" s="16"/>
      <c r="DS761" s="16"/>
      <c r="DT761" s="16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27"/>
      <c r="EO761" s="27"/>
      <c r="EP761" s="27"/>
      <c r="EQ761" s="27"/>
      <c r="ER761" s="27"/>
    </row>
    <row r="762" spans="1:148" s="9" customFormat="1" ht="20.25" x14ac:dyDescent="0.3">
      <c r="A762" s="10" t="s">
        <v>518</v>
      </c>
      <c r="B762" s="10" t="s">
        <v>232</v>
      </c>
      <c r="C762" s="10" t="s">
        <v>240</v>
      </c>
      <c r="D762" s="10" t="s">
        <v>281</v>
      </c>
      <c r="E762" s="10" t="s">
        <v>218</v>
      </c>
      <c r="F762" s="11">
        <v>10734</v>
      </c>
      <c r="G762" s="11">
        <v>4062</v>
      </c>
      <c r="H762" s="11">
        <v>4161</v>
      </c>
      <c r="I762" s="10" t="s">
        <v>282</v>
      </c>
      <c r="J762" s="12">
        <v>71.8</v>
      </c>
      <c r="K762" s="10" t="s">
        <v>243</v>
      </c>
      <c r="L762" s="10" t="s">
        <v>261</v>
      </c>
      <c r="M762" s="10" t="s">
        <v>220</v>
      </c>
      <c r="N762" s="13">
        <v>1</v>
      </c>
      <c r="O762" s="13">
        <v>1</v>
      </c>
      <c r="P762" s="13">
        <v>0</v>
      </c>
      <c r="Q762" s="14">
        <v>0</v>
      </c>
      <c r="R762" s="14">
        <v>8.11</v>
      </c>
      <c r="S762" s="14">
        <v>0.15</v>
      </c>
      <c r="T762" s="14">
        <v>0.1351667</v>
      </c>
      <c r="U762" s="14">
        <v>90.111099999999993</v>
      </c>
      <c r="V762" s="14">
        <v>1.8749999999999999E-2</v>
      </c>
      <c r="W762" s="14">
        <v>322.13330000000002</v>
      </c>
      <c r="X762" s="14">
        <v>1.5000000596046399</v>
      </c>
      <c r="Y762" s="14">
        <v>0.38759692608826701</v>
      </c>
      <c r="Z762" s="14">
        <v>0.15</v>
      </c>
      <c r="AA762" s="14">
        <v>0</v>
      </c>
      <c r="AB762" s="14">
        <v>0</v>
      </c>
      <c r="AC762" s="14">
        <v>1.483335E-2</v>
      </c>
      <c r="AD762" s="14">
        <v>9.888897</v>
      </c>
      <c r="AE762" s="14">
        <v>6.04</v>
      </c>
      <c r="AF762" s="14">
        <v>3.87</v>
      </c>
      <c r="AG762" s="14">
        <v>0</v>
      </c>
      <c r="AH762" s="14">
        <v>0</v>
      </c>
      <c r="AI762" s="14">
        <v>0.1351667</v>
      </c>
      <c r="AJ762" s="14">
        <v>0.15</v>
      </c>
      <c r="AK762" s="15">
        <v>1</v>
      </c>
      <c r="AL762" s="15">
        <v>0.901111</v>
      </c>
      <c r="AM762" s="15">
        <v>1</v>
      </c>
      <c r="AN762" s="15">
        <v>0.901111</v>
      </c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  <c r="BM762" s="16"/>
      <c r="BN762" s="16"/>
      <c r="BO762" s="16"/>
      <c r="BP762" s="16"/>
      <c r="BQ762" s="16"/>
      <c r="BR762" s="16"/>
      <c r="BS762" s="16"/>
      <c r="BT762" s="16"/>
      <c r="BU762" s="16"/>
      <c r="BV762" s="16"/>
      <c r="BW762" s="16"/>
      <c r="BX762" s="16"/>
      <c r="BY762" s="16"/>
      <c r="BZ762" s="16"/>
      <c r="CA762" s="16"/>
      <c r="CB762" s="16"/>
      <c r="CC762" s="16"/>
      <c r="CD762" s="16"/>
      <c r="CE762" s="16"/>
      <c r="CF762" s="16"/>
      <c r="CG762" s="16"/>
      <c r="CH762" s="16"/>
      <c r="CI762" s="16"/>
      <c r="CJ762" s="16"/>
      <c r="CK762" s="16"/>
      <c r="CL762" s="16"/>
      <c r="CM762" s="16"/>
      <c r="CN762" s="16"/>
      <c r="CO762" s="16"/>
      <c r="CP762" s="16"/>
      <c r="CQ762" s="16"/>
      <c r="CR762" s="16"/>
      <c r="CS762" s="16"/>
      <c r="CT762" s="16"/>
      <c r="CU762" s="16"/>
      <c r="CV762" s="16"/>
      <c r="CW762" s="16"/>
      <c r="CX762" s="16"/>
      <c r="CY762" s="16"/>
      <c r="CZ762" s="16"/>
      <c r="DA762" s="16"/>
      <c r="DB762" s="16"/>
      <c r="DC762" s="16"/>
      <c r="DD762" s="16"/>
      <c r="DE762" s="16"/>
      <c r="DF762" s="16"/>
      <c r="DG762" s="16"/>
      <c r="DH762" s="24"/>
      <c r="DI762" s="16"/>
      <c r="DJ762" s="17"/>
      <c r="DK762" s="24"/>
      <c r="DL762" s="24"/>
      <c r="DM762" s="24"/>
      <c r="DN762" s="24"/>
      <c r="DO762" s="24"/>
      <c r="DP762" s="24"/>
      <c r="DQ762" s="24"/>
      <c r="DR762" s="16"/>
      <c r="DS762" s="16"/>
      <c r="DT762" s="16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27"/>
      <c r="EO762" s="27"/>
      <c r="EP762" s="27"/>
      <c r="EQ762" s="27"/>
      <c r="ER762" s="27"/>
    </row>
    <row r="763" spans="1:148" s="9" customFormat="1" ht="20.25" x14ac:dyDescent="0.3">
      <c r="A763" s="10" t="s">
        <v>506</v>
      </c>
      <c r="B763" s="10" t="s">
        <v>232</v>
      </c>
      <c r="C763" s="10" t="s">
        <v>240</v>
      </c>
      <c r="D763" s="10" t="s">
        <v>279</v>
      </c>
      <c r="E763" s="10" t="s">
        <v>218</v>
      </c>
      <c r="F763" s="11">
        <v>10515</v>
      </c>
      <c r="G763" s="11">
        <v>3999</v>
      </c>
      <c r="H763" s="11">
        <v>3966</v>
      </c>
      <c r="I763" s="10" t="s">
        <v>527</v>
      </c>
      <c r="J763" s="12">
        <v>79.2</v>
      </c>
      <c r="K763" s="10" t="s">
        <v>248</v>
      </c>
      <c r="L763" s="10" t="s">
        <v>261</v>
      </c>
      <c r="M763" s="10" t="s">
        <v>220</v>
      </c>
      <c r="N763" s="13">
        <v>6</v>
      </c>
      <c r="O763" s="13">
        <v>6</v>
      </c>
      <c r="P763" s="13">
        <v>0</v>
      </c>
      <c r="Q763" s="14">
        <v>0</v>
      </c>
      <c r="R763" s="14">
        <v>7.78</v>
      </c>
      <c r="S763" s="14">
        <v>8</v>
      </c>
      <c r="T763" s="14">
        <v>0.77800000000000002</v>
      </c>
      <c r="U763" s="14">
        <v>9.7249999999999996</v>
      </c>
      <c r="V763" s="14">
        <v>1</v>
      </c>
      <c r="W763" s="14">
        <v>28.98</v>
      </c>
      <c r="X763" s="14">
        <v>80</v>
      </c>
      <c r="Y763" s="14">
        <v>4.2462844666702999</v>
      </c>
      <c r="Z763" s="14">
        <v>1</v>
      </c>
      <c r="AA763" s="14">
        <v>7</v>
      </c>
      <c r="AB763" s="14">
        <v>87.5</v>
      </c>
      <c r="AC763" s="14">
        <v>0.22200010000000001</v>
      </c>
      <c r="AD763" s="14">
        <v>2.7750020000000002</v>
      </c>
      <c r="AE763" s="14">
        <v>28.98</v>
      </c>
      <c r="AF763" s="14">
        <v>18.84</v>
      </c>
      <c r="AG763" s="14">
        <v>0</v>
      </c>
      <c r="AH763" s="14">
        <v>0</v>
      </c>
      <c r="AI763" s="14">
        <v>0.77800000000000002</v>
      </c>
      <c r="AJ763" s="14">
        <v>1</v>
      </c>
      <c r="AK763" s="15">
        <v>0.125</v>
      </c>
      <c r="AL763" s="15">
        <v>0.77800000000000002</v>
      </c>
      <c r="AM763" s="15">
        <v>1</v>
      </c>
      <c r="AN763" s="15">
        <v>9.7250000000000003E-2</v>
      </c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>
        <v>7</v>
      </c>
      <c r="BQ763" s="16"/>
      <c r="BR763" s="16"/>
      <c r="BS763" s="16"/>
      <c r="BT763" s="16"/>
      <c r="BU763" s="16"/>
      <c r="BV763" s="16"/>
      <c r="BW763" s="16"/>
      <c r="BX763" s="16"/>
      <c r="BY763" s="16"/>
      <c r="BZ763" s="16"/>
      <c r="CA763" s="16"/>
      <c r="CB763" s="16"/>
      <c r="CC763" s="16"/>
      <c r="CD763" s="16"/>
      <c r="CE763" s="16"/>
      <c r="CF763" s="16"/>
      <c r="CG763" s="16"/>
      <c r="CH763" s="16"/>
      <c r="CI763" s="16"/>
      <c r="CJ763" s="16"/>
      <c r="CK763" s="16"/>
      <c r="CL763" s="16"/>
      <c r="CM763" s="16"/>
      <c r="CN763" s="16"/>
      <c r="CO763" s="16"/>
      <c r="CP763" s="16"/>
      <c r="CQ763" s="16"/>
      <c r="CR763" s="16"/>
      <c r="CS763" s="16"/>
      <c r="CT763" s="16"/>
      <c r="CU763" s="16"/>
      <c r="CV763" s="16"/>
      <c r="CW763" s="16"/>
      <c r="CX763" s="16"/>
      <c r="CY763" s="16"/>
      <c r="CZ763" s="16"/>
      <c r="DA763" s="16"/>
      <c r="DB763" s="16"/>
      <c r="DC763" s="16"/>
      <c r="DD763" s="16"/>
      <c r="DE763" s="16"/>
      <c r="DF763" s="16"/>
      <c r="DG763" s="16"/>
      <c r="DH763" s="24"/>
      <c r="DI763" s="16"/>
      <c r="DJ763" s="17"/>
      <c r="DK763" s="24"/>
      <c r="DL763" s="24"/>
      <c r="DM763" s="24"/>
      <c r="DN763" s="24"/>
      <c r="DO763" s="24"/>
      <c r="DP763" s="24"/>
      <c r="DQ763" s="24"/>
      <c r="DR763" s="16"/>
      <c r="DS763" s="16"/>
      <c r="DT763" s="16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27"/>
      <c r="EO763" s="27"/>
      <c r="EP763" s="27"/>
      <c r="EQ763" s="27"/>
      <c r="ER763" s="27"/>
    </row>
    <row r="764" spans="1:148" s="9" customFormat="1" ht="20.25" x14ac:dyDescent="0.3">
      <c r="A764" s="10" t="s">
        <v>506</v>
      </c>
      <c r="B764" s="10" t="s">
        <v>232</v>
      </c>
      <c r="C764" s="10" t="s">
        <v>240</v>
      </c>
      <c r="D764" s="10" t="s">
        <v>281</v>
      </c>
      <c r="E764" s="10" t="s">
        <v>218</v>
      </c>
      <c r="F764" s="11">
        <v>10515</v>
      </c>
      <c r="G764" s="11">
        <v>4061</v>
      </c>
      <c r="H764" s="11">
        <v>3951</v>
      </c>
      <c r="I764" s="10" t="s">
        <v>527</v>
      </c>
      <c r="J764" s="12">
        <v>79.2</v>
      </c>
      <c r="K764" s="10" t="s">
        <v>248</v>
      </c>
      <c r="L764" s="10" t="s">
        <v>261</v>
      </c>
      <c r="M764" s="10" t="s">
        <v>220</v>
      </c>
      <c r="N764" s="13">
        <v>3</v>
      </c>
      <c r="O764" s="13">
        <v>0</v>
      </c>
      <c r="P764" s="13">
        <v>3</v>
      </c>
      <c r="Q764" s="14">
        <v>100</v>
      </c>
      <c r="R764" s="14">
        <v>7.78</v>
      </c>
      <c r="S764" s="14">
        <v>8</v>
      </c>
      <c r="T764" s="14">
        <v>0</v>
      </c>
      <c r="U764" s="14">
        <v>0</v>
      </c>
      <c r="V764" s="14">
        <v>1</v>
      </c>
      <c r="W764" s="14">
        <v>0</v>
      </c>
      <c r="X764" s="14">
        <v>80</v>
      </c>
      <c r="Y764" s="14">
        <v>0</v>
      </c>
      <c r="Z764" s="14">
        <v>0.40000010000000003</v>
      </c>
      <c r="AA764" s="14">
        <v>7.6</v>
      </c>
      <c r="AB764" s="14">
        <v>95</v>
      </c>
      <c r="AC764" s="14">
        <v>1.1000100000000001E-2</v>
      </c>
      <c r="AD764" s="14">
        <v>0.13750119999999999</v>
      </c>
      <c r="AE764" s="14">
        <v>0</v>
      </c>
      <c r="AF764" s="14">
        <v>0</v>
      </c>
      <c r="AG764" s="14">
        <v>0.38900000000000001</v>
      </c>
      <c r="AH764" s="14">
        <v>4.8624999999999998</v>
      </c>
      <c r="AI764" s="14">
        <v>0.38900000000000001</v>
      </c>
      <c r="AJ764" s="14">
        <v>0.40000010000000003</v>
      </c>
      <c r="AK764" s="15">
        <v>5.0000009999999998E-2</v>
      </c>
      <c r="AL764" s="15">
        <v>0.97249980000000003</v>
      </c>
      <c r="AM764" s="15">
        <v>0</v>
      </c>
      <c r="AN764" s="15">
        <v>0</v>
      </c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  <c r="BS764" s="16"/>
      <c r="BT764" s="16"/>
      <c r="BU764" s="16"/>
      <c r="BV764" s="16"/>
      <c r="BW764" s="16"/>
      <c r="BX764" s="16">
        <v>2.4333333969116211</v>
      </c>
      <c r="BY764" s="16">
        <v>4</v>
      </c>
      <c r="BZ764" s="16"/>
      <c r="CA764" s="16"/>
      <c r="CB764" s="16">
        <v>0.1666666716337204</v>
      </c>
      <c r="CC764" s="16"/>
      <c r="CD764" s="16"/>
      <c r="CE764" s="16"/>
      <c r="CF764" s="16"/>
      <c r="CG764" s="16"/>
      <c r="CH764" s="16"/>
      <c r="CI764" s="16"/>
      <c r="CJ764" s="16"/>
      <c r="CK764" s="16"/>
      <c r="CL764" s="16"/>
      <c r="CM764" s="16"/>
      <c r="CN764" s="16"/>
      <c r="CO764" s="16"/>
      <c r="CP764" s="16"/>
      <c r="CQ764" s="16"/>
      <c r="CR764" s="16"/>
      <c r="CS764" s="16"/>
      <c r="CT764" s="16"/>
      <c r="CU764" s="16"/>
      <c r="CV764" s="16"/>
      <c r="CW764" s="16"/>
      <c r="CX764" s="16"/>
      <c r="CY764" s="16"/>
      <c r="CZ764" s="16"/>
      <c r="DA764" s="16"/>
      <c r="DB764" s="16"/>
      <c r="DC764" s="16"/>
      <c r="DD764" s="16"/>
      <c r="DE764" s="16"/>
      <c r="DF764" s="16"/>
      <c r="DG764" s="16"/>
      <c r="DH764" s="24"/>
      <c r="DI764" s="16"/>
      <c r="DJ764" s="17">
        <v>1</v>
      </c>
      <c r="DK764" s="24"/>
      <c r="DL764" s="24"/>
      <c r="DM764" s="24"/>
      <c r="DN764" s="24"/>
      <c r="DO764" s="24"/>
      <c r="DP764" s="24"/>
      <c r="DQ764" s="24"/>
      <c r="DR764" s="16"/>
      <c r="DS764" s="16"/>
      <c r="DT764" s="16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>
        <v>3</v>
      </c>
      <c r="EM764" s="17"/>
      <c r="EN764" s="27"/>
      <c r="EO764" s="27"/>
      <c r="EP764" s="27"/>
      <c r="EQ764" s="27"/>
      <c r="ER764" s="27"/>
    </row>
    <row r="765" spans="1:148" s="9" customFormat="1" ht="20.25" x14ac:dyDescent="0.3">
      <c r="A765" s="10" t="s">
        <v>506</v>
      </c>
      <c r="B765" s="10" t="s">
        <v>231</v>
      </c>
      <c r="C765" s="10" t="s">
        <v>240</v>
      </c>
      <c r="D765" s="10" t="s">
        <v>281</v>
      </c>
      <c r="E765" s="10" t="s">
        <v>218</v>
      </c>
      <c r="F765" s="11">
        <v>10515</v>
      </c>
      <c r="G765" s="11">
        <v>4189</v>
      </c>
      <c r="H765" s="11">
        <v>4189</v>
      </c>
      <c r="I765" s="10" t="s">
        <v>527</v>
      </c>
      <c r="J765" s="12">
        <v>79.2</v>
      </c>
      <c r="K765" s="10" t="s">
        <v>248</v>
      </c>
      <c r="L765" s="10" t="s">
        <v>261</v>
      </c>
      <c r="M765" s="10" t="s">
        <v>220</v>
      </c>
      <c r="N765" s="13">
        <v>0</v>
      </c>
      <c r="O765" s="13">
        <v>0</v>
      </c>
      <c r="P765" s="13">
        <v>0</v>
      </c>
      <c r="Q765" s="14">
        <v>0</v>
      </c>
      <c r="R765" s="14">
        <v>7.78</v>
      </c>
      <c r="S765" s="14">
        <v>8</v>
      </c>
      <c r="T765" s="14">
        <v>0</v>
      </c>
      <c r="U765" s="14">
        <v>0</v>
      </c>
      <c r="V765" s="14">
        <v>1</v>
      </c>
      <c r="W765" s="14">
        <v>0</v>
      </c>
      <c r="X765" s="14">
        <f>10*S765</f>
        <v>80</v>
      </c>
      <c r="Y765" s="14">
        <v>0</v>
      </c>
      <c r="Z765" s="14">
        <v>0</v>
      </c>
      <c r="AA765" s="14">
        <v>8</v>
      </c>
      <c r="AB765" s="14">
        <v>100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0</v>
      </c>
      <c r="AI765" s="14">
        <v>0</v>
      </c>
      <c r="AJ765" s="14">
        <v>0</v>
      </c>
      <c r="AK765" s="15">
        <v>0</v>
      </c>
      <c r="AL765" s="15">
        <v>0</v>
      </c>
      <c r="AM765" s="15">
        <v>0</v>
      </c>
      <c r="AN765" s="15">
        <v>0</v>
      </c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  <c r="BS765" s="16"/>
      <c r="BT765" s="16"/>
      <c r="BU765" s="16"/>
      <c r="BV765" s="16"/>
      <c r="BW765" s="16"/>
      <c r="BX765" s="16"/>
      <c r="BY765" s="16"/>
      <c r="BZ765" s="16"/>
      <c r="CA765" s="16"/>
      <c r="CB765" s="16">
        <v>8</v>
      </c>
      <c r="CC765" s="16"/>
      <c r="CD765" s="16"/>
      <c r="CE765" s="16"/>
      <c r="CF765" s="16"/>
      <c r="CG765" s="16"/>
      <c r="CH765" s="16"/>
      <c r="CI765" s="16"/>
      <c r="CJ765" s="16"/>
      <c r="CK765" s="16"/>
      <c r="CL765" s="16"/>
      <c r="CM765" s="16"/>
      <c r="CN765" s="16"/>
      <c r="CO765" s="16"/>
      <c r="CP765" s="16"/>
      <c r="CQ765" s="16"/>
      <c r="CR765" s="16"/>
      <c r="CS765" s="16"/>
      <c r="CT765" s="16"/>
      <c r="CU765" s="16"/>
      <c r="CV765" s="16"/>
      <c r="CW765" s="16"/>
      <c r="CX765" s="16"/>
      <c r="CY765" s="16"/>
      <c r="CZ765" s="16"/>
      <c r="DA765" s="16"/>
      <c r="DB765" s="16"/>
      <c r="DC765" s="16"/>
      <c r="DD765" s="16"/>
      <c r="DE765" s="16"/>
      <c r="DF765" s="16"/>
      <c r="DG765" s="16"/>
      <c r="DH765" s="24"/>
      <c r="DI765" s="16"/>
      <c r="DJ765" s="17"/>
      <c r="DK765" s="24"/>
      <c r="DL765" s="24"/>
      <c r="DM765" s="24"/>
      <c r="DN765" s="24"/>
      <c r="DO765" s="24"/>
      <c r="DP765" s="24"/>
      <c r="DQ765" s="24"/>
      <c r="DR765" s="16"/>
      <c r="DS765" s="16"/>
      <c r="DT765" s="16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27"/>
      <c r="EO765" s="27"/>
      <c r="EP765" s="27"/>
      <c r="EQ765" s="27"/>
      <c r="ER765" s="27"/>
    </row>
    <row r="766" spans="1:148" s="9" customFormat="1" ht="20.25" x14ac:dyDescent="0.3">
      <c r="A766" s="10" t="s">
        <v>510</v>
      </c>
      <c r="B766" s="10" t="s">
        <v>232</v>
      </c>
      <c r="C766" s="10" t="s">
        <v>240</v>
      </c>
      <c r="D766" s="10" t="s">
        <v>279</v>
      </c>
      <c r="E766" s="10" t="s">
        <v>218</v>
      </c>
      <c r="F766" s="11">
        <v>10515</v>
      </c>
      <c r="G766" s="11">
        <v>4017</v>
      </c>
      <c r="H766" s="11">
        <v>3712</v>
      </c>
      <c r="I766" s="10" t="s">
        <v>527</v>
      </c>
      <c r="J766" s="12">
        <v>79.2</v>
      </c>
      <c r="K766" s="10" t="s">
        <v>248</v>
      </c>
      <c r="L766" s="10" t="s">
        <v>261</v>
      </c>
      <c r="M766" s="10" t="s">
        <v>220</v>
      </c>
      <c r="N766" s="13">
        <v>3</v>
      </c>
      <c r="O766" s="13">
        <v>3</v>
      </c>
      <c r="P766" s="13">
        <v>0</v>
      </c>
      <c r="Q766" s="14">
        <v>0</v>
      </c>
      <c r="R766" s="14">
        <v>7.78</v>
      </c>
      <c r="S766" s="14">
        <v>8</v>
      </c>
      <c r="T766" s="14">
        <v>0.38900000000000001</v>
      </c>
      <c r="U766" s="14">
        <v>4.8624999999999998</v>
      </c>
      <c r="V766" s="14">
        <v>1</v>
      </c>
      <c r="W766" s="14">
        <v>14.49</v>
      </c>
      <c r="X766" s="14">
        <v>80</v>
      </c>
      <c r="Y766" s="14">
        <v>8.4925689333405998</v>
      </c>
      <c r="Z766" s="14">
        <v>0.66666700000000001</v>
      </c>
      <c r="AA766" s="14">
        <v>7.3333329999999997</v>
      </c>
      <c r="AB766" s="14">
        <v>91.666659999999993</v>
      </c>
      <c r="AC766" s="14">
        <v>0.277667</v>
      </c>
      <c r="AD766" s="14">
        <v>3.4708380000000001</v>
      </c>
      <c r="AE766" s="14">
        <v>14.49</v>
      </c>
      <c r="AF766" s="14">
        <v>9.42</v>
      </c>
      <c r="AG766" s="14">
        <v>0</v>
      </c>
      <c r="AH766" s="14">
        <v>0</v>
      </c>
      <c r="AI766" s="14">
        <v>0.38900000000000001</v>
      </c>
      <c r="AJ766" s="14">
        <v>0.66666700000000001</v>
      </c>
      <c r="AK766" s="15">
        <v>8.3333370000000004E-2</v>
      </c>
      <c r="AL766" s="15">
        <v>0.58349969999999995</v>
      </c>
      <c r="AM766" s="15">
        <v>1</v>
      </c>
      <c r="AN766" s="15">
        <v>4.8625000000000002E-2</v>
      </c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>
        <v>6.9166665077209473</v>
      </c>
      <c r="BQ766" s="16"/>
      <c r="BR766" s="16"/>
      <c r="BS766" s="16"/>
      <c r="BT766" s="16"/>
      <c r="BU766" s="16"/>
      <c r="BV766" s="16"/>
      <c r="BW766" s="16"/>
      <c r="BX766" s="16"/>
      <c r="BY766" s="16"/>
      <c r="BZ766" s="16"/>
      <c r="CA766" s="16"/>
      <c r="CB766" s="16"/>
      <c r="CC766" s="16"/>
      <c r="CD766" s="16"/>
      <c r="CE766" s="16"/>
      <c r="CF766" s="16"/>
      <c r="CG766" s="16"/>
      <c r="CH766" s="16"/>
      <c r="CI766" s="16"/>
      <c r="CJ766" s="16"/>
      <c r="CK766" s="16"/>
      <c r="CL766" s="16"/>
      <c r="CM766" s="16"/>
      <c r="CN766" s="16"/>
      <c r="CO766" s="16"/>
      <c r="CP766" s="16"/>
      <c r="CQ766" s="16"/>
      <c r="CR766" s="16"/>
      <c r="CS766" s="16"/>
      <c r="CT766" s="16"/>
      <c r="CU766" s="16"/>
      <c r="CV766" s="16"/>
      <c r="CW766" s="16"/>
      <c r="CX766" s="16"/>
      <c r="CY766" s="16"/>
      <c r="CZ766" s="16"/>
      <c r="DA766" s="16"/>
      <c r="DB766" s="16"/>
      <c r="DC766" s="16"/>
      <c r="DD766" s="16"/>
      <c r="DE766" s="16">
        <v>8.3333335816860199E-2</v>
      </c>
      <c r="DF766" s="16"/>
      <c r="DG766" s="16"/>
      <c r="DH766" s="24"/>
      <c r="DI766" s="16"/>
      <c r="DJ766" s="17"/>
      <c r="DK766" s="24">
        <v>0.25</v>
      </c>
      <c r="DL766" s="24"/>
      <c r="DM766" s="24"/>
      <c r="DN766" s="24">
        <v>8.3333335816860199E-2</v>
      </c>
      <c r="DO766" s="24"/>
      <c r="DP766" s="24"/>
      <c r="DQ766" s="24"/>
      <c r="DR766" s="16"/>
      <c r="DS766" s="16"/>
      <c r="DT766" s="16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27"/>
      <c r="EO766" s="27"/>
      <c r="EP766" s="27"/>
      <c r="EQ766" s="27"/>
      <c r="ER766" s="27"/>
    </row>
    <row r="767" spans="1:148" s="9" customFormat="1" ht="20.25" x14ac:dyDescent="0.3">
      <c r="A767" s="10" t="s">
        <v>510</v>
      </c>
      <c r="B767" s="10" t="s">
        <v>232</v>
      </c>
      <c r="C767" s="10" t="s">
        <v>240</v>
      </c>
      <c r="D767" s="10" t="s">
        <v>281</v>
      </c>
      <c r="E767" s="10" t="s">
        <v>218</v>
      </c>
      <c r="F767" s="11">
        <v>10515</v>
      </c>
      <c r="G767" s="11">
        <v>4087</v>
      </c>
      <c r="H767" s="11">
        <v>4161</v>
      </c>
      <c r="I767" s="10" t="s">
        <v>527</v>
      </c>
      <c r="J767" s="12">
        <v>79.2</v>
      </c>
      <c r="K767" s="10" t="s">
        <v>248</v>
      </c>
      <c r="L767" s="10" t="s">
        <v>261</v>
      </c>
      <c r="M767" s="10" t="s">
        <v>220</v>
      </c>
      <c r="N767" s="13">
        <v>0</v>
      </c>
      <c r="O767" s="13">
        <v>0</v>
      </c>
      <c r="P767" s="13">
        <v>0</v>
      </c>
      <c r="Q767" s="14">
        <v>0</v>
      </c>
      <c r="R767" s="14">
        <v>7.78</v>
      </c>
      <c r="S767" s="14">
        <v>8</v>
      </c>
      <c r="T767" s="14">
        <v>0</v>
      </c>
      <c r="U767" s="14">
        <v>0</v>
      </c>
      <c r="V767" s="14">
        <v>1</v>
      </c>
      <c r="W767" s="14">
        <v>0</v>
      </c>
      <c r="X767" s="14">
        <v>80</v>
      </c>
      <c r="Y767" s="14">
        <v>0</v>
      </c>
      <c r="Z767" s="14">
        <v>0</v>
      </c>
      <c r="AA767" s="14">
        <v>8</v>
      </c>
      <c r="AB767" s="14">
        <v>100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0</v>
      </c>
      <c r="AI767" s="14">
        <v>0</v>
      </c>
      <c r="AJ767" s="14">
        <v>0</v>
      </c>
      <c r="AK767" s="15">
        <v>0</v>
      </c>
      <c r="AL767" s="15">
        <v>0</v>
      </c>
      <c r="AM767" s="15">
        <v>0</v>
      </c>
      <c r="AN767" s="15">
        <v>0</v>
      </c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>
        <v>7.75</v>
      </c>
      <c r="BL767" s="16"/>
      <c r="BM767" s="16"/>
      <c r="BN767" s="16"/>
      <c r="BO767" s="16"/>
      <c r="BP767" s="16"/>
      <c r="BQ767" s="16"/>
      <c r="BR767" s="16"/>
      <c r="BS767" s="16"/>
      <c r="BT767" s="16"/>
      <c r="BU767" s="16"/>
      <c r="BV767" s="16"/>
      <c r="BW767" s="16"/>
      <c r="BX767" s="16"/>
      <c r="BY767" s="16"/>
      <c r="BZ767" s="16"/>
      <c r="CA767" s="16"/>
      <c r="CB767" s="16"/>
      <c r="CC767" s="16"/>
      <c r="CD767" s="16"/>
      <c r="CE767" s="16"/>
      <c r="CF767" s="16"/>
      <c r="CG767" s="16"/>
      <c r="CH767" s="16"/>
      <c r="CI767" s="16"/>
      <c r="CJ767" s="16"/>
      <c r="CK767" s="16"/>
      <c r="CL767" s="16"/>
      <c r="CM767" s="16"/>
      <c r="CN767" s="16"/>
      <c r="CO767" s="16"/>
      <c r="CP767" s="16"/>
      <c r="CQ767" s="16"/>
      <c r="CR767" s="16"/>
      <c r="CS767" s="16"/>
      <c r="CT767" s="16"/>
      <c r="CU767" s="16"/>
      <c r="CV767" s="16"/>
      <c r="CW767" s="16"/>
      <c r="CX767" s="16"/>
      <c r="CY767" s="16"/>
      <c r="CZ767" s="16"/>
      <c r="DA767" s="16"/>
      <c r="DB767" s="16"/>
      <c r="DC767" s="16"/>
      <c r="DD767" s="16"/>
      <c r="DE767" s="16"/>
      <c r="DF767" s="16"/>
      <c r="DG767" s="16"/>
      <c r="DH767" s="24"/>
      <c r="DI767" s="16"/>
      <c r="DJ767" s="17"/>
      <c r="DK767" s="24">
        <v>0.25</v>
      </c>
      <c r="DL767" s="24"/>
      <c r="DM767" s="24"/>
      <c r="DN767" s="24"/>
      <c r="DO767" s="24"/>
      <c r="DP767" s="24"/>
      <c r="DQ767" s="24"/>
      <c r="DR767" s="16"/>
      <c r="DS767" s="16"/>
      <c r="DT767" s="16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27"/>
      <c r="EO767" s="27"/>
      <c r="EP767" s="27"/>
      <c r="EQ767" s="27"/>
      <c r="ER767" s="27"/>
    </row>
    <row r="768" spans="1:148" s="9" customFormat="1" ht="20.25" x14ac:dyDescent="0.3">
      <c r="A768" s="10" t="s">
        <v>510</v>
      </c>
      <c r="B768" s="10" t="s">
        <v>231</v>
      </c>
      <c r="C768" s="10" t="s">
        <v>240</v>
      </c>
      <c r="D768" s="10" t="s">
        <v>279</v>
      </c>
      <c r="E768" s="10" t="s">
        <v>218</v>
      </c>
      <c r="F768" s="11">
        <v>10515</v>
      </c>
      <c r="G768" s="11">
        <v>4017</v>
      </c>
      <c r="H768" s="11">
        <v>3712</v>
      </c>
      <c r="I768" s="10" t="s">
        <v>527</v>
      </c>
      <c r="J768" s="12">
        <v>79.2</v>
      </c>
      <c r="K768" s="10" t="s">
        <v>248</v>
      </c>
      <c r="L768" s="10" t="s">
        <v>261</v>
      </c>
      <c r="M768" s="10" t="s">
        <v>220</v>
      </c>
      <c r="N768" s="13">
        <v>7</v>
      </c>
      <c r="O768" s="13">
        <v>7</v>
      </c>
      <c r="P768" s="13">
        <v>0</v>
      </c>
      <c r="Q768" s="14">
        <v>0</v>
      </c>
      <c r="R768" s="14">
        <v>7.78</v>
      </c>
      <c r="S768" s="14">
        <v>4</v>
      </c>
      <c r="T768" s="14">
        <v>0.90766670000000005</v>
      </c>
      <c r="U768" s="14">
        <v>22.691669999999998</v>
      </c>
      <c r="V768" s="14">
        <v>0.5</v>
      </c>
      <c r="W768" s="14">
        <v>67.62</v>
      </c>
      <c r="X768" s="14">
        <v>40</v>
      </c>
      <c r="Y768" s="14">
        <v>1.8198360947221599</v>
      </c>
      <c r="Z768" s="14">
        <v>1.0833330000000001</v>
      </c>
      <c r="AA768" s="14">
        <v>2.9166669999999999</v>
      </c>
      <c r="AB768" s="14">
        <v>72.916669999999996</v>
      </c>
      <c r="AC768" s="14">
        <v>0.17566660000000001</v>
      </c>
      <c r="AD768" s="14">
        <v>4.3916649999999997</v>
      </c>
      <c r="AE768" s="14">
        <v>33.81</v>
      </c>
      <c r="AF768" s="14">
        <v>21.98</v>
      </c>
      <c r="AG768" s="14">
        <v>0</v>
      </c>
      <c r="AH768" s="14">
        <v>0</v>
      </c>
      <c r="AI768" s="14">
        <v>0.90766670000000005</v>
      </c>
      <c r="AJ768" s="14">
        <v>1.0833330000000001</v>
      </c>
      <c r="AK768" s="15">
        <v>0.2708333</v>
      </c>
      <c r="AL768" s="15">
        <v>0.83784630000000004</v>
      </c>
      <c r="AM768" s="15">
        <v>1</v>
      </c>
      <c r="AN768" s="15">
        <v>0.2269167</v>
      </c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>
        <v>0.4166666567325592</v>
      </c>
      <c r="BD768" s="16"/>
      <c r="BE768" s="16"/>
      <c r="BF768" s="16"/>
      <c r="BG768" s="16"/>
      <c r="BH768" s="16"/>
      <c r="BI768" s="16"/>
      <c r="BJ768" s="16"/>
      <c r="BK768" s="16"/>
      <c r="BL768" s="16"/>
      <c r="BM768" s="16">
        <v>2.5</v>
      </c>
      <c r="BN768" s="16"/>
      <c r="BO768" s="16"/>
      <c r="BP768" s="16"/>
      <c r="BQ768" s="16"/>
      <c r="BR768" s="16"/>
      <c r="BS768" s="16"/>
      <c r="BT768" s="16"/>
      <c r="BU768" s="16"/>
      <c r="BV768" s="16"/>
      <c r="BW768" s="16"/>
      <c r="BX768" s="16"/>
      <c r="BY768" s="16"/>
      <c r="BZ768" s="16"/>
      <c r="CA768" s="16"/>
      <c r="CB768" s="16"/>
      <c r="CC768" s="16"/>
      <c r="CD768" s="16"/>
      <c r="CE768" s="16"/>
      <c r="CF768" s="16"/>
      <c r="CG768" s="16"/>
      <c r="CH768" s="16"/>
      <c r="CI768" s="16"/>
      <c r="CJ768" s="16"/>
      <c r="CK768" s="16"/>
      <c r="CL768" s="16"/>
      <c r="CM768" s="16"/>
      <c r="CN768" s="16"/>
      <c r="CO768" s="16"/>
      <c r="CP768" s="16"/>
      <c r="CQ768" s="16"/>
      <c r="CR768" s="16"/>
      <c r="CS768" s="16"/>
      <c r="CT768" s="16"/>
      <c r="CU768" s="16"/>
      <c r="CV768" s="16"/>
      <c r="CW768" s="16"/>
      <c r="CX768" s="16"/>
      <c r="CY768" s="16"/>
      <c r="CZ768" s="16"/>
      <c r="DA768" s="16"/>
      <c r="DB768" s="16"/>
      <c r="DC768" s="16"/>
      <c r="DD768" s="16"/>
      <c r="DE768" s="16"/>
      <c r="DF768" s="16"/>
      <c r="DG768" s="16"/>
      <c r="DH768" s="24"/>
      <c r="DI768" s="16"/>
      <c r="DJ768" s="17"/>
      <c r="DK768" s="24"/>
      <c r="DL768" s="24"/>
      <c r="DM768" s="24"/>
      <c r="DN768" s="24"/>
      <c r="DO768" s="24"/>
      <c r="DP768" s="24"/>
      <c r="DQ768" s="24"/>
      <c r="DR768" s="16"/>
      <c r="DS768" s="16"/>
      <c r="DT768" s="16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27"/>
      <c r="EO768" s="27"/>
      <c r="EP768" s="27"/>
      <c r="EQ768" s="27"/>
      <c r="ER768" s="27"/>
    </row>
    <row r="769" spans="1:148" s="9" customFormat="1" ht="20.25" x14ac:dyDescent="0.3">
      <c r="A769" s="10" t="s">
        <v>510</v>
      </c>
      <c r="B769" s="10" t="s">
        <v>231</v>
      </c>
      <c r="C769" s="10" t="s">
        <v>240</v>
      </c>
      <c r="D769" s="10" t="s">
        <v>281</v>
      </c>
      <c r="E769" s="10" t="s">
        <v>218</v>
      </c>
      <c r="F769" s="11">
        <v>10515</v>
      </c>
      <c r="G769" s="11">
        <v>4087</v>
      </c>
      <c r="H769" s="11">
        <v>4161</v>
      </c>
      <c r="I769" s="10" t="s">
        <v>527</v>
      </c>
      <c r="J769" s="12">
        <v>79.2</v>
      </c>
      <c r="K769" s="10" t="s">
        <v>248</v>
      </c>
      <c r="L769" s="10" t="s">
        <v>261</v>
      </c>
      <c r="M769" s="10" t="s">
        <v>220</v>
      </c>
      <c r="N769" s="13">
        <v>7</v>
      </c>
      <c r="O769" s="13">
        <v>7</v>
      </c>
      <c r="P769" s="13">
        <v>0</v>
      </c>
      <c r="Q769" s="14">
        <v>0</v>
      </c>
      <c r="R769" s="14">
        <v>7.78</v>
      </c>
      <c r="S769" s="14">
        <v>4</v>
      </c>
      <c r="T769" s="14">
        <v>0.90766670000000005</v>
      </c>
      <c r="U769" s="14">
        <v>22.691669999999998</v>
      </c>
      <c r="V769" s="14">
        <v>0.5</v>
      </c>
      <c r="W769" s="14">
        <v>67.62</v>
      </c>
      <c r="X769" s="14">
        <v>40</v>
      </c>
      <c r="Y769" s="14">
        <v>1.8198360947221599</v>
      </c>
      <c r="Z769" s="14">
        <v>1.0833330000000001</v>
      </c>
      <c r="AA769" s="14">
        <v>2.9166669999999999</v>
      </c>
      <c r="AB769" s="14">
        <v>72.916659999999993</v>
      </c>
      <c r="AC769" s="14">
        <v>0.17566680000000001</v>
      </c>
      <c r="AD769" s="14">
        <v>4.3916700000000004</v>
      </c>
      <c r="AE769" s="14">
        <v>33.81</v>
      </c>
      <c r="AF769" s="14">
        <v>21.98</v>
      </c>
      <c r="AG769" s="14">
        <v>0</v>
      </c>
      <c r="AH769" s="14">
        <v>0</v>
      </c>
      <c r="AI769" s="14">
        <v>0.90766670000000005</v>
      </c>
      <c r="AJ769" s="14">
        <v>1.0833330000000001</v>
      </c>
      <c r="AK769" s="15">
        <v>0.2708334</v>
      </c>
      <c r="AL769" s="15">
        <v>0.83784610000000004</v>
      </c>
      <c r="AM769" s="15">
        <v>1</v>
      </c>
      <c r="AN769" s="15">
        <v>0.2269167</v>
      </c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>
        <v>0.58333331346511841</v>
      </c>
      <c r="BD769" s="16"/>
      <c r="BE769" s="16"/>
      <c r="BF769" s="16"/>
      <c r="BG769" s="16"/>
      <c r="BH769" s="16"/>
      <c r="BI769" s="16"/>
      <c r="BJ769" s="16"/>
      <c r="BK769" s="16"/>
      <c r="BL769" s="16"/>
      <c r="BM769" s="16">
        <v>2.3333332538604736</v>
      </c>
      <c r="BN769" s="16"/>
      <c r="BO769" s="16"/>
      <c r="BP769" s="16"/>
      <c r="BQ769" s="16"/>
      <c r="BR769" s="16"/>
      <c r="BS769" s="16"/>
      <c r="BT769" s="16"/>
      <c r="BU769" s="16"/>
      <c r="BV769" s="16"/>
      <c r="BW769" s="16"/>
      <c r="BX769" s="16"/>
      <c r="BY769" s="16"/>
      <c r="BZ769" s="16"/>
      <c r="CA769" s="16"/>
      <c r="CB769" s="16"/>
      <c r="CC769" s="16"/>
      <c r="CD769" s="16"/>
      <c r="CE769" s="16"/>
      <c r="CF769" s="16"/>
      <c r="CG769" s="16"/>
      <c r="CH769" s="16"/>
      <c r="CI769" s="16"/>
      <c r="CJ769" s="16"/>
      <c r="CK769" s="16"/>
      <c r="CL769" s="16"/>
      <c r="CM769" s="16"/>
      <c r="CN769" s="16"/>
      <c r="CO769" s="16"/>
      <c r="CP769" s="16"/>
      <c r="CQ769" s="16"/>
      <c r="CR769" s="16"/>
      <c r="CS769" s="16"/>
      <c r="CT769" s="16"/>
      <c r="CU769" s="16"/>
      <c r="CV769" s="16"/>
      <c r="CW769" s="16"/>
      <c r="CX769" s="16"/>
      <c r="CY769" s="16"/>
      <c r="CZ769" s="16"/>
      <c r="DA769" s="16"/>
      <c r="DB769" s="16"/>
      <c r="DC769" s="16"/>
      <c r="DD769" s="16"/>
      <c r="DE769" s="16"/>
      <c r="DF769" s="16"/>
      <c r="DG769" s="16"/>
      <c r="DH769" s="24"/>
      <c r="DI769" s="16"/>
      <c r="DJ769" s="17"/>
      <c r="DK769" s="24"/>
      <c r="DL769" s="24"/>
      <c r="DM769" s="24"/>
      <c r="DN769" s="24"/>
      <c r="DO769" s="24"/>
      <c r="DP769" s="24"/>
      <c r="DQ769" s="24"/>
      <c r="DR769" s="16"/>
      <c r="DS769" s="16"/>
      <c r="DT769" s="16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27"/>
      <c r="EO769" s="27"/>
      <c r="EP769" s="27"/>
      <c r="EQ769" s="27"/>
      <c r="ER769" s="27"/>
    </row>
    <row r="770" spans="1:148" s="9" customFormat="1" ht="20.25" x14ac:dyDescent="0.3">
      <c r="A770" s="10" t="s">
        <v>510</v>
      </c>
      <c r="B770" s="10" t="s">
        <v>244</v>
      </c>
      <c r="C770" s="10" t="s">
        <v>240</v>
      </c>
      <c r="D770" s="10" t="s">
        <v>279</v>
      </c>
      <c r="E770" s="10" t="s">
        <v>218</v>
      </c>
      <c r="F770" s="11">
        <v>10515</v>
      </c>
      <c r="G770" s="11">
        <v>4062</v>
      </c>
      <c r="H770" s="11">
        <v>3951</v>
      </c>
      <c r="I770" s="10" t="s">
        <v>527</v>
      </c>
      <c r="J770" s="12">
        <v>79.2</v>
      </c>
      <c r="K770" s="10" t="s">
        <v>248</v>
      </c>
      <c r="L770" s="10" t="s">
        <v>261</v>
      </c>
      <c r="M770" s="10" t="s">
        <v>220</v>
      </c>
      <c r="N770" s="13">
        <v>0</v>
      </c>
      <c r="O770" s="13">
        <v>0</v>
      </c>
      <c r="P770" s="13">
        <v>0</v>
      </c>
      <c r="Q770" s="14">
        <v>0</v>
      </c>
      <c r="R770" s="14">
        <v>7.78</v>
      </c>
      <c r="S770" s="14">
        <v>4</v>
      </c>
      <c r="T770" s="14">
        <v>0</v>
      </c>
      <c r="U770" s="14">
        <v>0</v>
      </c>
      <c r="V770" s="14">
        <v>0.5</v>
      </c>
      <c r="W770" s="14">
        <v>0</v>
      </c>
      <c r="X770" s="14">
        <v>40</v>
      </c>
      <c r="Y770" s="14">
        <v>0</v>
      </c>
      <c r="Z770" s="14">
        <v>0</v>
      </c>
      <c r="AA770" s="14">
        <v>4</v>
      </c>
      <c r="AB770" s="14">
        <v>100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0</v>
      </c>
      <c r="AI770" s="14">
        <v>0</v>
      </c>
      <c r="AJ770" s="14">
        <v>0</v>
      </c>
      <c r="AK770" s="15">
        <v>0</v>
      </c>
      <c r="AL770" s="15">
        <v>0</v>
      </c>
      <c r="AM770" s="15">
        <v>0</v>
      </c>
      <c r="AN770" s="15">
        <v>0</v>
      </c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>
        <v>4</v>
      </c>
      <c r="BD770" s="16"/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6"/>
      <c r="BS770" s="16"/>
      <c r="BT770" s="16"/>
      <c r="BU770" s="16"/>
      <c r="BV770" s="16"/>
      <c r="BW770" s="16"/>
      <c r="BX770" s="16"/>
      <c r="BY770" s="16"/>
      <c r="BZ770" s="16"/>
      <c r="CA770" s="16"/>
      <c r="CB770" s="16"/>
      <c r="CC770" s="16"/>
      <c r="CD770" s="16"/>
      <c r="CE770" s="16"/>
      <c r="CF770" s="16"/>
      <c r="CG770" s="16"/>
      <c r="CH770" s="16"/>
      <c r="CI770" s="16"/>
      <c r="CJ770" s="16"/>
      <c r="CK770" s="16"/>
      <c r="CL770" s="16"/>
      <c r="CM770" s="16"/>
      <c r="CN770" s="16"/>
      <c r="CO770" s="16"/>
      <c r="CP770" s="16"/>
      <c r="CQ770" s="16"/>
      <c r="CR770" s="16"/>
      <c r="CS770" s="16"/>
      <c r="CT770" s="16"/>
      <c r="CU770" s="16"/>
      <c r="CV770" s="16"/>
      <c r="CW770" s="16"/>
      <c r="CX770" s="16"/>
      <c r="CY770" s="16"/>
      <c r="CZ770" s="16"/>
      <c r="DA770" s="16"/>
      <c r="DB770" s="16"/>
      <c r="DC770" s="16"/>
      <c r="DD770" s="16"/>
      <c r="DE770" s="16"/>
      <c r="DF770" s="16"/>
      <c r="DG770" s="16"/>
      <c r="DH770" s="24"/>
      <c r="DI770" s="16"/>
      <c r="DJ770" s="17"/>
      <c r="DK770" s="24"/>
      <c r="DL770" s="24"/>
      <c r="DM770" s="24"/>
      <c r="DN770" s="24"/>
      <c r="DO770" s="24"/>
      <c r="DP770" s="24"/>
      <c r="DQ770" s="24"/>
      <c r="DR770" s="16"/>
      <c r="DS770" s="16"/>
      <c r="DT770" s="16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27"/>
      <c r="EO770" s="27"/>
      <c r="EP770" s="27"/>
      <c r="EQ770" s="27"/>
      <c r="ER770" s="27"/>
    </row>
    <row r="771" spans="1:148" s="9" customFormat="1" ht="20.25" x14ac:dyDescent="0.3">
      <c r="A771" s="10" t="s">
        <v>510</v>
      </c>
      <c r="B771" s="10" t="s">
        <v>244</v>
      </c>
      <c r="C771" s="10" t="s">
        <v>240</v>
      </c>
      <c r="D771" s="10" t="s">
        <v>281</v>
      </c>
      <c r="E771" s="10" t="s">
        <v>218</v>
      </c>
      <c r="F771" s="11">
        <v>10515</v>
      </c>
      <c r="G771" s="11">
        <v>4005</v>
      </c>
      <c r="H771" s="11">
        <v>4076</v>
      </c>
      <c r="I771" s="10" t="s">
        <v>527</v>
      </c>
      <c r="J771" s="12">
        <v>79.2</v>
      </c>
      <c r="K771" s="10" t="s">
        <v>248</v>
      </c>
      <c r="L771" s="10" t="s">
        <v>261</v>
      </c>
      <c r="M771" s="10" t="s">
        <v>220</v>
      </c>
      <c r="N771" s="13">
        <v>0</v>
      </c>
      <c r="O771" s="13">
        <v>0</v>
      </c>
      <c r="P771" s="13">
        <v>0</v>
      </c>
      <c r="Q771" s="14">
        <v>0</v>
      </c>
      <c r="R771" s="14">
        <v>7.78</v>
      </c>
      <c r="S771" s="14">
        <v>4</v>
      </c>
      <c r="T771" s="14">
        <v>0</v>
      </c>
      <c r="U771" s="14">
        <v>0</v>
      </c>
      <c r="V771" s="14">
        <v>0.5</v>
      </c>
      <c r="W771" s="14">
        <v>0</v>
      </c>
      <c r="X771" s="14">
        <v>40</v>
      </c>
      <c r="Y771" s="14">
        <v>0</v>
      </c>
      <c r="Z771" s="14">
        <v>0</v>
      </c>
      <c r="AA771" s="14">
        <v>4</v>
      </c>
      <c r="AB771" s="14">
        <v>100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0</v>
      </c>
      <c r="AI771" s="14">
        <v>0</v>
      </c>
      <c r="AJ771" s="14">
        <v>0</v>
      </c>
      <c r="AK771" s="15">
        <v>0</v>
      </c>
      <c r="AL771" s="15">
        <v>0</v>
      </c>
      <c r="AM771" s="15">
        <v>0</v>
      </c>
      <c r="AN771" s="15">
        <v>0</v>
      </c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>
        <v>4</v>
      </c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BT771" s="16"/>
      <c r="BU771" s="16"/>
      <c r="BV771" s="16"/>
      <c r="BW771" s="16"/>
      <c r="BX771" s="16"/>
      <c r="BY771" s="16"/>
      <c r="BZ771" s="16"/>
      <c r="CA771" s="16"/>
      <c r="CB771" s="16"/>
      <c r="CC771" s="16"/>
      <c r="CD771" s="16"/>
      <c r="CE771" s="16"/>
      <c r="CF771" s="16"/>
      <c r="CG771" s="16"/>
      <c r="CH771" s="16"/>
      <c r="CI771" s="16"/>
      <c r="CJ771" s="16"/>
      <c r="CK771" s="16"/>
      <c r="CL771" s="16"/>
      <c r="CM771" s="16"/>
      <c r="CN771" s="16"/>
      <c r="CO771" s="16"/>
      <c r="CP771" s="16"/>
      <c r="CQ771" s="16"/>
      <c r="CR771" s="16"/>
      <c r="CS771" s="16"/>
      <c r="CT771" s="16"/>
      <c r="CU771" s="16"/>
      <c r="CV771" s="16"/>
      <c r="CW771" s="16"/>
      <c r="CX771" s="16"/>
      <c r="CY771" s="16"/>
      <c r="CZ771" s="16"/>
      <c r="DA771" s="16"/>
      <c r="DB771" s="16"/>
      <c r="DC771" s="16"/>
      <c r="DD771" s="16"/>
      <c r="DE771" s="16"/>
      <c r="DF771" s="16"/>
      <c r="DG771" s="16"/>
      <c r="DH771" s="24"/>
      <c r="DI771" s="16"/>
      <c r="DJ771" s="17"/>
      <c r="DK771" s="24"/>
      <c r="DL771" s="24"/>
      <c r="DM771" s="24"/>
      <c r="DN771" s="24"/>
      <c r="DO771" s="24"/>
      <c r="DP771" s="24"/>
      <c r="DQ771" s="24"/>
      <c r="DR771" s="16"/>
      <c r="DS771" s="16"/>
      <c r="DT771" s="16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27"/>
      <c r="EO771" s="27"/>
      <c r="EP771" s="27"/>
      <c r="EQ771" s="27"/>
      <c r="ER771" s="27"/>
    </row>
    <row r="772" spans="1:148" s="9" customFormat="1" ht="20.25" x14ac:dyDescent="0.3">
      <c r="A772" s="10" t="s">
        <v>510</v>
      </c>
      <c r="B772" s="10" t="s">
        <v>240</v>
      </c>
      <c r="C772" s="10" t="s">
        <v>240</v>
      </c>
      <c r="D772" s="10" t="s">
        <v>279</v>
      </c>
      <c r="E772" s="10" t="s">
        <v>218</v>
      </c>
      <c r="F772" s="11">
        <v>10515</v>
      </c>
      <c r="G772" s="11">
        <v>4062</v>
      </c>
      <c r="H772" s="11">
        <v>3951</v>
      </c>
      <c r="I772" s="10" t="s">
        <v>527</v>
      </c>
      <c r="J772" s="12">
        <v>79.2</v>
      </c>
      <c r="K772" s="10" t="s">
        <v>248</v>
      </c>
      <c r="L772" s="10" t="s">
        <v>261</v>
      </c>
      <c r="M772" s="10" t="s">
        <v>220</v>
      </c>
      <c r="N772" s="13">
        <v>22</v>
      </c>
      <c r="O772" s="13">
        <v>22</v>
      </c>
      <c r="P772" s="13">
        <v>0</v>
      </c>
      <c r="Q772" s="14">
        <v>0</v>
      </c>
      <c r="R772" s="14">
        <v>7.78</v>
      </c>
      <c r="S772" s="14">
        <v>8</v>
      </c>
      <c r="T772" s="14">
        <v>2.8526669999999998</v>
      </c>
      <c r="U772" s="14">
        <v>35.658329999999999</v>
      </c>
      <c r="V772" s="14">
        <v>1</v>
      </c>
      <c r="W772" s="14">
        <v>106.26</v>
      </c>
      <c r="X772" s="14">
        <v>80</v>
      </c>
      <c r="Y772" s="14">
        <v>1.15807756050227</v>
      </c>
      <c r="Z772" s="14">
        <v>2.983333</v>
      </c>
      <c r="AA772" s="14">
        <v>5.016667</v>
      </c>
      <c r="AB772" s="14">
        <v>62.70834</v>
      </c>
      <c r="AC772" s="14">
        <v>0.13066630000000001</v>
      </c>
      <c r="AD772" s="14">
        <v>1.6333279999999999</v>
      </c>
      <c r="AE772" s="14">
        <v>106.26</v>
      </c>
      <c r="AF772" s="14">
        <v>69.08</v>
      </c>
      <c r="AG772" s="14">
        <v>0</v>
      </c>
      <c r="AH772" s="14">
        <v>0</v>
      </c>
      <c r="AI772" s="14">
        <v>2.8526669999999998</v>
      </c>
      <c r="AJ772" s="14">
        <v>2.983333</v>
      </c>
      <c r="AK772" s="15">
        <v>0.37291659999999999</v>
      </c>
      <c r="AL772" s="15">
        <v>0.95620119999999997</v>
      </c>
      <c r="AM772" s="15">
        <v>1</v>
      </c>
      <c r="AN772" s="15">
        <v>0.35658329999999999</v>
      </c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>
        <v>1.25</v>
      </c>
      <c r="BD772" s="16"/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>
        <v>0.25</v>
      </c>
      <c r="BS772" s="16"/>
      <c r="BT772" s="16"/>
      <c r="BU772" s="16">
        <v>2.6333334445953369</v>
      </c>
      <c r="BV772" s="16"/>
      <c r="BW772" s="16"/>
      <c r="BX772" s="16"/>
      <c r="BY772" s="16"/>
      <c r="BZ772" s="16"/>
      <c r="CA772" s="16"/>
      <c r="CB772" s="16"/>
      <c r="CC772" s="16"/>
      <c r="CD772" s="16"/>
      <c r="CE772" s="16"/>
      <c r="CF772" s="16"/>
      <c r="CG772" s="16"/>
      <c r="CH772" s="16"/>
      <c r="CI772" s="16"/>
      <c r="CJ772" s="16"/>
      <c r="CK772" s="16"/>
      <c r="CL772" s="16"/>
      <c r="CM772" s="16"/>
      <c r="CN772" s="16"/>
      <c r="CO772" s="16"/>
      <c r="CP772" s="16">
        <v>0.58333331346511841</v>
      </c>
      <c r="CQ772" s="16"/>
      <c r="CR772" s="16"/>
      <c r="CS772" s="16"/>
      <c r="CT772" s="16"/>
      <c r="CU772" s="16"/>
      <c r="CV772" s="16"/>
      <c r="CW772" s="16"/>
      <c r="CX772" s="16"/>
      <c r="CY772" s="16"/>
      <c r="CZ772" s="16"/>
      <c r="DA772" s="16"/>
      <c r="DB772" s="16"/>
      <c r="DC772" s="16"/>
      <c r="DD772" s="16"/>
      <c r="DE772" s="16">
        <v>0.1666666716337204</v>
      </c>
      <c r="DF772" s="16"/>
      <c r="DG772" s="16"/>
      <c r="DH772" s="24"/>
      <c r="DI772" s="16"/>
      <c r="DJ772" s="17"/>
      <c r="DK772" s="24"/>
      <c r="DL772" s="24"/>
      <c r="DM772" s="24"/>
      <c r="DN772" s="24"/>
      <c r="DO772" s="24">
        <v>0.13333334028720856</v>
      </c>
      <c r="DP772" s="24"/>
      <c r="DQ772" s="24"/>
      <c r="DR772" s="16"/>
      <c r="DS772" s="16"/>
      <c r="DT772" s="16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27"/>
      <c r="EO772" s="27"/>
      <c r="EP772" s="27"/>
      <c r="EQ772" s="27"/>
      <c r="ER772" s="27"/>
    </row>
    <row r="773" spans="1:148" s="9" customFormat="1" ht="20.25" x14ac:dyDescent="0.3">
      <c r="A773" s="10" t="s">
        <v>510</v>
      </c>
      <c r="B773" s="10" t="s">
        <v>240</v>
      </c>
      <c r="C773" s="10" t="s">
        <v>240</v>
      </c>
      <c r="D773" s="10" t="s">
        <v>281</v>
      </c>
      <c r="E773" s="10" t="s">
        <v>218</v>
      </c>
      <c r="F773" s="11">
        <v>10515</v>
      </c>
      <c r="G773" s="11">
        <v>4005</v>
      </c>
      <c r="H773" s="11">
        <v>4076</v>
      </c>
      <c r="I773" s="10" t="s">
        <v>527</v>
      </c>
      <c r="J773" s="12">
        <v>79.2</v>
      </c>
      <c r="K773" s="10" t="s">
        <v>248</v>
      </c>
      <c r="L773" s="10" t="s">
        <v>261</v>
      </c>
      <c r="M773" s="10" t="s">
        <v>220</v>
      </c>
      <c r="N773" s="13">
        <v>27</v>
      </c>
      <c r="O773" s="13">
        <v>27</v>
      </c>
      <c r="P773" s="13">
        <v>0</v>
      </c>
      <c r="Q773" s="14">
        <v>0</v>
      </c>
      <c r="R773" s="14">
        <v>7.78</v>
      </c>
      <c r="S773" s="14">
        <v>8</v>
      </c>
      <c r="T773" s="14">
        <v>3.5009999999999999</v>
      </c>
      <c r="U773" s="14">
        <v>43.762500000000003</v>
      </c>
      <c r="V773" s="14">
        <v>1</v>
      </c>
      <c r="W773" s="14">
        <v>130.41</v>
      </c>
      <c r="X773" s="14">
        <v>80</v>
      </c>
      <c r="Y773" s="14">
        <v>0.94361870668363901</v>
      </c>
      <c r="Z773" s="14">
        <v>4.1500000000000004</v>
      </c>
      <c r="AA773" s="14">
        <v>3.85</v>
      </c>
      <c r="AB773" s="14">
        <v>48.125</v>
      </c>
      <c r="AC773" s="14">
        <v>0.64899969999999996</v>
      </c>
      <c r="AD773" s="14">
        <v>8.1124960000000002</v>
      </c>
      <c r="AE773" s="14">
        <v>130.41</v>
      </c>
      <c r="AF773" s="14">
        <v>84.780010000000004</v>
      </c>
      <c r="AG773" s="14">
        <v>0</v>
      </c>
      <c r="AH773" s="14">
        <v>0</v>
      </c>
      <c r="AI773" s="14">
        <v>3.5009999999999999</v>
      </c>
      <c r="AJ773" s="14">
        <v>4.1500000000000004</v>
      </c>
      <c r="AK773" s="15">
        <v>0.51875000000000004</v>
      </c>
      <c r="AL773" s="15">
        <v>0.84361450000000004</v>
      </c>
      <c r="AM773" s="15">
        <v>1</v>
      </c>
      <c r="AN773" s="15">
        <v>0.43762499999999999</v>
      </c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>
        <v>0.5</v>
      </c>
      <c r="BD773" s="16"/>
      <c r="BE773" s="16"/>
      <c r="BF773" s="16"/>
      <c r="BG773" s="16"/>
      <c r="BH773" s="16"/>
      <c r="BI773" s="16">
        <v>8.3333335816860199E-2</v>
      </c>
      <c r="BJ773" s="16"/>
      <c r="BK773" s="16"/>
      <c r="BL773" s="16"/>
      <c r="BM773" s="16"/>
      <c r="BN773" s="16"/>
      <c r="BO773" s="16"/>
      <c r="BP773" s="16">
        <v>2.3333332538604736</v>
      </c>
      <c r="BQ773" s="16"/>
      <c r="BR773" s="16"/>
      <c r="BS773" s="16"/>
      <c r="BT773" s="16"/>
      <c r="BU773" s="16"/>
      <c r="BV773" s="16"/>
      <c r="BW773" s="16"/>
      <c r="BX773" s="16"/>
      <c r="BY773" s="16"/>
      <c r="BZ773" s="16"/>
      <c r="CA773" s="16"/>
      <c r="CB773" s="16"/>
      <c r="CC773" s="16"/>
      <c r="CD773" s="16"/>
      <c r="CE773" s="16"/>
      <c r="CF773" s="16"/>
      <c r="CG773" s="16"/>
      <c r="CH773" s="16">
        <v>0.5</v>
      </c>
      <c r="CI773" s="16"/>
      <c r="CJ773" s="16"/>
      <c r="CK773" s="16"/>
      <c r="CL773" s="16"/>
      <c r="CM773" s="16"/>
      <c r="CN773" s="16"/>
      <c r="CO773" s="16"/>
      <c r="CP773" s="16"/>
      <c r="CQ773" s="16"/>
      <c r="CR773" s="16"/>
      <c r="CS773" s="16"/>
      <c r="CT773" s="16"/>
      <c r="CU773" s="16"/>
      <c r="CV773" s="16"/>
      <c r="CW773" s="16"/>
      <c r="CX773" s="16"/>
      <c r="CY773" s="16"/>
      <c r="CZ773" s="16"/>
      <c r="DA773" s="16"/>
      <c r="DB773" s="16"/>
      <c r="DC773" s="16"/>
      <c r="DD773" s="16"/>
      <c r="DE773" s="16"/>
      <c r="DF773" s="16"/>
      <c r="DG773" s="16"/>
      <c r="DH773" s="24"/>
      <c r="DI773" s="16"/>
      <c r="DJ773" s="17"/>
      <c r="DK773" s="24">
        <v>0.25</v>
      </c>
      <c r="DL773" s="24"/>
      <c r="DM773" s="24"/>
      <c r="DN773" s="24"/>
      <c r="DO773" s="24">
        <v>0.18333333730697632</v>
      </c>
      <c r="DP773" s="24"/>
      <c r="DQ773" s="24"/>
      <c r="DR773" s="16"/>
      <c r="DS773" s="16"/>
      <c r="DT773" s="16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27"/>
      <c r="EO773" s="27"/>
      <c r="EP773" s="27"/>
      <c r="EQ773" s="27"/>
      <c r="ER773" s="27"/>
    </row>
    <row r="774" spans="1:148" s="9" customFormat="1" ht="20.25" x14ac:dyDescent="0.3">
      <c r="A774" s="10" t="s">
        <v>511</v>
      </c>
      <c r="B774" s="10" t="s">
        <v>231</v>
      </c>
      <c r="C774" s="10" t="s">
        <v>240</v>
      </c>
      <c r="D774" s="10" t="s">
        <v>279</v>
      </c>
      <c r="E774" s="10" t="s">
        <v>218</v>
      </c>
      <c r="F774" s="11">
        <v>10348</v>
      </c>
      <c r="G774" s="11">
        <v>4124</v>
      </c>
      <c r="H774" s="11">
        <v>3712</v>
      </c>
      <c r="I774" s="10" t="s">
        <v>275</v>
      </c>
      <c r="J774" s="12">
        <v>62.8</v>
      </c>
      <c r="K774" s="10" t="s">
        <v>243</v>
      </c>
      <c r="L774" s="10" t="s">
        <v>261</v>
      </c>
      <c r="M774" s="10" t="s">
        <v>220</v>
      </c>
      <c r="N774" s="13">
        <v>1</v>
      </c>
      <c r="O774" s="13">
        <v>1</v>
      </c>
      <c r="P774" s="13">
        <v>0</v>
      </c>
      <c r="Q774" s="14">
        <v>0</v>
      </c>
      <c r="R774" s="14">
        <v>6.21</v>
      </c>
      <c r="S774" s="14">
        <v>4</v>
      </c>
      <c r="T774" s="14">
        <v>0.10349999999999999</v>
      </c>
      <c r="U774" s="14">
        <v>2.5874999999999999</v>
      </c>
      <c r="V774" s="14">
        <v>0.5</v>
      </c>
      <c r="W774" s="14">
        <v>9.2200000000000006</v>
      </c>
      <c r="X774" s="14">
        <v>40</v>
      </c>
      <c r="Y774" s="14">
        <v>13.2450331962348</v>
      </c>
      <c r="Z774" s="14">
        <v>0.1666667</v>
      </c>
      <c r="AA774" s="14">
        <v>3.8333330000000001</v>
      </c>
      <c r="AB774" s="14">
        <v>95.833330000000004</v>
      </c>
      <c r="AC774" s="14">
        <v>6.3166860000000005E-2</v>
      </c>
      <c r="AD774" s="14">
        <v>1.5791710000000001</v>
      </c>
      <c r="AE774" s="14">
        <v>4.6100000000000003</v>
      </c>
      <c r="AF774" s="14">
        <v>3.02</v>
      </c>
      <c r="AG774" s="14">
        <v>0</v>
      </c>
      <c r="AH774" s="14">
        <v>0</v>
      </c>
      <c r="AI774" s="14">
        <v>0.10349999999999999</v>
      </c>
      <c r="AJ774" s="14">
        <v>0.1666667</v>
      </c>
      <c r="AK774" s="15">
        <v>4.1666689999999999E-2</v>
      </c>
      <c r="AL774" s="15">
        <v>0.62099970000000004</v>
      </c>
      <c r="AM774" s="15">
        <v>1</v>
      </c>
      <c r="AN774" s="15">
        <v>2.5874999999999999E-2</v>
      </c>
      <c r="AO774" s="16"/>
      <c r="AP774" s="16">
        <v>0.5</v>
      </c>
      <c r="AQ774" s="16"/>
      <c r="AR774" s="16"/>
      <c r="AS774" s="16"/>
      <c r="AT774" s="16">
        <v>0.25</v>
      </c>
      <c r="AU774" s="16"/>
      <c r="AV774" s="16"/>
      <c r="AW774" s="16"/>
      <c r="AX774" s="16"/>
      <c r="AY774" s="16"/>
      <c r="AZ774" s="16"/>
      <c r="BA774" s="16"/>
      <c r="BB774" s="16"/>
      <c r="BC774" s="16">
        <v>1.1666666865348816</v>
      </c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>
        <v>0.1666666716337204</v>
      </c>
      <c r="BQ774" s="16"/>
      <c r="BR774" s="16"/>
      <c r="BS774" s="16"/>
      <c r="BT774" s="16"/>
      <c r="BU774" s="16">
        <v>0.25</v>
      </c>
      <c r="BV774" s="16"/>
      <c r="BW774" s="16"/>
      <c r="BX774" s="16"/>
      <c r="BY774" s="16"/>
      <c r="BZ774" s="16"/>
      <c r="CA774" s="16"/>
      <c r="CB774" s="16"/>
      <c r="CC774" s="16"/>
      <c r="CD774" s="16"/>
      <c r="CE774" s="16"/>
      <c r="CF774" s="16">
        <v>0.25</v>
      </c>
      <c r="CG774" s="16"/>
      <c r="CH774" s="16"/>
      <c r="CI774" s="16"/>
      <c r="CJ774" s="16"/>
      <c r="CK774" s="16"/>
      <c r="CL774" s="16"/>
      <c r="CM774" s="16"/>
      <c r="CN774" s="16"/>
      <c r="CO774" s="16"/>
      <c r="CP774" s="16"/>
      <c r="CQ774" s="16"/>
      <c r="CR774" s="16"/>
      <c r="CS774" s="16"/>
      <c r="CT774" s="16"/>
      <c r="CU774" s="16"/>
      <c r="CV774" s="16"/>
      <c r="CW774" s="16"/>
      <c r="CX774" s="16"/>
      <c r="CY774" s="16"/>
      <c r="CZ774" s="16">
        <v>1.25</v>
      </c>
      <c r="DA774" s="16"/>
      <c r="DB774" s="16"/>
      <c r="DC774" s="16"/>
      <c r="DD774" s="16"/>
      <c r="DE774" s="16"/>
      <c r="DF774" s="16"/>
      <c r="DG774" s="16"/>
      <c r="DH774" s="24"/>
      <c r="DI774" s="16"/>
      <c r="DJ774" s="17"/>
      <c r="DK774" s="24"/>
      <c r="DL774" s="24"/>
      <c r="DM774" s="24"/>
      <c r="DN774" s="24"/>
      <c r="DO774" s="24"/>
      <c r="DP774" s="24"/>
      <c r="DQ774" s="24"/>
      <c r="DR774" s="16"/>
      <c r="DS774" s="16"/>
      <c r="DT774" s="16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27"/>
      <c r="EO774" s="27"/>
      <c r="EP774" s="27"/>
      <c r="EQ774" s="27"/>
      <c r="ER774" s="27"/>
    </row>
    <row r="775" spans="1:148" s="9" customFormat="1" ht="20.25" x14ac:dyDescent="0.3">
      <c r="A775" s="10" t="s">
        <v>511</v>
      </c>
      <c r="B775" s="10" t="s">
        <v>231</v>
      </c>
      <c r="C775" s="10" t="s">
        <v>240</v>
      </c>
      <c r="D775" s="10" t="s">
        <v>281</v>
      </c>
      <c r="E775" s="10" t="s">
        <v>218</v>
      </c>
      <c r="F775" s="11">
        <v>10348</v>
      </c>
      <c r="G775" s="11">
        <v>4087</v>
      </c>
      <c r="H775" s="11">
        <v>4161</v>
      </c>
      <c r="I775" s="10" t="s">
        <v>275</v>
      </c>
      <c r="J775" s="12">
        <v>62.8</v>
      </c>
      <c r="K775" s="10" t="s">
        <v>243</v>
      </c>
      <c r="L775" s="10" t="s">
        <v>261</v>
      </c>
      <c r="M775" s="10" t="s">
        <v>220</v>
      </c>
      <c r="N775" s="13">
        <v>5</v>
      </c>
      <c r="O775" s="13">
        <v>5</v>
      </c>
      <c r="P775" s="13">
        <v>0</v>
      </c>
      <c r="Q775" s="14">
        <v>0</v>
      </c>
      <c r="R775" s="14">
        <v>6.21</v>
      </c>
      <c r="S775" s="14">
        <v>4</v>
      </c>
      <c r="T775" s="14">
        <v>0.51749999999999996</v>
      </c>
      <c r="U775" s="14">
        <v>12.9375</v>
      </c>
      <c r="V775" s="14">
        <v>0.5</v>
      </c>
      <c r="W775" s="14">
        <v>46.1</v>
      </c>
      <c r="X775" s="14">
        <v>40</v>
      </c>
      <c r="Y775" s="14">
        <v>2.6490065555949802</v>
      </c>
      <c r="Z775" s="14">
        <v>0.83333330000000005</v>
      </c>
      <c r="AA775" s="14">
        <v>3.1666669999999999</v>
      </c>
      <c r="AB775" s="14">
        <v>79.166669999999996</v>
      </c>
      <c r="AC775" s="14">
        <v>0.31583329999999998</v>
      </c>
      <c r="AD775" s="14">
        <v>7.8958329999999997</v>
      </c>
      <c r="AE775" s="14">
        <v>23.05</v>
      </c>
      <c r="AF775" s="14">
        <v>15.1</v>
      </c>
      <c r="AG775" s="14">
        <v>0</v>
      </c>
      <c r="AH775" s="14">
        <v>0</v>
      </c>
      <c r="AI775" s="14">
        <v>0.51749999999999996</v>
      </c>
      <c r="AJ775" s="14">
        <v>0.83333330000000005</v>
      </c>
      <c r="AK775" s="15">
        <v>0.2083333</v>
      </c>
      <c r="AL775" s="15">
        <v>0.62100010000000005</v>
      </c>
      <c r="AM775" s="15">
        <v>1</v>
      </c>
      <c r="AN775" s="15">
        <v>0.12937499999999999</v>
      </c>
      <c r="AO775" s="16"/>
      <c r="AP775" s="16">
        <v>0.56666666269302368</v>
      </c>
      <c r="AQ775" s="16"/>
      <c r="AR775" s="16">
        <v>0.1666666716337204</v>
      </c>
      <c r="AS775" s="16">
        <v>0.1666666716337204</v>
      </c>
      <c r="AT775" s="16">
        <v>0.25</v>
      </c>
      <c r="AU775" s="16"/>
      <c r="AV775" s="16"/>
      <c r="AW775" s="16"/>
      <c r="AX775" s="16"/>
      <c r="AY775" s="16"/>
      <c r="AZ775" s="16">
        <v>0.3333333432674408</v>
      </c>
      <c r="BA775" s="16"/>
      <c r="BB775" s="16"/>
      <c r="BC775" s="16">
        <v>1.5</v>
      </c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BT775" s="16"/>
      <c r="BU775" s="16"/>
      <c r="BV775" s="16"/>
      <c r="BW775" s="16"/>
      <c r="BX775" s="16"/>
      <c r="BY775" s="16"/>
      <c r="BZ775" s="16"/>
      <c r="CA775" s="16"/>
      <c r="CB775" s="16"/>
      <c r="CC775" s="16"/>
      <c r="CD775" s="16"/>
      <c r="CE775" s="16"/>
      <c r="CF775" s="16"/>
      <c r="CG775" s="16"/>
      <c r="CH775" s="16"/>
      <c r="CI775" s="16">
        <v>0.18333333730697632</v>
      </c>
      <c r="CJ775" s="16"/>
      <c r="CK775" s="16"/>
      <c r="CL775" s="16"/>
      <c r="CM775" s="16"/>
      <c r="CN775" s="16"/>
      <c r="CO775" s="16"/>
      <c r="CP775" s="16"/>
      <c r="CQ775" s="16"/>
      <c r="CR775" s="16"/>
      <c r="CS775" s="16"/>
      <c r="CT775" s="16"/>
      <c r="CU775" s="16"/>
      <c r="CV775" s="16"/>
      <c r="CW775" s="16"/>
      <c r="CX775" s="16"/>
      <c r="CY775" s="16"/>
      <c r="CZ775" s="16"/>
      <c r="DA775" s="16"/>
      <c r="DB775" s="16"/>
      <c r="DC775" s="16"/>
      <c r="DD775" s="16"/>
      <c r="DE775" s="16"/>
      <c r="DF775" s="16"/>
      <c r="DG775" s="16"/>
      <c r="DH775" s="24"/>
      <c r="DI775" s="16"/>
      <c r="DJ775" s="17"/>
      <c r="DK775" s="24"/>
      <c r="DL775" s="24"/>
      <c r="DM775" s="24"/>
      <c r="DN775" s="24"/>
      <c r="DO775" s="24"/>
      <c r="DP775" s="24"/>
      <c r="DQ775" s="24"/>
      <c r="DR775" s="16"/>
      <c r="DS775" s="16"/>
      <c r="DT775" s="16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27"/>
      <c r="EO775" s="27"/>
      <c r="EP775" s="27"/>
      <c r="EQ775" s="27"/>
      <c r="ER775" s="27"/>
    </row>
    <row r="776" spans="1:148" s="9" customFormat="1" ht="20.25" x14ac:dyDescent="0.3">
      <c r="A776" s="10" t="s">
        <v>511</v>
      </c>
      <c r="B776" s="10" t="s">
        <v>244</v>
      </c>
      <c r="C776" s="10" t="s">
        <v>240</v>
      </c>
      <c r="D776" s="10" t="s">
        <v>279</v>
      </c>
      <c r="E776" s="10" t="s">
        <v>218</v>
      </c>
      <c r="F776" s="11">
        <v>10348</v>
      </c>
      <c r="G776" s="11">
        <v>4062</v>
      </c>
      <c r="H776" s="11">
        <v>3951</v>
      </c>
      <c r="I776" s="10" t="s">
        <v>275</v>
      </c>
      <c r="J776" s="12">
        <v>62.8</v>
      </c>
      <c r="K776" s="10" t="s">
        <v>243</v>
      </c>
      <c r="L776" s="10" t="s">
        <v>261</v>
      </c>
      <c r="M776" s="10" t="s">
        <v>220</v>
      </c>
      <c r="N776" s="13">
        <v>28</v>
      </c>
      <c r="O776" s="13">
        <v>28</v>
      </c>
      <c r="P776" s="13">
        <v>0</v>
      </c>
      <c r="Q776" s="14">
        <v>0</v>
      </c>
      <c r="R776" s="14">
        <v>6.21</v>
      </c>
      <c r="S776" s="14">
        <v>4</v>
      </c>
      <c r="T776" s="14">
        <v>2.8980000000000001</v>
      </c>
      <c r="U776" s="14">
        <v>72.45</v>
      </c>
      <c r="V776" s="14">
        <v>0.5</v>
      </c>
      <c r="W776" s="14">
        <v>258.16000000000003</v>
      </c>
      <c r="X776" s="14">
        <v>40</v>
      </c>
      <c r="Y776" s="14">
        <v>0.47303691053542202</v>
      </c>
      <c r="Z776" s="14">
        <v>3.05</v>
      </c>
      <c r="AA776" s="14">
        <v>0.95</v>
      </c>
      <c r="AB776" s="14">
        <v>23.75</v>
      </c>
      <c r="AC776" s="14">
        <v>0.152</v>
      </c>
      <c r="AD776" s="14">
        <v>3.7999990000000001</v>
      </c>
      <c r="AE776" s="14">
        <v>129.08000000000001</v>
      </c>
      <c r="AF776" s="14">
        <v>84.56</v>
      </c>
      <c r="AG776" s="14">
        <v>0</v>
      </c>
      <c r="AH776" s="14">
        <v>0</v>
      </c>
      <c r="AI776" s="14">
        <v>2.8980000000000001</v>
      </c>
      <c r="AJ776" s="14">
        <v>3.05</v>
      </c>
      <c r="AK776" s="15">
        <v>0.76249999999999996</v>
      </c>
      <c r="AL776" s="15">
        <v>0.95016400000000001</v>
      </c>
      <c r="AM776" s="15">
        <v>1</v>
      </c>
      <c r="AN776" s="15">
        <v>0.72450000000000003</v>
      </c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  <c r="CB776" s="16"/>
      <c r="CC776" s="16"/>
      <c r="CD776" s="16"/>
      <c r="CE776" s="16"/>
      <c r="CF776" s="16"/>
      <c r="CG776" s="16"/>
      <c r="CH776" s="16">
        <v>0.5833333432674408</v>
      </c>
      <c r="CI776" s="16"/>
      <c r="CJ776" s="16"/>
      <c r="CK776" s="16"/>
      <c r="CL776" s="16"/>
      <c r="CM776" s="16"/>
      <c r="CN776" s="16"/>
      <c r="CO776" s="16"/>
      <c r="CP776" s="16"/>
      <c r="CQ776" s="16"/>
      <c r="CR776" s="16"/>
      <c r="CS776" s="16"/>
      <c r="CT776" s="16"/>
      <c r="CU776" s="16"/>
      <c r="CV776" s="16"/>
      <c r="CW776" s="16"/>
      <c r="CX776" s="16"/>
      <c r="CY776" s="16"/>
      <c r="CZ776" s="16"/>
      <c r="DA776" s="16"/>
      <c r="DB776" s="16"/>
      <c r="DC776" s="16"/>
      <c r="DD776" s="16"/>
      <c r="DE776" s="16"/>
      <c r="DF776" s="16"/>
      <c r="DG776" s="16"/>
      <c r="DH776" s="24"/>
      <c r="DI776" s="16"/>
      <c r="DJ776" s="17"/>
      <c r="DK776" s="24">
        <v>0.1666666716337204</v>
      </c>
      <c r="DL776" s="24"/>
      <c r="DM776" s="24"/>
      <c r="DN776" s="24"/>
      <c r="DO776" s="24">
        <v>0.20000000298023224</v>
      </c>
      <c r="DP776" s="24"/>
      <c r="DQ776" s="24"/>
      <c r="DR776" s="16"/>
      <c r="DS776" s="16"/>
      <c r="DT776" s="16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27"/>
      <c r="EO776" s="27"/>
      <c r="EP776" s="27"/>
      <c r="EQ776" s="27"/>
      <c r="ER776" s="27"/>
    </row>
    <row r="777" spans="1:148" s="9" customFormat="1" ht="20.25" x14ac:dyDescent="0.3">
      <c r="A777" s="10" t="s">
        <v>511</v>
      </c>
      <c r="B777" s="10" t="s">
        <v>244</v>
      </c>
      <c r="C777" s="10" t="s">
        <v>240</v>
      </c>
      <c r="D777" s="10" t="s">
        <v>281</v>
      </c>
      <c r="E777" s="10" t="s">
        <v>218</v>
      </c>
      <c r="F777" s="11">
        <v>10348</v>
      </c>
      <c r="G777" s="11">
        <v>4005</v>
      </c>
      <c r="H777" s="11">
        <v>4076</v>
      </c>
      <c r="I777" s="10" t="s">
        <v>275</v>
      </c>
      <c r="J777" s="12">
        <v>62.8</v>
      </c>
      <c r="K777" s="10" t="s">
        <v>243</v>
      </c>
      <c r="L777" s="10" t="s">
        <v>261</v>
      </c>
      <c r="M777" s="10" t="s">
        <v>220</v>
      </c>
      <c r="N777" s="13">
        <v>31</v>
      </c>
      <c r="O777" s="13">
        <v>30</v>
      </c>
      <c r="P777" s="13">
        <v>1</v>
      </c>
      <c r="Q777" s="14">
        <v>3.225806</v>
      </c>
      <c r="R777" s="14">
        <v>6.21</v>
      </c>
      <c r="S777" s="14">
        <v>4</v>
      </c>
      <c r="T777" s="14">
        <v>3.105</v>
      </c>
      <c r="U777" s="14">
        <v>77.625</v>
      </c>
      <c r="V777" s="14">
        <v>0.5</v>
      </c>
      <c r="W777" s="14">
        <v>276.60000000000002</v>
      </c>
      <c r="X777" s="14">
        <v>40</v>
      </c>
      <c r="Y777" s="14">
        <v>0.44150111118849</v>
      </c>
      <c r="Z777" s="14">
        <v>3.4333330000000002</v>
      </c>
      <c r="AA777" s="14">
        <v>0.56666669999999997</v>
      </c>
      <c r="AB777" s="14">
        <v>14.16667</v>
      </c>
      <c r="AC777" s="14">
        <v>0.22483330000000001</v>
      </c>
      <c r="AD777" s="14">
        <v>5.6208330000000002</v>
      </c>
      <c r="AE777" s="14">
        <v>138.30000000000001</v>
      </c>
      <c r="AF777" s="14">
        <v>90.6</v>
      </c>
      <c r="AG777" s="14">
        <v>0.10349999999999999</v>
      </c>
      <c r="AH777" s="14">
        <v>2.5874999999999999</v>
      </c>
      <c r="AI777" s="14">
        <v>3.2084999999999999</v>
      </c>
      <c r="AJ777" s="14">
        <v>3.4333330000000002</v>
      </c>
      <c r="AK777" s="15">
        <v>0.85833329999999997</v>
      </c>
      <c r="AL777" s="15">
        <v>0.93451450000000003</v>
      </c>
      <c r="AM777" s="15">
        <v>0.96774190000000004</v>
      </c>
      <c r="AN777" s="15">
        <v>0.77624990000000005</v>
      </c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>
        <v>0.1666666716337204</v>
      </c>
      <c r="BJ777" s="16"/>
      <c r="BK777" s="16"/>
      <c r="BL777" s="16"/>
      <c r="BM777" s="16"/>
      <c r="BN777" s="16"/>
      <c r="BO777" s="16"/>
      <c r="BP777" s="16"/>
      <c r="BQ777" s="16"/>
      <c r="BR777" s="16"/>
      <c r="BS777" s="16"/>
      <c r="BT777" s="16"/>
      <c r="BU777" s="16"/>
      <c r="BV777" s="16"/>
      <c r="BW777" s="16"/>
      <c r="BX777" s="16"/>
      <c r="BY777" s="16"/>
      <c r="BZ777" s="16"/>
      <c r="CA777" s="16"/>
      <c r="CB777" s="16"/>
      <c r="CC777" s="16"/>
      <c r="CD777" s="16"/>
      <c r="CE777" s="16"/>
      <c r="CF777" s="16"/>
      <c r="CG777" s="16"/>
      <c r="CH777" s="16">
        <v>8.3333335816860199E-2</v>
      </c>
      <c r="CI777" s="16"/>
      <c r="CJ777" s="16"/>
      <c r="CK777" s="16"/>
      <c r="CL777" s="16"/>
      <c r="CM777" s="16"/>
      <c r="CN777" s="16"/>
      <c r="CO777" s="16"/>
      <c r="CP777" s="16"/>
      <c r="CQ777" s="16"/>
      <c r="CR777" s="16"/>
      <c r="CS777" s="16"/>
      <c r="CT777" s="16"/>
      <c r="CU777" s="16"/>
      <c r="CV777" s="16"/>
      <c r="CW777" s="16"/>
      <c r="CX777" s="16"/>
      <c r="CY777" s="16"/>
      <c r="CZ777" s="16"/>
      <c r="DA777" s="16"/>
      <c r="DB777" s="16"/>
      <c r="DC777" s="16"/>
      <c r="DD777" s="16"/>
      <c r="DE777" s="16"/>
      <c r="DF777" s="16"/>
      <c r="DG777" s="16"/>
      <c r="DH777" s="24"/>
      <c r="DI777" s="16"/>
      <c r="DJ777" s="17"/>
      <c r="DK777" s="24">
        <v>0.1666666716337204</v>
      </c>
      <c r="DL777" s="24"/>
      <c r="DM777" s="24"/>
      <c r="DN777" s="24"/>
      <c r="DO777" s="24">
        <v>0.15000000596046448</v>
      </c>
      <c r="DP777" s="24"/>
      <c r="DQ777" s="24"/>
      <c r="DR777" s="16"/>
      <c r="DS777" s="16"/>
      <c r="DT777" s="16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>
        <v>1</v>
      </c>
      <c r="EK777" s="17"/>
      <c r="EL777" s="17"/>
      <c r="EM777" s="17"/>
      <c r="EN777" s="27"/>
      <c r="EO777" s="27"/>
      <c r="EP777" s="27"/>
      <c r="EQ777" s="27"/>
      <c r="ER777" s="27"/>
    </row>
    <row r="778" spans="1:148" s="9" customFormat="1" ht="20.25" x14ac:dyDescent="0.3">
      <c r="A778" s="10" t="s">
        <v>511</v>
      </c>
      <c r="B778" s="10" t="s">
        <v>240</v>
      </c>
      <c r="C778" s="10" t="s">
        <v>240</v>
      </c>
      <c r="D778" s="10" t="s">
        <v>279</v>
      </c>
      <c r="E778" s="10" t="s">
        <v>218</v>
      </c>
      <c r="F778" s="11">
        <v>10348</v>
      </c>
      <c r="G778" s="11">
        <v>4062</v>
      </c>
      <c r="H778" s="11">
        <v>3951</v>
      </c>
      <c r="I778" s="10" t="s">
        <v>275</v>
      </c>
      <c r="J778" s="12">
        <v>62.8</v>
      </c>
      <c r="K778" s="10" t="s">
        <v>243</v>
      </c>
      <c r="L778" s="10" t="s">
        <v>261</v>
      </c>
      <c r="M778" s="10" t="s">
        <v>220</v>
      </c>
      <c r="N778" s="13">
        <v>52</v>
      </c>
      <c r="O778" s="13">
        <v>51</v>
      </c>
      <c r="P778" s="13">
        <v>1</v>
      </c>
      <c r="Q778" s="14">
        <v>1.9230769999999999</v>
      </c>
      <c r="R778" s="14">
        <v>6.21</v>
      </c>
      <c r="S778" s="14">
        <v>8</v>
      </c>
      <c r="T778" s="14">
        <v>5.2785000000000002</v>
      </c>
      <c r="U778" s="14">
        <v>65.981250000000003</v>
      </c>
      <c r="V778" s="14">
        <v>1</v>
      </c>
      <c r="W778" s="14">
        <v>235.11</v>
      </c>
      <c r="X778" s="14">
        <v>80</v>
      </c>
      <c r="Y778" s="14">
        <v>0.519413048830204</v>
      </c>
      <c r="Z778" s="14">
        <v>5.6666670000000003</v>
      </c>
      <c r="AA778" s="14">
        <v>2.3333330000000001</v>
      </c>
      <c r="AB778" s="14">
        <v>29.16667</v>
      </c>
      <c r="AC778" s="14">
        <v>0.28466669999999999</v>
      </c>
      <c r="AD778" s="14">
        <v>3.5583330000000002</v>
      </c>
      <c r="AE778" s="14">
        <v>235.11</v>
      </c>
      <c r="AF778" s="14">
        <v>154.02000000000001</v>
      </c>
      <c r="AG778" s="14">
        <v>0.10349999999999999</v>
      </c>
      <c r="AH778" s="14">
        <v>1.29375</v>
      </c>
      <c r="AI778" s="14">
        <v>5.3819999999999997</v>
      </c>
      <c r="AJ778" s="14">
        <v>5.6666670000000003</v>
      </c>
      <c r="AK778" s="15">
        <v>0.7083334</v>
      </c>
      <c r="AL778" s="15">
        <v>0.94976470000000002</v>
      </c>
      <c r="AM778" s="15">
        <v>0.98076920000000001</v>
      </c>
      <c r="AN778" s="15">
        <v>0.65981259999999997</v>
      </c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>
        <v>1.5</v>
      </c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6"/>
      <c r="CB778" s="16"/>
      <c r="CC778" s="16"/>
      <c r="CD778" s="16"/>
      <c r="CE778" s="16"/>
      <c r="CF778" s="16"/>
      <c r="CG778" s="16"/>
      <c r="CH778" s="16">
        <v>0.5</v>
      </c>
      <c r="CI778" s="16"/>
      <c r="CJ778" s="16"/>
      <c r="CK778" s="16"/>
      <c r="CL778" s="16"/>
      <c r="CM778" s="16"/>
      <c r="CN778" s="16"/>
      <c r="CO778" s="16"/>
      <c r="CP778" s="16"/>
      <c r="CQ778" s="16"/>
      <c r="CR778" s="16"/>
      <c r="CS778" s="16"/>
      <c r="CT778" s="16"/>
      <c r="CU778" s="16"/>
      <c r="CV778" s="16"/>
      <c r="CW778" s="16"/>
      <c r="CX778" s="16"/>
      <c r="CY778" s="16"/>
      <c r="CZ778" s="16"/>
      <c r="DA778" s="16"/>
      <c r="DB778" s="16"/>
      <c r="DC778" s="16"/>
      <c r="DD778" s="16"/>
      <c r="DE778" s="16"/>
      <c r="DF778" s="16"/>
      <c r="DG778" s="16"/>
      <c r="DH778" s="24"/>
      <c r="DI778" s="16"/>
      <c r="DJ778" s="17"/>
      <c r="DK778" s="24"/>
      <c r="DL778" s="24"/>
      <c r="DM778" s="24"/>
      <c r="DN778" s="24"/>
      <c r="DO778" s="24">
        <v>0.3333333432674408</v>
      </c>
      <c r="DP778" s="24"/>
      <c r="DQ778" s="24"/>
      <c r="DR778" s="16"/>
      <c r="DS778" s="16"/>
      <c r="DT778" s="16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27">
        <v>1</v>
      </c>
      <c r="EO778" s="27"/>
      <c r="EP778" s="27"/>
      <c r="EQ778" s="27"/>
      <c r="ER778" s="27"/>
    </row>
    <row r="779" spans="1:148" s="9" customFormat="1" ht="20.25" x14ac:dyDescent="0.3">
      <c r="A779" s="10" t="s">
        <v>511</v>
      </c>
      <c r="B779" s="10" t="s">
        <v>240</v>
      </c>
      <c r="C779" s="10" t="s">
        <v>240</v>
      </c>
      <c r="D779" s="10" t="s">
        <v>281</v>
      </c>
      <c r="E779" s="10" t="s">
        <v>218</v>
      </c>
      <c r="F779" s="11">
        <v>10348</v>
      </c>
      <c r="G779" s="11">
        <v>4005</v>
      </c>
      <c r="H779" s="11">
        <v>4076</v>
      </c>
      <c r="I779" s="10" t="s">
        <v>275</v>
      </c>
      <c r="J779" s="12">
        <v>62.8</v>
      </c>
      <c r="K779" s="10" t="s">
        <v>243</v>
      </c>
      <c r="L779" s="10" t="s">
        <v>261</v>
      </c>
      <c r="M779" s="10" t="s">
        <v>220</v>
      </c>
      <c r="N779" s="13">
        <v>45</v>
      </c>
      <c r="O779" s="13">
        <v>45</v>
      </c>
      <c r="P779" s="13">
        <v>0</v>
      </c>
      <c r="Q779" s="14">
        <v>0</v>
      </c>
      <c r="R779" s="14">
        <v>6.21</v>
      </c>
      <c r="S779" s="14">
        <v>8</v>
      </c>
      <c r="T779" s="14">
        <v>4.6574999999999998</v>
      </c>
      <c r="U779" s="14">
        <v>58.21875</v>
      </c>
      <c r="V779" s="14">
        <v>1</v>
      </c>
      <c r="W779" s="14">
        <v>207.45</v>
      </c>
      <c r="X779" s="14">
        <v>80</v>
      </c>
      <c r="Y779" s="14">
        <v>0.58866816477516803</v>
      </c>
      <c r="Z779" s="14">
        <v>4.9333330000000002</v>
      </c>
      <c r="AA779" s="14">
        <v>3.0666669999999998</v>
      </c>
      <c r="AB779" s="14">
        <v>38.333329999999997</v>
      </c>
      <c r="AC779" s="14">
        <v>0.2758331</v>
      </c>
      <c r="AD779" s="14">
        <v>3.4479139999999999</v>
      </c>
      <c r="AE779" s="14">
        <v>207.45</v>
      </c>
      <c r="AF779" s="14">
        <v>135.9</v>
      </c>
      <c r="AG779" s="14">
        <v>0</v>
      </c>
      <c r="AH779" s="14">
        <v>0</v>
      </c>
      <c r="AI779" s="14">
        <v>4.6574999999999998</v>
      </c>
      <c r="AJ779" s="14">
        <v>4.9333330000000002</v>
      </c>
      <c r="AK779" s="15">
        <v>0.61666670000000001</v>
      </c>
      <c r="AL779" s="15">
        <v>0.94408789999999998</v>
      </c>
      <c r="AM779" s="15">
        <v>1</v>
      </c>
      <c r="AN779" s="15">
        <v>0.58218749999999997</v>
      </c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>
        <v>2</v>
      </c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  <c r="BS779" s="16"/>
      <c r="BT779" s="16"/>
      <c r="BU779" s="16"/>
      <c r="BV779" s="16"/>
      <c r="BW779" s="16"/>
      <c r="BX779" s="16"/>
      <c r="BY779" s="16"/>
      <c r="BZ779" s="16"/>
      <c r="CA779" s="16"/>
      <c r="CB779" s="16"/>
      <c r="CC779" s="16"/>
      <c r="CD779" s="16"/>
      <c r="CE779" s="16"/>
      <c r="CF779" s="16">
        <v>0.5</v>
      </c>
      <c r="CG779" s="16"/>
      <c r="CH779" s="16">
        <v>0.25</v>
      </c>
      <c r="CI779" s="16"/>
      <c r="CJ779" s="16"/>
      <c r="CK779" s="16"/>
      <c r="CL779" s="16"/>
      <c r="CM779" s="16"/>
      <c r="CN779" s="16"/>
      <c r="CO779" s="16"/>
      <c r="CP779" s="16"/>
      <c r="CQ779" s="16"/>
      <c r="CR779" s="16"/>
      <c r="CS779" s="16"/>
      <c r="CT779" s="16"/>
      <c r="CU779" s="16"/>
      <c r="CV779" s="16"/>
      <c r="CW779" s="16"/>
      <c r="CX779" s="16"/>
      <c r="CY779" s="16"/>
      <c r="CZ779" s="16"/>
      <c r="DA779" s="16"/>
      <c r="DB779" s="16"/>
      <c r="DC779" s="16"/>
      <c r="DD779" s="16"/>
      <c r="DE779" s="16"/>
      <c r="DF779" s="16"/>
      <c r="DG779" s="16"/>
      <c r="DH779" s="24"/>
      <c r="DI779" s="16"/>
      <c r="DJ779" s="17"/>
      <c r="DK779" s="24"/>
      <c r="DL779" s="24"/>
      <c r="DM779" s="24"/>
      <c r="DN779" s="24"/>
      <c r="DO779" s="24">
        <v>0.31666666269302368</v>
      </c>
      <c r="DP779" s="24"/>
      <c r="DQ779" s="24"/>
      <c r="DR779" s="16"/>
      <c r="DS779" s="16"/>
      <c r="DT779" s="16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27"/>
      <c r="EO779" s="27"/>
      <c r="EP779" s="27"/>
      <c r="EQ779" s="27"/>
      <c r="ER779" s="27"/>
    </row>
    <row r="780" spans="1:148" s="9" customFormat="1" ht="20.25" x14ac:dyDescent="0.3">
      <c r="A780" s="10" t="s">
        <v>511</v>
      </c>
      <c r="B780" s="10" t="s">
        <v>232</v>
      </c>
      <c r="C780" s="10" t="s">
        <v>240</v>
      </c>
      <c r="D780" s="10" t="s">
        <v>279</v>
      </c>
      <c r="E780" s="10" t="s">
        <v>218</v>
      </c>
      <c r="F780" s="11">
        <v>10515</v>
      </c>
      <c r="G780" s="11">
        <v>4124</v>
      </c>
      <c r="H780" s="11">
        <v>3712</v>
      </c>
      <c r="I780" s="10" t="s">
        <v>527</v>
      </c>
      <c r="J780" s="12">
        <v>79.2</v>
      </c>
      <c r="K780" s="10" t="s">
        <v>248</v>
      </c>
      <c r="L780" s="10" t="s">
        <v>261</v>
      </c>
      <c r="M780" s="10" t="s">
        <v>220</v>
      </c>
      <c r="N780" s="13">
        <v>7</v>
      </c>
      <c r="O780" s="13">
        <v>7</v>
      </c>
      <c r="P780" s="13">
        <v>0</v>
      </c>
      <c r="Q780" s="14">
        <v>0</v>
      </c>
      <c r="R780" s="14">
        <v>7.78</v>
      </c>
      <c r="S780" s="14">
        <v>8</v>
      </c>
      <c r="T780" s="14">
        <v>0.90766670000000005</v>
      </c>
      <c r="U780" s="14">
        <v>11.345829999999999</v>
      </c>
      <c r="V780" s="14">
        <v>1</v>
      </c>
      <c r="W780" s="14">
        <v>33.81</v>
      </c>
      <c r="X780" s="14">
        <v>80</v>
      </c>
      <c r="Y780" s="14">
        <v>3.63967218944431</v>
      </c>
      <c r="Z780" s="14">
        <v>1</v>
      </c>
      <c r="AA780" s="14">
        <v>7</v>
      </c>
      <c r="AB780" s="14">
        <v>87.5</v>
      </c>
      <c r="AC780" s="14">
        <v>9.2333319999999997E-2</v>
      </c>
      <c r="AD780" s="14">
        <v>1.154166</v>
      </c>
      <c r="AE780" s="14">
        <v>33.81</v>
      </c>
      <c r="AF780" s="14">
        <v>21.98</v>
      </c>
      <c r="AG780" s="14">
        <v>0</v>
      </c>
      <c r="AH780" s="14">
        <v>0</v>
      </c>
      <c r="AI780" s="14">
        <v>0.90766670000000005</v>
      </c>
      <c r="AJ780" s="14">
        <v>1</v>
      </c>
      <c r="AK780" s="15">
        <v>0.125</v>
      </c>
      <c r="AL780" s="15">
        <v>0.90766670000000005</v>
      </c>
      <c r="AM780" s="15">
        <v>1</v>
      </c>
      <c r="AN780" s="15">
        <v>0.1134583</v>
      </c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  <c r="BR780" s="16"/>
      <c r="BS780" s="16"/>
      <c r="BT780" s="16"/>
      <c r="BU780" s="16"/>
      <c r="BV780" s="16"/>
      <c r="BW780" s="16"/>
      <c r="BX780" s="16"/>
      <c r="BY780" s="16"/>
      <c r="BZ780" s="16"/>
      <c r="CA780" s="16"/>
      <c r="CB780" s="16"/>
      <c r="CC780" s="16"/>
      <c r="CD780" s="16"/>
      <c r="CE780" s="16"/>
      <c r="CF780" s="16"/>
      <c r="CG780" s="16"/>
      <c r="CH780" s="16"/>
      <c r="CI780" s="16">
        <v>5.8333332538604736</v>
      </c>
      <c r="CJ780" s="16"/>
      <c r="CK780" s="16"/>
      <c r="CL780" s="16"/>
      <c r="CM780" s="16"/>
      <c r="CN780" s="16"/>
      <c r="CO780" s="16"/>
      <c r="CP780" s="16"/>
      <c r="CQ780" s="16"/>
      <c r="CR780" s="16"/>
      <c r="CS780" s="16"/>
      <c r="CT780" s="16"/>
      <c r="CU780" s="16"/>
      <c r="CV780" s="16"/>
      <c r="CW780" s="16"/>
      <c r="CX780" s="16"/>
      <c r="CY780" s="16"/>
      <c r="CZ780" s="16"/>
      <c r="DA780" s="16"/>
      <c r="DB780" s="16"/>
      <c r="DC780" s="16"/>
      <c r="DD780" s="16"/>
      <c r="DE780" s="16"/>
      <c r="DF780" s="16"/>
      <c r="DG780" s="16"/>
      <c r="DH780" s="24"/>
      <c r="DI780" s="16"/>
      <c r="DJ780" s="17">
        <v>1</v>
      </c>
      <c r="DK780" s="24">
        <v>0.1666666716337204</v>
      </c>
      <c r="DL780" s="24"/>
      <c r="DM780" s="24"/>
      <c r="DN780" s="24"/>
      <c r="DO780" s="24"/>
      <c r="DP780" s="24"/>
      <c r="DQ780" s="24"/>
      <c r="DR780" s="16"/>
      <c r="DS780" s="16"/>
      <c r="DT780" s="16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27"/>
      <c r="EO780" s="27"/>
      <c r="EP780" s="27"/>
      <c r="EQ780" s="27"/>
      <c r="ER780" s="27"/>
    </row>
    <row r="781" spans="1:148" s="9" customFormat="1" ht="20.25" x14ac:dyDescent="0.3">
      <c r="A781" s="10" t="s">
        <v>511</v>
      </c>
      <c r="B781" s="10" t="s">
        <v>232</v>
      </c>
      <c r="C781" s="10" t="s">
        <v>240</v>
      </c>
      <c r="D781" s="10" t="s">
        <v>281</v>
      </c>
      <c r="E781" s="10" t="s">
        <v>218</v>
      </c>
      <c r="F781" s="11">
        <v>10515</v>
      </c>
      <c r="G781" s="11">
        <v>4087</v>
      </c>
      <c r="H781" s="11">
        <v>4161</v>
      </c>
      <c r="I781" s="10" t="s">
        <v>527</v>
      </c>
      <c r="J781" s="12">
        <v>79.2</v>
      </c>
      <c r="K781" s="10" t="s">
        <v>248</v>
      </c>
      <c r="L781" s="10" t="s">
        <v>261</v>
      </c>
      <c r="M781" s="10" t="s">
        <v>220</v>
      </c>
      <c r="N781" s="13">
        <v>26</v>
      </c>
      <c r="O781" s="13">
        <v>26</v>
      </c>
      <c r="P781" s="13">
        <v>0</v>
      </c>
      <c r="Q781" s="14">
        <v>0</v>
      </c>
      <c r="R781" s="14">
        <v>7.78</v>
      </c>
      <c r="S781" s="14">
        <v>8</v>
      </c>
      <c r="T781" s="14">
        <v>3.3713329999999999</v>
      </c>
      <c r="U781" s="14">
        <v>42.141669999999998</v>
      </c>
      <c r="V781" s="14">
        <v>1</v>
      </c>
      <c r="W781" s="14">
        <v>125.58</v>
      </c>
      <c r="X781" s="14">
        <v>80</v>
      </c>
      <c r="Y781" s="14">
        <v>0.97991181526323701</v>
      </c>
      <c r="Z781" s="14">
        <v>3.85</v>
      </c>
      <c r="AA781" s="14">
        <v>4.1500000000000004</v>
      </c>
      <c r="AB781" s="14">
        <v>51.875</v>
      </c>
      <c r="AC781" s="14">
        <v>0.4786668</v>
      </c>
      <c r="AD781" s="14">
        <v>5.9833350000000003</v>
      </c>
      <c r="AE781" s="14">
        <v>125.58</v>
      </c>
      <c r="AF781" s="14">
        <v>81.64</v>
      </c>
      <c r="AG781" s="14">
        <v>0</v>
      </c>
      <c r="AH781" s="14">
        <v>0</v>
      </c>
      <c r="AI781" s="14">
        <v>3.3713329999999999</v>
      </c>
      <c r="AJ781" s="14">
        <v>3.85</v>
      </c>
      <c r="AK781" s="15">
        <v>0.48125000000000001</v>
      </c>
      <c r="AL781" s="15">
        <v>0.87567099999999998</v>
      </c>
      <c r="AM781" s="15">
        <v>1</v>
      </c>
      <c r="AN781" s="15">
        <v>0.42141669999999998</v>
      </c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BT781" s="16"/>
      <c r="BU781" s="16"/>
      <c r="BV781" s="16"/>
      <c r="BW781" s="16"/>
      <c r="BX781" s="16">
        <v>1.5</v>
      </c>
      <c r="BY781" s="16"/>
      <c r="BZ781" s="16"/>
      <c r="CA781" s="16"/>
      <c r="CB781" s="16"/>
      <c r="CC781" s="16"/>
      <c r="CD781" s="16">
        <v>0.3333333432674408</v>
      </c>
      <c r="CE781" s="16"/>
      <c r="CF781" s="16"/>
      <c r="CG781" s="16"/>
      <c r="CH781" s="16"/>
      <c r="CI781" s="16"/>
      <c r="CJ781" s="16"/>
      <c r="CK781" s="16"/>
      <c r="CL781" s="16"/>
      <c r="CM781" s="16"/>
      <c r="CN781" s="16"/>
      <c r="CO781" s="16"/>
      <c r="CP781" s="16"/>
      <c r="CQ781" s="16"/>
      <c r="CR781" s="16">
        <v>0.83333331346511841</v>
      </c>
      <c r="CS781" s="16"/>
      <c r="CT781" s="16"/>
      <c r="CU781" s="16"/>
      <c r="CV781" s="16"/>
      <c r="CW781" s="16"/>
      <c r="CX781" s="16"/>
      <c r="CY781" s="16"/>
      <c r="CZ781" s="16"/>
      <c r="DA781" s="16"/>
      <c r="DB781" s="16"/>
      <c r="DC781" s="16"/>
      <c r="DD781" s="16"/>
      <c r="DE781" s="16">
        <v>0.13333334028720856</v>
      </c>
      <c r="DF781" s="16"/>
      <c r="DG781" s="16"/>
      <c r="DH781" s="24"/>
      <c r="DI781" s="16"/>
      <c r="DJ781" s="17">
        <v>1</v>
      </c>
      <c r="DK781" s="24">
        <v>0.1666666716337204</v>
      </c>
      <c r="DL781" s="24"/>
      <c r="DM781" s="24"/>
      <c r="DN781" s="24"/>
      <c r="DO781" s="24">
        <v>0.18333333730697632</v>
      </c>
      <c r="DP781" s="24"/>
      <c r="DQ781" s="24"/>
      <c r="DR781" s="16"/>
      <c r="DS781" s="16"/>
      <c r="DT781" s="16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27"/>
      <c r="EO781" s="27"/>
      <c r="EP781" s="27"/>
      <c r="EQ781" s="27"/>
      <c r="ER781" s="27"/>
    </row>
    <row r="782" spans="1:148" s="9" customFormat="1" ht="20.25" x14ac:dyDescent="0.3">
      <c r="A782" s="10" t="s">
        <v>512</v>
      </c>
      <c r="B782" s="10" t="s">
        <v>232</v>
      </c>
      <c r="C782" s="10" t="s">
        <v>240</v>
      </c>
      <c r="D782" s="10" t="s">
        <v>279</v>
      </c>
      <c r="E782" s="10" t="s">
        <v>218</v>
      </c>
      <c r="F782" s="11">
        <v>10348</v>
      </c>
      <c r="G782" s="11">
        <v>4124</v>
      </c>
      <c r="H782" s="11">
        <v>3712</v>
      </c>
      <c r="I782" s="10" t="s">
        <v>275</v>
      </c>
      <c r="J782" s="12">
        <v>62.8</v>
      </c>
      <c r="K782" s="10" t="s">
        <v>243</v>
      </c>
      <c r="L782" s="10" t="s">
        <v>261</v>
      </c>
      <c r="M782" s="10" t="s">
        <v>220</v>
      </c>
      <c r="N782" s="13">
        <v>25</v>
      </c>
      <c r="O782" s="13">
        <v>25</v>
      </c>
      <c r="P782" s="13">
        <v>0</v>
      </c>
      <c r="Q782" s="14">
        <v>0</v>
      </c>
      <c r="R782" s="14">
        <v>6.21</v>
      </c>
      <c r="S782" s="14">
        <v>8</v>
      </c>
      <c r="T782" s="14">
        <v>2.5874999999999999</v>
      </c>
      <c r="U782" s="14">
        <v>32.34375</v>
      </c>
      <c r="V782" s="14">
        <v>1</v>
      </c>
      <c r="W782" s="14">
        <v>115.25</v>
      </c>
      <c r="X782" s="14">
        <v>80</v>
      </c>
      <c r="Y782" s="14">
        <v>1.0596026490066199</v>
      </c>
      <c r="Z782" s="14">
        <v>2.8666670000000001</v>
      </c>
      <c r="AA782" s="14">
        <v>5.1333330000000004</v>
      </c>
      <c r="AB782" s="14">
        <v>64.166659999999993</v>
      </c>
      <c r="AC782" s="14">
        <v>0.27916669999999999</v>
      </c>
      <c r="AD782" s="14">
        <v>3.4895839999999998</v>
      </c>
      <c r="AE782" s="14">
        <v>115.25</v>
      </c>
      <c r="AF782" s="14">
        <v>75.5</v>
      </c>
      <c r="AG782" s="14">
        <v>0</v>
      </c>
      <c r="AH782" s="14">
        <v>0</v>
      </c>
      <c r="AI782" s="14">
        <v>2.5874999999999999</v>
      </c>
      <c r="AJ782" s="14">
        <v>2.8666670000000001</v>
      </c>
      <c r="AK782" s="15">
        <v>0.35833330000000002</v>
      </c>
      <c r="AL782" s="15">
        <v>0.90261630000000004</v>
      </c>
      <c r="AM782" s="15">
        <v>1</v>
      </c>
      <c r="AN782" s="15">
        <v>0.32343749999999999</v>
      </c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>
        <v>0.5</v>
      </c>
      <c r="BD782" s="16"/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>
        <v>4</v>
      </c>
      <c r="BQ782" s="16"/>
      <c r="BR782" s="16"/>
      <c r="BS782" s="16"/>
      <c r="BT782" s="16"/>
      <c r="BU782" s="16"/>
      <c r="BV782" s="16"/>
      <c r="BW782" s="16"/>
      <c r="BX782" s="16"/>
      <c r="BY782" s="16"/>
      <c r="BZ782" s="16"/>
      <c r="CA782" s="16"/>
      <c r="CB782" s="16"/>
      <c r="CC782" s="16"/>
      <c r="CD782" s="16"/>
      <c r="CE782" s="16"/>
      <c r="CF782" s="16"/>
      <c r="CG782" s="16"/>
      <c r="CH782" s="16"/>
      <c r="CI782" s="16"/>
      <c r="CJ782" s="16"/>
      <c r="CK782" s="16"/>
      <c r="CL782" s="16"/>
      <c r="CM782" s="16"/>
      <c r="CN782" s="16"/>
      <c r="CO782" s="16"/>
      <c r="CP782" s="16"/>
      <c r="CQ782" s="16"/>
      <c r="CR782" s="16"/>
      <c r="CS782" s="16"/>
      <c r="CT782" s="16"/>
      <c r="CU782" s="16"/>
      <c r="CV782" s="16"/>
      <c r="CW782" s="16"/>
      <c r="CX782" s="16"/>
      <c r="CY782" s="16"/>
      <c r="CZ782" s="16"/>
      <c r="DA782" s="16"/>
      <c r="DB782" s="16"/>
      <c r="DC782" s="16"/>
      <c r="DD782" s="16"/>
      <c r="DE782" s="16">
        <v>8.3333335816860199E-2</v>
      </c>
      <c r="DF782" s="16"/>
      <c r="DG782" s="16"/>
      <c r="DH782" s="24"/>
      <c r="DI782" s="16"/>
      <c r="DJ782" s="17">
        <v>0.3333333432674408</v>
      </c>
      <c r="DK782" s="24"/>
      <c r="DL782" s="24"/>
      <c r="DM782" s="24"/>
      <c r="DN782" s="24"/>
      <c r="DO782" s="24">
        <v>0.21666666865348816</v>
      </c>
      <c r="DP782" s="24"/>
      <c r="DQ782" s="24"/>
      <c r="DR782" s="16"/>
      <c r="DS782" s="16"/>
      <c r="DT782" s="16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27"/>
      <c r="EO782" s="27"/>
      <c r="EP782" s="27"/>
      <c r="EQ782" s="27"/>
      <c r="ER782" s="27"/>
    </row>
    <row r="783" spans="1:148" s="9" customFormat="1" ht="20.25" x14ac:dyDescent="0.3">
      <c r="A783" s="10" t="s">
        <v>512</v>
      </c>
      <c r="B783" s="10" t="s">
        <v>232</v>
      </c>
      <c r="C783" s="10" t="s">
        <v>240</v>
      </c>
      <c r="D783" s="10" t="s">
        <v>281</v>
      </c>
      <c r="E783" s="10" t="s">
        <v>218</v>
      </c>
      <c r="F783" s="11">
        <v>10348</v>
      </c>
      <c r="G783" s="11">
        <v>4087</v>
      </c>
      <c r="H783" s="11">
        <v>4161</v>
      </c>
      <c r="I783" s="10" t="s">
        <v>275</v>
      </c>
      <c r="J783" s="12">
        <v>62.8</v>
      </c>
      <c r="K783" s="10" t="s">
        <v>243</v>
      </c>
      <c r="L783" s="10" t="s">
        <v>261</v>
      </c>
      <c r="M783" s="10" t="s">
        <v>220</v>
      </c>
      <c r="N783" s="13">
        <v>29</v>
      </c>
      <c r="O783" s="13">
        <v>29</v>
      </c>
      <c r="P783" s="13">
        <v>0</v>
      </c>
      <c r="Q783" s="14">
        <v>0</v>
      </c>
      <c r="R783" s="14">
        <v>6.21</v>
      </c>
      <c r="S783" s="14">
        <v>8</v>
      </c>
      <c r="T783" s="14">
        <v>3.0015000000000001</v>
      </c>
      <c r="U783" s="14">
        <v>37.518749999999997</v>
      </c>
      <c r="V783" s="14">
        <v>1</v>
      </c>
      <c r="W783" s="14">
        <v>133.69</v>
      </c>
      <c r="X783" s="14">
        <v>80</v>
      </c>
      <c r="Y783" s="14">
        <v>0.91345054039075302</v>
      </c>
      <c r="Z783" s="14">
        <v>3.4333330000000002</v>
      </c>
      <c r="AA783" s="14">
        <v>4.5666669999999998</v>
      </c>
      <c r="AB783" s="14">
        <v>57.083329999999997</v>
      </c>
      <c r="AC783" s="14">
        <v>0.43183329999999998</v>
      </c>
      <c r="AD783" s="14">
        <v>5.3979160000000004</v>
      </c>
      <c r="AE783" s="14">
        <v>133.69</v>
      </c>
      <c r="AF783" s="14">
        <v>87.58</v>
      </c>
      <c r="AG783" s="14">
        <v>0</v>
      </c>
      <c r="AH783" s="14">
        <v>0</v>
      </c>
      <c r="AI783" s="14">
        <v>3.0015000000000001</v>
      </c>
      <c r="AJ783" s="14">
        <v>3.4333330000000002</v>
      </c>
      <c r="AK783" s="15">
        <v>0.42916670000000001</v>
      </c>
      <c r="AL783" s="15">
        <v>0.87422319999999998</v>
      </c>
      <c r="AM783" s="15">
        <v>1</v>
      </c>
      <c r="AN783" s="15">
        <v>0.37518750000000001</v>
      </c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>
        <v>3.5</v>
      </c>
      <c r="BA783" s="16"/>
      <c r="BB783" s="16"/>
      <c r="BC783" s="16">
        <v>0.66666668653488159</v>
      </c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6"/>
      <c r="BS783" s="16"/>
      <c r="BT783" s="16"/>
      <c r="BU783" s="16">
        <v>0.1666666716337204</v>
      </c>
      <c r="BV783" s="16"/>
      <c r="BW783" s="16"/>
      <c r="BX783" s="16"/>
      <c r="BY783" s="16"/>
      <c r="BZ783" s="16"/>
      <c r="CA783" s="16"/>
      <c r="CB783" s="16"/>
      <c r="CC783" s="16"/>
      <c r="CD783" s="16"/>
      <c r="CE783" s="16"/>
      <c r="CF783" s="16"/>
      <c r="CG783" s="16"/>
      <c r="CH783" s="16"/>
      <c r="CI783" s="16"/>
      <c r="CJ783" s="16"/>
      <c r="CK783" s="16"/>
      <c r="CL783" s="16"/>
      <c r="CM783" s="16"/>
      <c r="CN783" s="16"/>
      <c r="CO783" s="16"/>
      <c r="CP783" s="16"/>
      <c r="CQ783" s="16"/>
      <c r="CR783" s="16"/>
      <c r="CS783" s="16"/>
      <c r="CT783" s="16"/>
      <c r="CU783" s="16"/>
      <c r="CV783" s="16"/>
      <c r="CW783" s="16"/>
      <c r="CX783" s="16"/>
      <c r="CY783" s="16"/>
      <c r="CZ783" s="16"/>
      <c r="DA783" s="16"/>
      <c r="DB783" s="16"/>
      <c r="DC783" s="16"/>
      <c r="DD783" s="16"/>
      <c r="DE783" s="16"/>
      <c r="DF783" s="16"/>
      <c r="DG783" s="16"/>
      <c r="DH783" s="24"/>
      <c r="DI783" s="16"/>
      <c r="DJ783" s="17"/>
      <c r="DK783" s="24"/>
      <c r="DL783" s="24"/>
      <c r="DM783" s="24"/>
      <c r="DN783" s="24"/>
      <c r="DO783" s="24">
        <v>0.23333333432674408</v>
      </c>
      <c r="DP783" s="24"/>
      <c r="DQ783" s="24"/>
      <c r="DR783" s="16"/>
      <c r="DS783" s="16"/>
      <c r="DT783" s="16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27"/>
      <c r="EO783" s="27"/>
      <c r="EP783" s="27"/>
      <c r="EQ783" s="27"/>
      <c r="ER783" s="27"/>
    </row>
    <row r="784" spans="1:148" s="9" customFormat="1" ht="20.25" x14ac:dyDescent="0.3">
      <c r="A784" s="10" t="s">
        <v>512</v>
      </c>
      <c r="B784" s="10" t="s">
        <v>231</v>
      </c>
      <c r="C784" s="10" t="s">
        <v>240</v>
      </c>
      <c r="D784" s="10" t="s">
        <v>279</v>
      </c>
      <c r="E784" s="10" t="s">
        <v>218</v>
      </c>
      <c r="F784" s="11">
        <v>10348</v>
      </c>
      <c r="G784" s="11">
        <v>4124</v>
      </c>
      <c r="H784" s="11">
        <v>3712</v>
      </c>
      <c r="I784" s="10" t="s">
        <v>275</v>
      </c>
      <c r="J784" s="12">
        <v>62.8</v>
      </c>
      <c r="K784" s="10" t="s">
        <v>243</v>
      </c>
      <c r="L784" s="10" t="s">
        <v>261</v>
      </c>
      <c r="M784" s="10" t="s">
        <v>220</v>
      </c>
      <c r="N784" s="13">
        <v>28</v>
      </c>
      <c r="O784" s="13">
        <v>28</v>
      </c>
      <c r="P784" s="13">
        <v>0</v>
      </c>
      <c r="Q784" s="14">
        <v>0</v>
      </c>
      <c r="R784" s="14">
        <v>6.21</v>
      </c>
      <c r="S784" s="14">
        <v>4</v>
      </c>
      <c r="T784" s="14">
        <v>2.8980000000000001</v>
      </c>
      <c r="U784" s="14">
        <v>72.45</v>
      </c>
      <c r="V784" s="14">
        <v>0.5</v>
      </c>
      <c r="W784" s="14">
        <v>258.16000000000003</v>
      </c>
      <c r="X784" s="14">
        <v>40</v>
      </c>
      <c r="Y784" s="14">
        <v>0.47303691053542202</v>
      </c>
      <c r="Z784" s="14">
        <v>3.1333329999999999</v>
      </c>
      <c r="AA784" s="14">
        <v>0.86666670000000001</v>
      </c>
      <c r="AB784" s="14">
        <v>21.66667</v>
      </c>
      <c r="AC784" s="14">
        <v>0.2353333</v>
      </c>
      <c r="AD784" s="14">
        <v>5.8833330000000004</v>
      </c>
      <c r="AE784" s="14">
        <v>129.08000000000001</v>
      </c>
      <c r="AF784" s="14">
        <v>84.56</v>
      </c>
      <c r="AG784" s="14">
        <v>0</v>
      </c>
      <c r="AH784" s="14">
        <v>0</v>
      </c>
      <c r="AI784" s="14">
        <v>2.8980000000000001</v>
      </c>
      <c r="AJ784" s="14">
        <v>3.1333329999999999</v>
      </c>
      <c r="AK784" s="15">
        <v>0.78333330000000001</v>
      </c>
      <c r="AL784" s="15">
        <v>0.92489370000000004</v>
      </c>
      <c r="AM784" s="15">
        <v>1</v>
      </c>
      <c r="AN784" s="15">
        <v>0.72450000000000003</v>
      </c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>
        <v>0.4999999925494194</v>
      </c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BT784" s="16"/>
      <c r="BU784" s="16">
        <v>8.3333335816860199E-2</v>
      </c>
      <c r="BV784" s="16"/>
      <c r="BW784" s="16"/>
      <c r="BX784" s="16"/>
      <c r="BY784" s="16"/>
      <c r="BZ784" s="16"/>
      <c r="CA784" s="16"/>
      <c r="CB784" s="16"/>
      <c r="CC784" s="16"/>
      <c r="CD784" s="16"/>
      <c r="CE784" s="16"/>
      <c r="CF784" s="16"/>
      <c r="CG784" s="16"/>
      <c r="CH784" s="16"/>
      <c r="CI784" s="16"/>
      <c r="CJ784" s="16"/>
      <c r="CK784" s="16"/>
      <c r="CL784" s="16"/>
      <c r="CM784" s="16"/>
      <c r="CN784" s="16"/>
      <c r="CO784" s="16"/>
      <c r="CP784" s="16"/>
      <c r="CQ784" s="16"/>
      <c r="CR784" s="16"/>
      <c r="CS784" s="16"/>
      <c r="CT784" s="16"/>
      <c r="CU784" s="16"/>
      <c r="CV784" s="16"/>
      <c r="CW784" s="16"/>
      <c r="CX784" s="16"/>
      <c r="CY784" s="16"/>
      <c r="CZ784" s="16"/>
      <c r="DA784" s="16"/>
      <c r="DB784" s="16"/>
      <c r="DC784" s="16"/>
      <c r="DD784" s="16"/>
      <c r="DE784" s="16">
        <v>8.3333335816860199E-2</v>
      </c>
      <c r="DF784" s="16"/>
      <c r="DG784" s="16"/>
      <c r="DH784" s="24"/>
      <c r="DI784" s="16"/>
      <c r="DJ784" s="17"/>
      <c r="DK784" s="24"/>
      <c r="DL784" s="24"/>
      <c r="DM784" s="24"/>
      <c r="DN784" s="24"/>
      <c r="DO784" s="24">
        <v>0.20000000298023224</v>
      </c>
      <c r="DP784" s="24"/>
      <c r="DQ784" s="24"/>
      <c r="DR784" s="16"/>
      <c r="DS784" s="16"/>
      <c r="DT784" s="16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27"/>
      <c r="EO784" s="27"/>
      <c r="EP784" s="27"/>
      <c r="EQ784" s="27"/>
      <c r="ER784" s="27"/>
    </row>
    <row r="785" spans="1:148" s="9" customFormat="1" ht="20.25" x14ac:dyDescent="0.3">
      <c r="A785" s="10" t="s">
        <v>512</v>
      </c>
      <c r="B785" s="10" t="s">
        <v>231</v>
      </c>
      <c r="C785" s="10" t="s">
        <v>240</v>
      </c>
      <c r="D785" s="10" t="s">
        <v>281</v>
      </c>
      <c r="E785" s="10" t="s">
        <v>218</v>
      </c>
      <c r="F785" s="11">
        <v>10348</v>
      </c>
      <c r="G785" s="11">
        <v>4087</v>
      </c>
      <c r="H785" s="11">
        <v>4161</v>
      </c>
      <c r="I785" s="10" t="s">
        <v>275</v>
      </c>
      <c r="J785" s="12">
        <v>62.8</v>
      </c>
      <c r="K785" s="10" t="s">
        <v>243</v>
      </c>
      <c r="L785" s="10" t="s">
        <v>261</v>
      </c>
      <c r="M785" s="10" t="s">
        <v>220</v>
      </c>
      <c r="N785" s="13">
        <v>31</v>
      </c>
      <c r="O785" s="13">
        <v>31</v>
      </c>
      <c r="P785" s="13">
        <v>0</v>
      </c>
      <c r="Q785" s="14">
        <v>0</v>
      </c>
      <c r="R785" s="14">
        <v>6.21</v>
      </c>
      <c r="S785" s="14">
        <v>4</v>
      </c>
      <c r="T785" s="14">
        <v>3.2084999999999999</v>
      </c>
      <c r="U785" s="14">
        <v>80.212490000000003</v>
      </c>
      <c r="V785" s="14">
        <v>0.5</v>
      </c>
      <c r="W785" s="14">
        <v>285.82</v>
      </c>
      <c r="X785" s="14">
        <v>40</v>
      </c>
      <c r="Y785" s="14">
        <v>0.42725912012922201</v>
      </c>
      <c r="Z785" s="14">
        <v>3.4666670000000002</v>
      </c>
      <c r="AA785" s="14">
        <v>0.53333339999999996</v>
      </c>
      <c r="AB785" s="14">
        <v>13.33333</v>
      </c>
      <c r="AC785" s="14">
        <v>0.25816670000000003</v>
      </c>
      <c r="AD785" s="14">
        <v>6.4541680000000001</v>
      </c>
      <c r="AE785" s="14">
        <v>142.91</v>
      </c>
      <c r="AF785" s="14">
        <v>93.62</v>
      </c>
      <c r="AG785" s="14">
        <v>0</v>
      </c>
      <c r="AH785" s="14">
        <v>0</v>
      </c>
      <c r="AI785" s="14">
        <v>3.2084999999999999</v>
      </c>
      <c r="AJ785" s="14">
        <v>3.4666670000000002</v>
      </c>
      <c r="AK785" s="15">
        <v>0.86666670000000001</v>
      </c>
      <c r="AL785" s="15">
        <v>0.92552880000000004</v>
      </c>
      <c r="AM785" s="15">
        <v>1</v>
      </c>
      <c r="AN785" s="15">
        <v>0.80212499999999998</v>
      </c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>
        <v>0.1666666716337204</v>
      </c>
      <c r="BJ785" s="16"/>
      <c r="BK785" s="16"/>
      <c r="BL785" s="16"/>
      <c r="BM785" s="16"/>
      <c r="BN785" s="16"/>
      <c r="BO785" s="16"/>
      <c r="BP785" s="16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6"/>
      <c r="CB785" s="16"/>
      <c r="CC785" s="16"/>
      <c r="CD785" s="16">
        <v>0.1666666716337204</v>
      </c>
      <c r="CE785" s="16"/>
      <c r="CF785" s="16"/>
      <c r="CG785" s="16"/>
      <c r="CH785" s="16"/>
      <c r="CI785" s="16"/>
      <c r="CJ785" s="16"/>
      <c r="CK785" s="16"/>
      <c r="CL785" s="16"/>
      <c r="CM785" s="16"/>
      <c r="CN785" s="16"/>
      <c r="CO785" s="16"/>
      <c r="CP785" s="16"/>
      <c r="CQ785" s="16"/>
      <c r="CR785" s="16"/>
      <c r="CS785" s="16"/>
      <c r="CT785" s="16"/>
      <c r="CU785" s="16"/>
      <c r="CV785" s="16"/>
      <c r="CW785" s="16"/>
      <c r="CX785" s="16"/>
      <c r="CY785" s="16"/>
      <c r="CZ785" s="16"/>
      <c r="DA785" s="16"/>
      <c r="DB785" s="16"/>
      <c r="DC785" s="16"/>
      <c r="DD785" s="16"/>
      <c r="DE785" s="16"/>
      <c r="DF785" s="16"/>
      <c r="DG785" s="16"/>
      <c r="DH785" s="24"/>
      <c r="DI785" s="16"/>
      <c r="DJ785" s="17"/>
      <c r="DK785" s="24"/>
      <c r="DL785" s="24"/>
      <c r="DM785" s="24"/>
      <c r="DN785" s="24"/>
      <c r="DO785" s="24">
        <v>0.20000000298023224</v>
      </c>
      <c r="DP785" s="24"/>
      <c r="DQ785" s="24"/>
      <c r="DR785" s="16"/>
      <c r="DS785" s="16"/>
      <c r="DT785" s="16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27"/>
      <c r="EO785" s="27"/>
      <c r="EP785" s="27"/>
      <c r="EQ785" s="27"/>
      <c r="ER785" s="27"/>
    </row>
    <row r="786" spans="1:148" s="9" customFormat="1" ht="20.25" x14ac:dyDescent="0.3">
      <c r="A786" s="10" t="s">
        <v>512</v>
      </c>
      <c r="B786" s="10" t="s">
        <v>244</v>
      </c>
      <c r="C786" s="10" t="s">
        <v>240</v>
      </c>
      <c r="D786" s="10" t="s">
        <v>279</v>
      </c>
      <c r="E786" s="10" t="s">
        <v>218</v>
      </c>
      <c r="F786" s="11">
        <v>10348</v>
      </c>
      <c r="G786" s="11">
        <v>4062</v>
      </c>
      <c r="H786" s="11">
        <v>3951</v>
      </c>
      <c r="I786" s="10" t="s">
        <v>275</v>
      </c>
      <c r="J786" s="12">
        <v>62.8</v>
      </c>
      <c r="K786" s="10" t="s">
        <v>243</v>
      </c>
      <c r="L786" s="10" t="s">
        <v>261</v>
      </c>
      <c r="M786" s="10" t="s">
        <v>220</v>
      </c>
      <c r="N786" s="13">
        <v>28</v>
      </c>
      <c r="O786" s="13">
        <v>28</v>
      </c>
      <c r="P786" s="13">
        <v>0</v>
      </c>
      <c r="Q786" s="14">
        <v>0</v>
      </c>
      <c r="R786" s="14">
        <v>6.21</v>
      </c>
      <c r="S786" s="14">
        <v>4</v>
      </c>
      <c r="T786" s="14">
        <v>2.8980000000000001</v>
      </c>
      <c r="U786" s="14">
        <v>72.45</v>
      </c>
      <c r="V786" s="14">
        <v>0.5</v>
      </c>
      <c r="W786" s="14">
        <v>258.16000000000003</v>
      </c>
      <c r="X786" s="14">
        <v>40</v>
      </c>
      <c r="Y786" s="14">
        <v>0.47303691053542202</v>
      </c>
      <c r="Z786" s="14">
        <v>3.1</v>
      </c>
      <c r="AA786" s="14">
        <v>0.9</v>
      </c>
      <c r="AB786" s="14">
        <v>22.5</v>
      </c>
      <c r="AC786" s="14">
        <v>0.20200000000000001</v>
      </c>
      <c r="AD786" s="14">
        <v>5.050001</v>
      </c>
      <c r="AE786" s="14">
        <v>129.08000000000001</v>
      </c>
      <c r="AF786" s="14">
        <v>84.56</v>
      </c>
      <c r="AG786" s="14">
        <v>0</v>
      </c>
      <c r="AH786" s="14">
        <v>0</v>
      </c>
      <c r="AI786" s="14">
        <v>2.8980000000000001</v>
      </c>
      <c r="AJ786" s="14">
        <v>3.1</v>
      </c>
      <c r="AK786" s="15">
        <v>0.77500000000000002</v>
      </c>
      <c r="AL786" s="15">
        <v>0.93483870000000002</v>
      </c>
      <c r="AM786" s="15">
        <v>1</v>
      </c>
      <c r="AN786" s="15">
        <v>0.72450000000000003</v>
      </c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>
        <v>0.4166666567325592</v>
      </c>
      <c r="BR786" s="16"/>
      <c r="BS786" s="16"/>
      <c r="BT786" s="16"/>
      <c r="BU786" s="16"/>
      <c r="BV786" s="16"/>
      <c r="BW786" s="16"/>
      <c r="BX786" s="16"/>
      <c r="BY786" s="16"/>
      <c r="BZ786" s="16"/>
      <c r="CA786" s="16"/>
      <c r="CB786" s="16"/>
      <c r="CC786" s="16"/>
      <c r="CD786" s="16"/>
      <c r="CE786" s="16"/>
      <c r="CF786" s="16"/>
      <c r="CG786" s="16"/>
      <c r="CH786" s="16"/>
      <c r="CI786" s="16"/>
      <c r="CJ786" s="16"/>
      <c r="CK786" s="16"/>
      <c r="CL786" s="16"/>
      <c r="CM786" s="16"/>
      <c r="CN786" s="16"/>
      <c r="CO786" s="16"/>
      <c r="CP786" s="16"/>
      <c r="CQ786" s="16"/>
      <c r="CR786" s="16"/>
      <c r="CS786" s="16"/>
      <c r="CT786" s="16"/>
      <c r="CU786" s="16"/>
      <c r="CV786" s="16"/>
      <c r="CW786" s="16"/>
      <c r="CX786" s="16"/>
      <c r="CY786" s="16"/>
      <c r="CZ786" s="16"/>
      <c r="DA786" s="16"/>
      <c r="DB786" s="16"/>
      <c r="DC786" s="16"/>
      <c r="DD786" s="16"/>
      <c r="DE786" s="16">
        <v>8.3333335816860199E-2</v>
      </c>
      <c r="DF786" s="16"/>
      <c r="DG786" s="16"/>
      <c r="DH786" s="24"/>
      <c r="DI786" s="16"/>
      <c r="DJ786" s="17"/>
      <c r="DK786" s="24">
        <v>0.1666666716337204</v>
      </c>
      <c r="DL786" s="24"/>
      <c r="DM786" s="24"/>
      <c r="DN786" s="24">
        <v>8.3333335816860199E-2</v>
      </c>
      <c r="DO786" s="24">
        <v>0.15000000596046448</v>
      </c>
      <c r="DP786" s="24"/>
      <c r="DQ786" s="24"/>
      <c r="DR786" s="16"/>
      <c r="DS786" s="16"/>
      <c r="DT786" s="16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27"/>
      <c r="EO786" s="27"/>
      <c r="EP786" s="27"/>
      <c r="EQ786" s="27"/>
      <c r="ER786" s="27"/>
    </row>
    <row r="787" spans="1:148" s="9" customFormat="1" ht="20.25" x14ac:dyDescent="0.3">
      <c r="A787" s="10" t="s">
        <v>512</v>
      </c>
      <c r="B787" s="10" t="s">
        <v>244</v>
      </c>
      <c r="C787" s="10" t="s">
        <v>240</v>
      </c>
      <c r="D787" s="10" t="s">
        <v>281</v>
      </c>
      <c r="E787" s="10" t="s">
        <v>218</v>
      </c>
      <c r="F787" s="11">
        <v>10348</v>
      </c>
      <c r="G787" s="11">
        <v>4005</v>
      </c>
      <c r="H787" s="11">
        <v>4076</v>
      </c>
      <c r="I787" s="10" t="s">
        <v>275</v>
      </c>
      <c r="J787" s="12">
        <v>62.8</v>
      </c>
      <c r="K787" s="10" t="s">
        <v>243</v>
      </c>
      <c r="L787" s="10" t="s">
        <v>261</v>
      </c>
      <c r="M787" s="10" t="s">
        <v>220</v>
      </c>
      <c r="N787" s="13">
        <v>29</v>
      </c>
      <c r="O787" s="13">
        <v>29</v>
      </c>
      <c r="P787" s="13">
        <v>0</v>
      </c>
      <c r="Q787" s="14">
        <v>0</v>
      </c>
      <c r="R787" s="14">
        <v>6.21</v>
      </c>
      <c r="S787" s="14">
        <v>4</v>
      </c>
      <c r="T787" s="14">
        <v>3.0015000000000001</v>
      </c>
      <c r="U787" s="14">
        <v>75.037499999999994</v>
      </c>
      <c r="V787" s="14">
        <v>0.5</v>
      </c>
      <c r="W787" s="14">
        <v>267.38</v>
      </c>
      <c r="X787" s="14">
        <v>40</v>
      </c>
      <c r="Y787" s="14">
        <v>0.45672527019537601</v>
      </c>
      <c r="Z787" s="14">
        <v>3.35</v>
      </c>
      <c r="AA787" s="14">
        <v>0.65</v>
      </c>
      <c r="AB787" s="14">
        <v>16.25</v>
      </c>
      <c r="AC787" s="14">
        <v>0.34850009999999998</v>
      </c>
      <c r="AD787" s="14">
        <v>8.7125020000000006</v>
      </c>
      <c r="AE787" s="14">
        <v>133.69</v>
      </c>
      <c r="AF787" s="14">
        <v>87.58</v>
      </c>
      <c r="AG787" s="14">
        <v>0</v>
      </c>
      <c r="AH787" s="14">
        <v>0</v>
      </c>
      <c r="AI787" s="14">
        <v>3.0015000000000001</v>
      </c>
      <c r="AJ787" s="14">
        <v>3.35</v>
      </c>
      <c r="AK787" s="15">
        <v>0.83750000000000002</v>
      </c>
      <c r="AL787" s="15">
        <v>0.89597020000000005</v>
      </c>
      <c r="AM787" s="15">
        <v>1</v>
      </c>
      <c r="AN787" s="15">
        <v>0.75037500000000001</v>
      </c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>
        <v>0.1666666716337204</v>
      </c>
      <c r="BR787" s="16"/>
      <c r="BS787" s="16"/>
      <c r="BT787" s="16"/>
      <c r="BU787" s="16"/>
      <c r="BV787" s="16"/>
      <c r="BW787" s="16"/>
      <c r="BX787" s="16"/>
      <c r="BY787" s="16"/>
      <c r="BZ787" s="16"/>
      <c r="CA787" s="16"/>
      <c r="CB787" s="16"/>
      <c r="CC787" s="16"/>
      <c r="CD787" s="16"/>
      <c r="CE787" s="16"/>
      <c r="CF787" s="16"/>
      <c r="CG787" s="16"/>
      <c r="CH787" s="16"/>
      <c r="CI787" s="16"/>
      <c r="CJ787" s="16"/>
      <c r="CK787" s="16"/>
      <c r="CL787" s="16"/>
      <c r="CM787" s="16"/>
      <c r="CN787" s="16"/>
      <c r="CO787" s="16"/>
      <c r="CP787" s="16"/>
      <c r="CQ787" s="16"/>
      <c r="CR787" s="16"/>
      <c r="CS787" s="16"/>
      <c r="CT787" s="16"/>
      <c r="CU787" s="16"/>
      <c r="CV787" s="16"/>
      <c r="CW787" s="16"/>
      <c r="CX787" s="16"/>
      <c r="CY787" s="16"/>
      <c r="CZ787" s="16"/>
      <c r="DA787" s="16"/>
      <c r="DB787" s="16"/>
      <c r="DC787" s="16"/>
      <c r="DD787" s="16"/>
      <c r="DE787" s="16"/>
      <c r="DF787" s="16"/>
      <c r="DG787" s="16"/>
      <c r="DH787" s="24"/>
      <c r="DI787" s="16"/>
      <c r="DJ787" s="17"/>
      <c r="DK787" s="24">
        <v>0.1666666716337204</v>
      </c>
      <c r="DL787" s="24"/>
      <c r="DM787" s="24"/>
      <c r="DN787" s="24">
        <v>8.3333335816860199E-2</v>
      </c>
      <c r="DO787" s="24">
        <v>0.23333333432674408</v>
      </c>
      <c r="DP787" s="24"/>
      <c r="DQ787" s="24"/>
      <c r="DR787" s="16"/>
      <c r="DS787" s="16"/>
      <c r="DT787" s="16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27"/>
      <c r="EO787" s="27"/>
      <c r="EP787" s="27"/>
      <c r="EQ787" s="27"/>
      <c r="ER787" s="27"/>
    </row>
    <row r="788" spans="1:148" s="9" customFormat="1" ht="20.25" x14ac:dyDescent="0.3">
      <c r="A788" s="10" t="s">
        <v>512</v>
      </c>
      <c r="B788" s="10" t="s">
        <v>240</v>
      </c>
      <c r="C788" s="10" t="s">
        <v>240</v>
      </c>
      <c r="D788" s="10" t="s">
        <v>279</v>
      </c>
      <c r="E788" s="10" t="s">
        <v>218</v>
      </c>
      <c r="F788" s="11">
        <v>10348</v>
      </c>
      <c r="G788" s="11">
        <v>4062</v>
      </c>
      <c r="H788" s="11">
        <v>3951</v>
      </c>
      <c r="I788" s="10" t="s">
        <v>275</v>
      </c>
      <c r="J788" s="12">
        <v>62.8</v>
      </c>
      <c r="K788" s="10" t="s">
        <v>243</v>
      </c>
      <c r="L788" s="10" t="s">
        <v>261</v>
      </c>
      <c r="M788" s="10" t="s">
        <v>220</v>
      </c>
      <c r="N788" s="13">
        <v>66</v>
      </c>
      <c r="O788" s="13">
        <v>66</v>
      </c>
      <c r="P788" s="13">
        <v>0</v>
      </c>
      <c r="Q788" s="14">
        <v>0</v>
      </c>
      <c r="R788" s="14">
        <v>6.21</v>
      </c>
      <c r="S788" s="14">
        <v>8</v>
      </c>
      <c r="T788" s="14">
        <v>6.8310000000000004</v>
      </c>
      <c r="U788" s="14">
        <v>85.387500000000003</v>
      </c>
      <c r="V788" s="14">
        <v>1</v>
      </c>
      <c r="W788" s="14">
        <v>304.26</v>
      </c>
      <c r="X788" s="14">
        <v>80</v>
      </c>
      <c r="Y788" s="14">
        <v>0.40136465575284003</v>
      </c>
      <c r="Z788" s="14">
        <v>7.3833330000000004</v>
      </c>
      <c r="AA788" s="14">
        <v>0.61666670000000001</v>
      </c>
      <c r="AB788" s="14">
        <v>7.7083329999999997</v>
      </c>
      <c r="AC788" s="14">
        <v>0.55233299999999996</v>
      </c>
      <c r="AD788" s="14">
        <v>6.9041620000000004</v>
      </c>
      <c r="AE788" s="14">
        <v>304.26</v>
      </c>
      <c r="AF788" s="14">
        <v>199.32</v>
      </c>
      <c r="AG788" s="14">
        <v>0</v>
      </c>
      <c r="AH788" s="14">
        <v>0</v>
      </c>
      <c r="AI788" s="14">
        <v>6.8310000000000004</v>
      </c>
      <c r="AJ788" s="14">
        <v>7.3833330000000004</v>
      </c>
      <c r="AK788" s="15">
        <v>0.92291670000000003</v>
      </c>
      <c r="AL788" s="15">
        <v>0.92519189999999996</v>
      </c>
      <c r="AM788" s="15">
        <v>1</v>
      </c>
      <c r="AN788" s="15">
        <v>0.85387500000000005</v>
      </c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>
        <v>0.1666666716337204</v>
      </c>
      <c r="BJ788" s="16"/>
      <c r="BK788" s="16"/>
      <c r="BL788" s="16"/>
      <c r="BM788" s="16"/>
      <c r="BN788" s="16"/>
      <c r="BO788" s="16"/>
      <c r="BP788" s="16"/>
      <c r="BQ788" s="16"/>
      <c r="BR788" s="16"/>
      <c r="BS788" s="16"/>
      <c r="BT788" s="16"/>
      <c r="BU788" s="16"/>
      <c r="BV788" s="16"/>
      <c r="BW788" s="16"/>
      <c r="BX788" s="16"/>
      <c r="BY788" s="16"/>
      <c r="BZ788" s="16"/>
      <c r="CA788" s="16"/>
      <c r="CB788" s="16"/>
      <c r="CC788" s="16"/>
      <c r="CD788" s="16"/>
      <c r="CE788" s="16"/>
      <c r="CF788" s="16"/>
      <c r="CG788" s="16"/>
      <c r="CH788" s="16"/>
      <c r="CI788" s="16"/>
      <c r="CJ788" s="16"/>
      <c r="CK788" s="16"/>
      <c r="CL788" s="16"/>
      <c r="CM788" s="16"/>
      <c r="CN788" s="16"/>
      <c r="CO788" s="16"/>
      <c r="CP788" s="16"/>
      <c r="CQ788" s="16"/>
      <c r="CR788" s="16"/>
      <c r="CS788" s="16"/>
      <c r="CT788" s="16"/>
      <c r="CU788" s="16"/>
      <c r="CV788" s="16"/>
      <c r="CW788" s="16"/>
      <c r="CX788" s="16"/>
      <c r="CY788" s="16"/>
      <c r="CZ788" s="16"/>
      <c r="DA788" s="16"/>
      <c r="DB788" s="16"/>
      <c r="DC788" s="16"/>
      <c r="DD788" s="16"/>
      <c r="DE788" s="16"/>
      <c r="DF788" s="16"/>
      <c r="DG788" s="16"/>
      <c r="DH788" s="24"/>
      <c r="DI788" s="16"/>
      <c r="DJ788" s="17"/>
      <c r="DK788" s="24"/>
      <c r="DL788" s="24"/>
      <c r="DM788" s="24"/>
      <c r="DN788" s="24"/>
      <c r="DO788" s="24">
        <v>0.44999998807907104</v>
      </c>
      <c r="DP788" s="24"/>
      <c r="DQ788" s="24"/>
      <c r="DR788" s="16"/>
      <c r="DS788" s="16"/>
      <c r="DT788" s="16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27"/>
      <c r="EO788" s="27"/>
      <c r="EP788" s="27"/>
      <c r="EQ788" s="27"/>
      <c r="ER788" s="27"/>
    </row>
    <row r="789" spans="1:148" s="9" customFormat="1" ht="20.25" x14ac:dyDescent="0.3">
      <c r="A789" s="10" t="s">
        <v>512</v>
      </c>
      <c r="B789" s="10" t="s">
        <v>240</v>
      </c>
      <c r="C789" s="10" t="s">
        <v>240</v>
      </c>
      <c r="D789" s="10" t="s">
        <v>281</v>
      </c>
      <c r="E789" s="10" t="s">
        <v>218</v>
      </c>
      <c r="F789" s="11">
        <v>10348</v>
      </c>
      <c r="G789" s="11">
        <v>4005</v>
      </c>
      <c r="H789" s="11">
        <v>4076</v>
      </c>
      <c r="I789" s="10" t="s">
        <v>275</v>
      </c>
      <c r="J789" s="12">
        <v>62.8</v>
      </c>
      <c r="K789" s="10" t="s">
        <v>243</v>
      </c>
      <c r="L789" s="10" t="s">
        <v>261</v>
      </c>
      <c r="M789" s="10" t="s">
        <v>220</v>
      </c>
      <c r="N789" s="13">
        <v>66</v>
      </c>
      <c r="O789" s="13">
        <v>66</v>
      </c>
      <c r="P789" s="13">
        <v>0</v>
      </c>
      <c r="Q789" s="14">
        <v>0</v>
      </c>
      <c r="R789" s="14">
        <v>6.21</v>
      </c>
      <c r="S789" s="14">
        <v>8</v>
      </c>
      <c r="T789" s="14">
        <v>6.8310000000000004</v>
      </c>
      <c r="U789" s="14">
        <v>85.387500000000003</v>
      </c>
      <c r="V789" s="14">
        <v>1</v>
      </c>
      <c r="W789" s="14">
        <v>304.26</v>
      </c>
      <c r="X789" s="14">
        <v>80</v>
      </c>
      <c r="Y789" s="14">
        <v>0.40136465575284003</v>
      </c>
      <c r="Z789" s="14">
        <v>7.4166670000000003</v>
      </c>
      <c r="AA789" s="14">
        <v>0.58333330000000005</v>
      </c>
      <c r="AB789" s="14">
        <v>7.2916670000000003</v>
      </c>
      <c r="AC789" s="14">
        <v>0.58566640000000003</v>
      </c>
      <c r="AD789" s="14">
        <v>7.3208289999999998</v>
      </c>
      <c r="AE789" s="14">
        <v>304.26</v>
      </c>
      <c r="AF789" s="14">
        <v>199.32</v>
      </c>
      <c r="AG789" s="14">
        <v>0</v>
      </c>
      <c r="AH789" s="14">
        <v>0</v>
      </c>
      <c r="AI789" s="14">
        <v>6.8310000000000004</v>
      </c>
      <c r="AJ789" s="14">
        <v>7.4166670000000003</v>
      </c>
      <c r="AK789" s="15">
        <v>0.92708330000000005</v>
      </c>
      <c r="AL789" s="15">
        <v>0.92103380000000001</v>
      </c>
      <c r="AM789" s="15">
        <v>1</v>
      </c>
      <c r="AN789" s="15">
        <v>0.85387500000000005</v>
      </c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>
        <v>0.1666666716337204</v>
      </c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BT789" s="16"/>
      <c r="BU789" s="16"/>
      <c r="BV789" s="16"/>
      <c r="BW789" s="16"/>
      <c r="BX789" s="16"/>
      <c r="BY789" s="16"/>
      <c r="BZ789" s="16"/>
      <c r="CA789" s="16"/>
      <c r="CB789" s="16"/>
      <c r="CC789" s="16"/>
      <c r="CD789" s="16"/>
      <c r="CE789" s="16"/>
      <c r="CF789" s="16"/>
      <c r="CG789" s="16"/>
      <c r="CH789" s="16"/>
      <c r="CI789" s="16"/>
      <c r="CJ789" s="16"/>
      <c r="CK789" s="16"/>
      <c r="CL789" s="16"/>
      <c r="CM789" s="16"/>
      <c r="CN789" s="16"/>
      <c r="CO789" s="16"/>
      <c r="CP789" s="16"/>
      <c r="CQ789" s="16"/>
      <c r="CR789" s="16"/>
      <c r="CS789" s="16"/>
      <c r="CT789" s="16"/>
      <c r="CU789" s="16"/>
      <c r="CV789" s="16"/>
      <c r="CW789" s="16"/>
      <c r="CX789" s="16"/>
      <c r="CY789" s="16"/>
      <c r="CZ789" s="16"/>
      <c r="DA789" s="16"/>
      <c r="DB789" s="16"/>
      <c r="DC789" s="16"/>
      <c r="DD789" s="16"/>
      <c r="DE789" s="16"/>
      <c r="DF789" s="16"/>
      <c r="DG789" s="16"/>
      <c r="DH789" s="24"/>
      <c r="DI789" s="16"/>
      <c r="DJ789" s="17"/>
      <c r="DK789" s="24"/>
      <c r="DL789" s="24"/>
      <c r="DM789" s="24"/>
      <c r="DN789" s="24"/>
      <c r="DO789" s="24">
        <v>0.4166666567325592</v>
      </c>
      <c r="DP789" s="24"/>
      <c r="DQ789" s="24"/>
      <c r="DR789" s="16"/>
      <c r="DS789" s="16"/>
      <c r="DT789" s="16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27"/>
      <c r="EO789" s="27"/>
      <c r="EP789" s="27"/>
      <c r="EQ789" s="27"/>
      <c r="ER789" s="27"/>
    </row>
    <row r="790" spans="1:148" s="9" customFormat="1" ht="20.25" x14ac:dyDescent="0.3">
      <c r="A790" s="10" t="s">
        <v>513</v>
      </c>
      <c r="B790" s="10" t="s">
        <v>232</v>
      </c>
      <c r="C790" s="10" t="s">
        <v>240</v>
      </c>
      <c r="D790" s="10" t="s">
        <v>279</v>
      </c>
      <c r="E790" s="10" t="s">
        <v>218</v>
      </c>
      <c r="F790" s="11">
        <v>10334</v>
      </c>
      <c r="G790" s="11">
        <v>4124</v>
      </c>
      <c r="H790" s="11">
        <v>3712</v>
      </c>
      <c r="I790" s="10" t="s">
        <v>275</v>
      </c>
      <c r="J790" s="12">
        <v>62.8</v>
      </c>
      <c r="K790" s="10" t="s">
        <v>267</v>
      </c>
      <c r="L790" s="10" t="s">
        <v>261</v>
      </c>
      <c r="M790" s="10" t="s">
        <v>220</v>
      </c>
      <c r="N790" s="13">
        <v>4</v>
      </c>
      <c r="O790" s="13">
        <v>4</v>
      </c>
      <c r="P790" s="13">
        <v>0</v>
      </c>
      <c r="Q790" s="14">
        <v>0</v>
      </c>
      <c r="R790" s="14">
        <v>8.1</v>
      </c>
      <c r="S790" s="14">
        <v>3.4666670000000002</v>
      </c>
      <c r="T790" s="14">
        <v>0.54</v>
      </c>
      <c r="U790" s="14">
        <v>15.576919999999999</v>
      </c>
      <c r="V790" s="14">
        <v>0.43333339999999998</v>
      </c>
      <c r="W790" s="14">
        <v>49.569229999999997</v>
      </c>
      <c r="X790" s="14">
        <v>34.666669368743896</v>
      </c>
      <c r="Y790" s="14">
        <v>2.38095249791597</v>
      </c>
      <c r="Z790" s="14">
        <v>0.75000020000000001</v>
      </c>
      <c r="AA790" s="14">
        <v>2.7166670000000002</v>
      </c>
      <c r="AB790" s="14">
        <v>78.365380000000002</v>
      </c>
      <c r="AC790" s="14">
        <v>0.2100003</v>
      </c>
      <c r="AD790" s="14">
        <v>6.0576999999999996</v>
      </c>
      <c r="AE790" s="14">
        <v>21.48</v>
      </c>
      <c r="AF790" s="14">
        <v>14.56</v>
      </c>
      <c r="AG790" s="14">
        <v>0</v>
      </c>
      <c r="AH790" s="14">
        <v>0</v>
      </c>
      <c r="AI790" s="14">
        <v>0.54</v>
      </c>
      <c r="AJ790" s="14">
        <v>0.75000020000000001</v>
      </c>
      <c r="AK790" s="15">
        <v>0.21634619999999999</v>
      </c>
      <c r="AL790" s="15">
        <v>0.71999979999999997</v>
      </c>
      <c r="AM790" s="15">
        <v>1</v>
      </c>
      <c r="AN790" s="15">
        <v>0.1557692</v>
      </c>
      <c r="AO790" s="16">
        <v>0.5</v>
      </c>
      <c r="AP790" s="16">
        <v>0.21666666865348816</v>
      </c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6"/>
      <c r="CB790" s="16"/>
      <c r="CC790" s="16"/>
      <c r="CD790" s="16"/>
      <c r="CE790" s="16"/>
      <c r="CF790" s="16"/>
      <c r="CG790" s="16"/>
      <c r="CH790" s="16"/>
      <c r="CI790" s="16"/>
      <c r="CJ790" s="16"/>
      <c r="CK790" s="16"/>
      <c r="CL790" s="16"/>
      <c r="CM790" s="16"/>
      <c r="CN790" s="16"/>
      <c r="CO790" s="16"/>
      <c r="CP790" s="16"/>
      <c r="CQ790" s="16"/>
      <c r="CR790" s="16"/>
      <c r="CS790" s="16"/>
      <c r="CT790" s="16"/>
      <c r="CU790" s="16">
        <v>1.5</v>
      </c>
      <c r="CV790" s="16"/>
      <c r="CW790" s="16"/>
      <c r="CX790" s="16"/>
      <c r="CY790" s="16"/>
      <c r="CZ790" s="16"/>
      <c r="DA790" s="16"/>
      <c r="DB790" s="16"/>
      <c r="DC790" s="16"/>
      <c r="DD790" s="16"/>
      <c r="DE790" s="16"/>
      <c r="DF790" s="16"/>
      <c r="DG790" s="16"/>
      <c r="DH790" s="24"/>
      <c r="DI790" s="16"/>
      <c r="DJ790" s="17">
        <v>0.5</v>
      </c>
      <c r="DK790" s="24"/>
      <c r="DL790" s="24"/>
      <c r="DM790" s="24"/>
      <c r="DN790" s="24"/>
      <c r="DO790" s="24"/>
      <c r="DP790" s="24"/>
      <c r="DQ790" s="24"/>
      <c r="DR790" s="16"/>
      <c r="DS790" s="16"/>
      <c r="DT790" s="16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27"/>
      <c r="EO790" s="27"/>
      <c r="EP790" s="27"/>
      <c r="EQ790" s="27"/>
      <c r="ER790" s="27"/>
    </row>
    <row r="791" spans="1:148" s="9" customFormat="1" ht="20.25" x14ac:dyDescent="0.3">
      <c r="A791" s="10" t="s">
        <v>513</v>
      </c>
      <c r="B791" s="10" t="s">
        <v>232</v>
      </c>
      <c r="C791" s="10" t="s">
        <v>240</v>
      </c>
      <c r="D791" s="10" t="s">
        <v>281</v>
      </c>
      <c r="E791" s="10" t="s">
        <v>218</v>
      </c>
      <c r="F791" s="11">
        <v>10334</v>
      </c>
      <c r="G791" s="11">
        <v>4087</v>
      </c>
      <c r="H791" s="11">
        <v>4161</v>
      </c>
      <c r="I791" s="10" t="s">
        <v>275</v>
      </c>
      <c r="J791" s="12">
        <v>62.8</v>
      </c>
      <c r="K791" s="10" t="s">
        <v>267</v>
      </c>
      <c r="L791" s="10" t="s">
        <v>261</v>
      </c>
      <c r="M791" s="10" t="s">
        <v>220</v>
      </c>
      <c r="N791" s="13">
        <v>9</v>
      </c>
      <c r="O791" s="13">
        <v>8</v>
      </c>
      <c r="P791" s="13">
        <v>1</v>
      </c>
      <c r="Q791" s="14">
        <v>11.11111</v>
      </c>
      <c r="R791" s="14">
        <v>8.1</v>
      </c>
      <c r="S791" s="14">
        <v>2.5</v>
      </c>
      <c r="T791" s="14">
        <v>1.08</v>
      </c>
      <c r="U791" s="14">
        <v>43.2</v>
      </c>
      <c r="V791" s="14">
        <v>0.3125</v>
      </c>
      <c r="W791" s="14">
        <v>137.47200000000001</v>
      </c>
      <c r="X791" s="14">
        <v>25</v>
      </c>
      <c r="Y791" s="14">
        <v>0.85851645877418703</v>
      </c>
      <c r="Z791" s="14">
        <v>1.266667</v>
      </c>
      <c r="AA791" s="14">
        <v>1.233333</v>
      </c>
      <c r="AB791" s="14">
        <v>49.33334</v>
      </c>
      <c r="AC791" s="14">
        <v>5.16666E-2</v>
      </c>
      <c r="AD791" s="14">
        <v>2.0666639999999998</v>
      </c>
      <c r="AE791" s="14">
        <v>42.96</v>
      </c>
      <c r="AF791" s="14">
        <v>29.12</v>
      </c>
      <c r="AG791" s="14">
        <v>0.13500000000000001</v>
      </c>
      <c r="AH791" s="14">
        <v>5.4</v>
      </c>
      <c r="AI791" s="14">
        <v>1.2150000000000001</v>
      </c>
      <c r="AJ791" s="14">
        <v>1.266667</v>
      </c>
      <c r="AK791" s="15">
        <v>0.50666670000000003</v>
      </c>
      <c r="AL791" s="15">
        <v>0.95921060000000002</v>
      </c>
      <c r="AM791" s="15">
        <v>0.88888889999999998</v>
      </c>
      <c r="AN791" s="15">
        <v>0.432</v>
      </c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6"/>
      <c r="CB791" s="16"/>
      <c r="CC791" s="16"/>
      <c r="CD791" s="16"/>
      <c r="CE791" s="16"/>
      <c r="CF791" s="16"/>
      <c r="CG791" s="16"/>
      <c r="CH791" s="16"/>
      <c r="CI791" s="16"/>
      <c r="CJ791" s="16"/>
      <c r="CK791" s="16"/>
      <c r="CL791" s="16"/>
      <c r="CM791" s="16"/>
      <c r="CN791" s="16"/>
      <c r="CO791" s="16"/>
      <c r="CP791" s="16"/>
      <c r="CQ791" s="16"/>
      <c r="CR791" s="16"/>
      <c r="CS791" s="16">
        <v>0.5</v>
      </c>
      <c r="CT791" s="16"/>
      <c r="CU791" s="16">
        <v>0.5833333432674408</v>
      </c>
      <c r="CV791" s="16"/>
      <c r="CW791" s="16"/>
      <c r="CX791" s="16"/>
      <c r="CY791" s="16"/>
      <c r="CZ791" s="16"/>
      <c r="DA791" s="16"/>
      <c r="DB791" s="16"/>
      <c r="DC791" s="16"/>
      <c r="DD791" s="16"/>
      <c r="DE791" s="16"/>
      <c r="DF791" s="16"/>
      <c r="DG791" s="16"/>
      <c r="DH791" s="24"/>
      <c r="DI791" s="16"/>
      <c r="DJ791" s="17"/>
      <c r="DK791" s="24"/>
      <c r="DL791" s="24"/>
      <c r="DM791" s="24"/>
      <c r="DN791" s="24"/>
      <c r="DO791" s="24">
        <v>0.15000000596046448</v>
      </c>
      <c r="DP791" s="24"/>
      <c r="DQ791" s="24"/>
      <c r="DR791" s="16"/>
      <c r="DS791" s="16"/>
      <c r="DT791" s="16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>
        <v>1</v>
      </c>
      <c r="EI791" s="17"/>
      <c r="EJ791" s="17"/>
      <c r="EK791" s="17"/>
      <c r="EL791" s="17"/>
      <c r="EM791" s="17"/>
      <c r="EN791" s="27"/>
      <c r="EO791" s="27"/>
      <c r="EP791" s="27"/>
      <c r="EQ791" s="27"/>
      <c r="ER791" s="27"/>
    </row>
    <row r="792" spans="1:148" s="9" customFormat="1" ht="20.25" x14ac:dyDescent="0.3">
      <c r="A792" s="10" t="s">
        <v>513</v>
      </c>
      <c r="B792" s="10" t="s">
        <v>231</v>
      </c>
      <c r="C792" s="10" t="s">
        <v>240</v>
      </c>
      <c r="D792" s="10" t="s">
        <v>279</v>
      </c>
      <c r="E792" s="10" t="s">
        <v>218</v>
      </c>
      <c r="F792" s="11">
        <v>10334</v>
      </c>
      <c r="G792" s="11">
        <v>4062</v>
      </c>
      <c r="H792" s="11">
        <v>3951</v>
      </c>
      <c r="I792" s="10" t="s">
        <v>275</v>
      </c>
      <c r="J792" s="12">
        <v>62.8</v>
      </c>
      <c r="K792" s="10" t="s">
        <v>267</v>
      </c>
      <c r="L792" s="10" t="s">
        <v>261</v>
      </c>
      <c r="M792" s="10" t="s">
        <v>220</v>
      </c>
      <c r="N792" s="13">
        <v>23</v>
      </c>
      <c r="O792" s="13">
        <v>23</v>
      </c>
      <c r="P792" s="13">
        <v>0</v>
      </c>
      <c r="Q792" s="14">
        <v>0</v>
      </c>
      <c r="R792" s="14">
        <v>8.1</v>
      </c>
      <c r="S792" s="14">
        <v>4</v>
      </c>
      <c r="T792" s="14">
        <v>3.105</v>
      </c>
      <c r="U792" s="14">
        <v>77.625</v>
      </c>
      <c r="V792" s="14">
        <v>0.5</v>
      </c>
      <c r="W792" s="14">
        <v>247.02</v>
      </c>
      <c r="X792" s="14">
        <v>40</v>
      </c>
      <c r="Y792" s="14">
        <v>0.47778307951228699</v>
      </c>
      <c r="Z792" s="14">
        <v>3.35</v>
      </c>
      <c r="AA792" s="14">
        <v>0.65</v>
      </c>
      <c r="AB792" s="14">
        <v>16.25</v>
      </c>
      <c r="AC792" s="14">
        <v>0.24499989999999999</v>
      </c>
      <c r="AD792" s="14">
        <v>6.1249989999999999</v>
      </c>
      <c r="AE792" s="14">
        <v>123.51</v>
      </c>
      <c r="AF792" s="14">
        <v>83.72</v>
      </c>
      <c r="AG792" s="14">
        <v>0</v>
      </c>
      <c r="AH792" s="14">
        <v>0</v>
      </c>
      <c r="AI792" s="14">
        <v>3.105</v>
      </c>
      <c r="AJ792" s="14">
        <v>3.35</v>
      </c>
      <c r="AK792" s="15">
        <v>0.83750000000000002</v>
      </c>
      <c r="AL792" s="15">
        <v>0.92686570000000001</v>
      </c>
      <c r="AM792" s="15">
        <v>1</v>
      </c>
      <c r="AN792" s="15">
        <v>0.77625</v>
      </c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>
        <v>0.1666666716337204</v>
      </c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6"/>
      <c r="BS792" s="16"/>
      <c r="BT792" s="16"/>
      <c r="BU792" s="16"/>
      <c r="BV792" s="16"/>
      <c r="BW792" s="16"/>
      <c r="BX792" s="16"/>
      <c r="BY792" s="16"/>
      <c r="BZ792" s="16"/>
      <c r="CA792" s="16"/>
      <c r="CB792" s="16"/>
      <c r="CC792" s="16">
        <v>0.21666666865348816</v>
      </c>
      <c r="CD792" s="16"/>
      <c r="CE792" s="16"/>
      <c r="CF792" s="16"/>
      <c r="CG792" s="16"/>
      <c r="CH792" s="16"/>
      <c r="CI792" s="16"/>
      <c r="CJ792" s="16"/>
      <c r="CK792" s="16"/>
      <c r="CL792" s="16"/>
      <c r="CM792" s="16"/>
      <c r="CN792" s="16"/>
      <c r="CO792" s="16"/>
      <c r="CP792" s="16"/>
      <c r="CQ792" s="16"/>
      <c r="CR792" s="16"/>
      <c r="CS792" s="16"/>
      <c r="CT792" s="16"/>
      <c r="CU792" s="16"/>
      <c r="CV792" s="16"/>
      <c r="CW792" s="16"/>
      <c r="CX792" s="16"/>
      <c r="CY792" s="16"/>
      <c r="CZ792" s="16"/>
      <c r="DA792" s="16"/>
      <c r="DB792" s="16"/>
      <c r="DC792" s="16"/>
      <c r="DD792" s="16"/>
      <c r="DE792" s="16"/>
      <c r="DF792" s="16"/>
      <c r="DG792" s="16"/>
      <c r="DH792" s="24"/>
      <c r="DI792" s="16"/>
      <c r="DJ792" s="17"/>
      <c r="DK792" s="24">
        <v>0.1666666716337204</v>
      </c>
      <c r="DL792" s="24"/>
      <c r="DM792" s="24"/>
      <c r="DN792" s="24"/>
      <c r="DO792" s="24">
        <v>0.10000000149011612</v>
      </c>
      <c r="DP792" s="24"/>
      <c r="DQ792" s="24"/>
      <c r="DR792" s="16"/>
      <c r="DS792" s="16"/>
      <c r="DT792" s="16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27"/>
      <c r="EO792" s="27"/>
      <c r="EP792" s="27"/>
      <c r="EQ792" s="27"/>
      <c r="ER792" s="27"/>
    </row>
    <row r="793" spans="1:148" s="9" customFormat="1" ht="20.25" x14ac:dyDescent="0.3">
      <c r="A793" s="10" t="s">
        <v>513</v>
      </c>
      <c r="B793" s="10" t="s">
        <v>231</v>
      </c>
      <c r="C793" s="10" t="s">
        <v>240</v>
      </c>
      <c r="D793" s="10" t="s">
        <v>281</v>
      </c>
      <c r="E793" s="10" t="s">
        <v>218</v>
      </c>
      <c r="F793" s="11">
        <v>10334</v>
      </c>
      <c r="G793" s="11">
        <v>4005</v>
      </c>
      <c r="H793" s="11">
        <v>4076</v>
      </c>
      <c r="I793" s="10" t="s">
        <v>275</v>
      </c>
      <c r="J793" s="12">
        <v>62.8</v>
      </c>
      <c r="K793" s="10" t="s">
        <v>267</v>
      </c>
      <c r="L793" s="10" t="s">
        <v>261</v>
      </c>
      <c r="M793" s="10" t="s">
        <v>220</v>
      </c>
      <c r="N793" s="13">
        <v>24</v>
      </c>
      <c r="O793" s="13">
        <v>24</v>
      </c>
      <c r="P793" s="13">
        <v>0</v>
      </c>
      <c r="Q793" s="14">
        <v>0</v>
      </c>
      <c r="R793" s="14">
        <v>8.1</v>
      </c>
      <c r="S793" s="14">
        <v>4</v>
      </c>
      <c r="T793" s="14">
        <v>3.24</v>
      </c>
      <c r="U793" s="14">
        <v>81.000010000000003</v>
      </c>
      <c r="V793" s="14">
        <v>0.5</v>
      </c>
      <c r="W793" s="14">
        <v>257.76</v>
      </c>
      <c r="X793" s="14">
        <v>40</v>
      </c>
      <c r="Y793" s="14">
        <v>0.45787545467645402</v>
      </c>
      <c r="Z793" s="14">
        <v>3.3333330000000001</v>
      </c>
      <c r="AA793" s="14">
        <v>0.66666669999999995</v>
      </c>
      <c r="AB793" s="14">
        <v>16.66667</v>
      </c>
      <c r="AC793" s="14">
        <v>9.3333070000000004E-2</v>
      </c>
      <c r="AD793" s="14">
        <v>2.3333270000000002</v>
      </c>
      <c r="AE793" s="14">
        <v>128.88</v>
      </c>
      <c r="AF793" s="14">
        <v>87.36</v>
      </c>
      <c r="AG793" s="14">
        <v>0</v>
      </c>
      <c r="AH793" s="14">
        <v>0</v>
      </c>
      <c r="AI793" s="14">
        <v>3.24</v>
      </c>
      <c r="AJ793" s="14">
        <v>3.3333330000000001</v>
      </c>
      <c r="AK793" s="15">
        <v>0.83333330000000005</v>
      </c>
      <c r="AL793" s="15">
        <v>0.97200010000000003</v>
      </c>
      <c r="AM793" s="15">
        <v>1</v>
      </c>
      <c r="AN793" s="15">
        <v>0.8100001</v>
      </c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>
        <v>0.1666666716337204</v>
      </c>
      <c r="BE793" s="16"/>
      <c r="BF793" s="16"/>
      <c r="BG793" s="16"/>
      <c r="BH793" s="16"/>
      <c r="BI793" s="16">
        <v>8.3333335816860199E-2</v>
      </c>
      <c r="BJ793" s="16"/>
      <c r="BK793" s="16"/>
      <c r="BL793" s="16"/>
      <c r="BM793" s="16"/>
      <c r="BN793" s="16"/>
      <c r="BO793" s="16"/>
      <c r="BP793" s="16"/>
      <c r="BQ793" s="16"/>
      <c r="BR793" s="16"/>
      <c r="BS793" s="16"/>
      <c r="BT793" s="16"/>
      <c r="BU793" s="16"/>
      <c r="BV793" s="16"/>
      <c r="BW793" s="16"/>
      <c r="BX793" s="16"/>
      <c r="BY793" s="16"/>
      <c r="BZ793" s="16"/>
      <c r="CA793" s="16"/>
      <c r="CB793" s="16"/>
      <c r="CC793" s="16"/>
      <c r="CD793" s="16"/>
      <c r="CE793" s="16"/>
      <c r="CF793" s="16"/>
      <c r="CG793" s="16"/>
      <c r="CH793" s="16"/>
      <c r="CI793" s="16"/>
      <c r="CJ793" s="16"/>
      <c r="CK793" s="16"/>
      <c r="CL793" s="16"/>
      <c r="CM793" s="16"/>
      <c r="CN793" s="16"/>
      <c r="CO793" s="16"/>
      <c r="CP793" s="16"/>
      <c r="CQ793" s="16"/>
      <c r="CR793" s="16"/>
      <c r="CS793" s="16"/>
      <c r="CT793" s="16"/>
      <c r="CU793" s="16"/>
      <c r="CV793" s="16"/>
      <c r="CW793" s="16"/>
      <c r="CX793" s="16"/>
      <c r="CY793" s="16"/>
      <c r="CZ793" s="16"/>
      <c r="DA793" s="16"/>
      <c r="DB793" s="16"/>
      <c r="DC793" s="16"/>
      <c r="DD793" s="16"/>
      <c r="DE793" s="16"/>
      <c r="DF793" s="16"/>
      <c r="DG793" s="16"/>
      <c r="DH793" s="24"/>
      <c r="DI793" s="16"/>
      <c r="DJ793" s="17"/>
      <c r="DK793" s="24">
        <v>0.1666666716337204</v>
      </c>
      <c r="DL793" s="24"/>
      <c r="DM793" s="24"/>
      <c r="DN793" s="24"/>
      <c r="DO793" s="24">
        <v>0.25</v>
      </c>
      <c r="DP793" s="24"/>
      <c r="DQ793" s="24"/>
      <c r="DR793" s="16"/>
      <c r="DS793" s="16"/>
      <c r="DT793" s="16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27"/>
      <c r="EO793" s="27"/>
      <c r="EP793" s="27"/>
      <c r="EQ793" s="27"/>
      <c r="ER793" s="27"/>
    </row>
    <row r="794" spans="1:148" s="9" customFormat="1" ht="20.25" x14ac:dyDescent="0.3">
      <c r="A794" s="10" t="s">
        <v>513</v>
      </c>
      <c r="B794" s="10" t="s">
        <v>240</v>
      </c>
      <c r="C794" s="10" t="s">
        <v>240</v>
      </c>
      <c r="D794" s="10" t="s">
        <v>279</v>
      </c>
      <c r="E794" s="10" t="s">
        <v>218</v>
      </c>
      <c r="F794" s="11">
        <v>10334</v>
      </c>
      <c r="G794" s="11">
        <v>4062</v>
      </c>
      <c r="H794" s="11">
        <v>3951</v>
      </c>
      <c r="I794" s="10" t="s">
        <v>275</v>
      </c>
      <c r="J794" s="12">
        <v>62.8</v>
      </c>
      <c r="K794" s="10" t="s">
        <v>267</v>
      </c>
      <c r="L794" s="10" t="s">
        <v>261</v>
      </c>
      <c r="M794" s="10" t="s">
        <v>220</v>
      </c>
      <c r="N794" s="13">
        <v>4</v>
      </c>
      <c r="O794" s="13">
        <v>4</v>
      </c>
      <c r="P794" s="13">
        <v>0</v>
      </c>
      <c r="Q794" s="14">
        <v>0</v>
      </c>
      <c r="R794" s="14">
        <v>8.1</v>
      </c>
      <c r="S794" s="14">
        <v>0.61666670000000001</v>
      </c>
      <c r="T794" s="14">
        <v>0.54</v>
      </c>
      <c r="U794" s="14">
        <v>87.567570000000003</v>
      </c>
      <c r="V794" s="14">
        <v>7.7083330000000005E-2</v>
      </c>
      <c r="W794" s="14">
        <v>278.65949999999998</v>
      </c>
      <c r="X794" s="14">
        <v>5.5500000715255702</v>
      </c>
      <c r="Y794" s="14">
        <v>0.38118131260820898</v>
      </c>
      <c r="Z794" s="14">
        <v>0.56666669999999997</v>
      </c>
      <c r="AA794" s="14">
        <v>0.05</v>
      </c>
      <c r="AB794" s="14">
        <v>8.1081090000000007</v>
      </c>
      <c r="AC794" s="14">
        <v>2.666665E-2</v>
      </c>
      <c r="AD794" s="14">
        <v>4.3243220000000004</v>
      </c>
      <c r="AE794" s="14">
        <v>21.48</v>
      </c>
      <c r="AF794" s="14">
        <v>14.56</v>
      </c>
      <c r="AG794" s="14">
        <v>0</v>
      </c>
      <c r="AH794" s="14">
        <v>0</v>
      </c>
      <c r="AI794" s="14">
        <v>0.54</v>
      </c>
      <c r="AJ794" s="14">
        <v>0.56666669999999997</v>
      </c>
      <c r="AK794" s="15">
        <v>0.91891889999999998</v>
      </c>
      <c r="AL794" s="15">
        <v>0.95294120000000004</v>
      </c>
      <c r="AM794" s="15">
        <v>1</v>
      </c>
      <c r="AN794" s="15">
        <v>0.87567569999999995</v>
      </c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/>
      <c r="BQ794" s="16"/>
      <c r="BR794" s="16"/>
      <c r="BS794" s="16"/>
      <c r="BT794" s="16"/>
      <c r="BU794" s="16"/>
      <c r="BV794" s="16"/>
      <c r="BW794" s="16"/>
      <c r="BX794" s="16"/>
      <c r="BY794" s="16"/>
      <c r="BZ794" s="16"/>
      <c r="CA794" s="16"/>
      <c r="CB794" s="16"/>
      <c r="CC794" s="16"/>
      <c r="CD794" s="16"/>
      <c r="CE794" s="16"/>
      <c r="CF794" s="16"/>
      <c r="CG794" s="16"/>
      <c r="CH794" s="16"/>
      <c r="CI794" s="16"/>
      <c r="CJ794" s="16"/>
      <c r="CK794" s="16"/>
      <c r="CL794" s="16"/>
      <c r="CM794" s="16"/>
      <c r="CN794" s="16"/>
      <c r="CO794" s="16"/>
      <c r="CP794" s="16"/>
      <c r="CQ794" s="16"/>
      <c r="CR794" s="16"/>
      <c r="CS794" s="16"/>
      <c r="CT794" s="16"/>
      <c r="CU794" s="16"/>
      <c r="CV794" s="16"/>
      <c r="CW794" s="16"/>
      <c r="CX794" s="16"/>
      <c r="CY794" s="16"/>
      <c r="CZ794" s="16"/>
      <c r="DA794" s="16"/>
      <c r="DB794" s="16"/>
      <c r="DC794" s="16"/>
      <c r="DD794" s="16"/>
      <c r="DE794" s="16"/>
      <c r="DF794" s="16"/>
      <c r="DG794" s="16"/>
      <c r="DH794" s="24"/>
      <c r="DI794" s="16"/>
      <c r="DJ794" s="17"/>
      <c r="DK794" s="24"/>
      <c r="DL794" s="24"/>
      <c r="DM794" s="24"/>
      <c r="DN794" s="24"/>
      <c r="DO794" s="24">
        <v>5.000000074505806E-2</v>
      </c>
      <c r="DP794" s="24"/>
      <c r="DQ794" s="24"/>
      <c r="DR794" s="16"/>
      <c r="DS794" s="16"/>
      <c r="DT794" s="16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27"/>
      <c r="EO794" s="27"/>
      <c r="EP794" s="27"/>
      <c r="EQ794" s="27"/>
      <c r="ER794" s="27"/>
    </row>
    <row r="795" spans="1:148" s="9" customFormat="1" ht="20.25" x14ac:dyDescent="0.3">
      <c r="A795" s="10" t="s">
        <v>513</v>
      </c>
      <c r="B795" s="10" t="s">
        <v>232</v>
      </c>
      <c r="C795" s="10" t="s">
        <v>240</v>
      </c>
      <c r="D795" s="10" t="s">
        <v>279</v>
      </c>
      <c r="E795" s="10" t="s">
        <v>218</v>
      </c>
      <c r="F795" s="11">
        <v>10341</v>
      </c>
      <c r="G795" s="11">
        <v>4124</v>
      </c>
      <c r="H795" s="11">
        <v>3712</v>
      </c>
      <c r="I795" s="10" t="s">
        <v>275</v>
      </c>
      <c r="J795" s="12">
        <v>62.8</v>
      </c>
      <c r="K795" s="10" t="s">
        <v>248</v>
      </c>
      <c r="L795" s="10" t="s">
        <v>261</v>
      </c>
      <c r="M795" s="10" t="s">
        <v>220</v>
      </c>
      <c r="N795" s="13">
        <v>9</v>
      </c>
      <c r="O795" s="13">
        <v>9</v>
      </c>
      <c r="P795" s="13">
        <v>0</v>
      </c>
      <c r="Q795" s="14">
        <v>0</v>
      </c>
      <c r="R795" s="14">
        <v>6.14</v>
      </c>
      <c r="S795" s="14">
        <v>1.0333330000000001</v>
      </c>
      <c r="T795" s="14">
        <v>0.92099989999999998</v>
      </c>
      <c r="U795" s="14">
        <v>89.129059999999996</v>
      </c>
      <c r="V795" s="14">
        <v>0.12916659999999999</v>
      </c>
      <c r="W795" s="14">
        <v>305.18720000000002</v>
      </c>
      <c r="X795" s="14">
        <v>10.333329439163199</v>
      </c>
      <c r="Y795" s="14">
        <v>0.40427737304658101</v>
      </c>
      <c r="Z795" s="14">
        <v>0.94999960000000006</v>
      </c>
      <c r="AA795" s="14">
        <v>8.3333340000000006E-2</v>
      </c>
      <c r="AB795" s="14">
        <v>8.0645199999999999</v>
      </c>
      <c r="AC795" s="14">
        <v>2.899966E-2</v>
      </c>
      <c r="AD795" s="14">
        <v>2.8064200000000001</v>
      </c>
      <c r="AE795" s="14">
        <v>39.42</v>
      </c>
      <c r="AF795" s="14">
        <v>25.56</v>
      </c>
      <c r="AG795" s="14">
        <v>0</v>
      </c>
      <c r="AH795" s="14">
        <v>0</v>
      </c>
      <c r="AI795" s="14">
        <v>0.92099989999999998</v>
      </c>
      <c r="AJ795" s="14">
        <v>0.94999960000000006</v>
      </c>
      <c r="AK795" s="15">
        <v>0.91935489999999997</v>
      </c>
      <c r="AL795" s="15">
        <v>0.96947399999999995</v>
      </c>
      <c r="AM795" s="15">
        <v>1</v>
      </c>
      <c r="AN795" s="15">
        <v>0.89129069999999999</v>
      </c>
      <c r="AO795" s="16"/>
      <c r="AP795" s="16">
        <v>8.3333335816860199E-2</v>
      </c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  <c r="BR795" s="16"/>
      <c r="BS795" s="16"/>
      <c r="BT795" s="16"/>
      <c r="BU795" s="16"/>
      <c r="BV795" s="16"/>
      <c r="BW795" s="16"/>
      <c r="BX795" s="16"/>
      <c r="BY795" s="16"/>
      <c r="BZ795" s="16"/>
      <c r="CA795" s="16"/>
      <c r="CB795" s="16"/>
      <c r="CC795" s="16"/>
      <c r="CD795" s="16"/>
      <c r="CE795" s="16"/>
      <c r="CF795" s="16"/>
      <c r="CG795" s="16"/>
      <c r="CH795" s="16"/>
      <c r="CI795" s="16"/>
      <c r="CJ795" s="16"/>
      <c r="CK795" s="16"/>
      <c r="CL795" s="16"/>
      <c r="CM795" s="16"/>
      <c r="CN795" s="16"/>
      <c r="CO795" s="16"/>
      <c r="CP795" s="16"/>
      <c r="CQ795" s="16"/>
      <c r="CR795" s="16"/>
      <c r="CS795" s="16"/>
      <c r="CT795" s="16"/>
      <c r="CU795" s="16"/>
      <c r="CV795" s="16"/>
      <c r="CW795" s="16"/>
      <c r="CX795" s="16"/>
      <c r="CY795" s="16"/>
      <c r="CZ795" s="16"/>
      <c r="DA795" s="16"/>
      <c r="DB795" s="16"/>
      <c r="DC795" s="16"/>
      <c r="DD795" s="16"/>
      <c r="DE795" s="16"/>
      <c r="DF795" s="16"/>
      <c r="DG795" s="16"/>
      <c r="DH795" s="24"/>
      <c r="DI795" s="16"/>
      <c r="DJ795" s="17"/>
      <c r="DK795" s="24"/>
      <c r="DL795" s="24"/>
      <c r="DM795" s="24"/>
      <c r="DN795" s="24"/>
      <c r="DO795" s="24"/>
      <c r="DP795" s="24"/>
      <c r="DQ795" s="24"/>
      <c r="DR795" s="16"/>
      <c r="DS795" s="16"/>
      <c r="DT795" s="16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27"/>
      <c r="EO795" s="27"/>
      <c r="EP795" s="27"/>
      <c r="EQ795" s="27"/>
      <c r="ER795" s="27"/>
    </row>
    <row r="796" spans="1:148" s="9" customFormat="1" ht="20.25" x14ac:dyDescent="0.3">
      <c r="A796" s="10" t="s">
        <v>513</v>
      </c>
      <c r="B796" s="10" t="s">
        <v>232</v>
      </c>
      <c r="C796" s="10" t="s">
        <v>240</v>
      </c>
      <c r="D796" s="10" t="s">
        <v>281</v>
      </c>
      <c r="E796" s="10" t="s">
        <v>218</v>
      </c>
      <c r="F796" s="11">
        <v>10341</v>
      </c>
      <c r="G796" s="11">
        <v>4087</v>
      </c>
      <c r="H796" s="11">
        <v>4161</v>
      </c>
      <c r="I796" s="10" t="s">
        <v>275</v>
      </c>
      <c r="J796" s="12">
        <v>62.8</v>
      </c>
      <c r="K796" s="10" t="s">
        <v>248</v>
      </c>
      <c r="L796" s="10" t="s">
        <v>261</v>
      </c>
      <c r="M796" s="10" t="s">
        <v>220</v>
      </c>
      <c r="N796" s="13">
        <v>9</v>
      </c>
      <c r="O796" s="13">
        <v>9</v>
      </c>
      <c r="P796" s="13">
        <v>0</v>
      </c>
      <c r="Q796" s="14">
        <v>0</v>
      </c>
      <c r="R796" s="14">
        <v>6.14</v>
      </c>
      <c r="S796" s="14">
        <v>1.5</v>
      </c>
      <c r="T796" s="14">
        <v>0.92099989999999998</v>
      </c>
      <c r="U796" s="14">
        <v>61.4</v>
      </c>
      <c r="V796" s="14">
        <v>0.1875</v>
      </c>
      <c r="W796" s="14">
        <v>210.24</v>
      </c>
      <c r="X796" s="14">
        <v>15</v>
      </c>
      <c r="Y796" s="14">
        <v>0.58685447235579402</v>
      </c>
      <c r="Z796" s="14">
        <v>1.0333330000000001</v>
      </c>
      <c r="AA796" s="14">
        <v>0.46666669999999999</v>
      </c>
      <c r="AB796" s="14">
        <v>31.11111</v>
      </c>
      <c r="AC796" s="14">
        <v>0.1123334</v>
      </c>
      <c r="AD796" s="14">
        <v>7.4888919999999999</v>
      </c>
      <c r="AE796" s="14">
        <v>39.42</v>
      </c>
      <c r="AF796" s="14">
        <v>25.56</v>
      </c>
      <c r="AG796" s="14">
        <v>0</v>
      </c>
      <c r="AH796" s="14">
        <v>0</v>
      </c>
      <c r="AI796" s="14">
        <v>0.92099989999999998</v>
      </c>
      <c r="AJ796" s="14">
        <v>1.0333330000000001</v>
      </c>
      <c r="AK796" s="15">
        <v>0.68888879999999997</v>
      </c>
      <c r="AL796" s="15">
        <v>0.89129029999999998</v>
      </c>
      <c r="AM796" s="15">
        <v>1</v>
      </c>
      <c r="AN796" s="15">
        <v>0.61399999999999999</v>
      </c>
      <c r="AO796" s="16"/>
      <c r="AP796" s="16">
        <v>8.3333335816860199E-2</v>
      </c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  <c r="BS796" s="16"/>
      <c r="BT796" s="16"/>
      <c r="BU796" s="16"/>
      <c r="BV796" s="16"/>
      <c r="BW796" s="16"/>
      <c r="BX796" s="16"/>
      <c r="BY796" s="16"/>
      <c r="BZ796" s="16"/>
      <c r="CA796" s="16"/>
      <c r="CB796" s="16"/>
      <c r="CC796" s="16"/>
      <c r="CD796" s="16">
        <v>0.3333333432674408</v>
      </c>
      <c r="CE796" s="16"/>
      <c r="CF796" s="16"/>
      <c r="CG796" s="16"/>
      <c r="CH796" s="16"/>
      <c r="CI796" s="16"/>
      <c r="CJ796" s="16"/>
      <c r="CK796" s="16"/>
      <c r="CL796" s="16"/>
      <c r="CM796" s="16"/>
      <c r="CN796" s="16"/>
      <c r="CO796" s="16"/>
      <c r="CP796" s="16"/>
      <c r="CQ796" s="16"/>
      <c r="CR796" s="16"/>
      <c r="CS796" s="16"/>
      <c r="CT796" s="16"/>
      <c r="CU796" s="16"/>
      <c r="CV796" s="16"/>
      <c r="CW796" s="16"/>
      <c r="CX796" s="16"/>
      <c r="CY796" s="16"/>
      <c r="CZ796" s="16"/>
      <c r="DA796" s="16"/>
      <c r="DB796" s="16"/>
      <c r="DC796" s="16"/>
      <c r="DD796" s="16"/>
      <c r="DE796" s="16"/>
      <c r="DF796" s="16"/>
      <c r="DG796" s="16"/>
      <c r="DH796" s="24"/>
      <c r="DI796" s="16"/>
      <c r="DJ796" s="17"/>
      <c r="DK796" s="24"/>
      <c r="DL796" s="24"/>
      <c r="DM796" s="24"/>
      <c r="DN796" s="24"/>
      <c r="DO796" s="24">
        <v>5.000000074505806E-2</v>
      </c>
      <c r="DP796" s="24"/>
      <c r="DQ796" s="24"/>
      <c r="DR796" s="16"/>
      <c r="DS796" s="16"/>
      <c r="DT796" s="16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27"/>
      <c r="EO796" s="27"/>
      <c r="EP796" s="27"/>
      <c r="EQ796" s="27"/>
      <c r="ER796" s="27"/>
    </row>
    <row r="797" spans="1:148" s="9" customFormat="1" ht="20.25" x14ac:dyDescent="0.3">
      <c r="A797" s="10" t="s">
        <v>513</v>
      </c>
      <c r="B797" s="10" t="s">
        <v>232</v>
      </c>
      <c r="C797" s="10" t="s">
        <v>240</v>
      </c>
      <c r="D797" s="10" t="s">
        <v>279</v>
      </c>
      <c r="E797" s="10" t="s">
        <v>218</v>
      </c>
      <c r="F797" s="11">
        <v>10348</v>
      </c>
      <c r="G797" s="11">
        <v>4124</v>
      </c>
      <c r="H797" s="11">
        <v>3712</v>
      </c>
      <c r="I797" s="10" t="s">
        <v>275</v>
      </c>
      <c r="J797" s="12">
        <v>62.8</v>
      </c>
      <c r="K797" s="10" t="s">
        <v>243</v>
      </c>
      <c r="L797" s="10" t="s">
        <v>261</v>
      </c>
      <c r="M797" s="10" t="s">
        <v>220</v>
      </c>
      <c r="N797" s="13">
        <v>15</v>
      </c>
      <c r="O797" s="13">
        <v>15</v>
      </c>
      <c r="P797" s="13">
        <v>0</v>
      </c>
      <c r="Q797" s="14">
        <v>0</v>
      </c>
      <c r="R797" s="14">
        <v>6.21</v>
      </c>
      <c r="S797" s="14">
        <v>3.5</v>
      </c>
      <c r="T797" s="14">
        <v>1.5525</v>
      </c>
      <c r="U797" s="14">
        <v>44.357140000000001</v>
      </c>
      <c r="V797" s="14">
        <v>0.4375</v>
      </c>
      <c r="W797" s="14">
        <v>158.05709999999999</v>
      </c>
      <c r="X797" s="14">
        <v>35</v>
      </c>
      <c r="Y797" s="14">
        <v>0.77262694457985803</v>
      </c>
      <c r="Z797" s="14">
        <v>1.75</v>
      </c>
      <c r="AA797" s="14">
        <v>1.75</v>
      </c>
      <c r="AB797" s="14">
        <v>50</v>
      </c>
      <c r="AC797" s="14">
        <v>0.19750000000000001</v>
      </c>
      <c r="AD797" s="14">
        <v>5.6428570000000002</v>
      </c>
      <c r="AE797" s="14">
        <v>69.150000000000006</v>
      </c>
      <c r="AF797" s="14">
        <v>45.3</v>
      </c>
      <c r="AG797" s="14">
        <v>0</v>
      </c>
      <c r="AH797" s="14">
        <v>0</v>
      </c>
      <c r="AI797" s="14">
        <v>1.5525</v>
      </c>
      <c r="AJ797" s="14">
        <v>1.75</v>
      </c>
      <c r="AK797" s="15">
        <v>0.5</v>
      </c>
      <c r="AL797" s="15">
        <v>0.88714280000000001</v>
      </c>
      <c r="AM797" s="15">
        <v>1</v>
      </c>
      <c r="AN797" s="15">
        <v>0.4435714</v>
      </c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  <c r="BS797" s="16"/>
      <c r="BT797" s="16"/>
      <c r="BU797" s="16"/>
      <c r="BV797" s="16"/>
      <c r="BW797" s="16"/>
      <c r="BX797" s="16"/>
      <c r="BY797" s="16"/>
      <c r="BZ797" s="16"/>
      <c r="CA797" s="16"/>
      <c r="CB797" s="16"/>
      <c r="CC797" s="16"/>
      <c r="CD797" s="16"/>
      <c r="CE797" s="16"/>
      <c r="CF797" s="16"/>
      <c r="CG797" s="16"/>
      <c r="CH797" s="16"/>
      <c r="CI797" s="16">
        <v>0.5</v>
      </c>
      <c r="CJ797" s="16">
        <v>1</v>
      </c>
      <c r="CK797" s="16"/>
      <c r="CL797" s="16"/>
      <c r="CM797" s="16"/>
      <c r="CN797" s="16"/>
      <c r="CO797" s="16"/>
      <c r="CP797" s="16"/>
      <c r="CQ797" s="16"/>
      <c r="CR797" s="16"/>
      <c r="CS797" s="16"/>
      <c r="CT797" s="16"/>
      <c r="CU797" s="16"/>
      <c r="CV797" s="16"/>
      <c r="CW797" s="16"/>
      <c r="CX797" s="16"/>
      <c r="CY797" s="16"/>
      <c r="CZ797" s="16"/>
      <c r="DA797" s="16"/>
      <c r="DB797" s="16"/>
      <c r="DC797" s="16"/>
      <c r="DD797" s="16"/>
      <c r="DE797" s="16"/>
      <c r="DF797" s="16"/>
      <c r="DG797" s="16"/>
      <c r="DH797" s="24"/>
      <c r="DI797" s="16"/>
      <c r="DJ797" s="17"/>
      <c r="DK797" s="24">
        <v>0.1666666716337204</v>
      </c>
      <c r="DL797" s="24"/>
      <c r="DM797" s="24"/>
      <c r="DN797" s="24">
        <v>8.3333335816860199E-2</v>
      </c>
      <c r="DO797" s="24"/>
      <c r="DP797" s="24"/>
      <c r="DQ797" s="24"/>
      <c r="DR797" s="16"/>
      <c r="DS797" s="16"/>
      <c r="DT797" s="16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27"/>
      <c r="EO797" s="27"/>
      <c r="EP797" s="27"/>
      <c r="EQ797" s="27"/>
      <c r="ER797" s="27"/>
    </row>
    <row r="798" spans="1:148" s="9" customFormat="1" ht="20.25" x14ac:dyDescent="0.3">
      <c r="A798" s="10" t="s">
        <v>524</v>
      </c>
      <c r="B798" s="10" t="s">
        <v>231</v>
      </c>
      <c r="C798" s="10" t="s">
        <v>240</v>
      </c>
      <c r="D798" s="10" t="s">
        <v>279</v>
      </c>
      <c r="E798" s="10" t="s">
        <v>218</v>
      </c>
      <c r="F798" s="11">
        <v>10633</v>
      </c>
      <c r="G798" s="11">
        <v>4062</v>
      </c>
      <c r="H798" s="11">
        <v>3866</v>
      </c>
      <c r="I798" s="10" t="s">
        <v>528</v>
      </c>
      <c r="J798" s="12">
        <v>109</v>
      </c>
      <c r="K798" s="10" t="s">
        <v>238</v>
      </c>
      <c r="L798" s="10" t="s">
        <v>287</v>
      </c>
      <c r="M798" s="10" t="s">
        <v>213</v>
      </c>
      <c r="N798" s="13">
        <v>4</v>
      </c>
      <c r="O798" s="13">
        <v>3</v>
      </c>
      <c r="P798" s="13">
        <v>1</v>
      </c>
      <c r="Q798" s="14">
        <v>25</v>
      </c>
      <c r="R798" s="14">
        <v>20.89</v>
      </c>
      <c r="S798" s="14">
        <v>2.5</v>
      </c>
      <c r="T798" s="14">
        <v>1.0445</v>
      </c>
      <c r="U798" s="14">
        <v>41.78</v>
      </c>
      <c r="V798" s="14">
        <v>0.3125</v>
      </c>
      <c r="W798" s="14">
        <v>99.36</v>
      </c>
      <c r="X798" s="14">
        <v>25</v>
      </c>
      <c r="Y798" s="14">
        <v>1.01874486826859</v>
      </c>
      <c r="Z798" s="14">
        <v>1.25</v>
      </c>
      <c r="AA798" s="14">
        <v>1.25</v>
      </c>
      <c r="AB798" s="14">
        <v>50</v>
      </c>
      <c r="AC798" s="14">
        <v>-0.1426666</v>
      </c>
      <c r="AD798" s="14">
        <v>-5.7066660000000002</v>
      </c>
      <c r="AE798" s="14">
        <v>31.05</v>
      </c>
      <c r="AF798" s="14">
        <v>24.54</v>
      </c>
      <c r="AG798" s="14">
        <v>0.34816659999999999</v>
      </c>
      <c r="AH798" s="14">
        <v>13.92667</v>
      </c>
      <c r="AI798" s="14">
        <v>1.3926670000000001</v>
      </c>
      <c r="AJ798" s="14">
        <v>1.25</v>
      </c>
      <c r="AK798" s="15">
        <v>0.5</v>
      </c>
      <c r="AL798" s="15">
        <v>1.114133</v>
      </c>
      <c r="AM798" s="15">
        <v>0.75</v>
      </c>
      <c r="AN798" s="15">
        <v>0.4177999</v>
      </c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6"/>
      <c r="CB798" s="16"/>
      <c r="CC798" s="16"/>
      <c r="CD798" s="16"/>
      <c r="CE798" s="16"/>
      <c r="CF798" s="16"/>
      <c r="CG798" s="16"/>
      <c r="CH798" s="16"/>
      <c r="CI798" s="16"/>
      <c r="CJ798" s="16">
        <v>0.5</v>
      </c>
      <c r="CK798" s="16"/>
      <c r="CL798" s="16"/>
      <c r="CM798" s="16"/>
      <c r="CN798" s="16"/>
      <c r="CO798" s="16"/>
      <c r="CP798" s="16">
        <v>0.75</v>
      </c>
      <c r="CQ798" s="16"/>
      <c r="CR798" s="16"/>
      <c r="CS798" s="16"/>
      <c r="CT798" s="16"/>
      <c r="CU798" s="16"/>
      <c r="CV798" s="16"/>
      <c r="CW798" s="16"/>
      <c r="CX798" s="16"/>
      <c r="CY798" s="16"/>
      <c r="CZ798" s="16"/>
      <c r="DA798" s="16"/>
      <c r="DB798" s="16"/>
      <c r="DC798" s="16"/>
      <c r="DD798" s="16"/>
      <c r="DE798" s="16"/>
      <c r="DF798" s="16"/>
      <c r="DG798" s="16"/>
      <c r="DH798" s="24"/>
      <c r="DI798" s="16"/>
      <c r="DJ798" s="17"/>
      <c r="DK798" s="24"/>
      <c r="DL798" s="24"/>
      <c r="DM798" s="24"/>
      <c r="DN798" s="24"/>
      <c r="DO798" s="24"/>
      <c r="DP798" s="24"/>
      <c r="DQ798" s="24"/>
      <c r="DR798" s="16"/>
      <c r="DS798" s="16"/>
      <c r="DT798" s="16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>
        <v>1</v>
      </c>
      <c r="EM798" s="17"/>
      <c r="EN798" s="27"/>
      <c r="EO798" s="27"/>
      <c r="EP798" s="27"/>
      <c r="EQ798" s="27"/>
      <c r="ER798" s="27"/>
    </row>
    <row r="799" spans="1:148" s="9" customFormat="1" ht="20.25" x14ac:dyDescent="0.3">
      <c r="A799" s="10" t="s">
        <v>524</v>
      </c>
      <c r="B799" s="10" t="s">
        <v>231</v>
      </c>
      <c r="C799" s="10" t="s">
        <v>240</v>
      </c>
      <c r="D799" s="10" t="s">
        <v>281</v>
      </c>
      <c r="E799" s="10" t="s">
        <v>218</v>
      </c>
      <c r="F799" s="11">
        <v>10633</v>
      </c>
      <c r="G799" s="11">
        <v>4005</v>
      </c>
      <c r="H799" s="11">
        <v>3712</v>
      </c>
      <c r="I799" s="10" t="s">
        <v>528</v>
      </c>
      <c r="J799" s="12">
        <v>109</v>
      </c>
      <c r="K799" s="10" t="s">
        <v>238</v>
      </c>
      <c r="L799" s="10" t="s">
        <v>287</v>
      </c>
      <c r="M799" s="10" t="s">
        <v>213</v>
      </c>
      <c r="N799" s="13">
        <v>2</v>
      </c>
      <c r="O799" s="13">
        <v>2</v>
      </c>
      <c r="P799" s="13">
        <v>0</v>
      </c>
      <c r="Q799" s="14">
        <v>0</v>
      </c>
      <c r="R799" s="14">
        <v>20.89</v>
      </c>
      <c r="S799" s="14">
        <v>2.25</v>
      </c>
      <c r="T799" s="14">
        <v>0.69633330000000004</v>
      </c>
      <c r="U799" s="14">
        <v>30.948149999999998</v>
      </c>
      <c r="V799" s="14">
        <v>0.28125</v>
      </c>
      <c r="W799" s="14">
        <v>73.600009999999997</v>
      </c>
      <c r="X799" s="14">
        <v>22.5</v>
      </c>
      <c r="Y799" s="14">
        <v>1.3753055721626</v>
      </c>
      <c r="Z799" s="14">
        <v>0.9166666</v>
      </c>
      <c r="AA799" s="14">
        <v>1.3333330000000001</v>
      </c>
      <c r="AB799" s="14">
        <v>59.259259999999998</v>
      </c>
      <c r="AC799" s="14">
        <v>0.22033330000000001</v>
      </c>
      <c r="AD799" s="14">
        <v>9.7925930000000001</v>
      </c>
      <c r="AE799" s="14">
        <v>20.7</v>
      </c>
      <c r="AF799" s="14">
        <v>16.36</v>
      </c>
      <c r="AG799" s="14">
        <v>0</v>
      </c>
      <c r="AH799" s="14">
        <v>0</v>
      </c>
      <c r="AI799" s="14">
        <v>0.69633330000000004</v>
      </c>
      <c r="AJ799" s="14">
        <v>0.9166666</v>
      </c>
      <c r="AK799" s="15">
        <v>0.40740739999999998</v>
      </c>
      <c r="AL799" s="15">
        <v>0.75963630000000004</v>
      </c>
      <c r="AM799" s="15">
        <v>1</v>
      </c>
      <c r="AN799" s="15">
        <v>0.30948150000000002</v>
      </c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>
        <v>1.1333333253860474</v>
      </c>
      <c r="BR799" s="16"/>
      <c r="BS799" s="16"/>
      <c r="BT799" s="16"/>
      <c r="BU799" s="16"/>
      <c r="BV799" s="16"/>
      <c r="BW799" s="16"/>
      <c r="BX799" s="16"/>
      <c r="BY799" s="16"/>
      <c r="BZ799" s="16"/>
      <c r="CA799" s="16"/>
      <c r="CB799" s="16"/>
      <c r="CC799" s="16"/>
      <c r="CD799" s="16"/>
      <c r="CE799" s="16"/>
      <c r="CF799" s="16"/>
      <c r="CG799" s="16"/>
      <c r="CH799" s="16"/>
      <c r="CI799" s="16"/>
      <c r="CJ799" s="16"/>
      <c r="CK799" s="16"/>
      <c r="CL799" s="16"/>
      <c r="CM799" s="16"/>
      <c r="CN799" s="16"/>
      <c r="CO799" s="16"/>
      <c r="CP799" s="16">
        <v>0.20000000298023224</v>
      </c>
      <c r="CQ799" s="16"/>
      <c r="CR799" s="16"/>
      <c r="CS799" s="16"/>
      <c r="CT799" s="16"/>
      <c r="CU799" s="16"/>
      <c r="CV799" s="16"/>
      <c r="CW799" s="16"/>
      <c r="CX799" s="16"/>
      <c r="CY799" s="16"/>
      <c r="CZ799" s="16"/>
      <c r="DA799" s="16"/>
      <c r="DB799" s="16"/>
      <c r="DC799" s="16"/>
      <c r="DD799" s="16"/>
      <c r="DE799" s="16"/>
      <c r="DF799" s="16"/>
      <c r="DG799" s="16"/>
      <c r="DH799" s="24"/>
      <c r="DI799" s="16"/>
      <c r="DJ799" s="17"/>
      <c r="DK799" s="24"/>
      <c r="DL799" s="24"/>
      <c r="DM799" s="24"/>
      <c r="DN799" s="24"/>
      <c r="DO799" s="24"/>
      <c r="DP799" s="24"/>
      <c r="DQ799" s="24"/>
      <c r="DR799" s="16"/>
      <c r="DS799" s="16"/>
      <c r="DT799" s="16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27"/>
      <c r="EO799" s="27"/>
      <c r="EP799" s="27"/>
      <c r="EQ799" s="27"/>
      <c r="ER799" s="27"/>
    </row>
    <row r="800" spans="1:148" s="9" customFormat="1" ht="20.25" x14ac:dyDescent="0.3">
      <c r="A800" s="10" t="s">
        <v>513</v>
      </c>
      <c r="B800" s="10" t="s">
        <v>232</v>
      </c>
      <c r="C800" s="10" t="s">
        <v>240</v>
      </c>
      <c r="D800" s="10" t="s">
        <v>281</v>
      </c>
      <c r="E800" s="10" t="s">
        <v>218</v>
      </c>
      <c r="F800" s="11">
        <v>10348</v>
      </c>
      <c r="G800" s="11">
        <v>4087</v>
      </c>
      <c r="H800" s="11">
        <v>4161</v>
      </c>
      <c r="I800" s="10" t="s">
        <v>275</v>
      </c>
      <c r="J800" s="12">
        <v>62.8</v>
      </c>
      <c r="K800" s="10" t="s">
        <v>243</v>
      </c>
      <c r="L800" s="10" t="s">
        <v>261</v>
      </c>
      <c r="M800" s="10" t="s">
        <v>220</v>
      </c>
      <c r="N800" s="13">
        <v>8</v>
      </c>
      <c r="O800" s="13">
        <v>8</v>
      </c>
      <c r="P800" s="13">
        <v>0</v>
      </c>
      <c r="Q800" s="14">
        <v>0</v>
      </c>
      <c r="R800" s="14">
        <v>6.21</v>
      </c>
      <c r="S800" s="14">
        <v>4</v>
      </c>
      <c r="T800" s="14">
        <v>0.82799999999999996</v>
      </c>
      <c r="U800" s="14">
        <v>20.7</v>
      </c>
      <c r="V800" s="14">
        <v>0.5</v>
      </c>
      <c r="W800" s="14">
        <v>73.760000000000005</v>
      </c>
      <c r="X800" s="14">
        <v>40</v>
      </c>
      <c r="Y800" s="14">
        <v>1.65562914952934</v>
      </c>
      <c r="Z800" s="14">
        <v>1.25</v>
      </c>
      <c r="AA800" s="14">
        <v>2.75</v>
      </c>
      <c r="AB800" s="14">
        <v>68.75</v>
      </c>
      <c r="AC800" s="14">
        <v>0.42199989999999998</v>
      </c>
      <c r="AD800" s="14">
        <v>10.55</v>
      </c>
      <c r="AE800" s="14">
        <v>36.880000000000003</v>
      </c>
      <c r="AF800" s="14">
        <v>24.16</v>
      </c>
      <c r="AG800" s="14">
        <v>0</v>
      </c>
      <c r="AH800" s="14">
        <v>0</v>
      </c>
      <c r="AI800" s="14">
        <v>0.82799999999999996</v>
      </c>
      <c r="AJ800" s="14">
        <v>1.25</v>
      </c>
      <c r="AK800" s="15">
        <v>0.3125</v>
      </c>
      <c r="AL800" s="15">
        <v>0.66239999999999999</v>
      </c>
      <c r="AM800" s="15">
        <v>1</v>
      </c>
      <c r="AN800" s="15">
        <v>0.20699999999999999</v>
      </c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>
        <v>0.3333333432674408</v>
      </c>
      <c r="BK800" s="16"/>
      <c r="BL800" s="16"/>
      <c r="BM800" s="16"/>
      <c r="BN800" s="16"/>
      <c r="BO800" s="16"/>
      <c r="BP800" s="16"/>
      <c r="BQ800" s="16"/>
      <c r="BR800" s="16"/>
      <c r="BS800" s="16"/>
      <c r="BT800" s="16"/>
      <c r="BU800" s="16"/>
      <c r="BV800" s="16"/>
      <c r="BW800" s="16"/>
      <c r="BX800" s="16"/>
      <c r="BY800" s="16"/>
      <c r="BZ800" s="16"/>
      <c r="CA800" s="16"/>
      <c r="CB800" s="16"/>
      <c r="CC800" s="16"/>
      <c r="CD800" s="16"/>
      <c r="CE800" s="16"/>
      <c r="CF800" s="16"/>
      <c r="CG800" s="16"/>
      <c r="CH800" s="16"/>
      <c r="CI800" s="16"/>
      <c r="CJ800" s="16">
        <v>1.6666666269302368</v>
      </c>
      <c r="CK800" s="16"/>
      <c r="CL800" s="16"/>
      <c r="CM800" s="16"/>
      <c r="CN800" s="16"/>
      <c r="CO800" s="16"/>
      <c r="CP800" s="16"/>
      <c r="CQ800" s="16"/>
      <c r="CR800" s="16"/>
      <c r="CS800" s="16"/>
      <c r="CT800" s="16"/>
      <c r="CU800" s="16"/>
      <c r="CV800" s="16"/>
      <c r="CW800" s="16"/>
      <c r="CX800" s="16"/>
      <c r="CY800" s="16"/>
      <c r="CZ800" s="16"/>
      <c r="DA800" s="16"/>
      <c r="DB800" s="16"/>
      <c r="DC800" s="16"/>
      <c r="DD800" s="16"/>
      <c r="DE800" s="16"/>
      <c r="DF800" s="16"/>
      <c r="DG800" s="16"/>
      <c r="DH800" s="24"/>
      <c r="DI800" s="16"/>
      <c r="DJ800" s="17">
        <v>0.5</v>
      </c>
      <c r="DK800" s="24">
        <v>0.1666666716337204</v>
      </c>
      <c r="DL800" s="24"/>
      <c r="DM800" s="24"/>
      <c r="DN800" s="24">
        <v>8.3333335816860199E-2</v>
      </c>
      <c r="DO800" s="24"/>
      <c r="DP800" s="24"/>
      <c r="DQ800" s="24"/>
      <c r="DR800" s="16"/>
      <c r="DS800" s="16"/>
      <c r="DT800" s="16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27"/>
      <c r="EO800" s="27"/>
      <c r="EP800" s="27"/>
      <c r="EQ800" s="27"/>
      <c r="ER800" s="27"/>
    </row>
    <row r="801" spans="1:148" s="9" customFormat="1" ht="20.25" x14ac:dyDescent="0.3">
      <c r="A801" s="10" t="s">
        <v>513</v>
      </c>
      <c r="B801" s="10" t="s">
        <v>240</v>
      </c>
      <c r="C801" s="10" t="s">
        <v>240</v>
      </c>
      <c r="D801" s="10" t="s">
        <v>279</v>
      </c>
      <c r="E801" s="10" t="s">
        <v>218</v>
      </c>
      <c r="F801" s="11">
        <v>10348</v>
      </c>
      <c r="G801" s="11">
        <v>4062</v>
      </c>
      <c r="H801" s="11">
        <v>3951</v>
      </c>
      <c r="I801" s="10" t="s">
        <v>275</v>
      </c>
      <c r="J801" s="12">
        <v>62.8</v>
      </c>
      <c r="K801" s="10" t="s">
        <v>243</v>
      </c>
      <c r="L801" s="10" t="s">
        <v>261</v>
      </c>
      <c r="M801" s="10" t="s">
        <v>220</v>
      </c>
      <c r="N801" s="13">
        <v>57</v>
      </c>
      <c r="O801" s="13">
        <v>55</v>
      </c>
      <c r="P801" s="13">
        <v>2</v>
      </c>
      <c r="Q801" s="14">
        <v>3.508772</v>
      </c>
      <c r="R801" s="14">
        <v>6.21</v>
      </c>
      <c r="S801" s="14">
        <v>7.3833330000000004</v>
      </c>
      <c r="T801" s="14">
        <v>5.6924999999999999</v>
      </c>
      <c r="U801" s="14">
        <v>77.099320000000006</v>
      </c>
      <c r="V801" s="14">
        <v>0.92291670000000003</v>
      </c>
      <c r="W801" s="14">
        <v>274.7269</v>
      </c>
      <c r="X801" s="14">
        <v>66.449998855590806</v>
      </c>
      <c r="Y801" s="14">
        <v>0.40006018310546199</v>
      </c>
      <c r="Z801" s="14">
        <v>6.3833330000000004</v>
      </c>
      <c r="AA801" s="14">
        <v>1</v>
      </c>
      <c r="AB801" s="14">
        <v>13.54402</v>
      </c>
      <c r="AC801" s="14">
        <v>0.48383359999999997</v>
      </c>
      <c r="AD801" s="14">
        <v>6.5530499999999998</v>
      </c>
      <c r="AE801" s="14">
        <v>253.55</v>
      </c>
      <c r="AF801" s="14">
        <v>166.1</v>
      </c>
      <c r="AG801" s="14">
        <v>0.20699999999999999</v>
      </c>
      <c r="AH801" s="14">
        <v>2.8036120000000002</v>
      </c>
      <c r="AI801" s="14">
        <v>5.8994999999999997</v>
      </c>
      <c r="AJ801" s="14">
        <v>6.3833330000000004</v>
      </c>
      <c r="AK801" s="15">
        <v>0.86455979999999999</v>
      </c>
      <c r="AL801" s="15">
        <v>0.92420360000000001</v>
      </c>
      <c r="AM801" s="15">
        <v>0.96491229999999995</v>
      </c>
      <c r="AN801" s="15">
        <v>0.77099320000000005</v>
      </c>
      <c r="AO801" s="16"/>
      <c r="AP801" s="16">
        <v>5.000000074505806E-2</v>
      </c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>
        <v>0.1666666716337204</v>
      </c>
      <c r="BJ801" s="16"/>
      <c r="BK801" s="16"/>
      <c r="BL801" s="16"/>
      <c r="BM801" s="16"/>
      <c r="BN801" s="16"/>
      <c r="BO801" s="16"/>
      <c r="BP801" s="16">
        <v>0.1666666716337204</v>
      </c>
      <c r="BQ801" s="16"/>
      <c r="BR801" s="16"/>
      <c r="BS801" s="16"/>
      <c r="BT801" s="16"/>
      <c r="BU801" s="16"/>
      <c r="BV801" s="16"/>
      <c r="BW801" s="16"/>
      <c r="BX801" s="16"/>
      <c r="BY801" s="16"/>
      <c r="BZ801" s="16"/>
      <c r="CA801" s="16"/>
      <c r="CB801" s="16"/>
      <c r="CC801" s="16"/>
      <c r="CD801" s="16"/>
      <c r="CE801" s="16"/>
      <c r="CF801" s="16"/>
      <c r="CG801" s="16"/>
      <c r="CH801" s="16"/>
      <c r="CI801" s="16">
        <v>0.1666666716337204</v>
      </c>
      <c r="CJ801" s="16"/>
      <c r="CK801" s="16"/>
      <c r="CL801" s="16"/>
      <c r="CM801" s="16"/>
      <c r="CN801" s="16"/>
      <c r="CO801" s="16"/>
      <c r="CP801" s="16"/>
      <c r="CQ801" s="16"/>
      <c r="CR801" s="16"/>
      <c r="CS801" s="16"/>
      <c r="CT801" s="16"/>
      <c r="CU801" s="16"/>
      <c r="CV801" s="16"/>
      <c r="CW801" s="16"/>
      <c r="CX801" s="16"/>
      <c r="CY801" s="16"/>
      <c r="CZ801" s="16"/>
      <c r="DA801" s="16"/>
      <c r="DB801" s="16"/>
      <c r="DC801" s="16"/>
      <c r="DD801" s="16"/>
      <c r="DE801" s="16">
        <v>8.3333335816860199E-2</v>
      </c>
      <c r="DF801" s="16"/>
      <c r="DG801" s="16"/>
      <c r="DH801" s="24"/>
      <c r="DI801" s="16"/>
      <c r="DJ801" s="17"/>
      <c r="DK801" s="24"/>
      <c r="DL801" s="24"/>
      <c r="DM801" s="24"/>
      <c r="DN801" s="24"/>
      <c r="DO801" s="24">
        <v>0.36666667461395264</v>
      </c>
      <c r="DP801" s="24"/>
      <c r="DQ801" s="24"/>
      <c r="DR801" s="16"/>
      <c r="DS801" s="16"/>
      <c r="DT801" s="16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27">
        <v>2</v>
      </c>
      <c r="EO801" s="27"/>
      <c r="EP801" s="27"/>
      <c r="EQ801" s="27"/>
      <c r="ER801" s="27"/>
    </row>
    <row r="802" spans="1:148" s="9" customFormat="1" ht="20.25" x14ac:dyDescent="0.3">
      <c r="A802" s="10" t="s">
        <v>513</v>
      </c>
      <c r="B802" s="10" t="s">
        <v>240</v>
      </c>
      <c r="C802" s="10" t="s">
        <v>240</v>
      </c>
      <c r="D802" s="10" t="s">
        <v>281</v>
      </c>
      <c r="E802" s="10" t="s">
        <v>218</v>
      </c>
      <c r="F802" s="11">
        <v>10348</v>
      </c>
      <c r="G802" s="11">
        <v>4005</v>
      </c>
      <c r="H802" s="11">
        <v>4076</v>
      </c>
      <c r="I802" s="10" t="s">
        <v>275</v>
      </c>
      <c r="J802" s="12">
        <v>62.8</v>
      </c>
      <c r="K802" s="10" t="s">
        <v>243</v>
      </c>
      <c r="L802" s="10" t="s">
        <v>261</v>
      </c>
      <c r="M802" s="10" t="s">
        <v>220</v>
      </c>
      <c r="N802" s="13">
        <v>65</v>
      </c>
      <c r="O802" s="13">
        <v>64</v>
      </c>
      <c r="P802" s="13">
        <v>1</v>
      </c>
      <c r="Q802" s="14">
        <v>1.538462</v>
      </c>
      <c r="R802" s="14">
        <v>6.21</v>
      </c>
      <c r="S802" s="14">
        <v>8</v>
      </c>
      <c r="T802" s="14">
        <v>6.6239999999999997</v>
      </c>
      <c r="U802" s="14">
        <v>82.8</v>
      </c>
      <c r="V802" s="14">
        <v>1</v>
      </c>
      <c r="W802" s="14">
        <v>295.04000000000002</v>
      </c>
      <c r="X802" s="14">
        <v>72</v>
      </c>
      <c r="Y802" s="14">
        <v>0.37251655864410199</v>
      </c>
      <c r="Z802" s="14">
        <v>7.05</v>
      </c>
      <c r="AA802" s="14">
        <v>0.95</v>
      </c>
      <c r="AB802" s="14">
        <v>11.875</v>
      </c>
      <c r="AC802" s="14">
        <v>0.32249990000000001</v>
      </c>
      <c r="AD802" s="14">
        <v>4.0312489999999999</v>
      </c>
      <c r="AE802" s="14">
        <v>295.04000000000002</v>
      </c>
      <c r="AF802" s="14">
        <v>193.28</v>
      </c>
      <c r="AG802" s="14">
        <v>0.10349999999999999</v>
      </c>
      <c r="AH802" s="14">
        <v>1.29375</v>
      </c>
      <c r="AI802" s="14">
        <v>6.7275</v>
      </c>
      <c r="AJ802" s="14">
        <v>7.05</v>
      </c>
      <c r="AK802" s="15">
        <v>0.88124999999999998</v>
      </c>
      <c r="AL802" s="15">
        <v>0.95425530000000003</v>
      </c>
      <c r="AM802" s="15">
        <v>0.98461540000000003</v>
      </c>
      <c r="AN802" s="15">
        <v>0.82799999999999996</v>
      </c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>
        <v>0.28333333134651184</v>
      </c>
      <c r="BB802" s="16"/>
      <c r="BC802" s="16"/>
      <c r="BD802" s="16"/>
      <c r="BE802" s="16"/>
      <c r="BF802" s="16"/>
      <c r="BG802" s="16"/>
      <c r="BH802" s="16"/>
      <c r="BI802" s="16">
        <v>8.3333335816860199E-2</v>
      </c>
      <c r="BJ802" s="16"/>
      <c r="BK802" s="16"/>
      <c r="BL802" s="16"/>
      <c r="BM802" s="16"/>
      <c r="BN802" s="16"/>
      <c r="BO802" s="16"/>
      <c r="BP802" s="16"/>
      <c r="BQ802" s="16"/>
      <c r="BR802" s="16"/>
      <c r="BS802" s="16"/>
      <c r="BT802" s="16"/>
      <c r="BU802" s="16"/>
      <c r="BV802" s="16"/>
      <c r="BW802" s="16"/>
      <c r="BX802" s="16"/>
      <c r="BY802" s="16"/>
      <c r="BZ802" s="16"/>
      <c r="CA802" s="16"/>
      <c r="CB802" s="16"/>
      <c r="CC802" s="16"/>
      <c r="CD802" s="16"/>
      <c r="CE802" s="16"/>
      <c r="CF802" s="16"/>
      <c r="CG802" s="16"/>
      <c r="CH802" s="16"/>
      <c r="CI802" s="16">
        <v>0.1666666716337204</v>
      </c>
      <c r="CJ802" s="16"/>
      <c r="CK802" s="16"/>
      <c r="CL802" s="16"/>
      <c r="CM802" s="16"/>
      <c r="CN802" s="16"/>
      <c r="CO802" s="16"/>
      <c r="CP802" s="16"/>
      <c r="CQ802" s="16"/>
      <c r="CR802" s="16"/>
      <c r="CS802" s="16"/>
      <c r="CT802" s="16"/>
      <c r="CU802" s="16"/>
      <c r="CV802" s="16"/>
      <c r="CW802" s="16"/>
      <c r="CX802" s="16"/>
      <c r="CY802" s="16"/>
      <c r="CZ802" s="16"/>
      <c r="DA802" s="16"/>
      <c r="DB802" s="16"/>
      <c r="DC802" s="16"/>
      <c r="DD802" s="16"/>
      <c r="DE802" s="16"/>
      <c r="DF802" s="16"/>
      <c r="DG802" s="16"/>
      <c r="DH802" s="24"/>
      <c r="DI802" s="16"/>
      <c r="DJ802" s="17"/>
      <c r="DK802" s="24"/>
      <c r="DL802" s="24"/>
      <c r="DM802" s="24"/>
      <c r="DN802" s="24"/>
      <c r="DO802" s="24">
        <v>0.4166666567325592</v>
      </c>
      <c r="DP802" s="24"/>
      <c r="DQ802" s="24"/>
      <c r="DR802" s="16"/>
      <c r="DS802" s="16"/>
      <c r="DT802" s="16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>
        <v>1</v>
      </c>
      <c r="EF802" s="17"/>
      <c r="EG802" s="17"/>
      <c r="EH802" s="17"/>
      <c r="EI802" s="17"/>
      <c r="EJ802" s="17"/>
      <c r="EK802" s="17"/>
      <c r="EL802" s="17"/>
      <c r="EM802" s="17"/>
      <c r="EN802" s="27"/>
      <c r="EO802" s="27"/>
      <c r="EP802" s="27"/>
      <c r="EQ802" s="27"/>
      <c r="ER802" s="27"/>
    </row>
    <row r="803" spans="1:148" s="9" customFormat="1" ht="20.25" x14ac:dyDescent="0.3">
      <c r="A803" s="10" t="s">
        <v>514</v>
      </c>
      <c r="B803" s="10" t="s">
        <v>232</v>
      </c>
      <c r="C803" s="10" t="s">
        <v>240</v>
      </c>
      <c r="D803" s="10" t="s">
        <v>279</v>
      </c>
      <c r="E803" s="10" t="s">
        <v>218</v>
      </c>
      <c r="F803" s="11">
        <v>10348</v>
      </c>
      <c r="G803" s="11">
        <v>4124</v>
      </c>
      <c r="H803" s="11">
        <v>3712</v>
      </c>
      <c r="I803" s="10" t="s">
        <v>275</v>
      </c>
      <c r="J803" s="12">
        <v>62.8</v>
      </c>
      <c r="K803" s="10" t="s">
        <v>243</v>
      </c>
      <c r="L803" s="10" t="s">
        <v>261</v>
      </c>
      <c r="M803" s="10" t="s">
        <v>220</v>
      </c>
      <c r="N803" s="13">
        <v>41</v>
      </c>
      <c r="O803" s="13">
        <v>40</v>
      </c>
      <c r="P803" s="13">
        <v>1</v>
      </c>
      <c r="Q803" s="14">
        <v>2.4390239999999999</v>
      </c>
      <c r="R803" s="14">
        <v>6.21</v>
      </c>
      <c r="S803" s="14">
        <v>8</v>
      </c>
      <c r="T803" s="14">
        <v>4.1399999999999997</v>
      </c>
      <c r="U803" s="14">
        <v>51.75</v>
      </c>
      <c r="V803" s="14">
        <v>1</v>
      </c>
      <c r="W803" s="14">
        <v>184.4</v>
      </c>
      <c r="X803" s="14">
        <v>80</v>
      </c>
      <c r="Y803" s="14">
        <v>0.66225163889874505</v>
      </c>
      <c r="Z803" s="14">
        <v>4.4166670000000003</v>
      </c>
      <c r="AA803" s="14">
        <v>3.5833330000000001</v>
      </c>
      <c r="AB803" s="14">
        <v>44.79166</v>
      </c>
      <c r="AC803" s="14">
        <v>0.17316690000000001</v>
      </c>
      <c r="AD803" s="14">
        <v>2.1645859999999999</v>
      </c>
      <c r="AE803" s="14">
        <v>184.4</v>
      </c>
      <c r="AF803" s="14">
        <v>120.8</v>
      </c>
      <c r="AG803" s="14">
        <v>0.10349999999999999</v>
      </c>
      <c r="AH803" s="14">
        <v>1.29375</v>
      </c>
      <c r="AI803" s="14">
        <v>4.2435</v>
      </c>
      <c r="AJ803" s="14">
        <v>4.4166670000000003</v>
      </c>
      <c r="AK803" s="15">
        <v>0.5520834</v>
      </c>
      <c r="AL803" s="15">
        <v>0.96079239999999999</v>
      </c>
      <c r="AM803" s="15">
        <v>0.97560979999999997</v>
      </c>
      <c r="AN803" s="15">
        <v>0.51749999999999996</v>
      </c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>
        <v>0.99999997019767761</v>
      </c>
      <c r="BQ803" s="16"/>
      <c r="BR803" s="16"/>
      <c r="BS803" s="16"/>
      <c r="BT803" s="16"/>
      <c r="BU803" s="16"/>
      <c r="BV803" s="16"/>
      <c r="BW803" s="16"/>
      <c r="BX803" s="16"/>
      <c r="BY803" s="16"/>
      <c r="BZ803" s="16"/>
      <c r="CA803" s="16"/>
      <c r="CB803" s="16"/>
      <c r="CC803" s="16"/>
      <c r="CD803" s="16"/>
      <c r="CE803" s="16"/>
      <c r="CF803" s="16"/>
      <c r="CG803" s="16"/>
      <c r="CH803" s="16"/>
      <c r="CI803" s="16"/>
      <c r="CJ803" s="16"/>
      <c r="CK803" s="16"/>
      <c r="CL803" s="16"/>
      <c r="CM803" s="16"/>
      <c r="CN803" s="16"/>
      <c r="CO803" s="16"/>
      <c r="CP803" s="16">
        <v>0.4166666567325592</v>
      </c>
      <c r="CQ803" s="16"/>
      <c r="CR803" s="16"/>
      <c r="CS803" s="16"/>
      <c r="CT803" s="16"/>
      <c r="CU803" s="16"/>
      <c r="CV803" s="16"/>
      <c r="CW803" s="16"/>
      <c r="CX803" s="16"/>
      <c r="CY803" s="16"/>
      <c r="CZ803" s="16"/>
      <c r="DA803" s="16"/>
      <c r="DB803" s="16"/>
      <c r="DC803" s="16"/>
      <c r="DD803" s="16"/>
      <c r="DE803" s="16"/>
      <c r="DF803" s="16"/>
      <c r="DG803" s="16"/>
      <c r="DH803" s="24"/>
      <c r="DI803" s="16"/>
      <c r="DJ803" s="17">
        <v>0.75</v>
      </c>
      <c r="DK803" s="24">
        <v>0.1666666716337204</v>
      </c>
      <c r="DL803" s="24">
        <v>0.91666668653488159</v>
      </c>
      <c r="DM803" s="24"/>
      <c r="DN803" s="24">
        <v>8.3333335816860199E-2</v>
      </c>
      <c r="DO803" s="24">
        <v>0.25</v>
      </c>
      <c r="DP803" s="24"/>
      <c r="DQ803" s="24"/>
      <c r="DR803" s="16"/>
      <c r="DS803" s="16"/>
      <c r="DT803" s="16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>
        <v>1</v>
      </c>
      <c r="EF803" s="17"/>
      <c r="EG803" s="17"/>
      <c r="EH803" s="17"/>
      <c r="EI803" s="17"/>
      <c r="EJ803" s="17"/>
      <c r="EK803" s="17"/>
      <c r="EL803" s="17"/>
      <c r="EM803" s="17"/>
      <c r="EN803" s="27"/>
      <c r="EO803" s="27"/>
      <c r="EP803" s="27"/>
      <c r="EQ803" s="27"/>
      <c r="ER803" s="27"/>
    </row>
    <row r="804" spans="1:148" s="9" customFormat="1" ht="20.25" x14ac:dyDescent="0.3">
      <c r="A804" s="10" t="s">
        <v>514</v>
      </c>
      <c r="B804" s="10" t="s">
        <v>232</v>
      </c>
      <c r="C804" s="10" t="s">
        <v>240</v>
      </c>
      <c r="D804" s="10" t="s">
        <v>281</v>
      </c>
      <c r="E804" s="10" t="s">
        <v>218</v>
      </c>
      <c r="F804" s="11">
        <v>10348</v>
      </c>
      <c r="G804" s="11">
        <v>4087</v>
      </c>
      <c r="H804" s="11">
        <v>4161</v>
      </c>
      <c r="I804" s="10" t="s">
        <v>275</v>
      </c>
      <c r="J804" s="12">
        <v>62.8</v>
      </c>
      <c r="K804" s="10" t="s">
        <v>243</v>
      </c>
      <c r="L804" s="10" t="s">
        <v>261</v>
      </c>
      <c r="M804" s="10" t="s">
        <v>220</v>
      </c>
      <c r="N804" s="13">
        <v>41</v>
      </c>
      <c r="O804" s="13">
        <v>41</v>
      </c>
      <c r="P804" s="13">
        <v>0</v>
      </c>
      <c r="Q804" s="14">
        <v>0</v>
      </c>
      <c r="R804" s="14">
        <v>6.21</v>
      </c>
      <c r="S804" s="14">
        <v>8</v>
      </c>
      <c r="T804" s="14">
        <v>4.2435</v>
      </c>
      <c r="U804" s="14">
        <v>53.043750000000003</v>
      </c>
      <c r="V804" s="14">
        <v>1</v>
      </c>
      <c r="W804" s="14">
        <v>189.01</v>
      </c>
      <c r="X804" s="14">
        <v>80</v>
      </c>
      <c r="Y804" s="14">
        <v>0.64609917781597304</v>
      </c>
      <c r="Z804" s="14">
        <v>4.6333330000000004</v>
      </c>
      <c r="AA804" s="14">
        <v>3.3666670000000001</v>
      </c>
      <c r="AB804" s="14">
        <v>42.08334</v>
      </c>
      <c r="AC804" s="14">
        <v>0.38983299999999999</v>
      </c>
      <c r="AD804" s="14">
        <v>4.8729120000000004</v>
      </c>
      <c r="AE804" s="14">
        <v>189.01</v>
      </c>
      <c r="AF804" s="14">
        <v>123.82</v>
      </c>
      <c r="AG804" s="14">
        <v>0</v>
      </c>
      <c r="AH804" s="14">
        <v>0</v>
      </c>
      <c r="AI804" s="14">
        <v>4.2435</v>
      </c>
      <c r="AJ804" s="14">
        <v>4.6333330000000004</v>
      </c>
      <c r="AK804" s="15">
        <v>0.57916670000000003</v>
      </c>
      <c r="AL804" s="15">
        <v>0.91586339999999999</v>
      </c>
      <c r="AM804" s="15">
        <v>1</v>
      </c>
      <c r="AN804" s="15">
        <v>0.53043750000000001</v>
      </c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6"/>
      <c r="BS804" s="16"/>
      <c r="BT804" s="16"/>
      <c r="BU804" s="16"/>
      <c r="BV804" s="16"/>
      <c r="BW804" s="16"/>
      <c r="BX804" s="16">
        <v>0.66666668653488159</v>
      </c>
      <c r="BY804" s="16"/>
      <c r="BZ804" s="16"/>
      <c r="CA804" s="16"/>
      <c r="CB804" s="16"/>
      <c r="CC804" s="16"/>
      <c r="CD804" s="16"/>
      <c r="CE804" s="16"/>
      <c r="CF804" s="16"/>
      <c r="CG804" s="16"/>
      <c r="CH804" s="16">
        <v>0.3333333432674408</v>
      </c>
      <c r="CI804" s="16"/>
      <c r="CJ804" s="16"/>
      <c r="CK804" s="16"/>
      <c r="CL804" s="16"/>
      <c r="CM804" s="16"/>
      <c r="CN804" s="16"/>
      <c r="CO804" s="16"/>
      <c r="CP804" s="16"/>
      <c r="CQ804" s="16"/>
      <c r="CR804" s="16"/>
      <c r="CS804" s="16">
        <v>0.3333333432674408</v>
      </c>
      <c r="CT804" s="16"/>
      <c r="CU804" s="16"/>
      <c r="CV804" s="16"/>
      <c r="CW804" s="16"/>
      <c r="CX804" s="16"/>
      <c r="CY804" s="16"/>
      <c r="CZ804" s="16"/>
      <c r="DA804" s="16"/>
      <c r="DB804" s="16"/>
      <c r="DC804" s="16"/>
      <c r="DD804" s="16"/>
      <c r="DE804" s="16"/>
      <c r="DF804" s="16"/>
      <c r="DG804" s="16"/>
      <c r="DH804" s="24"/>
      <c r="DI804" s="16"/>
      <c r="DJ804" s="17">
        <v>0.75</v>
      </c>
      <c r="DK804" s="24">
        <v>0.1666666716337204</v>
      </c>
      <c r="DL804" s="24">
        <v>0.83333331346511841</v>
      </c>
      <c r="DM804" s="24"/>
      <c r="DN804" s="24"/>
      <c r="DO804" s="24">
        <v>0.28333333134651184</v>
      </c>
      <c r="DP804" s="24"/>
      <c r="DQ804" s="24"/>
      <c r="DR804" s="16"/>
      <c r="DS804" s="16"/>
      <c r="DT804" s="16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27"/>
      <c r="EO804" s="27"/>
      <c r="EP804" s="27"/>
      <c r="EQ804" s="27"/>
      <c r="ER804" s="27"/>
    </row>
    <row r="805" spans="1:148" s="9" customFormat="1" ht="20.25" x14ac:dyDescent="0.3">
      <c r="A805" s="10" t="s">
        <v>514</v>
      </c>
      <c r="B805" s="10" t="s">
        <v>240</v>
      </c>
      <c r="C805" s="10" t="s">
        <v>240</v>
      </c>
      <c r="D805" s="10" t="s">
        <v>279</v>
      </c>
      <c r="E805" s="10" t="s">
        <v>218</v>
      </c>
      <c r="F805" s="11">
        <v>10348</v>
      </c>
      <c r="G805" s="11">
        <v>4062</v>
      </c>
      <c r="H805" s="11">
        <v>3951</v>
      </c>
      <c r="I805" s="10" t="s">
        <v>275</v>
      </c>
      <c r="J805" s="12">
        <v>62.8</v>
      </c>
      <c r="K805" s="10" t="s">
        <v>243</v>
      </c>
      <c r="L805" s="10" t="s">
        <v>261</v>
      </c>
      <c r="M805" s="10" t="s">
        <v>220</v>
      </c>
      <c r="N805" s="13">
        <v>32</v>
      </c>
      <c r="O805" s="13">
        <v>30</v>
      </c>
      <c r="P805" s="13">
        <v>2</v>
      </c>
      <c r="Q805" s="14">
        <v>6.25</v>
      </c>
      <c r="R805" s="14">
        <v>6.21</v>
      </c>
      <c r="S805" s="14">
        <v>4.3333329999999997</v>
      </c>
      <c r="T805" s="14">
        <v>3.105</v>
      </c>
      <c r="U805" s="14">
        <v>71.653850000000006</v>
      </c>
      <c r="V805" s="14">
        <v>0.5416666</v>
      </c>
      <c r="W805" s="14">
        <v>255.32310000000001</v>
      </c>
      <c r="X805" s="14">
        <v>38.999997138977101</v>
      </c>
      <c r="Y805" s="14">
        <v>0.430463551830158</v>
      </c>
      <c r="Z805" s="14">
        <v>3.6</v>
      </c>
      <c r="AA805" s="14">
        <v>0.73333329999999997</v>
      </c>
      <c r="AB805" s="14">
        <v>16.923079999999999</v>
      </c>
      <c r="AC805" s="14">
        <v>0.28799960000000002</v>
      </c>
      <c r="AD805" s="14">
        <v>6.6461459999999999</v>
      </c>
      <c r="AE805" s="14">
        <v>138.30000000000001</v>
      </c>
      <c r="AF805" s="14">
        <v>90.6</v>
      </c>
      <c r="AG805" s="14">
        <v>0.20699999999999999</v>
      </c>
      <c r="AH805" s="14">
        <v>4.776923</v>
      </c>
      <c r="AI805" s="14">
        <v>3.3119999999999998</v>
      </c>
      <c r="AJ805" s="14">
        <v>3.6</v>
      </c>
      <c r="AK805" s="15">
        <v>0.83076919999999999</v>
      </c>
      <c r="AL805" s="15">
        <v>0.92000009999999999</v>
      </c>
      <c r="AM805" s="15">
        <v>0.9375</v>
      </c>
      <c r="AN805" s="15">
        <v>0.71653849999999997</v>
      </c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  <c r="BR805" s="16"/>
      <c r="BS805" s="16"/>
      <c r="BT805" s="16"/>
      <c r="BU805" s="16"/>
      <c r="BV805" s="16"/>
      <c r="BW805" s="16"/>
      <c r="BX805" s="16"/>
      <c r="BY805" s="16"/>
      <c r="BZ805" s="16"/>
      <c r="CA805" s="16"/>
      <c r="CB805" s="16"/>
      <c r="CC805" s="16"/>
      <c r="CD805" s="16"/>
      <c r="CE805" s="16"/>
      <c r="CF805" s="16"/>
      <c r="CG805" s="16"/>
      <c r="CH805" s="16"/>
      <c r="CI805" s="16"/>
      <c r="CJ805" s="16"/>
      <c r="CK805" s="16"/>
      <c r="CL805" s="16"/>
      <c r="CM805" s="16"/>
      <c r="CN805" s="16"/>
      <c r="CO805" s="16"/>
      <c r="CP805" s="16">
        <v>0.21666666865348816</v>
      </c>
      <c r="CQ805" s="16"/>
      <c r="CR805" s="16"/>
      <c r="CS805" s="16"/>
      <c r="CT805" s="16"/>
      <c r="CU805" s="16"/>
      <c r="CV805" s="16"/>
      <c r="CW805" s="16"/>
      <c r="CX805" s="16"/>
      <c r="CY805" s="16"/>
      <c r="CZ805" s="16"/>
      <c r="DA805" s="16"/>
      <c r="DB805" s="16"/>
      <c r="DC805" s="16"/>
      <c r="DD805" s="16"/>
      <c r="DE805" s="16">
        <v>0.11666666716337204</v>
      </c>
      <c r="DF805" s="16"/>
      <c r="DG805" s="16"/>
      <c r="DH805" s="24"/>
      <c r="DI805" s="16"/>
      <c r="DJ805" s="17"/>
      <c r="DK805" s="24">
        <v>0.1666666716337204</v>
      </c>
      <c r="DL805" s="24"/>
      <c r="DM805" s="24"/>
      <c r="DN805" s="24"/>
      <c r="DO805" s="24">
        <v>0.23333333432674408</v>
      </c>
      <c r="DP805" s="24"/>
      <c r="DQ805" s="24"/>
      <c r="DR805" s="16"/>
      <c r="DS805" s="16"/>
      <c r="DT805" s="16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27">
        <v>1</v>
      </c>
      <c r="EO805" s="27"/>
      <c r="EP805" s="27"/>
      <c r="EQ805" s="27">
        <v>1</v>
      </c>
      <c r="ER805" s="27"/>
    </row>
    <row r="806" spans="1:148" s="9" customFormat="1" ht="20.25" x14ac:dyDescent="0.3">
      <c r="A806" s="10" t="s">
        <v>514</v>
      </c>
      <c r="B806" s="10" t="s">
        <v>240</v>
      </c>
      <c r="C806" s="10" t="s">
        <v>240</v>
      </c>
      <c r="D806" s="10" t="s">
        <v>281</v>
      </c>
      <c r="E806" s="10" t="s">
        <v>218</v>
      </c>
      <c r="F806" s="11">
        <v>10348</v>
      </c>
      <c r="G806" s="11">
        <v>4005</v>
      </c>
      <c r="H806" s="11">
        <v>4076</v>
      </c>
      <c r="I806" s="10" t="s">
        <v>275</v>
      </c>
      <c r="J806" s="12">
        <v>62.8</v>
      </c>
      <c r="K806" s="10" t="s">
        <v>243</v>
      </c>
      <c r="L806" s="10" t="s">
        <v>261</v>
      </c>
      <c r="M806" s="10" t="s">
        <v>220</v>
      </c>
      <c r="N806" s="13">
        <v>18</v>
      </c>
      <c r="O806" s="13">
        <v>18</v>
      </c>
      <c r="P806" s="13">
        <v>0</v>
      </c>
      <c r="Q806" s="14">
        <v>0</v>
      </c>
      <c r="R806" s="14">
        <v>6.21</v>
      </c>
      <c r="S806" s="14">
        <v>2.6666669999999999</v>
      </c>
      <c r="T806" s="14">
        <v>1.863</v>
      </c>
      <c r="U806" s="14">
        <v>69.862489999999994</v>
      </c>
      <c r="V806" s="14">
        <v>0.3333334</v>
      </c>
      <c r="W806" s="14">
        <v>248.94</v>
      </c>
      <c r="X806" s="14">
        <v>24.000002861022899</v>
      </c>
      <c r="Y806" s="14">
        <v>0.44150115142663798</v>
      </c>
      <c r="Z806" s="14">
        <v>2</v>
      </c>
      <c r="AA806" s="14">
        <v>0.66666669999999995</v>
      </c>
      <c r="AB806" s="14">
        <v>25</v>
      </c>
      <c r="AC806" s="14">
        <v>0.13700029999999999</v>
      </c>
      <c r="AD806" s="14">
        <v>5.1375089999999997</v>
      </c>
      <c r="AE806" s="14">
        <v>82.98</v>
      </c>
      <c r="AF806" s="14">
        <v>54.36</v>
      </c>
      <c r="AG806" s="14">
        <v>0</v>
      </c>
      <c r="AH806" s="14">
        <v>0</v>
      </c>
      <c r="AI806" s="14">
        <v>1.863</v>
      </c>
      <c r="AJ806" s="14">
        <v>2</v>
      </c>
      <c r="AK806" s="15">
        <v>0.75</v>
      </c>
      <c r="AL806" s="15">
        <v>0.93149990000000005</v>
      </c>
      <c r="AM806" s="15">
        <v>1</v>
      </c>
      <c r="AN806" s="15">
        <v>0.69862489999999999</v>
      </c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>
        <v>0.1666666716337204</v>
      </c>
      <c r="BF806" s="16"/>
      <c r="BG806" s="16"/>
      <c r="BH806" s="16"/>
      <c r="BI806" s="16">
        <v>8.3333335816860199E-2</v>
      </c>
      <c r="BJ806" s="16"/>
      <c r="BK806" s="16"/>
      <c r="BL806" s="16"/>
      <c r="BM806" s="16"/>
      <c r="BN806" s="16"/>
      <c r="BO806" s="16"/>
      <c r="BP806" s="16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6"/>
      <c r="CB806" s="16">
        <v>0.1666666716337204</v>
      </c>
      <c r="CC806" s="16"/>
      <c r="CD806" s="16"/>
      <c r="CE806" s="16"/>
      <c r="CF806" s="16"/>
      <c r="CG806" s="16"/>
      <c r="CH806" s="16"/>
      <c r="CI806" s="16"/>
      <c r="CJ806" s="16"/>
      <c r="CK806" s="16"/>
      <c r="CL806" s="16"/>
      <c r="CM806" s="16"/>
      <c r="CN806" s="16"/>
      <c r="CO806" s="16"/>
      <c r="CP806" s="16"/>
      <c r="CQ806" s="16"/>
      <c r="CR806" s="16"/>
      <c r="CS806" s="16"/>
      <c r="CT806" s="16"/>
      <c r="CU806" s="16"/>
      <c r="CV806" s="16"/>
      <c r="CW806" s="16"/>
      <c r="CX806" s="16"/>
      <c r="CY806" s="16"/>
      <c r="CZ806" s="16"/>
      <c r="DA806" s="16"/>
      <c r="DB806" s="16"/>
      <c r="DC806" s="16"/>
      <c r="DD806" s="16"/>
      <c r="DE806" s="16"/>
      <c r="DF806" s="16"/>
      <c r="DG806" s="16"/>
      <c r="DH806" s="24"/>
      <c r="DI806" s="16"/>
      <c r="DJ806" s="17"/>
      <c r="DK806" s="24">
        <v>0.1666666716337204</v>
      </c>
      <c r="DL806" s="24"/>
      <c r="DM806" s="24"/>
      <c r="DN806" s="24"/>
      <c r="DO806" s="24">
        <v>8.3333335816860199E-2</v>
      </c>
      <c r="DP806" s="24"/>
      <c r="DQ806" s="24"/>
      <c r="DR806" s="16"/>
      <c r="DS806" s="16"/>
      <c r="DT806" s="16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27"/>
      <c r="EO806" s="27"/>
      <c r="EP806" s="27"/>
      <c r="EQ806" s="27"/>
      <c r="ER806" s="27"/>
    </row>
    <row r="807" spans="1:148" s="9" customFormat="1" ht="20.25" x14ac:dyDescent="0.3">
      <c r="A807" s="10" t="s">
        <v>514</v>
      </c>
      <c r="B807" s="10" t="s">
        <v>240</v>
      </c>
      <c r="C807" s="10" t="s">
        <v>240</v>
      </c>
      <c r="D807" s="10" t="s">
        <v>279</v>
      </c>
      <c r="E807" s="10" t="s">
        <v>218</v>
      </c>
      <c r="F807" s="11">
        <v>10565</v>
      </c>
      <c r="G807" s="11">
        <v>4062</v>
      </c>
      <c r="H807" s="11">
        <v>3951</v>
      </c>
      <c r="I807" s="10" t="s">
        <v>282</v>
      </c>
      <c r="J807" s="12">
        <v>71.8</v>
      </c>
      <c r="K807" s="10" t="s">
        <v>248</v>
      </c>
      <c r="L807" s="10" t="s">
        <v>261</v>
      </c>
      <c r="M807" s="10" t="s">
        <v>220</v>
      </c>
      <c r="N807" s="13">
        <v>16</v>
      </c>
      <c r="O807" s="13">
        <v>14</v>
      </c>
      <c r="P807" s="13">
        <v>2</v>
      </c>
      <c r="Q807" s="14">
        <v>12.5</v>
      </c>
      <c r="R807" s="14">
        <v>7.83</v>
      </c>
      <c r="S807" s="14">
        <v>3.6666669999999999</v>
      </c>
      <c r="T807" s="14">
        <v>1.827</v>
      </c>
      <c r="U807" s="14">
        <v>49.827269999999999</v>
      </c>
      <c r="V807" s="14">
        <v>0.4583334</v>
      </c>
      <c r="W807" s="14">
        <v>163.11269999999999</v>
      </c>
      <c r="X807" s="14">
        <v>33.000002861022899</v>
      </c>
      <c r="Y807" s="14">
        <v>0.71212781079760201</v>
      </c>
      <c r="Z807" s="14">
        <v>2.25</v>
      </c>
      <c r="AA807" s="14">
        <v>1.4166669999999999</v>
      </c>
      <c r="AB807" s="14">
        <v>38.636360000000003</v>
      </c>
      <c r="AC807" s="14">
        <v>0.16200030000000001</v>
      </c>
      <c r="AD807" s="14">
        <v>4.4181900000000001</v>
      </c>
      <c r="AE807" s="14">
        <v>74.760000000000005</v>
      </c>
      <c r="AF807" s="14">
        <v>46.34</v>
      </c>
      <c r="AG807" s="14">
        <v>0.26100000000000001</v>
      </c>
      <c r="AH807" s="14">
        <v>7.1181809999999999</v>
      </c>
      <c r="AI807" s="14">
        <v>2.0880000000000001</v>
      </c>
      <c r="AJ807" s="14">
        <v>2.25</v>
      </c>
      <c r="AK807" s="15">
        <v>0.61363639999999997</v>
      </c>
      <c r="AL807" s="15">
        <v>0.92799989999999999</v>
      </c>
      <c r="AM807" s="15">
        <v>0.875</v>
      </c>
      <c r="AN807" s="15">
        <v>0.49827270000000001</v>
      </c>
      <c r="AO807" s="16"/>
      <c r="AP807" s="16">
        <v>0.3333333432674408</v>
      </c>
      <c r="AQ807" s="16"/>
      <c r="AR807" s="16">
        <v>0.1666666716337204</v>
      </c>
      <c r="AS807" s="16">
        <v>0.1666666716337204</v>
      </c>
      <c r="AT807" s="16">
        <v>0.21666666865348816</v>
      </c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>
        <v>0.15000000596046448</v>
      </c>
      <c r="BJ807" s="16"/>
      <c r="BK807" s="16"/>
      <c r="BL807" s="16"/>
      <c r="BM807" s="16"/>
      <c r="BN807" s="16"/>
      <c r="BO807" s="16"/>
      <c r="BP807" s="16"/>
      <c r="BQ807" s="16"/>
      <c r="BR807" s="16"/>
      <c r="BS807" s="16"/>
      <c r="BT807" s="16"/>
      <c r="BU807" s="16"/>
      <c r="BV807" s="16"/>
      <c r="BW807" s="16"/>
      <c r="BX807" s="16"/>
      <c r="BY807" s="16"/>
      <c r="BZ807" s="16"/>
      <c r="CA807" s="16"/>
      <c r="CB807" s="16"/>
      <c r="CC807" s="16"/>
      <c r="CD807" s="16"/>
      <c r="CE807" s="16"/>
      <c r="CF807" s="16"/>
      <c r="CG807" s="16"/>
      <c r="CH807" s="16"/>
      <c r="CI807" s="16"/>
      <c r="CJ807" s="16"/>
      <c r="CK807" s="16"/>
      <c r="CL807" s="16"/>
      <c r="CM807" s="16"/>
      <c r="CN807" s="16"/>
      <c r="CO807" s="16"/>
      <c r="CP807" s="16"/>
      <c r="CQ807" s="16"/>
      <c r="CR807" s="16"/>
      <c r="CS807" s="16"/>
      <c r="CT807" s="16"/>
      <c r="CU807" s="16"/>
      <c r="CV807" s="16">
        <v>0.3333333432674408</v>
      </c>
      <c r="CW807" s="16"/>
      <c r="CX807" s="16"/>
      <c r="CY807" s="16"/>
      <c r="CZ807" s="16"/>
      <c r="DA807" s="16"/>
      <c r="DB807" s="16"/>
      <c r="DC807" s="16"/>
      <c r="DD807" s="16"/>
      <c r="DE807" s="16"/>
      <c r="DF807" s="16"/>
      <c r="DG807" s="16"/>
      <c r="DH807" s="24"/>
      <c r="DI807" s="16"/>
      <c r="DJ807" s="17"/>
      <c r="DK807" s="24"/>
      <c r="DL807" s="24"/>
      <c r="DM807" s="24"/>
      <c r="DN807" s="24"/>
      <c r="DO807" s="24">
        <v>5.000000074505806E-2</v>
      </c>
      <c r="DP807" s="24"/>
      <c r="DQ807" s="24"/>
      <c r="DR807" s="16"/>
      <c r="DS807" s="16"/>
      <c r="DT807" s="16"/>
      <c r="DU807" s="17"/>
      <c r="DV807" s="17"/>
      <c r="DW807" s="17"/>
      <c r="DX807" s="17"/>
      <c r="DY807" s="17">
        <v>1</v>
      </c>
      <c r="DZ807" s="17"/>
      <c r="EA807" s="17"/>
      <c r="EB807" s="17"/>
      <c r="EC807" s="17"/>
      <c r="ED807" s="17"/>
      <c r="EE807" s="17"/>
      <c r="EF807" s="17"/>
      <c r="EG807" s="17"/>
      <c r="EH807" s="17">
        <v>1</v>
      </c>
      <c r="EI807" s="17"/>
      <c r="EJ807" s="17"/>
      <c r="EK807" s="17"/>
      <c r="EL807" s="17"/>
      <c r="EM807" s="17"/>
      <c r="EN807" s="27"/>
      <c r="EO807" s="27"/>
      <c r="EP807" s="27"/>
      <c r="EQ807" s="27"/>
      <c r="ER807" s="27"/>
    </row>
    <row r="808" spans="1:148" s="9" customFormat="1" ht="20.25" x14ac:dyDescent="0.3">
      <c r="A808" s="10" t="s">
        <v>514</v>
      </c>
      <c r="B808" s="10" t="s">
        <v>240</v>
      </c>
      <c r="C808" s="10" t="s">
        <v>240</v>
      </c>
      <c r="D808" s="10" t="s">
        <v>281</v>
      </c>
      <c r="E808" s="10" t="s">
        <v>218</v>
      </c>
      <c r="F808" s="11">
        <v>10565</v>
      </c>
      <c r="G808" s="11">
        <v>4005</v>
      </c>
      <c r="H808" s="11">
        <v>4076</v>
      </c>
      <c r="I808" s="10" t="s">
        <v>282</v>
      </c>
      <c r="J808" s="12">
        <v>71.8</v>
      </c>
      <c r="K808" s="10" t="s">
        <v>248</v>
      </c>
      <c r="L808" s="10" t="s">
        <v>261</v>
      </c>
      <c r="M808" s="10" t="s">
        <v>220</v>
      </c>
      <c r="N808" s="13">
        <v>26</v>
      </c>
      <c r="O808" s="13">
        <v>26</v>
      </c>
      <c r="P808" s="13">
        <v>0</v>
      </c>
      <c r="Q808" s="14">
        <v>0</v>
      </c>
      <c r="R808" s="14">
        <v>7.83</v>
      </c>
      <c r="S808" s="14">
        <v>5.3333329999999997</v>
      </c>
      <c r="T808" s="14">
        <v>3.3929999999999998</v>
      </c>
      <c r="U808" s="14">
        <v>63.618760000000002</v>
      </c>
      <c r="V808" s="14">
        <v>0.6666666</v>
      </c>
      <c r="W808" s="14">
        <v>208.26</v>
      </c>
      <c r="X808" s="14">
        <v>47.999997138977101</v>
      </c>
      <c r="Y808" s="14">
        <v>0.55775038927111698</v>
      </c>
      <c r="Z808" s="14">
        <v>3.7666659999999998</v>
      </c>
      <c r="AA808" s="14">
        <v>1.566667</v>
      </c>
      <c r="AB808" s="14">
        <v>29.375</v>
      </c>
      <c r="AC808" s="14">
        <v>0.3736662</v>
      </c>
      <c r="AD808" s="14">
        <v>7.0062410000000002</v>
      </c>
      <c r="AE808" s="14">
        <v>138.84</v>
      </c>
      <c r="AF808" s="14">
        <v>86.06</v>
      </c>
      <c r="AG808" s="14">
        <v>0</v>
      </c>
      <c r="AH808" s="14">
        <v>0</v>
      </c>
      <c r="AI808" s="14">
        <v>3.3929999999999998</v>
      </c>
      <c r="AJ808" s="14">
        <v>3.7666659999999998</v>
      </c>
      <c r="AK808" s="15">
        <v>0.70625000000000004</v>
      </c>
      <c r="AL808" s="15">
        <v>0.9007965</v>
      </c>
      <c r="AM808" s="15">
        <v>1</v>
      </c>
      <c r="AN808" s="15">
        <v>0.63618759999999996</v>
      </c>
      <c r="AO808" s="16"/>
      <c r="AP808" s="16">
        <v>0.58333331346511841</v>
      </c>
      <c r="AQ808" s="16"/>
      <c r="AR808" s="16">
        <v>0.11666666716337204</v>
      </c>
      <c r="AS808" s="16">
        <v>0.13333334028720856</v>
      </c>
      <c r="AT808" s="16">
        <v>8.3333335816860199E-2</v>
      </c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>
        <v>8.3333335816860199E-2</v>
      </c>
      <c r="BJ808" s="16"/>
      <c r="BK808" s="16"/>
      <c r="BL808" s="16"/>
      <c r="BM808" s="16"/>
      <c r="BN808" s="16"/>
      <c r="BO808" s="16"/>
      <c r="BP808" s="16"/>
      <c r="BQ808" s="16"/>
      <c r="BR808" s="16"/>
      <c r="BS808" s="16"/>
      <c r="BT808" s="16"/>
      <c r="BU808" s="16"/>
      <c r="BV808" s="16"/>
      <c r="BW808" s="16"/>
      <c r="BX808" s="16"/>
      <c r="BY808" s="16"/>
      <c r="BZ808" s="16"/>
      <c r="CA808" s="16"/>
      <c r="CB808" s="16"/>
      <c r="CC808" s="16"/>
      <c r="CD808" s="16"/>
      <c r="CE808" s="16"/>
      <c r="CF808" s="16"/>
      <c r="CG808" s="16"/>
      <c r="CH808" s="16">
        <v>0.3333333432674408</v>
      </c>
      <c r="CI808" s="16"/>
      <c r="CJ808" s="16"/>
      <c r="CK808" s="16"/>
      <c r="CL808" s="16"/>
      <c r="CM808" s="16"/>
      <c r="CN808" s="16"/>
      <c r="CO808" s="16"/>
      <c r="CP808" s="16"/>
      <c r="CQ808" s="16"/>
      <c r="CR808" s="16"/>
      <c r="CS808" s="16"/>
      <c r="CT808" s="16"/>
      <c r="CU808" s="16"/>
      <c r="CV808" s="16"/>
      <c r="CW808" s="16"/>
      <c r="CX808" s="16"/>
      <c r="CY808" s="16"/>
      <c r="CZ808" s="16"/>
      <c r="DA808" s="16"/>
      <c r="DB808" s="16"/>
      <c r="DC808" s="16"/>
      <c r="DD808" s="16"/>
      <c r="DE808" s="16"/>
      <c r="DF808" s="16"/>
      <c r="DG808" s="16"/>
      <c r="DH808" s="24"/>
      <c r="DI808" s="16"/>
      <c r="DJ808" s="17"/>
      <c r="DK808" s="24"/>
      <c r="DL808" s="24"/>
      <c r="DM808" s="24"/>
      <c r="DN808" s="24"/>
      <c r="DO808" s="24">
        <v>0.23333333432674408</v>
      </c>
      <c r="DP808" s="24"/>
      <c r="DQ808" s="24"/>
      <c r="DR808" s="16"/>
      <c r="DS808" s="16"/>
      <c r="DT808" s="16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27"/>
      <c r="EO808" s="27"/>
      <c r="EP808" s="27"/>
      <c r="EQ808" s="27"/>
      <c r="ER808" s="27"/>
    </row>
    <row r="809" spans="1:148" s="9" customFormat="1" ht="20.25" x14ac:dyDescent="0.3">
      <c r="A809" s="10" t="s">
        <v>526</v>
      </c>
      <c r="B809" s="10" t="s">
        <v>232</v>
      </c>
      <c r="C809" s="10" t="s">
        <v>240</v>
      </c>
      <c r="D809" s="10" t="s">
        <v>279</v>
      </c>
      <c r="E809" s="10" t="s">
        <v>218</v>
      </c>
      <c r="F809" s="11">
        <v>10563</v>
      </c>
      <c r="G809" s="11">
        <v>4124</v>
      </c>
      <c r="H809" s="11">
        <v>3712</v>
      </c>
      <c r="I809" s="10" t="s">
        <v>282</v>
      </c>
      <c r="J809" s="12">
        <v>71.8</v>
      </c>
      <c r="K809" s="10" t="s">
        <v>285</v>
      </c>
      <c r="L809" s="10" t="s">
        <v>261</v>
      </c>
      <c r="M809" s="10" t="s">
        <v>220</v>
      </c>
      <c r="N809" s="13">
        <v>12</v>
      </c>
      <c r="O809" s="13">
        <v>12</v>
      </c>
      <c r="P809" s="13">
        <v>0</v>
      </c>
      <c r="Q809" s="14">
        <v>0</v>
      </c>
      <c r="R809" s="14">
        <v>8.11</v>
      </c>
      <c r="S809" s="14">
        <v>1.6666669999999999</v>
      </c>
      <c r="T809" s="14">
        <v>1.6220000000000001</v>
      </c>
      <c r="U809" s="14">
        <v>97.319969999999998</v>
      </c>
      <c r="V809" s="14">
        <v>0.2083334</v>
      </c>
      <c r="W809" s="14">
        <v>347.90390000000002</v>
      </c>
      <c r="X809" s="14">
        <v>16.666669845581101</v>
      </c>
      <c r="Y809" s="14">
        <v>0.35888609686554901</v>
      </c>
      <c r="Z809" s="14">
        <v>1.6666669999999999</v>
      </c>
      <c r="AA809" s="14">
        <v>0</v>
      </c>
      <c r="AB809" s="14">
        <v>0</v>
      </c>
      <c r="AC809" s="14">
        <v>4.4667119999999998E-2</v>
      </c>
      <c r="AD809" s="14">
        <v>2.6800269999999999</v>
      </c>
      <c r="AE809" s="14">
        <v>72.48</v>
      </c>
      <c r="AF809" s="14">
        <v>46.44</v>
      </c>
      <c r="AG809" s="14">
        <v>0</v>
      </c>
      <c r="AH809" s="14">
        <v>0</v>
      </c>
      <c r="AI809" s="14">
        <v>1.6220000000000001</v>
      </c>
      <c r="AJ809" s="14">
        <v>1.6666669999999999</v>
      </c>
      <c r="AK809" s="15">
        <v>1</v>
      </c>
      <c r="AL809" s="15">
        <v>0.9731997</v>
      </c>
      <c r="AM809" s="15">
        <v>1</v>
      </c>
      <c r="AN809" s="15">
        <v>0.9731997</v>
      </c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/>
      <c r="BR809" s="16"/>
      <c r="BS809" s="16"/>
      <c r="BT809" s="16"/>
      <c r="BU809" s="16"/>
      <c r="BV809" s="16"/>
      <c r="BW809" s="16"/>
      <c r="BX809" s="16"/>
      <c r="BY809" s="16"/>
      <c r="BZ809" s="16"/>
      <c r="CA809" s="16"/>
      <c r="CB809" s="16"/>
      <c r="CC809" s="16"/>
      <c r="CD809" s="16"/>
      <c r="CE809" s="16"/>
      <c r="CF809" s="16"/>
      <c r="CG809" s="16"/>
      <c r="CH809" s="16"/>
      <c r="CI809" s="16"/>
      <c r="CJ809" s="16"/>
      <c r="CK809" s="16"/>
      <c r="CL809" s="16"/>
      <c r="CM809" s="16"/>
      <c r="CN809" s="16"/>
      <c r="CO809" s="16"/>
      <c r="CP809" s="16"/>
      <c r="CQ809" s="16"/>
      <c r="CR809" s="16"/>
      <c r="CS809" s="16"/>
      <c r="CT809" s="16"/>
      <c r="CU809" s="16"/>
      <c r="CV809" s="16"/>
      <c r="CW809" s="16"/>
      <c r="CX809" s="16"/>
      <c r="CY809" s="16"/>
      <c r="CZ809" s="16"/>
      <c r="DA809" s="16"/>
      <c r="DB809" s="16"/>
      <c r="DC809" s="16"/>
      <c r="DD809" s="16"/>
      <c r="DE809" s="16"/>
      <c r="DF809" s="16"/>
      <c r="DG809" s="16"/>
      <c r="DH809" s="24"/>
      <c r="DI809" s="16"/>
      <c r="DJ809" s="17"/>
      <c r="DK809" s="24"/>
      <c r="DL809" s="24"/>
      <c r="DM809" s="24"/>
      <c r="DN809" s="24"/>
      <c r="DO809" s="24"/>
      <c r="DP809" s="24"/>
      <c r="DQ809" s="24"/>
      <c r="DR809" s="16"/>
      <c r="DS809" s="16"/>
      <c r="DT809" s="16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27"/>
      <c r="EO809" s="27"/>
      <c r="EP809" s="27"/>
      <c r="EQ809" s="27"/>
      <c r="ER809" s="27"/>
    </row>
    <row r="810" spans="1:148" s="9" customFormat="1" ht="20.25" x14ac:dyDescent="0.3">
      <c r="A810" s="10" t="s">
        <v>526</v>
      </c>
      <c r="B810" s="10" t="s">
        <v>232</v>
      </c>
      <c r="C810" s="10" t="s">
        <v>240</v>
      </c>
      <c r="D810" s="10" t="s">
        <v>281</v>
      </c>
      <c r="E810" s="10" t="s">
        <v>218</v>
      </c>
      <c r="F810" s="11">
        <v>10563</v>
      </c>
      <c r="G810" s="11">
        <v>4087</v>
      </c>
      <c r="H810" s="11">
        <v>4161</v>
      </c>
      <c r="I810" s="10" t="s">
        <v>282</v>
      </c>
      <c r="J810" s="12">
        <v>71.8</v>
      </c>
      <c r="K810" s="10" t="s">
        <v>285</v>
      </c>
      <c r="L810" s="10" t="s">
        <v>261</v>
      </c>
      <c r="M810" s="10" t="s">
        <v>220</v>
      </c>
      <c r="N810" s="13">
        <v>16</v>
      </c>
      <c r="O810" s="13">
        <v>16</v>
      </c>
      <c r="P810" s="13">
        <v>0</v>
      </c>
      <c r="Q810" s="14">
        <v>0</v>
      </c>
      <c r="R810" s="14">
        <v>8.11</v>
      </c>
      <c r="S810" s="14">
        <v>2.3333330000000001</v>
      </c>
      <c r="T810" s="14">
        <v>2.1626669999999999</v>
      </c>
      <c r="U810" s="14">
        <v>92.685720000000003</v>
      </c>
      <c r="V810" s="14">
        <v>0.2916666</v>
      </c>
      <c r="W810" s="14">
        <v>331.3372</v>
      </c>
      <c r="X810" s="14">
        <v>23.333330154418899</v>
      </c>
      <c r="Y810" s="14">
        <v>0.37683027849508699</v>
      </c>
      <c r="Z810" s="14">
        <v>2.1333329999999999</v>
      </c>
      <c r="AA810" s="14">
        <v>0.2</v>
      </c>
      <c r="AB810" s="14">
        <v>8.5714299999999994</v>
      </c>
      <c r="AC810" s="14">
        <v>-2.933355E-2</v>
      </c>
      <c r="AD810" s="14">
        <v>-1.257152</v>
      </c>
      <c r="AE810" s="14">
        <v>96.64</v>
      </c>
      <c r="AF810" s="14">
        <v>61.92</v>
      </c>
      <c r="AG810" s="14">
        <v>0</v>
      </c>
      <c r="AH810" s="14">
        <v>0</v>
      </c>
      <c r="AI810" s="14">
        <v>2.1626669999999999</v>
      </c>
      <c r="AJ810" s="14">
        <v>2.1333329999999999</v>
      </c>
      <c r="AK810" s="15">
        <v>0.91428569999999998</v>
      </c>
      <c r="AL810" s="15">
        <v>1.0137499999999999</v>
      </c>
      <c r="AM810" s="15">
        <v>1</v>
      </c>
      <c r="AN810" s="15">
        <v>0.92685720000000005</v>
      </c>
      <c r="AO810" s="16"/>
      <c r="AP810" s="16">
        <v>0.15000000596046448</v>
      </c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  <c r="BS810" s="16"/>
      <c r="BT810" s="16"/>
      <c r="BU810" s="16"/>
      <c r="BV810" s="16"/>
      <c r="BW810" s="16"/>
      <c r="BX810" s="16"/>
      <c r="BY810" s="16"/>
      <c r="BZ810" s="16"/>
      <c r="CA810" s="16"/>
      <c r="CB810" s="16"/>
      <c r="CC810" s="16"/>
      <c r="CD810" s="16"/>
      <c r="CE810" s="16"/>
      <c r="CF810" s="16"/>
      <c r="CG810" s="16"/>
      <c r="CH810" s="16"/>
      <c r="CI810" s="16"/>
      <c r="CJ810" s="16"/>
      <c r="CK810" s="16"/>
      <c r="CL810" s="16"/>
      <c r="CM810" s="16"/>
      <c r="CN810" s="16"/>
      <c r="CO810" s="16"/>
      <c r="CP810" s="16"/>
      <c r="CQ810" s="16"/>
      <c r="CR810" s="16"/>
      <c r="CS810" s="16"/>
      <c r="CT810" s="16"/>
      <c r="CU810" s="16"/>
      <c r="CV810" s="16"/>
      <c r="CW810" s="16"/>
      <c r="CX810" s="16"/>
      <c r="CY810" s="16"/>
      <c r="CZ810" s="16"/>
      <c r="DA810" s="16"/>
      <c r="DB810" s="16"/>
      <c r="DC810" s="16"/>
      <c r="DD810" s="16"/>
      <c r="DE810" s="16"/>
      <c r="DF810" s="16"/>
      <c r="DG810" s="16"/>
      <c r="DH810" s="24"/>
      <c r="DI810" s="16"/>
      <c r="DJ810" s="17"/>
      <c r="DK810" s="24"/>
      <c r="DL810" s="24"/>
      <c r="DM810" s="24"/>
      <c r="DN810" s="24"/>
      <c r="DO810" s="24">
        <v>5.000000074505806E-2</v>
      </c>
      <c r="DP810" s="24"/>
      <c r="DQ810" s="24"/>
      <c r="DR810" s="16"/>
      <c r="DS810" s="16"/>
      <c r="DT810" s="16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27"/>
      <c r="EO810" s="27"/>
      <c r="EP810" s="27"/>
      <c r="EQ810" s="27"/>
      <c r="ER810" s="27"/>
    </row>
    <row r="811" spans="1:148" s="9" customFormat="1" ht="20.25" x14ac:dyDescent="0.3">
      <c r="A811" s="10" t="s">
        <v>526</v>
      </c>
      <c r="B811" s="10" t="s">
        <v>232</v>
      </c>
      <c r="C811" s="10" t="s">
        <v>240</v>
      </c>
      <c r="D811" s="10" t="s">
        <v>279</v>
      </c>
      <c r="E811" s="10" t="s">
        <v>218</v>
      </c>
      <c r="F811" s="11">
        <v>10565</v>
      </c>
      <c r="G811" s="11">
        <v>4124</v>
      </c>
      <c r="H811" s="11">
        <v>3712</v>
      </c>
      <c r="I811" s="10" t="s">
        <v>282</v>
      </c>
      <c r="J811" s="12">
        <v>71.8</v>
      </c>
      <c r="K811" s="10" t="s">
        <v>248</v>
      </c>
      <c r="L811" s="10" t="s">
        <v>261</v>
      </c>
      <c r="M811" s="10" t="s">
        <v>220</v>
      </c>
      <c r="N811" s="13">
        <v>32</v>
      </c>
      <c r="O811" s="13">
        <v>32</v>
      </c>
      <c r="P811" s="13">
        <v>0</v>
      </c>
      <c r="Q811" s="14">
        <v>0</v>
      </c>
      <c r="R811" s="14">
        <v>7.83</v>
      </c>
      <c r="S811" s="14">
        <v>5.9166670000000003</v>
      </c>
      <c r="T811" s="14">
        <v>4.1760000000000002</v>
      </c>
      <c r="U811" s="14">
        <v>70.580280000000002</v>
      </c>
      <c r="V811" s="14">
        <v>0.7395834</v>
      </c>
      <c r="W811" s="14">
        <v>231.04900000000001</v>
      </c>
      <c r="X811" s="14">
        <v>59.166669845581097</v>
      </c>
      <c r="Y811" s="14">
        <v>0.55859772345547598</v>
      </c>
      <c r="Z811" s="14">
        <v>4.05</v>
      </c>
      <c r="AA811" s="14">
        <v>1.8666670000000001</v>
      </c>
      <c r="AB811" s="14">
        <v>31.549289999999999</v>
      </c>
      <c r="AC811" s="14">
        <v>-0.1259998</v>
      </c>
      <c r="AD811" s="14">
        <v>-2.1295739999999999</v>
      </c>
      <c r="AE811" s="14">
        <v>170.88</v>
      </c>
      <c r="AF811" s="14">
        <v>105.92</v>
      </c>
      <c r="AG811" s="14">
        <v>0</v>
      </c>
      <c r="AH811" s="14">
        <v>0</v>
      </c>
      <c r="AI811" s="14">
        <v>4.1760000000000002</v>
      </c>
      <c r="AJ811" s="14">
        <v>4.05</v>
      </c>
      <c r="AK811" s="15">
        <v>0.68450699999999998</v>
      </c>
      <c r="AL811" s="15">
        <v>1.0311110000000001</v>
      </c>
      <c r="AM811" s="15">
        <v>1</v>
      </c>
      <c r="AN811" s="15">
        <v>0.70580279999999995</v>
      </c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>
        <v>0.1666666716337204</v>
      </c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>
        <v>1.2500000298023224</v>
      </c>
      <c r="BQ811" s="16"/>
      <c r="BR811" s="16"/>
      <c r="BS811" s="16"/>
      <c r="BT811" s="16"/>
      <c r="BU811" s="16"/>
      <c r="BV811" s="16"/>
      <c r="BW811" s="16"/>
      <c r="BX811" s="16"/>
      <c r="BY811" s="16"/>
      <c r="BZ811" s="16"/>
      <c r="CA811" s="16"/>
      <c r="CB811" s="16"/>
      <c r="CC811" s="16"/>
      <c r="CD811" s="16"/>
      <c r="CE811" s="16"/>
      <c r="CF811" s="16"/>
      <c r="CG811" s="16"/>
      <c r="CH811" s="16"/>
      <c r="CI811" s="16"/>
      <c r="CJ811" s="16"/>
      <c r="CK811" s="16"/>
      <c r="CL811" s="16"/>
      <c r="CM811" s="16"/>
      <c r="CN811" s="16"/>
      <c r="CO811" s="16"/>
      <c r="CP811" s="16"/>
      <c r="CQ811" s="16"/>
      <c r="CR811" s="16"/>
      <c r="CS811" s="16"/>
      <c r="CT811" s="16"/>
      <c r="CU811" s="16"/>
      <c r="CV811" s="16"/>
      <c r="CW811" s="16"/>
      <c r="CX811" s="16"/>
      <c r="CY811" s="16"/>
      <c r="CZ811" s="16"/>
      <c r="DA811" s="16"/>
      <c r="DB811" s="16"/>
      <c r="DC811" s="16"/>
      <c r="DD811" s="16"/>
      <c r="DE811" s="16">
        <v>8.3333335816860199E-2</v>
      </c>
      <c r="DF811" s="16"/>
      <c r="DG811" s="16"/>
      <c r="DH811" s="24"/>
      <c r="DI811" s="16"/>
      <c r="DJ811" s="17"/>
      <c r="DK811" s="24">
        <v>0.1666666716337204</v>
      </c>
      <c r="DL811" s="24"/>
      <c r="DM811" s="24"/>
      <c r="DN811" s="24"/>
      <c r="DO811" s="24">
        <v>0.20000000298023224</v>
      </c>
      <c r="DP811" s="24"/>
      <c r="DQ811" s="24"/>
      <c r="DR811" s="16"/>
      <c r="DS811" s="16"/>
      <c r="DT811" s="16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27"/>
      <c r="EO811" s="27"/>
      <c r="EP811" s="27"/>
      <c r="EQ811" s="27"/>
      <c r="ER811" s="27"/>
    </row>
    <row r="812" spans="1:148" s="9" customFormat="1" ht="20.25" x14ac:dyDescent="0.3">
      <c r="A812" s="10" t="s">
        <v>526</v>
      </c>
      <c r="B812" s="10" t="s">
        <v>232</v>
      </c>
      <c r="C812" s="10" t="s">
        <v>240</v>
      </c>
      <c r="D812" s="10" t="s">
        <v>281</v>
      </c>
      <c r="E812" s="10" t="s">
        <v>218</v>
      </c>
      <c r="F812" s="11">
        <v>10565</v>
      </c>
      <c r="G812" s="11">
        <v>4087</v>
      </c>
      <c r="H812" s="11">
        <v>4161</v>
      </c>
      <c r="I812" s="10" t="s">
        <v>282</v>
      </c>
      <c r="J812" s="12">
        <v>71.8</v>
      </c>
      <c r="K812" s="10" t="s">
        <v>248</v>
      </c>
      <c r="L812" s="10" t="s">
        <v>261</v>
      </c>
      <c r="M812" s="10" t="s">
        <v>220</v>
      </c>
      <c r="N812" s="13">
        <v>20</v>
      </c>
      <c r="O812" s="13">
        <v>20</v>
      </c>
      <c r="P812" s="13">
        <v>0</v>
      </c>
      <c r="Q812" s="14">
        <v>0</v>
      </c>
      <c r="R812" s="14">
        <v>7.83</v>
      </c>
      <c r="S812" s="14">
        <v>5.4</v>
      </c>
      <c r="T812" s="14">
        <v>2.61</v>
      </c>
      <c r="U812" s="14">
        <v>48.33334</v>
      </c>
      <c r="V812" s="14">
        <v>0.67500000000000004</v>
      </c>
      <c r="W812" s="14">
        <v>158.22219999999999</v>
      </c>
      <c r="X812" s="14">
        <v>54.000000953674302</v>
      </c>
      <c r="Y812" s="14">
        <v>0.81571002179794205</v>
      </c>
      <c r="Z812" s="14">
        <v>2.9166669999999999</v>
      </c>
      <c r="AA812" s="14">
        <v>2.483333</v>
      </c>
      <c r="AB812" s="14">
        <v>45.987659999999998</v>
      </c>
      <c r="AC812" s="14">
        <v>0.30666660000000001</v>
      </c>
      <c r="AD812" s="14">
        <v>5.679011</v>
      </c>
      <c r="AE812" s="14">
        <v>106.8</v>
      </c>
      <c r="AF812" s="14">
        <v>66.2</v>
      </c>
      <c r="AG812" s="14">
        <v>0</v>
      </c>
      <c r="AH812" s="14">
        <v>0</v>
      </c>
      <c r="AI812" s="14">
        <v>2.61</v>
      </c>
      <c r="AJ812" s="14">
        <v>2.9166669999999999</v>
      </c>
      <c r="AK812" s="15">
        <v>0.54012349999999998</v>
      </c>
      <c r="AL812" s="15">
        <v>0.89485720000000002</v>
      </c>
      <c r="AM812" s="15">
        <v>1</v>
      </c>
      <c r="AN812" s="15">
        <v>0.48333330000000002</v>
      </c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>
        <v>0.3333333432674408</v>
      </c>
      <c r="BB812" s="16"/>
      <c r="BC812" s="16"/>
      <c r="BD812" s="16"/>
      <c r="BE812" s="16">
        <v>0.3333333432674408</v>
      </c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/>
      <c r="BQ812" s="16">
        <v>1</v>
      </c>
      <c r="BR812" s="16"/>
      <c r="BS812" s="16"/>
      <c r="BT812" s="16"/>
      <c r="BU812" s="16"/>
      <c r="BV812" s="16"/>
      <c r="BW812" s="16"/>
      <c r="BX812" s="16"/>
      <c r="BY812" s="16"/>
      <c r="BZ812" s="16"/>
      <c r="CA812" s="16"/>
      <c r="CB812" s="16"/>
      <c r="CC812" s="16"/>
      <c r="CD812" s="16"/>
      <c r="CE812" s="16"/>
      <c r="CF812" s="16"/>
      <c r="CG812" s="16"/>
      <c r="CH812" s="16">
        <v>0.58333331346511841</v>
      </c>
      <c r="CI812" s="16"/>
      <c r="CJ812" s="16"/>
      <c r="CK812" s="16"/>
      <c r="CL812" s="16"/>
      <c r="CM812" s="16"/>
      <c r="CN812" s="16"/>
      <c r="CO812" s="16"/>
      <c r="CP812" s="16"/>
      <c r="CQ812" s="16"/>
      <c r="CR812" s="16"/>
      <c r="CS812" s="16"/>
      <c r="CT812" s="16"/>
      <c r="CU812" s="16"/>
      <c r="CV812" s="16"/>
      <c r="CW812" s="16"/>
      <c r="CX812" s="16"/>
      <c r="CY812" s="16"/>
      <c r="CZ812" s="16"/>
      <c r="DA812" s="16"/>
      <c r="DB812" s="16"/>
      <c r="DC812" s="16"/>
      <c r="DD812" s="16"/>
      <c r="DE812" s="16"/>
      <c r="DF812" s="16"/>
      <c r="DG812" s="16"/>
      <c r="DH812" s="24"/>
      <c r="DI812" s="16"/>
      <c r="DJ812" s="17"/>
      <c r="DK812" s="24">
        <v>0.1666666716337204</v>
      </c>
      <c r="DL812" s="24"/>
      <c r="DM812" s="24"/>
      <c r="DN812" s="24"/>
      <c r="DO812" s="24">
        <v>6.6666670143604279E-2</v>
      </c>
      <c r="DP812" s="24"/>
      <c r="DQ812" s="24"/>
      <c r="DR812" s="16"/>
      <c r="DS812" s="16"/>
      <c r="DT812" s="16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27"/>
      <c r="EO812" s="27"/>
      <c r="EP812" s="27"/>
      <c r="EQ812" s="27"/>
      <c r="ER812" s="27"/>
    </row>
    <row r="813" spans="1:148" s="9" customFormat="1" ht="20.25" x14ac:dyDescent="0.3">
      <c r="A813" s="10" t="s">
        <v>526</v>
      </c>
      <c r="B813" s="10" t="s">
        <v>232</v>
      </c>
      <c r="C813" s="10" t="s">
        <v>240</v>
      </c>
      <c r="D813" s="10" t="s">
        <v>279</v>
      </c>
      <c r="E813" s="10" t="s">
        <v>218</v>
      </c>
      <c r="F813" s="11">
        <v>10734</v>
      </c>
      <c r="G813" s="11">
        <v>4124</v>
      </c>
      <c r="H813" s="11">
        <v>3712</v>
      </c>
      <c r="I813" s="10" t="s">
        <v>282</v>
      </c>
      <c r="J813" s="12">
        <v>71.8</v>
      </c>
      <c r="K813" s="10" t="s">
        <v>243</v>
      </c>
      <c r="L813" s="10" t="s">
        <v>261</v>
      </c>
      <c r="M813" s="10" t="s">
        <v>220</v>
      </c>
      <c r="N813" s="13">
        <v>3</v>
      </c>
      <c r="O813" s="13">
        <v>3</v>
      </c>
      <c r="P813" s="13">
        <v>0</v>
      </c>
      <c r="Q813" s="14">
        <v>0</v>
      </c>
      <c r="R813" s="14">
        <v>8.11</v>
      </c>
      <c r="S813" s="14">
        <v>0.4166667</v>
      </c>
      <c r="T813" s="14">
        <v>0.40550000000000003</v>
      </c>
      <c r="U813" s="14">
        <v>97.319980000000001</v>
      </c>
      <c r="V813" s="14">
        <v>5.2083339999999999E-2</v>
      </c>
      <c r="W813" s="14">
        <v>347.904</v>
      </c>
      <c r="X813" s="14">
        <v>4.1666668653488204</v>
      </c>
      <c r="Y813" s="14">
        <v>0.358886045526491</v>
      </c>
      <c r="Z813" s="14">
        <v>0.4166667</v>
      </c>
      <c r="AA813" s="14">
        <v>0</v>
      </c>
      <c r="AB813" s="14">
        <v>0</v>
      </c>
      <c r="AC813" s="14">
        <v>1.116672E-2</v>
      </c>
      <c r="AD813" s="14">
        <v>2.6800130000000002</v>
      </c>
      <c r="AE813" s="14">
        <v>18.12</v>
      </c>
      <c r="AF813" s="14">
        <v>11.61</v>
      </c>
      <c r="AG813" s="14">
        <v>0</v>
      </c>
      <c r="AH813" s="14">
        <v>0</v>
      </c>
      <c r="AI813" s="14">
        <v>0.40550000000000003</v>
      </c>
      <c r="AJ813" s="14">
        <v>0.4166667</v>
      </c>
      <c r="AK813" s="15">
        <v>1</v>
      </c>
      <c r="AL813" s="15">
        <v>0.97319979999999995</v>
      </c>
      <c r="AM813" s="15">
        <v>1</v>
      </c>
      <c r="AN813" s="15">
        <v>0.97319979999999995</v>
      </c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  <c r="BR813" s="16"/>
      <c r="BS813" s="16"/>
      <c r="BT813" s="16"/>
      <c r="BU813" s="16"/>
      <c r="BV813" s="16"/>
      <c r="BW813" s="16"/>
      <c r="BX813" s="16"/>
      <c r="BY813" s="16"/>
      <c r="BZ813" s="16"/>
      <c r="CA813" s="16"/>
      <c r="CB813" s="16"/>
      <c r="CC813" s="16"/>
      <c r="CD813" s="16"/>
      <c r="CE813" s="16"/>
      <c r="CF813" s="16"/>
      <c r="CG813" s="16"/>
      <c r="CH813" s="16"/>
      <c r="CI813" s="16"/>
      <c r="CJ813" s="16"/>
      <c r="CK813" s="16"/>
      <c r="CL813" s="16"/>
      <c r="CM813" s="16"/>
      <c r="CN813" s="16"/>
      <c r="CO813" s="16"/>
      <c r="CP813" s="16"/>
      <c r="CQ813" s="16"/>
      <c r="CR813" s="16"/>
      <c r="CS813" s="16"/>
      <c r="CT813" s="16"/>
      <c r="CU813" s="16"/>
      <c r="CV813" s="16"/>
      <c r="CW813" s="16"/>
      <c r="CX813" s="16"/>
      <c r="CY813" s="16"/>
      <c r="CZ813" s="16"/>
      <c r="DA813" s="16"/>
      <c r="DB813" s="16"/>
      <c r="DC813" s="16"/>
      <c r="DD813" s="16"/>
      <c r="DE813" s="16"/>
      <c r="DF813" s="16"/>
      <c r="DG813" s="16"/>
      <c r="DH813" s="24"/>
      <c r="DI813" s="16"/>
      <c r="DJ813" s="17"/>
      <c r="DK813" s="24"/>
      <c r="DL813" s="24"/>
      <c r="DM813" s="24"/>
      <c r="DN813" s="24"/>
      <c r="DO813" s="24"/>
      <c r="DP813" s="24"/>
      <c r="DQ813" s="24"/>
      <c r="DR813" s="16"/>
      <c r="DS813" s="16"/>
      <c r="DT813" s="16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27"/>
      <c r="EO813" s="27"/>
      <c r="EP813" s="27"/>
      <c r="EQ813" s="27"/>
      <c r="ER813" s="27"/>
    </row>
    <row r="814" spans="1:148" s="9" customFormat="1" ht="20.25" x14ac:dyDescent="0.3">
      <c r="A814" s="10" t="s">
        <v>526</v>
      </c>
      <c r="B814" s="10" t="s">
        <v>232</v>
      </c>
      <c r="C814" s="10" t="s">
        <v>240</v>
      </c>
      <c r="D814" s="10" t="s">
        <v>281</v>
      </c>
      <c r="E814" s="10" t="s">
        <v>218</v>
      </c>
      <c r="F814" s="11">
        <v>10734</v>
      </c>
      <c r="G814" s="11">
        <v>4087</v>
      </c>
      <c r="H814" s="11">
        <v>4161</v>
      </c>
      <c r="I814" s="10" t="s">
        <v>282</v>
      </c>
      <c r="J814" s="12">
        <v>71.8</v>
      </c>
      <c r="K814" s="10" t="s">
        <v>243</v>
      </c>
      <c r="L814" s="10" t="s">
        <v>261</v>
      </c>
      <c r="M814" s="10" t="s">
        <v>220</v>
      </c>
      <c r="N814" s="13">
        <v>2</v>
      </c>
      <c r="O814" s="13">
        <v>2</v>
      </c>
      <c r="P814" s="13">
        <v>0</v>
      </c>
      <c r="Q814" s="14">
        <v>0</v>
      </c>
      <c r="R814" s="14">
        <v>8.11</v>
      </c>
      <c r="S814" s="14">
        <v>0.26666669999999998</v>
      </c>
      <c r="T814" s="14">
        <v>0.2703333</v>
      </c>
      <c r="U814" s="14">
        <v>101.375</v>
      </c>
      <c r="V814" s="14">
        <v>3.3333340000000003E-2</v>
      </c>
      <c r="W814" s="14">
        <v>362.3999</v>
      </c>
      <c r="X814" s="14">
        <v>2.6666671037673999</v>
      </c>
      <c r="Y814" s="14">
        <v>0.344530643749897</v>
      </c>
      <c r="Z814" s="14">
        <v>0.26666669999999998</v>
      </c>
      <c r="AA814" s="14">
        <v>0</v>
      </c>
      <c r="AB814" s="14">
        <v>0</v>
      </c>
      <c r="AC814" s="14">
        <v>-3.6666099999999998E-3</v>
      </c>
      <c r="AD814" s="14">
        <v>-1.374978</v>
      </c>
      <c r="AE814" s="14">
        <v>12.08</v>
      </c>
      <c r="AF814" s="14">
        <v>7.74</v>
      </c>
      <c r="AG814" s="14">
        <v>0</v>
      </c>
      <c r="AH814" s="14">
        <v>0</v>
      </c>
      <c r="AI814" s="14">
        <v>0.2703333</v>
      </c>
      <c r="AJ814" s="14">
        <v>0.26666669999999998</v>
      </c>
      <c r="AK814" s="15">
        <v>1</v>
      </c>
      <c r="AL814" s="15">
        <v>1.0137499999999999</v>
      </c>
      <c r="AM814" s="15">
        <v>1</v>
      </c>
      <c r="AN814" s="15">
        <v>1.0137499999999999</v>
      </c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/>
      <c r="BQ814" s="16"/>
      <c r="BR814" s="16"/>
      <c r="BS814" s="16"/>
      <c r="BT814" s="16"/>
      <c r="BU814" s="16"/>
      <c r="BV814" s="16"/>
      <c r="BW814" s="16"/>
      <c r="BX814" s="16"/>
      <c r="BY814" s="16"/>
      <c r="BZ814" s="16"/>
      <c r="CA814" s="16"/>
      <c r="CB814" s="16"/>
      <c r="CC814" s="16"/>
      <c r="CD814" s="16"/>
      <c r="CE814" s="16"/>
      <c r="CF814" s="16"/>
      <c r="CG814" s="16"/>
      <c r="CH814" s="16"/>
      <c r="CI814" s="16"/>
      <c r="CJ814" s="16"/>
      <c r="CK814" s="16"/>
      <c r="CL814" s="16"/>
      <c r="CM814" s="16"/>
      <c r="CN814" s="16"/>
      <c r="CO814" s="16"/>
      <c r="CP814" s="16"/>
      <c r="CQ814" s="16"/>
      <c r="CR814" s="16"/>
      <c r="CS814" s="16"/>
      <c r="CT814" s="16"/>
      <c r="CU814" s="16"/>
      <c r="CV814" s="16"/>
      <c r="CW814" s="16"/>
      <c r="CX814" s="16"/>
      <c r="CY814" s="16"/>
      <c r="CZ814" s="16"/>
      <c r="DA814" s="16"/>
      <c r="DB814" s="16"/>
      <c r="DC814" s="16"/>
      <c r="DD814" s="16"/>
      <c r="DE814" s="16"/>
      <c r="DF814" s="16"/>
      <c r="DG814" s="16"/>
      <c r="DH814" s="24"/>
      <c r="DI814" s="16"/>
      <c r="DJ814" s="17"/>
      <c r="DK814" s="24"/>
      <c r="DL814" s="24"/>
      <c r="DM814" s="24"/>
      <c r="DN814" s="24"/>
      <c r="DO814" s="24"/>
      <c r="DP814" s="24"/>
      <c r="DQ814" s="24"/>
      <c r="DR814" s="16"/>
      <c r="DS814" s="16"/>
      <c r="DT814" s="16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27"/>
      <c r="EO814" s="27"/>
      <c r="EP814" s="27"/>
      <c r="EQ814" s="27"/>
      <c r="ER814" s="27"/>
    </row>
    <row r="815" spans="1:148" s="9" customFormat="1" ht="20.25" x14ac:dyDescent="0.3">
      <c r="A815" s="10" t="s">
        <v>523</v>
      </c>
      <c r="B815" s="10" t="s">
        <v>232</v>
      </c>
      <c r="C815" s="10" t="s">
        <v>240</v>
      </c>
      <c r="D815" s="10" t="s">
        <v>279</v>
      </c>
      <c r="E815" s="10" t="s">
        <v>218</v>
      </c>
      <c r="F815" s="11">
        <v>10334</v>
      </c>
      <c r="G815" s="11">
        <v>4062</v>
      </c>
      <c r="H815" s="11">
        <v>3866</v>
      </c>
      <c r="I815" s="10" t="s">
        <v>275</v>
      </c>
      <c r="J815" s="12">
        <v>62.8</v>
      </c>
      <c r="K815" s="10" t="s">
        <v>267</v>
      </c>
      <c r="L815" s="10" t="s">
        <v>261</v>
      </c>
      <c r="M815" s="10" t="s">
        <v>220</v>
      </c>
      <c r="N815" s="13">
        <v>40</v>
      </c>
      <c r="O815" s="13">
        <v>40</v>
      </c>
      <c r="P815" s="13">
        <v>0</v>
      </c>
      <c r="Q815" s="14">
        <v>0</v>
      </c>
      <c r="R815" s="14">
        <v>8.1</v>
      </c>
      <c r="S815" s="14">
        <v>8</v>
      </c>
      <c r="T815" s="14">
        <v>5.4</v>
      </c>
      <c r="U815" s="14">
        <v>67.5</v>
      </c>
      <c r="V815" s="14">
        <v>1</v>
      </c>
      <c r="W815" s="14">
        <v>214.8</v>
      </c>
      <c r="X815" s="14">
        <v>80</v>
      </c>
      <c r="Y815" s="14">
        <v>0.54945052641772096</v>
      </c>
      <c r="Z815" s="14">
        <v>5.8666669999999996</v>
      </c>
      <c r="AA815" s="14">
        <v>2.1333329999999999</v>
      </c>
      <c r="AB815" s="14">
        <v>26.66667</v>
      </c>
      <c r="AC815" s="14">
        <v>0.46666649999999998</v>
      </c>
      <c r="AD815" s="14">
        <v>5.8333310000000003</v>
      </c>
      <c r="AE815" s="14">
        <v>214.8</v>
      </c>
      <c r="AF815" s="14">
        <v>145.6</v>
      </c>
      <c r="AG815" s="14">
        <v>0</v>
      </c>
      <c r="AH815" s="14">
        <v>0</v>
      </c>
      <c r="AI815" s="14">
        <v>5.4</v>
      </c>
      <c r="AJ815" s="14">
        <v>5.8666669999999996</v>
      </c>
      <c r="AK815" s="15">
        <v>0.73333329999999997</v>
      </c>
      <c r="AL815" s="15">
        <v>0.92045460000000001</v>
      </c>
      <c r="AM815" s="15">
        <v>1</v>
      </c>
      <c r="AN815" s="15">
        <v>0.67500000000000004</v>
      </c>
      <c r="AO815" s="16"/>
      <c r="AP815" s="16">
        <v>0.58333331346511841</v>
      </c>
      <c r="AQ815" s="16"/>
      <c r="AR815" s="16">
        <v>6.6666670143604279E-2</v>
      </c>
      <c r="AS815" s="16">
        <v>8.3333335816860199E-2</v>
      </c>
      <c r="AT815" s="16">
        <v>0.1666666716337204</v>
      </c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>
        <v>0.1666666716337204</v>
      </c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  <c r="BR815" s="16"/>
      <c r="BS815" s="16"/>
      <c r="BT815" s="16"/>
      <c r="BU815" s="16"/>
      <c r="BV815" s="16"/>
      <c r="BW815" s="16"/>
      <c r="BX815" s="16"/>
      <c r="BY815" s="16"/>
      <c r="BZ815" s="16"/>
      <c r="CA815" s="16"/>
      <c r="CB815" s="16"/>
      <c r="CC815" s="16"/>
      <c r="CD815" s="16"/>
      <c r="CE815" s="16"/>
      <c r="CF815" s="16">
        <v>0.5</v>
      </c>
      <c r="CG815" s="16"/>
      <c r="CH815" s="16"/>
      <c r="CI815" s="16"/>
      <c r="CJ815" s="16"/>
      <c r="CK815" s="16"/>
      <c r="CL815" s="16"/>
      <c r="CM815" s="16"/>
      <c r="CN815" s="16"/>
      <c r="CO815" s="16"/>
      <c r="CP815" s="16"/>
      <c r="CQ815" s="16"/>
      <c r="CR815" s="16"/>
      <c r="CS815" s="16"/>
      <c r="CT815" s="16"/>
      <c r="CU815" s="16"/>
      <c r="CV815" s="16"/>
      <c r="CW815" s="16"/>
      <c r="CX815" s="16"/>
      <c r="CY815" s="16"/>
      <c r="CZ815" s="16"/>
      <c r="DA815" s="16"/>
      <c r="DB815" s="16"/>
      <c r="DC815" s="16"/>
      <c r="DD815" s="16"/>
      <c r="DE815" s="16"/>
      <c r="DF815" s="16"/>
      <c r="DG815" s="16"/>
      <c r="DH815" s="24"/>
      <c r="DI815" s="16"/>
      <c r="DJ815" s="17"/>
      <c r="DK815" s="24">
        <v>0.1666666716337204</v>
      </c>
      <c r="DL815" s="24"/>
      <c r="DM815" s="24"/>
      <c r="DN815" s="24"/>
      <c r="DO815" s="24">
        <v>0.40000000596046448</v>
      </c>
      <c r="DP815" s="24"/>
      <c r="DQ815" s="24"/>
      <c r="DR815" s="16"/>
      <c r="DS815" s="16"/>
      <c r="DT815" s="16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27"/>
      <c r="EO815" s="27"/>
      <c r="EP815" s="27"/>
      <c r="EQ815" s="27"/>
      <c r="ER815" s="27"/>
    </row>
    <row r="816" spans="1:148" s="9" customFormat="1" ht="20.25" x14ac:dyDescent="0.3">
      <c r="A816" s="10" t="s">
        <v>523</v>
      </c>
      <c r="B816" s="10" t="s">
        <v>232</v>
      </c>
      <c r="C816" s="10" t="s">
        <v>240</v>
      </c>
      <c r="D816" s="10" t="s">
        <v>281</v>
      </c>
      <c r="E816" s="10" t="s">
        <v>218</v>
      </c>
      <c r="F816" s="11">
        <v>10334</v>
      </c>
      <c r="G816" s="11">
        <v>4005</v>
      </c>
      <c r="H816" s="11">
        <v>4091</v>
      </c>
      <c r="I816" s="10" t="s">
        <v>275</v>
      </c>
      <c r="J816" s="12">
        <v>62.8</v>
      </c>
      <c r="K816" s="10" t="s">
        <v>267</v>
      </c>
      <c r="L816" s="10" t="s">
        <v>261</v>
      </c>
      <c r="M816" s="10" t="s">
        <v>220</v>
      </c>
      <c r="N816" s="13">
        <v>41</v>
      </c>
      <c r="O816" s="13">
        <v>39</v>
      </c>
      <c r="P816" s="13">
        <v>2</v>
      </c>
      <c r="Q816" s="14">
        <v>4.8780489999999999</v>
      </c>
      <c r="R816" s="14">
        <v>8.1</v>
      </c>
      <c r="S816" s="14">
        <v>8</v>
      </c>
      <c r="T816" s="14">
        <v>5.2649999999999997</v>
      </c>
      <c r="U816" s="14">
        <v>65.812510000000003</v>
      </c>
      <c r="V816" s="14">
        <v>1</v>
      </c>
      <c r="W816" s="14">
        <v>209.43</v>
      </c>
      <c r="X816" s="14">
        <v>80</v>
      </c>
      <c r="Y816" s="14">
        <v>0.56353899842542998</v>
      </c>
      <c r="Z816" s="14">
        <v>5.8833330000000004</v>
      </c>
      <c r="AA816" s="14">
        <v>2.1166670000000001</v>
      </c>
      <c r="AB816" s="14">
        <v>26.45834</v>
      </c>
      <c r="AC816" s="14">
        <v>0.3483329</v>
      </c>
      <c r="AD816" s="14">
        <v>4.3541610000000004</v>
      </c>
      <c r="AE816" s="14">
        <v>209.43</v>
      </c>
      <c r="AF816" s="14">
        <v>141.96</v>
      </c>
      <c r="AG816" s="14">
        <v>0.27</v>
      </c>
      <c r="AH816" s="14">
        <v>3.375</v>
      </c>
      <c r="AI816" s="14">
        <v>5.5350000000000001</v>
      </c>
      <c r="AJ816" s="14">
        <v>5.8833330000000004</v>
      </c>
      <c r="AK816" s="15">
        <v>0.73541670000000003</v>
      </c>
      <c r="AL816" s="15">
        <v>0.94079330000000005</v>
      </c>
      <c r="AM816" s="15">
        <v>0.9512195</v>
      </c>
      <c r="AN816" s="15">
        <v>0.65812499999999996</v>
      </c>
      <c r="AO816" s="16"/>
      <c r="AP816" s="16">
        <v>0.66666668653488159</v>
      </c>
      <c r="AQ816" s="16"/>
      <c r="AR816" s="16">
        <v>0.10000000149011612</v>
      </c>
      <c r="AS816" s="16">
        <v>0.13333334028720856</v>
      </c>
      <c r="AT816" s="16">
        <v>0.10000000149011612</v>
      </c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>
        <v>0.21666666865348816</v>
      </c>
      <c r="BR816" s="16"/>
      <c r="BS816" s="16"/>
      <c r="BT816" s="16"/>
      <c r="BU816" s="16"/>
      <c r="BV816" s="16"/>
      <c r="BW816" s="16"/>
      <c r="BX816" s="16"/>
      <c r="BY816" s="16"/>
      <c r="BZ816" s="16"/>
      <c r="CA816" s="16"/>
      <c r="CB816" s="16"/>
      <c r="CC816" s="16"/>
      <c r="CD816" s="16"/>
      <c r="CE816" s="16"/>
      <c r="CF816" s="16">
        <v>0.4166666567325592</v>
      </c>
      <c r="CG816" s="16"/>
      <c r="CH816" s="16"/>
      <c r="CI816" s="16"/>
      <c r="CJ816" s="16"/>
      <c r="CK816" s="16"/>
      <c r="CL816" s="16"/>
      <c r="CM816" s="16"/>
      <c r="CN816" s="16"/>
      <c r="CO816" s="16"/>
      <c r="CP816" s="16"/>
      <c r="CQ816" s="16"/>
      <c r="CR816" s="16"/>
      <c r="CS816" s="16"/>
      <c r="CT816" s="16"/>
      <c r="CU816" s="16"/>
      <c r="CV816" s="16"/>
      <c r="CW816" s="16"/>
      <c r="CX816" s="16"/>
      <c r="CY816" s="16"/>
      <c r="CZ816" s="16"/>
      <c r="DA816" s="16"/>
      <c r="DB816" s="16"/>
      <c r="DC816" s="16"/>
      <c r="DD816" s="16"/>
      <c r="DE816" s="16"/>
      <c r="DF816" s="16"/>
      <c r="DG816" s="16"/>
      <c r="DH816" s="24"/>
      <c r="DI816" s="16"/>
      <c r="DJ816" s="17"/>
      <c r="DK816" s="24">
        <v>0.1666666716337204</v>
      </c>
      <c r="DL816" s="24"/>
      <c r="DM816" s="24"/>
      <c r="DN816" s="24"/>
      <c r="DO816" s="24">
        <v>0.31666666269302368</v>
      </c>
      <c r="DP816" s="24"/>
      <c r="DQ816" s="24"/>
      <c r="DR816" s="16"/>
      <c r="DS816" s="16"/>
      <c r="DT816" s="16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>
        <v>2</v>
      </c>
      <c r="EN816" s="27"/>
      <c r="EO816" s="27"/>
      <c r="EP816" s="27"/>
      <c r="EQ816" s="27"/>
      <c r="ER816" s="27"/>
    </row>
    <row r="817" spans="1:148" s="9" customFormat="1" ht="20.25" x14ac:dyDescent="0.3">
      <c r="A817" s="10" t="s">
        <v>523</v>
      </c>
      <c r="B817" s="10" t="s">
        <v>231</v>
      </c>
      <c r="C817" s="10" t="s">
        <v>240</v>
      </c>
      <c r="D817" s="10" t="s">
        <v>279</v>
      </c>
      <c r="E817" s="10" t="s">
        <v>218</v>
      </c>
      <c r="F817" s="11">
        <v>10334</v>
      </c>
      <c r="G817" s="11">
        <v>4062</v>
      </c>
      <c r="H817" s="11">
        <v>3866</v>
      </c>
      <c r="I817" s="10" t="s">
        <v>275</v>
      </c>
      <c r="J817" s="12">
        <v>62.8</v>
      </c>
      <c r="K817" s="10" t="s">
        <v>267</v>
      </c>
      <c r="L817" s="10" t="s">
        <v>261</v>
      </c>
      <c r="M817" s="10" t="s">
        <v>220</v>
      </c>
      <c r="N817" s="13">
        <v>24</v>
      </c>
      <c r="O817" s="13">
        <v>24</v>
      </c>
      <c r="P817" s="13">
        <v>0</v>
      </c>
      <c r="Q817" s="14">
        <v>0</v>
      </c>
      <c r="R817" s="14">
        <v>8.1</v>
      </c>
      <c r="S817" s="14">
        <v>4</v>
      </c>
      <c r="T817" s="14">
        <v>3.24</v>
      </c>
      <c r="U817" s="14">
        <v>81.000010000000003</v>
      </c>
      <c r="V817" s="14">
        <v>0.5</v>
      </c>
      <c r="W817" s="14">
        <v>257.76</v>
      </c>
      <c r="X817" s="14">
        <v>40</v>
      </c>
      <c r="Y817" s="14">
        <v>0.45787545467645402</v>
      </c>
      <c r="Z817" s="14">
        <v>3.5333329999999998</v>
      </c>
      <c r="AA817" s="14">
        <v>0.46666669999999999</v>
      </c>
      <c r="AB817" s="14">
        <v>11.66667</v>
      </c>
      <c r="AC817" s="14">
        <v>0.29333310000000001</v>
      </c>
      <c r="AD817" s="14">
        <v>7.3333259999999996</v>
      </c>
      <c r="AE817" s="14">
        <v>128.88</v>
      </c>
      <c r="AF817" s="14">
        <v>87.36</v>
      </c>
      <c r="AG817" s="14">
        <v>0</v>
      </c>
      <c r="AH817" s="14">
        <v>0</v>
      </c>
      <c r="AI817" s="14">
        <v>3.24</v>
      </c>
      <c r="AJ817" s="14">
        <v>3.5333329999999998</v>
      </c>
      <c r="AK817" s="15">
        <v>0.88333329999999999</v>
      </c>
      <c r="AL817" s="15">
        <v>0.91698120000000005</v>
      </c>
      <c r="AM817" s="15">
        <v>1</v>
      </c>
      <c r="AN817" s="15">
        <v>0.8100001</v>
      </c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  <c r="BR817" s="16"/>
      <c r="BS817" s="16"/>
      <c r="BT817" s="16"/>
      <c r="BU817" s="16"/>
      <c r="BV817" s="16"/>
      <c r="BW817" s="16"/>
      <c r="BX817" s="16"/>
      <c r="BY817" s="16"/>
      <c r="BZ817" s="16"/>
      <c r="CA817" s="16"/>
      <c r="CB817" s="16"/>
      <c r="CC817" s="16"/>
      <c r="CD817" s="16"/>
      <c r="CE817" s="16"/>
      <c r="CF817" s="16"/>
      <c r="CG817" s="16"/>
      <c r="CH817" s="16"/>
      <c r="CI817" s="16"/>
      <c r="CJ817" s="16"/>
      <c r="CK817" s="16"/>
      <c r="CL817" s="16"/>
      <c r="CM817" s="16"/>
      <c r="CN817" s="16"/>
      <c r="CO817" s="16">
        <v>0.1666666716337204</v>
      </c>
      <c r="CP817" s="16"/>
      <c r="CQ817" s="16"/>
      <c r="CR817" s="16"/>
      <c r="CS817" s="16"/>
      <c r="CT817" s="16"/>
      <c r="CU817" s="16"/>
      <c r="CV817" s="16"/>
      <c r="CW817" s="16"/>
      <c r="CX817" s="16"/>
      <c r="CY817" s="16"/>
      <c r="CZ817" s="16"/>
      <c r="DA817" s="16"/>
      <c r="DB817" s="16"/>
      <c r="DC817" s="16"/>
      <c r="DD817" s="16"/>
      <c r="DE817" s="16"/>
      <c r="DF817" s="16"/>
      <c r="DG817" s="16"/>
      <c r="DH817" s="24"/>
      <c r="DI817" s="16"/>
      <c r="DJ817" s="17"/>
      <c r="DK817" s="24"/>
      <c r="DL817" s="24"/>
      <c r="DM817" s="24"/>
      <c r="DN817" s="24"/>
      <c r="DO817" s="24">
        <v>0.30000001192092896</v>
      </c>
      <c r="DP817" s="24"/>
      <c r="DQ817" s="24"/>
      <c r="DR817" s="16"/>
      <c r="DS817" s="16"/>
      <c r="DT817" s="16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27"/>
      <c r="EO817" s="27"/>
      <c r="EP817" s="27"/>
      <c r="EQ817" s="27"/>
      <c r="ER817" s="27"/>
    </row>
    <row r="818" spans="1:148" s="9" customFormat="1" ht="20.25" x14ac:dyDescent="0.3">
      <c r="A818" s="10" t="s">
        <v>523</v>
      </c>
      <c r="B818" s="10" t="s">
        <v>231</v>
      </c>
      <c r="C818" s="10" t="s">
        <v>240</v>
      </c>
      <c r="D818" s="10" t="s">
        <v>281</v>
      </c>
      <c r="E818" s="10" t="s">
        <v>218</v>
      </c>
      <c r="F818" s="11">
        <v>10334</v>
      </c>
      <c r="G818" s="11">
        <v>4005</v>
      </c>
      <c r="H818" s="11">
        <v>4091</v>
      </c>
      <c r="I818" s="10" t="s">
        <v>275</v>
      </c>
      <c r="J818" s="12">
        <v>62.8</v>
      </c>
      <c r="K818" s="10" t="s">
        <v>267</v>
      </c>
      <c r="L818" s="10" t="s">
        <v>261</v>
      </c>
      <c r="M818" s="10" t="s">
        <v>220</v>
      </c>
      <c r="N818" s="13">
        <v>24</v>
      </c>
      <c r="O818" s="13">
        <v>24</v>
      </c>
      <c r="P818" s="13">
        <v>0</v>
      </c>
      <c r="Q818" s="14">
        <v>0</v>
      </c>
      <c r="R818" s="14">
        <v>8.1</v>
      </c>
      <c r="S818" s="14">
        <v>4</v>
      </c>
      <c r="T818" s="14">
        <v>3.24</v>
      </c>
      <c r="U818" s="14">
        <v>81.000010000000003</v>
      </c>
      <c r="V818" s="14">
        <v>0.5</v>
      </c>
      <c r="W818" s="14">
        <v>257.76</v>
      </c>
      <c r="X818" s="14">
        <v>40</v>
      </c>
      <c r="Y818" s="14">
        <v>0.45787545467645402</v>
      </c>
      <c r="Z818" s="14">
        <v>3.3</v>
      </c>
      <c r="AA818" s="14">
        <v>0.7</v>
      </c>
      <c r="AB818" s="14">
        <v>17.5</v>
      </c>
      <c r="AC818" s="14">
        <v>5.9999759999999999E-2</v>
      </c>
      <c r="AD818" s="14">
        <v>1.499994</v>
      </c>
      <c r="AE818" s="14">
        <v>128.88</v>
      </c>
      <c r="AF818" s="14">
        <v>87.36</v>
      </c>
      <c r="AG818" s="14">
        <v>0</v>
      </c>
      <c r="AH818" s="14">
        <v>0</v>
      </c>
      <c r="AI818" s="14">
        <v>3.24</v>
      </c>
      <c r="AJ818" s="14">
        <v>3.3</v>
      </c>
      <c r="AK818" s="15">
        <v>0.82499999999999996</v>
      </c>
      <c r="AL818" s="15">
        <v>0.98181830000000003</v>
      </c>
      <c r="AM818" s="15">
        <v>1</v>
      </c>
      <c r="AN818" s="15">
        <v>0.8100001</v>
      </c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>
        <v>8.3333335816860199E-2</v>
      </c>
      <c r="BJ818" s="16"/>
      <c r="BK818" s="16"/>
      <c r="BL818" s="16"/>
      <c r="BM818" s="16">
        <v>0.25</v>
      </c>
      <c r="BN818" s="16"/>
      <c r="BO818" s="16"/>
      <c r="BP818" s="16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6"/>
      <c r="CB818" s="16"/>
      <c r="CC818" s="16"/>
      <c r="CD818" s="16"/>
      <c r="CE818" s="16"/>
      <c r="CF818" s="16"/>
      <c r="CG818" s="16"/>
      <c r="CH818" s="16"/>
      <c r="CI818" s="16"/>
      <c r="CJ818" s="16"/>
      <c r="CK818" s="16"/>
      <c r="CL818" s="16"/>
      <c r="CM818" s="16"/>
      <c r="CN818" s="16"/>
      <c r="CO818" s="16"/>
      <c r="CP818" s="16"/>
      <c r="CQ818" s="16"/>
      <c r="CR818" s="16"/>
      <c r="CS818" s="16"/>
      <c r="CT818" s="16"/>
      <c r="CU818" s="16"/>
      <c r="CV818" s="16"/>
      <c r="CW818" s="16"/>
      <c r="CX818" s="16"/>
      <c r="CY818" s="16"/>
      <c r="CZ818" s="16"/>
      <c r="DA818" s="16"/>
      <c r="DB818" s="16"/>
      <c r="DC818" s="16"/>
      <c r="DD818" s="16"/>
      <c r="DE818" s="16"/>
      <c r="DF818" s="16"/>
      <c r="DG818" s="16"/>
      <c r="DH818" s="24"/>
      <c r="DI818" s="16"/>
      <c r="DJ818" s="17"/>
      <c r="DK818" s="24"/>
      <c r="DL818" s="24"/>
      <c r="DM818" s="24"/>
      <c r="DN818" s="24">
        <v>8.3333335816860199E-2</v>
      </c>
      <c r="DO818" s="24">
        <v>0.28333333134651184</v>
      </c>
      <c r="DP818" s="24"/>
      <c r="DQ818" s="24"/>
      <c r="DR818" s="16"/>
      <c r="DS818" s="16"/>
      <c r="DT818" s="16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27"/>
      <c r="EO818" s="27"/>
      <c r="EP818" s="27"/>
      <c r="EQ818" s="27"/>
      <c r="ER818" s="27"/>
    </row>
    <row r="819" spans="1:148" s="9" customFormat="1" ht="20.25" x14ac:dyDescent="0.3">
      <c r="A819" s="10" t="s">
        <v>523</v>
      </c>
      <c r="B819" s="10" t="s">
        <v>244</v>
      </c>
      <c r="C819" s="10" t="s">
        <v>240</v>
      </c>
      <c r="D819" s="10" t="s">
        <v>279</v>
      </c>
      <c r="E819" s="10" t="s">
        <v>218</v>
      </c>
      <c r="F819" s="11">
        <v>10334</v>
      </c>
      <c r="G819" s="11">
        <v>3999</v>
      </c>
      <c r="H819" s="11">
        <v>3966</v>
      </c>
      <c r="I819" s="10" t="s">
        <v>275</v>
      </c>
      <c r="J819" s="12">
        <v>62.8</v>
      </c>
      <c r="K819" s="10" t="s">
        <v>267</v>
      </c>
      <c r="L819" s="10" t="s">
        <v>261</v>
      </c>
      <c r="M819" s="10" t="s">
        <v>220</v>
      </c>
      <c r="N819" s="13">
        <v>22</v>
      </c>
      <c r="O819" s="13">
        <v>22</v>
      </c>
      <c r="P819" s="13">
        <v>0</v>
      </c>
      <c r="Q819" s="14">
        <v>0</v>
      </c>
      <c r="R819" s="14">
        <v>8.1</v>
      </c>
      <c r="S819" s="14">
        <v>4</v>
      </c>
      <c r="T819" s="14">
        <v>2.97</v>
      </c>
      <c r="U819" s="14">
        <v>74.250010000000003</v>
      </c>
      <c r="V819" s="14">
        <v>0.5</v>
      </c>
      <c r="W819" s="14">
        <v>236.28</v>
      </c>
      <c r="X819" s="14">
        <v>40</v>
      </c>
      <c r="Y819" s="14">
        <v>0.49950048807926201</v>
      </c>
      <c r="Z819" s="14">
        <v>3.3166669999999998</v>
      </c>
      <c r="AA819" s="14">
        <v>0.68333330000000003</v>
      </c>
      <c r="AB819" s="14">
        <v>17.08333</v>
      </c>
      <c r="AC819" s="14">
        <v>0.34666639999999999</v>
      </c>
      <c r="AD819" s="14">
        <v>8.6666600000000003</v>
      </c>
      <c r="AE819" s="14">
        <v>118.14</v>
      </c>
      <c r="AF819" s="14">
        <v>80.08</v>
      </c>
      <c r="AG819" s="14">
        <v>0</v>
      </c>
      <c r="AH819" s="14">
        <v>0</v>
      </c>
      <c r="AI819" s="14">
        <v>2.97</v>
      </c>
      <c r="AJ819" s="14">
        <v>3.3166669999999998</v>
      </c>
      <c r="AK819" s="15">
        <v>0.82916670000000003</v>
      </c>
      <c r="AL819" s="15">
        <v>0.89547750000000004</v>
      </c>
      <c r="AM819" s="15">
        <v>1</v>
      </c>
      <c r="AN819" s="15">
        <v>0.7425001</v>
      </c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  <c r="BS819" s="16"/>
      <c r="BT819" s="16"/>
      <c r="BU819" s="16"/>
      <c r="BV819" s="16"/>
      <c r="BW819" s="16"/>
      <c r="BX819" s="16"/>
      <c r="BY819" s="16"/>
      <c r="BZ819" s="16"/>
      <c r="CA819" s="16"/>
      <c r="CB819" s="16"/>
      <c r="CC819" s="16"/>
      <c r="CD819" s="16"/>
      <c r="CE819" s="16"/>
      <c r="CF819" s="16">
        <v>0.36666667461395264</v>
      </c>
      <c r="CG819" s="16"/>
      <c r="CH819" s="16"/>
      <c r="CI819" s="16"/>
      <c r="CJ819" s="16"/>
      <c r="CK819" s="16"/>
      <c r="CL819" s="16"/>
      <c r="CM819" s="16"/>
      <c r="CN819" s="16"/>
      <c r="CO819" s="16"/>
      <c r="CP819" s="16"/>
      <c r="CQ819" s="16"/>
      <c r="CR819" s="16"/>
      <c r="CS819" s="16"/>
      <c r="CT819" s="16"/>
      <c r="CU819" s="16"/>
      <c r="CV819" s="16"/>
      <c r="CW819" s="16"/>
      <c r="CX819" s="16"/>
      <c r="CY819" s="16"/>
      <c r="CZ819" s="16"/>
      <c r="DA819" s="16"/>
      <c r="DB819" s="16"/>
      <c r="DC819" s="16"/>
      <c r="DD819" s="16"/>
      <c r="DE819" s="16"/>
      <c r="DF819" s="16"/>
      <c r="DG819" s="16"/>
      <c r="DH819" s="24"/>
      <c r="DI819" s="16"/>
      <c r="DJ819" s="17"/>
      <c r="DK819" s="24"/>
      <c r="DL819" s="24"/>
      <c r="DM819" s="24"/>
      <c r="DN819" s="24"/>
      <c r="DO819" s="24">
        <v>0.31666666269302368</v>
      </c>
      <c r="DP819" s="24"/>
      <c r="DQ819" s="24"/>
      <c r="DR819" s="16"/>
      <c r="DS819" s="16"/>
      <c r="DT819" s="16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27"/>
      <c r="EO819" s="27"/>
      <c r="EP819" s="27"/>
      <c r="EQ819" s="27"/>
      <c r="ER819" s="27"/>
    </row>
    <row r="820" spans="1:148" s="9" customFormat="1" ht="20.25" x14ac:dyDescent="0.3">
      <c r="A820" s="10" t="s">
        <v>523</v>
      </c>
      <c r="B820" s="10" t="s">
        <v>244</v>
      </c>
      <c r="C820" s="10" t="s">
        <v>240</v>
      </c>
      <c r="D820" s="10" t="s">
        <v>281</v>
      </c>
      <c r="E820" s="10" t="s">
        <v>218</v>
      </c>
      <c r="F820" s="11">
        <v>10334</v>
      </c>
      <c r="G820" s="11">
        <v>4061</v>
      </c>
      <c r="H820" s="11">
        <v>3975</v>
      </c>
      <c r="I820" s="10" t="s">
        <v>275</v>
      </c>
      <c r="J820" s="12">
        <v>62.8</v>
      </c>
      <c r="K820" s="10" t="s">
        <v>267</v>
      </c>
      <c r="L820" s="10" t="s">
        <v>261</v>
      </c>
      <c r="M820" s="10" t="s">
        <v>220</v>
      </c>
      <c r="N820" s="13">
        <v>25</v>
      </c>
      <c r="O820" s="13">
        <v>25</v>
      </c>
      <c r="P820" s="13">
        <v>0</v>
      </c>
      <c r="Q820" s="14">
        <v>0</v>
      </c>
      <c r="R820" s="14">
        <v>8.1</v>
      </c>
      <c r="S820" s="14">
        <v>4</v>
      </c>
      <c r="T820" s="14">
        <v>3.375</v>
      </c>
      <c r="U820" s="14">
        <v>84.375010000000003</v>
      </c>
      <c r="V820" s="14">
        <v>0.5</v>
      </c>
      <c r="W820" s="14">
        <v>268.5</v>
      </c>
      <c r="X820" s="14">
        <v>40</v>
      </c>
      <c r="Y820" s="14">
        <v>0.43956043956044</v>
      </c>
      <c r="Z820" s="14">
        <v>3.6333329999999999</v>
      </c>
      <c r="AA820" s="14">
        <v>0.36666670000000001</v>
      </c>
      <c r="AB820" s="14">
        <v>9.1666670000000003</v>
      </c>
      <c r="AC820" s="14">
        <v>0.25833309999999998</v>
      </c>
      <c r="AD820" s="14">
        <v>6.4583269999999997</v>
      </c>
      <c r="AE820" s="14">
        <v>134.25</v>
      </c>
      <c r="AF820" s="14">
        <v>91</v>
      </c>
      <c r="AG820" s="14">
        <v>0</v>
      </c>
      <c r="AH820" s="14">
        <v>0</v>
      </c>
      <c r="AI820" s="14">
        <v>3.375</v>
      </c>
      <c r="AJ820" s="14">
        <v>3.6333329999999999</v>
      </c>
      <c r="AK820" s="15">
        <v>0.90833330000000001</v>
      </c>
      <c r="AL820" s="15">
        <v>0.92889920000000004</v>
      </c>
      <c r="AM820" s="15">
        <v>1</v>
      </c>
      <c r="AN820" s="15">
        <v>0.84375009999999995</v>
      </c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6"/>
      <c r="BS820" s="16"/>
      <c r="BT820" s="16"/>
      <c r="BU820" s="16"/>
      <c r="BV820" s="16"/>
      <c r="BW820" s="16"/>
      <c r="BX820" s="16"/>
      <c r="BY820" s="16"/>
      <c r="BZ820" s="16"/>
      <c r="CA820" s="16"/>
      <c r="CB820" s="16"/>
      <c r="CC820" s="16"/>
      <c r="CD820" s="16"/>
      <c r="CE820" s="16"/>
      <c r="CF820" s="16"/>
      <c r="CG820" s="16"/>
      <c r="CH820" s="16"/>
      <c r="CI820" s="16"/>
      <c r="CJ820" s="16"/>
      <c r="CK820" s="16"/>
      <c r="CL820" s="16"/>
      <c r="CM820" s="16"/>
      <c r="CN820" s="16"/>
      <c r="CO820" s="16"/>
      <c r="CP820" s="16"/>
      <c r="CQ820" s="16"/>
      <c r="CR820" s="16"/>
      <c r="CS820" s="16"/>
      <c r="CT820" s="16"/>
      <c r="CU820" s="16"/>
      <c r="CV820" s="16"/>
      <c r="CW820" s="16"/>
      <c r="CX820" s="16"/>
      <c r="CY820" s="16"/>
      <c r="CZ820" s="16"/>
      <c r="DA820" s="16"/>
      <c r="DB820" s="16"/>
      <c r="DC820" s="16"/>
      <c r="DD820" s="16"/>
      <c r="DE820" s="16"/>
      <c r="DF820" s="16"/>
      <c r="DG820" s="16"/>
      <c r="DH820" s="24"/>
      <c r="DI820" s="16"/>
      <c r="DJ820" s="17"/>
      <c r="DK820" s="24">
        <v>0.1666666716337204</v>
      </c>
      <c r="DL820" s="24"/>
      <c r="DM820" s="24"/>
      <c r="DN820" s="24"/>
      <c r="DO820" s="24">
        <v>0.20000000298023224</v>
      </c>
      <c r="DP820" s="24"/>
      <c r="DQ820" s="24"/>
      <c r="DR820" s="16"/>
      <c r="DS820" s="16"/>
      <c r="DT820" s="16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27"/>
      <c r="EO820" s="27"/>
      <c r="EP820" s="27"/>
      <c r="EQ820" s="27"/>
      <c r="ER820" s="27"/>
    </row>
    <row r="821" spans="1:148" s="9" customFormat="1" ht="20.25" x14ac:dyDescent="0.3">
      <c r="A821" s="10" t="s">
        <v>523</v>
      </c>
      <c r="B821" s="10" t="s">
        <v>240</v>
      </c>
      <c r="C821" s="10" t="s">
        <v>240</v>
      </c>
      <c r="D821" s="10" t="s">
        <v>279</v>
      </c>
      <c r="E821" s="10" t="s">
        <v>218</v>
      </c>
      <c r="F821" s="11">
        <v>10334</v>
      </c>
      <c r="G821" s="11">
        <v>3999</v>
      </c>
      <c r="H821" s="11">
        <v>3966</v>
      </c>
      <c r="I821" s="10" t="s">
        <v>275</v>
      </c>
      <c r="J821" s="12">
        <v>62.8</v>
      </c>
      <c r="K821" s="10" t="s">
        <v>267</v>
      </c>
      <c r="L821" s="10" t="s">
        <v>261</v>
      </c>
      <c r="M821" s="10" t="s">
        <v>220</v>
      </c>
      <c r="N821" s="13">
        <v>10</v>
      </c>
      <c r="O821" s="13">
        <v>10</v>
      </c>
      <c r="P821" s="13">
        <v>0</v>
      </c>
      <c r="Q821" s="14">
        <v>0</v>
      </c>
      <c r="R821" s="14">
        <v>8.1</v>
      </c>
      <c r="S821" s="14">
        <v>1.6666669999999999</v>
      </c>
      <c r="T821" s="14">
        <v>1.35</v>
      </c>
      <c r="U821" s="14">
        <v>80.999979999999994</v>
      </c>
      <c r="V821" s="14">
        <v>0.2083334</v>
      </c>
      <c r="W821" s="14">
        <v>257.75990000000002</v>
      </c>
      <c r="X821" s="14">
        <v>16.666669845581101</v>
      </c>
      <c r="Y821" s="14">
        <v>0.45787552601424297</v>
      </c>
      <c r="Z821" s="14">
        <v>1.3666670000000001</v>
      </c>
      <c r="AA821" s="14">
        <v>0.3</v>
      </c>
      <c r="AB821" s="14">
        <v>18</v>
      </c>
      <c r="AC821" s="14">
        <v>1.666695E-2</v>
      </c>
      <c r="AD821" s="14">
        <v>1.0000169999999999</v>
      </c>
      <c r="AE821" s="14">
        <v>53.7</v>
      </c>
      <c r="AF821" s="14">
        <v>36.4</v>
      </c>
      <c r="AG821" s="14">
        <v>0</v>
      </c>
      <c r="AH821" s="14">
        <v>0</v>
      </c>
      <c r="AI821" s="14">
        <v>1.35</v>
      </c>
      <c r="AJ821" s="14">
        <v>1.3666670000000001</v>
      </c>
      <c r="AK821" s="15">
        <v>0.82000010000000001</v>
      </c>
      <c r="AL821" s="15">
        <v>0.98780469999999998</v>
      </c>
      <c r="AM821" s="15">
        <v>1</v>
      </c>
      <c r="AN821" s="15">
        <v>0.80999989999999999</v>
      </c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BT821" s="16"/>
      <c r="BU821" s="16"/>
      <c r="BV821" s="16"/>
      <c r="BW821" s="16"/>
      <c r="BX821" s="16"/>
      <c r="BY821" s="16"/>
      <c r="BZ821" s="16"/>
      <c r="CA821" s="16"/>
      <c r="CB821" s="16"/>
      <c r="CC821" s="16"/>
      <c r="CD821" s="16"/>
      <c r="CE821" s="16"/>
      <c r="CF821" s="16"/>
      <c r="CG821" s="16"/>
      <c r="CH821" s="16"/>
      <c r="CI821" s="16"/>
      <c r="CJ821" s="16"/>
      <c r="CK821" s="16"/>
      <c r="CL821" s="16"/>
      <c r="CM821" s="16"/>
      <c r="CN821" s="16"/>
      <c r="CO821" s="16"/>
      <c r="CP821" s="16"/>
      <c r="CQ821" s="16"/>
      <c r="CR821" s="16"/>
      <c r="CS821" s="16"/>
      <c r="CT821" s="16"/>
      <c r="CU821" s="16"/>
      <c r="CV821" s="16"/>
      <c r="CW821" s="16"/>
      <c r="CX821" s="16"/>
      <c r="CY821" s="16"/>
      <c r="CZ821" s="16"/>
      <c r="DA821" s="16"/>
      <c r="DB821" s="16"/>
      <c r="DC821" s="16"/>
      <c r="DD821" s="16"/>
      <c r="DE821" s="16"/>
      <c r="DF821" s="16"/>
      <c r="DG821" s="16"/>
      <c r="DH821" s="24"/>
      <c r="DI821" s="16"/>
      <c r="DJ821" s="17"/>
      <c r="DK821" s="24">
        <v>0.1666666716337204</v>
      </c>
      <c r="DL821" s="24"/>
      <c r="DM821" s="24"/>
      <c r="DN821" s="24"/>
      <c r="DO821" s="24">
        <v>0.13333334028720856</v>
      </c>
      <c r="DP821" s="24"/>
      <c r="DQ821" s="24"/>
      <c r="DR821" s="16"/>
      <c r="DS821" s="16"/>
      <c r="DT821" s="16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27"/>
      <c r="EO821" s="27"/>
      <c r="EP821" s="27"/>
      <c r="EQ821" s="27"/>
      <c r="ER821" s="27"/>
    </row>
    <row r="822" spans="1:148" s="9" customFormat="1" ht="20.25" x14ac:dyDescent="0.3">
      <c r="A822" s="10" t="s">
        <v>523</v>
      </c>
      <c r="B822" s="10" t="s">
        <v>240</v>
      </c>
      <c r="C822" s="10" t="s">
        <v>240</v>
      </c>
      <c r="D822" s="10" t="s">
        <v>281</v>
      </c>
      <c r="E822" s="10" t="s">
        <v>218</v>
      </c>
      <c r="F822" s="11">
        <v>10334</v>
      </c>
      <c r="G822" s="11">
        <v>4061</v>
      </c>
      <c r="H822" s="11">
        <v>3975</v>
      </c>
      <c r="I822" s="10" t="s">
        <v>275</v>
      </c>
      <c r="J822" s="12">
        <v>62.8</v>
      </c>
      <c r="K822" s="10" t="s">
        <v>267</v>
      </c>
      <c r="L822" s="10" t="s">
        <v>261</v>
      </c>
      <c r="M822" s="10" t="s">
        <v>220</v>
      </c>
      <c r="N822" s="13">
        <v>8</v>
      </c>
      <c r="O822" s="13">
        <v>8</v>
      </c>
      <c r="P822" s="13">
        <v>0</v>
      </c>
      <c r="Q822" s="14">
        <v>0</v>
      </c>
      <c r="R822" s="14">
        <v>8.1</v>
      </c>
      <c r="S822" s="14">
        <v>1.3333330000000001</v>
      </c>
      <c r="T822" s="14">
        <v>1.08</v>
      </c>
      <c r="U822" s="14">
        <v>81.000020000000006</v>
      </c>
      <c r="V822" s="14">
        <v>0.1666666</v>
      </c>
      <c r="W822" s="14">
        <v>257.76010000000002</v>
      </c>
      <c r="X822" s="14">
        <v>13.333330154418899</v>
      </c>
      <c r="Y822" s="14">
        <v>0.45787533551355297</v>
      </c>
      <c r="Z822" s="14">
        <v>1.166666</v>
      </c>
      <c r="AA822" s="14">
        <v>0.1666667</v>
      </c>
      <c r="AB822" s="14">
        <v>12.5</v>
      </c>
      <c r="AC822" s="14">
        <v>8.6666300000000002E-2</v>
      </c>
      <c r="AD822" s="14">
        <v>6.4999739999999999</v>
      </c>
      <c r="AE822" s="14">
        <v>42.96</v>
      </c>
      <c r="AF822" s="14">
        <v>29.12</v>
      </c>
      <c r="AG822" s="14">
        <v>0</v>
      </c>
      <c r="AH822" s="14">
        <v>0</v>
      </c>
      <c r="AI822" s="14">
        <v>1.08</v>
      </c>
      <c r="AJ822" s="14">
        <v>1.166666</v>
      </c>
      <c r="AK822" s="15">
        <v>0.875</v>
      </c>
      <c r="AL822" s="15">
        <v>0.92571460000000005</v>
      </c>
      <c r="AM822" s="15">
        <v>1</v>
      </c>
      <c r="AN822" s="15">
        <v>0.81000019999999995</v>
      </c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  <c r="BR822" s="16"/>
      <c r="BS822" s="16"/>
      <c r="BT822" s="16"/>
      <c r="BU822" s="16"/>
      <c r="BV822" s="16"/>
      <c r="BW822" s="16"/>
      <c r="BX822" s="16"/>
      <c r="BY822" s="16"/>
      <c r="BZ822" s="16"/>
      <c r="CA822" s="16"/>
      <c r="CB822" s="16"/>
      <c r="CC822" s="16"/>
      <c r="CD822" s="16"/>
      <c r="CE822" s="16"/>
      <c r="CF822" s="16"/>
      <c r="CG822" s="16"/>
      <c r="CH822" s="16"/>
      <c r="CI822" s="16"/>
      <c r="CJ822" s="16"/>
      <c r="CK822" s="16"/>
      <c r="CL822" s="16"/>
      <c r="CM822" s="16"/>
      <c r="CN822" s="16"/>
      <c r="CO822" s="16"/>
      <c r="CP822" s="16"/>
      <c r="CQ822" s="16"/>
      <c r="CR822" s="16"/>
      <c r="CS822" s="16"/>
      <c r="CT822" s="16"/>
      <c r="CU822" s="16"/>
      <c r="CV822" s="16"/>
      <c r="CW822" s="16"/>
      <c r="CX822" s="16"/>
      <c r="CY822" s="16"/>
      <c r="CZ822" s="16"/>
      <c r="DA822" s="16"/>
      <c r="DB822" s="16"/>
      <c r="DC822" s="16"/>
      <c r="DD822" s="16"/>
      <c r="DE822" s="16"/>
      <c r="DF822" s="16"/>
      <c r="DG822" s="16"/>
      <c r="DH822" s="24"/>
      <c r="DI822" s="16"/>
      <c r="DJ822" s="17"/>
      <c r="DK822" s="24"/>
      <c r="DL822" s="24"/>
      <c r="DM822" s="24"/>
      <c r="DN822" s="24">
        <v>8.3333335816860199E-2</v>
      </c>
      <c r="DO822" s="24">
        <v>8.3333335816860199E-2</v>
      </c>
      <c r="DP822" s="24"/>
      <c r="DQ822" s="24"/>
      <c r="DR822" s="16"/>
      <c r="DS822" s="16"/>
      <c r="DT822" s="16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27"/>
      <c r="EO822" s="27"/>
      <c r="EP822" s="27"/>
      <c r="EQ822" s="27"/>
      <c r="ER822" s="27"/>
    </row>
    <row r="823" spans="1:148" s="9" customFormat="1" ht="20.25" x14ac:dyDescent="0.3">
      <c r="A823" s="10" t="s">
        <v>523</v>
      </c>
      <c r="B823" s="10" t="s">
        <v>240</v>
      </c>
      <c r="C823" s="10" t="s">
        <v>240</v>
      </c>
      <c r="D823" s="10" t="s">
        <v>279</v>
      </c>
      <c r="E823" s="10" t="s">
        <v>218</v>
      </c>
      <c r="F823" s="11">
        <v>10348</v>
      </c>
      <c r="G823" s="11">
        <v>3999</v>
      </c>
      <c r="H823" s="11">
        <v>3966</v>
      </c>
      <c r="I823" s="10" t="s">
        <v>275</v>
      </c>
      <c r="J823" s="12">
        <v>62.8</v>
      </c>
      <c r="K823" s="10" t="s">
        <v>243</v>
      </c>
      <c r="L823" s="10" t="s">
        <v>261</v>
      </c>
      <c r="M823" s="10" t="s">
        <v>220</v>
      </c>
      <c r="N823" s="13">
        <v>46</v>
      </c>
      <c r="O823" s="13">
        <v>46</v>
      </c>
      <c r="P823" s="13">
        <v>0</v>
      </c>
      <c r="Q823" s="14">
        <v>0</v>
      </c>
      <c r="R823" s="14">
        <v>6.21</v>
      </c>
      <c r="S823" s="14">
        <v>6.3333329999999997</v>
      </c>
      <c r="T823" s="14">
        <v>4.7610000000000001</v>
      </c>
      <c r="U823" s="14">
        <v>75.173689999999993</v>
      </c>
      <c r="V823" s="14">
        <v>0.7916666</v>
      </c>
      <c r="W823" s="14">
        <v>267.86529999999999</v>
      </c>
      <c r="X823" s="14">
        <v>63.333330154418903</v>
      </c>
      <c r="Y823" s="14">
        <v>0.4558978620011</v>
      </c>
      <c r="Z823" s="14">
        <v>5.5333329999999998</v>
      </c>
      <c r="AA823" s="14">
        <v>0.8</v>
      </c>
      <c r="AB823" s="14">
        <v>12.63158</v>
      </c>
      <c r="AC823" s="14">
        <v>0.77233280000000004</v>
      </c>
      <c r="AD823" s="14">
        <v>12.19473</v>
      </c>
      <c r="AE823" s="14">
        <v>212.06</v>
      </c>
      <c r="AF823" s="14">
        <v>138.91999999999999</v>
      </c>
      <c r="AG823" s="14">
        <v>0</v>
      </c>
      <c r="AH823" s="14">
        <v>0</v>
      </c>
      <c r="AI823" s="14">
        <v>4.7610000000000001</v>
      </c>
      <c r="AJ823" s="14">
        <v>5.5333329999999998</v>
      </c>
      <c r="AK823" s="15">
        <v>0.87368420000000002</v>
      </c>
      <c r="AL823" s="15">
        <v>0.86042180000000001</v>
      </c>
      <c r="AM823" s="15">
        <v>1</v>
      </c>
      <c r="AN823" s="15">
        <v>0.75173690000000004</v>
      </c>
      <c r="AO823" s="16"/>
      <c r="AP823" s="16">
        <v>0.1666666716337204</v>
      </c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>
        <v>8.3333335816860199E-2</v>
      </c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BT823" s="16"/>
      <c r="BU823" s="16"/>
      <c r="BV823" s="16"/>
      <c r="BW823" s="16"/>
      <c r="BX823" s="16"/>
      <c r="BY823" s="16"/>
      <c r="BZ823" s="16"/>
      <c r="CA823" s="16"/>
      <c r="CB823" s="16"/>
      <c r="CC823" s="16"/>
      <c r="CD823" s="16"/>
      <c r="CE823" s="16"/>
      <c r="CF823" s="16"/>
      <c r="CG823" s="16"/>
      <c r="CH823" s="16">
        <v>8.3333335816860199E-2</v>
      </c>
      <c r="CI823" s="16"/>
      <c r="CJ823" s="16"/>
      <c r="CK823" s="16"/>
      <c r="CL823" s="16"/>
      <c r="CM823" s="16"/>
      <c r="CN823" s="16"/>
      <c r="CO823" s="16"/>
      <c r="CP823" s="16"/>
      <c r="CQ823" s="16"/>
      <c r="CR823" s="16"/>
      <c r="CS823" s="16"/>
      <c r="CT823" s="16"/>
      <c r="CU823" s="16"/>
      <c r="CV823" s="16">
        <v>8.3333335816860199E-2</v>
      </c>
      <c r="CW823" s="16"/>
      <c r="CX823" s="16"/>
      <c r="CY823" s="16"/>
      <c r="CZ823" s="16"/>
      <c r="DA823" s="16"/>
      <c r="DB823" s="16"/>
      <c r="DC823" s="16"/>
      <c r="DD823" s="16"/>
      <c r="DE823" s="16"/>
      <c r="DF823" s="16"/>
      <c r="DG823" s="16"/>
      <c r="DH823" s="24"/>
      <c r="DI823" s="16"/>
      <c r="DJ823" s="17"/>
      <c r="DK823" s="24"/>
      <c r="DL823" s="24"/>
      <c r="DM823" s="24"/>
      <c r="DN823" s="24"/>
      <c r="DO823" s="24">
        <v>0.38333332538604736</v>
      </c>
      <c r="DP823" s="24"/>
      <c r="DQ823" s="24"/>
      <c r="DR823" s="16"/>
      <c r="DS823" s="16"/>
      <c r="DT823" s="16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27"/>
      <c r="EO823" s="27"/>
      <c r="EP823" s="27"/>
      <c r="EQ823" s="27"/>
      <c r="ER823" s="27"/>
    </row>
    <row r="824" spans="1:148" s="9" customFormat="1" ht="20.25" x14ac:dyDescent="0.3">
      <c r="A824" s="10" t="s">
        <v>523</v>
      </c>
      <c r="B824" s="10" t="s">
        <v>240</v>
      </c>
      <c r="C824" s="10" t="s">
        <v>240</v>
      </c>
      <c r="D824" s="10" t="s">
        <v>281</v>
      </c>
      <c r="E824" s="10" t="s">
        <v>218</v>
      </c>
      <c r="F824" s="11">
        <v>10348</v>
      </c>
      <c r="G824" s="11">
        <v>4061</v>
      </c>
      <c r="H824" s="11">
        <v>3975</v>
      </c>
      <c r="I824" s="10" t="s">
        <v>275</v>
      </c>
      <c r="J824" s="12">
        <v>62.8</v>
      </c>
      <c r="K824" s="10" t="s">
        <v>243</v>
      </c>
      <c r="L824" s="10" t="s">
        <v>261</v>
      </c>
      <c r="M824" s="10" t="s">
        <v>220</v>
      </c>
      <c r="N824" s="13">
        <v>50</v>
      </c>
      <c r="O824" s="13">
        <v>50</v>
      </c>
      <c r="P824" s="13">
        <v>0</v>
      </c>
      <c r="Q824" s="14">
        <v>0</v>
      </c>
      <c r="R824" s="14">
        <v>6.21</v>
      </c>
      <c r="S824" s="14">
        <v>6.6666670000000003</v>
      </c>
      <c r="T824" s="14">
        <v>5.1749999999999998</v>
      </c>
      <c r="U824" s="14">
        <v>77.625</v>
      </c>
      <c r="V824" s="14">
        <v>0.8333334</v>
      </c>
      <c r="W824" s="14">
        <v>276.60000000000002</v>
      </c>
      <c r="X824" s="14">
        <v>66.666669845581097</v>
      </c>
      <c r="Y824" s="14">
        <v>0.44150112480517301</v>
      </c>
      <c r="Z824" s="14">
        <v>5.75</v>
      </c>
      <c r="AA824" s="14">
        <v>0.91666669999999995</v>
      </c>
      <c r="AB824" s="14">
        <v>13.75</v>
      </c>
      <c r="AC824" s="14">
        <v>0.57500010000000001</v>
      </c>
      <c r="AD824" s="14">
        <v>8.6250020000000003</v>
      </c>
      <c r="AE824" s="14">
        <v>230.5</v>
      </c>
      <c r="AF824" s="14">
        <v>151</v>
      </c>
      <c r="AG824" s="14">
        <v>0</v>
      </c>
      <c r="AH824" s="14">
        <v>0</v>
      </c>
      <c r="AI824" s="14">
        <v>5.1749999999999998</v>
      </c>
      <c r="AJ824" s="14">
        <v>5.75</v>
      </c>
      <c r="AK824" s="15">
        <v>0.86250000000000004</v>
      </c>
      <c r="AL824" s="15">
        <v>0.9</v>
      </c>
      <c r="AM824" s="15">
        <v>1</v>
      </c>
      <c r="AN824" s="15">
        <v>0.77625</v>
      </c>
      <c r="AO824" s="16"/>
      <c r="AP824" s="16">
        <v>0.1666666716337204</v>
      </c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>
        <v>0.1666666716337204</v>
      </c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BT824" s="16"/>
      <c r="BU824" s="16"/>
      <c r="BV824" s="16"/>
      <c r="BW824" s="16"/>
      <c r="BX824" s="16"/>
      <c r="BY824" s="16"/>
      <c r="BZ824" s="16"/>
      <c r="CA824" s="16"/>
      <c r="CB824" s="16"/>
      <c r="CC824" s="16"/>
      <c r="CD824" s="16">
        <v>8.3333335816860199E-2</v>
      </c>
      <c r="CE824" s="16"/>
      <c r="CF824" s="16"/>
      <c r="CG824" s="16"/>
      <c r="CH824" s="16"/>
      <c r="CI824" s="16"/>
      <c r="CJ824" s="16"/>
      <c r="CK824" s="16"/>
      <c r="CL824" s="16"/>
      <c r="CM824" s="16"/>
      <c r="CN824" s="16"/>
      <c r="CO824" s="16"/>
      <c r="CP824" s="16"/>
      <c r="CQ824" s="16"/>
      <c r="CR824" s="16">
        <v>0.25</v>
      </c>
      <c r="CS824" s="16"/>
      <c r="CT824" s="16"/>
      <c r="CU824" s="16"/>
      <c r="CV824" s="16"/>
      <c r="CW824" s="16"/>
      <c r="CX824" s="16"/>
      <c r="CY824" s="16"/>
      <c r="CZ824" s="16"/>
      <c r="DA824" s="16"/>
      <c r="DB824" s="16"/>
      <c r="DC824" s="16"/>
      <c r="DD824" s="16"/>
      <c r="DE824" s="16"/>
      <c r="DF824" s="16"/>
      <c r="DG824" s="16"/>
      <c r="DH824" s="24"/>
      <c r="DI824" s="16"/>
      <c r="DJ824" s="17"/>
      <c r="DK824" s="24"/>
      <c r="DL824" s="24"/>
      <c r="DM824" s="24"/>
      <c r="DN824" s="24"/>
      <c r="DO824" s="24">
        <v>0.25</v>
      </c>
      <c r="DP824" s="24"/>
      <c r="DQ824" s="24"/>
      <c r="DR824" s="16"/>
      <c r="DS824" s="16"/>
      <c r="DT824" s="16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27"/>
      <c r="EO824" s="27"/>
      <c r="EP824" s="27"/>
      <c r="EQ824" s="27"/>
      <c r="ER824" s="27"/>
    </row>
    <row r="825" spans="1:148" s="9" customFormat="1" ht="20.25" x14ac:dyDescent="0.3">
      <c r="A825" s="10" t="s">
        <v>501</v>
      </c>
      <c r="B825" s="10" t="s">
        <v>232</v>
      </c>
      <c r="C825" s="10" t="s">
        <v>240</v>
      </c>
      <c r="D825" s="10" t="s">
        <v>279</v>
      </c>
      <c r="E825" s="10" t="s">
        <v>218</v>
      </c>
      <c r="F825" s="11">
        <v>10339</v>
      </c>
      <c r="G825" s="11">
        <v>4062</v>
      </c>
      <c r="H825" s="11">
        <v>3866</v>
      </c>
      <c r="I825" s="10" t="s">
        <v>275</v>
      </c>
      <c r="J825" s="12">
        <v>62.8</v>
      </c>
      <c r="K825" s="10" t="s">
        <v>285</v>
      </c>
      <c r="L825" s="10" t="s">
        <v>261</v>
      </c>
      <c r="M825" s="10" t="s">
        <v>220</v>
      </c>
      <c r="N825" s="13">
        <v>15</v>
      </c>
      <c r="O825" s="13">
        <v>15</v>
      </c>
      <c r="P825" s="13">
        <v>0</v>
      </c>
      <c r="Q825" s="14">
        <v>0</v>
      </c>
      <c r="R825" s="14">
        <v>6.21</v>
      </c>
      <c r="S825" s="14">
        <v>1.8333330000000001</v>
      </c>
      <c r="T825" s="14">
        <v>1.5525</v>
      </c>
      <c r="U825" s="14">
        <v>84.681830000000005</v>
      </c>
      <c r="V825" s="14">
        <v>0.2291666</v>
      </c>
      <c r="W825" s="14">
        <v>301.74549999999999</v>
      </c>
      <c r="X825" s="14">
        <v>18.333330154418899</v>
      </c>
      <c r="Y825" s="14">
        <v>0.40470928174807103</v>
      </c>
      <c r="Z825" s="14">
        <v>1.65</v>
      </c>
      <c r="AA825" s="14">
        <v>0.1833333</v>
      </c>
      <c r="AB825" s="14">
        <v>10</v>
      </c>
      <c r="AC825" s="14">
        <v>9.7499669999999997E-2</v>
      </c>
      <c r="AD825" s="14">
        <v>5.3181649999999996</v>
      </c>
      <c r="AE825" s="14">
        <v>69.150000000000006</v>
      </c>
      <c r="AF825" s="14">
        <v>45.3</v>
      </c>
      <c r="AG825" s="14">
        <v>0</v>
      </c>
      <c r="AH825" s="14">
        <v>0</v>
      </c>
      <c r="AI825" s="14">
        <v>1.5525</v>
      </c>
      <c r="AJ825" s="14">
        <v>1.65</v>
      </c>
      <c r="AK825" s="15">
        <v>0.9</v>
      </c>
      <c r="AL825" s="15">
        <v>0.94090929999999995</v>
      </c>
      <c r="AM825" s="15">
        <v>1</v>
      </c>
      <c r="AN825" s="15">
        <v>0.84681839999999997</v>
      </c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6"/>
      <c r="BS825" s="16"/>
      <c r="BT825" s="16"/>
      <c r="BU825" s="16"/>
      <c r="BV825" s="16"/>
      <c r="BW825" s="16"/>
      <c r="BX825" s="16"/>
      <c r="BY825" s="16"/>
      <c r="BZ825" s="16"/>
      <c r="CA825" s="16"/>
      <c r="CB825" s="16"/>
      <c r="CC825" s="16"/>
      <c r="CD825" s="16"/>
      <c r="CE825" s="16"/>
      <c r="CF825" s="16"/>
      <c r="CG825" s="16"/>
      <c r="CH825" s="16"/>
      <c r="CI825" s="16"/>
      <c r="CJ825" s="16"/>
      <c r="CK825" s="16"/>
      <c r="CL825" s="16"/>
      <c r="CM825" s="16"/>
      <c r="CN825" s="16"/>
      <c r="CO825" s="16"/>
      <c r="CP825" s="16"/>
      <c r="CQ825" s="16"/>
      <c r="CR825" s="16"/>
      <c r="CS825" s="16"/>
      <c r="CT825" s="16"/>
      <c r="CU825" s="16"/>
      <c r="CV825" s="16"/>
      <c r="CW825" s="16"/>
      <c r="CX825" s="16"/>
      <c r="CY825" s="16"/>
      <c r="CZ825" s="16"/>
      <c r="DA825" s="16"/>
      <c r="DB825" s="16"/>
      <c r="DC825" s="16"/>
      <c r="DD825" s="16"/>
      <c r="DE825" s="16"/>
      <c r="DF825" s="16"/>
      <c r="DG825" s="16"/>
      <c r="DH825" s="24"/>
      <c r="DI825" s="16"/>
      <c r="DJ825" s="17"/>
      <c r="DK825" s="24"/>
      <c r="DL825" s="24"/>
      <c r="DM825" s="24"/>
      <c r="DN825" s="24"/>
      <c r="DO825" s="24">
        <v>0.18333333730697632</v>
      </c>
      <c r="DP825" s="24"/>
      <c r="DQ825" s="24"/>
      <c r="DR825" s="16"/>
      <c r="DS825" s="16"/>
      <c r="DT825" s="16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27"/>
      <c r="EO825" s="27"/>
      <c r="EP825" s="27"/>
      <c r="EQ825" s="27"/>
      <c r="ER825" s="27"/>
    </row>
    <row r="826" spans="1:148" s="9" customFormat="1" ht="20.25" x14ac:dyDescent="0.3">
      <c r="A826" s="10" t="s">
        <v>501</v>
      </c>
      <c r="B826" s="10" t="s">
        <v>232</v>
      </c>
      <c r="C826" s="10" t="s">
        <v>240</v>
      </c>
      <c r="D826" s="10" t="s">
        <v>281</v>
      </c>
      <c r="E826" s="10" t="s">
        <v>218</v>
      </c>
      <c r="F826" s="11">
        <v>10339</v>
      </c>
      <c r="G826" s="11">
        <v>4005</v>
      </c>
      <c r="H826" s="11">
        <v>4091</v>
      </c>
      <c r="I826" s="10" t="s">
        <v>275</v>
      </c>
      <c r="J826" s="12">
        <v>62.8</v>
      </c>
      <c r="K826" s="10" t="s">
        <v>285</v>
      </c>
      <c r="L826" s="10" t="s">
        <v>261</v>
      </c>
      <c r="M826" s="10" t="s">
        <v>220</v>
      </c>
      <c r="N826" s="13">
        <v>21</v>
      </c>
      <c r="O826" s="13">
        <v>21</v>
      </c>
      <c r="P826" s="13">
        <v>0</v>
      </c>
      <c r="Q826" s="14">
        <v>0</v>
      </c>
      <c r="R826" s="14">
        <v>6.21</v>
      </c>
      <c r="S826" s="14">
        <v>2.5</v>
      </c>
      <c r="T826" s="14">
        <v>2.1735000000000002</v>
      </c>
      <c r="U826" s="14">
        <v>86.94</v>
      </c>
      <c r="V826" s="14">
        <v>0.3125</v>
      </c>
      <c r="W826" s="14">
        <v>309.79199999999997</v>
      </c>
      <c r="X826" s="14">
        <v>25</v>
      </c>
      <c r="Y826" s="14">
        <v>0.39419742544618502</v>
      </c>
      <c r="Z826" s="14">
        <v>2.3666670000000001</v>
      </c>
      <c r="AA826" s="14">
        <v>0.13333329999999999</v>
      </c>
      <c r="AB826" s="14">
        <v>5.3333329999999997</v>
      </c>
      <c r="AC826" s="14">
        <v>0.19316659999999999</v>
      </c>
      <c r="AD826" s="14">
        <v>7.7266640000000004</v>
      </c>
      <c r="AE826" s="14">
        <v>96.810010000000005</v>
      </c>
      <c r="AF826" s="14">
        <v>63.42</v>
      </c>
      <c r="AG826" s="14">
        <v>0</v>
      </c>
      <c r="AH826" s="14">
        <v>0</v>
      </c>
      <c r="AI826" s="14">
        <v>2.1735000000000002</v>
      </c>
      <c r="AJ826" s="14">
        <v>2.3666670000000001</v>
      </c>
      <c r="AK826" s="15">
        <v>0.94666660000000002</v>
      </c>
      <c r="AL826" s="15">
        <v>0.91838039999999999</v>
      </c>
      <c r="AM826" s="15">
        <v>1</v>
      </c>
      <c r="AN826" s="15">
        <v>0.86939999999999995</v>
      </c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6"/>
      <c r="BS826" s="16"/>
      <c r="BT826" s="16"/>
      <c r="BU826" s="16"/>
      <c r="BV826" s="16"/>
      <c r="BW826" s="16"/>
      <c r="BX826" s="16"/>
      <c r="BY826" s="16"/>
      <c r="BZ826" s="16"/>
      <c r="CA826" s="16"/>
      <c r="CB826" s="16"/>
      <c r="CC826" s="16"/>
      <c r="CD826" s="16"/>
      <c r="CE826" s="16"/>
      <c r="CF826" s="16"/>
      <c r="CG826" s="16"/>
      <c r="CH826" s="16"/>
      <c r="CI826" s="16"/>
      <c r="CJ826" s="16"/>
      <c r="CK826" s="16"/>
      <c r="CL826" s="16"/>
      <c r="CM826" s="16"/>
      <c r="CN826" s="16"/>
      <c r="CO826" s="16"/>
      <c r="CP826" s="16"/>
      <c r="CQ826" s="16"/>
      <c r="CR826" s="16"/>
      <c r="CS826" s="16"/>
      <c r="CT826" s="16"/>
      <c r="CU826" s="16"/>
      <c r="CV826" s="16"/>
      <c r="CW826" s="16"/>
      <c r="CX826" s="16"/>
      <c r="CY826" s="16"/>
      <c r="CZ826" s="16"/>
      <c r="DA826" s="16"/>
      <c r="DB826" s="16"/>
      <c r="DC826" s="16"/>
      <c r="DD826" s="16"/>
      <c r="DE826" s="16"/>
      <c r="DF826" s="16"/>
      <c r="DG826" s="16"/>
      <c r="DH826" s="24"/>
      <c r="DI826" s="16"/>
      <c r="DJ826" s="17"/>
      <c r="DK826" s="24"/>
      <c r="DL826" s="24"/>
      <c r="DM826" s="24"/>
      <c r="DN826" s="24"/>
      <c r="DO826" s="24">
        <v>0.13333334028720856</v>
      </c>
      <c r="DP826" s="24"/>
      <c r="DQ826" s="24"/>
      <c r="DR826" s="16"/>
      <c r="DS826" s="16"/>
      <c r="DT826" s="16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27"/>
      <c r="EO826" s="27"/>
      <c r="EP826" s="27"/>
      <c r="EQ826" s="27"/>
      <c r="ER826" s="27"/>
    </row>
    <row r="827" spans="1:148" s="9" customFormat="1" ht="20.25" x14ac:dyDescent="0.3">
      <c r="A827" s="10" t="s">
        <v>501</v>
      </c>
      <c r="B827" s="10" t="s">
        <v>231</v>
      </c>
      <c r="C827" s="10" t="s">
        <v>240</v>
      </c>
      <c r="D827" s="10" t="s">
        <v>279</v>
      </c>
      <c r="E827" s="10" t="s">
        <v>218</v>
      </c>
      <c r="F827" s="11">
        <v>10339</v>
      </c>
      <c r="G827" s="11">
        <v>4062</v>
      </c>
      <c r="H827" s="11">
        <v>3866</v>
      </c>
      <c r="I827" s="10" t="s">
        <v>275</v>
      </c>
      <c r="J827" s="12">
        <v>62.8</v>
      </c>
      <c r="K827" s="10" t="s">
        <v>285</v>
      </c>
      <c r="L827" s="10" t="s">
        <v>261</v>
      </c>
      <c r="M827" s="10" t="s">
        <v>220</v>
      </c>
      <c r="N827" s="13">
        <v>33</v>
      </c>
      <c r="O827" s="13">
        <v>31</v>
      </c>
      <c r="P827" s="13">
        <v>2</v>
      </c>
      <c r="Q827" s="14">
        <v>6.0606059999999999</v>
      </c>
      <c r="R827" s="14">
        <v>6.21</v>
      </c>
      <c r="S827" s="14">
        <v>4</v>
      </c>
      <c r="T827" s="14">
        <v>3.2084999999999999</v>
      </c>
      <c r="U827" s="14">
        <v>80.212490000000003</v>
      </c>
      <c r="V827" s="14">
        <v>0.5</v>
      </c>
      <c r="W827" s="14">
        <v>285.82</v>
      </c>
      <c r="X827" s="14">
        <v>40</v>
      </c>
      <c r="Y827" s="14">
        <v>0.42725912012922201</v>
      </c>
      <c r="Z827" s="14">
        <v>3.5333329999999998</v>
      </c>
      <c r="AA827" s="14">
        <v>0.46666669999999999</v>
      </c>
      <c r="AB827" s="14">
        <v>11.66667</v>
      </c>
      <c r="AC827" s="14">
        <v>0.1178334</v>
      </c>
      <c r="AD827" s="14">
        <v>2.9458350000000002</v>
      </c>
      <c r="AE827" s="14">
        <v>142.91</v>
      </c>
      <c r="AF827" s="14">
        <v>93.62</v>
      </c>
      <c r="AG827" s="14">
        <v>0.20699999999999999</v>
      </c>
      <c r="AH827" s="14">
        <v>5.1749999999999998</v>
      </c>
      <c r="AI827" s="14">
        <v>3.4155000000000002</v>
      </c>
      <c r="AJ827" s="14">
        <v>3.5333329999999998</v>
      </c>
      <c r="AK827" s="15">
        <v>0.88333329999999999</v>
      </c>
      <c r="AL827" s="15">
        <v>0.96665100000000004</v>
      </c>
      <c r="AM827" s="15">
        <v>0.9393939</v>
      </c>
      <c r="AN827" s="15">
        <v>0.80212499999999998</v>
      </c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  <c r="BR827" s="16"/>
      <c r="BS827" s="16"/>
      <c r="BT827" s="16"/>
      <c r="BU827" s="16"/>
      <c r="BV827" s="16"/>
      <c r="BW827" s="16"/>
      <c r="BX827" s="16"/>
      <c r="BY827" s="16"/>
      <c r="BZ827" s="16"/>
      <c r="CA827" s="16"/>
      <c r="CB827" s="16"/>
      <c r="CC827" s="16"/>
      <c r="CD827" s="16"/>
      <c r="CE827" s="16"/>
      <c r="CF827" s="16"/>
      <c r="CG827" s="16"/>
      <c r="CH827" s="16"/>
      <c r="CI827" s="16"/>
      <c r="CJ827" s="16"/>
      <c r="CK827" s="16"/>
      <c r="CL827" s="16"/>
      <c r="CM827" s="16"/>
      <c r="CN827" s="16"/>
      <c r="CO827" s="16"/>
      <c r="CP827" s="16">
        <v>0.1666666716337204</v>
      </c>
      <c r="CQ827" s="16"/>
      <c r="CR827" s="16"/>
      <c r="CS827" s="16"/>
      <c r="CT827" s="16"/>
      <c r="CU827" s="16"/>
      <c r="CV827" s="16"/>
      <c r="CW827" s="16"/>
      <c r="CX827" s="16"/>
      <c r="CY827" s="16"/>
      <c r="CZ827" s="16"/>
      <c r="DA827" s="16"/>
      <c r="DB827" s="16"/>
      <c r="DC827" s="16"/>
      <c r="DD827" s="16"/>
      <c r="DE827" s="16"/>
      <c r="DF827" s="16"/>
      <c r="DG827" s="16"/>
      <c r="DH827" s="24"/>
      <c r="DI827" s="16"/>
      <c r="DJ827" s="17"/>
      <c r="DK827" s="24"/>
      <c r="DL827" s="24"/>
      <c r="DM827" s="24"/>
      <c r="DN827" s="24"/>
      <c r="DO827" s="24">
        <v>0.30000001192092896</v>
      </c>
      <c r="DP827" s="24"/>
      <c r="DQ827" s="24"/>
      <c r="DR827" s="16"/>
      <c r="DS827" s="16"/>
      <c r="DT827" s="16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>
        <v>2</v>
      </c>
      <c r="EM827" s="17"/>
      <c r="EN827" s="27"/>
      <c r="EO827" s="27"/>
      <c r="EP827" s="27"/>
      <c r="EQ827" s="27"/>
      <c r="ER827" s="27"/>
    </row>
    <row r="828" spans="1:148" s="9" customFormat="1" ht="20.25" x14ac:dyDescent="0.3">
      <c r="A828" s="10" t="s">
        <v>501</v>
      </c>
      <c r="B828" s="10" t="s">
        <v>231</v>
      </c>
      <c r="C828" s="10" t="s">
        <v>240</v>
      </c>
      <c r="D828" s="10" t="s">
        <v>281</v>
      </c>
      <c r="E828" s="10" t="s">
        <v>218</v>
      </c>
      <c r="F828" s="11">
        <v>10339</v>
      </c>
      <c r="G828" s="11">
        <v>4005</v>
      </c>
      <c r="H828" s="11">
        <v>4091</v>
      </c>
      <c r="I828" s="10" t="s">
        <v>275</v>
      </c>
      <c r="J828" s="12">
        <v>62.8</v>
      </c>
      <c r="K828" s="10" t="s">
        <v>285</v>
      </c>
      <c r="L828" s="10" t="s">
        <v>261</v>
      </c>
      <c r="M828" s="10" t="s">
        <v>220</v>
      </c>
      <c r="N828" s="13">
        <v>34</v>
      </c>
      <c r="O828" s="13">
        <v>34</v>
      </c>
      <c r="P828" s="13">
        <v>0</v>
      </c>
      <c r="Q828" s="14">
        <v>0</v>
      </c>
      <c r="R828" s="14">
        <v>6.21</v>
      </c>
      <c r="S828" s="14">
        <v>4</v>
      </c>
      <c r="T828" s="14">
        <v>3.5190000000000001</v>
      </c>
      <c r="U828" s="14">
        <v>87.974999999999994</v>
      </c>
      <c r="V828" s="14">
        <v>0.5</v>
      </c>
      <c r="W828" s="14">
        <v>313.48</v>
      </c>
      <c r="X828" s="14">
        <v>40</v>
      </c>
      <c r="Y828" s="14">
        <v>0.389559796271093</v>
      </c>
      <c r="Z828" s="14">
        <v>3.766667</v>
      </c>
      <c r="AA828" s="14">
        <v>0.23333329999999999</v>
      </c>
      <c r="AB828" s="14">
        <v>5.8333339999999998</v>
      </c>
      <c r="AC828" s="14">
        <v>0.24766659999999999</v>
      </c>
      <c r="AD828" s="14">
        <v>6.1916650000000004</v>
      </c>
      <c r="AE828" s="14">
        <v>156.74</v>
      </c>
      <c r="AF828" s="14">
        <v>102.68</v>
      </c>
      <c r="AG828" s="14">
        <v>0</v>
      </c>
      <c r="AH828" s="14">
        <v>0</v>
      </c>
      <c r="AI828" s="14">
        <v>3.5190000000000001</v>
      </c>
      <c r="AJ828" s="14">
        <v>3.766667</v>
      </c>
      <c r="AK828" s="15">
        <v>0.94166669999999997</v>
      </c>
      <c r="AL828" s="15">
        <v>0.93424779999999996</v>
      </c>
      <c r="AM828" s="15">
        <v>1</v>
      </c>
      <c r="AN828" s="15">
        <v>0.87975000000000003</v>
      </c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>
        <v>6.6666670143604279E-2</v>
      </c>
      <c r="BJ828" s="16"/>
      <c r="BK828" s="16"/>
      <c r="BL828" s="16"/>
      <c r="BM828" s="16"/>
      <c r="BN828" s="16"/>
      <c r="BO828" s="16"/>
      <c r="BP828" s="16"/>
      <c r="BQ828" s="16"/>
      <c r="BR828" s="16"/>
      <c r="BS828" s="16"/>
      <c r="BT828" s="16"/>
      <c r="BU828" s="16"/>
      <c r="BV828" s="16"/>
      <c r="BW828" s="16"/>
      <c r="BX828" s="16"/>
      <c r="BY828" s="16"/>
      <c r="BZ828" s="16"/>
      <c r="CA828" s="16"/>
      <c r="CB828" s="16"/>
      <c r="CC828" s="16"/>
      <c r="CD828" s="16"/>
      <c r="CE828" s="16"/>
      <c r="CF828" s="16"/>
      <c r="CG828" s="16"/>
      <c r="CH828" s="16"/>
      <c r="CI828" s="16"/>
      <c r="CJ828" s="16"/>
      <c r="CK828" s="16"/>
      <c r="CL828" s="16"/>
      <c r="CM828" s="16"/>
      <c r="CN828" s="16"/>
      <c r="CO828" s="16"/>
      <c r="CP828" s="16"/>
      <c r="CQ828" s="16"/>
      <c r="CR828" s="16"/>
      <c r="CS828" s="16"/>
      <c r="CT828" s="16"/>
      <c r="CU828" s="16"/>
      <c r="CV828" s="16"/>
      <c r="CW828" s="16"/>
      <c r="CX828" s="16"/>
      <c r="CY828" s="16"/>
      <c r="CZ828" s="16"/>
      <c r="DA828" s="16"/>
      <c r="DB828" s="16"/>
      <c r="DC828" s="16"/>
      <c r="DD828" s="16"/>
      <c r="DE828" s="16"/>
      <c r="DF828" s="16"/>
      <c r="DG828" s="16"/>
      <c r="DH828" s="24"/>
      <c r="DI828" s="16"/>
      <c r="DJ828" s="17"/>
      <c r="DK828" s="24"/>
      <c r="DL828" s="24"/>
      <c r="DM828" s="24"/>
      <c r="DN828" s="24">
        <v>8.3333335816860199E-2</v>
      </c>
      <c r="DO828" s="24">
        <v>8.3333335816860199E-2</v>
      </c>
      <c r="DP828" s="24"/>
      <c r="DQ828" s="24"/>
      <c r="DR828" s="16"/>
      <c r="DS828" s="16"/>
      <c r="DT828" s="16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27"/>
      <c r="EO828" s="27"/>
      <c r="EP828" s="27"/>
      <c r="EQ828" s="27"/>
      <c r="ER828" s="27"/>
    </row>
    <row r="829" spans="1:148" s="9" customFormat="1" ht="20.25" x14ac:dyDescent="0.3">
      <c r="A829" s="10" t="s">
        <v>501</v>
      </c>
      <c r="B829" s="10" t="s">
        <v>244</v>
      </c>
      <c r="C829" s="10" t="s">
        <v>240</v>
      </c>
      <c r="D829" s="10" t="s">
        <v>279</v>
      </c>
      <c r="E829" s="10" t="s">
        <v>218</v>
      </c>
      <c r="F829" s="11">
        <v>10339</v>
      </c>
      <c r="G829" s="11">
        <v>3999</v>
      </c>
      <c r="H829" s="11">
        <v>3966</v>
      </c>
      <c r="I829" s="10" t="s">
        <v>275</v>
      </c>
      <c r="J829" s="12">
        <v>62.8</v>
      </c>
      <c r="K829" s="10" t="s">
        <v>285</v>
      </c>
      <c r="L829" s="10" t="s">
        <v>261</v>
      </c>
      <c r="M829" s="10" t="s">
        <v>220</v>
      </c>
      <c r="N829" s="13">
        <v>30</v>
      </c>
      <c r="O829" s="13">
        <v>26</v>
      </c>
      <c r="P829" s="13">
        <v>4</v>
      </c>
      <c r="Q829" s="14">
        <v>13.33333</v>
      </c>
      <c r="R829" s="14">
        <v>6.21</v>
      </c>
      <c r="S829" s="14">
        <v>4</v>
      </c>
      <c r="T829" s="14">
        <v>2.6909999999999998</v>
      </c>
      <c r="U829" s="14">
        <v>67.275009999999995</v>
      </c>
      <c r="V829" s="14">
        <v>0.5</v>
      </c>
      <c r="W829" s="14">
        <v>239.72</v>
      </c>
      <c r="X829" s="14">
        <v>40</v>
      </c>
      <c r="Y829" s="14">
        <v>0.50942437226316595</v>
      </c>
      <c r="Z829" s="14">
        <v>3.3666670000000001</v>
      </c>
      <c r="AA829" s="14">
        <v>0.63333329999999999</v>
      </c>
      <c r="AB829" s="14">
        <v>15.83333</v>
      </c>
      <c r="AC829" s="14">
        <v>0.26166640000000002</v>
      </c>
      <c r="AD829" s="14">
        <v>6.5416610000000004</v>
      </c>
      <c r="AE829" s="14">
        <v>119.86</v>
      </c>
      <c r="AF829" s="14">
        <v>78.52</v>
      </c>
      <c r="AG829" s="14">
        <v>0.41399999999999998</v>
      </c>
      <c r="AH829" s="14">
        <v>10.35</v>
      </c>
      <c r="AI829" s="14">
        <v>3.105</v>
      </c>
      <c r="AJ829" s="14">
        <v>3.3666670000000001</v>
      </c>
      <c r="AK829" s="15">
        <v>0.84166669999999999</v>
      </c>
      <c r="AL829" s="15">
        <v>0.92227720000000002</v>
      </c>
      <c r="AM829" s="15">
        <v>0.86666670000000001</v>
      </c>
      <c r="AN829" s="15">
        <v>0.67274999999999996</v>
      </c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/>
      <c r="BQ829" s="16"/>
      <c r="BR829" s="16"/>
      <c r="BS829" s="16"/>
      <c r="BT829" s="16"/>
      <c r="BU829" s="16"/>
      <c r="BV829" s="16"/>
      <c r="BW829" s="16"/>
      <c r="BX829" s="16"/>
      <c r="BY829" s="16"/>
      <c r="BZ829" s="16"/>
      <c r="CA829" s="16"/>
      <c r="CB829" s="16"/>
      <c r="CC829" s="16"/>
      <c r="CD829" s="16"/>
      <c r="CE829" s="16"/>
      <c r="CF829" s="16"/>
      <c r="CG829" s="16"/>
      <c r="CH829" s="16"/>
      <c r="CI829" s="16"/>
      <c r="CJ829" s="16">
        <v>0.1666666716337204</v>
      </c>
      <c r="CK829" s="16"/>
      <c r="CL829" s="16"/>
      <c r="CM829" s="16"/>
      <c r="CN829" s="16"/>
      <c r="CO829" s="16"/>
      <c r="CP829" s="16"/>
      <c r="CQ829" s="16"/>
      <c r="CR829" s="16"/>
      <c r="CS829" s="16"/>
      <c r="CT829" s="16"/>
      <c r="CU829" s="16"/>
      <c r="CV829" s="16"/>
      <c r="CW829" s="16"/>
      <c r="CX829" s="16"/>
      <c r="CY829" s="16"/>
      <c r="CZ829" s="16"/>
      <c r="DA829" s="16"/>
      <c r="DB829" s="16"/>
      <c r="DC829" s="16"/>
      <c r="DD829" s="16"/>
      <c r="DE829" s="16"/>
      <c r="DF829" s="16"/>
      <c r="DG829" s="16"/>
      <c r="DH829" s="24"/>
      <c r="DI829" s="16"/>
      <c r="DJ829" s="17"/>
      <c r="DK829" s="24">
        <v>0.1666666716337204</v>
      </c>
      <c r="DL829" s="24"/>
      <c r="DM829" s="24"/>
      <c r="DN829" s="24"/>
      <c r="DO829" s="24">
        <v>0.30000001192092896</v>
      </c>
      <c r="DP829" s="24"/>
      <c r="DQ829" s="24"/>
      <c r="DR829" s="16"/>
      <c r="DS829" s="16"/>
      <c r="DT829" s="16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>
        <v>4</v>
      </c>
      <c r="EM829" s="17"/>
      <c r="EN829" s="27"/>
      <c r="EO829" s="27"/>
      <c r="EP829" s="27"/>
      <c r="EQ829" s="27"/>
      <c r="ER829" s="27"/>
    </row>
    <row r="830" spans="1:148" s="9" customFormat="1" ht="20.25" x14ac:dyDescent="0.3">
      <c r="A830" s="10" t="s">
        <v>501</v>
      </c>
      <c r="B830" s="10" t="s">
        <v>244</v>
      </c>
      <c r="C830" s="10" t="s">
        <v>240</v>
      </c>
      <c r="D830" s="10" t="s">
        <v>281</v>
      </c>
      <c r="E830" s="10" t="s">
        <v>218</v>
      </c>
      <c r="F830" s="11">
        <v>10339</v>
      </c>
      <c r="G830" s="11">
        <v>4061</v>
      </c>
      <c r="H830" s="11">
        <v>3975</v>
      </c>
      <c r="I830" s="10" t="s">
        <v>275</v>
      </c>
      <c r="J830" s="12">
        <v>62.8</v>
      </c>
      <c r="K830" s="10" t="s">
        <v>285</v>
      </c>
      <c r="L830" s="10" t="s">
        <v>261</v>
      </c>
      <c r="M830" s="10" t="s">
        <v>220</v>
      </c>
      <c r="N830" s="13">
        <v>20</v>
      </c>
      <c r="O830" s="13">
        <v>20</v>
      </c>
      <c r="P830" s="13">
        <v>0</v>
      </c>
      <c r="Q830" s="14">
        <v>0</v>
      </c>
      <c r="R830" s="14">
        <v>6.21</v>
      </c>
      <c r="S830" s="14">
        <v>2.6666669999999999</v>
      </c>
      <c r="T830" s="14">
        <v>2.0699999999999998</v>
      </c>
      <c r="U830" s="14">
        <v>77.624979999999994</v>
      </c>
      <c r="V830" s="14">
        <v>0.3333334</v>
      </c>
      <c r="W830" s="14">
        <v>276.60000000000002</v>
      </c>
      <c r="X830" s="14">
        <v>26.666669845581101</v>
      </c>
      <c r="Y830" s="14">
        <v>0.44150114523019501</v>
      </c>
      <c r="Z830" s="14">
        <v>2.15</v>
      </c>
      <c r="AA830" s="14">
        <v>0.51666670000000003</v>
      </c>
      <c r="AB830" s="14">
        <v>19.375</v>
      </c>
      <c r="AC830" s="14">
        <v>8.0000399999999999E-2</v>
      </c>
      <c r="AD830" s="14">
        <v>3.0000149999999999</v>
      </c>
      <c r="AE830" s="14">
        <v>92.2</v>
      </c>
      <c r="AF830" s="14">
        <v>60.4</v>
      </c>
      <c r="AG830" s="14">
        <v>0</v>
      </c>
      <c r="AH830" s="14">
        <v>0</v>
      </c>
      <c r="AI830" s="14">
        <v>2.0699999999999998</v>
      </c>
      <c r="AJ830" s="14">
        <v>2.15</v>
      </c>
      <c r="AK830" s="15">
        <v>0.80625000000000002</v>
      </c>
      <c r="AL830" s="15">
        <v>0.96279049999999999</v>
      </c>
      <c r="AM830" s="15">
        <v>1</v>
      </c>
      <c r="AN830" s="15">
        <v>0.77624990000000005</v>
      </c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  <c r="BP830" s="16"/>
      <c r="BQ830" s="16"/>
      <c r="BR830" s="16"/>
      <c r="BS830" s="16"/>
      <c r="BT830" s="16"/>
      <c r="BU830" s="16"/>
      <c r="BV830" s="16"/>
      <c r="BW830" s="16"/>
      <c r="BX830" s="16"/>
      <c r="BY830" s="16"/>
      <c r="BZ830" s="16"/>
      <c r="CA830" s="16"/>
      <c r="CB830" s="16"/>
      <c r="CC830" s="16"/>
      <c r="CD830" s="16">
        <v>0.13333334028720856</v>
      </c>
      <c r="CE830" s="16"/>
      <c r="CF830" s="16"/>
      <c r="CG830" s="16"/>
      <c r="CH830" s="16"/>
      <c r="CI830" s="16"/>
      <c r="CJ830" s="16"/>
      <c r="CK830" s="16"/>
      <c r="CL830" s="16"/>
      <c r="CM830" s="16"/>
      <c r="CN830" s="16"/>
      <c r="CO830" s="16"/>
      <c r="CP830" s="16"/>
      <c r="CQ830" s="16"/>
      <c r="CR830" s="16"/>
      <c r="CS830" s="16"/>
      <c r="CT830" s="16"/>
      <c r="CU830" s="16"/>
      <c r="CV830" s="16"/>
      <c r="CW830" s="16"/>
      <c r="CX830" s="16"/>
      <c r="CY830" s="16"/>
      <c r="CZ830" s="16"/>
      <c r="DA830" s="16"/>
      <c r="DB830" s="16"/>
      <c r="DC830" s="16"/>
      <c r="DD830" s="16"/>
      <c r="DE830" s="16"/>
      <c r="DF830" s="16"/>
      <c r="DG830" s="16"/>
      <c r="DH830" s="24"/>
      <c r="DI830" s="16"/>
      <c r="DJ830" s="17"/>
      <c r="DK830" s="24">
        <v>0.1666666716337204</v>
      </c>
      <c r="DL830" s="24"/>
      <c r="DM830" s="24"/>
      <c r="DN830" s="24"/>
      <c r="DO830" s="24">
        <v>0.21666666865348816</v>
      </c>
      <c r="DP830" s="24"/>
      <c r="DQ830" s="24"/>
      <c r="DR830" s="16"/>
      <c r="DS830" s="16"/>
      <c r="DT830" s="16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27"/>
      <c r="EO830" s="27"/>
      <c r="EP830" s="27"/>
      <c r="EQ830" s="27"/>
      <c r="ER830" s="27"/>
    </row>
    <row r="831" spans="1:148" s="9" customFormat="1" ht="20.25" x14ac:dyDescent="0.3">
      <c r="A831" s="10" t="s">
        <v>501</v>
      </c>
      <c r="B831" s="10" t="s">
        <v>240</v>
      </c>
      <c r="C831" s="10" t="s">
        <v>240</v>
      </c>
      <c r="D831" s="10" t="s">
        <v>279</v>
      </c>
      <c r="E831" s="10" t="s">
        <v>218</v>
      </c>
      <c r="F831" s="11">
        <v>10339</v>
      </c>
      <c r="G831" s="11">
        <v>3999</v>
      </c>
      <c r="H831" s="11">
        <v>3966</v>
      </c>
      <c r="I831" s="10" t="s">
        <v>275</v>
      </c>
      <c r="J831" s="12">
        <v>62.8</v>
      </c>
      <c r="K831" s="10" t="s">
        <v>285</v>
      </c>
      <c r="L831" s="10" t="s">
        <v>261</v>
      </c>
      <c r="M831" s="10" t="s">
        <v>220</v>
      </c>
      <c r="N831" s="13">
        <v>3</v>
      </c>
      <c r="O831" s="13">
        <v>3</v>
      </c>
      <c r="P831" s="13">
        <v>0</v>
      </c>
      <c r="Q831" s="14">
        <v>0</v>
      </c>
      <c r="R831" s="14">
        <v>6.21</v>
      </c>
      <c r="S831" s="14">
        <v>0.5</v>
      </c>
      <c r="T831" s="14">
        <v>0.3105</v>
      </c>
      <c r="U831" s="14">
        <v>62.100009999999997</v>
      </c>
      <c r="V831" s="14">
        <v>6.25E-2</v>
      </c>
      <c r="W831" s="14">
        <v>221.28</v>
      </c>
      <c r="X831" s="14">
        <v>5</v>
      </c>
      <c r="Y831" s="14">
        <v>0.55187641222227402</v>
      </c>
      <c r="Z831" s="14">
        <v>0.31666670000000002</v>
      </c>
      <c r="AA831" s="14">
        <v>0.1833333</v>
      </c>
      <c r="AB831" s="14">
        <v>36.666670000000003</v>
      </c>
      <c r="AC831" s="14">
        <v>6.166637E-3</v>
      </c>
      <c r="AD831" s="14">
        <v>1.2333270000000001</v>
      </c>
      <c r="AE831" s="14">
        <v>13.83</v>
      </c>
      <c r="AF831" s="14">
        <v>9.0599989999999995</v>
      </c>
      <c r="AG831" s="14">
        <v>0</v>
      </c>
      <c r="AH831" s="14">
        <v>0</v>
      </c>
      <c r="AI831" s="14">
        <v>0.3105</v>
      </c>
      <c r="AJ831" s="14">
        <v>0.31666670000000002</v>
      </c>
      <c r="AK831" s="15">
        <v>0.63333329999999999</v>
      </c>
      <c r="AL831" s="15">
        <v>0.98052640000000002</v>
      </c>
      <c r="AM831" s="15">
        <v>1</v>
      </c>
      <c r="AN831" s="15">
        <v>0.62100010000000005</v>
      </c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6"/>
      <c r="BP831" s="16"/>
      <c r="BQ831" s="16"/>
      <c r="BR831" s="16"/>
      <c r="BS831" s="16"/>
      <c r="BT831" s="16"/>
      <c r="BU831" s="16"/>
      <c r="BV831" s="16"/>
      <c r="BW831" s="16"/>
      <c r="BX831" s="16"/>
      <c r="BY831" s="16"/>
      <c r="BZ831" s="16"/>
      <c r="CA831" s="16"/>
      <c r="CB831" s="16"/>
      <c r="CC831" s="16"/>
      <c r="CD831" s="16"/>
      <c r="CE831" s="16"/>
      <c r="CF831" s="16"/>
      <c r="CG831" s="16"/>
      <c r="CH831" s="16"/>
      <c r="CI831" s="16"/>
      <c r="CJ831" s="16">
        <v>0.18333333730697632</v>
      </c>
      <c r="CK831" s="16"/>
      <c r="CL831" s="16"/>
      <c r="CM831" s="16"/>
      <c r="CN831" s="16"/>
      <c r="CO831" s="16"/>
      <c r="CP831" s="16"/>
      <c r="CQ831" s="16"/>
      <c r="CR831" s="16"/>
      <c r="CS831" s="16"/>
      <c r="CT831" s="16"/>
      <c r="CU831" s="16"/>
      <c r="CV831" s="16"/>
      <c r="CW831" s="16"/>
      <c r="CX831" s="16"/>
      <c r="CY831" s="16"/>
      <c r="CZ831" s="16"/>
      <c r="DA831" s="16"/>
      <c r="DB831" s="16"/>
      <c r="DC831" s="16"/>
      <c r="DD831" s="16"/>
      <c r="DE831" s="16"/>
      <c r="DF831" s="16"/>
      <c r="DG831" s="16"/>
      <c r="DH831" s="24"/>
      <c r="DI831" s="16"/>
      <c r="DJ831" s="17"/>
      <c r="DK831" s="24"/>
      <c r="DL831" s="24"/>
      <c r="DM831" s="24"/>
      <c r="DN831" s="24"/>
      <c r="DO831" s="24"/>
      <c r="DP831" s="24"/>
      <c r="DQ831" s="24"/>
      <c r="DR831" s="16"/>
      <c r="DS831" s="16"/>
      <c r="DT831" s="16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27"/>
      <c r="EO831" s="27"/>
      <c r="EP831" s="27"/>
      <c r="EQ831" s="27"/>
      <c r="ER831" s="27"/>
    </row>
    <row r="832" spans="1:148" s="9" customFormat="1" ht="20.25" x14ac:dyDescent="0.3">
      <c r="A832" s="10" t="s">
        <v>501</v>
      </c>
      <c r="B832" s="10" t="s">
        <v>232</v>
      </c>
      <c r="C832" s="10" t="s">
        <v>240</v>
      </c>
      <c r="D832" s="10" t="s">
        <v>279</v>
      </c>
      <c r="E832" s="10" t="s">
        <v>218</v>
      </c>
      <c r="F832" s="11">
        <v>10348</v>
      </c>
      <c r="G832" s="11">
        <v>4062</v>
      </c>
      <c r="H832" s="11">
        <v>3866</v>
      </c>
      <c r="I832" s="10" t="s">
        <v>275</v>
      </c>
      <c r="J832" s="12">
        <v>62.8</v>
      </c>
      <c r="K832" s="10" t="s">
        <v>243</v>
      </c>
      <c r="L832" s="10" t="s">
        <v>261</v>
      </c>
      <c r="M832" s="10" t="s">
        <v>220</v>
      </c>
      <c r="N832" s="13">
        <v>50</v>
      </c>
      <c r="O832" s="13">
        <v>50</v>
      </c>
      <c r="P832" s="13">
        <v>0</v>
      </c>
      <c r="Q832" s="14">
        <v>0</v>
      </c>
      <c r="R832" s="14">
        <v>6.21</v>
      </c>
      <c r="S832" s="14">
        <v>6.1666670000000003</v>
      </c>
      <c r="T832" s="14">
        <v>5.1749999999999998</v>
      </c>
      <c r="U832" s="14">
        <v>83.918909999999997</v>
      </c>
      <c r="V832" s="14">
        <v>0.7708334</v>
      </c>
      <c r="W832" s="14">
        <v>299.02699999999999</v>
      </c>
      <c r="X832" s="14">
        <v>61.666669845581097</v>
      </c>
      <c r="Y832" s="14">
        <v>0.40838854202371599</v>
      </c>
      <c r="Z832" s="14">
        <v>5.7333340000000002</v>
      </c>
      <c r="AA832" s="14">
        <v>0.43333329999999998</v>
      </c>
      <c r="AB832" s="14">
        <v>7.0270270000000004</v>
      </c>
      <c r="AC832" s="14">
        <v>0.55833350000000004</v>
      </c>
      <c r="AD832" s="14">
        <v>9.0540559999999992</v>
      </c>
      <c r="AE832" s="14">
        <v>230.5</v>
      </c>
      <c r="AF832" s="14">
        <v>151</v>
      </c>
      <c r="AG832" s="14">
        <v>0</v>
      </c>
      <c r="AH832" s="14">
        <v>0</v>
      </c>
      <c r="AI832" s="14">
        <v>5.1749999999999998</v>
      </c>
      <c r="AJ832" s="14">
        <v>5.7333340000000002</v>
      </c>
      <c r="AK832" s="15">
        <v>0.92972969999999999</v>
      </c>
      <c r="AL832" s="15">
        <v>0.90261630000000004</v>
      </c>
      <c r="AM832" s="15">
        <v>1</v>
      </c>
      <c r="AN832" s="15">
        <v>0.83918919999999997</v>
      </c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  <c r="BR832" s="16"/>
      <c r="BS832" s="16"/>
      <c r="BT832" s="16"/>
      <c r="BU832" s="16"/>
      <c r="BV832" s="16"/>
      <c r="BW832" s="16"/>
      <c r="BX832" s="16"/>
      <c r="BY832" s="16"/>
      <c r="BZ832" s="16"/>
      <c r="CA832" s="16"/>
      <c r="CB832" s="16"/>
      <c r="CC832" s="16"/>
      <c r="CD832" s="16"/>
      <c r="CE832" s="16"/>
      <c r="CF832" s="16"/>
      <c r="CG832" s="16"/>
      <c r="CH832" s="16"/>
      <c r="CI832" s="16"/>
      <c r="CJ832" s="16"/>
      <c r="CK832" s="16"/>
      <c r="CL832" s="16"/>
      <c r="CM832" s="16"/>
      <c r="CN832" s="16"/>
      <c r="CO832" s="16"/>
      <c r="CP832" s="16"/>
      <c r="CQ832" s="16"/>
      <c r="CR832" s="16"/>
      <c r="CS832" s="16"/>
      <c r="CT832" s="16"/>
      <c r="CU832" s="16"/>
      <c r="CV832" s="16"/>
      <c r="CW832" s="16"/>
      <c r="CX832" s="16"/>
      <c r="CY832" s="16"/>
      <c r="CZ832" s="16"/>
      <c r="DA832" s="16"/>
      <c r="DB832" s="16"/>
      <c r="DC832" s="16"/>
      <c r="DD832" s="16"/>
      <c r="DE832" s="16"/>
      <c r="DF832" s="16"/>
      <c r="DG832" s="16"/>
      <c r="DH832" s="24"/>
      <c r="DI832" s="16"/>
      <c r="DJ832" s="17"/>
      <c r="DK832" s="24">
        <v>0.1666666716337204</v>
      </c>
      <c r="DL832" s="24"/>
      <c r="DM832" s="24"/>
      <c r="DN832" s="24"/>
      <c r="DO832" s="24">
        <v>0.26666668057441711</v>
      </c>
      <c r="DP832" s="24"/>
      <c r="DQ832" s="24"/>
      <c r="DR832" s="16"/>
      <c r="DS832" s="16"/>
      <c r="DT832" s="16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27"/>
      <c r="EO832" s="27"/>
      <c r="EP832" s="27"/>
      <c r="EQ832" s="27"/>
      <c r="ER832" s="27"/>
    </row>
    <row r="833" spans="1:148" s="9" customFormat="1" ht="20.25" x14ac:dyDescent="0.3">
      <c r="A833" s="10" t="s">
        <v>501</v>
      </c>
      <c r="B833" s="10" t="s">
        <v>232</v>
      </c>
      <c r="C833" s="10" t="s">
        <v>240</v>
      </c>
      <c r="D833" s="10" t="s">
        <v>281</v>
      </c>
      <c r="E833" s="10" t="s">
        <v>218</v>
      </c>
      <c r="F833" s="11">
        <v>10348</v>
      </c>
      <c r="G833" s="11">
        <v>4005</v>
      </c>
      <c r="H833" s="11">
        <v>4091</v>
      </c>
      <c r="I833" s="10" t="s">
        <v>275</v>
      </c>
      <c r="J833" s="12">
        <v>62.8</v>
      </c>
      <c r="K833" s="10" t="s">
        <v>243</v>
      </c>
      <c r="L833" s="10" t="s">
        <v>261</v>
      </c>
      <c r="M833" s="10" t="s">
        <v>220</v>
      </c>
      <c r="N833" s="13">
        <v>45</v>
      </c>
      <c r="O833" s="13">
        <v>45</v>
      </c>
      <c r="P833" s="13">
        <v>0</v>
      </c>
      <c r="Q833" s="14">
        <v>0</v>
      </c>
      <c r="R833" s="14">
        <v>6.21</v>
      </c>
      <c r="S833" s="14">
        <v>5.5</v>
      </c>
      <c r="T833" s="14">
        <v>4.6574999999999998</v>
      </c>
      <c r="U833" s="14">
        <v>84.681820000000002</v>
      </c>
      <c r="V833" s="14">
        <v>0.6875</v>
      </c>
      <c r="W833" s="14">
        <v>301.74549999999999</v>
      </c>
      <c r="X833" s="14">
        <v>55</v>
      </c>
      <c r="Y833" s="14">
        <v>0.404709363282928</v>
      </c>
      <c r="Z833" s="14">
        <v>5.1166669999999996</v>
      </c>
      <c r="AA833" s="14">
        <v>0.38333329999999999</v>
      </c>
      <c r="AB833" s="14">
        <v>6.969697</v>
      </c>
      <c r="AC833" s="14">
        <v>0.45916639999999997</v>
      </c>
      <c r="AD833" s="14">
        <v>8.3484800000000003</v>
      </c>
      <c r="AE833" s="14">
        <v>207.45</v>
      </c>
      <c r="AF833" s="14">
        <v>135.9</v>
      </c>
      <c r="AG833" s="14">
        <v>0</v>
      </c>
      <c r="AH833" s="14">
        <v>0</v>
      </c>
      <c r="AI833" s="14">
        <v>4.6574999999999998</v>
      </c>
      <c r="AJ833" s="14">
        <v>5.1166669999999996</v>
      </c>
      <c r="AK833" s="15">
        <v>0.93030299999999999</v>
      </c>
      <c r="AL833" s="15">
        <v>0.91026059999999998</v>
      </c>
      <c r="AM833" s="15">
        <v>1</v>
      </c>
      <c r="AN833" s="15">
        <v>0.84681819999999997</v>
      </c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  <c r="BO833" s="16"/>
      <c r="BP833" s="16"/>
      <c r="BQ833" s="16"/>
      <c r="BR833" s="16"/>
      <c r="BS833" s="16"/>
      <c r="BT833" s="16"/>
      <c r="BU833" s="16"/>
      <c r="BV833" s="16"/>
      <c r="BW833" s="16"/>
      <c r="BX833" s="16"/>
      <c r="BY833" s="16"/>
      <c r="BZ833" s="16"/>
      <c r="CA833" s="16"/>
      <c r="CB833" s="16"/>
      <c r="CC833" s="16"/>
      <c r="CD833" s="16"/>
      <c r="CE833" s="16"/>
      <c r="CF833" s="16"/>
      <c r="CG833" s="16"/>
      <c r="CH833" s="16"/>
      <c r="CI833" s="16"/>
      <c r="CJ833" s="16"/>
      <c r="CK833" s="16"/>
      <c r="CL833" s="16"/>
      <c r="CM833" s="16"/>
      <c r="CN833" s="16"/>
      <c r="CO833" s="16"/>
      <c r="CP833" s="16"/>
      <c r="CQ833" s="16"/>
      <c r="CR833" s="16"/>
      <c r="CS833" s="16"/>
      <c r="CT833" s="16"/>
      <c r="CU833" s="16"/>
      <c r="CV833" s="16"/>
      <c r="CW833" s="16"/>
      <c r="CX833" s="16"/>
      <c r="CY833" s="16"/>
      <c r="CZ833" s="16"/>
      <c r="DA833" s="16"/>
      <c r="DB833" s="16"/>
      <c r="DC833" s="16"/>
      <c r="DD833" s="16"/>
      <c r="DE833" s="16"/>
      <c r="DF833" s="16"/>
      <c r="DG833" s="16"/>
      <c r="DH833" s="24"/>
      <c r="DI833" s="16"/>
      <c r="DJ833" s="17"/>
      <c r="DK833" s="24">
        <v>0.1666666716337204</v>
      </c>
      <c r="DL833" s="24"/>
      <c r="DM833" s="24"/>
      <c r="DN833" s="24"/>
      <c r="DO833" s="24">
        <v>0.21666666865348816</v>
      </c>
      <c r="DP833" s="24"/>
      <c r="DQ833" s="24"/>
      <c r="DR833" s="16"/>
      <c r="DS833" s="16"/>
      <c r="DT833" s="16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27"/>
      <c r="EO833" s="27"/>
      <c r="EP833" s="27"/>
      <c r="EQ833" s="27"/>
      <c r="ER833" s="27"/>
    </row>
    <row r="834" spans="1:148" s="9" customFormat="1" ht="20.25" x14ac:dyDescent="0.3">
      <c r="A834" s="10" t="s">
        <v>501</v>
      </c>
      <c r="B834" s="10" t="s">
        <v>231</v>
      </c>
      <c r="C834" s="10" t="s">
        <v>240</v>
      </c>
      <c r="D834" s="10" t="s">
        <v>281</v>
      </c>
      <c r="E834" s="10" t="s">
        <v>218</v>
      </c>
      <c r="F834" s="11">
        <v>10633</v>
      </c>
      <c r="G834" s="11">
        <v>4061</v>
      </c>
      <c r="H834" s="11">
        <v>3975</v>
      </c>
      <c r="I834" s="10" t="s">
        <v>528</v>
      </c>
      <c r="J834" s="12">
        <v>109</v>
      </c>
      <c r="K834" s="10" t="s">
        <v>238</v>
      </c>
      <c r="L834" s="10" t="s">
        <v>287</v>
      </c>
      <c r="M834" s="10" t="s">
        <v>213</v>
      </c>
      <c r="N834" s="13">
        <v>0</v>
      </c>
      <c r="O834" s="13">
        <v>0</v>
      </c>
      <c r="P834" s="13">
        <v>0</v>
      </c>
      <c r="Q834" s="14">
        <v>0</v>
      </c>
      <c r="R834" s="14">
        <v>20.89</v>
      </c>
      <c r="S834" s="14">
        <v>1.3333330000000001</v>
      </c>
      <c r="T834" s="14">
        <v>0</v>
      </c>
      <c r="U834" s="14">
        <v>0</v>
      </c>
      <c r="V834" s="14">
        <v>0.1666666</v>
      </c>
      <c r="W834" s="14">
        <v>0</v>
      </c>
      <c r="X834" s="14">
        <v>13.333330154418899</v>
      </c>
      <c r="Y834" s="14">
        <v>0</v>
      </c>
      <c r="Z834" s="14">
        <v>-2.3841859999999999E-7</v>
      </c>
      <c r="AA834" s="14">
        <v>1.3333330000000001</v>
      </c>
      <c r="AB834" s="14">
        <v>100</v>
      </c>
      <c r="AC834" s="14">
        <v>-2.3841859999999999E-7</v>
      </c>
      <c r="AD834" s="14">
        <v>-1.7881400000000001E-5</v>
      </c>
      <c r="AE834" s="14">
        <v>0</v>
      </c>
      <c r="AF834" s="14">
        <v>0</v>
      </c>
      <c r="AG834" s="14">
        <v>0</v>
      </c>
      <c r="AH834" s="14">
        <v>0</v>
      </c>
      <c r="AI834" s="14">
        <v>0</v>
      </c>
      <c r="AJ834" s="14">
        <v>-2.3841859999999999E-7</v>
      </c>
      <c r="AK834" s="15">
        <v>-1.78814E-7</v>
      </c>
      <c r="AL834" s="15">
        <v>0</v>
      </c>
      <c r="AM834" s="15">
        <v>0</v>
      </c>
      <c r="AN834" s="15">
        <v>0</v>
      </c>
      <c r="AO834" s="16"/>
      <c r="AP834" s="16">
        <v>0.83333331346511841</v>
      </c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BT834" s="16"/>
      <c r="BU834" s="16"/>
      <c r="BV834" s="16"/>
      <c r="BW834" s="16"/>
      <c r="BX834" s="16"/>
      <c r="BY834" s="16"/>
      <c r="BZ834" s="16"/>
      <c r="CA834" s="16"/>
      <c r="CB834" s="16"/>
      <c r="CC834" s="16"/>
      <c r="CD834" s="16"/>
      <c r="CE834" s="16"/>
      <c r="CF834" s="16"/>
      <c r="CG834" s="16"/>
      <c r="CH834" s="16"/>
      <c r="CI834" s="16"/>
      <c r="CJ834" s="16">
        <v>0.5</v>
      </c>
      <c r="CK834" s="16"/>
      <c r="CL834" s="16"/>
      <c r="CM834" s="16"/>
      <c r="CN834" s="16"/>
      <c r="CO834" s="16"/>
      <c r="CP834" s="16"/>
      <c r="CQ834" s="16"/>
      <c r="CR834" s="16"/>
      <c r="CS834" s="16"/>
      <c r="CT834" s="16"/>
      <c r="CU834" s="16"/>
      <c r="CV834" s="16"/>
      <c r="CW834" s="16"/>
      <c r="CX834" s="16"/>
      <c r="CY834" s="16"/>
      <c r="CZ834" s="16"/>
      <c r="DA834" s="16"/>
      <c r="DB834" s="16"/>
      <c r="DC834" s="16"/>
      <c r="DD834" s="16"/>
      <c r="DE834" s="16"/>
      <c r="DF834" s="16"/>
      <c r="DG834" s="16"/>
      <c r="DH834" s="24"/>
      <c r="DI834" s="16"/>
      <c r="DJ834" s="17"/>
      <c r="DK834" s="24"/>
      <c r="DL834" s="24"/>
      <c r="DM834" s="24"/>
      <c r="DN834" s="24"/>
      <c r="DO834" s="24"/>
      <c r="DP834" s="24"/>
      <c r="DQ834" s="24"/>
      <c r="DR834" s="16"/>
      <c r="DS834" s="16"/>
      <c r="DT834" s="16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27"/>
      <c r="EO834" s="27"/>
      <c r="EP834" s="27"/>
      <c r="EQ834" s="27"/>
      <c r="ER834" s="27"/>
    </row>
    <row r="835" spans="1:148" s="9" customFormat="1" ht="20.25" x14ac:dyDescent="0.3">
      <c r="A835" s="10" t="s">
        <v>501</v>
      </c>
      <c r="B835" s="10" t="s">
        <v>240</v>
      </c>
      <c r="C835" s="10" t="s">
        <v>240</v>
      </c>
      <c r="D835" s="10" t="s">
        <v>279</v>
      </c>
      <c r="E835" s="10" t="s">
        <v>218</v>
      </c>
      <c r="F835" s="11">
        <v>10633</v>
      </c>
      <c r="G835" s="11">
        <v>3999</v>
      </c>
      <c r="H835" s="11">
        <v>3966</v>
      </c>
      <c r="I835" s="10" t="s">
        <v>528</v>
      </c>
      <c r="J835" s="12">
        <v>109</v>
      </c>
      <c r="K835" s="10" t="s">
        <v>238</v>
      </c>
      <c r="L835" s="10" t="s">
        <v>287</v>
      </c>
      <c r="M835" s="10" t="s">
        <v>213</v>
      </c>
      <c r="N835" s="13">
        <v>6</v>
      </c>
      <c r="O835" s="13">
        <v>4</v>
      </c>
      <c r="P835" s="13">
        <v>2</v>
      </c>
      <c r="Q835" s="14">
        <v>33.333329999999997</v>
      </c>
      <c r="R835" s="14">
        <v>20.89</v>
      </c>
      <c r="S835" s="14">
        <v>7.5</v>
      </c>
      <c r="T835" s="14">
        <v>1.3926670000000001</v>
      </c>
      <c r="U835" s="14">
        <v>18.56889</v>
      </c>
      <c r="V835" s="14">
        <v>0.9375</v>
      </c>
      <c r="W835" s="14">
        <v>44.16</v>
      </c>
      <c r="X835" s="14">
        <v>75</v>
      </c>
      <c r="Y835" s="14">
        <v>2.29217595360433</v>
      </c>
      <c r="Z835" s="14">
        <v>2.5</v>
      </c>
      <c r="AA835" s="14">
        <v>5</v>
      </c>
      <c r="AB835" s="14">
        <v>66.666659999999993</v>
      </c>
      <c r="AC835" s="14">
        <v>0.41099989999999997</v>
      </c>
      <c r="AD835" s="14">
        <v>5.4799990000000003</v>
      </c>
      <c r="AE835" s="14">
        <v>41.4</v>
      </c>
      <c r="AF835" s="14">
        <v>32.72</v>
      </c>
      <c r="AG835" s="14">
        <v>0.69633330000000004</v>
      </c>
      <c r="AH835" s="14">
        <v>9.2844440000000006</v>
      </c>
      <c r="AI835" s="14">
        <v>2.089</v>
      </c>
      <c r="AJ835" s="14">
        <v>2.5</v>
      </c>
      <c r="AK835" s="15">
        <v>0.3333333</v>
      </c>
      <c r="AL835" s="15">
        <v>0.83560000000000001</v>
      </c>
      <c r="AM835" s="15">
        <v>0.66666669999999995</v>
      </c>
      <c r="AN835" s="15">
        <v>0.18568889999999999</v>
      </c>
      <c r="AO835" s="16">
        <v>1</v>
      </c>
      <c r="AP835" s="16">
        <v>1.75</v>
      </c>
      <c r="AQ835" s="16"/>
      <c r="AR835" s="16">
        <v>0.1666666716337204</v>
      </c>
      <c r="AS835" s="16">
        <v>0.1666666716337204</v>
      </c>
      <c r="AT835" s="16">
        <v>0.66666668653488159</v>
      </c>
      <c r="AU835" s="16"/>
      <c r="AV835" s="16"/>
      <c r="AW835" s="16"/>
      <c r="AX835" s="16">
        <v>0.25</v>
      </c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/>
      <c r="BR835" s="16"/>
      <c r="BS835" s="16"/>
      <c r="BT835" s="16"/>
      <c r="BU835" s="16"/>
      <c r="BV835" s="16"/>
      <c r="BW835" s="16"/>
      <c r="BX835" s="16"/>
      <c r="BY835" s="16"/>
      <c r="BZ835" s="16"/>
      <c r="CA835" s="16"/>
      <c r="CB835" s="16"/>
      <c r="CC835" s="16"/>
      <c r="CD835" s="16"/>
      <c r="CE835" s="16"/>
      <c r="CF835" s="16"/>
      <c r="CG835" s="16"/>
      <c r="CH835" s="16"/>
      <c r="CI835" s="16"/>
      <c r="CJ835" s="16"/>
      <c r="CK835" s="16"/>
      <c r="CL835" s="16"/>
      <c r="CM835" s="16"/>
      <c r="CN835" s="16"/>
      <c r="CO835" s="16"/>
      <c r="CP835" s="16">
        <v>1</v>
      </c>
      <c r="CQ835" s="16"/>
      <c r="CR835" s="16"/>
      <c r="CS835" s="16"/>
      <c r="CT835" s="16"/>
      <c r="CU835" s="16"/>
      <c r="CV835" s="16"/>
      <c r="CW835" s="16"/>
      <c r="CX835" s="16"/>
      <c r="CY835" s="16"/>
      <c r="CZ835" s="16"/>
      <c r="DA835" s="16"/>
      <c r="DB835" s="16"/>
      <c r="DC835" s="16"/>
      <c r="DD835" s="16"/>
      <c r="DE835" s="16"/>
      <c r="DF835" s="16"/>
      <c r="DG835" s="16"/>
      <c r="DH835" s="24"/>
      <c r="DI835" s="16"/>
      <c r="DJ835" s="17"/>
      <c r="DK835" s="24"/>
      <c r="DL835" s="24"/>
      <c r="DM835" s="24"/>
      <c r="DN835" s="24"/>
      <c r="DO835" s="24"/>
      <c r="DP835" s="24"/>
      <c r="DQ835" s="24"/>
      <c r="DR835" s="16"/>
      <c r="DS835" s="16"/>
      <c r="DT835" s="16"/>
      <c r="DU835" s="17"/>
      <c r="DV835" s="17"/>
      <c r="DW835" s="17"/>
      <c r="DX835" s="17"/>
      <c r="DY835" s="17"/>
      <c r="DZ835" s="17"/>
      <c r="EA835" s="17"/>
      <c r="EB835" s="17"/>
      <c r="EC835" s="17">
        <v>1</v>
      </c>
      <c r="ED835" s="17"/>
      <c r="EE835" s="17"/>
      <c r="EF835" s="17"/>
      <c r="EG835" s="17"/>
      <c r="EH835" s="17">
        <v>1</v>
      </c>
      <c r="EI835" s="17"/>
      <c r="EJ835" s="17"/>
      <c r="EK835" s="17"/>
      <c r="EL835" s="17"/>
      <c r="EM835" s="17"/>
      <c r="EN835" s="27"/>
      <c r="EO835" s="27"/>
      <c r="EP835" s="27"/>
      <c r="EQ835" s="27"/>
      <c r="ER835" s="27"/>
    </row>
    <row r="836" spans="1:148" s="9" customFormat="1" ht="20.25" x14ac:dyDescent="0.3">
      <c r="A836" s="10" t="s">
        <v>501</v>
      </c>
      <c r="B836" s="10" t="s">
        <v>240</v>
      </c>
      <c r="C836" s="10" t="s">
        <v>240</v>
      </c>
      <c r="D836" s="10" t="s">
        <v>281</v>
      </c>
      <c r="E836" s="10" t="s">
        <v>218</v>
      </c>
      <c r="F836" s="11">
        <v>10633</v>
      </c>
      <c r="G836" s="11">
        <v>4061</v>
      </c>
      <c r="H836" s="11">
        <v>3975</v>
      </c>
      <c r="I836" s="10" t="s">
        <v>528</v>
      </c>
      <c r="J836" s="12">
        <v>109</v>
      </c>
      <c r="K836" s="10" t="s">
        <v>238</v>
      </c>
      <c r="L836" s="10" t="s">
        <v>287</v>
      </c>
      <c r="M836" s="10" t="s">
        <v>213</v>
      </c>
      <c r="N836" s="13">
        <v>5</v>
      </c>
      <c r="O836" s="13">
        <v>3</v>
      </c>
      <c r="P836" s="13">
        <v>2</v>
      </c>
      <c r="Q836" s="14">
        <v>40</v>
      </c>
      <c r="R836" s="14">
        <v>20.89</v>
      </c>
      <c r="S836" s="14">
        <v>8</v>
      </c>
      <c r="T836" s="14">
        <v>1.0445</v>
      </c>
      <c r="U836" s="14">
        <v>13.05625</v>
      </c>
      <c r="V836" s="14">
        <v>1</v>
      </c>
      <c r="W836" s="14">
        <v>31.05</v>
      </c>
      <c r="X836" s="14">
        <v>80</v>
      </c>
      <c r="Y836" s="14">
        <v>3.2599835784594902</v>
      </c>
      <c r="Z836" s="14">
        <v>1.7833330000000001</v>
      </c>
      <c r="AA836" s="14">
        <v>6.2166670000000002</v>
      </c>
      <c r="AB836" s="14">
        <v>77.708340000000007</v>
      </c>
      <c r="AC836" s="14">
        <v>4.2500139999999999E-2</v>
      </c>
      <c r="AD836" s="14">
        <v>0.53125169999999999</v>
      </c>
      <c r="AE836" s="14">
        <v>31.05</v>
      </c>
      <c r="AF836" s="14">
        <v>24.54</v>
      </c>
      <c r="AG836" s="14">
        <v>0.69633330000000004</v>
      </c>
      <c r="AH836" s="14">
        <v>8.7041660000000007</v>
      </c>
      <c r="AI836" s="14">
        <v>1.7408330000000001</v>
      </c>
      <c r="AJ836" s="14">
        <v>1.7833330000000001</v>
      </c>
      <c r="AK836" s="15">
        <v>0.2229167</v>
      </c>
      <c r="AL836" s="15">
        <v>0.97616820000000004</v>
      </c>
      <c r="AM836" s="15">
        <v>0.6</v>
      </c>
      <c r="AN836" s="15">
        <v>0.1305625</v>
      </c>
      <c r="AO836" s="16">
        <v>0.5</v>
      </c>
      <c r="AP836" s="16"/>
      <c r="AQ836" s="16"/>
      <c r="AR836" s="16">
        <v>0.25</v>
      </c>
      <c r="AS836" s="16">
        <v>0.3333333432674408</v>
      </c>
      <c r="AT836" s="16">
        <v>0.3333333432674408</v>
      </c>
      <c r="AU836" s="16"/>
      <c r="AV836" s="16"/>
      <c r="AW836" s="16"/>
      <c r="AX836" s="16">
        <v>0.1666666716337204</v>
      </c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  <c r="BP836" s="16"/>
      <c r="BQ836" s="16">
        <v>1.1666666865348816</v>
      </c>
      <c r="BR836" s="16">
        <v>1.3333333730697632</v>
      </c>
      <c r="BS836" s="16"/>
      <c r="BT836" s="16"/>
      <c r="BU836" s="16"/>
      <c r="BV836" s="16"/>
      <c r="BW836" s="16"/>
      <c r="BX836" s="16"/>
      <c r="BY836" s="16"/>
      <c r="BZ836" s="16"/>
      <c r="CA836" s="16"/>
      <c r="CB836" s="16">
        <v>0.1666666716337204</v>
      </c>
      <c r="CC836" s="16"/>
      <c r="CD836" s="16"/>
      <c r="CE836" s="16"/>
      <c r="CF836" s="16"/>
      <c r="CG836" s="16"/>
      <c r="CH836" s="16"/>
      <c r="CI836" s="16"/>
      <c r="CJ836" s="16">
        <v>0.25</v>
      </c>
      <c r="CK836" s="16"/>
      <c r="CL836" s="16"/>
      <c r="CM836" s="16"/>
      <c r="CN836" s="16"/>
      <c r="CO836" s="16"/>
      <c r="CP836" s="16">
        <v>1.7166667133569717</v>
      </c>
      <c r="CQ836" s="16"/>
      <c r="CR836" s="16"/>
      <c r="CS836" s="16"/>
      <c r="CT836" s="16"/>
      <c r="CU836" s="16"/>
      <c r="CV836" s="16"/>
      <c r="CW836" s="16"/>
      <c r="CX836" s="16"/>
      <c r="CY836" s="16"/>
      <c r="CZ836" s="16"/>
      <c r="DA836" s="16"/>
      <c r="DB836" s="16"/>
      <c r="DC836" s="16"/>
      <c r="DD836" s="16"/>
      <c r="DE836" s="16"/>
      <c r="DF836" s="16"/>
      <c r="DG836" s="16"/>
      <c r="DH836" s="24"/>
      <c r="DI836" s="16"/>
      <c r="DJ836" s="17"/>
      <c r="DK836" s="24"/>
      <c r="DL836" s="24"/>
      <c r="DM836" s="24"/>
      <c r="DN836" s="24"/>
      <c r="DO836" s="24"/>
      <c r="DP836" s="24"/>
      <c r="DQ836" s="24"/>
      <c r="DR836" s="16"/>
      <c r="DS836" s="16"/>
      <c r="DT836" s="16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>
        <v>1</v>
      </c>
      <c r="EI836" s="17"/>
      <c r="EJ836" s="17"/>
      <c r="EK836" s="17"/>
      <c r="EL836" s="17"/>
      <c r="EM836" s="17"/>
      <c r="EN836" s="27"/>
      <c r="EO836" s="27"/>
      <c r="EP836" s="27"/>
      <c r="EQ836" s="27"/>
      <c r="ER836" s="27">
        <v>1</v>
      </c>
    </row>
    <row r="837" spans="1:148" s="9" customFormat="1" ht="20.25" x14ac:dyDescent="0.3">
      <c r="A837" s="10" t="s">
        <v>502</v>
      </c>
      <c r="B837" s="10" t="s">
        <v>232</v>
      </c>
      <c r="C837" s="10" t="s">
        <v>240</v>
      </c>
      <c r="D837" s="10" t="s">
        <v>279</v>
      </c>
      <c r="E837" s="10" t="s">
        <v>218</v>
      </c>
      <c r="F837" s="11">
        <v>10633</v>
      </c>
      <c r="G837" s="11">
        <v>4062</v>
      </c>
      <c r="H837" s="11">
        <v>3866</v>
      </c>
      <c r="I837" s="10" t="s">
        <v>528</v>
      </c>
      <c r="J837" s="12">
        <v>109</v>
      </c>
      <c r="K837" s="10" t="s">
        <v>238</v>
      </c>
      <c r="L837" s="10" t="s">
        <v>287</v>
      </c>
      <c r="M837" s="10" t="s">
        <v>213</v>
      </c>
      <c r="N837" s="13">
        <v>20</v>
      </c>
      <c r="O837" s="13">
        <v>19</v>
      </c>
      <c r="P837" s="13">
        <v>1</v>
      </c>
      <c r="Q837" s="14">
        <v>5</v>
      </c>
      <c r="R837" s="14">
        <v>20.89</v>
      </c>
      <c r="S837" s="14">
        <v>8</v>
      </c>
      <c r="T837" s="14">
        <v>6.6151660000000003</v>
      </c>
      <c r="U837" s="14">
        <v>82.689580000000007</v>
      </c>
      <c r="V837" s="14">
        <v>1</v>
      </c>
      <c r="W837" s="14">
        <v>196.65</v>
      </c>
      <c r="X837" s="14">
        <f>10*S837</f>
        <v>80</v>
      </c>
      <c r="Y837" s="14">
        <v>0</v>
      </c>
      <c r="Z837" s="14">
        <v>6.9166670000000003</v>
      </c>
      <c r="AA837" s="14">
        <v>1.0833330000000001</v>
      </c>
      <c r="AB837" s="14">
        <v>13.54167</v>
      </c>
      <c r="AC837" s="14">
        <v>-4.6666199999999998E-2</v>
      </c>
      <c r="AD837" s="14">
        <v>-0.5833275</v>
      </c>
      <c r="AE837" s="14">
        <v>196.65</v>
      </c>
      <c r="AF837" s="14">
        <v>155.41999999999999</v>
      </c>
      <c r="AG837" s="14">
        <v>0.34816659999999999</v>
      </c>
      <c r="AH837" s="14">
        <v>4.3520830000000004</v>
      </c>
      <c r="AI837" s="14">
        <v>6.9633330000000004</v>
      </c>
      <c r="AJ837" s="14">
        <v>6.9166670000000003</v>
      </c>
      <c r="AK837" s="15">
        <v>0.86458330000000005</v>
      </c>
      <c r="AL837" s="15">
        <v>1.0067470000000001</v>
      </c>
      <c r="AM837" s="15">
        <v>0.95</v>
      </c>
      <c r="AN837" s="15">
        <v>0.82689579999999996</v>
      </c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  <c r="BP837" s="16"/>
      <c r="BQ837" s="16"/>
      <c r="BR837" s="16"/>
      <c r="BS837" s="16"/>
      <c r="BT837" s="16"/>
      <c r="BU837" s="16"/>
      <c r="BV837" s="16"/>
      <c r="BW837" s="16"/>
      <c r="BX837" s="16"/>
      <c r="BY837" s="16"/>
      <c r="BZ837" s="16"/>
      <c r="CA837" s="16"/>
      <c r="CB837" s="16">
        <v>0.25</v>
      </c>
      <c r="CC837" s="16"/>
      <c r="CD837" s="16"/>
      <c r="CE837" s="16"/>
      <c r="CF837" s="16"/>
      <c r="CG837" s="16"/>
      <c r="CH837" s="16"/>
      <c r="CI837" s="16"/>
      <c r="CJ837" s="16"/>
      <c r="CK837" s="16"/>
      <c r="CL837" s="16"/>
      <c r="CM837" s="16"/>
      <c r="CN837" s="16"/>
      <c r="CO837" s="16">
        <v>0.1666666716337204</v>
      </c>
      <c r="CP837" s="16">
        <v>0.66666668653488159</v>
      </c>
      <c r="CQ837" s="16"/>
      <c r="CR837" s="16"/>
      <c r="CS837" s="16"/>
      <c r="CT837" s="16"/>
      <c r="CU837" s="16"/>
      <c r="CV837" s="16"/>
      <c r="CW837" s="16"/>
      <c r="CX837" s="16"/>
      <c r="CY837" s="16"/>
      <c r="CZ837" s="16"/>
      <c r="DA837" s="16"/>
      <c r="DB837" s="16"/>
      <c r="DC837" s="16"/>
      <c r="DD837" s="16"/>
      <c r="DE837" s="16"/>
      <c r="DF837" s="16"/>
      <c r="DG837" s="16"/>
      <c r="DH837" s="24"/>
      <c r="DI837" s="16"/>
      <c r="DJ837" s="17"/>
      <c r="DK837" s="24"/>
      <c r="DL837" s="24"/>
      <c r="DM837" s="24"/>
      <c r="DN837" s="24"/>
      <c r="DO837" s="24"/>
      <c r="DP837" s="24"/>
      <c r="DQ837" s="24"/>
      <c r="DR837" s="16"/>
      <c r="DS837" s="16"/>
      <c r="DT837" s="16"/>
      <c r="DU837" s="17">
        <v>1</v>
      </c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27"/>
      <c r="EO837" s="27"/>
      <c r="EP837" s="27"/>
      <c r="EQ837" s="27"/>
      <c r="ER837" s="27"/>
    </row>
    <row r="838" spans="1:148" s="9" customFormat="1" ht="20.25" x14ac:dyDescent="0.3">
      <c r="A838" s="10" t="s">
        <v>502</v>
      </c>
      <c r="B838" s="10" t="s">
        <v>232</v>
      </c>
      <c r="C838" s="10" t="s">
        <v>240</v>
      </c>
      <c r="D838" s="10" t="s">
        <v>281</v>
      </c>
      <c r="E838" s="10" t="s">
        <v>218</v>
      </c>
      <c r="F838" s="11">
        <v>10633</v>
      </c>
      <c r="G838" s="11">
        <v>4005</v>
      </c>
      <c r="H838" s="11">
        <v>4091</v>
      </c>
      <c r="I838" s="10" t="s">
        <v>528</v>
      </c>
      <c r="J838" s="12">
        <v>109</v>
      </c>
      <c r="K838" s="10" t="s">
        <v>238</v>
      </c>
      <c r="L838" s="10" t="s">
        <v>287</v>
      </c>
      <c r="M838" s="10" t="s">
        <v>213</v>
      </c>
      <c r="N838" s="13">
        <v>18</v>
      </c>
      <c r="O838" s="13">
        <v>18</v>
      </c>
      <c r="P838" s="13">
        <v>0</v>
      </c>
      <c r="Q838" s="14">
        <v>0</v>
      </c>
      <c r="R838" s="14">
        <v>20.89</v>
      </c>
      <c r="S838" s="14">
        <v>8</v>
      </c>
      <c r="T838" s="14">
        <v>6.2670000000000003</v>
      </c>
      <c r="U838" s="14">
        <v>78.337490000000003</v>
      </c>
      <c r="V838" s="14">
        <v>1</v>
      </c>
      <c r="W838" s="14">
        <v>186.3</v>
      </c>
      <c r="X838" s="14">
        <f>10*S838</f>
        <v>80</v>
      </c>
      <c r="Y838" s="14">
        <v>0</v>
      </c>
      <c r="Z838" s="14">
        <v>6.6333330000000004</v>
      </c>
      <c r="AA838" s="14">
        <v>1.3666670000000001</v>
      </c>
      <c r="AB838" s="14">
        <v>17.08333</v>
      </c>
      <c r="AC838" s="14">
        <v>0.36633359999999998</v>
      </c>
      <c r="AD838" s="14">
        <v>4.5791700000000004</v>
      </c>
      <c r="AE838" s="14">
        <v>186.3</v>
      </c>
      <c r="AF838" s="14">
        <v>147.24</v>
      </c>
      <c r="AG838" s="14">
        <v>0</v>
      </c>
      <c r="AH838" s="14">
        <v>0</v>
      </c>
      <c r="AI838" s="14">
        <v>6.2670000000000003</v>
      </c>
      <c r="AJ838" s="14">
        <v>6.6333330000000004</v>
      </c>
      <c r="AK838" s="15">
        <v>0.82916670000000003</v>
      </c>
      <c r="AL838" s="15">
        <v>0.94477390000000006</v>
      </c>
      <c r="AM838" s="15">
        <v>1</v>
      </c>
      <c r="AN838" s="15">
        <v>0.78337500000000004</v>
      </c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>
        <v>8.3333335816860199E-2</v>
      </c>
      <c r="BJ838" s="16"/>
      <c r="BK838" s="16"/>
      <c r="BL838" s="16"/>
      <c r="BM838" s="16"/>
      <c r="BN838" s="16"/>
      <c r="BO838" s="16"/>
      <c r="BP838" s="16"/>
      <c r="BQ838" s="16"/>
      <c r="BR838" s="16"/>
      <c r="BS838" s="16"/>
      <c r="BT838" s="16"/>
      <c r="BU838" s="16"/>
      <c r="BV838" s="16"/>
      <c r="BW838" s="16"/>
      <c r="BX838" s="16"/>
      <c r="BY838" s="16"/>
      <c r="BZ838" s="16"/>
      <c r="CA838" s="16"/>
      <c r="CB838" s="16"/>
      <c r="CC838" s="16"/>
      <c r="CD838" s="16"/>
      <c r="CE838" s="16"/>
      <c r="CF838" s="16"/>
      <c r="CG838" s="16"/>
      <c r="CH838" s="16"/>
      <c r="CI838" s="16"/>
      <c r="CJ838" s="16"/>
      <c r="CK838" s="16"/>
      <c r="CL838" s="16"/>
      <c r="CM838" s="16"/>
      <c r="CN838" s="16"/>
      <c r="CO838" s="16"/>
      <c r="CP838" s="16">
        <v>1</v>
      </c>
      <c r="CQ838" s="16"/>
      <c r="CR838" s="16"/>
      <c r="CS838" s="16"/>
      <c r="CT838" s="16"/>
      <c r="CU838" s="16"/>
      <c r="CV838" s="16"/>
      <c r="CW838" s="16"/>
      <c r="CX838" s="16"/>
      <c r="CY838" s="16"/>
      <c r="CZ838" s="16"/>
      <c r="DA838" s="16"/>
      <c r="DB838" s="16"/>
      <c r="DC838" s="16"/>
      <c r="DD838" s="16"/>
      <c r="DE838" s="16"/>
      <c r="DF838" s="16"/>
      <c r="DG838" s="16"/>
      <c r="DH838" s="24"/>
      <c r="DI838" s="16"/>
      <c r="DJ838" s="17"/>
      <c r="DK838" s="24">
        <v>0.1666666716337204</v>
      </c>
      <c r="DL838" s="24"/>
      <c r="DM838" s="24"/>
      <c r="DN838" s="24"/>
      <c r="DO838" s="24">
        <v>0.11666666716337204</v>
      </c>
      <c r="DP838" s="24"/>
      <c r="DQ838" s="24"/>
      <c r="DR838" s="16"/>
      <c r="DS838" s="16"/>
      <c r="DT838" s="16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27"/>
      <c r="EO838" s="27"/>
      <c r="EP838" s="27"/>
      <c r="EQ838" s="27"/>
      <c r="ER838" s="27"/>
    </row>
    <row r="839" spans="1:148" s="9" customFormat="1" ht="20.25" x14ac:dyDescent="0.3">
      <c r="A839" s="10" t="s">
        <v>502</v>
      </c>
      <c r="B839" s="10" t="s">
        <v>231</v>
      </c>
      <c r="C839" s="10" t="s">
        <v>240</v>
      </c>
      <c r="D839" s="10" t="s">
        <v>279</v>
      </c>
      <c r="E839" s="10" t="s">
        <v>218</v>
      </c>
      <c r="F839" s="11">
        <v>10633</v>
      </c>
      <c r="G839" s="11">
        <v>4062</v>
      </c>
      <c r="H839" s="11">
        <v>3866</v>
      </c>
      <c r="I839" s="10" t="s">
        <v>528</v>
      </c>
      <c r="J839" s="12">
        <v>109</v>
      </c>
      <c r="K839" s="10" t="s">
        <v>238</v>
      </c>
      <c r="L839" s="10" t="s">
        <v>287</v>
      </c>
      <c r="M839" s="10" t="s">
        <v>213</v>
      </c>
      <c r="N839" s="13">
        <v>11</v>
      </c>
      <c r="O839" s="13">
        <v>11</v>
      </c>
      <c r="P839" s="13">
        <v>0</v>
      </c>
      <c r="Q839" s="14">
        <v>0</v>
      </c>
      <c r="R839" s="14">
        <v>20.89</v>
      </c>
      <c r="S839" s="14">
        <v>4</v>
      </c>
      <c r="T839" s="14">
        <v>3.8298329999999998</v>
      </c>
      <c r="U839" s="14">
        <v>95.745829999999998</v>
      </c>
      <c r="V839" s="14">
        <v>0.5</v>
      </c>
      <c r="W839" s="14">
        <v>227.7</v>
      </c>
      <c r="X839" s="14">
        <f>10*S839</f>
        <v>40</v>
      </c>
      <c r="Y839" s="14">
        <v>0</v>
      </c>
      <c r="Z839" s="14">
        <v>3.75</v>
      </c>
      <c r="AA839" s="14">
        <v>0.25</v>
      </c>
      <c r="AB839" s="14">
        <v>6.25</v>
      </c>
      <c r="AC839" s="14">
        <v>-7.9833269999999998E-2</v>
      </c>
      <c r="AD839" s="14">
        <v>-1.9958320000000001</v>
      </c>
      <c r="AE839" s="14">
        <v>113.85</v>
      </c>
      <c r="AF839" s="14">
        <v>89.98</v>
      </c>
      <c r="AG839" s="14">
        <v>0</v>
      </c>
      <c r="AH839" s="14">
        <v>0</v>
      </c>
      <c r="AI839" s="14">
        <v>3.8298329999999998</v>
      </c>
      <c r="AJ839" s="14">
        <v>3.75</v>
      </c>
      <c r="AK839" s="15">
        <v>0.9375</v>
      </c>
      <c r="AL839" s="15">
        <v>1.0212889999999999</v>
      </c>
      <c r="AM839" s="15">
        <v>1</v>
      </c>
      <c r="AN839" s="15">
        <v>0.95745829999999998</v>
      </c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6"/>
      <c r="BP839" s="16"/>
      <c r="BQ839" s="16"/>
      <c r="BR839" s="16"/>
      <c r="BS839" s="16"/>
      <c r="BT839" s="16"/>
      <c r="BU839" s="16"/>
      <c r="BV839" s="16"/>
      <c r="BW839" s="16"/>
      <c r="BX839" s="16"/>
      <c r="BY839" s="16"/>
      <c r="BZ839" s="16"/>
      <c r="CA839" s="16"/>
      <c r="CB839" s="16">
        <v>8.3333335816860199E-2</v>
      </c>
      <c r="CC839" s="16"/>
      <c r="CD839" s="16"/>
      <c r="CE839" s="16"/>
      <c r="CF839" s="16"/>
      <c r="CG839" s="16"/>
      <c r="CH839" s="16"/>
      <c r="CI839" s="16"/>
      <c r="CJ839" s="16"/>
      <c r="CK839" s="16"/>
      <c r="CL839" s="16"/>
      <c r="CM839" s="16"/>
      <c r="CN839" s="16"/>
      <c r="CO839" s="16"/>
      <c r="CP839" s="16">
        <v>0.1666666716337204</v>
      </c>
      <c r="CQ839" s="16"/>
      <c r="CR839" s="16"/>
      <c r="CS839" s="16"/>
      <c r="CT839" s="16"/>
      <c r="CU839" s="16"/>
      <c r="CV839" s="16"/>
      <c r="CW839" s="16"/>
      <c r="CX839" s="16"/>
      <c r="CY839" s="16"/>
      <c r="CZ839" s="16"/>
      <c r="DA839" s="16"/>
      <c r="DB839" s="16"/>
      <c r="DC839" s="16"/>
      <c r="DD839" s="16"/>
      <c r="DE839" s="16"/>
      <c r="DF839" s="16"/>
      <c r="DG839" s="16"/>
      <c r="DH839" s="24"/>
      <c r="DI839" s="16"/>
      <c r="DJ839" s="17"/>
      <c r="DK839" s="24"/>
      <c r="DL839" s="24"/>
      <c r="DM839" s="24"/>
      <c r="DN839" s="24"/>
      <c r="DO839" s="24"/>
      <c r="DP839" s="24"/>
      <c r="DQ839" s="24"/>
      <c r="DR839" s="16"/>
      <c r="DS839" s="16"/>
      <c r="DT839" s="16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27"/>
      <c r="EO839" s="27"/>
      <c r="EP839" s="27"/>
      <c r="EQ839" s="27"/>
      <c r="ER839" s="27"/>
    </row>
    <row r="840" spans="1:148" s="9" customFormat="1" ht="20.25" x14ac:dyDescent="0.3">
      <c r="A840" s="10" t="s">
        <v>502</v>
      </c>
      <c r="B840" s="10" t="s">
        <v>231</v>
      </c>
      <c r="C840" s="10" t="s">
        <v>240</v>
      </c>
      <c r="D840" s="10" t="s">
        <v>281</v>
      </c>
      <c r="E840" s="10" t="s">
        <v>218</v>
      </c>
      <c r="F840" s="11">
        <v>10633</v>
      </c>
      <c r="G840" s="11">
        <v>4005</v>
      </c>
      <c r="H840" s="11">
        <v>4091</v>
      </c>
      <c r="I840" s="10" t="s">
        <v>528</v>
      </c>
      <c r="J840" s="12">
        <v>109</v>
      </c>
      <c r="K840" s="10" t="s">
        <v>238</v>
      </c>
      <c r="L840" s="10" t="s">
        <v>287</v>
      </c>
      <c r="M840" s="10" t="s">
        <v>213</v>
      </c>
      <c r="N840" s="13">
        <v>10</v>
      </c>
      <c r="O840" s="13">
        <v>10</v>
      </c>
      <c r="P840" s="13">
        <v>0</v>
      </c>
      <c r="Q840" s="14">
        <v>0</v>
      </c>
      <c r="R840" s="14">
        <v>20.89</v>
      </c>
      <c r="S840" s="14">
        <v>4</v>
      </c>
      <c r="T840" s="14">
        <v>3.4816669999999998</v>
      </c>
      <c r="U840" s="14">
        <v>87.041659999999993</v>
      </c>
      <c r="V840" s="14">
        <v>0.5</v>
      </c>
      <c r="W840" s="14">
        <v>207</v>
      </c>
      <c r="X840" s="14">
        <f>10*S840</f>
        <v>40</v>
      </c>
      <c r="Y840" s="14">
        <v>0</v>
      </c>
      <c r="Z840" s="14">
        <v>3.6</v>
      </c>
      <c r="AA840" s="14">
        <v>0.4</v>
      </c>
      <c r="AB840" s="14">
        <v>10</v>
      </c>
      <c r="AC840" s="14">
        <v>0.11833340000000001</v>
      </c>
      <c r="AD840" s="14">
        <v>2.9583360000000001</v>
      </c>
      <c r="AE840" s="14">
        <v>103.5</v>
      </c>
      <c r="AF840" s="14">
        <v>81.8</v>
      </c>
      <c r="AG840" s="14">
        <v>0</v>
      </c>
      <c r="AH840" s="14">
        <v>0</v>
      </c>
      <c r="AI840" s="14">
        <v>3.4816669999999998</v>
      </c>
      <c r="AJ840" s="14">
        <v>3.6</v>
      </c>
      <c r="AK840" s="15">
        <v>0.9</v>
      </c>
      <c r="AL840" s="15">
        <v>0.96712960000000003</v>
      </c>
      <c r="AM840" s="15">
        <v>1</v>
      </c>
      <c r="AN840" s="15">
        <v>0.87041659999999998</v>
      </c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  <c r="BP840" s="16"/>
      <c r="BQ840" s="16"/>
      <c r="BR840" s="16"/>
      <c r="BS840" s="16"/>
      <c r="BT840" s="16"/>
      <c r="BU840" s="16"/>
      <c r="BV840" s="16"/>
      <c r="BW840" s="16"/>
      <c r="BX840" s="16"/>
      <c r="BY840" s="16"/>
      <c r="BZ840" s="16"/>
      <c r="CA840" s="16"/>
      <c r="CB840" s="16">
        <v>0.11666666716337204</v>
      </c>
      <c r="CC840" s="16"/>
      <c r="CD840" s="16"/>
      <c r="CE840" s="16"/>
      <c r="CF840" s="16"/>
      <c r="CG840" s="16"/>
      <c r="CH840" s="16"/>
      <c r="CI840" s="16"/>
      <c r="CJ840" s="16"/>
      <c r="CK840" s="16"/>
      <c r="CL840" s="16"/>
      <c r="CM840" s="16"/>
      <c r="CN840" s="16"/>
      <c r="CO840" s="16"/>
      <c r="CP840" s="16">
        <v>0.13333334028720856</v>
      </c>
      <c r="CQ840" s="16"/>
      <c r="CR840" s="16"/>
      <c r="CS840" s="16"/>
      <c r="CT840" s="16"/>
      <c r="CU840" s="16"/>
      <c r="CV840" s="16"/>
      <c r="CW840" s="16"/>
      <c r="CX840" s="16"/>
      <c r="CY840" s="16"/>
      <c r="CZ840" s="16"/>
      <c r="DA840" s="16"/>
      <c r="DB840" s="16"/>
      <c r="DC840" s="16"/>
      <c r="DD840" s="16"/>
      <c r="DE840" s="16"/>
      <c r="DF840" s="16"/>
      <c r="DG840" s="16"/>
      <c r="DH840" s="24"/>
      <c r="DI840" s="16"/>
      <c r="DJ840" s="17"/>
      <c r="DK840" s="24"/>
      <c r="DL840" s="24"/>
      <c r="DM840" s="24"/>
      <c r="DN840" s="24">
        <v>8.3333335816860199E-2</v>
      </c>
      <c r="DO840" s="24">
        <v>6.6666670143604279E-2</v>
      </c>
      <c r="DP840" s="24"/>
      <c r="DQ840" s="24"/>
      <c r="DR840" s="16"/>
      <c r="DS840" s="16"/>
      <c r="DT840" s="16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27"/>
      <c r="EO840" s="27"/>
      <c r="EP840" s="27"/>
      <c r="EQ840" s="27"/>
      <c r="ER840" s="27"/>
    </row>
    <row r="841" spans="1:148" s="9" customFormat="1" ht="20.25" x14ac:dyDescent="0.3">
      <c r="A841" s="10" t="s">
        <v>502</v>
      </c>
      <c r="B841" s="10" t="s">
        <v>240</v>
      </c>
      <c r="C841" s="10" t="s">
        <v>240</v>
      </c>
      <c r="D841" s="10" t="s">
        <v>279</v>
      </c>
      <c r="E841" s="10" t="s">
        <v>218</v>
      </c>
      <c r="F841" s="11">
        <v>10633</v>
      </c>
      <c r="G841" s="11">
        <v>3999</v>
      </c>
      <c r="H841" s="11">
        <v>3966</v>
      </c>
      <c r="I841" s="10" t="s">
        <v>528</v>
      </c>
      <c r="J841" s="12">
        <v>109</v>
      </c>
      <c r="K841" s="10" t="s">
        <v>238</v>
      </c>
      <c r="L841" s="10" t="s">
        <v>287</v>
      </c>
      <c r="M841" s="10" t="s">
        <v>213</v>
      </c>
      <c r="N841" s="13">
        <v>15</v>
      </c>
      <c r="O841" s="13">
        <v>15</v>
      </c>
      <c r="P841" s="13">
        <v>0</v>
      </c>
      <c r="Q841" s="14">
        <v>0</v>
      </c>
      <c r="R841" s="14">
        <v>20.89</v>
      </c>
      <c r="S841" s="14">
        <v>8</v>
      </c>
      <c r="T841" s="14">
        <v>5.222499</v>
      </c>
      <c r="U841" s="14">
        <v>65.281239999999997</v>
      </c>
      <c r="V841" s="14">
        <v>1</v>
      </c>
      <c r="W841" s="14">
        <v>155.25</v>
      </c>
      <c r="X841" s="14">
        <v>80</v>
      </c>
      <c r="Y841" s="14">
        <v>0.65199671569189799</v>
      </c>
      <c r="Z841" s="14">
        <v>5.1833330000000002</v>
      </c>
      <c r="AA841" s="14">
        <v>2.8166669999999998</v>
      </c>
      <c r="AB841" s="14">
        <v>35.208329999999997</v>
      </c>
      <c r="AC841" s="14">
        <v>-3.9165970000000001E-2</v>
      </c>
      <c r="AD841" s="14">
        <v>-0.48957469999999997</v>
      </c>
      <c r="AE841" s="14">
        <v>155.25</v>
      </c>
      <c r="AF841" s="14">
        <v>122.7</v>
      </c>
      <c r="AG841" s="14">
        <v>0</v>
      </c>
      <c r="AH841" s="14">
        <v>0</v>
      </c>
      <c r="AI841" s="14">
        <v>5.222499</v>
      </c>
      <c r="AJ841" s="14">
        <v>5.1833330000000002</v>
      </c>
      <c r="AK841" s="15">
        <v>0.64791670000000001</v>
      </c>
      <c r="AL841" s="15">
        <v>1.0075559999999999</v>
      </c>
      <c r="AM841" s="15">
        <v>1</v>
      </c>
      <c r="AN841" s="15">
        <v>0.65281239999999996</v>
      </c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>
        <v>8.3333335816860199E-2</v>
      </c>
      <c r="BJ841" s="16"/>
      <c r="BK841" s="16"/>
      <c r="BL841" s="16"/>
      <c r="BM841" s="16"/>
      <c r="BN841" s="16"/>
      <c r="BO841" s="16"/>
      <c r="BP841" s="16">
        <v>0.71666663885116577</v>
      </c>
      <c r="BQ841" s="16"/>
      <c r="BR841" s="16"/>
      <c r="BS841" s="16"/>
      <c r="BT841" s="16"/>
      <c r="BU841" s="16"/>
      <c r="BV841" s="16"/>
      <c r="BW841" s="16"/>
      <c r="BX841" s="16"/>
      <c r="BY841" s="16"/>
      <c r="BZ841" s="16"/>
      <c r="CA841" s="16"/>
      <c r="CB841" s="16"/>
      <c r="CC841" s="16"/>
      <c r="CD841" s="16"/>
      <c r="CE841" s="16"/>
      <c r="CF841" s="16"/>
      <c r="CG841" s="16"/>
      <c r="CH841" s="16"/>
      <c r="CI841" s="16"/>
      <c r="CJ841" s="16"/>
      <c r="CK841" s="16"/>
      <c r="CL841" s="16"/>
      <c r="CM841" s="16"/>
      <c r="CN841" s="16"/>
      <c r="CO841" s="16"/>
      <c r="CP841" s="16">
        <v>1.6666666865348816</v>
      </c>
      <c r="CQ841" s="16"/>
      <c r="CR841" s="16"/>
      <c r="CS841" s="16"/>
      <c r="CT841" s="16"/>
      <c r="CU841" s="16"/>
      <c r="CV841" s="16"/>
      <c r="CW841" s="16"/>
      <c r="CX841" s="16"/>
      <c r="CY841" s="16"/>
      <c r="CZ841" s="16"/>
      <c r="DA841" s="16"/>
      <c r="DB841" s="16"/>
      <c r="DC841" s="16"/>
      <c r="DD841" s="16"/>
      <c r="DE841" s="16"/>
      <c r="DF841" s="16"/>
      <c r="DG841" s="16"/>
      <c r="DH841" s="24"/>
      <c r="DI841" s="16"/>
      <c r="DJ841" s="17"/>
      <c r="DK841" s="24">
        <v>0.1666666716337204</v>
      </c>
      <c r="DL841" s="24"/>
      <c r="DM841" s="24"/>
      <c r="DN841" s="24"/>
      <c r="DO841" s="24">
        <v>0.18333333730697632</v>
      </c>
      <c r="DP841" s="24"/>
      <c r="DQ841" s="24"/>
      <c r="DR841" s="16"/>
      <c r="DS841" s="16"/>
      <c r="DT841" s="16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27"/>
      <c r="EO841" s="27"/>
      <c r="EP841" s="27"/>
      <c r="EQ841" s="27"/>
      <c r="ER841" s="27"/>
    </row>
    <row r="842" spans="1:148" s="9" customFormat="1" ht="20.25" x14ac:dyDescent="0.3">
      <c r="A842" s="10" t="s">
        <v>502</v>
      </c>
      <c r="B842" s="10" t="s">
        <v>240</v>
      </c>
      <c r="C842" s="10" t="s">
        <v>240</v>
      </c>
      <c r="D842" s="10" t="s">
        <v>281</v>
      </c>
      <c r="E842" s="10" t="s">
        <v>218</v>
      </c>
      <c r="F842" s="11">
        <v>10633</v>
      </c>
      <c r="G842" s="11">
        <v>4061</v>
      </c>
      <c r="H842" s="11">
        <v>3975</v>
      </c>
      <c r="I842" s="10" t="s">
        <v>528</v>
      </c>
      <c r="J842" s="12">
        <v>109</v>
      </c>
      <c r="K842" s="10" t="s">
        <v>238</v>
      </c>
      <c r="L842" s="10" t="s">
        <v>287</v>
      </c>
      <c r="M842" s="10" t="s">
        <v>213</v>
      </c>
      <c r="N842" s="13">
        <v>13</v>
      </c>
      <c r="O842" s="13">
        <v>10</v>
      </c>
      <c r="P842" s="13">
        <v>3</v>
      </c>
      <c r="Q842" s="14">
        <v>23.076920000000001</v>
      </c>
      <c r="R842" s="14">
        <v>20.89</v>
      </c>
      <c r="S842" s="14">
        <v>8</v>
      </c>
      <c r="T842" s="14">
        <v>3.4816669999999998</v>
      </c>
      <c r="U842" s="14">
        <v>43.520829999999997</v>
      </c>
      <c r="V842" s="14">
        <v>1</v>
      </c>
      <c r="W842" s="14">
        <v>103.5</v>
      </c>
      <c r="X842" s="14">
        <v>80</v>
      </c>
      <c r="Y842" s="14">
        <v>0.97799507353784698</v>
      </c>
      <c r="Z842" s="14">
        <v>4.8499999999999996</v>
      </c>
      <c r="AA842" s="14">
        <v>3.15</v>
      </c>
      <c r="AB842" s="14">
        <v>39.375</v>
      </c>
      <c r="AC842" s="14">
        <v>0.32383329999999999</v>
      </c>
      <c r="AD842" s="14">
        <v>4.047917</v>
      </c>
      <c r="AE842" s="14">
        <v>103.5</v>
      </c>
      <c r="AF842" s="14">
        <v>81.8</v>
      </c>
      <c r="AG842" s="14">
        <v>1.0445</v>
      </c>
      <c r="AH842" s="14">
        <v>13.05625</v>
      </c>
      <c r="AI842" s="14">
        <v>4.5261670000000001</v>
      </c>
      <c r="AJ842" s="14">
        <v>4.8499999999999996</v>
      </c>
      <c r="AK842" s="15">
        <v>0.60624999999999996</v>
      </c>
      <c r="AL842" s="15">
        <v>0.93323029999999996</v>
      </c>
      <c r="AM842" s="15">
        <v>0.76923079999999999</v>
      </c>
      <c r="AN842" s="15">
        <v>0.4352084</v>
      </c>
      <c r="AO842" s="16"/>
      <c r="AP842" s="16"/>
      <c r="AQ842" s="16"/>
      <c r="AR842" s="16"/>
      <c r="AS842" s="16"/>
      <c r="AT842" s="16"/>
      <c r="AU842" s="16"/>
      <c r="AV842" s="16"/>
      <c r="AW842" s="16"/>
      <c r="AX842" s="16">
        <v>0.4166666716337204</v>
      </c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>
        <v>1.2166666388511658</v>
      </c>
      <c r="BR842" s="16"/>
      <c r="BS842" s="16"/>
      <c r="BT842" s="16"/>
      <c r="BU842" s="16"/>
      <c r="BV842" s="16"/>
      <c r="BW842" s="16"/>
      <c r="BX842" s="16"/>
      <c r="BY842" s="16"/>
      <c r="BZ842" s="16"/>
      <c r="CA842" s="16"/>
      <c r="CB842" s="16"/>
      <c r="CC842" s="16"/>
      <c r="CD842" s="16"/>
      <c r="CE842" s="16"/>
      <c r="CF842" s="16"/>
      <c r="CG842" s="16"/>
      <c r="CH842" s="16"/>
      <c r="CI842" s="16"/>
      <c r="CJ842" s="16"/>
      <c r="CK842" s="16"/>
      <c r="CL842" s="16"/>
      <c r="CM842" s="16"/>
      <c r="CN842" s="16"/>
      <c r="CO842" s="16"/>
      <c r="CP842" s="16">
        <v>1.2666666954755783</v>
      </c>
      <c r="CQ842" s="16"/>
      <c r="CR842" s="16"/>
      <c r="CS842" s="16"/>
      <c r="CT842" s="16"/>
      <c r="CU842" s="16"/>
      <c r="CV842" s="16"/>
      <c r="CW842" s="16"/>
      <c r="CX842" s="16"/>
      <c r="CY842" s="16"/>
      <c r="CZ842" s="16"/>
      <c r="DA842" s="16"/>
      <c r="DB842" s="16"/>
      <c r="DC842" s="16"/>
      <c r="DD842" s="16"/>
      <c r="DE842" s="16"/>
      <c r="DF842" s="16"/>
      <c r="DG842" s="16"/>
      <c r="DH842" s="24"/>
      <c r="DI842" s="16"/>
      <c r="DJ842" s="17"/>
      <c r="DK842" s="24">
        <v>0.1666666716337204</v>
      </c>
      <c r="DL842" s="24"/>
      <c r="DM842" s="24"/>
      <c r="DN842" s="24"/>
      <c r="DO842" s="24">
        <v>8.3333335816860199E-2</v>
      </c>
      <c r="DP842" s="24"/>
      <c r="DQ842" s="24"/>
      <c r="DR842" s="16"/>
      <c r="DS842" s="16"/>
      <c r="DT842" s="16"/>
      <c r="DU842" s="17"/>
      <c r="DV842" s="17"/>
      <c r="DW842" s="17"/>
      <c r="DX842" s="17"/>
      <c r="DY842" s="17"/>
      <c r="DZ842" s="17"/>
      <c r="EA842" s="17"/>
      <c r="EB842" s="17">
        <v>1</v>
      </c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27"/>
      <c r="EO842" s="27"/>
      <c r="EP842" s="27">
        <v>1</v>
      </c>
      <c r="EQ842" s="27"/>
      <c r="ER842" s="27">
        <v>1</v>
      </c>
    </row>
    <row r="843" spans="1:148" s="9" customFormat="1" ht="20.25" x14ac:dyDescent="0.3">
      <c r="A843" s="10" t="s">
        <v>524</v>
      </c>
      <c r="B843" s="10" t="s">
        <v>231</v>
      </c>
      <c r="C843" s="10" t="s">
        <v>240</v>
      </c>
      <c r="D843" s="10" t="s">
        <v>279</v>
      </c>
      <c r="E843" s="10" t="s">
        <v>218</v>
      </c>
      <c r="F843" s="11">
        <v>10405</v>
      </c>
      <c r="G843" s="11">
        <v>4062</v>
      </c>
      <c r="H843" s="11">
        <v>3866</v>
      </c>
      <c r="I843" s="10" t="s">
        <v>280</v>
      </c>
      <c r="J843" s="12">
        <v>65</v>
      </c>
      <c r="K843" s="10" t="s">
        <v>267</v>
      </c>
      <c r="L843" s="10" t="s">
        <v>261</v>
      </c>
      <c r="M843" s="10" t="s">
        <v>220</v>
      </c>
      <c r="N843" s="13">
        <v>0</v>
      </c>
      <c r="O843" s="13">
        <v>0</v>
      </c>
      <c r="P843" s="13">
        <v>0</v>
      </c>
      <c r="Q843" s="14">
        <v>0</v>
      </c>
      <c r="R843" s="14">
        <v>9.49</v>
      </c>
      <c r="S843" s="14">
        <v>1.5</v>
      </c>
      <c r="T843" s="14">
        <v>0</v>
      </c>
      <c r="U843" s="14">
        <v>0</v>
      </c>
      <c r="V843" s="14">
        <v>0.1875</v>
      </c>
      <c r="W843" s="14">
        <v>0</v>
      </c>
      <c r="X843" s="14">
        <v>15</v>
      </c>
      <c r="Y843" s="14">
        <v>0</v>
      </c>
      <c r="Z843" s="14">
        <v>0</v>
      </c>
      <c r="AA843" s="14">
        <v>1.5</v>
      </c>
      <c r="AB843" s="14">
        <v>100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0</v>
      </c>
      <c r="AI843" s="14">
        <v>0</v>
      </c>
      <c r="AJ843" s="14">
        <v>0</v>
      </c>
      <c r="AK843" s="15">
        <v>0</v>
      </c>
      <c r="AL843" s="15">
        <v>0</v>
      </c>
      <c r="AM843" s="15">
        <v>0</v>
      </c>
      <c r="AN843" s="15">
        <v>0</v>
      </c>
      <c r="AO843" s="16"/>
      <c r="AP843" s="16">
        <v>0.5</v>
      </c>
      <c r="AQ843" s="16"/>
      <c r="AR843" s="16"/>
      <c r="AS843" s="16"/>
      <c r="AT843" s="16">
        <v>0.25</v>
      </c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>
        <v>0.75</v>
      </c>
      <c r="BR843" s="16"/>
      <c r="BS843" s="16"/>
      <c r="BT843" s="16"/>
      <c r="BU843" s="16"/>
      <c r="BV843" s="16"/>
      <c r="BW843" s="16"/>
      <c r="BX843" s="16"/>
      <c r="BY843" s="16"/>
      <c r="BZ843" s="16"/>
      <c r="CA843" s="16"/>
      <c r="CB843" s="16"/>
      <c r="CC843" s="16"/>
      <c r="CD843" s="16"/>
      <c r="CE843" s="16"/>
      <c r="CF843" s="16"/>
      <c r="CG843" s="16"/>
      <c r="CH843" s="16"/>
      <c r="CI843" s="16"/>
      <c r="CJ843" s="16"/>
      <c r="CK843" s="16"/>
      <c r="CL843" s="16"/>
      <c r="CM843" s="16"/>
      <c r="CN843" s="16"/>
      <c r="CO843" s="16"/>
      <c r="CP843" s="16"/>
      <c r="CQ843" s="16"/>
      <c r="CR843" s="16"/>
      <c r="CS843" s="16"/>
      <c r="CT843" s="16"/>
      <c r="CU843" s="16"/>
      <c r="CV843" s="16"/>
      <c r="CW843" s="16"/>
      <c r="CX843" s="16"/>
      <c r="CY843" s="16"/>
      <c r="CZ843" s="16"/>
      <c r="DA843" s="16"/>
      <c r="DB843" s="16"/>
      <c r="DC843" s="16"/>
      <c r="DD843" s="16"/>
      <c r="DE843" s="16"/>
      <c r="DF843" s="16"/>
      <c r="DG843" s="16"/>
      <c r="DH843" s="24"/>
      <c r="DI843" s="16"/>
      <c r="DJ843" s="17"/>
      <c r="DK843" s="24"/>
      <c r="DL843" s="24"/>
      <c r="DM843" s="24"/>
      <c r="DN843" s="24"/>
      <c r="DO843" s="24"/>
      <c r="DP843" s="24"/>
      <c r="DQ843" s="24"/>
      <c r="DR843" s="16"/>
      <c r="DS843" s="16"/>
      <c r="DT843" s="16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27"/>
      <c r="EO843" s="27"/>
      <c r="EP843" s="27"/>
      <c r="EQ843" s="27"/>
      <c r="ER843" s="27"/>
    </row>
    <row r="844" spans="1:148" s="9" customFormat="1" ht="20.25" x14ac:dyDescent="0.3">
      <c r="A844" s="10" t="s">
        <v>524</v>
      </c>
      <c r="B844" s="10" t="s">
        <v>231</v>
      </c>
      <c r="C844" s="10" t="s">
        <v>240</v>
      </c>
      <c r="D844" s="10" t="s">
        <v>281</v>
      </c>
      <c r="E844" s="10" t="s">
        <v>218</v>
      </c>
      <c r="F844" s="11">
        <v>10405</v>
      </c>
      <c r="G844" s="11">
        <v>4005</v>
      </c>
      <c r="H844" s="11">
        <v>3712</v>
      </c>
      <c r="I844" s="10" t="s">
        <v>280</v>
      </c>
      <c r="J844" s="12">
        <v>65</v>
      </c>
      <c r="K844" s="10" t="s">
        <v>267</v>
      </c>
      <c r="L844" s="10" t="s">
        <v>261</v>
      </c>
      <c r="M844" s="10" t="s">
        <v>220</v>
      </c>
      <c r="N844" s="13">
        <v>1</v>
      </c>
      <c r="O844" s="13">
        <v>1</v>
      </c>
      <c r="P844" s="13">
        <v>0</v>
      </c>
      <c r="Q844" s="14">
        <v>0</v>
      </c>
      <c r="R844" s="14">
        <v>9.49</v>
      </c>
      <c r="S844" s="14">
        <v>1.75</v>
      </c>
      <c r="T844" s="14">
        <v>0.15816669999999999</v>
      </c>
      <c r="U844" s="14">
        <v>9.0380950000000002</v>
      </c>
      <c r="V844" s="14">
        <v>0.21875</v>
      </c>
      <c r="W844" s="14">
        <v>31.085709999999999</v>
      </c>
      <c r="X844" s="14">
        <v>17.5</v>
      </c>
      <c r="Y844" s="14">
        <v>2.9118135330347399</v>
      </c>
      <c r="Z844" s="14">
        <v>0.1666666</v>
      </c>
      <c r="AA844" s="14">
        <v>1.5833330000000001</v>
      </c>
      <c r="AB844" s="14">
        <v>90.476200000000006</v>
      </c>
      <c r="AC844" s="14">
        <v>8.4999800000000007E-3</v>
      </c>
      <c r="AD844" s="14">
        <v>0.48571310000000001</v>
      </c>
      <c r="AE844" s="14">
        <v>6.8</v>
      </c>
      <c r="AF844" s="14">
        <v>6.01</v>
      </c>
      <c r="AG844" s="14">
        <v>0</v>
      </c>
      <c r="AH844" s="14">
        <v>0</v>
      </c>
      <c r="AI844" s="14">
        <v>0.15816669999999999</v>
      </c>
      <c r="AJ844" s="14">
        <v>0.1666666</v>
      </c>
      <c r="AK844" s="15">
        <v>9.5238069999999994E-2</v>
      </c>
      <c r="AL844" s="15">
        <v>0.94900019999999996</v>
      </c>
      <c r="AM844" s="15">
        <v>1</v>
      </c>
      <c r="AN844" s="15">
        <v>9.0380950000000002E-2</v>
      </c>
      <c r="AO844" s="16"/>
      <c r="AP844" s="16">
        <v>0.63333332538604736</v>
      </c>
      <c r="AQ844" s="16"/>
      <c r="AR844" s="16"/>
      <c r="AS844" s="16">
        <v>0.1666666716337204</v>
      </c>
      <c r="AT844" s="16">
        <v>0.20000000298023224</v>
      </c>
      <c r="AU844" s="16"/>
      <c r="AV844" s="16"/>
      <c r="AW844" s="16"/>
      <c r="AX844" s="16">
        <v>0.4166666567325592</v>
      </c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  <c r="BO844" s="16"/>
      <c r="BP844" s="16"/>
      <c r="BQ844" s="16">
        <v>0.1666666716337204</v>
      </c>
      <c r="BR844" s="16"/>
      <c r="BS844" s="16"/>
      <c r="BT844" s="16"/>
      <c r="BU844" s="16"/>
      <c r="BV844" s="16"/>
      <c r="BW844" s="16"/>
      <c r="BX844" s="16"/>
      <c r="BY844" s="16"/>
      <c r="BZ844" s="16"/>
      <c r="CA844" s="16"/>
      <c r="CB844" s="16"/>
      <c r="CC844" s="16"/>
      <c r="CD844" s="16"/>
      <c r="CE844" s="16"/>
      <c r="CF844" s="16"/>
      <c r="CG844" s="16"/>
      <c r="CH844" s="16"/>
      <c r="CI844" s="16"/>
      <c r="CJ844" s="16"/>
      <c r="CK844" s="16"/>
      <c r="CL844" s="16"/>
      <c r="CM844" s="16"/>
      <c r="CN844" s="16"/>
      <c r="CO844" s="16"/>
      <c r="CP844" s="16"/>
      <c r="CQ844" s="16"/>
      <c r="CR844" s="16"/>
      <c r="CS844" s="16"/>
      <c r="CT844" s="16"/>
      <c r="CU844" s="16"/>
      <c r="CV844" s="16"/>
      <c r="CW844" s="16"/>
      <c r="CX844" s="16"/>
      <c r="CY844" s="16"/>
      <c r="CZ844" s="16"/>
      <c r="DA844" s="16"/>
      <c r="DB844" s="16"/>
      <c r="DC844" s="16"/>
      <c r="DD844" s="16"/>
      <c r="DE844" s="16"/>
      <c r="DF844" s="16"/>
      <c r="DG844" s="16"/>
      <c r="DH844" s="24"/>
      <c r="DI844" s="16"/>
      <c r="DJ844" s="17"/>
      <c r="DK844" s="24"/>
      <c r="DL844" s="24"/>
      <c r="DM844" s="24"/>
      <c r="DN844" s="24"/>
      <c r="DO844" s="24"/>
      <c r="DP844" s="24"/>
      <c r="DQ844" s="24"/>
      <c r="DR844" s="16"/>
      <c r="DS844" s="16"/>
      <c r="DT844" s="16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27"/>
      <c r="EO844" s="27"/>
      <c r="EP844" s="27"/>
      <c r="EQ844" s="27"/>
      <c r="ER844" s="27"/>
    </row>
    <row r="845" spans="1:148" s="9" customFormat="1" ht="20.25" x14ac:dyDescent="0.3">
      <c r="A845" s="10" t="s">
        <v>524</v>
      </c>
      <c r="B845" s="10" t="s">
        <v>244</v>
      </c>
      <c r="C845" s="10" t="s">
        <v>240</v>
      </c>
      <c r="D845" s="10" t="s">
        <v>279</v>
      </c>
      <c r="E845" s="10" t="s">
        <v>218</v>
      </c>
      <c r="F845" s="11">
        <v>10405</v>
      </c>
      <c r="G845" s="11">
        <v>4079</v>
      </c>
      <c r="H845" s="11">
        <v>4134</v>
      </c>
      <c r="I845" s="10" t="s">
        <v>280</v>
      </c>
      <c r="J845" s="12">
        <v>65</v>
      </c>
      <c r="K845" s="10" t="s">
        <v>267</v>
      </c>
      <c r="L845" s="10" t="s">
        <v>261</v>
      </c>
      <c r="M845" s="10" t="s">
        <v>220</v>
      </c>
      <c r="N845" s="13">
        <v>10</v>
      </c>
      <c r="O845" s="13">
        <v>10</v>
      </c>
      <c r="P845" s="13">
        <v>0</v>
      </c>
      <c r="Q845" s="14">
        <v>0</v>
      </c>
      <c r="R845" s="14">
        <v>9.49</v>
      </c>
      <c r="S845" s="14">
        <v>4</v>
      </c>
      <c r="T845" s="14">
        <v>1.5816669999999999</v>
      </c>
      <c r="U845" s="14">
        <v>39.54166</v>
      </c>
      <c r="V845" s="14">
        <v>0.5</v>
      </c>
      <c r="W845" s="14">
        <v>136</v>
      </c>
      <c r="X845" s="14">
        <v>40</v>
      </c>
      <c r="Y845" s="14">
        <v>0.66555737897936895</v>
      </c>
      <c r="Z845" s="14">
        <v>1.933333</v>
      </c>
      <c r="AA845" s="14">
        <v>2.0666669999999998</v>
      </c>
      <c r="AB845" s="14">
        <v>51.66666</v>
      </c>
      <c r="AC845" s="14">
        <v>0.3516669</v>
      </c>
      <c r="AD845" s="14">
        <v>8.7916740000000004</v>
      </c>
      <c r="AE845" s="14">
        <v>68</v>
      </c>
      <c r="AF845" s="14">
        <v>60.1</v>
      </c>
      <c r="AG845" s="14">
        <v>0</v>
      </c>
      <c r="AH845" s="14">
        <v>0</v>
      </c>
      <c r="AI845" s="14">
        <v>1.5816669999999999</v>
      </c>
      <c r="AJ845" s="14">
        <v>1.933333</v>
      </c>
      <c r="AK845" s="15">
        <v>0.48333330000000002</v>
      </c>
      <c r="AL845" s="15">
        <v>0.81810340000000004</v>
      </c>
      <c r="AM845" s="15">
        <v>1</v>
      </c>
      <c r="AN845" s="15">
        <v>0.39541660000000001</v>
      </c>
      <c r="AO845" s="16"/>
      <c r="AP845" s="16"/>
      <c r="AQ845" s="16"/>
      <c r="AR845" s="16">
        <v>5.000000074505806E-2</v>
      </c>
      <c r="AS845" s="16">
        <v>0.11666666716337204</v>
      </c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>
        <v>0.83333331346511841</v>
      </c>
      <c r="BQ845" s="16"/>
      <c r="BR845" s="16"/>
      <c r="BS845" s="16"/>
      <c r="BT845" s="16"/>
      <c r="BU845" s="16"/>
      <c r="BV845" s="16"/>
      <c r="BW845" s="16"/>
      <c r="BX845" s="16"/>
      <c r="BY845" s="16"/>
      <c r="BZ845" s="16"/>
      <c r="CA845" s="16"/>
      <c r="CB845" s="16"/>
      <c r="CC845" s="16"/>
      <c r="CD845" s="16">
        <v>0.36666667461395264</v>
      </c>
      <c r="CE845" s="16"/>
      <c r="CF845" s="16"/>
      <c r="CG845" s="16"/>
      <c r="CH845" s="16"/>
      <c r="CI845" s="16"/>
      <c r="CJ845" s="16"/>
      <c r="CK845" s="16"/>
      <c r="CL845" s="16"/>
      <c r="CM845" s="16"/>
      <c r="CN845" s="16"/>
      <c r="CO845" s="16"/>
      <c r="CP845" s="16">
        <v>0.28333333134651184</v>
      </c>
      <c r="CQ845" s="16"/>
      <c r="CR845" s="16"/>
      <c r="CS845" s="16"/>
      <c r="CT845" s="16"/>
      <c r="CU845" s="16"/>
      <c r="CV845" s="16"/>
      <c r="CW845" s="16"/>
      <c r="CX845" s="16"/>
      <c r="CY845" s="16"/>
      <c r="CZ845" s="16"/>
      <c r="DA845" s="16"/>
      <c r="DB845" s="16"/>
      <c r="DC845" s="16"/>
      <c r="DD845" s="16"/>
      <c r="DE845" s="16"/>
      <c r="DF845" s="16"/>
      <c r="DG845" s="16"/>
      <c r="DH845" s="24"/>
      <c r="DI845" s="16"/>
      <c r="DJ845" s="17"/>
      <c r="DK845" s="24">
        <v>0.25</v>
      </c>
      <c r="DL845" s="24"/>
      <c r="DM845" s="24"/>
      <c r="DN845" s="24">
        <v>8.3333335816860199E-2</v>
      </c>
      <c r="DO845" s="24">
        <v>8.3333335816860199E-2</v>
      </c>
      <c r="DP845" s="24"/>
      <c r="DQ845" s="24"/>
      <c r="DR845" s="16"/>
      <c r="DS845" s="16"/>
      <c r="DT845" s="16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27"/>
      <c r="EO845" s="27"/>
      <c r="EP845" s="27"/>
      <c r="EQ845" s="27"/>
      <c r="ER845" s="27"/>
    </row>
    <row r="846" spans="1:148" s="9" customFormat="1" ht="20.25" x14ac:dyDescent="0.3">
      <c r="A846" s="10" t="s">
        <v>524</v>
      </c>
      <c r="B846" s="10" t="s">
        <v>244</v>
      </c>
      <c r="C846" s="10" t="s">
        <v>240</v>
      </c>
      <c r="D846" s="10" t="s">
        <v>281</v>
      </c>
      <c r="E846" s="10" t="s">
        <v>218</v>
      </c>
      <c r="F846" s="11">
        <v>10405</v>
      </c>
      <c r="G846" s="11">
        <v>3733</v>
      </c>
      <c r="H846" s="11">
        <v>3807</v>
      </c>
      <c r="I846" s="10" t="s">
        <v>280</v>
      </c>
      <c r="J846" s="12">
        <v>65</v>
      </c>
      <c r="K846" s="10" t="s">
        <v>267</v>
      </c>
      <c r="L846" s="10" t="s">
        <v>261</v>
      </c>
      <c r="M846" s="10" t="s">
        <v>220</v>
      </c>
      <c r="N846" s="13">
        <v>17</v>
      </c>
      <c r="O846" s="13">
        <v>17</v>
      </c>
      <c r="P846" s="13">
        <v>0</v>
      </c>
      <c r="Q846" s="14">
        <v>0</v>
      </c>
      <c r="R846" s="14">
        <v>9.49</v>
      </c>
      <c r="S846" s="14">
        <v>4</v>
      </c>
      <c r="T846" s="14">
        <v>2.6888329999999998</v>
      </c>
      <c r="U846" s="14">
        <v>67.220839999999995</v>
      </c>
      <c r="V846" s="14">
        <v>0.5</v>
      </c>
      <c r="W846" s="14">
        <v>231.2</v>
      </c>
      <c r="X846" s="14">
        <v>40</v>
      </c>
      <c r="Y846" s="14">
        <v>0.39150433326734702</v>
      </c>
      <c r="Z846" s="14">
        <v>2.65</v>
      </c>
      <c r="AA846" s="14">
        <v>1.35</v>
      </c>
      <c r="AB846" s="14">
        <v>33.75</v>
      </c>
      <c r="AC846" s="14">
        <v>-3.88335E-2</v>
      </c>
      <c r="AD846" s="14">
        <v>-0.97083750000000002</v>
      </c>
      <c r="AE846" s="14">
        <v>115.6</v>
      </c>
      <c r="AF846" s="14">
        <v>102.17</v>
      </c>
      <c r="AG846" s="14">
        <v>0</v>
      </c>
      <c r="AH846" s="14">
        <v>0</v>
      </c>
      <c r="AI846" s="14">
        <v>2.6888329999999998</v>
      </c>
      <c r="AJ846" s="14">
        <v>2.65</v>
      </c>
      <c r="AK846" s="15">
        <v>0.66249999999999998</v>
      </c>
      <c r="AL846" s="15">
        <v>1.0146539999999999</v>
      </c>
      <c r="AM846" s="15">
        <v>1</v>
      </c>
      <c r="AN846" s="15">
        <v>0.67220840000000004</v>
      </c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>
        <v>8.3333335816860199E-2</v>
      </c>
      <c r="BG846" s="16"/>
      <c r="BH846" s="16"/>
      <c r="BI846" s="16"/>
      <c r="BJ846" s="16"/>
      <c r="BK846" s="16"/>
      <c r="BL846" s="16"/>
      <c r="BM846" s="16"/>
      <c r="BN846" s="16"/>
      <c r="BO846" s="16"/>
      <c r="BP846" s="16"/>
      <c r="BQ846" s="16">
        <v>0.60000002384185791</v>
      </c>
      <c r="BR846" s="16"/>
      <c r="BS846" s="16"/>
      <c r="BT846" s="16"/>
      <c r="BU846" s="16"/>
      <c r="BV846" s="16"/>
      <c r="BW846" s="16"/>
      <c r="BX846" s="16"/>
      <c r="BY846" s="16"/>
      <c r="BZ846" s="16"/>
      <c r="CA846" s="16"/>
      <c r="CB846" s="16"/>
      <c r="CC846" s="16"/>
      <c r="CD846" s="16"/>
      <c r="CE846" s="16"/>
      <c r="CF846" s="16"/>
      <c r="CG846" s="16"/>
      <c r="CH846" s="16"/>
      <c r="CI846" s="16"/>
      <c r="CJ846" s="16"/>
      <c r="CK846" s="16"/>
      <c r="CL846" s="16"/>
      <c r="CM846" s="16"/>
      <c r="CN846" s="16"/>
      <c r="CO846" s="16"/>
      <c r="CP846" s="16">
        <v>0.1666666716337204</v>
      </c>
      <c r="CQ846" s="16"/>
      <c r="CR846" s="16"/>
      <c r="CS846" s="16"/>
      <c r="CT846" s="16"/>
      <c r="CU846" s="16"/>
      <c r="CV846" s="16"/>
      <c r="CW846" s="16"/>
      <c r="CX846" s="16"/>
      <c r="CY846" s="16"/>
      <c r="CZ846" s="16"/>
      <c r="DA846" s="16"/>
      <c r="DB846" s="16"/>
      <c r="DC846" s="16"/>
      <c r="DD846" s="16"/>
      <c r="DE846" s="16"/>
      <c r="DF846" s="16"/>
      <c r="DG846" s="16"/>
      <c r="DH846" s="24"/>
      <c r="DI846" s="16"/>
      <c r="DJ846" s="17"/>
      <c r="DK846" s="24">
        <v>0.25</v>
      </c>
      <c r="DL846" s="24"/>
      <c r="DM846" s="24"/>
      <c r="DN846" s="24"/>
      <c r="DO846" s="24">
        <v>0.25</v>
      </c>
      <c r="DP846" s="24"/>
      <c r="DQ846" s="24"/>
      <c r="DR846" s="16"/>
      <c r="DS846" s="16"/>
      <c r="DT846" s="16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27"/>
      <c r="EO846" s="27"/>
      <c r="EP846" s="27"/>
      <c r="EQ846" s="27"/>
      <c r="ER846" s="27"/>
    </row>
    <row r="847" spans="1:148" s="9" customFormat="1" ht="20.25" x14ac:dyDescent="0.3">
      <c r="A847" s="10" t="s">
        <v>524</v>
      </c>
      <c r="B847" s="10" t="s">
        <v>240</v>
      </c>
      <c r="C847" s="10" t="s">
        <v>240</v>
      </c>
      <c r="D847" s="10" t="s">
        <v>279</v>
      </c>
      <c r="E847" s="10" t="s">
        <v>218</v>
      </c>
      <c r="F847" s="11">
        <v>10405</v>
      </c>
      <c r="G847" s="11">
        <v>4079</v>
      </c>
      <c r="H847" s="11">
        <v>4134</v>
      </c>
      <c r="I847" s="10" t="s">
        <v>280</v>
      </c>
      <c r="J847" s="12">
        <v>65</v>
      </c>
      <c r="K847" s="10" t="s">
        <v>267</v>
      </c>
      <c r="L847" s="10" t="s">
        <v>261</v>
      </c>
      <c r="M847" s="10" t="s">
        <v>220</v>
      </c>
      <c r="N847" s="13">
        <v>42</v>
      </c>
      <c r="O847" s="13">
        <v>42</v>
      </c>
      <c r="P847" s="13">
        <v>0</v>
      </c>
      <c r="Q847" s="14">
        <v>0</v>
      </c>
      <c r="R847" s="14">
        <v>9.49</v>
      </c>
      <c r="S847" s="14">
        <v>8</v>
      </c>
      <c r="T847" s="14">
        <v>6.6429999999999998</v>
      </c>
      <c r="U847" s="14">
        <v>83.037499999999994</v>
      </c>
      <c r="V847" s="14">
        <v>1</v>
      </c>
      <c r="W847" s="14">
        <v>285.60000000000002</v>
      </c>
      <c r="X847" s="14">
        <f>10*S847</f>
        <v>80</v>
      </c>
      <c r="Y847" s="14">
        <v>0</v>
      </c>
      <c r="Z847" s="14">
        <v>7.2333340000000002</v>
      </c>
      <c r="AA847" s="14">
        <v>0.76666670000000003</v>
      </c>
      <c r="AB847" s="14">
        <v>9.5833329999999997</v>
      </c>
      <c r="AC847" s="14">
        <v>0.59033369999999996</v>
      </c>
      <c r="AD847" s="14">
        <v>7.3791710000000004</v>
      </c>
      <c r="AE847" s="14">
        <v>285.60000000000002</v>
      </c>
      <c r="AF847" s="14">
        <v>252.42</v>
      </c>
      <c r="AG847" s="14">
        <v>0</v>
      </c>
      <c r="AH847" s="14">
        <v>0</v>
      </c>
      <c r="AI847" s="14">
        <v>6.6429999999999998</v>
      </c>
      <c r="AJ847" s="14">
        <v>7.2333340000000002</v>
      </c>
      <c r="AK847" s="15">
        <v>0.90416669999999999</v>
      </c>
      <c r="AL847" s="15">
        <v>0.91838699999999995</v>
      </c>
      <c r="AM847" s="15">
        <v>1</v>
      </c>
      <c r="AN847" s="15">
        <v>0.83037499999999997</v>
      </c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>
        <v>0.1666666716337204</v>
      </c>
      <c r="BJ847" s="16"/>
      <c r="BK847" s="16"/>
      <c r="BL847" s="16"/>
      <c r="BM847" s="16"/>
      <c r="BN847" s="16"/>
      <c r="BO847" s="16"/>
      <c r="BP847" s="16"/>
      <c r="BQ847" s="16"/>
      <c r="BR847" s="16"/>
      <c r="BS847" s="16"/>
      <c r="BT847" s="16"/>
      <c r="BU847" s="16"/>
      <c r="BV847" s="16"/>
      <c r="BW847" s="16"/>
      <c r="BX847" s="16"/>
      <c r="BY847" s="16"/>
      <c r="BZ847" s="16"/>
      <c r="CA847" s="16"/>
      <c r="CB847" s="16"/>
      <c r="CC847" s="16"/>
      <c r="CD847" s="16"/>
      <c r="CE847" s="16"/>
      <c r="CF847" s="16"/>
      <c r="CG847" s="16"/>
      <c r="CH847" s="16"/>
      <c r="CI847" s="16"/>
      <c r="CJ847" s="16"/>
      <c r="CK847" s="16"/>
      <c r="CL847" s="16"/>
      <c r="CM847" s="16"/>
      <c r="CN847" s="16"/>
      <c r="CO847" s="16"/>
      <c r="CP847" s="16"/>
      <c r="CQ847" s="16"/>
      <c r="CR847" s="16"/>
      <c r="CS847" s="16"/>
      <c r="CT847" s="16"/>
      <c r="CU847" s="16"/>
      <c r="CV847" s="16"/>
      <c r="CW847" s="16"/>
      <c r="CX847" s="16"/>
      <c r="CY847" s="16"/>
      <c r="CZ847" s="16"/>
      <c r="DA847" s="16"/>
      <c r="DB847" s="16"/>
      <c r="DC847" s="16"/>
      <c r="DD847" s="16"/>
      <c r="DE847" s="16">
        <v>0.10000000149011612</v>
      </c>
      <c r="DF847" s="16"/>
      <c r="DG847" s="16"/>
      <c r="DH847" s="24"/>
      <c r="DI847" s="16"/>
      <c r="DJ847" s="17"/>
      <c r="DK847" s="24"/>
      <c r="DL847" s="24"/>
      <c r="DM847" s="24"/>
      <c r="DN847" s="24"/>
      <c r="DO847" s="24">
        <v>0.5</v>
      </c>
      <c r="DP847" s="24"/>
      <c r="DQ847" s="24"/>
      <c r="DR847" s="16"/>
      <c r="DS847" s="16"/>
      <c r="DT847" s="16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27"/>
      <c r="EO847" s="27"/>
      <c r="EP847" s="27"/>
      <c r="EQ847" s="27"/>
      <c r="ER847" s="27"/>
    </row>
    <row r="848" spans="1:148" s="9" customFormat="1" ht="20.25" x14ac:dyDescent="0.3">
      <c r="A848" s="10" t="s">
        <v>524</v>
      </c>
      <c r="B848" s="10" t="s">
        <v>240</v>
      </c>
      <c r="C848" s="10" t="s">
        <v>240</v>
      </c>
      <c r="D848" s="10" t="s">
        <v>281</v>
      </c>
      <c r="E848" s="10" t="s">
        <v>218</v>
      </c>
      <c r="F848" s="11">
        <v>10405</v>
      </c>
      <c r="G848" s="11">
        <v>4189</v>
      </c>
      <c r="H848" s="11">
        <v>3807</v>
      </c>
      <c r="I848" s="10" t="s">
        <v>280</v>
      </c>
      <c r="J848" s="12">
        <v>65</v>
      </c>
      <c r="K848" s="10" t="s">
        <v>267</v>
      </c>
      <c r="L848" s="10" t="s">
        <v>261</v>
      </c>
      <c r="M848" s="10" t="s">
        <v>220</v>
      </c>
      <c r="N848" s="13">
        <v>42</v>
      </c>
      <c r="O848" s="13">
        <v>42</v>
      </c>
      <c r="P848" s="13">
        <v>0</v>
      </c>
      <c r="Q848" s="14">
        <v>0</v>
      </c>
      <c r="R848" s="14">
        <v>9.49</v>
      </c>
      <c r="S848" s="14">
        <v>8</v>
      </c>
      <c r="T848" s="14">
        <v>6.6429999999999998</v>
      </c>
      <c r="U848" s="14">
        <v>83.037499999999994</v>
      </c>
      <c r="V848" s="14">
        <v>1</v>
      </c>
      <c r="W848" s="14">
        <v>285.60000000000002</v>
      </c>
      <c r="X848" s="14">
        <f>10*S848</f>
        <v>80</v>
      </c>
      <c r="Y848" s="14">
        <v>0</v>
      </c>
      <c r="Z848" s="14">
        <v>6.85</v>
      </c>
      <c r="AA848" s="14">
        <v>1.1499999999999999</v>
      </c>
      <c r="AB848" s="14">
        <v>14.375</v>
      </c>
      <c r="AC848" s="14">
        <v>0.2070004</v>
      </c>
      <c r="AD848" s="14">
        <v>2.5875050000000002</v>
      </c>
      <c r="AE848" s="14">
        <v>285.60000000000002</v>
      </c>
      <c r="AF848" s="14">
        <v>252.42</v>
      </c>
      <c r="AG848" s="14">
        <v>0</v>
      </c>
      <c r="AH848" s="14">
        <v>0</v>
      </c>
      <c r="AI848" s="14">
        <v>6.6429999999999998</v>
      </c>
      <c r="AJ848" s="14">
        <v>6.85</v>
      </c>
      <c r="AK848" s="15">
        <v>0.85624999999999996</v>
      </c>
      <c r="AL848" s="15">
        <v>0.969781</v>
      </c>
      <c r="AM848" s="15">
        <v>1</v>
      </c>
      <c r="AN848" s="15">
        <v>0.83037499999999997</v>
      </c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>
        <v>8.3333335816860199E-2</v>
      </c>
      <c r="BJ848" s="16"/>
      <c r="BK848" s="16"/>
      <c r="BL848" s="16"/>
      <c r="BM848" s="16"/>
      <c r="BN848" s="16"/>
      <c r="BO848" s="16"/>
      <c r="BP848" s="16"/>
      <c r="BQ848" s="16"/>
      <c r="BR848" s="16"/>
      <c r="BS848" s="16"/>
      <c r="BT848" s="16"/>
      <c r="BU848" s="16"/>
      <c r="BV848" s="16"/>
      <c r="BW848" s="16"/>
      <c r="BX848" s="16"/>
      <c r="BY848" s="16"/>
      <c r="BZ848" s="16"/>
      <c r="CA848" s="16"/>
      <c r="CB848" s="16">
        <v>0.55000001192092896</v>
      </c>
      <c r="CC848" s="16"/>
      <c r="CD848" s="16"/>
      <c r="CE848" s="16"/>
      <c r="CF848" s="16"/>
      <c r="CG848" s="16"/>
      <c r="CH848" s="16"/>
      <c r="CI848" s="16"/>
      <c r="CJ848" s="16"/>
      <c r="CK848" s="16"/>
      <c r="CL848" s="16"/>
      <c r="CM848" s="16"/>
      <c r="CN848" s="16"/>
      <c r="CO848" s="16"/>
      <c r="CP848" s="16"/>
      <c r="CQ848" s="16"/>
      <c r="CR848" s="16"/>
      <c r="CS848" s="16"/>
      <c r="CT848" s="16"/>
      <c r="CU848" s="16"/>
      <c r="CV848" s="16"/>
      <c r="CW848" s="16"/>
      <c r="CX848" s="16"/>
      <c r="CY848" s="16"/>
      <c r="CZ848" s="16"/>
      <c r="DA848" s="16"/>
      <c r="DB848" s="16"/>
      <c r="DC848" s="16"/>
      <c r="DD848" s="16"/>
      <c r="DE848" s="16">
        <v>0.13333334028720856</v>
      </c>
      <c r="DF848" s="16"/>
      <c r="DG848" s="16"/>
      <c r="DH848" s="24"/>
      <c r="DI848" s="16"/>
      <c r="DJ848" s="17"/>
      <c r="DK848" s="24"/>
      <c r="DL848" s="24"/>
      <c r="DM848" s="24"/>
      <c r="DN848" s="24"/>
      <c r="DO848" s="24">
        <v>0.38333332538604736</v>
      </c>
      <c r="DP848" s="24"/>
      <c r="DQ848" s="24"/>
      <c r="DR848" s="16"/>
      <c r="DS848" s="16"/>
      <c r="DT848" s="16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27"/>
      <c r="EO848" s="27"/>
      <c r="EP848" s="27"/>
      <c r="EQ848" s="27"/>
      <c r="ER848" s="27"/>
    </row>
    <row r="849" spans="1:148" s="9" customFormat="1" ht="20.25" x14ac:dyDescent="0.3">
      <c r="A849" s="10" t="s">
        <v>524</v>
      </c>
      <c r="B849" s="10" t="s">
        <v>232</v>
      </c>
      <c r="C849" s="10" t="s">
        <v>240</v>
      </c>
      <c r="D849" s="10" t="s">
        <v>279</v>
      </c>
      <c r="E849" s="10" t="s">
        <v>218</v>
      </c>
      <c r="F849" s="11">
        <v>10633</v>
      </c>
      <c r="G849" s="11">
        <v>4062</v>
      </c>
      <c r="H849" s="11">
        <v>3866</v>
      </c>
      <c r="I849" s="10" t="s">
        <v>528</v>
      </c>
      <c r="J849" s="12">
        <v>109</v>
      </c>
      <c r="K849" s="10" t="s">
        <v>238</v>
      </c>
      <c r="L849" s="10" t="s">
        <v>287</v>
      </c>
      <c r="M849" s="10" t="s">
        <v>213</v>
      </c>
      <c r="N849" s="13">
        <v>15</v>
      </c>
      <c r="O849" s="13">
        <v>13</v>
      </c>
      <c r="P849" s="13">
        <v>2</v>
      </c>
      <c r="Q849" s="14">
        <v>13.33333</v>
      </c>
      <c r="R849" s="14">
        <v>20.89</v>
      </c>
      <c r="S849" s="14">
        <v>8</v>
      </c>
      <c r="T849" s="14">
        <v>4.5261670000000001</v>
      </c>
      <c r="U849" s="14">
        <v>56.577089999999998</v>
      </c>
      <c r="V849" s="14">
        <v>1</v>
      </c>
      <c r="W849" s="14">
        <v>134.55000000000001</v>
      </c>
      <c r="X849" s="14">
        <v>80</v>
      </c>
      <c r="Y849" s="14">
        <v>0.752303902721421</v>
      </c>
      <c r="Z849" s="14">
        <v>4.95</v>
      </c>
      <c r="AA849" s="14">
        <v>3.05</v>
      </c>
      <c r="AB849" s="14">
        <v>38.125</v>
      </c>
      <c r="AC849" s="14">
        <v>-0.27250020000000003</v>
      </c>
      <c r="AD849" s="14">
        <v>-3.4062519999999998</v>
      </c>
      <c r="AE849" s="14">
        <v>134.55000000000001</v>
      </c>
      <c r="AF849" s="14">
        <v>106.34</v>
      </c>
      <c r="AG849" s="14">
        <v>0.69633330000000004</v>
      </c>
      <c r="AH849" s="14">
        <v>8.7041660000000007</v>
      </c>
      <c r="AI849" s="14">
        <v>5.222499</v>
      </c>
      <c r="AJ849" s="14">
        <v>4.95</v>
      </c>
      <c r="AK849" s="15">
        <v>0.61875000000000002</v>
      </c>
      <c r="AL849" s="15">
        <v>1.05505</v>
      </c>
      <c r="AM849" s="15">
        <v>0.86666670000000001</v>
      </c>
      <c r="AN849" s="15">
        <v>0.56577069999999996</v>
      </c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  <c r="BP849" s="16"/>
      <c r="BQ849" s="16">
        <v>0.75</v>
      </c>
      <c r="BR849" s="16"/>
      <c r="BS849" s="16"/>
      <c r="BT849" s="16"/>
      <c r="BU849" s="16"/>
      <c r="BV849" s="16"/>
      <c r="BW849" s="16"/>
      <c r="BX849" s="16"/>
      <c r="BY849" s="16"/>
      <c r="BZ849" s="16"/>
      <c r="CA849" s="16"/>
      <c r="CB849" s="16">
        <v>0.3333333432674408</v>
      </c>
      <c r="CC849" s="16"/>
      <c r="CD849" s="16"/>
      <c r="CE849" s="16"/>
      <c r="CF849" s="16"/>
      <c r="CG849" s="16"/>
      <c r="CH849" s="16"/>
      <c r="CI849" s="16"/>
      <c r="CJ849" s="16"/>
      <c r="CK849" s="16"/>
      <c r="CL849" s="16"/>
      <c r="CM849" s="16"/>
      <c r="CN849" s="16"/>
      <c r="CO849" s="16"/>
      <c r="CP849" s="16">
        <v>1.5833333134651184</v>
      </c>
      <c r="CQ849" s="16"/>
      <c r="CR849" s="16"/>
      <c r="CS849" s="16"/>
      <c r="CT849" s="16"/>
      <c r="CU849" s="16"/>
      <c r="CV849" s="16"/>
      <c r="CW849" s="16"/>
      <c r="CX849" s="16"/>
      <c r="CY849" s="16"/>
      <c r="CZ849" s="16"/>
      <c r="DA849" s="16"/>
      <c r="DB849" s="16"/>
      <c r="DC849" s="16"/>
      <c r="DD849" s="16"/>
      <c r="DE849" s="16"/>
      <c r="DF849" s="16"/>
      <c r="DG849" s="16"/>
      <c r="DH849" s="24"/>
      <c r="DI849" s="16"/>
      <c r="DJ849" s="17"/>
      <c r="DK849" s="24">
        <v>0.25</v>
      </c>
      <c r="DL849" s="24"/>
      <c r="DM849" s="24"/>
      <c r="DN849" s="24">
        <v>8.3333335816860199E-2</v>
      </c>
      <c r="DO849" s="24">
        <v>5.000000074505806E-2</v>
      </c>
      <c r="DP849" s="24"/>
      <c r="DQ849" s="24"/>
      <c r="DR849" s="16"/>
      <c r="DS849" s="16"/>
      <c r="DT849" s="16"/>
      <c r="DU849" s="17">
        <v>1</v>
      </c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27"/>
      <c r="EO849" s="27"/>
      <c r="EP849" s="27">
        <v>1</v>
      </c>
      <c r="EQ849" s="27"/>
      <c r="ER849" s="27"/>
    </row>
    <row r="850" spans="1:148" s="9" customFormat="1" ht="20.25" x14ac:dyDescent="0.3">
      <c r="A850" s="10" t="s">
        <v>524</v>
      </c>
      <c r="B850" s="10" t="s">
        <v>232</v>
      </c>
      <c r="C850" s="10" t="s">
        <v>240</v>
      </c>
      <c r="D850" s="10" t="s">
        <v>281</v>
      </c>
      <c r="E850" s="10" t="s">
        <v>218</v>
      </c>
      <c r="F850" s="11">
        <v>10633</v>
      </c>
      <c r="G850" s="11">
        <v>4005</v>
      </c>
      <c r="H850" s="11">
        <v>3712</v>
      </c>
      <c r="I850" s="10" t="s">
        <v>528</v>
      </c>
      <c r="J850" s="12">
        <v>109</v>
      </c>
      <c r="K850" s="10" t="s">
        <v>238</v>
      </c>
      <c r="L850" s="10" t="s">
        <v>287</v>
      </c>
      <c r="M850" s="10" t="s">
        <v>213</v>
      </c>
      <c r="N850" s="13">
        <v>15</v>
      </c>
      <c r="O850" s="13">
        <v>12</v>
      </c>
      <c r="P850" s="13">
        <v>3</v>
      </c>
      <c r="Q850" s="14">
        <v>20</v>
      </c>
      <c r="R850" s="14">
        <v>20.89</v>
      </c>
      <c r="S850" s="14">
        <v>8</v>
      </c>
      <c r="T850" s="14">
        <v>4.1779999999999999</v>
      </c>
      <c r="U850" s="14">
        <v>52.225000000000001</v>
      </c>
      <c r="V850" s="14">
        <v>1</v>
      </c>
      <c r="W850" s="14">
        <v>124.2</v>
      </c>
      <c r="X850" s="14">
        <v>80</v>
      </c>
      <c r="Y850" s="14">
        <v>0.81499589461487298</v>
      </c>
      <c r="Z850" s="14">
        <v>5.0833329999999997</v>
      </c>
      <c r="AA850" s="14">
        <v>2.9166669999999999</v>
      </c>
      <c r="AB850" s="14">
        <v>36.45834</v>
      </c>
      <c r="AC850" s="14">
        <v>-0.1391667</v>
      </c>
      <c r="AD850" s="14">
        <v>-1.739584</v>
      </c>
      <c r="AE850" s="14">
        <v>124.2</v>
      </c>
      <c r="AF850" s="14">
        <v>98.16</v>
      </c>
      <c r="AG850" s="14">
        <v>1.0445</v>
      </c>
      <c r="AH850" s="14">
        <v>13.05625</v>
      </c>
      <c r="AI850" s="14">
        <v>5.222499</v>
      </c>
      <c r="AJ850" s="14">
        <v>5.0833329999999997</v>
      </c>
      <c r="AK850" s="15">
        <v>0.6354166</v>
      </c>
      <c r="AL850" s="15">
        <v>1.027377</v>
      </c>
      <c r="AM850" s="15">
        <v>0.8</v>
      </c>
      <c r="AN850" s="15">
        <v>0.52224990000000004</v>
      </c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  <c r="BP850" s="16"/>
      <c r="BQ850" s="16">
        <v>0.58333331346511841</v>
      </c>
      <c r="BR850" s="16"/>
      <c r="BS850" s="16"/>
      <c r="BT850" s="16"/>
      <c r="BU850" s="16">
        <v>0.58333331346511841</v>
      </c>
      <c r="BV850" s="16"/>
      <c r="BW850" s="16"/>
      <c r="BX850" s="16"/>
      <c r="BY850" s="16"/>
      <c r="BZ850" s="16"/>
      <c r="CA850" s="16"/>
      <c r="CB850" s="16"/>
      <c r="CC850" s="16"/>
      <c r="CD850" s="16"/>
      <c r="CE850" s="16"/>
      <c r="CF850" s="16"/>
      <c r="CG850" s="16"/>
      <c r="CH850" s="16"/>
      <c r="CI850" s="16"/>
      <c r="CJ850" s="16"/>
      <c r="CK850" s="16"/>
      <c r="CL850" s="16"/>
      <c r="CM850" s="16"/>
      <c r="CN850" s="16"/>
      <c r="CO850" s="16"/>
      <c r="CP850" s="16">
        <v>1.2833333760499954</v>
      </c>
      <c r="CQ850" s="16"/>
      <c r="CR850" s="16"/>
      <c r="CS850" s="16"/>
      <c r="CT850" s="16"/>
      <c r="CU850" s="16"/>
      <c r="CV850" s="16"/>
      <c r="CW850" s="16"/>
      <c r="CX850" s="16"/>
      <c r="CY850" s="16"/>
      <c r="CZ850" s="16"/>
      <c r="DA850" s="16"/>
      <c r="DB850" s="16"/>
      <c r="DC850" s="16"/>
      <c r="DD850" s="16"/>
      <c r="DE850" s="16"/>
      <c r="DF850" s="16"/>
      <c r="DG850" s="16"/>
      <c r="DH850" s="24"/>
      <c r="DI850" s="16"/>
      <c r="DJ850" s="17"/>
      <c r="DK850" s="24">
        <v>0.25</v>
      </c>
      <c r="DL850" s="24"/>
      <c r="DM850" s="24"/>
      <c r="DN850" s="24">
        <v>8.3333335816860199E-2</v>
      </c>
      <c r="DO850" s="24">
        <v>0.13333334028720856</v>
      </c>
      <c r="DP850" s="24"/>
      <c r="DQ850" s="24"/>
      <c r="DR850" s="16"/>
      <c r="DS850" s="16"/>
      <c r="DT850" s="16"/>
      <c r="DU850" s="17"/>
      <c r="DV850" s="17"/>
      <c r="DW850" s="17"/>
      <c r="DX850" s="17"/>
      <c r="DY850" s="17">
        <v>1</v>
      </c>
      <c r="DZ850" s="17"/>
      <c r="EA850" s="17"/>
      <c r="EB850" s="17"/>
      <c r="EC850" s="17"/>
      <c r="ED850" s="17"/>
      <c r="EE850" s="17"/>
      <c r="EF850" s="17">
        <v>1</v>
      </c>
      <c r="EG850" s="17"/>
      <c r="EH850" s="17"/>
      <c r="EI850" s="17"/>
      <c r="EJ850" s="17"/>
      <c r="EK850" s="17"/>
      <c r="EL850" s="17"/>
      <c r="EM850" s="17"/>
      <c r="EN850" s="27"/>
      <c r="EO850" s="27"/>
      <c r="EP850" s="27"/>
      <c r="EQ850" s="27"/>
      <c r="ER850" s="27">
        <v>1</v>
      </c>
    </row>
    <row r="851" spans="1:148" s="46" customFormat="1" ht="20.25" x14ac:dyDescent="0.3">
      <c r="A851" s="39" t="s">
        <v>554</v>
      </c>
      <c r="B851" s="39" t="s">
        <v>232</v>
      </c>
      <c r="C851" s="39" t="s">
        <v>240</v>
      </c>
      <c r="D851" s="39" t="s">
        <v>279</v>
      </c>
      <c r="E851" s="39" t="s">
        <v>218</v>
      </c>
      <c r="F851" s="40">
        <v>10405</v>
      </c>
      <c r="G851" s="40">
        <v>4062</v>
      </c>
      <c r="H851" s="40">
        <v>3866</v>
      </c>
      <c r="I851" s="39" t="s">
        <v>280</v>
      </c>
      <c r="J851" s="41">
        <v>65</v>
      </c>
      <c r="K851" s="39" t="s">
        <v>267</v>
      </c>
      <c r="L851" s="39" t="s">
        <v>261</v>
      </c>
      <c r="M851" s="39" t="s">
        <v>220</v>
      </c>
      <c r="N851" s="42">
        <v>43</v>
      </c>
      <c r="O851" s="42">
        <v>43</v>
      </c>
      <c r="P851" s="42">
        <v>0</v>
      </c>
      <c r="Q851" s="25">
        <v>0</v>
      </c>
      <c r="R851" s="25">
        <v>8.57</v>
      </c>
      <c r="S851" s="25">
        <v>8</v>
      </c>
      <c r="T851" s="25">
        <v>6.1418330000000001</v>
      </c>
      <c r="U851" s="25">
        <v>76.772909999999996</v>
      </c>
      <c r="V851" s="25">
        <v>1</v>
      </c>
      <c r="W851" s="25">
        <v>292.39999999999998</v>
      </c>
      <c r="X851" s="25">
        <v>80</v>
      </c>
      <c r="Y851" s="25">
        <v>0.30956155562522802</v>
      </c>
      <c r="Z851" s="25">
        <v>7.05</v>
      </c>
      <c r="AA851" s="25">
        <v>0.95</v>
      </c>
      <c r="AB851" s="25">
        <v>11.875</v>
      </c>
      <c r="AC851" s="25">
        <v>0.90816719999999995</v>
      </c>
      <c r="AD851" s="25">
        <v>11.35209</v>
      </c>
      <c r="AE851" s="25">
        <v>292.39999999999998</v>
      </c>
      <c r="AF851" s="25">
        <v>258.43</v>
      </c>
      <c r="AG851" s="25">
        <v>0</v>
      </c>
      <c r="AH851" s="25">
        <v>0</v>
      </c>
      <c r="AI851" s="25">
        <v>6.1418330000000001</v>
      </c>
      <c r="AJ851" s="25">
        <v>7.05</v>
      </c>
      <c r="AK851" s="26">
        <v>0.88124999999999998</v>
      </c>
      <c r="AL851" s="26">
        <v>0.87118200000000001</v>
      </c>
      <c r="AM851" s="26">
        <v>1</v>
      </c>
      <c r="AN851" s="26">
        <v>0.76772910000000005</v>
      </c>
      <c r="AO851" s="16"/>
      <c r="AP851" s="16"/>
      <c r="AQ851" s="16"/>
      <c r="AR851" s="16"/>
      <c r="AS851" s="16"/>
      <c r="AT851" s="16"/>
      <c r="AU851" s="16"/>
      <c r="AV851" s="43"/>
      <c r="AW851" s="43"/>
      <c r="AX851" s="16"/>
      <c r="AY851" s="16"/>
      <c r="AZ851" s="43"/>
      <c r="BA851" s="43"/>
      <c r="BB851" s="43"/>
      <c r="BC851" s="43"/>
      <c r="BD851" s="43"/>
      <c r="BE851" s="43"/>
      <c r="BF851" s="43"/>
      <c r="BG851" s="43"/>
      <c r="BH851" s="16"/>
      <c r="BI851" s="16"/>
      <c r="BJ851" s="43"/>
      <c r="BK851" s="43"/>
      <c r="BL851" s="43"/>
      <c r="BM851" s="43"/>
      <c r="BN851" s="43"/>
      <c r="BO851" s="43"/>
      <c r="BP851" s="16"/>
      <c r="BQ851" s="43"/>
      <c r="BR851" s="43"/>
      <c r="BS851" s="43"/>
      <c r="BT851" s="43"/>
      <c r="BU851" s="16"/>
      <c r="BV851" s="43"/>
      <c r="BW851" s="43"/>
      <c r="BX851" s="43"/>
      <c r="BY851" s="43"/>
      <c r="BZ851" s="43"/>
      <c r="CA851" s="43"/>
      <c r="CB851" s="16"/>
      <c r="CC851" s="43"/>
      <c r="CD851" s="16"/>
      <c r="CE851" s="43"/>
      <c r="CF851" s="43"/>
      <c r="CG851" s="43"/>
      <c r="CH851" s="16"/>
      <c r="CI851" s="43"/>
      <c r="CJ851" s="43"/>
      <c r="CK851" s="43"/>
      <c r="CL851" s="43"/>
      <c r="CM851" s="43"/>
      <c r="CN851" s="43"/>
      <c r="CO851" s="43"/>
      <c r="CP851" s="43"/>
      <c r="CQ851" s="16">
        <v>0.3333333432674408</v>
      </c>
      <c r="CR851" s="43"/>
      <c r="CS851" s="43"/>
      <c r="CT851" s="43"/>
      <c r="CU851" s="43"/>
      <c r="CV851" s="43"/>
      <c r="CW851" s="16"/>
      <c r="CX851" s="16"/>
      <c r="CY851" s="16"/>
      <c r="CZ851" s="43"/>
      <c r="DA851" s="16"/>
      <c r="DB851" s="43"/>
      <c r="DC851" s="43"/>
      <c r="DD851" s="43"/>
      <c r="DE851" s="16"/>
      <c r="DF851" s="43"/>
      <c r="DG851" s="43"/>
      <c r="DH851" s="44"/>
      <c r="DI851" s="43"/>
      <c r="DJ851" s="45"/>
      <c r="DK851" s="24">
        <v>0.1666666716337204</v>
      </c>
      <c r="DL851" s="44"/>
      <c r="DM851" s="44"/>
      <c r="DN851" s="24"/>
      <c r="DO851" s="24">
        <v>0.44999998807907104</v>
      </c>
      <c r="DP851" s="24"/>
      <c r="DQ851" s="24"/>
      <c r="DR851" s="43"/>
      <c r="DS851" s="43"/>
      <c r="DT851" s="43"/>
      <c r="DU851" s="45"/>
      <c r="DV851" s="45"/>
      <c r="DW851" s="45"/>
      <c r="DX851" s="45"/>
      <c r="DY851" s="45"/>
      <c r="DZ851" s="45"/>
      <c r="EA851" s="45"/>
      <c r="EB851" s="45"/>
      <c r="EC851" s="45"/>
      <c r="ED851" s="45"/>
      <c r="EE851" s="45"/>
      <c r="EF851" s="45"/>
      <c r="EG851" s="45"/>
      <c r="EH851" s="45"/>
      <c r="EI851" s="45"/>
      <c r="EJ851" s="45"/>
      <c r="EK851" s="45"/>
      <c r="EL851" s="45"/>
      <c r="EM851" s="45"/>
      <c r="EN851" s="49"/>
      <c r="EO851" s="49"/>
      <c r="EP851" s="49"/>
      <c r="EQ851" s="49"/>
      <c r="ER851" s="49"/>
    </row>
    <row r="852" spans="1:148" s="9" customFormat="1" ht="20.25" x14ac:dyDescent="0.3">
      <c r="A852" s="10" t="s">
        <v>554</v>
      </c>
      <c r="B852" s="10" t="s">
        <v>232</v>
      </c>
      <c r="C852" s="10" t="s">
        <v>240</v>
      </c>
      <c r="D852" s="10" t="s">
        <v>281</v>
      </c>
      <c r="E852" s="10" t="s">
        <v>218</v>
      </c>
      <c r="F852" s="11">
        <v>10405</v>
      </c>
      <c r="G852" s="11">
        <v>4005</v>
      </c>
      <c r="H852" s="11">
        <v>3712</v>
      </c>
      <c r="I852" s="10" t="s">
        <v>280</v>
      </c>
      <c r="J852" s="12">
        <v>65</v>
      </c>
      <c r="K852" s="10" t="s">
        <v>267</v>
      </c>
      <c r="L852" s="10" t="s">
        <v>261</v>
      </c>
      <c r="M852" s="10" t="s">
        <v>220</v>
      </c>
      <c r="N852" s="13">
        <v>45</v>
      </c>
      <c r="O852" s="13">
        <v>45</v>
      </c>
      <c r="P852" s="13">
        <v>0</v>
      </c>
      <c r="Q852" s="14">
        <v>0</v>
      </c>
      <c r="R852" s="14">
        <v>8.57</v>
      </c>
      <c r="S852" s="14">
        <v>8</v>
      </c>
      <c r="T852" s="14">
        <v>6.4275000000000002</v>
      </c>
      <c r="U852" s="14">
        <v>80.34375</v>
      </c>
      <c r="V852" s="14">
        <v>1</v>
      </c>
      <c r="W852" s="14">
        <v>306</v>
      </c>
      <c r="X852" s="14">
        <v>80</v>
      </c>
      <c r="Y852" s="14">
        <v>0.29580327746023299</v>
      </c>
      <c r="Z852" s="14">
        <v>7.15</v>
      </c>
      <c r="AA852" s="14">
        <v>0.85</v>
      </c>
      <c r="AB852" s="14">
        <v>10.625</v>
      </c>
      <c r="AC852" s="14">
        <v>0.72250020000000004</v>
      </c>
      <c r="AD852" s="14">
        <v>9.0312529999999995</v>
      </c>
      <c r="AE852" s="14">
        <v>306</v>
      </c>
      <c r="AF852" s="14">
        <v>270.45</v>
      </c>
      <c r="AG852" s="14">
        <v>0</v>
      </c>
      <c r="AH852" s="14">
        <v>0</v>
      </c>
      <c r="AI852" s="14">
        <v>6.4275000000000002</v>
      </c>
      <c r="AJ852" s="14">
        <v>7.15</v>
      </c>
      <c r="AK852" s="15">
        <v>0.89375000000000004</v>
      </c>
      <c r="AL852" s="15">
        <v>0.89895099999999994</v>
      </c>
      <c r="AM852" s="15">
        <v>1</v>
      </c>
      <c r="AN852" s="15">
        <v>0.80343750000000003</v>
      </c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>
        <v>8.3333335816860199E-2</v>
      </c>
      <c r="BJ852" s="16"/>
      <c r="BK852" s="16"/>
      <c r="BL852" s="16"/>
      <c r="BM852" s="16"/>
      <c r="BN852" s="16"/>
      <c r="BO852" s="16"/>
      <c r="BP852" s="16"/>
      <c r="BQ852" s="16"/>
      <c r="BR852" s="16"/>
      <c r="BS852" s="16"/>
      <c r="BT852" s="16"/>
      <c r="BU852" s="16"/>
      <c r="BV852" s="16"/>
      <c r="BW852" s="16"/>
      <c r="BX852" s="16"/>
      <c r="BY852" s="16"/>
      <c r="BZ852" s="16"/>
      <c r="CA852" s="16"/>
      <c r="CB852" s="16"/>
      <c r="CC852" s="16"/>
      <c r="CD852" s="16"/>
      <c r="CE852" s="16"/>
      <c r="CF852" s="16"/>
      <c r="CG852" s="16"/>
      <c r="CH852" s="16"/>
      <c r="CI852" s="16"/>
      <c r="CJ852" s="16"/>
      <c r="CK852" s="16"/>
      <c r="CL852" s="16"/>
      <c r="CM852" s="16"/>
      <c r="CN852" s="16"/>
      <c r="CO852" s="16"/>
      <c r="CP852" s="16"/>
      <c r="CQ852" s="16"/>
      <c r="CR852" s="16"/>
      <c r="CS852" s="16"/>
      <c r="CT852" s="16"/>
      <c r="CU852" s="16"/>
      <c r="CV852" s="16"/>
      <c r="CW852" s="16">
        <v>0.1666666716337204</v>
      </c>
      <c r="CX852" s="16"/>
      <c r="CY852" s="16"/>
      <c r="CZ852" s="16"/>
      <c r="DA852" s="16"/>
      <c r="DB852" s="16"/>
      <c r="DC852" s="16"/>
      <c r="DD852" s="16"/>
      <c r="DE852" s="16"/>
      <c r="DF852" s="16"/>
      <c r="DG852" s="16"/>
      <c r="DH852" s="24"/>
      <c r="DI852" s="16"/>
      <c r="DJ852" s="17"/>
      <c r="DK852" s="24">
        <v>0.1666666716337204</v>
      </c>
      <c r="DL852" s="24"/>
      <c r="DM852" s="24"/>
      <c r="DN852" s="24"/>
      <c r="DO852" s="24">
        <v>0.43333333730697632</v>
      </c>
      <c r="DP852" s="24"/>
      <c r="DQ852" s="24"/>
      <c r="DR852" s="16"/>
      <c r="DS852" s="16"/>
      <c r="DT852" s="16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27"/>
      <c r="EO852" s="27"/>
      <c r="EP852" s="27"/>
      <c r="EQ852" s="27"/>
      <c r="ER852" s="27"/>
    </row>
    <row r="853" spans="1:148" s="9" customFormat="1" ht="20.25" x14ac:dyDescent="0.3">
      <c r="A853" s="10" t="s">
        <v>554</v>
      </c>
      <c r="B853" s="10" t="s">
        <v>231</v>
      </c>
      <c r="C853" s="10" t="s">
        <v>240</v>
      </c>
      <c r="D853" s="10" t="s">
        <v>279</v>
      </c>
      <c r="E853" s="10" t="s">
        <v>218</v>
      </c>
      <c r="F853" s="11">
        <v>10405</v>
      </c>
      <c r="G853" s="11">
        <v>4062</v>
      </c>
      <c r="H853" s="11">
        <v>3866</v>
      </c>
      <c r="I853" s="10" t="s">
        <v>280</v>
      </c>
      <c r="J853" s="12">
        <v>65</v>
      </c>
      <c r="K853" s="10" t="s">
        <v>267</v>
      </c>
      <c r="L853" s="10" t="s">
        <v>261</v>
      </c>
      <c r="M853" s="10" t="s">
        <v>220</v>
      </c>
      <c r="N853" s="13">
        <v>22</v>
      </c>
      <c r="O853" s="13">
        <v>22</v>
      </c>
      <c r="P853" s="13">
        <v>0</v>
      </c>
      <c r="Q853" s="14">
        <v>0</v>
      </c>
      <c r="R853" s="14">
        <v>8.57</v>
      </c>
      <c r="S853" s="14">
        <v>4</v>
      </c>
      <c r="T853" s="14">
        <v>3.1423329999999998</v>
      </c>
      <c r="U853" s="14">
        <v>78.558329999999998</v>
      </c>
      <c r="V853" s="14">
        <v>0.5</v>
      </c>
      <c r="W853" s="14">
        <v>299.2</v>
      </c>
      <c r="X853" s="14">
        <v>40</v>
      </c>
      <c r="Y853" s="14">
        <v>0.30252609008247999</v>
      </c>
      <c r="Z853" s="14">
        <v>3.7833329999999998</v>
      </c>
      <c r="AA853" s="14">
        <v>0.21666669999999999</v>
      </c>
      <c r="AB853" s="14">
        <v>5.4166670000000003</v>
      </c>
      <c r="AC853" s="14">
        <v>0.64100000000000001</v>
      </c>
      <c r="AD853" s="14">
        <v>16.024999999999999</v>
      </c>
      <c r="AE853" s="14">
        <v>149.6</v>
      </c>
      <c r="AF853" s="14">
        <v>132.22</v>
      </c>
      <c r="AG853" s="14">
        <v>0</v>
      </c>
      <c r="AH853" s="14">
        <v>0</v>
      </c>
      <c r="AI853" s="14">
        <v>3.1423329999999998</v>
      </c>
      <c r="AJ853" s="14">
        <v>3.7833329999999998</v>
      </c>
      <c r="AK853" s="15">
        <v>0.94583329999999999</v>
      </c>
      <c r="AL853" s="15">
        <v>0.83057270000000005</v>
      </c>
      <c r="AM853" s="15">
        <v>1</v>
      </c>
      <c r="AN853" s="15">
        <v>0.78558329999999998</v>
      </c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  <c r="BO853" s="16"/>
      <c r="BP853" s="16"/>
      <c r="BQ853" s="16"/>
      <c r="BR853" s="16"/>
      <c r="BS853" s="16"/>
      <c r="BT853" s="16"/>
      <c r="BU853" s="16"/>
      <c r="BV853" s="16"/>
      <c r="BW853" s="16"/>
      <c r="BX853" s="16"/>
      <c r="BY853" s="16"/>
      <c r="BZ853" s="16"/>
      <c r="CA853" s="16"/>
      <c r="CB853" s="16"/>
      <c r="CC853" s="16"/>
      <c r="CD853" s="16"/>
      <c r="CE853" s="16"/>
      <c r="CF853" s="16"/>
      <c r="CG853" s="16"/>
      <c r="CH853" s="16"/>
      <c r="CI853" s="16"/>
      <c r="CJ853" s="16"/>
      <c r="CK853" s="16"/>
      <c r="CL853" s="16"/>
      <c r="CM853" s="16"/>
      <c r="CN853" s="16"/>
      <c r="CO853" s="16"/>
      <c r="CP853" s="16"/>
      <c r="CQ853" s="16"/>
      <c r="CR853" s="16"/>
      <c r="CS853" s="16"/>
      <c r="CT853" s="16"/>
      <c r="CU853" s="16"/>
      <c r="CV853" s="16"/>
      <c r="CW853" s="16"/>
      <c r="CX853" s="16"/>
      <c r="CY853" s="16"/>
      <c r="CZ853" s="16"/>
      <c r="DA853" s="16"/>
      <c r="DB853" s="16"/>
      <c r="DC853" s="16"/>
      <c r="DD853" s="16"/>
      <c r="DE853" s="16"/>
      <c r="DF853" s="16"/>
      <c r="DG853" s="16"/>
      <c r="DH853" s="24"/>
      <c r="DI853" s="16"/>
      <c r="DJ853" s="17"/>
      <c r="DK853" s="24"/>
      <c r="DL853" s="24"/>
      <c r="DM853" s="24"/>
      <c r="DN853" s="24"/>
      <c r="DO853" s="24">
        <v>0.21666666865348816</v>
      </c>
      <c r="DP853" s="24"/>
      <c r="DQ853" s="24"/>
      <c r="DR853" s="16"/>
      <c r="DS853" s="16"/>
      <c r="DT853" s="16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27"/>
      <c r="EO853" s="27"/>
      <c r="EP853" s="27"/>
      <c r="EQ853" s="27"/>
      <c r="ER853" s="27"/>
    </row>
    <row r="854" spans="1:148" s="9" customFormat="1" ht="20.25" x14ac:dyDescent="0.3">
      <c r="A854" s="10" t="s">
        <v>554</v>
      </c>
      <c r="B854" s="10" t="s">
        <v>231</v>
      </c>
      <c r="C854" s="10" t="s">
        <v>240</v>
      </c>
      <c r="D854" s="10" t="s">
        <v>281</v>
      </c>
      <c r="E854" s="10" t="s">
        <v>218</v>
      </c>
      <c r="F854" s="11">
        <v>10405</v>
      </c>
      <c r="G854" s="11">
        <v>4005</v>
      </c>
      <c r="H854" s="11">
        <v>3712</v>
      </c>
      <c r="I854" s="10" t="s">
        <v>280</v>
      </c>
      <c r="J854" s="12">
        <v>65</v>
      </c>
      <c r="K854" s="10" t="s">
        <v>267</v>
      </c>
      <c r="L854" s="10" t="s">
        <v>261</v>
      </c>
      <c r="M854" s="10" t="s">
        <v>220</v>
      </c>
      <c r="N854" s="13">
        <v>23</v>
      </c>
      <c r="O854" s="13">
        <v>23</v>
      </c>
      <c r="P854" s="13">
        <v>0</v>
      </c>
      <c r="Q854" s="14">
        <v>0</v>
      </c>
      <c r="R854" s="14">
        <v>8.57</v>
      </c>
      <c r="S854" s="14">
        <v>4</v>
      </c>
      <c r="T854" s="14">
        <v>3.2851669999999999</v>
      </c>
      <c r="U854" s="14">
        <v>82.129170000000002</v>
      </c>
      <c r="V854" s="14">
        <v>0.5</v>
      </c>
      <c r="W854" s="14">
        <v>312.8</v>
      </c>
      <c r="X854" s="14">
        <v>40</v>
      </c>
      <c r="Y854" s="14">
        <v>0.28937276149067398</v>
      </c>
      <c r="Z854" s="14">
        <v>3.6666669999999999</v>
      </c>
      <c r="AA854" s="14">
        <v>0.3333333</v>
      </c>
      <c r="AB854" s="14">
        <v>8.3333340000000007</v>
      </c>
      <c r="AC854" s="14">
        <v>0.38150020000000001</v>
      </c>
      <c r="AD854" s="14">
        <v>9.5375040000000002</v>
      </c>
      <c r="AE854" s="14">
        <v>156.4</v>
      </c>
      <c r="AF854" s="14">
        <v>138.22999999999999</v>
      </c>
      <c r="AG854" s="14">
        <v>0</v>
      </c>
      <c r="AH854" s="14">
        <v>0</v>
      </c>
      <c r="AI854" s="14">
        <v>3.2851669999999999</v>
      </c>
      <c r="AJ854" s="14">
        <v>3.6666669999999999</v>
      </c>
      <c r="AK854" s="15">
        <v>0.91666669999999995</v>
      </c>
      <c r="AL854" s="15">
        <v>0.89595449999999999</v>
      </c>
      <c r="AM854" s="15">
        <v>1</v>
      </c>
      <c r="AN854" s="15">
        <v>0.82129160000000001</v>
      </c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>
        <v>8.3333335816860199E-2</v>
      </c>
      <c r="BJ854" s="16"/>
      <c r="BK854" s="16"/>
      <c r="BL854" s="16"/>
      <c r="BM854" s="16"/>
      <c r="BN854" s="16"/>
      <c r="BO854" s="16"/>
      <c r="BP854" s="16"/>
      <c r="BQ854" s="16"/>
      <c r="BR854" s="16"/>
      <c r="BS854" s="16"/>
      <c r="BT854" s="16"/>
      <c r="BU854" s="16"/>
      <c r="BV854" s="16"/>
      <c r="BW854" s="16"/>
      <c r="BX854" s="16"/>
      <c r="BY854" s="16"/>
      <c r="BZ854" s="16"/>
      <c r="CA854" s="16"/>
      <c r="CB854" s="16"/>
      <c r="CC854" s="16"/>
      <c r="CD854" s="16"/>
      <c r="CE854" s="16"/>
      <c r="CF854" s="16"/>
      <c r="CG854" s="16"/>
      <c r="CH854" s="16"/>
      <c r="CI854" s="16"/>
      <c r="CJ854" s="16"/>
      <c r="CK854" s="16"/>
      <c r="CL854" s="16"/>
      <c r="CM854" s="16"/>
      <c r="CN854" s="16"/>
      <c r="CO854" s="16"/>
      <c r="CP854" s="16"/>
      <c r="CQ854" s="16"/>
      <c r="CR854" s="16"/>
      <c r="CS854" s="16"/>
      <c r="CT854" s="16"/>
      <c r="CU854" s="16"/>
      <c r="CV854" s="16"/>
      <c r="CW854" s="16"/>
      <c r="CX854" s="16"/>
      <c r="CY854" s="16"/>
      <c r="CZ854" s="16"/>
      <c r="DA854" s="16"/>
      <c r="DB854" s="16"/>
      <c r="DC854" s="16"/>
      <c r="DD854" s="16"/>
      <c r="DE854" s="16"/>
      <c r="DF854" s="16"/>
      <c r="DG854" s="16"/>
      <c r="DH854" s="24"/>
      <c r="DI854" s="16"/>
      <c r="DJ854" s="17"/>
      <c r="DK854" s="24"/>
      <c r="DL854" s="24"/>
      <c r="DM854" s="24"/>
      <c r="DN854" s="24"/>
      <c r="DO854" s="24">
        <v>0.25</v>
      </c>
      <c r="DP854" s="24"/>
      <c r="DQ854" s="24"/>
      <c r="DR854" s="16"/>
      <c r="DS854" s="16"/>
      <c r="DT854" s="16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27"/>
      <c r="EO854" s="27"/>
      <c r="EP854" s="27"/>
      <c r="EQ854" s="27"/>
      <c r="ER854" s="27"/>
    </row>
    <row r="855" spans="1:148" s="9" customFormat="1" ht="20.25" x14ac:dyDescent="0.3">
      <c r="A855" s="10" t="s">
        <v>554</v>
      </c>
      <c r="B855" s="10" t="s">
        <v>244</v>
      </c>
      <c r="C855" s="10" t="s">
        <v>240</v>
      </c>
      <c r="D855" s="10" t="s">
        <v>279</v>
      </c>
      <c r="E855" s="10" t="s">
        <v>218</v>
      </c>
      <c r="F855" s="11">
        <v>10405</v>
      </c>
      <c r="G855" s="11">
        <v>4079</v>
      </c>
      <c r="H855" s="11">
        <v>4134</v>
      </c>
      <c r="I855" s="10" t="s">
        <v>280</v>
      </c>
      <c r="J855" s="12">
        <v>65</v>
      </c>
      <c r="K855" s="10" t="s">
        <v>267</v>
      </c>
      <c r="L855" s="10" t="s">
        <v>261</v>
      </c>
      <c r="M855" s="10" t="s">
        <v>220</v>
      </c>
      <c r="N855" s="13">
        <v>19</v>
      </c>
      <c r="O855" s="13">
        <v>19</v>
      </c>
      <c r="P855" s="13">
        <v>0</v>
      </c>
      <c r="Q855" s="14">
        <v>0</v>
      </c>
      <c r="R855" s="14">
        <v>8.57</v>
      </c>
      <c r="S855" s="14">
        <v>4</v>
      </c>
      <c r="T855" s="14">
        <v>2.7138330000000002</v>
      </c>
      <c r="U855" s="14">
        <v>67.845830000000007</v>
      </c>
      <c r="V855" s="14">
        <v>0.5</v>
      </c>
      <c r="W855" s="14">
        <v>258.39999999999998</v>
      </c>
      <c r="X855" s="14">
        <v>40</v>
      </c>
      <c r="Y855" s="14">
        <v>0.35029336320861398</v>
      </c>
      <c r="Z855" s="14">
        <v>3.3166669999999998</v>
      </c>
      <c r="AA855" s="14">
        <v>0.68333330000000003</v>
      </c>
      <c r="AB855" s="14">
        <v>17.08333</v>
      </c>
      <c r="AC855" s="14">
        <v>0.60283359999999997</v>
      </c>
      <c r="AD855" s="14">
        <v>15.07084</v>
      </c>
      <c r="AE855" s="14">
        <v>129.19999999999999</v>
      </c>
      <c r="AF855" s="14">
        <v>114.19</v>
      </c>
      <c r="AG855" s="14">
        <v>0</v>
      </c>
      <c r="AH855" s="14">
        <v>0</v>
      </c>
      <c r="AI855" s="14">
        <v>2.7138330000000002</v>
      </c>
      <c r="AJ855" s="14">
        <v>3.3166669999999998</v>
      </c>
      <c r="AK855" s="15">
        <v>0.82916670000000003</v>
      </c>
      <c r="AL855" s="15">
        <v>0.8182412</v>
      </c>
      <c r="AM855" s="15">
        <v>1</v>
      </c>
      <c r="AN855" s="15">
        <v>0.67845829999999996</v>
      </c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>
        <v>8.3333335816860199E-2</v>
      </c>
      <c r="BJ855" s="16"/>
      <c r="BK855" s="16"/>
      <c r="BL855" s="16"/>
      <c r="BM855" s="16"/>
      <c r="BN855" s="16"/>
      <c r="BO855" s="16"/>
      <c r="BP855" s="16"/>
      <c r="BQ855" s="16"/>
      <c r="BR855" s="16"/>
      <c r="BS855" s="16"/>
      <c r="BT855" s="16"/>
      <c r="BU855" s="16"/>
      <c r="BV855" s="16"/>
      <c r="BW855" s="16"/>
      <c r="BX855" s="16"/>
      <c r="BY855" s="16"/>
      <c r="BZ855" s="16"/>
      <c r="CA855" s="16"/>
      <c r="CB855" s="16"/>
      <c r="CC855" s="16"/>
      <c r="CD855" s="16"/>
      <c r="CE855" s="16"/>
      <c r="CF855" s="16"/>
      <c r="CG855" s="16"/>
      <c r="CH855" s="16"/>
      <c r="CI855" s="16"/>
      <c r="CJ855" s="16"/>
      <c r="CK855" s="16"/>
      <c r="CL855" s="16"/>
      <c r="CM855" s="16"/>
      <c r="CN855" s="16"/>
      <c r="CO855" s="16"/>
      <c r="CP855" s="16"/>
      <c r="CQ855" s="16"/>
      <c r="CR855" s="16"/>
      <c r="CS855" s="16"/>
      <c r="CT855" s="16"/>
      <c r="CU855" s="16"/>
      <c r="CV855" s="16"/>
      <c r="CW855" s="16"/>
      <c r="CX855" s="16"/>
      <c r="CY855" s="16"/>
      <c r="CZ855" s="16"/>
      <c r="DA855" s="16"/>
      <c r="DB855" s="16"/>
      <c r="DC855" s="16"/>
      <c r="DD855" s="16"/>
      <c r="DE855" s="16">
        <v>0.10000000149011612</v>
      </c>
      <c r="DF855" s="16"/>
      <c r="DG855" s="16"/>
      <c r="DH855" s="24"/>
      <c r="DI855" s="16"/>
      <c r="DJ855" s="17"/>
      <c r="DK855" s="24">
        <v>0.1666666716337204</v>
      </c>
      <c r="DL855" s="24"/>
      <c r="DM855" s="24"/>
      <c r="DN855" s="24">
        <v>8.3333335816860199E-2</v>
      </c>
      <c r="DO855" s="24">
        <v>0.25</v>
      </c>
      <c r="DP855" s="24"/>
      <c r="DQ855" s="24"/>
      <c r="DR855" s="16"/>
      <c r="DS855" s="16"/>
      <c r="DT855" s="16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27"/>
      <c r="EO855" s="27"/>
      <c r="EP855" s="27"/>
      <c r="EQ855" s="27"/>
      <c r="ER855" s="27"/>
    </row>
    <row r="856" spans="1:148" s="9" customFormat="1" ht="20.25" x14ac:dyDescent="0.3">
      <c r="A856" s="10" t="s">
        <v>554</v>
      </c>
      <c r="B856" s="10" t="s">
        <v>244</v>
      </c>
      <c r="C856" s="10" t="s">
        <v>240</v>
      </c>
      <c r="D856" s="10" t="s">
        <v>281</v>
      </c>
      <c r="E856" s="10" t="s">
        <v>218</v>
      </c>
      <c r="F856" s="11">
        <v>10405</v>
      </c>
      <c r="G856" s="11">
        <v>4089</v>
      </c>
      <c r="H856" s="11">
        <v>3807</v>
      </c>
      <c r="I856" s="10" t="s">
        <v>280</v>
      </c>
      <c r="J856" s="12">
        <v>65</v>
      </c>
      <c r="K856" s="10" t="s">
        <v>267</v>
      </c>
      <c r="L856" s="10" t="s">
        <v>261</v>
      </c>
      <c r="M856" s="10" t="s">
        <v>220</v>
      </c>
      <c r="N856" s="13">
        <v>21</v>
      </c>
      <c r="O856" s="13">
        <v>21</v>
      </c>
      <c r="P856" s="13">
        <v>0</v>
      </c>
      <c r="Q856" s="14">
        <v>0</v>
      </c>
      <c r="R856" s="14">
        <v>8.57</v>
      </c>
      <c r="S856" s="14">
        <v>4</v>
      </c>
      <c r="T856" s="14">
        <v>2.9994999999999998</v>
      </c>
      <c r="U856" s="14">
        <v>74.987499999999997</v>
      </c>
      <c r="V856" s="14">
        <v>0.5</v>
      </c>
      <c r="W856" s="14">
        <v>285.60000000000002</v>
      </c>
      <c r="X856" s="14">
        <v>40</v>
      </c>
      <c r="Y856" s="14">
        <v>0.31693208043863502</v>
      </c>
      <c r="Z856" s="14">
        <v>3.5833330000000001</v>
      </c>
      <c r="AA856" s="14">
        <v>0.4166667</v>
      </c>
      <c r="AB856" s="14">
        <v>10.41667</v>
      </c>
      <c r="AC856" s="14">
        <v>0.5838333</v>
      </c>
      <c r="AD856" s="14">
        <v>14.595829999999999</v>
      </c>
      <c r="AE856" s="14">
        <v>142.80000000000001</v>
      </c>
      <c r="AF856" s="14">
        <v>126.21</v>
      </c>
      <c r="AG856" s="14">
        <v>0</v>
      </c>
      <c r="AH856" s="14">
        <v>0</v>
      </c>
      <c r="AI856" s="14">
        <v>2.9994999999999998</v>
      </c>
      <c r="AJ856" s="14">
        <v>3.5833330000000001</v>
      </c>
      <c r="AK856" s="15">
        <v>0.89583330000000005</v>
      </c>
      <c r="AL856" s="15">
        <v>0.83706979999999997</v>
      </c>
      <c r="AM856" s="15">
        <v>1</v>
      </c>
      <c r="AN856" s="15">
        <v>0.74987499999999996</v>
      </c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  <c r="BR856" s="16"/>
      <c r="BS856" s="16"/>
      <c r="BT856" s="16"/>
      <c r="BU856" s="16"/>
      <c r="BV856" s="16"/>
      <c r="BW856" s="16"/>
      <c r="BX856" s="16"/>
      <c r="BY856" s="16"/>
      <c r="BZ856" s="16"/>
      <c r="CA856" s="16"/>
      <c r="CB856" s="16"/>
      <c r="CC856" s="16"/>
      <c r="CD856" s="16"/>
      <c r="CE856" s="16"/>
      <c r="CF856" s="16"/>
      <c r="CG856" s="16"/>
      <c r="CH856" s="16"/>
      <c r="CI856" s="16"/>
      <c r="CJ856" s="16"/>
      <c r="CK856" s="16"/>
      <c r="CL856" s="16"/>
      <c r="CM856" s="16"/>
      <c r="CN856" s="16"/>
      <c r="CO856" s="16"/>
      <c r="CP856" s="16"/>
      <c r="CQ856" s="16"/>
      <c r="CR856" s="16"/>
      <c r="CS856" s="16"/>
      <c r="CT856" s="16"/>
      <c r="CU856" s="16"/>
      <c r="CV856" s="16"/>
      <c r="CW856" s="16"/>
      <c r="CX856" s="16"/>
      <c r="CY856" s="16"/>
      <c r="CZ856" s="16"/>
      <c r="DA856" s="16"/>
      <c r="DB856" s="16"/>
      <c r="DC856" s="16"/>
      <c r="DD856" s="16"/>
      <c r="DE856" s="16">
        <v>0.1666666716337204</v>
      </c>
      <c r="DF856" s="16"/>
      <c r="DG856" s="16"/>
      <c r="DH856" s="24"/>
      <c r="DI856" s="16"/>
      <c r="DJ856" s="17"/>
      <c r="DK856" s="24"/>
      <c r="DL856" s="24"/>
      <c r="DM856" s="24"/>
      <c r="DN856" s="24"/>
      <c r="DO856" s="24">
        <v>0.25</v>
      </c>
      <c r="DP856" s="24"/>
      <c r="DQ856" s="24"/>
      <c r="DR856" s="16"/>
      <c r="DS856" s="16"/>
      <c r="DT856" s="16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27"/>
      <c r="EO856" s="27"/>
      <c r="EP856" s="27"/>
      <c r="EQ856" s="27"/>
      <c r="ER856" s="27"/>
    </row>
    <row r="857" spans="1:148" s="9" customFormat="1" ht="20.25" x14ac:dyDescent="0.3">
      <c r="A857" s="10" t="s">
        <v>554</v>
      </c>
      <c r="B857" s="10" t="s">
        <v>240</v>
      </c>
      <c r="C857" s="10" t="s">
        <v>240</v>
      </c>
      <c r="D857" s="10" t="s">
        <v>279</v>
      </c>
      <c r="E857" s="10" t="s">
        <v>218</v>
      </c>
      <c r="F857" s="11">
        <v>10405</v>
      </c>
      <c r="G857" s="11">
        <v>4079</v>
      </c>
      <c r="H857" s="11">
        <v>4134</v>
      </c>
      <c r="I857" s="10" t="s">
        <v>280</v>
      </c>
      <c r="J857" s="12">
        <v>65</v>
      </c>
      <c r="K857" s="10" t="s">
        <v>267</v>
      </c>
      <c r="L857" s="10" t="s">
        <v>261</v>
      </c>
      <c r="M857" s="10" t="s">
        <v>220</v>
      </c>
      <c r="N857" s="13">
        <v>41</v>
      </c>
      <c r="O857" s="13">
        <v>41</v>
      </c>
      <c r="P857" s="13">
        <v>0</v>
      </c>
      <c r="Q857" s="14">
        <v>0</v>
      </c>
      <c r="R857" s="14">
        <v>8.57</v>
      </c>
      <c r="S857" s="14">
        <v>8</v>
      </c>
      <c r="T857" s="14">
        <v>5.856166</v>
      </c>
      <c r="U857" s="14">
        <v>73.202079999999995</v>
      </c>
      <c r="V857" s="14">
        <v>1</v>
      </c>
      <c r="W857" s="14">
        <v>278.8</v>
      </c>
      <c r="X857" s="14">
        <v>80</v>
      </c>
      <c r="Y857" s="14">
        <v>0.324662143626686</v>
      </c>
      <c r="Z857" s="14">
        <v>7.2333340000000002</v>
      </c>
      <c r="AA857" s="14">
        <v>0.76666670000000003</v>
      </c>
      <c r="AB857" s="14">
        <v>9.5833329999999997</v>
      </c>
      <c r="AC857" s="14">
        <v>1.377167</v>
      </c>
      <c r="AD857" s="14">
        <v>17.214590000000001</v>
      </c>
      <c r="AE857" s="14">
        <v>278.8</v>
      </c>
      <c r="AF857" s="14">
        <v>246.41</v>
      </c>
      <c r="AG857" s="14">
        <v>0</v>
      </c>
      <c r="AH857" s="14">
        <v>0</v>
      </c>
      <c r="AI857" s="14">
        <v>5.856166</v>
      </c>
      <c r="AJ857" s="14">
        <v>7.2333340000000002</v>
      </c>
      <c r="AK857" s="15">
        <v>0.90416669999999999</v>
      </c>
      <c r="AL857" s="15">
        <v>0.8096082</v>
      </c>
      <c r="AM857" s="15">
        <v>1</v>
      </c>
      <c r="AN857" s="15">
        <v>0.73202080000000003</v>
      </c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>
        <v>0.1666666716337204</v>
      </c>
      <c r="BJ857" s="16"/>
      <c r="BK857" s="16"/>
      <c r="BL857" s="16"/>
      <c r="BM857" s="16"/>
      <c r="BN857" s="16"/>
      <c r="BO857" s="16"/>
      <c r="BP857" s="16"/>
      <c r="BQ857" s="16"/>
      <c r="BR857" s="16"/>
      <c r="BS857" s="16"/>
      <c r="BT857" s="16"/>
      <c r="BU857" s="16"/>
      <c r="BV857" s="16"/>
      <c r="BW857" s="16"/>
      <c r="BX857" s="16"/>
      <c r="BY857" s="16"/>
      <c r="BZ857" s="16"/>
      <c r="CA857" s="16"/>
      <c r="CB857" s="16"/>
      <c r="CC857" s="16"/>
      <c r="CD857" s="16"/>
      <c r="CE857" s="16"/>
      <c r="CF857" s="16"/>
      <c r="CG857" s="16"/>
      <c r="CH857" s="16"/>
      <c r="CI857" s="16"/>
      <c r="CJ857" s="16"/>
      <c r="CK857" s="16"/>
      <c r="CL857" s="16"/>
      <c r="CM857" s="16"/>
      <c r="CN857" s="16"/>
      <c r="CO857" s="16"/>
      <c r="CP857" s="16"/>
      <c r="CQ857" s="16"/>
      <c r="CR857" s="16"/>
      <c r="CS857" s="16"/>
      <c r="CT857" s="16"/>
      <c r="CU857" s="16"/>
      <c r="CV857" s="16"/>
      <c r="CW857" s="16"/>
      <c r="CX857" s="16"/>
      <c r="CY857" s="16"/>
      <c r="CZ857" s="16"/>
      <c r="DA857" s="16"/>
      <c r="DB857" s="16"/>
      <c r="DC857" s="16"/>
      <c r="DD857" s="16"/>
      <c r="DE857" s="16">
        <v>0.10000000149011612</v>
      </c>
      <c r="DF857" s="16"/>
      <c r="DG857" s="16"/>
      <c r="DH857" s="24"/>
      <c r="DI857" s="16"/>
      <c r="DJ857" s="17"/>
      <c r="DK857" s="24"/>
      <c r="DL857" s="24"/>
      <c r="DM857" s="24"/>
      <c r="DN857" s="24"/>
      <c r="DO857" s="24">
        <v>0.5</v>
      </c>
      <c r="DP857" s="24"/>
      <c r="DQ857" s="24"/>
      <c r="DR857" s="16"/>
      <c r="DS857" s="16"/>
      <c r="DT857" s="16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27"/>
      <c r="EO857" s="27"/>
      <c r="EP857" s="27"/>
      <c r="EQ857" s="27"/>
      <c r="ER857" s="27"/>
    </row>
    <row r="858" spans="1:148" s="9" customFormat="1" ht="20.25" x14ac:dyDescent="0.3">
      <c r="A858" s="10" t="s">
        <v>554</v>
      </c>
      <c r="B858" s="10" t="s">
        <v>240</v>
      </c>
      <c r="C858" s="10" t="s">
        <v>240</v>
      </c>
      <c r="D858" s="10" t="s">
        <v>281</v>
      </c>
      <c r="E858" s="10" t="s">
        <v>218</v>
      </c>
      <c r="F858" s="11">
        <v>10405</v>
      </c>
      <c r="G858" s="11">
        <v>4189</v>
      </c>
      <c r="H858" s="11">
        <v>3807</v>
      </c>
      <c r="I858" s="10" t="s">
        <v>280</v>
      </c>
      <c r="J858" s="12">
        <v>65</v>
      </c>
      <c r="K858" s="10" t="s">
        <v>267</v>
      </c>
      <c r="L858" s="10" t="s">
        <v>261</v>
      </c>
      <c r="M858" s="10" t="s">
        <v>220</v>
      </c>
      <c r="N858" s="13">
        <v>40</v>
      </c>
      <c r="O858" s="13">
        <v>40</v>
      </c>
      <c r="P858" s="13">
        <v>0</v>
      </c>
      <c r="Q858" s="14">
        <v>0</v>
      </c>
      <c r="R858" s="14">
        <v>8.57</v>
      </c>
      <c r="S858" s="14">
        <v>8</v>
      </c>
      <c r="T858" s="14">
        <v>5.7133330000000004</v>
      </c>
      <c r="U858" s="14">
        <v>71.416659999999993</v>
      </c>
      <c r="V858" s="14">
        <v>1</v>
      </c>
      <c r="W858" s="14">
        <v>272</v>
      </c>
      <c r="X858" s="14">
        <v>80</v>
      </c>
      <c r="Y858" s="14">
        <v>0.33277868948968398</v>
      </c>
      <c r="Z858" s="14">
        <v>6.4666670000000002</v>
      </c>
      <c r="AA858" s="14">
        <v>1.5333330000000001</v>
      </c>
      <c r="AB858" s="14">
        <v>19.16667</v>
      </c>
      <c r="AC858" s="14">
        <v>0.75333360000000005</v>
      </c>
      <c r="AD858" s="14">
        <v>9.4166699999999999</v>
      </c>
      <c r="AE858" s="14">
        <v>272</v>
      </c>
      <c r="AF858" s="14">
        <v>240.4</v>
      </c>
      <c r="AG858" s="14">
        <v>0</v>
      </c>
      <c r="AH858" s="14">
        <v>0</v>
      </c>
      <c r="AI858" s="14">
        <v>5.7133330000000004</v>
      </c>
      <c r="AJ858" s="14">
        <v>6.4666670000000002</v>
      </c>
      <c r="AK858" s="15">
        <v>0.80833330000000003</v>
      </c>
      <c r="AL858" s="15">
        <v>0.88350510000000004</v>
      </c>
      <c r="AM858" s="15">
        <v>1</v>
      </c>
      <c r="AN858" s="15">
        <v>0.71416659999999998</v>
      </c>
      <c r="AO858" s="16">
        <v>0.5</v>
      </c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>
        <v>8.3333335816860199E-2</v>
      </c>
      <c r="BJ858" s="16"/>
      <c r="BK858" s="16"/>
      <c r="BL858" s="16"/>
      <c r="BM858" s="16"/>
      <c r="BN858" s="16"/>
      <c r="BO858" s="16"/>
      <c r="BP858" s="16"/>
      <c r="BQ858" s="16"/>
      <c r="BR858" s="16"/>
      <c r="BS858" s="16"/>
      <c r="BT858" s="16"/>
      <c r="BU858" s="16"/>
      <c r="BV858" s="16"/>
      <c r="BW858" s="16"/>
      <c r="BX858" s="16"/>
      <c r="BY858" s="16"/>
      <c r="BZ858" s="16"/>
      <c r="CA858" s="16"/>
      <c r="CB858" s="16"/>
      <c r="CC858" s="16"/>
      <c r="CD858" s="16"/>
      <c r="CE858" s="16"/>
      <c r="CF858" s="16"/>
      <c r="CG858" s="16"/>
      <c r="CH858" s="16">
        <v>0.25</v>
      </c>
      <c r="CI858" s="16"/>
      <c r="CJ858" s="16"/>
      <c r="CK858" s="16"/>
      <c r="CL858" s="16"/>
      <c r="CM858" s="16"/>
      <c r="CN858" s="16"/>
      <c r="CO858" s="16"/>
      <c r="CP858" s="16"/>
      <c r="CQ858" s="16"/>
      <c r="CR858" s="16"/>
      <c r="CS858" s="16"/>
      <c r="CT858" s="16"/>
      <c r="CU858" s="16"/>
      <c r="CV858" s="16"/>
      <c r="CW858" s="16"/>
      <c r="CX858" s="16"/>
      <c r="CY858" s="16"/>
      <c r="CZ858" s="16"/>
      <c r="DA858" s="16"/>
      <c r="DB858" s="16"/>
      <c r="DC858" s="16"/>
      <c r="DD858" s="16"/>
      <c r="DE858" s="16">
        <v>0.13333334028720856</v>
      </c>
      <c r="DF858" s="16"/>
      <c r="DG858" s="16"/>
      <c r="DH858" s="24"/>
      <c r="DI858" s="16"/>
      <c r="DJ858" s="17"/>
      <c r="DK858" s="24">
        <v>0.1666666716337204</v>
      </c>
      <c r="DL858" s="24"/>
      <c r="DM858" s="24"/>
      <c r="DN858" s="24"/>
      <c r="DO858" s="24">
        <v>0.40000000596046448</v>
      </c>
      <c r="DP858" s="24"/>
      <c r="DQ858" s="24"/>
      <c r="DR858" s="16"/>
      <c r="DS858" s="16"/>
      <c r="DT858" s="16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27"/>
      <c r="EO858" s="27"/>
      <c r="EP858" s="27"/>
      <c r="EQ858" s="27"/>
      <c r="ER858" s="27"/>
    </row>
    <row r="859" spans="1:148" s="9" customFormat="1" ht="20.25" x14ac:dyDescent="0.3">
      <c r="A859" s="10" t="s">
        <v>555</v>
      </c>
      <c r="B859" s="10" t="s">
        <v>232</v>
      </c>
      <c r="C859" s="10" t="s">
        <v>240</v>
      </c>
      <c r="D859" s="10" t="s">
        <v>279</v>
      </c>
      <c r="E859" s="10" t="s">
        <v>218</v>
      </c>
      <c r="F859" s="11">
        <v>10405</v>
      </c>
      <c r="G859" s="11">
        <v>4062</v>
      </c>
      <c r="H859" s="11">
        <v>3866</v>
      </c>
      <c r="I859" s="10" t="s">
        <v>280</v>
      </c>
      <c r="J859" s="12">
        <v>65</v>
      </c>
      <c r="K859" s="10" t="s">
        <v>267</v>
      </c>
      <c r="L859" s="10" t="s">
        <v>261</v>
      </c>
      <c r="M859" s="10" t="s">
        <v>220</v>
      </c>
      <c r="N859" s="13">
        <v>44</v>
      </c>
      <c r="O859" s="13">
        <v>44</v>
      </c>
      <c r="P859" s="13">
        <v>0</v>
      </c>
      <c r="Q859" s="14">
        <v>0</v>
      </c>
      <c r="R859" s="14">
        <v>8.57</v>
      </c>
      <c r="S859" s="14">
        <v>8</v>
      </c>
      <c r="T859" s="14">
        <v>6.2846669999999998</v>
      </c>
      <c r="U859" s="14">
        <v>78.558329999999998</v>
      </c>
      <c r="V859" s="14">
        <v>1</v>
      </c>
      <c r="W859" s="14">
        <v>299.2</v>
      </c>
      <c r="X859" s="14">
        <v>80</v>
      </c>
      <c r="Y859" s="14">
        <v>0.30252609008247999</v>
      </c>
      <c r="Z859" s="14">
        <v>6.7666659999999998</v>
      </c>
      <c r="AA859" s="14">
        <v>1.233333</v>
      </c>
      <c r="AB859" s="14">
        <v>15.41667</v>
      </c>
      <c r="AC859" s="14">
        <v>0.48200009999999999</v>
      </c>
      <c r="AD859" s="14">
        <v>6.0250019999999997</v>
      </c>
      <c r="AE859" s="14">
        <v>299.2</v>
      </c>
      <c r="AF859" s="14">
        <v>264.44</v>
      </c>
      <c r="AG859" s="14">
        <v>0</v>
      </c>
      <c r="AH859" s="14">
        <v>0</v>
      </c>
      <c r="AI859" s="14">
        <v>6.2846669999999998</v>
      </c>
      <c r="AJ859" s="14">
        <v>6.7666659999999998</v>
      </c>
      <c r="AK859" s="15">
        <v>0.84583330000000001</v>
      </c>
      <c r="AL859" s="15">
        <v>0.9287685</v>
      </c>
      <c r="AM859" s="15">
        <v>1</v>
      </c>
      <c r="AN859" s="15">
        <v>0.78558329999999998</v>
      </c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  <c r="BP859" s="16"/>
      <c r="BQ859" s="16"/>
      <c r="BR859" s="16"/>
      <c r="BS859" s="16"/>
      <c r="BT859" s="16"/>
      <c r="BU859" s="16">
        <v>0.36666667461395264</v>
      </c>
      <c r="BV859" s="16"/>
      <c r="BW859" s="16"/>
      <c r="BX859" s="16"/>
      <c r="BY859" s="16"/>
      <c r="BZ859" s="16"/>
      <c r="CA859" s="16"/>
      <c r="CB859" s="16"/>
      <c r="CC859" s="16"/>
      <c r="CD859" s="16"/>
      <c r="CE859" s="16"/>
      <c r="CF859" s="16"/>
      <c r="CG859" s="16"/>
      <c r="CH859" s="16"/>
      <c r="CI859" s="16"/>
      <c r="CJ859" s="16"/>
      <c r="CK859" s="16"/>
      <c r="CL859" s="16"/>
      <c r="CM859" s="16"/>
      <c r="CN859" s="16"/>
      <c r="CO859" s="16"/>
      <c r="CP859" s="16"/>
      <c r="CQ859" s="16"/>
      <c r="CR859" s="16"/>
      <c r="CS859" s="16"/>
      <c r="CT859" s="16"/>
      <c r="CU859" s="16"/>
      <c r="CV859" s="16"/>
      <c r="CW859" s="16"/>
      <c r="CX859" s="16"/>
      <c r="CY859" s="16"/>
      <c r="CZ859" s="16"/>
      <c r="DA859" s="16">
        <v>0.25</v>
      </c>
      <c r="DB859" s="16"/>
      <c r="DC859" s="16"/>
      <c r="DD859" s="16"/>
      <c r="DE859" s="16"/>
      <c r="DF859" s="16"/>
      <c r="DG859" s="16"/>
      <c r="DH859" s="24"/>
      <c r="DI859" s="16"/>
      <c r="DJ859" s="17"/>
      <c r="DK859" s="24">
        <v>0.1666666716337204</v>
      </c>
      <c r="DL859" s="24"/>
      <c r="DM859" s="24"/>
      <c r="DN859" s="24"/>
      <c r="DO859" s="24">
        <v>0.44999998807907104</v>
      </c>
      <c r="DP859" s="24"/>
      <c r="DQ859" s="24"/>
      <c r="DR859" s="16"/>
      <c r="DS859" s="16"/>
      <c r="DT859" s="16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27"/>
      <c r="EO859" s="27"/>
      <c r="EP859" s="27"/>
      <c r="EQ859" s="27"/>
      <c r="ER859" s="27"/>
    </row>
    <row r="860" spans="1:148" s="9" customFormat="1" ht="20.25" x14ac:dyDescent="0.3">
      <c r="A860" s="10" t="s">
        <v>555</v>
      </c>
      <c r="B860" s="10" t="s">
        <v>232</v>
      </c>
      <c r="C860" s="10" t="s">
        <v>240</v>
      </c>
      <c r="D860" s="10" t="s">
        <v>281</v>
      </c>
      <c r="E860" s="10" t="s">
        <v>218</v>
      </c>
      <c r="F860" s="11">
        <v>10405</v>
      </c>
      <c r="G860" s="11">
        <v>4005</v>
      </c>
      <c r="H860" s="11">
        <v>3712</v>
      </c>
      <c r="I860" s="10" t="s">
        <v>280</v>
      </c>
      <c r="J860" s="12">
        <v>65</v>
      </c>
      <c r="K860" s="10" t="s">
        <v>267</v>
      </c>
      <c r="L860" s="10" t="s">
        <v>261</v>
      </c>
      <c r="M860" s="10" t="s">
        <v>220</v>
      </c>
      <c r="N860" s="13">
        <v>45</v>
      </c>
      <c r="O860" s="13">
        <v>45</v>
      </c>
      <c r="P860" s="13">
        <v>0</v>
      </c>
      <c r="Q860" s="14">
        <v>0</v>
      </c>
      <c r="R860" s="14">
        <v>8.57</v>
      </c>
      <c r="S860" s="14">
        <v>8</v>
      </c>
      <c r="T860" s="14">
        <v>6.4275000000000002</v>
      </c>
      <c r="U860" s="14">
        <v>80.34375</v>
      </c>
      <c r="V860" s="14">
        <v>1</v>
      </c>
      <c r="W860" s="14">
        <v>306</v>
      </c>
      <c r="X860" s="14">
        <v>80</v>
      </c>
      <c r="Y860" s="14">
        <v>0.29580327746023299</v>
      </c>
      <c r="Z860" s="14">
        <v>6.8166669999999998</v>
      </c>
      <c r="AA860" s="14">
        <v>1.183333</v>
      </c>
      <c r="AB860" s="14">
        <v>14.79167</v>
      </c>
      <c r="AC860" s="14">
        <v>0.38916679999999998</v>
      </c>
      <c r="AD860" s="14">
        <v>4.8645849999999999</v>
      </c>
      <c r="AE860" s="14">
        <v>306</v>
      </c>
      <c r="AF860" s="14">
        <v>270.45</v>
      </c>
      <c r="AG860" s="14">
        <v>0</v>
      </c>
      <c r="AH860" s="14">
        <v>0</v>
      </c>
      <c r="AI860" s="14">
        <v>6.4275000000000002</v>
      </c>
      <c r="AJ860" s="14">
        <v>6.8166669999999998</v>
      </c>
      <c r="AK860" s="15">
        <v>0.85208329999999999</v>
      </c>
      <c r="AL860" s="15">
        <v>0.94290949999999996</v>
      </c>
      <c r="AM860" s="15">
        <v>1</v>
      </c>
      <c r="AN860" s="15">
        <v>0.80343750000000003</v>
      </c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  <c r="BK860" s="16"/>
      <c r="BL860" s="16"/>
      <c r="BM860" s="16"/>
      <c r="BN860" s="16"/>
      <c r="BO860" s="16"/>
      <c r="BP860" s="16">
        <v>0.3333333432674408</v>
      </c>
      <c r="BQ860" s="16"/>
      <c r="BR860" s="16"/>
      <c r="BS860" s="16"/>
      <c r="BT860" s="16"/>
      <c r="BU860" s="16"/>
      <c r="BV860" s="16"/>
      <c r="BW860" s="16"/>
      <c r="BX860" s="16"/>
      <c r="BY860" s="16"/>
      <c r="BZ860" s="16"/>
      <c r="CA860" s="16"/>
      <c r="CB860" s="16"/>
      <c r="CC860" s="16"/>
      <c r="CD860" s="16"/>
      <c r="CE860" s="16"/>
      <c r="CF860" s="16"/>
      <c r="CG860" s="16"/>
      <c r="CH860" s="16">
        <v>0.25</v>
      </c>
      <c r="CI860" s="16"/>
      <c r="CJ860" s="16"/>
      <c r="CK860" s="16"/>
      <c r="CL860" s="16"/>
      <c r="CM860" s="16"/>
      <c r="CN860" s="16"/>
      <c r="CO860" s="16"/>
      <c r="CP860" s="16"/>
      <c r="CQ860" s="16"/>
      <c r="CR860" s="16"/>
      <c r="CS860" s="16"/>
      <c r="CT860" s="16"/>
      <c r="CU860" s="16"/>
      <c r="CV860" s="16"/>
      <c r="CW860" s="16"/>
      <c r="CX860" s="16"/>
      <c r="CY860" s="16"/>
      <c r="CZ860" s="16"/>
      <c r="DA860" s="16"/>
      <c r="DB860" s="16"/>
      <c r="DC860" s="16"/>
      <c r="DD860" s="16"/>
      <c r="DE860" s="16"/>
      <c r="DF860" s="16"/>
      <c r="DG860" s="16"/>
      <c r="DH860" s="24"/>
      <c r="DI860" s="16"/>
      <c r="DJ860" s="17"/>
      <c r="DK860" s="24">
        <v>0.1666666716337204</v>
      </c>
      <c r="DL860" s="24"/>
      <c r="DM860" s="24"/>
      <c r="DN860" s="24"/>
      <c r="DO860" s="24">
        <v>0.43333333730697632</v>
      </c>
      <c r="DP860" s="24"/>
      <c r="DQ860" s="24"/>
      <c r="DR860" s="16"/>
      <c r="DS860" s="16"/>
      <c r="DT860" s="16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27"/>
      <c r="EO860" s="27"/>
      <c r="EP860" s="27"/>
      <c r="EQ860" s="27"/>
      <c r="ER860" s="27"/>
    </row>
    <row r="861" spans="1:148" s="9" customFormat="1" ht="20.25" x14ac:dyDescent="0.3">
      <c r="A861" s="10" t="s">
        <v>555</v>
      </c>
      <c r="B861" s="10" t="s">
        <v>231</v>
      </c>
      <c r="C861" s="10" t="s">
        <v>240</v>
      </c>
      <c r="D861" s="10" t="s">
        <v>279</v>
      </c>
      <c r="E861" s="10" t="s">
        <v>218</v>
      </c>
      <c r="F861" s="11">
        <v>10405</v>
      </c>
      <c r="G861" s="11">
        <v>4062</v>
      </c>
      <c r="H861" s="11">
        <v>3866</v>
      </c>
      <c r="I861" s="10" t="s">
        <v>280</v>
      </c>
      <c r="J861" s="12">
        <v>65</v>
      </c>
      <c r="K861" s="10" t="s">
        <v>267</v>
      </c>
      <c r="L861" s="10" t="s">
        <v>261</v>
      </c>
      <c r="M861" s="10" t="s">
        <v>220</v>
      </c>
      <c r="N861" s="13">
        <v>9</v>
      </c>
      <c r="O861" s="13">
        <v>9</v>
      </c>
      <c r="P861" s="13">
        <v>0</v>
      </c>
      <c r="Q861" s="14">
        <v>0</v>
      </c>
      <c r="R861" s="14">
        <v>8.57</v>
      </c>
      <c r="S861" s="14">
        <v>1.5</v>
      </c>
      <c r="T861" s="14">
        <v>1.2855000000000001</v>
      </c>
      <c r="U861" s="14">
        <v>85.7</v>
      </c>
      <c r="V861" s="14">
        <v>0.1875</v>
      </c>
      <c r="W861" s="14">
        <v>326.39999999999998</v>
      </c>
      <c r="X861" s="14">
        <v>15</v>
      </c>
      <c r="Y861" s="14">
        <v>0.27731556479589697</v>
      </c>
      <c r="Z861" s="14">
        <v>1.4</v>
      </c>
      <c r="AA861" s="14">
        <v>0.1</v>
      </c>
      <c r="AB861" s="14">
        <v>6.6666670000000003</v>
      </c>
      <c r="AC861" s="14">
        <v>0.11450009999999999</v>
      </c>
      <c r="AD861" s="14">
        <v>7.6333380000000002</v>
      </c>
      <c r="AE861" s="14">
        <v>61.2</v>
      </c>
      <c r="AF861" s="14">
        <v>54.09</v>
      </c>
      <c r="AG861" s="14">
        <v>0</v>
      </c>
      <c r="AH861" s="14">
        <v>0</v>
      </c>
      <c r="AI861" s="14">
        <v>1.2855000000000001</v>
      </c>
      <c r="AJ861" s="14">
        <v>1.4</v>
      </c>
      <c r="AK861" s="15">
        <v>0.93333330000000003</v>
      </c>
      <c r="AL861" s="15">
        <v>0.91821430000000004</v>
      </c>
      <c r="AM861" s="15">
        <v>1</v>
      </c>
      <c r="AN861" s="15">
        <v>0.85699999999999998</v>
      </c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  <c r="BO861" s="16"/>
      <c r="BP861" s="16"/>
      <c r="BQ861" s="16"/>
      <c r="BR861" s="16"/>
      <c r="BS861" s="16"/>
      <c r="BT861" s="16"/>
      <c r="BU861" s="16"/>
      <c r="BV861" s="16"/>
      <c r="BW861" s="16"/>
      <c r="BX861" s="16"/>
      <c r="BY861" s="16"/>
      <c r="BZ861" s="16"/>
      <c r="CA861" s="16"/>
      <c r="CB861" s="16"/>
      <c r="CC861" s="16"/>
      <c r="CD861" s="16"/>
      <c r="CE861" s="16"/>
      <c r="CF861" s="16"/>
      <c r="CG861" s="16"/>
      <c r="CH861" s="16"/>
      <c r="CI861" s="16"/>
      <c r="CJ861" s="16"/>
      <c r="CK861" s="16"/>
      <c r="CL861" s="16"/>
      <c r="CM861" s="16"/>
      <c r="CN861" s="16"/>
      <c r="CO861" s="16"/>
      <c r="CP861" s="16"/>
      <c r="CQ861" s="16"/>
      <c r="CR861" s="16"/>
      <c r="CS861" s="16"/>
      <c r="CT861" s="16"/>
      <c r="CU861" s="16"/>
      <c r="CV861" s="16"/>
      <c r="CW861" s="16"/>
      <c r="CX861" s="16"/>
      <c r="CY861" s="16"/>
      <c r="CZ861" s="16"/>
      <c r="DA861" s="16"/>
      <c r="DB861" s="16"/>
      <c r="DC861" s="16"/>
      <c r="DD861" s="16"/>
      <c r="DE861" s="16"/>
      <c r="DF861" s="16"/>
      <c r="DG861" s="16"/>
      <c r="DH861" s="24"/>
      <c r="DI861" s="16"/>
      <c r="DJ861" s="17"/>
      <c r="DK861" s="24"/>
      <c r="DL861" s="24"/>
      <c r="DM861" s="24"/>
      <c r="DN861" s="24"/>
      <c r="DO861" s="24">
        <v>0.10000000149011612</v>
      </c>
      <c r="DP861" s="24"/>
      <c r="DQ861" s="24"/>
      <c r="DR861" s="16"/>
      <c r="DS861" s="16"/>
      <c r="DT861" s="16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27"/>
      <c r="EO861" s="27"/>
      <c r="EP861" s="27"/>
      <c r="EQ861" s="27"/>
      <c r="ER861" s="27"/>
    </row>
    <row r="862" spans="1:148" s="9" customFormat="1" ht="20.25" x14ac:dyDescent="0.3">
      <c r="A862" s="10" t="s">
        <v>555</v>
      </c>
      <c r="B862" s="10" t="s">
        <v>231</v>
      </c>
      <c r="C862" s="10" t="s">
        <v>240</v>
      </c>
      <c r="D862" s="10" t="s">
        <v>279</v>
      </c>
      <c r="E862" s="10" t="s">
        <v>222</v>
      </c>
      <c r="F862" s="11">
        <v>15321</v>
      </c>
      <c r="G862" s="11">
        <v>4062</v>
      </c>
      <c r="H862" s="11">
        <v>3866</v>
      </c>
      <c r="I862" s="10" t="s">
        <v>282</v>
      </c>
      <c r="J862" s="12">
        <v>71.8</v>
      </c>
      <c r="K862" s="10" t="s">
        <v>248</v>
      </c>
      <c r="L862" s="10" t="s">
        <v>261</v>
      </c>
      <c r="M862" s="10" t="s">
        <v>220</v>
      </c>
      <c r="N862" s="13">
        <v>14</v>
      </c>
      <c r="O862" s="13">
        <v>14</v>
      </c>
      <c r="P862" s="13">
        <v>0</v>
      </c>
      <c r="Q862" s="14">
        <v>0</v>
      </c>
      <c r="R862" s="14">
        <v>7.31</v>
      </c>
      <c r="S862" s="14">
        <v>2.0499999999999998</v>
      </c>
      <c r="T862" s="14">
        <v>1.705667</v>
      </c>
      <c r="U862" s="14">
        <v>83.203249999999997</v>
      </c>
      <c r="V862" s="14">
        <v>0.25624999999999998</v>
      </c>
      <c r="W862" s="14">
        <v>291.74639999999999</v>
      </c>
      <c r="X862" s="14">
        <v>20.499999523162799</v>
      </c>
      <c r="Y862" s="14">
        <v>0.44238237927623297</v>
      </c>
      <c r="Z862" s="14">
        <v>1.8</v>
      </c>
      <c r="AA862" s="14">
        <v>0.25</v>
      </c>
      <c r="AB862" s="14">
        <v>12.195119999999999</v>
      </c>
      <c r="AC862" s="14">
        <v>9.433329E-2</v>
      </c>
      <c r="AD862" s="14">
        <v>4.6016240000000002</v>
      </c>
      <c r="AE862" s="14">
        <v>74.760000000000005</v>
      </c>
      <c r="AF862" s="14">
        <v>46.34</v>
      </c>
      <c r="AG862" s="14">
        <v>0</v>
      </c>
      <c r="AH862" s="14">
        <v>0</v>
      </c>
      <c r="AI862" s="14">
        <v>1.705667</v>
      </c>
      <c r="AJ862" s="14">
        <v>1.8</v>
      </c>
      <c r="AK862" s="15">
        <v>0.87804879999999996</v>
      </c>
      <c r="AL862" s="15">
        <v>0.94759260000000001</v>
      </c>
      <c r="AM862" s="15">
        <v>1</v>
      </c>
      <c r="AN862" s="15">
        <v>0.83203260000000001</v>
      </c>
      <c r="AO862" s="16"/>
      <c r="AP862" s="16">
        <v>0.25</v>
      </c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  <c r="BR862" s="16"/>
      <c r="BS862" s="16"/>
      <c r="BT862" s="16"/>
      <c r="BU862" s="16"/>
      <c r="BV862" s="16"/>
      <c r="BW862" s="16"/>
      <c r="BX862" s="16"/>
      <c r="BY862" s="16"/>
      <c r="BZ862" s="16"/>
      <c r="CA862" s="16"/>
      <c r="CB862" s="16"/>
      <c r="CC862" s="16"/>
      <c r="CD862" s="16"/>
      <c r="CE862" s="16"/>
      <c r="CF862" s="16"/>
      <c r="CG862" s="16"/>
      <c r="CH862" s="16"/>
      <c r="CI862" s="16"/>
      <c r="CJ862" s="16"/>
      <c r="CK862" s="16"/>
      <c r="CL862" s="16"/>
      <c r="CM862" s="16"/>
      <c r="CN862" s="16"/>
      <c r="CO862" s="16"/>
      <c r="CP862" s="16"/>
      <c r="CQ862" s="16"/>
      <c r="CR862" s="16"/>
      <c r="CS862" s="16"/>
      <c r="CT862" s="16"/>
      <c r="CU862" s="16"/>
      <c r="CV862" s="16"/>
      <c r="CW862" s="16"/>
      <c r="CX862" s="16"/>
      <c r="CY862" s="16"/>
      <c r="CZ862" s="16"/>
      <c r="DA862" s="16"/>
      <c r="DB862" s="16"/>
      <c r="DC862" s="16"/>
      <c r="DD862" s="16"/>
      <c r="DE862" s="16"/>
      <c r="DF862" s="16"/>
      <c r="DG862" s="16"/>
      <c r="DH862" s="24"/>
      <c r="DI862" s="16"/>
      <c r="DJ862" s="17"/>
      <c r="DK862" s="24"/>
      <c r="DL862" s="24"/>
      <c r="DM862" s="24"/>
      <c r="DN862" s="24"/>
      <c r="DO862" s="24"/>
      <c r="DP862" s="24"/>
      <c r="DQ862" s="24"/>
      <c r="DR862" s="16"/>
      <c r="DS862" s="16"/>
      <c r="DT862" s="16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27"/>
      <c r="EO862" s="27"/>
      <c r="EP862" s="27"/>
      <c r="EQ862" s="27"/>
      <c r="ER862" s="27"/>
    </row>
    <row r="863" spans="1:148" s="9" customFormat="1" ht="20.25" x14ac:dyDescent="0.3">
      <c r="A863" s="10" t="s">
        <v>555</v>
      </c>
      <c r="B863" s="10" t="s">
        <v>231</v>
      </c>
      <c r="C863" s="10" t="s">
        <v>240</v>
      </c>
      <c r="D863" s="10" t="s">
        <v>281</v>
      </c>
      <c r="E863" s="10" t="s">
        <v>222</v>
      </c>
      <c r="F863" s="11">
        <v>15321</v>
      </c>
      <c r="G863" s="11">
        <v>4005</v>
      </c>
      <c r="H863" s="11">
        <v>3712</v>
      </c>
      <c r="I863" s="10" t="s">
        <v>282</v>
      </c>
      <c r="J863" s="12">
        <v>71.8</v>
      </c>
      <c r="K863" s="10" t="s">
        <v>248</v>
      </c>
      <c r="L863" s="10" t="s">
        <v>261</v>
      </c>
      <c r="M863" s="10" t="s">
        <v>220</v>
      </c>
      <c r="N863" s="13">
        <v>14</v>
      </c>
      <c r="O863" s="13">
        <v>14</v>
      </c>
      <c r="P863" s="13">
        <v>0</v>
      </c>
      <c r="Q863" s="14">
        <v>0</v>
      </c>
      <c r="R863" s="14">
        <v>7.31</v>
      </c>
      <c r="S863" s="14">
        <v>2.4166669999999999</v>
      </c>
      <c r="T863" s="14">
        <v>1.705667</v>
      </c>
      <c r="U863" s="14">
        <v>70.579300000000003</v>
      </c>
      <c r="V863" s="14">
        <v>0.3020834</v>
      </c>
      <c r="W863" s="14">
        <v>247.48140000000001</v>
      </c>
      <c r="X863" s="14">
        <v>24.166669845581101</v>
      </c>
      <c r="Y863" s="14">
        <v>0.52150776361686002</v>
      </c>
      <c r="Z863" s="14">
        <v>1.7166669999999999</v>
      </c>
      <c r="AA863" s="14">
        <v>0.7</v>
      </c>
      <c r="AB863" s="14">
        <v>28.965520000000001</v>
      </c>
      <c r="AC863" s="14">
        <v>1.1000279999999999E-2</v>
      </c>
      <c r="AD863" s="14">
        <v>0.45518380000000003</v>
      </c>
      <c r="AE863" s="14">
        <v>74.760000000000005</v>
      </c>
      <c r="AF863" s="14">
        <v>46.34</v>
      </c>
      <c r="AG863" s="14">
        <v>0</v>
      </c>
      <c r="AH863" s="14">
        <v>0</v>
      </c>
      <c r="AI863" s="14">
        <v>1.705667</v>
      </c>
      <c r="AJ863" s="14">
        <v>1.7166669999999999</v>
      </c>
      <c r="AK863" s="15">
        <v>0.71034489999999995</v>
      </c>
      <c r="AL863" s="15">
        <v>0.99359209999999998</v>
      </c>
      <c r="AM863" s="15">
        <v>1</v>
      </c>
      <c r="AN863" s="15">
        <v>0.705793</v>
      </c>
      <c r="AO863" s="16"/>
      <c r="AP863" s="16">
        <v>0.66666668653488159</v>
      </c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  <c r="BR863" s="16"/>
      <c r="BS863" s="16"/>
      <c r="BT863" s="16"/>
      <c r="BU863" s="16"/>
      <c r="BV863" s="16"/>
      <c r="BW863" s="16"/>
      <c r="BX863" s="16"/>
      <c r="BY863" s="16"/>
      <c r="BZ863" s="16"/>
      <c r="CA863" s="16"/>
      <c r="CB863" s="16"/>
      <c r="CC863" s="16"/>
      <c r="CD863" s="16"/>
      <c r="CE863" s="16"/>
      <c r="CF863" s="16"/>
      <c r="CG863" s="16"/>
      <c r="CH863" s="16"/>
      <c r="CI863" s="16"/>
      <c r="CJ863" s="16"/>
      <c r="CK863" s="16"/>
      <c r="CL863" s="16"/>
      <c r="CM863" s="16"/>
      <c r="CN863" s="16"/>
      <c r="CO863" s="16"/>
      <c r="CP863" s="16"/>
      <c r="CQ863" s="16"/>
      <c r="CR863" s="16"/>
      <c r="CS863" s="16"/>
      <c r="CT863" s="16"/>
      <c r="CU863" s="16"/>
      <c r="CV863" s="16"/>
      <c r="CW863" s="16"/>
      <c r="CX863" s="16"/>
      <c r="CY863" s="16"/>
      <c r="CZ863" s="16"/>
      <c r="DA863" s="16"/>
      <c r="DB863" s="16"/>
      <c r="DC863" s="16"/>
      <c r="DD863" s="16"/>
      <c r="DE863" s="16"/>
      <c r="DF863" s="16"/>
      <c r="DG863" s="16"/>
      <c r="DH863" s="24"/>
      <c r="DI863" s="16"/>
      <c r="DJ863" s="17"/>
      <c r="DK863" s="24"/>
      <c r="DL863" s="24"/>
      <c r="DM863" s="24"/>
      <c r="DN863" s="24"/>
      <c r="DO863" s="24">
        <v>3.3333335071802139E-2</v>
      </c>
      <c r="DP863" s="24"/>
      <c r="DQ863" s="24"/>
      <c r="DR863" s="16"/>
      <c r="DS863" s="16"/>
      <c r="DT863" s="16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27"/>
      <c r="EO863" s="27"/>
      <c r="EP863" s="27"/>
      <c r="EQ863" s="27"/>
      <c r="ER863" s="27"/>
    </row>
    <row r="864" spans="1:148" s="9" customFormat="1" ht="20.25" x14ac:dyDescent="0.3">
      <c r="A864" s="10" t="s">
        <v>555</v>
      </c>
      <c r="B864" s="10" t="s">
        <v>231</v>
      </c>
      <c r="C864" s="10" t="s">
        <v>240</v>
      </c>
      <c r="D864" s="10" t="s">
        <v>279</v>
      </c>
      <c r="E864" s="10" t="s">
        <v>222</v>
      </c>
      <c r="F864" s="11">
        <v>15332</v>
      </c>
      <c r="G864" s="11">
        <v>4062</v>
      </c>
      <c r="H864" s="11">
        <v>3866</v>
      </c>
      <c r="I864" s="10" t="s">
        <v>282</v>
      </c>
      <c r="J864" s="12">
        <v>71.8</v>
      </c>
      <c r="K864" s="10" t="s">
        <v>243</v>
      </c>
      <c r="L864" s="10" t="s">
        <v>261</v>
      </c>
      <c r="M864" s="10" t="s">
        <v>220</v>
      </c>
      <c r="N864" s="13">
        <v>3</v>
      </c>
      <c r="O864" s="13">
        <v>3</v>
      </c>
      <c r="P864" s="13">
        <v>0</v>
      </c>
      <c r="Q864" s="14">
        <v>0</v>
      </c>
      <c r="R864" s="14">
        <v>8.11</v>
      </c>
      <c r="S864" s="14">
        <v>0.45</v>
      </c>
      <c r="T864" s="14">
        <v>0.40550000000000003</v>
      </c>
      <c r="U864" s="14">
        <v>90.111109999999996</v>
      </c>
      <c r="V864" s="14">
        <v>5.6250000000000001E-2</v>
      </c>
      <c r="W864" s="14">
        <v>322.13330000000002</v>
      </c>
      <c r="X864" s="14">
        <v>4.4999998807907096</v>
      </c>
      <c r="Y864" s="14">
        <v>0.38759690041873801</v>
      </c>
      <c r="Z864" s="14">
        <v>0.45</v>
      </c>
      <c r="AA864" s="14">
        <v>0</v>
      </c>
      <c r="AB864" s="14">
        <v>0</v>
      </c>
      <c r="AC864" s="14">
        <v>4.4500020000000001E-2</v>
      </c>
      <c r="AD864" s="14">
        <v>9.8888940000000005</v>
      </c>
      <c r="AE864" s="14">
        <v>18.12</v>
      </c>
      <c r="AF864" s="14">
        <v>11.61</v>
      </c>
      <c r="AG864" s="14">
        <v>0</v>
      </c>
      <c r="AH864" s="14">
        <v>0</v>
      </c>
      <c r="AI864" s="14">
        <v>0.40550000000000003</v>
      </c>
      <c r="AJ864" s="14">
        <v>0.45</v>
      </c>
      <c r="AK864" s="15">
        <v>1</v>
      </c>
      <c r="AL864" s="15">
        <v>0.90111110000000005</v>
      </c>
      <c r="AM864" s="15">
        <v>1</v>
      </c>
      <c r="AN864" s="15">
        <v>0.90111110000000005</v>
      </c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  <c r="BR864" s="16"/>
      <c r="BS864" s="16"/>
      <c r="BT864" s="16"/>
      <c r="BU864" s="16"/>
      <c r="BV864" s="16"/>
      <c r="BW864" s="16"/>
      <c r="BX864" s="16"/>
      <c r="BY864" s="16"/>
      <c r="BZ864" s="16"/>
      <c r="CA864" s="16"/>
      <c r="CB864" s="16"/>
      <c r="CC864" s="16"/>
      <c r="CD864" s="16"/>
      <c r="CE864" s="16"/>
      <c r="CF864" s="16"/>
      <c r="CG864" s="16"/>
      <c r="CH864" s="16"/>
      <c r="CI864" s="16"/>
      <c r="CJ864" s="16"/>
      <c r="CK864" s="16"/>
      <c r="CL864" s="16"/>
      <c r="CM864" s="16"/>
      <c r="CN864" s="16"/>
      <c r="CO864" s="16"/>
      <c r="CP864" s="16"/>
      <c r="CQ864" s="16"/>
      <c r="CR864" s="16"/>
      <c r="CS864" s="16"/>
      <c r="CT864" s="16"/>
      <c r="CU864" s="16"/>
      <c r="CV864" s="16"/>
      <c r="CW864" s="16"/>
      <c r="CX864" s="16"/>
      <c r="CY864" s="16"/>
      <c r="CZ864" s="16"/>
      <c r="DA864" s="16"/>
      <c r="DB864" s="16"/>
      <c r="DC864" s="16"/>
      <c r="DD864" s="16"/>
      <c r="DE864" s="16"/>
      <c r="DF864" s="16"/>
      <c r="DG864" s="16"/>
      <c r="DH864" s="24"/>
      <c r="DI864" s="16"/>
      <c r="DJ864" s="17"/>
      <c r="DK864" s="24"/>
      <c r="DL864" s="24"/>
      <c r="DM864" s="24"/>
      <c r="DN864" s="24"/>
      <c r="DO864" s="24"/>
      <c r="DP864" s="24"/>
      <c r="DQ864" s="24"/>
      <c r="DR864" s="16"/>
      <c r="DS864" s="16"/>
      <c r="DT864" s="16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27"/>
      <c r="EO864" s="27"/>
      <c r="EP864" s="27"/>
      <c r="EQ864" s="27"/>
      <c r="ER864" s="27"/>
    </row>
    <row r="865" spans="1:148" s="9" customFormat="1" ht="20.25" x14ac:dyDescent="0.3">
      <c r="A865" s="10" t="s">
        <v>555</v>
      </c>
      <c r="B865" s="10" t="s">
        <v>231</v>
      </c>
      <c r="C865" s="10" t="s">
        <v>240</v>
      </c>
      <c r="D865" s="10" t="s">
        <v>281</v>
      </c>
      <c r="E865" s="10" t="s">
        <v>222</v>
      </c>
      <c r="F865" s="11">
        <v>15332</v>
      </c>
      <c r="G865" s="11">
        <v>4005</v>
      </c>
      <c r="H865" s="11">
        <v>3712</v>
      </c>
      <c r="I865" s="10" t="s">
        <v>282</v>
      </c>
      <c r="J865" s="12">
        <v>71.8</v>
      </c>
      <c r="K865" s="10" t="s">
        <v>243</v>
      </c>
      <c r="L865" s="10" t="s">
        <v>261</v>
      </c>
      <c r="M865" s="10" t="s">
        <v>220</v>
      </c>
      <c r="N865" s="13">
        <v>3</v>
      </c>
      <c r="O865" s="13">
        <v>3</v>
      </c>
      <c r="P865" s="13">
        <v>0</v>
      </c>
      <c r="Q865" s="14">
        <v>0</v>
      </c>
      <c r="R865" s="14">
        <v>8.11</v>
      </c>
      <c r="S865" s="14">
        <v>0.41666639999999999</v>
      </c>
      <c r="T865" s="14">
        <v>0.40550000000000003</v>
      </c>
      <c r="U865" s="14">
        <v>97.320049999999995</v>
      </c>
      <c r="V865" s="14">
        <v>5.2083299999999999E-2</v>
      </c>
      <c r="W865" s="14">
        <v>347.9042</v>
      </c>
      <c r="X865" s="14">
        <v>4.1666638851165798</v>
      </c>
      <c r="Y865" s="14">
        <v>0.35888578883119998</v>
      </c>
      <c r="Z865" s="14">
        <v>0.41666639999999999</v>
      </c>
      <c r="AA865" s="14">
        <v>0</v>
      </c>
      <c r="AB865" s="14">
        <v>0</v>
      </c>
      <c r="AC865" s="14">
        <v>1.116642E-2</v>
      </c>
      <c r="AD865" s="14">
        <v>2.6799439999999999</v>
      </c>
      <c r="AE865" s="14">
        <v>18.12</v>
      </c>
      <c r="AF865" s="14">
        <v>11.61</v>
      </c>
      <c r="AG865" s="14">
        <v>0</v>
      </c>
      <c r="AH865" s="14">
        <v>0</v>
      </c>
      <c r="AI865" s="14">
        <v>0.40550000000000003</v>
      </c>
      <c r="AJ865" s="14">
        <v>0.41666639999999999</v>
      </c>
      <c r="AK865" s="15">
        <v>1</v>
      </c>
      <c r="AL865" s="15">
        <v>0.97320059999999997</v>
      </c>
      <c r="AM865" s="15">
        <v>1</v>
      </c>
      <c r="AN865" s="15">
        <v>0.97320059999999997</v>
      </c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  <c r="BP865" s="16"/>
      <c r="BQ865" s="16"/>
      <c r="BR865" s="16"/>
      <c r="BS865" s="16"/>
      <c r="BT865" s="16"/>
      <c r="BU865" s="16"/>
      <c r="BV865" s="16"/>
      <c r="BW865" s="16"/>
      <c r="BX865" s="16"/>
      <c r="BY865" s="16"/>
      <c r="BZ865" s="16"/>
      <c r="CA865" s="16"/>
      <c r="CB865" s="16"/>
      <c r="CC865" s="16"/>
      <c r="CD865" s="16"/>
      <c r="CE865" s="16"/>
      <c r="CF865" s="16"/>
      <c r="CG865" s="16"/>
      <c r="CH865" s="16"/>
      <c r="CI865" s="16"/>
      <c r="CJ865" s="16"/>
      <c r="CK865" s="16"/>
      <c r="CL865" s="16"/>
      <c r="CM865" s="16"/>
      <c r="CN865" s="16"/>
      <c r="CO865" s="16"/>
      <c r="CP865" s="16"/>
      <c r="CQ865" s="16"/>
      <c r="CR865" s="16"/>
      <c r="CS865" s="16"/>
      <c r="CT865" s="16"/>
      <c r="CU865" s="16"/>
      <c r="CV865" s="16"/>
      <c r="CW865" s="16"/>
      <c r="CX865" s="16"/>
      <c r="CY865" s="16"/>
      <c r="CZ865" s="16"/>
      <c r="DA865" s="16"/>
      <c r="DB865" s="16"/>
      <c r="DC865" s="16"/>
      <c r="DD865" s="16"/>
      <c r="DE865" s="16"/>
      <c r="DF865" s="16"/>
      <c r="DG865" s="16"/>
      <c r="DH865" s="24"/>
      <c r="DI865" s="16"/>
      <c r="DJ865" s="17"/>
      <c r="DK865" s="24"/>
      <c r="DL865" s="24"/>
      <c r="DM865" s="24"/>
      <c r="DN865" s="24"/>
      <c r="DO865" s="24"/>
      <c r="DP865" s="24"/>
      <c r="DQ865" s="24">
        <v>1.1666666269302368</v>
      </c>
      <c r="DR865" s="16"/>
      <c r="DS865" s="16"/>
      <c r="DT865" s="16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27"/>
      <c r="EO865" s="27"/>
      <c r="EP865" s="27"/>
      <c r="EQ865" s="27"/>
      <c r="ER865" s="27"/>
    </row>
    <row r="866" spans="1:148" s="9" customFormat="1" ht="20.25" x14ac:dyDescent="0.3">
      <c r="A866" s="10" t="s">
        <v>533</v>
      </c>
      <c r="B866" s="10" t="s">
        <v>232</v>
      </c>
      <c r="C866" s="10" t="s">
        <v>240</v>
      </c>
      <c r="D866" s="10" t="s">
        <v>279</v>
      </c>
      <c r="E866" s="10" t="s">
        <v>218</v>
      </c>
      <c r="F866" s="11">
        <v>10339</v>
      </c>
      <c r="G866" s="11">
        <v>3999</v>
      </c>
      <c r="H866" s="11">
        <v>3966</v>
      </c>
      <c r="I866" s="10" t="s">
        <v>275</v>
      </c>
      <c r="J866" s="12">
        <v>62.8</v>
      </c>
      <c r="K866" s="10" t="s">
        <v>285</v>
      </c>
      <c r="L866" s="10" t="s">
        <v>261</v>
      </c>
      <c r="M866" s="10" t="s">
        <v>220</v>
      </c>
      <c r="N866" s="13">
        <v>18</v>
      </c>
      <c r="O866" s="13">
        <v>18</v>
      </c>
      <c r="P866" s="13">
        <v>0</v>
      </c>
      <c r="Q866" s="14">
        <v>0</v>
      </c>
      <c r="R866" s="14">
        <v>6.21</v>
      </c>
      <c r="S866" s="14">
        <v>2.6666669999999999</v>
      </c>
      <c r="T866" s="14">
        <v>1.863</v>
      </c>
      <c r="U866" s="14">
        <v>69.862489999999994</v>
      </c>
      <c r="V866" s="14">
        <v>0.3333334</v>
      </c>
      <c r="W866" s="14">
        <v>248.94</v>
      </c>
      <c r="X866" s="14">
        <v>26.666669845581101</v>
      </c>
      <c r="Y866" s="14">
        <v>0.49055683491848601</v>
      </c>
      <c r="Z866" s="14">
        <v>1.9166669999999999</v>
      </c>
      <c r="AA866" s="14">
        <v>0.75</v>
      </c>
      <c r="AB866" s="14">
        <v>28.125</v>
      </c>
      <c r="AC866" s="14">
        <v>5.3666949999999998E-2</v>
      </c>
      <c r="AD866" s="14">
        <v>2.0125099999999998</v>
      </c>
      <c r="AE866" s="14">
        <v>82.98</v>
      </c>
      <c r="AF866" s="14">
        <v>54.36</v>
      </c>
      <c r="AG866" s="14">
        <v>0</v>
      </c>
      <c r="AH866" s="14">
        <v>0</v>
      </c>
      <c r="AI866" s="14">
        <v>1.863</v>
      </c>
      <c r="AJ866" s="14">
        <v>1.9166669999999999</v>
      </c>
      <c r="AK866" s="15">
        <v>0.71875009999999995</v>
      </c>
      <c r="AL866" s="15">
        <v>0.97199990000000003</v>
      </c>
      <c r="AM866" s="15">
        <v>1</v>
      </c>
      <c r="AN866" s="15">
        <v>0.69862500000000005</v>
      </c>
      <c r="AO866" s="16"/>
      <c r="AP866" s="16">
        <v>0.75</v>
      </c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6"/>
      <c r="BS866" s="16"/>
      <c r="BT866" s="16"/>
      <c r="BU866" s="16"/>
      <c r="BV866" s="16"/>
      <c r="BW866" s="16"/>
      <c r="BX866" s="16"/>
      <c r="BY866" s="16"/>
      <c r="BZ866" s="16"/>
      <c r="CA866" s="16"/>
      <c r="CB866" s="16"/>
      <c r="CC866" s="16"/>
      <c r="CD866" s="16"/>
      <c r="CE866" s="16"/>
      <c r="CF866" s="16"/>
      <c r="CG866" s="16"/>
      <c r="CH866" s="16"/>
      <c r="CI866" s="16"/>
      <c r="CJ866" s="16"/>
      <c r="CK866" s="16"/>
      <c r="CL866" s="16"/>
      <c r="CM866" s="16"/>
      <c r="CN866" s="16"/>
      <c r="CO866" s="16"/>
      <c r="CP866" s="16"/>
      <c r="CQ866" s="16"/>
      <c r="CR866" s="16"/>
      <c r="CS866" s="16"/>
      <c r="CT866" s="16"/>
      <c r="CU866" s="16"/>
      <c r="CV866" s="16"/>
      <c r="CW866" s="16"/>
      <c r="CX866" s="16"/>
      <c r="CY866" s="16"/>
      <c r="CZ866" s="16"/>
      <c r="DA866" s="16"/>
      <c r="DB866" s="16"/>
      <c r="DC866" s="16"/>
      <c r="DD866" s="16"/>
      <c r="DE866" s="16"/>
      <c r="DF866" s="16"/>
      <c r="DG866" s="16"/>
      <c r="DH866" s="24"/>
      <c r="DI866" s="16"/>
      <c r="DJ866" s="17"/>
      <c r="DK866" s="24"/>
      <c r="DL866" s="24"/>
      <c r="DM866" s="24"/>
      <c r="DN866" s="24"/>
      <c r="DO866" s="24"/>
      <c r="DP866" s="24"/>
      <c r="DQ866" s="24"/>
      <c r="DR866" s="16"/>
      <c r="DS866" s="16"/>
      <c r="DT866" s="16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27"/>
      <c r="EO866" s="27"/>
      <c r="EP866" s="27"/>
      <c r="EQ866" s="27"/>
      <c r="ER866" s="27"/>
    </row>
    <row r="867" spans="1:148" s="9" customFormat="1" ht="20.25" x14ac:dyDescent="0.3">
      <c r="A867" s="10" t="s">
        <v>533</v>
      </c>
      <c r="B867" s="10" t="s">
        <v>232</v>
      </c>
      <c r="C867" s="10" t="s">
        <v>240</v>
      </c>
      <c r="D867" s="10" t="s">
        <v>281</v>
      </c>
      <c r="E867" s="10" t="s">
        <v>218</v>
      </c>
      <c r="F867" s="11">
        <v>10339</v>
      </c>
      <c r="G867" s="11">
        <v>4061</v>
      </c>
      <c r="H867" s="11">
        <v>3975</v>
      </c>
      <c r="I867" s="10" t="s">
        <v>275</v>
      </c>
      <c r="J867" s="12">
        <v>62.8</v>
      </c>
      <c r="K867" s="10" t="s">
        <v>285</v>
      </c>
      <c r="L867" s="10" t="s">
        <v>261</v>
      </c>
      <c r="M867" s="10" t="s">
        <v>220</v>
      </c>
      <c r="N867" s="13">
        <v>21</v>
      </c>
      <c r="O867" s="13">
        <v>21</v>
      </c>
      <c r="P867" s="13">
        <v>0</v>
      </c>
      <c r="Q867" s="14">
        <v>0</v>
      </c>
      <c r="R867" s="14">
        <v>6.21</v>
      </c>
      <c r="S867" s="14">
        <v>3</v>
      </c>
      <c r="T867" s="14">
        <v>2.1735000000000002</v>
      </c>
      <c r="U867" s="14">
        <v>72.45</v>
      </c>
      <c r="V867" s="14">
        <v>0.375</v>
      </c>
      <c r="W867" s="14">
        <v>258.16000000000003</v>
      </c>
      <c r="X867" s="14">
        <v>30</v>
      </c>
      <c r="Y867" s="14">
        <v>0.47303691053542202</v>
      </c>
      <c r="Z867" s="14">
        <v>2.25</v>
      </c>
      <c r="AA867" s="14">
        <v>0.75</v>
      </c>
      <c r="AB867" s="14">
        <v>25</v>
      </c>
      <c r="AC867" s="14">
        <v>7.6499940000000002E-2</v>
      </c>
      <c r="AD867" s="14">
        <v>2.549998</v>
      </c>
      <c r="AE867" s="14">
        <v>96.810010000000005</v>
      </c>
      <c r="AF867" s="14">
        <v>63.42</v>
      </c>
      <c r="AG867" s="14">
        <v>0</v>
      </c>
      <c r="AH867" s="14">
        <v>0</v>
      </c>
      <c r="AI867" s="14">
        <v>2.1735000000000002</v>
      </c>
      <c r="AJ867" s="14">
        <v>2.25</v>
      </c>
      <c r="AK867" s="15">
        <v>0.75</v>
      </c>
      <c r="AL867" s="15">
        <v>0.96599999999999997</v>
      </c>
      <c r="AM867" s="15">
        <v>1</v>
      </c>
      <c r="AN867" s="15">
        <v>0.72450000000000003</v>
      </c>
      <c r="AO867" s="16"/>
      <c r="AP867" s="16">
        <v>0.3333333432674408</v>
      </c>
      <c r="AQ867" s="16"/>
      <c r="AR867" s="16">
        <v>3.3333335071802139E-2</v>
      </c>
      <c r="AS867" s="16">
        <v>8.3333335816860199E-2</v>
      </c>
      <c r="AT867" s="16">
        <v>0.1666666716337204</v>
      </c>
      <c r="AU867" s="16"/>
      <c r="AV867" s="16"/>
      <c r="AW867" s="16"/>
      <c r="AX867" s="16">
        <v>0.13333334028720856</v>
      </c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6"/>
      <c r="BS867" s="16"/>
      <c r="BT867" s="16"/>
      <c r="BU867" s="16"/>
      <c r="BV867" s="16"/>
      <c r="BW867" s="16"/>
      <c r="BX867" s="16"/>
      <c r="BY867" s="16"/>
      <c r="BZ867" s="16"/>
      <c r="CA867" s="16"/>
      <c r="CB867" s="16"/>
      <c r="CC867" s="16"/>
      <c r="CD867" s="16"/>
      <c r="CE867" s="16"/>
      <c r="CF867" s="16"/>
      <c r="CG867" s="16"/>
      <c r="CH867" s="16"/>
      <c r="CI867" s="16"/>
      <c r="CJ867" s="16"/>
      <c r="CK867" s="16"/>
      <c r="CL867" s="16"/>
      <c r="CM867" s="16"/>
      <c r="CN867" s="16"/>
      <c r="CO867" s="16"/>
      <c r="CP867" s="16"/>
      <c r="CQ867" s="16"/>
      <c r="CR867" s="16"/>
      <c r="CS867" s="16"/>
      <c r="CT867" s="16"/>
      <c r="CU867" s="16"/>
      <c r="CV867" s="16"/>
      <c r="CW867" s="16"/>
      <c r="CX867" s="16"/>
      <c r="CY867" s="16"/>
      <c r="CZ867" s="16"/>
      <c r="DA867" s="16"/>
      <c r="DB867" s="16"/>
      <c r="DC867" s="16"/>
      <c r="DD867" s="16"/>
      <c r="DE867" s="16"/>
      <c r="DF867" s="16"/>
      <c r="DG867" s="16"/>
      <c r="DH867" s="24"/>
      <c r="DI867" s="16"/>
      <c r="DJ867" s="17"/>
      <c r="DK867" s="24"/>
      <c r="DL867" s="24"/>
      <c r="DM867" s="24"/>
      <c r="DN867" s="24"/>
      <c r="DO867" s="24"/>
      <c r="DP867" s="24"/>
      <c r="DQ867" s="24"/>
      <c r="DR867" s="16"/>
      <c r="DS867" s="16"/>
      <c r="DT867" s="16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27"/>
      <c r="EO867" s="27"/>
      <c r="EP867" s="27"/>
      <c r="EQ867" s="27"/>
      <c r="ER867" s="27"/>
    </row>
    <row r="868" spans="1:148" s="9" customFormat="1" ht="20.25" x14ac:dyDescent="0.3">
      <c r="A868" s="10" t="s">
        <v>533</v>
      </c>
      <c r="B868" s="10" t="s">
        <v>232</v>
      </c>
      <c r="C868" s="10" t="s">
        <v>240</v>
      </c>
      <c r="D868" s="10" t="s">
        <v>279</v>
      </c>
      <c r="E868" s="10" t="s">
        <v>218</v>
      </c>
      <c r="F868" s="11">
        <v>10512</v>
      </c>
      <c r="G868" s="11">
        <v>3999</v>
      </c>
      <c r="H868" s="11">
        <v>3966</v>
      </c>
      <c r="I868" s="10" t="s">
        <v>280</v>
      </c>
      <c r="J868" s="12">
        <v>65</v>
      </c>
      <c r="K868" s="10" t="s">
        <v>285</v>
      </c>
      <c r="L868" s="10" t="s">
        <v>261</v>
      </c>
      <c r="M868" s="10" t="s">
        <v>220</v>
      </c>
      <c r="N868" s="13">
        <v>26</v>
      </c>
      <c r="O868" s="13">
        <v>26</v>
      </c>
      <c r="P868" s="13">
        <v>0</v>
      </c>
      <c r="Q868" s="14">
        <v>0</v>
      </c>
      <c r="R868" s="14">
        <v>8.74</v>
      </c>
      <c r="S868" s="14">
        <v>5.3333329999999997</v>
      </c>
      <c r="T868" s="14">
        <v>3.7873329999999998</v>
      </c>
      <c r="U868" s="14">
        <v>71.012500000000003</v>
      </c>
      <c r="V868" s="14">
        <v>0.6666666</v>
      </c>
      <c r="W868" s="14">
        <v>227.76</v>
      </c>
      <c r="X868" s="14">
        <v>53.333330154418903</v>
      </c>
      <c r="Y868" s="14">
        <v>0.55290618557557203</v>
      </c>
      <c r="Z868" s="14">
        <v>4.0666669999999998</v>
      </c>
      <c r="AA868" s="14">
        <v>1.266667</v>
      </c>
      <c r="AB868" s="14">
        <v>23.75</v>
      </c>
      <c r="AC868" s="14">
        <v>0.2793331</v>
      </c>
      <c r="AD868" s="14">
        <v>5.2374960000000002</v>
      </c>
      <c r="AE868" s="14">
        <v>151.84</v>
      </c>
      <c r="AF868" s="14">
        <v>96.46</v>
      </c>
      <c r="AG868" s="14">
        <v>0</v>
      </c>
      <c r="AH868" s="14">
        <v>0</v>
      </c>
      <c r="AI868" s="14">
        <v>3.7873329999999998</v>
      </c>
      <c r="AJ868" s="14">
        <v>4.0666669999999998</v>
      </c>
      <c r="AK868" s="15">
        <v>0.76249999999999996</v>
      </c>
      <c r="AL868" s="15">
        <v>0.93131149999999996</v>
      </c>
      <c r="AM868" s="15">
        <v>1</v>
      </c>
      <c r="AN868" s="15">
        <v>0.71012500000000001</v>
      </c>
      <c r="AO868" s="16"/>
      <c r="AP868" s="16">
        <v>0.25</v>
      </c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/>
      <c r="BR868" s="16"/>
      <c r="BS868" s="16"/>
      <c r="BT868" s="16"/>
      <c r="BU868" s="16"/>
      <c r="BV868" s="16"/>
      <c r="BW868" s="16"/>
      <c r="BX868" s="16"/>
      <c r="BY868" s="16"/>
      <c r="BZ868" s="16"/>
      <c r="CA868" s="16"/>
      <c r="CB868" s="16"/>
      <c r="CC868" s="16"/>
      <c r="CD868" s="16">
        <v>0.5</v>
      </c>
      <c r="CE868" s="16"/>
      <c r="CF868" s="16"/>
      <c r="CG868" s="16"/>
      <c r="CH868" s="16"/>
      <c r="CI868" s="16"/>
      <c r="CJ868" s="16"/>
      <c r="CK868" s="16"/>
      <c r="CL868" s="16"/>
      <c r="CM868" s="16"/>
      <c r="CN868" s="16"/>
      <c r="CO868" s="16"/>
      <c r="CP868" s="16"/>
      <c r="CQ868" s="16"/>
      <c r="CR868" s="16"/>
      <c r="CS868" s="16"/>
      <c r="CT868" s="16"/>
      <c r="CU868" s="16"/>
      <c r="CV868" s="16"/>
      <c r="CW868" s="16"/>
      <c r="CX868" s="16"/>
      <c r="CY868" s="16"/>
      <c r="CZ868" s="16"/>
      <c r="DA868" s="16"/>
      <c r="DB868" s="16"/>
      <c r="DC868" s="16"/>
      <c r="DD868" s="16"/>
      <c r="DE868" s="16"/>
      <c r="DF868" s="16"/>
      <c r="DG868" s="16"/>
      <c r="DH868" s="24"/>
      <c r="DI868" s="16"/>
      <c r="DJ868" s="17"/>
      <c r="DK868" s="24">
        <v>0.25</v>
      </c>
      <c r="DL868" s="24"/>
      <c r="DM868" s="24"/>
      <c r="DN868" s="24"/>
      <c r="DO868" s="24">
        <v>0.26666668057441711</v>
      </c>
      <c r="DP868" s="24"/>
      <c r="DQ868" s="24"/>
      <c r="DR868" s="16"/>
      <c r="DS868" s="16"/>
      <c r="DT868" s="16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27"/>
      <c r="EO868" s="27"/>
      <c r="EP868" s="27"/>
      <c r="EQ868" s="27"/>
      <c r="ER868" s="27"/>
    </row>
    <row r="869" spans="1:148" s="9" customFormat="1" ht="20.25" x14ac:dyDescent="0.3">
      <c r="A869" s="10" t="s">
        <v>533</v>
      </c>
      <c r="B869" s="10" t="s">
        <v>232</v>
      </c>
      <c r="C869" s="10" t="s">
        <v>240</v>
      </c>
      <c r="D869" s="10" t="s">
        <v>281</v>
      </c>
      <c r="E869" s="10" t="s">
        <v>218</v>
      </c>
      <c r="F869" s="11">
        <v>10512</v>
      </c>
      <c r="G869" s="11">
        <v>4061</v>
      </c>
      <c r="H869" s="11">
        <v>3975</v>
      </c>
      <c r="I869" s="10" t="s">
        <v>280</v>
      </c>
      <c r="J869" s="12">
        <v>65</v>
      </c>
      <c r="K869" s="10" t="s">
        <v>285</v>
      </c>
      <c r="L869" s="10" t="s">
        <v>261</v>
      </c>
      <c r="M869" s="10" t="s">
        <v>220</v>
      </c>
      <c r="N869" s="13">
        <v>26</v>
      </c>
      <c r="O869" s="13">
        <v>26</v>
      </c>
      <c r="P869" s="13">
        <v>0</v>
      </c>
      <c r="Q869" s="14">
        <v>0</v>
      </c>
      <c r="R869" s="14">
        <v>8.74</v>
      </c>
      <c r="S869" s="14">
        <v>5</v>
      </c>
      <c r="T869" s="14">
        <v>3.7873329999999998</v>
      </c>
      <c r="U869" s="14">
        <v>75.746669999999995</v>
      </c>
      <c r="V869" s="14">
        <v>0.625</v>
      </c>
      <c r="W869" s="14">
        <v>242.94399999999999</v>
      </c>
      <c r="X869" s="14">
        <v>50</v>
      </c>
      <c r="Y869" s="14">
        <v>0.51834957987314101</v>
      </c>
      <c r="Z869" s="14">
        <v>4.1666670000000003</v>
      </c>
      <c r="AA869" s="14">
        <v>0.8333334</v>
      </c>
      <c r="AB869" s="14">
        <v>16.66667</v>
      </c>
      <c r="AC869" s="14">
        <v>0.37933339999999999</v>
      </c>
      <c r="AD869" s="14">
        <v>7.5866680000000004</v>
      </c>
      <c r="AE869" s="14">
        <v>151.84</v>
      </c>
      <c r="AF869" s="14">
        <v>96.46</v>
      </c>
      <c r="AG869" s="14">
        <v>0</v>
      </c>
      <c r="AH869" s="14">
        <v>0</v>
      </c>
      <c r="AI869" s="14">
        <v>3.7873329999999998</v>
      </c>
      <c r="AJ869" s="14">
        <v>4.1666670000000003</v>
      </c>
      <c r="AK869" s="15">
        <v>0.83333330000000005</v>
      </c>
      <c r="AL869" s="15">
        <v>0.90895999999999999</v>
      </c>
      <c r="AM869" s="15">
        <v>1</v>
      </c>
      <c r="AN869" s="15">
        <v>0.75746670000000005</v>
      </c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>
        <v>0.1666666716337204</v>
      </c>
      <c r="BI869" s="16"/>
      <c r="BJ869" s="16"/>
      <c r="BK869" s="16"/>
      <c r="BL869" s="16"/>
      <c r="BM869" s="16"/>
      <c r="BN869" s="16"/>
      <c r="BO869" s="16"/>
      <c r="BP869" s="16"/>
      <c r="BQ869" s="16"/>
      <c r="BR869" s="16"/>
      <c r="BS869" s="16"/>
      <c r="BT869" s="16"/>
      <c r="BU869" s="16"/>
      <c r="BV869" s="16"/>
      <c r="BW869" s="16"/>
      <c r="BX869" s="16"/>
      <c r="BY869" s="16"/>
      <c r="BZ869" s="16"/>
      <c r="CA869" s="16"/>
      <c r="CB869" s="16">
        <v>0.3333333432674408</v>
      </c>
      <c r="CC869" s="16"/>
      <c r="CD869" s="16"/>
      <c r="CE869" s="16"/>
      <c r="CF869" s="16"/>
      <c r="CG869" s="16"/>
      <c r="CH869" s="16"/>
      <c r="CI869" s="16"/>
      <c r="CJ869" s="16"/>
      <c r="CK869" s="16"/>
      <c r="CL869" s="16"/>
      <c r="CM869" s="16"/>
      <c r="CN869" s="16"/>
      <c r="CO869" s="16"/>
      <c r="CP869" s="16"/>
      <c r="CQ869" s="16"/>
      <c r="CR869" s="16"/>
      <c r="CS869" s="16"/>
      <c r="CT869" s="16"/>
      <c r="CU869" s="16"/>
      <c r="CV869" s="16"/>
      <c r="CW869" s="16"/>
      <c r="CX869" s="16"/>
      <c r="CY869" s="16"/>
      <c r="CZ869" s="16"/>
      <c r="DA869" s="16"/>
      <c r="DB869" s="16"/>
      <c r="DC869" s="16"/>
      <c r="DD869" s="16"/>
      <c r="DE869" s="16"/>
      <c r="DF869" s="16"/>
      <c r="DG869" s="16"/>
      <c r="DH869" s="24"/>
      <c r="DI869" s="16"/>
      <c r="DJ869" s="17"/>
      <c r="DK869" s="24">
        <v>0.25</v>
      </c>
      <c r="DL869" s="24"/>
      <c r="DM869" s="24"/>
      <c r="DN869" s="24"/>
      <c r="DO869" s="24">
        <v>8.3333335816860199E-2</v>
      </c>
      <c r="DP869" s="24"/>
      <c r="DQ869" s="24"/>
      <c r="DR869" s="16"/>
      <c r="DS869" s="16"/>
      <c r="DT869" s="16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27"/>
      <c r="EO869" s="27"/>
      <c r="EP869" s="27"/>
      <c r="EQ869" s="27"/>
      <c r="ER869" s="27"/>
    </row>
    <row r="870" spans="1:148" s="9" customFormat="1" ht="20.25" x14ac:dyDescent="0.3">
      <c r="A870" s="10" t="s">
        <v>539</v>
      </c>
      <c r="B870" s="10" t="s">
        <v>232</v>
      </c>
      <c r="C870" s="10" t="s">
        <v>240</v>
      </c>
      <c r="D870" s="10" t="s">
        <v>279</v>
      </c>
      <c r="E870" s="10" t="s">
        <v>218</v>
      </c>
      <c r="F870" s="11">
        <v>10405</v>
      </c>
      <c r="G870" s="11">
        <v>3999</v>
      </c>
      <c r="H870" s="11">
        <v>3966</v>
      </c>
      <c r="I870" s="10" t="s">
        <v>280</v>
      </c>
      <c r="J870" s="12">
        <v>65</v>
      </c>
      <c r="K870" s="10" t="s">
        <v>267</v>
      </c>
      <c r="L870" s="10" t="s">
        <v>261</v>
      </c>
      <c r="M870" s="10" t="s">
        <v>220</v>
      </c>
      <c r="N870" s="13">
        <v>6</v>
      </c>
      <c r="O870" s="13">
        <v>6</v>
      </c>
      <c r="P870" s="13">
        <v>0</v>
      </c>
      <c r="Q870" s="14">
        <v>0</v>
      </c>
      <c r="R870" s="14">
        <v>8.57</v>
      </c>
      <c r="S870" s="14">
        <v>1.1666669999999999</v>
      </c>
      <c r="T870" s="14">
        <v>0.85699999999999998</v>
      </c>
      <c r="U870" s="14">
        <v>73.457120000000003</v>
      </c>
      <c r="V870" s="14">
        <v>0.1458334</v>
      </c>
      <c r="W870" s="14">
        <v>279.77140000000003</v>
      </c>
      <c r="X870" s="14">
        <v>11.666669845581101</v>
      </c>
      <c r="Y870" s="14">
        <v>0.32353492516010701</v>
      </c>
      <c r="Z870" s="14">
        <v>1</v>
      </c>
      <c r="AA870" s="14">
        <v>0.1666667</v>
      </c>
      <c r="AB870" s="14">
        <v>14.28571</v>
      </c>
      <c r="AC870" s="14">
        <v>0.1430003</v>
      </c>
      <c r="AD870" s="14">
        <v>12.25717</v>
      </c>
      <c r="AE870" s="14">
        <v>40.799999999999997</v>
      </c>
      <c r="AF870" s="14">
        <v>36.06</v>
      </c>
      <c r="AG870" s="14">
        <v>0</v>
      </c>
      <c r="AH870" s="14">
        <v>0</v>
      </c>
      <c r="AI870" s="14">
        <v>0.85699999999999998</v>
      </c>
      <c r="AJ870" s="14">
        <v>1</v>
      </c>
      <c r="AK870" s="15">
        <v>0.85714290000000004</v>
      </c>
      <c r="AL870" s="15">
        <v>0.85699970000000003</v>
      </c>
      <c r="AM870" s="15">
        <v>1</v>
      </c>
      <c r="AN870" s="15">
        <v>0.73457119999999998</v>
      </c>
      <c r="AO870" s="16"/>
      <c r="AP870" s="16">
        <v>8.3333335816860199E-2</v>
      </c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>
        <v>8.3333335816860199E-2</v>
      </c>
      <c r="BJ870" s="16"/>
      <c r="BK870" s="16"/>
      <c r="BL870" s="16"/>
      <c r="BM870" s="16"/>
      <c r="BN870" s="16"/>
      <c r="BO870" s="16"/>
      <c r="BP870" s="16"/>
      <c r="BQ870" s="16"/>
      <c r="BR870" s="16"/>
      <c r="BS870" s="16"/>
      <c r="BT870" s="16"/>
      <c r="BU870" s="16"/>
      <c r="BV870" s="16"/>
      <c r="BW870" s="16"/>
      <c r="BX870" s="16"/>
      <c r="BY870" s="16"/>
      <c r="BZ870" s="16"/>
      <c r="CA870" s="16"/>
      <c r="CB870" s="16"/>
      <c r="CC870" s="16"/>
      <c r="CD870" s="16"/>
      <c r="CE870" s="16"/>
      <c r="CF870" s="16"/>
      <c r="CG870" s="16"/>
      <c r="CH870" s="16"/>
      <c r="CI870" s="16"/>
      <c r="CJ870" s="16"/>
      <c r="CK870" s="16"/>
      <c r="CL870" s="16"/>
      <c r="CM870" s="16"/>
      <c r="CN870" s="16"/>
      <c r="CO870" s="16"/>
      <c r="CP870" s="16"/>
      <c r="CQ870" s="16"/>
      <c r="CR870" s="16"/>
      <c r="CS870" s="16"/>
      <c r="CT870" s="16"/>
      <c r="CU870" s="16"/>
      <c r="CV870" s="16"/>
      <c r="CW870" s="16"/>
      <c r="CX870" s="16"/>
      <c r="CY870" s="16"/>
      <c r="CZ870" s="16"/>
      <c r="DA870" s="16"/>
      <c r="DB870" s="16"/>
      <c r="DC870" s="16"/>
      <c r="DD870" s="16"/>
      <c r="DE870" s="16"/>
      <c r="DF870" s="16"/>
      <c r="DG870" s="16"/>
      <c r="DH870" s="24"/>
      <c r="DI870" s="16"/>
      <c r="DJ870" s="17"/>
      <c r="DK870" s="24"/>
      <c r="DL870" s="24"/>
      <c r="DM870" s="24"/>
      <c r="DN870" s="24"/>
      <c r="DO870" s="24"/>
      <c r="DP870" s="24"/>
      <c r="DQ870" s="24"/>
      <c r="DR870" s="16"/>
      <c r="DS870" s="16"/>
      <c r="DT870" s="16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27"/>
      <c r="EO870" s="27"/>
      <c r="EP870" s="27"/>
      <c r="EQ870" s="27"/>
      <c r="ER870" s="27"/>
    </row>
    <row r="871" spans="1:148" s="9" customFormat="1" ht="20.25" x14ac:dyDescent="0.3">
      <c r="A871" s="10" t="s">
        <v>539</v>
      </c>
      <c r="B871" s="10" t="s">
        <v>232</v>
      </c>
      <c r="C871" s="10" t="s">
        <v>240</v>
      </c>
      <c r="D871" s="10" t="s">
        <v>281</v>
      </c>
      <c r="E871" s="10" t="s">
        <v>218</v>
      </c>
      <c r="F871" s="11">
        <v>10405</v>
      </c>
      <c r="G871" s="11">
        <v>4061</v>
      </c>
      <c r="H871" s="11">
        <v>4161</v>
      </c>
      <c r="I871" s="10" t="s">
        <v>280</v>
      </c>
      <c r="J871" s="12">
        <v>65</v>
      </c>
      <c r="K871" s="10" t="s">
        <v>267</v>
      </c>
      <c r="L871" s="10" t="s">
        <v>261</v>
      </c>
      <c r="M871" s="10" t="s">
        <v>220</v>
      </c>
      <c r="N871" s="13">
        <v>6</v>
      </c>
      <c r="O871" s="13">
        <v>6</v>
      </c>
      <c r="P871" s="13">
        <v>0</v>
      </c>
      <c r="Q871" s="14">
        <v>0</v>
      </c>
      <c r="R871" s="14">
        <v>8.57</v>
      </c>
      <c r="S871" s="14">
        <v>1.3333330000000001</v>
      </c>
      <c r="T871" s="14">
        <v>0.85699999999999998</v>
      </c>
      <c r="U871" s="14">
        <v>64.275019999999998</v>
      </c>
      <c r="V871" s="14">
        <v>0.1666666</v>
      </c>
      <c r="W871" s="14">
        <v>244.80009999999999</v>
      </c>
      <c r="X871" s="14">
        <v>13.333330154418899</v>
      </c>
      <c r="Y871" s="14">
        <v>0.36975401127673602</v>
      </c>
      <c r="Z871" s="14">
        <v>0.91666630000000004</v>
      </c>
      <c r="AA871" s="14">
        <v>0.4166667</v>
      </c>
      <c r="AB871" s="14">
        <v>31.25001</v>
      </c>
      <c r="AC871" s="14">
        <v>5.9666339999999998E-2</v>
      </c>
      <c r="AD871" s="14">
        <v>4.4749759999999998</v>
      </c>
      <c r="AE871" s="14">
        <v>40.799999999999997</v>
      </c>
      <c r="AF871" s="14">
        <v>36.06</v>
      </c>
      <c r="AG871" s="14">
        <v>0</v>
      </c>
      <c r="AH871" s="14">
        <v>0</v>
      </c>
      <c r="AI871" s="14">
        <v>0.85699999999999998</v>
      </c>
      <c r="AJ871" s="14">
        <v>0.91666630000000004</v>
      </c>
      <c r="AK871" s="15">
        <v>0.68749990000000005</v>
      </c>
      <c r="AL871" s="15">
        <v>0.9349094</v>
      </c>
      <c r="AM871" s="15">
        <v>1</v>
      </c>
      <c r="AN871" s="15">
        <v>0.64275009999999999</v>
      </c>
      <c r="AO871" s="16"/>
      <c r="AP871" s="16">
        <v>0.1666666716337204</v>
      </c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>
        <v>8.3333335816860199E-2</v>
      </c>
      <c r="BI871" s="16"/>
      <c r="BJ871" s="16"/>
      <c r="BK871" s="16"/>
      <c r="BL871" s="16"/>
      <c r="BM871" s="16"/>
      <c r="BN871" s="16"/>
      <c r="BO871" s="16"/>
      <c r="BP871" s="16"/>
      <c r="BQ871" s="16"/>
      <c r="BR871" s="16"/>
      <c r="BS871" s="16"/>
      <c r="BT871" s="16"/>
      <c r="BU871" s="16"/>
      <c r="BV871" s="16"/>
      <c r="BW871" s="16"/>
      <c r="BX871" s="16"/>
      <c r="BY871" s="16"/>
      <c r="BZ871" s="16"/>
      <c r="CA871" s="16"/>
      <c r="CB871" s="16"/>
      <c r="CC871" s="16"/>
      <c r="CD871" s="16">
        <v>0.1666666716337204</v>
      </c>
      <c r="CE871" s="16"/>
      <c r="CF871" s="16"/>
      <c r="CG871" s="16"/>
      <c r="CH871" s="16"/>
      <c r="CI871" s="16"/>
      <c r="CJ871" s="16"/>
      <c r="CK871" s="16"/>
      <c r="CL871" s="16"/>
      <c r="CM871" s="16"/>
      <c r="CN871" s="16"/>
      <c r="CO871" s="16"/>
      <c r="CP871" s="16"/>
      <c r="CQ871" s="16"/>
      <c r="CR871" s="16"/>
      <c r="CS871" s="16"/>
      <c r="CT871" s="16"/>
      <c r="CU871" s="16"/>
      <c r="CV871" s="16"/>
      <c r="CW871" s="16"/>
      <c r="CX871" s="16"/>
      <c r="CY871" s="16"/>
      <c r="CZ871" s="16"/>
      <c r="DA871" s="16"/>
      <c r="DB871" s="16"/>
      <c r="DC871" s="16"/>
      <c r="DD871" s="16"/>
      <c r="DE871" s="16"/>
      <c r="DF871" s="16"/>
      <c r="DG871" s="16"/>
      <c r="DH871" s="24"/>
      <c r="DI871" s="16"/>
      <c r="DJ871" s="17"/>
      <c r="DK871" s="24"/>
      <c r="DL871" s="24"/>
      <c r="DM871" s="24"/>
      <c r="DN871" s="24"/>
      <c r="DO871" s="24"/>
      <c r="DP871" s="24"/>
      <c r="DQ871" s="24"/>
      <c r="DR871" s="16"/>
      <c r="DS871" s="16"/>
      <c r="DT871" s="16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27"/>
      <c r="EO871" s="27"/>
      <c r="EP871" s="27"/>
      <c r="EQ871" s="27"/>
      <c r="ER871" s="27"/>
    </row>
    <row r="872" spans="1:148" s="9" customFormat="1" ht="20.25" x14ac:dyDescent="0.3">
      <c r="A872" s="10" t="s">
        <v>539</v>
      </c>
      <c r="B872" s="10" t="s">
        <v>232</v>
      </c>
      <c r="C872" s="10" t="s">
        <v>240</v>
      </c>
      <c r="D872" s="10" t="s">
        <v>279</v>
      </c>
      <c r="E872" s="10" t="s">
        <v>218</v>
      </c>
      <c r="F872" s="11">
        <v>10512</v>
      </c>
      <c r="G872" s="11">
        <v>3999</v>
      </c>
      <c r="H872" s="11">
        <v>3966</v>
      </c>
      <c r="I872" s="10" t="s">
        <v>280</v>
      </c>
      <c r="J872" s="12">
        <v>65</v>
      </c>
      <c r="K872" s="10" t="s">
        <v>285</v>
      </c>
      <c r="L872" s="10" t="s">
        <v>261</v>
      </c>
      <c r="M872" s="10" t="s">
        <v>220</v>
      </c>
      <c r="N872" s="13">
        <v>22</v>
      </c>
      <c r="O872" s="13">
        <v>22</v>
      </c>
      <c r="P872" s="13">
        <v>0</v>
      </c>
      <c r="Q872" s="14">
        <v>0</v>
      </c>
      <c r="R872" s="14">
        <v>8.74</v>
      </c>
      <c r="S872" s="14">
        <v>6.8333329999999997</v>
      </c>
      <c r="T872" s="14">
        <v>3.2046670000000002</v>
      </c>
      <c r="U872" s="14">
        <v>46.897559999999999</v>
      </c>
      <c r="V872" s="14">
        <v>0.8541666</v>
      </c>
      <c r="W872" s="14">
        <v>150.41560000000001</v>
      </c>
      <c r="X872" s="14">
        <v>68.333330154418903</v>
      </c>
      <c r="Y872" s="14">
        <v>0.83721303424338001</v>
      </c>
      <c r="Z872" s="14">
        <v>3.3333330000000001</v>
      </c>
      <c r="AA872" s="14">
        <v>3.5</v>
      </c>
      <c r="AB872" s="14">
        <v>51.21951</v>
      </c>
      <c r="AC872" s="14">
        <v>0.12866639999999999</v>
      </c>
      <c r="AD872" s="14">
        <v>1.8829229999999999</v>
      </c>
      <c r="AE872" s="14">
        <v>128.47999999999999</v>
      </c>
      <c r="AF872" s="14">
        <v>81.62</v>
      </c>
      <c r="AG872" s="14">
        <v>0</v>
      </c>
      <c r="AH872" s="14">
        <v>0</v>
      </c>
      <c r="AI872" s="14">
        <v>3.2046670000000002</v>
      </c>
      <c r="AJ872" s="14">
        <v>3.3333330000000001</v>
      </c>
      <c r="AK872" s="15">
        <v>0.48780489999999999</v>
      </c>
      <c r="AL872" s="15">
        <v>0.96140009999999998</v>
      </c>
      <c r="AM872" s="15">
        <v>1</v>
      </c>
      <c r="AN872" s="15">
        <v>0.46897559999999999</v>
      </c>
      <c r="AO872" s="16"/>
      <c r="AP872" s="16">
        <v>0.83333331346511841</v>
      </c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>
        <v>2.5</v>
      </c>
      <c r="BJ872" s="16"/>
      <c r="BK872" s="16"/>
      <c r="BL872" s="16"/>
      <c r="BM872" s="16"/>
      <c r="BN872" s="16"/>
      <c r="BO872" s="16"/>
      <c r="BP872" s="16"/>
      <c r="BQ872" s="16"/>
      <c r="BR872" s="16"/>
      <c r="BS872" s="16"/>
      <c r="BT872" s="16"/>
      <c r="BU872" s="16"/>
      <c r="BV872" s="16"/>
      <c r="BW872" s="16"/>
      <c r="BX872" s="16"/>
      <c r="BY872" s="16"/>
      <c r="BZ872" s="16"/>
      <c r="CA872" s="16"/>
      <c r="CB872" s="16"/>
      <c r="CC872" s="16"/>
      <c r="CD872" s="16"/>
      <c r="CE872" s="16"/>
      <c r="CF872" s="16"/>
      <c r="CG872" s="16"/>
      <c r="CH872" s="16"/>
      <c r="CI872" s="16"/>
      <c r="CJ872" s="16"/>
      <c r="CK872" s="16"/>
      <c r="CL872" s="16"/>
      <c r="CM872" s="16"/>
      <c r="CN872" s="16"/>
      <c r="CO872" s="16"/>
      <c r="CP872" s="16"/>
      <c r="CQ872" s="16"/>
      <c r="CR872" s="16"/>
      <c r="CS872" s="16"/>
      <c r="CT872" s="16"/>
      <c r="CU872" s="16"/>
      <c r="CV872" s="16"/>
      <c r="CW872" s="16"/>
      <c r="CX872" s="16"/>
      <c r="CY872" s="16"/>
      <c r="CZ872" s="16"/>
      <c r="DA872" s="16"/>
      <c r="DB872" s="16"/>
      <c r="DC872" s="16"/>
      <c r="DD872" s="16"/>
      <c r="DE872" s="16"/>
      <c r="DF872" s="16"/>
      <c r="DG872" s="16"/>
      <c r="DH872" s="24"/>
      <c r="DI872" s="16"/>
      <c r="DJ872" s="17"/>
      <c r="DK872" s="24"/>
      <c r="DL872" s="24"/>
      <c r="DM872" s="24"/>
      <c r="DN872" s="24"/>
      <c r="DO872" s="24">
        <v>0.1666666716337204</v>
      </c>
      <c r="DP872" s="24"/>
      <c r="DQ872" s="24"/>
      <c r="DR872" s="16"/>
      <c r="DS872" s="16"/>
      <c r="DT872" s="16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27"/>
      <c r="EO872" s="27"/>
      <c r="EP872" s="27"/>
      <c r="EQ872" s="27"/>
      <c r="ER872" s="27"/>
    </row>
    <row r="873" spans="1:148" s="9" customFormat="1" ht="20.25" x14ac:dyDescent="0.3">
      <c r="A873" s="10" t="s">
        <v>539</v>
      </c>
      <c r="B873" s="10" t="s">
        <v>232</v>
      </c>
      <c r="C873" s="10" t="s">
        <v>240</v>
      </c>
      <c r="D873" s="10" t="s">
        <v>281</v>
      </c>
      <c r="E873" s="10" t="s">
        <v>218</v>
      </c>
      <c r="F873" s="11">
        <v>10512</v>
      </c>
      <c r="G873" s="11">
        <v>4061</v>
      </c>
      <c r="H873" s="11">
        <v>4161</v>
      </c>
      <c r="I873" s="10" t="s">
        <v>280</v>
      </c>
      <c r="J873" s="12">
        <v>65</v>
      </c>
      <c r="K873" s="10" t="s">
        <v>285</v>
      </c>
      <c r="L873" s="10" t="s">
        <v>261</v>
      </c>
      <c r="M873" s="10" t="s">
        <v>220</v>
      </c>
      <c r="N873" s="13">
        <v>22</v>
      </c>
      <c r="O873" s="13">
        <v>22</v>
      </c>
      <c r="P873" s="13">
        <v>0</v>
      </c>
      <c r="Q873" s="14">
        <v>0</v>
      </c>
      <c r="R873" s="14">
        <v>8.74</v>
      </c>
      <c r="S873" s="14">
        <v>6.6666670000000003</v>
      </c>
      <c r="T873" s="14">
        <v>3.2046670000000002</v>
      </c>
      <c r="U873" s="14">
        <v>48.07</v>
      </c>
      <c r="V873" s="14">
        <v>0.8333334</v>
      </c>
      <c r="W873" s="14">
        <v>154.17599999999999</v>
      </c>
      <c r="X873" s="14">
        <v>66.666669845581097</v>
      </c>
      <c r="Y873" s="14">
        <v>0.81679328108541205</v>
      </c>
      <c r="Z873" s="14">
        <v>3.3333339999999998</v>
      </c>
      <c r="AA873" s="14">
        <v>3.3333330000000001</v>
      </c>
      <c r="AB873" s="14">
        <v>50</v>
      </c>
      <c r="AC873" s="14">
        <v>0.12866710000000001</v>
      </c>
      <c r="AD873" s="14">
        <v>1.930007</v>
      </c>
      <c r="AE873" s="14">
        <v>128.47999999999999</v>
      </c>
      <c r="AF873" s="14">
        <v>81.62</v>
      </c>
      <c r="AG873" s="14">
        <v>0</v>
      </c>
      <c r="AH873" s="14">
        <v>0</v>
      </c>
      <c r="AI873" s="14">
        <v>3.2046670000000002</v>
      </c>
      <c r="AJ873" s="14">
        <v>3.3333339999999998</v>
      </c>
      <c r="AK873" s="15">
        <v>0.50000009999999995</v>
      </c>
      <c r="AL873" s="15">
        <v>0.96139989999999997</v>
      </c>
      <c r="AM873" s="15">
        <v>1</v>
      </c>
      <c r="AN873" s="15">
        <v>0.48070000000000002</v>
      </c>
      <c r="AO873" s="16"/>
      <c r="AP873" s="16">
        <v>0.4166666567325592</v>
      </c>
      <c r="AQ873" s="16"/>
      <c r="AR873" s="16">
        <v>3.3333335071802139E-2</v>
      </c>
      <c r="AS873" s="16">
        <v>8.3333335816860199E-2</v>
      </c>
      <c r="AT873" s="16">
        <v>0.25</v>
      </c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>
        <v>2.5</v>
      </c>
      <c r="BJ873" s="16"/>
      <c r="BK873" s="16"/>
      <c r="BL873" s="16"/>
      <c r="BM873" s="16"/>
      <c r="BN873" s="16"/>
      <c r="BO873" s="16"/>
      <c r="BP873" s="16"/>
      <c r="BQ873" s="16"/>
      <c r="BR873" s="16"/>
      <c r="BS873" s="16"/>
      <c r="BT873" s="16"/>
      <c r="BU873" s="16"/>
      <c r="BV873" s="16"/>
      <c r="BW873" s="16"/>
      <c r="BX873" s="16"/>
      <c r="BY873" s="16"/>
      <c r="BZ873" s="16"/>
      <c r="CA873" s="16"/>
      <c r="CB873" s="16"/>
      <c r="CC873" s="16"/>
      <c r="CD873" s="16"/>
      <c r="CE873" s="16"/>
      <c r="CF873" s="16"/>
      <c r="CG873" s="16"/>
      <c r="CH873" s="16"/>
      <c r="CI873" s="16"/>
      <c r="CJ873" s="16"/>
      <c r="CK873" s="16"/>
      <c r="CL873" s="16"/>
      <c r="CM873" s="16"/>
      <c r="CN873" s="16"/>
      <c r="CO873" s="16"/>
      <c r="CP873" s="16"/>
      <c r="CQ873" s="16"/>
      <c r="CR873" s="16"/>
      <c r="CS873" s="16"/>
      <c r="CT873" s="16"/>
      <c r="CU873" s="16"/>
      <c r="CV873" s="16"/>
      <c r="CW873" s="16"/>
      <c r="CX873" s="16"/>
      <c r="CY873" s="16"/>
      <c r="CZ873" s="16"/>
      <c r="DA873" s="16"/>
      <c r="DB873" s="16"/>
      <c r="DC873" s="16"/>
      <c r="DD873" s="16"/>
      <c r="DE873" s="16"/>
      <c r="DF873" s="16"/>
      <c r="DG873" s="16"/>
      <c r="DH873" s="24"/>
      <c r="DI873" s="16"/>
      <c r="DJ873" s="17"/>
      <c r="DK873" s="24"/>
      <c r="DL873" s="24"/>
      <c r="DM873" s="24"/>
      <c r="DN873" s="24"/>
      <c r="DO873" s="24">
        <v>5.000000074505806E-2</v>
      </c>
      <c r="DP873" s="24"/>
      <c r="DQ873" s="24"/>
      <c r="DR873" s="16"/>
      <c r="DS873" s="16"/>
      <c r="DT873" s="16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27"/>
      <c r="EO873" s="27"/>
      <c r="EP873" s="27"/>
      <c r="EQ873" s="27"/>
      <c r="ER873" s="27"/>
    </row>
    <row r="874" spans="1:148" s="9" customFormat="1" ht="20.25" x14ac:dyDescent="0.3">
      <c r="A874" s="10" t="s">
        <v>540</v>
      </c>
      <c r="B874" s="10" t="s">
        <v>232</v>
      </c>
      <c r="C874" s="10" t="s">
        <v>240</v>
      </c>
      <c r="D874" s="10" t="s">
        <v>279</v>
      </c>
      <c r="E874" s="10" t="s">
        <v>218</v>
      </c>
      <c r="F874" s="11">
        <v>10339</v>
      </c>
      <c r="G874" s="11">
        <v>3999</v>
      </c>
      <c r="H874" s="11">
        <v>3966</v>
      </c>
      <c r="I874" s="10" t="s">
        <v>275</v>
      </c>
      <c r="J874" s="12">
        <v>62.8</v>
      </c>
      <c r="K874" s="10" t="s">
        <v>285</v>
      </c>
      <c r="L874" s="10" t="s">
        <v>261</v>
      </c>
      <c r="M874" s="10" t="s">
        <v>220</v>
      </c>
      <c r="N874" s="13">
        <v>21</v>
      </c>
      <c r="O874" s="13">
        <v>21</v>
      </c>
      <c r="P874" s="13">
        <v>0</v>
      </c>
      <c r="Q874" s="14">
        <v>0</v>
      </c>
      <c r="R874" s="14">
        <v>6.21</v>
      </c>
      <c r="S874" s="14">
        <v>3.0333329999999998</v>
      </c>
      <c r="T874" s="14">
        <v>2.1735000000000002</v>
      </c>
      <c r="U874" s="14">
        <v>71.653850000000006</v>
      </c>
      <c r="V874" s="14">
        <v>0.37916670000000002</v>
      </c>
      <c r="W874" s="14">
        <v>255.32310000000001</v>
      </c>
      <c r="X874" s="14">
        <v>30.333333015441902</v>
      </c>
      <c r="Y874" s="14">
        <v>0.47829287119555802</v>
      </c>
      <c r="Z874" s="14">
        <v>2.2000000000000002</v>
      </c>
      <c r="AA874" s="14">
        <v>0.83333349999999995</v>
      </c>
      <c r="AB874" s="14">
        <v>27.472529999999999</v>
      </c>
      <c r="AC874" s="14">
        <v>2.6499749999999999E-2</v>
      </c>
      <c r="AD874" s="14">
        <v>0.87361809999999995</v>
      </c>
      <c r="AE874" s="14">
        <v>96.810010000000005</v>
      </c>
      <c r="AF874" s="14">
        <v>63.42</v>
      </c>
      <c r="AG874" s="14">
        <v>0</v>
      </c>
      <c r="AH874" s="14">
        <v>0</v>
      </c>
      <c r="AI874" s="14">
        <v>2.1735000000000002</v>
      </c>
      <c r="AJ874" s="14">
        <v>2.2000000000000002</v>
      </c>
      <c r="AK874" s="15">
        <v>0.72527470000000005</v>
      </c>
      <c r="AL874" s="15">
        <v>0.98795469999999996</v>
      </c>
      <c r="AM874" s="15">
        <v>1</v>
      </c>
      <c r="AN874" s="15">
        <v>0.71653849999999997</v>
      </c>
      <c r="AO874" s="16"/>
      <c r="AP874" s="16">
        <v>0.66666668653488159</v>
      </c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6"/>
      <c r="BS874" s="16"/>
      <c r="BT874" s="16"/>
      <c r="BU874" s="16"/>
      <c r="BV874" s="16"/>
      <c r="BW874" s="16"/>
      <c r="BX874" s="16"/>
      <c r="BY874" s="16"/>
      <c r="BZ874" s="16"/>
      <c r="CA874" s="16"/>
      <c r="CB874" s="16"/>
      <c r="CC874" s="16"/>
      <c r="CD874" s="16"/>
      <c r="CE874" s="16"/>
      <c r="CF874" s="16"/>
      <c r="CG874" s="16"/>
      <c r="CH874" s="16"/>
      <c r="CI874" s="16"/>
      <c r="CJ874" s="16"/>
      <c r="CK874" s="16"/>
      <c r="CL874" s="16"/>
      <c r="CM874" s="16"/>
      <c r="CN874" s="16"/>
      <c r="CO874" s="16"/>
      <c r="CP874" s="16"/>
      <c r="CQ874" s="16"/>
      <c r="CR874" s="16"/>
      <c r="CS874" s="16"/>
      <c r="CT874" s="16"/>
      <c r="CU874" s="16"/>
      <c r="CV874" s="16"/>
      <c r="CW874" s="16"/>
      <c r="CX874" s="16"/>
      <c r="CY874" s="16"/>
      <c r="CZ874" s="16"/>
      <c r="DA874" s="16"/>
      <c r="DB874" s="16"/>
      <c r="DC874" s="16"/>
      <c r="DD874" s="16"/>
      <c r="DE874" s="16"/>
      <c r="DF874" s="16"/>
      <c r="DG874" s="16"/>
      <c r="DH874" s="24"/>
      <c r="DI874" s="16"/>
      <c r="DJ874" s="17"/>
      <c r="DK874" s="24"/>
      <c r="DL874" s="24"/>
      <c r="DM874" s="24"/>
      <c r="DN874" s="24"/>
      <c r="DO874" s="24">
        <v>0.1666666716337204</v>
      </c>
      <c r="DP874" s="24"/>
      <c r="DQ874" s="24">
        <v>4.9666666984558105</v>
      </c>
      <c r="DR874" s="16"/>
      <c r="DS874" s="16"/>
      <c r="DT874" s="16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27"/>
      <c r="EO874" s="27"/>
      <c r="EP874" s="27"/>
      <c r="EQ874" s="27"/>
      <c r="ER874" s="27"/>
    </row>
    <row r="875" spans="1:148" s="9" customFormat="1" ht="20.25" x14ac:dyDescent="0.3">
      <c r="A875" s="10" t="s">
        <v>540</v>
      </c>
      <c r="B875" s="10" t="s">
        <v>232</v>
      </c>
      <c r="C875" s="10" t="s">
        <v>240</v>
      </c>
      <c r="D875" s="10" t="s">
        <v>281</v>
      </c>
      <c r="E875" s="10" t="s">
        <v>218</v>
      </c>
      <c r="F875" s="11">
        <v>10339</v>
      </c>
      <c r="G875" s="11">
        <v>4061</v>
      </c>
      <c r="H875" s="11">
        <v>4161</v>
      </c>
      <c r="I875" s="10" t="s">
        <v>275</v>
      </c>
      <c r="J875" s="12">
        <v>62.8</v>
      </c>
      <c r="K875" s="10" t="s">
        <v>285</v>
      </c>
      <c r="L875" s="10" t="s">
        <v>261</v>
      </c>
      <c r="M875" s="10" t="s">
        <v>220</v>
      </c>
      <c r="N875" s="13">
        <v>21</v>
      </c>
      <c r="O875" s="13">
        <v>21</v>
      </c>
      <c r="P875" s="13">
        <v>0</v>
      </c>
      <c r="Q875" s="14">
        <v>0</v>
      </c>
      <c r="R875" s="14">
        <v>6.21</v>
      </c>
      <c r="S875" s="14">
        <v>3</v>
      </c>
      <c r="T875" s="14">
        <v>2.1735000000000002</v>
      </c>
      <c r="U875" s="14">
        <v>72.45</v>
      </c>
      <c r="V875" s="14">
        <v>0.375</v>
      </c>
      <c r="W875" s="14">
        <v>258.16000000000003</v>
      </c>
      <c r="X875" s="14">
        <v>30</v>
      </c>
      <c r="Y875" s="14">
        <v>0.47303691053542202</v>
      </c>
      <c r="Z875" s="14">
        <v>2.2166670000000002</v>
      </c>
      <c r="AA875" s="14">
        <v>0.78333330000000001</v>
      </c>
      <c r="AB875" s="14">
        <v>26.11111</v>
      </c>
      <c r="AC875" s="14">
        <v>4.3166639999999999E-2</v>
      </c>
      <c r="AD875" s="14">
        <v>1.4388879999999999</v>
      </c>
      <c r="AE875" s="14">
        <v>96.810010000000005</v>
      </c>
      <c r="AF875" s="14">
        <v>63.42</v>
      </c>
      <c r="AG875" s="14">
        <v>0</v>
      </c>
      <c r="AH875" s="14">
        <v>0</v>
      </c>
      <c r="AI875" s="14">
        <v>2.1735000000000002</v>
      </c>
      <c r="AJ875" s="14">
        <v>2.2166670000000002</v>
      </c>
      <c r="AK875" s="15">
        <v>0.73888889999999996</v>
      </c>
      <c r="AL875" s="15">
        <v>0.98052629999999996</v>
      </c>
      <c r="AM875" s="15">
        <v>1</v>
      </c>
      <c r="AN875" s="15">
        <v>0.72450009999999998</v>
      </c>
      <c r="AO875" s="16"/>
      <c r="AP875" s="16">
        <v>0.5</v>
      </c>
      <c r="AQ875" s="16"/>
      <c r="AR875" s="16">
        <v>3.3333335071802139E-2</v>
      </c>
      <c r="AS875" s="16">
        <v>5.000000074505806E-2</v>
      </c>
      <c r="AT875" s="16">
        <v>0.1666666716337204</v>
      </c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6"/>
      <c r="BS875" s="16"/>
      <c r="BT875" s="16"/>
      <c r="BU875" s="16"/>
      <c r="BV875" s="16"/>
      <c r="BW875" s="16"/>
      <c r="BX875" s="16"/>
      <c r="BY875" s="16"/>
      <c r="BZ875" s="16"/>
      <c r="CA875" s="16"/>
      <c r="CB875" s="16"/>
      <c r="CC875" s="16"/>
      <c r="CD875" s="16"/>
      <c r="CE875" s="16"/>
      <c r="CF875" s="16"/>
      <c r="CG875" s="16"/>
      <c r="CH875" s="16"/>
      <c r="CI875" s="16"/>
      <c r="CJ875" s="16"/>
      <c r="CK875" s="16"/>
      <c r="CL875" s="16"/>
      <c r="CM875" s="16"/>
      <c r="CN875" s="16"/>
      <c r="CO875" s="16"/>
      <c r="CP875" s="16"/>
      <c r="CQ875" s="16"/>
      <c r="CR875" s="16"/>
      <c r="CS875" s="16"/>
      <c r="CT875" s="16"/>
      <c r="CU875" s="16"/>
      <c r="CV875" s="16"/>
      <c r="CW875" s="16"/>
      <c r="CX875" s="16"/>
      <c r="CY875" s="16"/>
      <c r="CZ875" s="16"/>
      <c r="DA875" s="16"/>
      <c r="DB875" s="16"/>
      <c r="DC875" s="16"/>
      <c r="DD875" s="16"/>
      <c r="DE875" s="16"/>
      <c r="DF875" s="16"/>
      <c r="DG875" s="16"/>
      <c r="DH875" s="24"/>
      <c r="DI875" s="16"/>
      <c r="DJ875" s="17"/>
      <c r="DK875" s="24"/>
      <c r="DL875" s="24"/>
      <c r="DM875" s="24"/>
      <c r="DN875" s="24"/>
      <c r="DO875" s="24">
        <v>3.3333335071802139E-2</v>
      </c>
      <c r="DP875" s="24"/>
      <c r="DQ875" s="24">
        <v>5</v>
      </c>
      <c r="DR875" s="16"/>
      <c r="DS875" s="16"/>
      <c r="DT875" s="16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27"/>
      <c r="EO875" s="27"/>
      <c r="EP875" s="27"/>
      <c r="EQ875" s="27"/>
      <c r="ER875" s="27"/>
    </row>
    <row r="876" spans="1:148" s="46" customFormat="1" ht="20.25" x14ac:dyDescent="0.3">
      <c r="A876" s="39" t="s">
        <v>578</v>
      </c>
      <c r="B876" s="39" t="s">
        <v>240</v>
      </c>
      <c r="C876" s="39" t="s">
        <v>240</v>
      </c>
      <c r="D876" s="39" t="s">
        <v>281</v>
      </c>
      <c r="E876" s="39" t="s">
        <v>218</v>
      </c>
      <c r="F876" s="40">
        <v>10348</v>
      </c>
      <c r="G876" s="40">
        <v>4124</v>
      </c>
      <c r="H876" s="40">
        <v>3866</v>
      </c>
      <c r="I876" s="39" t="s">
        <v>275</v>
      </c>
      <c r="J876" s="41">
        <v>62.8</v>
      </c>
      <c r="K876" s="39" t="s">
        <v>243</v>
      </c>
      <c r="L876" s="39" t="s">
        <v>261</v>
      </c>
      <c r="M876" s="39" t="s">
        <v>220</v>
      </c>
      <c r="N876" s="42">
        <v>53</v>
      </c>
      <c r="O876" s="42">
        <v>53</v>
      </c>
      <c r="P876" s="42">
        <v>0</v>
      </c>
      <c r="Q876" s="25">
        <v>0</v>
      </c>
      <c r="R876" s="25">
        <v>6.21</v>
      </c>
      <c r="S876" s="25">
        <v>8</v>
      </c>
      <c r="T876" s="25">
        <v>5.4855</v>
      </c>
      <c r="U876" s="25">
        <v>68.568749999999994</v>
      </c>
      <c r="V876" s="25">
        <v>1</v>
      </c>
      <c r="W876" s="25">
        <v>244.33</v>
      </c>
      <c r="X876" s="25">
        <v>80</v>
      </c>
      <c r="Y876" s="25">
        <v>0.49981257790981898</v>
      </c>
      <c r="Z876" s="25">
        <v>5.75</v>
      </c>
      <c r="AA876" s="25">
        <v>2.25</v>
      </c>
      <c r="AB876" s="25">
        <v>28.125</v>
      </c>
      <c r="AC876" s="25">
        <v>0.26450010000000002</v>
      </c>
      <c r="AD876" s="25">
        <v>3.3062520000000002</v>
      </c>
      <c r="AE876" s="25">
        <v>244.33</v>
      </c>
      <c r="AF876" s="25">
        <v>160.06</v>
      </c>
      <c r="AG876" s="25">
        <v>0</v>
      </c>
      <c r="AH876" s="25">
        <v>0</v>
      </c>
      <c r="AI876" s="25">
        <v>5.4855</v>
      </c>
      <c r="AJ876" s="25">
        <v>5.75</v>
      </c>
      <c r="AK876" s="26">
        <v>0.71875</v>
      </c>
      <c r="AL876" s="26">
        <v>0.95399999999999996</v>
      </c>
      <c r="AM876" s="26">
        <v>1</v>
      </c>
      <c r="AN876" s="26">
        <v>0.68568750000000001</v>
      </c>
      <c r="AO876" s="16"/>
      <c r="AP876" s="16"/>
      <c r="AQ876" s="16"/>
      <c r="AR876" s="16"/>
      <c r="AS876" s="16"/>
      <c r="AT876" s="16"/>
      <c r="AU876" s="16"/>
      <c r="AV876" s="43"/>
      <c r="AW876" s="43"/>
      <c r="AX876" s="16"/>
      <c r="AY876" s="16"/>
      <c r="AZ876" s="43"/>
      <c r="BA876" s="16"/>
      <c r="BB876" s="16"/>
      <c r="BC876" s="16"/>
      <c r="BD876" s="16"/>
      <c r="BE876" s="43"/>
      <c r="BF876" s="43"/>
      <c r="BG876" s="43"/>
      <c r="BH876" s="43"/>
      <c r="BI876" s="16">
        <v>0.1666666716337204</v>
      </c>
      <c r="BJ876" s="43"/>
      <c r="BK876" s="16"/>
      <c r="BL876" s="16"/>
      <c r="BM876" s="43"/>
      <c r="BN876" s="43"/>
      <c r="BO876" s="43"/>
      <c r="BP876" s="16">
        <v>0.66666668653488159</v>
      </c>
      <c r="BQ876" s="43"/>
      <c r="BR876" s="16"/>
      <c r="BS876" s="43"/>
      <c r="BT876" s="43"/>
      <c r="BU876" s="16"/>
      <c r="BV876" s="43"/>
      <c r="BW876" s="43"/>
      <c r="BX876" s="16"/>
      <c r="BY876" s="16"/>
      <c r="BZ876" s="16"/>
      <c r="CA876" s="16"/>
      <c r="CB876" s="43"/>
      <c r="CC876" s="43"/>
      <c r="CD876" s="16">
        <v>0.1666666716337204</v>
      </c>
      <c r="CE876" s="43"/>
      <c r="CF876" s="16"/>
      <c r="CG876" s="16"/>
      <c r="CH876" s="16">
        <v>0.83333331346511841</v>
      </c>
      <c r="CI876" s="43"/>
      <c r="CJ876" s="16"/>
      <c r="CK876" s="43"/>
      <c r="CL876" s="43"/>
      <c r="CM876" s="43"/>
      <c r="CN876" s="43"/>
      <c r="CO876" s="16"/>
      <c r="CP876" s="16"/>
      <c r="CQ876" s="16"/>
      <c r="CR876" s="43"/>
      <c r="CS876" s="43"/>
      <c r="CT876" s="16"/>
      <c r="CU876" s="43"/>
      <c r="CV876" s="16"/>
      <c r="CW876" s="43"/>
      <c r="CX876" s="43"/>
      <c r="CY876" s="16"/>
      <c r="CZ876" s="43"/>
      <c r="DA876" s="43"/>
      <c r="DB876" s="43"/>
      <c r="DC876" s="43"/>
      <c r="DD876" s="43"/>
      <c r="DE876" s="16">
        <v>8.3333335816860199E-2</v>
      </c>
      <c r="DF876" s="43"/>
      <c r="DG876" s="43"/>
      <c r="DH876" s="24"/>
      <c r="DI876" s="43"/>
      <c r="DJ876" s="45"/>
      <c r="DK876" s="24"/>
      <c r="DL876" s="44"/>
      <c r="DM876" s="44"/>
      <c r="DN876" s="24"/>
      <c r="DO876" s="24">
        <v>0.3333333432674408</v>
      </c>
      <c r="DP876" s="24"/>
      <c r="DQ876" s="24"/>
      <c r="DR876" s="43"/>
      <c r="DS876" s="43"/>
      <c r="DT876" s="43"/>
      <c r="DU876" s="45"/>
      <c r="DV876" s="17"/>
      <c r="DW876" s="17"/>
      <c r="DX876" s="17"/>
      <c r="DY876" s="45"/>
      <c r="DZ876" s="45"/>
      <c r="EA876" s="17"/>
      <c r="EB876" s="17"/>
      <c r="EC876" s="45"/>
      <c r="ED876" s="45"/>
      <c r="EE876" s="17"/>
      <c r="EF876" s="45"/>
      <c r="EG876" s="45"/>
      <c r="EH876" s="17"/>
      <c r="EI876" s="45"/>
      <c r="EJ876" s="45"/>
      <c r="EK876" s="45"/>
      <c r="EL876" s="17"/>
      <c r="EM876" s="45"/>
      <c r="EN876" s="49"/>
      <c r="EO876" s="49"/>
      <c r="EP876" s="49"/>
      <c r="EQ876" s="49"/>
      <c r="ER876" s="49"/>
    </row>
    <row r="877" spans="1:148" s="9" customFormat="1" ht="20.25" x14ac:dyDescent="0.3">
      <c r="A877" s="10" t="s">
        <v>566</v>
      </c>
      <c r="B877" s="10" t="s">
        <v>231</v>
      </c>
      <c r="C877" s="10" t="s">
        <v>240</v>
      </c>
      <c r="D877" s="10" t="s">
        <v>279</v>
      </c>
      <c r="E877" s="10" t="s">
        <v>218</v>
      </c>
      <c r="F877" s="11">
        <v>10563</v>
      </c>
      <c r="G877" s="11">
        <v>3999</v>
      </c>
      <c r="H877" s="11">
        <v>3698</v>
      </c>
      <c r="I877" s="10" t="s">
        <v>282</v>
      </c>
      <c r="J877" s="12">
        <v>71.8</v>
      </c>
      <c r="K877" s="10" t="s">
        <v>285</v>
      </c>
      <c r="L877" s="10" t="s">
        <v>261</v>
      </c>
      <c r="M877" s="10" t="s">
        <v>220</v>
      </c>
      <c r="N877" s="13">
        <v>20</v>
      </c>
      <c r="O877" s="13">
        <v>20</v>
      </c>
      <c r="P877" s="13">
        <v>0</v>
      </c>
      <c r="Q877" s="14">
        <v>0</v>
      </c>
      <c r="R877" s="14">
        <v>8.11</v>
      </c>
      <c r="S877" s="14">
        <v>5</v>
      </c>
      <c r="T877" s="14">
        <v>2.7033330000000002</v>
      </c>
      <c r="U877" s="14">
        <v>54.066670000000002</v>
      </c>
      <c r="V877" s="14">
        <v>0.625</v>
      </c>
      <c r="W877" s="14">
        <v>193.28</v>
      </c>
      <c r="X877" s="14">
        <v>50</v>
      </c>
      <c r="Y877" s="14">
        <v>0.64599488298242702</v>
      </c>
      <c r="Z877" s="14">
        <v>3.4166669999999999</v>
      </c>
      <c r="AA877" s="14">
        <v>1.5833330000000001</v>
      </c>
      <c r="AB877" s="14">
        <v>31.66667</v>
      </c>
      <c r="AC877" s="14">
        <v>0.71333310000000005</v>
      </c>
      <c r="AD877" s="14">
        <v>14.26666</v>
      </c>
      <c r="AE877" s="14">
        <v>120.8</v>
      </c>
      <c r="AF877" s="14">
        <v>77.399990000000003</v>
      </c>
      <c r="AG877" s="14">
        <v>0</v>
      </c>
      <c r="AH877" s="14">
        <v>0</v>
      </c>
      <c r="AI877" s="14">
        <v>2.7033330000000002</v>
      </c>
      <c r="AJ877" s="14">
        <v>3.4166669999999999</v>
      </c>
      <c r="AK877" s="15">
        <v>0.68333330000000003</v>
      </c>
      <c r="AL877" s="15">
        <v>0.79121949999999996</v>
      </c>
      <c r="AM877" s="15">
        <v>1</v>
      </c>
      <c r="AN877" s="15">
        <v>0.5406666</v>
      </c>
      <c r="AO877" s="16"/>
      <c r="AP877" s="16">
        <v>1</v>
      </c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  <c r="BS877" s="16"/>
      <c r="BT877" s="16"/>
      <c r="BU877" s="16"/>
      <c r="BV877" s="16"/>
      <c r="BW877" s="16"/>
      <c r="BX877" s="16"/>
      <c r="BY877" s="16"/>
      <c r="BZ877" s="16"/>
      <c r="CA877" s="16"/>
      <c r="CB877" s="16"/>
      <c r="CC877" s="16"/>
      <c r="CD877" s="16"/>
      <c r="CE877" s="16"/>
      <c r="CF877" s="16"/>
      <c r="CG877" s="16"/>
      <c r="CH877" s="16"/>
      <c r="CI877" s="16"/>
      <c r="CJ877" s="16"/>
      <c r="CK877" s="16"/>
      <c r="CL877" s="16"/>
      <c r="CM877" s="16"/>
      <c r="CN877" s="16"/>
      <c r="CO877" s="16"/>
      <c r="CP877" s="16">
        <v>0.25</v>
      </c>
      <c r="CQ877" s="16"/>
      <c r="CR877" s="16"/>
      <c r="CS877" s="16"/>
      <c r="CT877" s="16"/>
      <c r="CU877" s="16"/>
      <c r="CV877" s="16"/>
      <c r="CW877" s="16"/>
      <c r="CX877" s="16"/>
      <c r="CY877" s="16"/>
      <c r="CZ877" s="16"/>
      <c r="DA877" s="16"/>
      <c r="DB877" s="16"/>
      <c r="DC877" s="16"/>
      <c r="DD877" s="16"/>
      <c r="DE877" s="16"/>
      <c r="DF877" s="16"/>
      <c r="DG877" s="16"/>
      <c r="DH877" s="24"/>
      <c r="DI877" s="16"/>
      <c r="DJ877" s="17"/>
      <c r="DK877" s="24">
        <v>0.1666666716337204</v>
      </c>
      <c r="DL877" s="24"/>
      <c r="DM877" s="24"/>
      <c r="DN877" s="24"/>
      <c r="DO877" s="24">
        <v>0.1666666716337204</v>
      </c>
      <c r="DP877" s="24">
        <v>3</v>
      </c>
      <c r="DQ877" s="24"/>
      <c r="DR877" s="16"/>
      <c r="DS877" s="16"/>
      <c r="DT877" s="16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27"/>
      <c r="EO877" s="27"/>
      <c r="EP877" s="27"/>
      <c r="EQ877" s="27"/>
      <c r="ER877" s="27"/>
    </row>
    <row r="878" spans="1:148" s="9" customFormat="1" ht="20.25" x14ac:dyDescent="0.3">
      <c r="A878" s="10" t="s">
        <v>566</v>
      </c>
      <c r="B878" s="10" t="s">
        <v>231</v>
      </c>
      <c r="C878" s="10" t="s">
        <v>240</v>
      </c>
      <c r="D878" s="10" t="s">
        <v>281</v>
      </c>
      <c r="E878" s="10" t="s">
        <v>218</v>
      </c>
      <c r="F878" s="11">
        <v>10563</v>
      </c>
      <c r="G878" s="11">
        <v>4005</v>
      </c>
      <c r="H878" s="11">
        <v>4091</v>
      </c>
      <c r="I878" s="10" t="s">
        <v>282</v>
      </c>
      <c r="J878" s="12">
        <v>71.8</v>
      </c>
      <c r="K878" s="10" t="s">
        <v>285</v>
      </c>
      <c r="L878" s="10" t="s">
        <v>261</v>
      </c>
      <c r="M878" s="10" t="s">
        <v>220</v>
      </c>
      <c r="N878" s="13">
        <v>28</v>
      </c>
      <c r="O878" s="13">
        <v>28</v>
      </c>
      <c r="P878" s="13">
        <v>0</v>
      </c>
      <c r="Q878" s="14">
        <v>0</v>
      </c>
      <c r="R878" s="14">
        <v>8.11</v>
      </c>
      <c r="S878" s="14">
        <v>5.9166670000000003</v>
      </c>
      <c r="T878" s="14">
        <v>3.7846669999999998</v>
      </c>
      <c r="U878" s="14">
        <v>63.966189999999997</v>
      </c>
      <c r="V878" s="14">
        <v>0.7395834</v>
      </c>
      <c r="W878" s="14">
        <v>228.66929999999999</v>
      </c>
      <c r="X878" s="14">
        <v>59.166669845581097</v>
      </c>
      <c r="Y878" s="14">
        <v>0.54601946762935805</v>
      </c>
      <c r="Z878" s="14">
        <v>4.1500000000000004</v>
      </c>
      <c r="AA878" s="14">
        <v>1.766667</v>
      </c>
      <c r="AB878" s="14">
        <v>29.85915</v>
      </c>
      <c r="AC878" s="14">
        <v>0.36533379999999999</v>
      </c>
      <c r="AD878" s="14">
        <v>6.1746549999999996</v>
      </c>
      <c r="AE878" s="14">
        <v>169.12</v>
      </c>
      <c r="AF878" s="14">
        <v>108.36</v>
      </c>
      <c r="AG878" s="14">
        <v>0</v>
      </c>
      <c r="AH878" s="14">
        <v>0</v>
      </c>
      <c r="AI878" s="14">
        <v>3.7846669999999998</v>
      </c>
      <c r="AJ878" s="14">
        <v>4.1500009999999996</v>
      </c>
      <c r="AK878" s="15">
        <v>0.70140849999999999</v>
      </c>
      <c r="AL878" s="15">
        <v>0.91196770000000005</v>
      </c>
      <c r="AM878" s="15">
        <v>1</v>
      </c>
      <c r="AN878" s="15">
        <v>0.63966190000000001</v>
      </c>
      <c r="AO878" s="16"/>
      <c r="AP878" s="16">
        <v>0.58333331346511841</v>
      </c>
      <c r="AQ878" s="16"/>
      <c r="AR878" s="16">
        <v>8.3333335816860199E-2</v>
      </c>
      <c r="AS878" s="16">
        <v>0.1666666716337204</v>
      </c>
      <c r="AT878" s="16">
        <v>0.1666666716337204</v>
      </c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>
        <v>0.15000000596046448</v>
      </c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BT878" s="16"/>
      <c r="BU878" s="16"/>
      <c r="BV878" s="16"/>
      <c r="BW878" s="16"/>
      <c r="BX878" s="16"/>
      <c r="BY878" s="16"/>
      <c r="BZ878" s="16"/>
      <c r="CA878" s="16"/>
      <c r="CB878" s="16"/>
      <c r="CC878" s="16"/>
      <c r="CD878" s="16"/>
      <c r="CE878" s="16"/>
      <c r="CF878" s="16"/>
      <c r="CG878" s="16"/>
      <c r="CH878" s="16">
        <v>0.1666666716337204</v>
      </c>
      <c r="CI878" s="16"/>
      <c r="CJ878" s="16"/>
      <c r="CK878" s="16"/>
      <c r="CL878" s="16"/>
      <c r="CM878" s="16"/>
      <c r="CN878" s="16"/>
      <c r="CO878" s="16"/>
      <c r="CP878" s="16">
        <v>8.3333335816860199E-2</v>
      </c>
      <c r="CQ878" s="16"/>
      <c r="CR878" s="16"/>
      <c r="CS878" s="16"/>
      <c r="CT878" s="16"/>
      <c r="CU878" s="16"/>
      <c r="CV878" s="16"/>
      <c r="CW878" s="16"/>
      <c r="CX878" s="16"/>
      <c r="CY878" s="16"/>
      <c r="CZ878" s="16"/>
      <c r="DA878" s="16"/>
      <c r="DB878" s="16"/>
      <c r="DC878" s="16"/>
      <c r="DD878" s="16"/>
      <c r="DE878" s="16"/>
      <c r="DF878" s="16"/>
      <c r="DG878" s="16"/>
      <c r="DH878" s="24"/>
      <c r="DI878" s="16"/>
      <c r="DJ878" s="17"/>
      <c r="DK878" s="24">
        <v>0.1666666716337204</v>
      </c>
      <c r="DL878" s="24"/>
      <c r="DM878" s="24"/>
      <c r="DN878" s="24"/>
      <c r="DO878" s="24">
        <v>0.20000000298023224</v>
      </c>
      <c r="DP878" s="24">
        <v>2.0833332538604736</v>
      </c>
      <c r="DQ878" s="24"/>
      <c r="DR878" s="16"/>
      <c r="DS878" s="16"/>
      <c r="DT878" s="16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27"/>
      <c r="EO878" s="27"/>
      <c r="EP878" s="27"/>
      <c r="EQ878" s="27"/>
      <c r="ER878" s="27"/>
    </row>
    <row r="879" spans="1:148" s="9" customFormat="1" ht="20.25" x14ac:dyDescent="0.3">
      <c r="A879" s="10" t="s">
        <v>567</v>
      </c>
      <c r="B879" s="10" t="s">
        <v>232</v>
      </c>
      <c r="C879" s="10" t="s">
        <v>240</v>
      </c>
      <c r="D879" s="10" t="s">
        <v>279</v>
      </c>
      <c r="E879" s="10" t="s">
        <v>218</v>
      </c>
      <c r="F879" s="11">
        <v>10563</v>
      </c>
      <c r="G879" s="11">
        <v>3999</v>
      </c>
      <c r="H879" s="11">
        <v>3698</v>
      </c>
      <c r="I879" s="10" t="s">
        <v>282</v>
      </c>
      <c r="J879" s="12">
        <v>71.8</v>
      </c>
      <c r="K879" s="10" t="s">
        <v>285</v>
      </c>
      <c r="L879" s="10" t="s">
        <v>261</v>
      </c>
      <c r="M879" s="10" t="s">
        <v>220</v>
      </c>
      <c r="N879" s="13">
        <v>27</v>
      </c>
      <c r="O879" s="13">
        <v>27</v>
      </c>
      <c r="P879" s="13">
        <v>0</v>
      </c>
      <c r="Q879" s="14">
        <v>0</v>
      </c>
      <c r="R879" s="14">
        <v>8.11</v>
      </c>
      <c r="S879" s="14">
        <v>8</v>
      </c>
      <c r="T879" s="14">
        <v>3.6495000000000002</v>
      </c>
      <c r="U879" s="14">
        <v>45.618740000000003</v>
      </c>
      <c r="V879" s="14">
        <v>1</v>
      </c>
      <c r="W879" s="14">
        <v>163.08000000000001</v>
      </c>
      <c r="X879" s="14">
        <v>80</v>
      </c>
      <c r="Y879" s="14">
        <v>0.76562352029427005</v>
      </c>
      <c r="Z879" s="14">
        <v>3.9</v>
      </c>
      <c r="AA879" s="14">
        <v>4.0999999999999996</v>
      </c>
      <c r="AB879" s="14">
        <v>51.25</v>
      </c>
      <c r="AC879" s="14">
        <v>0.25050020000000001</v>
      </c>
      <c r="AD879" s="14">
        <v>3.1312530000000001</v>
      </c>
      <c r="AE879" s="14">
        <v>163.08000000000001</v>
      </c>
      <c r="AF879" s="14">
        <v>104.49</v>
      </c>
      <c r="AG879" s="14">
        <v>0</v>
      </c>
      <c r="AH879" s="14">
        <v>0</v>
      </c>
      <c r="AI879" s="14">
        <v>3.6495000000000002</v>
      </c>
      <c r="AJ879" s="14">
        <v>3.9</v>
      </c>
      <c r="AK879" s="15">
        <v>0.48749999999999999</v>
      </c>
      <c r="AL879" s="15">
        <v>0.93576910000000002</v>
      </c>
      <c r="AM879" s="15">
        <v>1</v>
      </c>
      <c r="AN879" s="15">
        <v>0.45618750000000002</v>
      </c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>
        <v>3.5</v>
      </c>
      <c r="BB879" s="16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6"/>
      <c r="BS879" s="16"/>
      <c r="BT879" s="16"/>
      <c r="BU879" s="16"/>
      <c r="BV879" s="16"/>
      <c r="BW879" s="16"/>
      <c r="BX879" s="16"/>
      <c r="BY879" s="16"/>
      <c r="BZ879" s="16"/>
      <c r="CA879" s="16"/>
      <c r="CB879" s="16"/>
      <c r="CC879" s="16"/>
      <c r="CD879" s="16"/>
      <c r="CE879" s="16"/>
      <c r="CF879" s="16"/>
      <c r="CG879" s="16"/>
      <c r="CH879" s="16"/>
      <c r="CI879" s="16"/>
      <c r="CJ879" s="16"/>
      <c r="CK879" s="16"/>
      <c r="CL879" s="16"/>
      <c r="CM879" s="16"/>
      <c r="CN879" s="16"/>
      <c r="CO879" s="16"/>
      <c r="CP879" s="16">
        <v>0.3333333432674408</v>
      </c>
      <c r="CQ879" s="16"/>
      <c r="CR879" s="16"/>
      <c r="CS879" s="16"/>
      <c r="CT879" s="16"/>
      <c r="CU879" s="16"/>
      <c r="CV879" s="16"/>
      <c r="CW879" s="16"/>
      <c r="CX879" s="16"/>
      <c r="CY879" s="16"/>
      <c r="CZ879" s="16"/>
      <c r="DA879" s="16"/>
      <c r="DB879" s="16"/>
      <c r="DC879" s="16"/>
      <c r="DD879" s="16"/>
      <c r="DE879" s="16"/>
      <c r="DF879" s="16"/>
      <c r="DG879" s="16"/>
      <c r="DH879" s="24"/>
      <c r="DI879" s="16"/>
      <c r="DJ879" s="17"/>
      <c r="DK879" s="24"/>
      <c r="DL879" s="24"/>
      <c r="DM879" s="24"/>
      <c r="DN879" s="24"/>
      <c r="DO879" s="24">
        <v>0.26666668057441711</v>
      </c>
      <c r="DP879" s="24"/>
      <c r="DQ879" s="24"/>
      <c r="DR879" s="16"/>
      <c r="DS879" s="16"/>
      <c r="DT879" s="16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27"/>
      <c r="EO879" s="27"/>
      <c r="EP879" s="27"/>
      <c r="EQ879" s="27"/>
      <c r="ER879" s="27"/>
    </row>
    <row r="880" spans="1:148" s="9" customFormat="1" ht="20.25" x14ac:dyDescent="0.3">
      <c r="A880" s="10" t="s">
        <v>567</v>
      </c>
      <c r="B880" s="10" t="s">
        <v>232</v>
      </c>
      <c r="C880" s="10" t="s">
        <v>240</v>
      </c>
      <c r="D880" s="10" t="s">
        <v>281</v>
      </c>
      <c r="E880" s="10" t="s">
        <v>218</v>
      </c>
      <c r="F880" s="11">
        <v>10563</v>
      </c>
      <c r="G880" s="11">
        <v>4005</v>
      </c>
      <c r="H880" s="11">
        <v>4091</v>
      </c>
      <c r="I880" s="10" t="s">
        <v>282</v>
      </c>
      <c r="J880" s="12">
        <v>71.8</v>
      </c>
      <c r="K880" s="10" t="s">
        <v>285</v>
      </c>
      <c r="L880" s="10" t="s">
        <v>261</v>
      </c>
      <c r="M880" s="10" t="s">
        <v>220</v>
      </c>
      <c r="N880" s="13">
        <v>29</v>
      </c>
      <c r="O880" s="13">
        <v>29</v>
      </c>
      <c r="P880" s="13">
        <v>0</v>
      </c>
      <c r="Q880" s="14">
        <v>0</v>
      </c>
      <c r="R880" s="14">
        <v>8.11</v>
      </c>
      <c r="S880" s="14">
        <v>8</v>
      </c>
      <c r="T880" s="14">
        <v>3.9198330000000001</v>
      </c>
      <c r="U880" s="14">
        <v>48.997909999999997</v>
      </c>
      <c r="V880" s="14">
        <v>1</v>
      </c>
      <c r="W880" s="14">
        <v>175.16</v>
      </c>
      <c r="X880" s="14">
        <v>80</v>
      </c>
      <c r="Y880" s="14">
        <v>0.71282191076809898</v>
      </c>
      <c r="Z880" s="14">
        <v>4.2166670000000002</v>
      </c>
      <c r="AA880" s="14">
        <v>3.7833329999999998</v>
      </c>
      <c r="AB880" s="14">
        <v>47.291670000000003</v>
      </c>
      <c r="AC880" s="14">
        <v>0.29683349999999997</v>
      </c>
      <c r="AD880" s="14">
        <v>3.7104189999999999</v>
      </c>
      <c r="AE880" s="14">
        <v>175.16</v>
      </c>
      <c r="AF880" s="14">
        <v>112.23</v>
      </c>
      <c r="AG880" s="14">
        <v>0</v>
      </c>
      <c r="AH880" s="14">
        <v>0</v>
      </c>
      <c r="AI880" s="14">
        <v>3.9198330000000001</v>
      </c>
      <c r="AJ880" s="14">
        <v>4.2166670000000002</v>
      </c>
      <c r="AK880" s="15">
        <v>0.52708330000000003</v>
      </c>
      <c r="AL880" s="15">
        <v>0.92960469999999995</v>
      </c>
      <c r="AM880" s="15">
        <v>1</v>
      </c>
      <c r="AN880" s="15">
        <v>0.4899791</v>
      </c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>
        <v>3.3333332538604736</v>
      </c>
      <c r="BB880" s="16"/>
      <c r="BC880" s="16"/>
      <c r="BD880" s="16"/>
      <c r="BE880" s="16"/>
      <c r="BF880" s="16"/>
      <c r="BG880" s="16"/>
      <c r="BH880" s="16"/>
      <c r="BI880" s="16">
        <v>8.3333335816860199E-2</v>
      </c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  <c r="CX880" s="16"/>
      <c r="CY880" s="16"/>
      <c r="CZ880" s="16"/>
      <c r="DA880" s="16"/>
      <c r="DB880" s="16"/>
      <c r="DC880" s="16"/>
      <c r="DD880" s="16"/>
      <c r="DE880" s="16"/>
      <c r="DF880" s="16"/>
      <c r="DG880" s="16"/>
      <c r="DH880" s="24"/>
      <c r="DI880" s="16"/>
      <c r="DJ880" s="17"/>
      <c r="DK880" s="24">
        <v>0.1666666716337204</v>
      </c>
      <c r="DL880" s="24"/>
      <c r="DM880" s="24"/>
      <c r="DN880" s="24"/>
      <c r="DO880" s="24">
        <v>0.20000000298023224</v>
      </c>
      <c r="DP880" s="24"/>
      <c r="DQ880" s="24"/>
      <c r="DR880" s="16"/>
      <c r="DS880" s="16"/>
      <c r="DT880" s="16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27"/>
      <c r="EO880" s="27"/>
      <c r="EP880" s="27"/>
      <c r="EQ880" s="27"/>
      <c r="ER880" s="27"/>
    </row>
    <row r="881" spans="1:148" s="9" customFormat="1" ht="20.25" x14ac:dyDescent="0.3">
      <c r="A881" s="10" t="s">
        <v>567</v>
      </c>
      <c r="B881" s="10" t="s">
        <v>231</v>
      </c>
      <c r="C881" s="10" t="s">
        <v>240</v>
      </c>
      <c r="D881" s="10" t="s">
        <v>279</v>
      </c>
      <c r="E881" s="10" t="s">
        <v>218</v>
      </c>
      <c r="F881" s="11">
        <v>10563</v>
      </c>
      <c r="G881" s="11">
        <v>3999</v>
      </c>
      <c r="H881" s="11">
        <v>3698</v>
      </c>
      <c r="I881" s="10" t="s">
        <v>282</v>
      </c>
      <c r="J881" s="12">
        <v>71.8</v>
      </c>
      <c r="K881" s="10" t="s">
        <v>285</v>
      </c>
      <c r="L881" s="10" t="s">
        <v>261</v>
      </c>
      <c r="M881" s="10" t="s">
        <v>220</v>
      </c>
      <c r="N881" s="13">
        <v>22</v>
      </c>
      <c r="O881" s="13">
        <v>21</v>
      </c>
      <c r="P881" s="13">
        <v>1</v>
      </c>
      <c r="Q881" s="14">
        <v>4.5454549999999996</v>
      </c>
      <c r="R881" s="14">
        <v>8.11</v>
      </c>
      <c r="S881" s="14">
        <v>4</v>
      </c>
      <c r="T881" s="14">
        <v>2.8384999999999998</v>
      </c>
      <c r="U881" s="14">
        <v>70.962500000000006</v>
      </c>
      <c r="V881" s="14">
        <v>0.5</v>
      </c>
      <c r="W881" s="14">
        <v>253.68</v>
      </c>
      <c r="X881" s="14">
        <v>40</v>
      </c>
      <c r="Y881" s="14">
        <v>0.49218655902839398</v>
      </c>
      <c r="Z881" s="14">
        <v>3.1833330000000002</v>
      </c>
      <c r="AA881" s="14">
        <v>0.81666669999999997</v>
      </c>
      <c r="AB881" s="14">
        <v>20.41667</v>
      </c>
      <c r="AC881" s="14">
        <v>0.20966670000000001</v>
      </c>
      <c r="AD881" s="14">
        <v>5.2416660000000004</v>
      </c>
      <c r="AE881" s="14">
        <v>126.84</v>
      </c>
      <c r="AF881" s="14">
        <v>81.27</v>
      </c>
      <c r="AG881" s="14">
        <v>0.1351667</v>
      </c>
      <c r="AH881" s="14">
        <v>3.3791669999999998</v>
      </c>
      <c r="AI881" s="14">
        <v>2.9736669999999998</v>
      </c>
      <c r="AJ881" s="14">
        <v>3.1833330000000002</v>
      </c>
      <c r="AK881" s="15">
        <v>0.79583329999999997</v>
      </c>
      <c r="AL881" s="15">
        <v>0.93413610000000002</v>
      </c>
      <c r="AM881" s="15">
        <v>0.95454539999999999</v>
      </c>
      <c r="AN881" s="15">
        <v>0.70962499999999995</v>
      </c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>
        <v>8.3333335816860199E-2</v>
      </c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>
        <v>0.46666666865348816</v>
      </c>
      <c r="CQ881" s="16"/>
      <c r="CR881" s="16"/>
      <c r="CS881" s="16"/>
      <c r="CT881" s="16"/>
      <c r="CU881" s="16"/>
      <c r="CV881" s="16"/>
      <c r="CW881" s="16"/>
      <c r="CX881" s="16"/>
      <c r="CY881" s="16"/>
      <c r="CZ881" s="16"/>
      <c r="DA881" s="16"/>
      <c r="DB881" s="16"/>
      <c r="DC881" s="16"/>
      <c r="DD881" s="16"/>
      <c r="DE881" s="16"/>
      <c r="DF881" s="16"/>
      <c r="DG881" s="16"/>
      <c r="DH881" s="24"/>
      <c r="DI881" s="16"/>
      <c r="DJ881" s="17"/>
      <c r="DK881" s="24"/>
      <c r="DL881" s="24"/>
      <c r="DM881" s="24"/>
      <c r="DN881" s="24"/>
      <c r="DO881" s="24">
        <v>0.26666668057441711</v>
      </c>
      <c r="DP881" s="24"/>
      <c r="DQ881" s="24"/>
      <c r="DR881" s="16"/>
      <c r="DS881" s="16"/>
      <c r="DT881" s="16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>
        <v>1</v>
      </c>
      <c r="EF881" s="17"/>
      <c r="EG881" s="17"/>
      <c r="EH881" s="17"/>
      <c r="EI881" s="17"/>
      <c r="EJ881" s="17"/>
      <c r="EK881" s="17"/>
      <c r="EL881" s="17"/>
      <c r="EM881" s="17"/>
      <c r="EN881" s="27"/>
      <c r="EO881" s="27"/>
      <c r="EP881" s="27"/>
      <c r="EQ881" s="27"/>
      <c r="ER881" s="27"/>
    </row>
    <row r="882" spans="1:148" s="9" customFormat="1" ht="20.25" x14ac:dyDescent="0.3">
      <c r="A882" s="10" t="s">
        <v>567</v>
      </c>
      <c r="B882" s="10" t="s">
        <v>231</v>
      </c>
      <c r="C882" s="10" t="s">
        <v>240</v>
      </c>
      <c r="D882" s="10" t="s">
        <v>281</v>
      </c>
      <c r="E882" s="10" t="s">
        <v>218</v>
      </c>
      <c r="F882" s="11">
        <v>10563</v>
      </c>
      <c r="G882" s="11">
        <v>4005</v>
      </c>
      <c r="H882" s="11">
        <v>4091</v>
      </c>
      <c r="I882" s="10" t="s">
        <v>282</v>
      </c>
      <c r="J882" s="12">
        <v>71.8</v>
      </c>
      <c r="K882" s="10" t="s">
        <v>285</v>
      </c>
      <c r="L882" s="10" t="s">
        <v>261</v>
      </c>
      <c r="M882" s="10" t="s">
        <v>220</v>
      </c>
      <c r="N882" s="13">
        <v>19</v>
      </c>
      <c r="O882" s="13">
        <v>19</v>
      </c>
      <c r="P882" s="13">
        <v>0</v>
      </c>
      <c r="Q882" s="14">
        <v>0</v>
      </c>
      <c r="R882" s="14">
        <v>8.11</v>
      </c>
      <c r="S882" s="14">
        <v>4</v>
      </c>
      <c r="T882" s="14">
        <v>2.5681660000000002</v>
      </c>
      <c r="U882" s="14">
        <v>64.204160000000002</v>
      </c>
      <c r="V882" s="14">
        <v>0.5</v>
      </c>
      <c r="W882" s="14">
        <v>229.52</v>
      </c>
      <c r="X882" s="14">
        <v>40</v>
      </c>
      <c r="Y882" s="14">
        <v>0.54399565706592101</v>
      </c>
      <c r="Z882" s="14">
        <v>2.7166670000000002</v>
      </c>
      <c r="AA882" s="14">
        <v>1.2833330000000001</v>
      </c>
      <c r="AB882" s="14">
        <v>32.083329999999997</v>
      </c>
      <c r="AC882" s="14">
        <v>0.1485002</v>
      </c>
      <c r="AD882" s="14">
        <v>3.7125050000000002</v>
      </c>
      <c r="AE882" s="14">
        <v>114.76</v>
      </c>
      <c r="AF882" s="14">
        <v>73.53</v>
      </c>
      <c r="AG882" s="14">
        <v>0</v>
      </c>
      <c r="AH882" s="14">
        <v>0</v>
      </c>
      <c r="AI882" s="14">
        <v>2.5681660000000002</v>
      </c>
      <c r="AJ882" s="14">
        <v>2.7166670000000002</v>
      </c>
      <c r="AK882" s="15">
        <v>0.67916670000000001</v>
      </c>
      <c r="AL882" s="15">
        <v>0.94533739999999999</v>
      </c>
      <c r="AM882" s="15">
        <v>1</v>
      </c>
      <c r="AN882" s="15">
        <v>0.64204159999999999</v>
      </c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>
        <v>8.3333335816860199E-2</v>
      </c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>
        <v>0.5</v>
      </c>
      <c r="CH882" s="16">
        <v>0.40000000596046448</v>
      </c>
      <c r="CI882" s="16"/>
      <c r="CJ882" s="16"/>
      <c r="CK882" s="16"/>
      <c r="CL882" s="16"/>
      <c r="CM882" s="16"/>
      <c r="CN882" s="16"/>
      <c r="CO882" s="16"/>
      <c r="CP882" s="16">
        <v>0.10000000149011612</v>
      </c>
      <c r="CQ882" s="16"/>
      <c r="CR882" s="16"/>
      <c r="CS882" s="16"/>
      <c r="CT882" s="16"/>
      <c r="CU882" s="16"/>
      <c r="CV882" s="16"/>
      <c r="CW882" s="16"/>
      <c r="CX882" s="16"/>
      <c r="CY882" s="16"/>
      <c r="CZ882" s="16"/>
      <c r="DA882" s="16"/>
      <c r="DB882" s="16"/>
      <c r="DC882" s="16"/>
      <c r="DD882" s="16"/>
      <c r="DE882" s="16"/>
      <c r="DF882" s="16"/>
      <c r="DG882" s="16"/>
      <c r="DH882" s="24"/>
      <c r="DI882" s="16"/>
      <c r="DJ882" s="17"/>
      <c r="DK882" s="24"/>
      <c r="DL882" s="24"/>
      <c r="DM882" s="24"/>
      <c r="DN882" s="24">
        <v>8.3333335816860199E-2</v>
      </c>
      <c r="DO882" s="24">
        <v>0.11666666716337204</v>
      </c>
      <c r="DP882" s="24"/>
      <c r="DQ882" s="24"/>
      <c r="DR882" s="16"/>
      <c r="DS882" s="16"/>
      <c r="DT882" s="16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27"/>
      <c r="EO882" s="27"/>
      <c r="EP882" s="27"/>
      <c r="EQ882" s="27"/>
      <c r="ER882" s="27"/>
    </row>
    <row r="883" spans="1:148" s="9" customFormat="1" ht="20.25" x14ac:dyDescent="0.3">
      <c r="A883" s="10" t="s">
        <v>579</v>
      </c>
      <c r="B883" s="10" t="s">
        <v>231</v>
      </c>
      <c r="C883" s="10" t="s">
        <v>240</v>
      </c>
      <c r="D883" s="10" t="s">
        <v>279</v>
      </c>
      <c r="E883" s="10" t="s">
        <v>218</v>
      </c>
      <c r="F883" s="11">
        <v>10405</v>
      </c>
      <c r="G883" s="11">
        <v>3999</v>
      </c>
      <c r="H883" s="11">
        <v>3698</v>
      </c>
      <c r="I883" s="10" t="s">
        <v>280</v>
      </c>
      <c r="J883" s="12">
        <v>65</v>
      </c>
      <c r="K883" s="10" t="s">
        <v>267</v>
      </c>
      <c r="L883" s="10" t="s">
        <v>261</v>
      </c>
      <c r="M883" s="10" t="s">
        <v>220</v>
      </c>
      <c r="N883" s="13">
        <v>12</v>
      </c>
      <c r="O883" s="13">
        <v>12</v>
      </c>
      <c r="P883" s="13">
        <v>0</v>
      </c>
      <c r="Q883" s="14">
        <v>0</v>
      </c>
      <c r="R883" s="14">
        <v>8.57</v>
      </c>
      <c r="S883" s="14">
        <v>2.0833330000000001</v>
      </c>
      <c r="T883" s="14">
        <v>1.714</v>
      </c>
      <c r="U883" s="14">
        <v>82.272000000000006</v>
      </c>
      <c r="V883" s="14">
        <v>0.2604167</v>
      </c>
      <c r="W883" s="14">
        <v>313.34399999999999</v>
      </c>
      <c r="X883" s="14">
        <v>20.833334922790499</v>
      </c>
      <c r="Y883" s="14">
        <v>0.28887041222107901</v>
      </c>
      <c r="Z883" s="14">
        <v>1.7</v>
      </c>
      <c r="AA883" s="14">
        <v>0.38333319999999999</v>
      </c>
      <c r="AB883" s="14">
        <v>18.399989999999999</v>
      </c>
      <c r="AC883" s="14">
        <v>-1.39997E-2</v>
      </c>
      <c r="AD883" s="14">
        <v>-0.67198559999999996</v>
      </c>
      <c r="AE883" s="14">
        <v>81.600009999999997</v>
      </c>
      <c r="AF883" s="14">
        <v>72.12</v>
      </c>
      <c r="AG883" s="14">
        <v>0</v>
      </c>
      <c r="AH883" s="14">
        <v>0</v>
      </c>
      <c r="AI883" s="14">
        <v>1.714</v>
      </c>
      <c r="AJ883" s="14">
        <v>1.7</v>
      </c>
      <c r="AK883" s="15">
        <v>0.81600010000000001</v>
      </c>
      <c r="AL883" s="15">
        <v>1.008235</v>
      </c>
      <c r="AM883" s="15">
        <v>1</v>
      </c>
      <c r="AN883" s="15">
        <v>0.82271989999999995</v>
      </c>
      <c r="AO883" s="16"/>
      <c r="AP883" s="16">
        <v>0.1666666716337204</v>
      </c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  <c r="CX883" s="16"/>
      <c r="CY883" s="16"/>
      <c r="CZ883" s="16"/>
      <c r="DA883" s="16"/>
      <c r="DB883" s="16"/>
      <c r="DC883" s="16"/>
      <c r="DD883" s="16"/>
      <c r="DE883" s="16"/>
      <c r="DF883" s="16"/>
      <c r="DG883" s="16"/>
      <c r="DH883" s="24"/>
      <c r="DI883" s="16"/>
      <c r="DJ883" s="17"/>
      <c r="DK883" s="24"/>
      <c r="DL883" s="24"/>
      <c r="DM883" s="24"/>
      <c r="DN883" s="24"/>
      <c r="DO883" s="24">
        <v>0.21666666865348816</v>
      </c>
      <c r="DP883" s="24"/>
      <c r="DQ883" s="24">
        <v>4.0833334922790527</v>
      </c>
      <c r="DR883" s="16"/>
      <c r="DS883" s="16"/>
      <c r="DT883" s="16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27"/>
      <c r="EO883" s="27"/>
      <c r="EP883" s="27"/>
      <c r="EQ883" s="27"/>
      <c r="ER883" s="27"/>
    </row>
    <row r="884" spans="1:148" s="9" customFormat="1" ht="20.25" x14ac:dyDescent="0.3">
      <c r="A884" s="10" t="s">
        <v>579</v>
      </c>
      <c r="B884" s="10" t="s">
        <v>231</v>
      </c>
      <c r="C884" s="10" t="s">
        <v>240</v>
      </c>
      <c r="D884" s="10" t="s">
        <v>281</v>
      </c>
      <c r="E884" s="10" t="s">
        <v>218</v>
      </c>
      <c r="F884" s="11">
        <v>10405</v>
      </c>
      <c r="G884" s="11">
        <v>4005</v>
      </c>
      <c r="H884" s="11">
        <v>4091</v>
      </c>
      <c r="I884" s="10" t="s">
        <v>280</v>
      </c>
      <c r="J884" s="12">
        <v>65</v>
      </c>
      <c r="K884" s="10" t="s">
        <v>267</v>
      </c>
      <c r="L884" s="10" t="s">
        <v>261</v>
      </c>
      <c r="M884" s="10" t="s">
        <v>220</v>
      </c>
      <c r="N884" s="13">
        <v>12</v>
      </c>
      <c r="O884" s="13">
        <v>12</v>
      </c>
      <c r="P884" s="13">
        <v>0</v>
      </c>
      <c r="Q884" s="14">
        <v>0</v>
      </c>
      <c r="R884" s="14">
        <v>8.57</v>
      </c>
      <c r="S884" s="14">
        <v>2.3333330000000001</v>
      </c>
      <c r="T884" s="14">
        <v>1.714</v>
      </c>
      <c r="U884" s="14">
        <v>73.457139999999995</v>
      </c>
      <c r="V884" s="14">
        <v>0.2916667</v>
      </c>
      <c r="W884" s="14">
        <v>279.77140000000003</v>
      </c>
      <c r="X884" s="14">
        <v>23.333334922790499</v>
      </c>
      <c r="Y884" s="14">
        <v>0.32353485904292101</v>
      </c>
      <c r="Z884" s="14">
        <v>1.8666670000000001</v>
      </c>
      <c r="AA884" s="14">
        <v>0.46666669999999999</v>
      </c>
      <c r="AB884" s="14">
        <v>20</v>
      </c>
      <c r="AC884" s="14">
        <v>0.15266679999999999</v>
      </c>
      <c r="AD884" s="14">
        <v>6.5428629999999997</v>
      </c>
      <c r="AE884" s="14">
        <v>81.600009999999997</v>
      </c>
      <c r="AF884" s="14">
        <v>72.12</v>
      </c>
      <c r="AG884" s="14">
        <v>0</v>
      </c>
      <c r="AH884" s="14">
        <v>0</v>
      </c>
      <c r="AI884" s="14">
        <v>1.714</v>
      </c>
      <c r="AJ884" s="14">
        <v>1.8666670000000001</v>
      </c>
      <c r="AK884" s="15">
        <v>0.8</v>
      </c>
      <c r="AL884" s="15">
        <v>0.91821419999999998</v>
      </c>
      <c r="AM884" s="15">
        <v>1</v>
      </c>
      <c r="AN884" s="15">
        <v>0.73457139999999999</v>
      </c>
      <c r="AO884" s="16"/>
      <c r="AP884" s="16">
        <v>0.3333333432674408</v>
      </c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  <c r="CX884" s="16"/>
      <c r="CY884" s="16"/>
      <c r="CZ884" s="16"/>
      <c r="DA884" s="16"/>
      <c r="DB884" s="16"/>
      <c r="DC884" s="16"/>
      <c r="DD884" s="16"/>
      <c r="DE884" s="16"/>
      <c r="DF884" s="16"/>
      <c r="DG884" s="16"/>
      <c r="DH884" s="24"/>
      <c r="DI884" s="16"/>
      <c r="DJ884" s="17"/>
      <c r="DK884" s="24"/>
      <c r="DL884" s="24"/>
      <c r="DM884" s="24"/>
      <c r="DN884" s="24">
        <v>8.3333335816860199E-2</v>
      </c>
      <c r="DO884" s="24">
        <v>5.000000074505806E-2</v>
      </c>
      <c r="DP884" s="24"/>
      <c r="DQ884" s="24">
        <v>5.6666665077209473</v>
      </c>
      <c r="DR884" s="16"/>
      <c r="DS884" s="16"/>
      <c r="DT884" s="16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27"/>
      <c r="EO884" s="27"/>
      <c r="EP884" s="27"/>
      <c r="EQ884" s="27"/>
      <c r="ER884" s="27"/>
    </row>
    <row r="885" spans="1:148" s="9" customFormat="1" ht="20.25" x14ac:dyDescent="0.3">
      <c r="A885" s="10" t="s">
        <v>579</v>
      </c>
      <c r="B885" s="10" t="s">
        <v>232</v>
      </c>
      <c r="C885" s="10" t="s">
        <v>240</v>
      </c>
      <c r="D885" s="10" t="s">
        <v>279</v>
      </c>
      <c r="E885" s="10" t="s">
        <v>218</v>
      </c>
      <c r="F885" s="11">
        <v>10563</v>
      </c>
      <c r="G885" s="11">
        <v>3733</v>
      </c>
      <c r="H885" s="11">
        <v>3975</v>
      </c>
      <c r="I885" s="10" t="s">
        <v>282</v>
      </c>
      <c r="J885" s="12">
        <v>71.8</v>
      </c>
      <c r="K885" s="10" t="s">
        <v>285</v>
      </c>
      <c r="L885" s="10" t="s">
        <v>261</v>
      </c>
      <c r="M885" s="10" t="s">
        <v>220</v>
      </c>
      <c r="N885" s="13">
        <v>14</v>
      </c>
      <c r="O885" s="13">
        <v>12</v>
      </c>
      <c r="P885" s="13">
        <v>2</v>
      </c>
      <c r="Q885" s="14">
        <v>14.28571</v>
      </c>
      <c r="R885" s="14">
        <v>8.11</v>
      </c>
      <c r="S885" s="14">
        <v>2.5</v>
      </c>
      <c r="T885" s="14">
        <v>1.6220000000000001</v>
      </c>
      <c r="U885" s="14">
        <v>64.88</v>
      </c>
      <c r="V885" s="14">
        <v>0.3125</v>
      </c>
      <c r="W885" s="14">
        <v>231.93600000000001</v>
      </c>
      <c r="X885" s="14">
        <v>25</v>
      </c>
      <c r="Y885" s="14">
        <v>0.53832904262020798</v>
      </c>
      <c r="Z885" s="14">
        <v>1.9166669999999999</v>
      </c>
      <c r="AA885" s="14">
        <v>0.5833334</v>
      </c>
      <c r="AB885" s="14">
        <v>23.33334</v>
      </c>
      <c r="AC885" s="14">
        <v>2.433345E-2</v>
      </c>
      <c r="AD885" s="14">
        <v>0.97333789999999998</v>
      </c>
      <c r="AE885" s="14">
        <v>72.48</v>
      </c>
      <c r="AF885" s="14">
        <v>46.44</v>
      </c>
      <c r="AG885" s="14">
        <v>0.2703333</v>
      </c>
      <c r="AH885" s="14">
        <v>10.813330000000001</v>
      </c>
      <c r="AI885" s="14">
        <v>1.892333</v>
      </c>
      <c r="AJ885" s="14">
        <v>1.9166669999999999</v>
      </c>
      <c r="AK885" s="15">
        <v>0.76666670000000003</v>
      </c>
      <c r="AL885" s="15">
        <v>0.98730430000000002</v>
      </c>
      <c r="AM885" s="15">
        <v>0.85714290000000004</v>
      </c>
      <c r="AN885" s="15">
        <v>0.64880000000000004</v>
      </c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>
        <v>0.3333333432674408</v>
      </c>
      <c r="CQ885" s="16"/>
      <c r="CR885" s="16"/>
      <c r="CS885" s="16"/>
      <c r="CT885" s="16"/>
      <c r="CU885" s="16"/>
      <c r="CV885" s="16"/>
      <c r="CW885" s="16"/>
      <c r="CX885" s="16"/>
      <c r="CY885" s="16"/>
      <c r="CZ885" s="16"/>
      <c r="DA885" s="16"/>
      <c r="DB885" s="16"/>
      <c r="DC885" s="16"/>
      <c r="DD885" s="16"/>
      <c r="DE885" s="16"/>
      <c r="DF885" s="16"/>
      <c r="DG885" s="16"/>
      <c r="DH885" s="24"/>
      <c r="DI885" s="16"/>
      <c r="DJ885" s="17"/>
      <c r="DK885" s="24">
        <v>0.1666666716337204</v>
      </c>
      <c r="DL885" s="24"/>
      <c r="DM885" s="24"/>
      <c r="DN885" s="24"/>
      <c r="DO885" s="24">
        <v>8.3333335816860199E-2</v>
      </c>
      <c r="DP885" s="24"/>
      <c r="DQ885" s="24"/>
      <c r="DR885" s="16"/>
      <c r="DS885" s="16"/>
      <c r="DT885" s="16"/>
      <c r="DU885" s="17"/>
      <c r="DV885" s="17">
        <v>1</v>
      </c>
      <c r="DW885" s="17"/>
      <c r="DX885" s="17"/>
      <c r="DY885" s="17"/>
      <c r="DZ885" s="17"/>
      <c r="EA885" s="17">
        <v>1</v>
      </c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27"/>
      <c r="EO885" s="27"/>
      <c r="EP885" s="27"/>
      <c r="EQ885" s="27"/>
      <c r="ER885" s="27"/>
    </row>
    <row r="886" spans="1:148" s="9" customFormat="1" ht="20.25" x14ac:dyDescent="0.3">
      <c r="A886" s="10" t="s">
        <v>579</v>
      </c>
      <c r="B886" s="10" t="s">
        <v>232</v>
      </c>
      <c r="C886" s="10" t="s">
        <v>240</v>
      </c>
      <c r="D886" s="10" t="s">
        <v>281</v>
      </c>
      <c r="E886" s="10" t="s">
        <v>218</v>
      </c>
      <c r="F886" s="11">
        <v>10563</v>
      </c>
      <c r="G886" s="11">
        <v>4061</v>
      </c>
      <c r="H886" s="11">
        <v>3866</v>
      </c>
      <c r="I886" s="10" t="s">
        <v>282</v>
      </c>
      <c r="J886" s="12">
        <v>71.8</v>
      </c>
      <c r="K886" s="10" t="s">
        <v>285</v>
      </c>
      <c r="L886" s="10" t="s">
        <v>261</v>
      </c>
      <c r="M886" s="10" t="s">
        <v>220</v>
      </c>
      <c r="N886" s="13">
        <v>7</v>
      </c>
      <c r="O886" s="13">
        <v>7</v>
      </c>
      <c r="P886" s="13">
        <v>0</v>
      </c>
      <c r="Q886" s="14">
        <v>0</v>
      </c>
      <c r="R886" s="14">
        <v>8.11</v>
      </c>
      <c r="S886" s="14">
        <v>1.1666669999999999</v>
      </c>
      <c r="T886" s="14">
        <v>0.94616659999999997</v>
      </c>
      <c r="U886" s="14">
        <v>81.099980000000002</v>
      </c>
      <c r="V886" s="14">
        <v>0.1458334</v>
      </c>
      <c r="W886" s="14">
        <v>289.91989999999998</v>
      </c>
      <c r="X886" s="14">
        <v>11.666669845581101</v>
      </c>
      <c r="Y886" s="14">
        <v>0.43066333628154502</v>
      </c>
      <c r="Z886" s="14">
        <v>1</v>
      </c>
      <c r="AA886" s="14">
        <v>0.1666667</v>
      </c>
      <c r="AB886" s="14">
        <v>14.28571</v>
      </c>
      <c r="AC886" s="14">
        <v>5.3833680000000002E-2</v>
      </c>
      <c r="AD886" s="14">
        <v>4.6143140000000002</v>
      </c>
      <c r="AE886" s="14">
        <v>42.28</v>
      </c>
      <c r="AF886" s="14">
        <v>27.09</v>
      </c>
      <c r="AG886" s="14">
        <v>0</v>
      </c>
      <c r="AH886" s="14">
        <v>0</v>
      </c>
      <c r="AI886" s="14">
        <v>0.94616659999999997</v>
      </c>
      <c r="AJ886" s="14">
        <v>1</v>
      </c>
      <c r="AK886" s="15">
        <v>0.85714290000000004</v>
      </c>
      <c r="AL886" s="15">
        <v>0.94616630000000002</v>
      </c>
      <c r="AM886" s="15">
        <v>1</v>
      </c>
      <c r="AN886" s="15">
        <v>0.81099980000000005</v>
      </c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  <c r="CX886" s="16"/>
      <c r="CY886" s="16"/>
      <c r="CZ886" s="16"/>
      <c r="DA886" s="16"/>
      <c r="DB886" s="16"/>
      <c r="DC886" s="16"/>
      <c r="DD886" s="16"/>
      <c r="DE886" s="16">
        <v>0.11666666716337204</v>
      </c>
      <c r="DF886" s="16"/>
      <c r="DG886" s="16"/>
      <c r="DH886" s="24"/>
      <c r="DI886" s="16"/>
      <c r="DJ886" s="17"/>
      <c r="DK886" s="24"/>
      <c r="DL886" s="24"/>
      <c r="DM886" s="24"/>
      <c r="DN886" s="24"/>
      <c r="DO886" s="24">
        <v>5.000000074505806E-2</v>
      </c>
      <c r="DP886" s="24"/>
      <c r="DQ886" s="24"/>
      <c r="DR886" s="16"/>
      <c r="DS886" s="16"/>
      <c r="DT886" s="16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27"/>
      <c r="EO886" s="27"/>
      <c r="EP886" s="27"/>
      <c r="EQ886" s="27"/>
      <c r="ER886" s="27"/>
    </row>
    <row r="887" spans="1:148" s="9" customFormat="1" ht="20.25" x14ac:dyDescent="0.3">
      <c r="A887" s="10" t="s">
        <v>579</v>
      </c>
      <c r="B887" s="10" t="s">
        <v>231</v>
      </c>
      <c r="C887" s="10" t="s">
        <v>240</v>
      </c>
      <c r="D887" s="10" t="s">
        <v>279</v>
      </c>
      <c r="E887" s="10" t="s">
        <v>218</v>
      </c>
      <c r="F887" s="11">
        <v>10563</v>
      </c>
      <c r="G887" s="11">
        <v>3999</v>
      </c>
      <c r="H887" s="11">
        <v>3698</v>
      </c>
      <c r="I887" s="10" t="s">
        <v>282</v>
      </c>
      <c r="J887" s="12">
        <v>71.8</v>
      </c>
      <c r="K887" s="10" t="s">
        <v>285</v>
      </c>
      <c r="L887" s="10" t="s">
        <v>261</v>
      </c>
      <c r="M887" s="10" t="s">
        <v>220</v>
      </c>
      <c r="N887" s="13">
        <v>5</v>
      </c>
      <c r="O887" s="13">
        <v>5</v>
      </c>
      <c r="P887" s="13">
        <v>0</v>
      </c>
      <c r="Q887" s="14">
        <v>0</v>
      </c>
      <c r="R887" s="14">
        <v>8.11</v>
      </c>
      <c r="S887" s="14">
        <v>0.91666669999999995</v>
      </c>
      <c r="T887" s="14">
        <v>0.67583329999999997</v>
      </c>
      <c r="U887" s="14">
        <v>73.727270000000004</v>
      </c>
      <c r="V887" s="14">
        <v>0.1145833</v>
      </c>
      <c r="W887" s="14">
        <v>263.56360000000001</v>
      </c>
      <c r="X887" s="14">
        <v>9.1666668653488195</v>
      </c>
      <c r="Y887" s="14">
        <v>0.47372959112159202</v>
      </c>
      <c r="Z887" s="14">
        <v>0.73333329999999997</v>
      </c>
      <c r="AA887" s="14">
        <v>0.1833333</v>
      </c>
      <c r="AB887" s="14">
        <v>20</v>
      </c>
      <c r="AC887" s="14">
        <v>5.7500000000000002E-2</v>
      </c>
      <c r="AD887" s="14">
        <v>6.2727279999999999</v>
      </c>
      <c r="AE887" s="14">
        <v>30.2</v>
      </c>
      <c r="AF887" s="14">
        <v>19.350000000000001</v>
      </c>
      <c r="AG887" s="14">
        <v>0</v>
      </c>
      <c r="AH887" s="14">
        <v>0</v>
      </c>
      <c r="AI887" s="14">
        <v>0.67583329999999997</v>
      </c>
      <c r="AJ887" s="14">
        <v>0.73333329999999997</v>
      </c>
      <c r="AK887" s="15">
        <v>0.8</v>
      </c>
      <c r="AL887" s="15">
        <v>0.92159089999999999</v>
      </c>
      <c r="AM887" s="15">
        <v>1</v>
      </c>
      <c r="AN887" s="15">
        <v>0.7372727</v>
      </c>
      <c r="AO887" s="16"/>
      <c r="AP887" s="16">
        <v>0.10000000149011612</v>
      </c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  <c r="CX887" s="16"/>
      <c r="CY887" s="16"/>
      <c r="CZ887" s="16"/>
      <c r="DA887" s="16"/>
      <c r="DB887" s="16"/>
      <c r="DC887" s="16"/>
      <c r="DD887" s="16"/>
      <c r="DE887" s="16"/>
      <c r="DF887" s="16"/>
      <c r="DG887" s="16"/>
      <c r="DH887" s="24"/>
      <c r="DI887" s="16"/>
      <c r="DJ887" s="17"/>
      <c r="DK887" s="24"/>
      <c r="DL887" s="24"/>
      <c r="DM887" s="24"/>
      <c r="DN887" s="24"/>
      <c r="DO887" s="24">
        <v>8.3333335816860199E-2</v>
      </c>
      <c r="DP887" s="24"/>
      <c r="DQ887" s="24"/>
      <c r="DR887" s="16"/>
      <c r="DS887" s="16"/>
      <c r="DT887" s="16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27"/>
      <c r="EO887" s="27"/>
      <c r="EP887" s="27"/>
      <c r="EQ887" s="27"/>
      <c r="ER887" s="27"/>
    </row>
    <row r="888" spans="1:148" s="9" customFormat="1" ht="20.25" x14ac:dyDescent="0.3">
      <c r="A888" s="10" t="s">
        <v>579</v>
      </c>
      <c r="B888" s="10" t="s">
        <v>232</v>
      </c>
      <c r="C888" s="10" t="s">
        <v>240</v>
      </c>
      <c r="D888" s="10" t="s">
        <v>279</v>
      </c>
      <c r="E888" s="10" t="s">
        <v>218</v>
      </c>
      <c r="F888" s="11">
        <v>10565</v>
      </c>
      <c r="G888" s="11">
        <v>3733</v>
      </c>
      <c r="H888" s="11">
        <v>3975</v>
      </c>
      <c r="I888" s="10" t="s">
        <v>282</v>
      </c>
      <c r="J888" s="12">
        <v>71.8</v>
      </c>
      <c r="K888" s="10" t="s">
        <v>248</v>
      </c>
      <c r="L888" s="10" t="s">
        <v>261</v>
      </c>
      <c r="M888" s="10" t="s">
        <v>220</v>
      </c>
      <c r="N888" s="13">
        <v>12</v>
      </c>
      <c r="O888" s="13">
        <v>10</v>
      </c>
      <c r="P888" s="13">
        <v>2</v>
      </c>
      <c r="Q888" s="14">
        <v>16.66667</v>
      </c>
      <c r="R888" s="14">
        <v>7.31</v>
      </c>
      <c r="S888" s="14">
        <v>5.5</v>
      </c>
      <c r="T888" s="14">
        <v>1.2183330000000001</v>
      </c>
      <c r="U888" s="14">
        <v>22.151520000000001</v>
      </c>
      <c r="V888" s="14">
        <v>0.6875</v>
      </c>
      <c r="W888" s="14">
        <v>77.672730000000001</v>
      </c>
      <c r="X888" s="14">
        <v>55</v>
      </c>
      <c r="Y888" s="14">
        <v>1.66163149653923</v>
      </c>
      <c r="Z888" s="14">
        <v>1.3</v>
      </c>
      <c r="AA888" s="14">
        <v>4.2</v>
      </c>
      <c r="AB888" s="14">
        <v>76.363630000000001</v>
      </c>
      <c r="AC888" s="14">
        <v>-0.1619997</v>
      </c>
      <c r="AD888" s="14">
        <v>-2.945449</v>
      </c>
      <c r="AE888" s="14">
        <v>53.4</v>
      </c>
      <c r="AF888" s="14">
        <v>33.1</v>
      </c>
      <c r="AG888" s="14">
        <v>0.24366670000000001</v>
      </c>
      <c r="AH888" s="14">
        <v>4.4303030000000003</v>
      </c>
      <c r="AI888" s="14">
        <v>1.462</v>
      </c>
      <c r="AJ888" s="14">
        <v>1.3</v>
      </c>
      <c r="AK888" s="15">
        <v>0.23636370000000001</v>
      </c>
      <c r="AL888" s="15">
        <v>1.1246149999999999</v>
      </c>
      <c r="AM888" s="15">
        <v>0.83333330000000005</v>
      </c>
      <c r="AN888" s="15">
        <v>0.22151509999999999</v>
      </c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>
        <v>0.75</v>
      </c>
      <c r="BM888" s="16"/>
      <c r="BN888" s="16"/>
      <c r="BO888" s="16"/>
      <c r="BP888" s="16"/>
      <c r="BQ888" s="16"/>
      <c r="BR888" s="16"/>
      <c r="BS888" s="16"/>
      <c r="BT888" s="16"/>
      <c r="BU888" s="16">
        <v>0.5</v>
      </c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>
        <v>2.4166666567325592</v>
      </c>
      <c r="CQ888" s="16">
        <v>0.11666666716337204</v>
      </c>
      <c r="CR888" s="16"/>
      <c r="CS888" s="16"/>
      <c r="CT888" s="16"/>
      <c r="CU888" s="16"/>
      <c r="CV888" s="16"/>
      <c r="CW888" s="16"/>
      <c r="CX888" s="16"/>
      <c r="CY888" s="16"/>
      <c r="CZ888" s="16"/>
      <c r="DA888" s="16"/>
      <c r="DB888" s="16"/>
      <c r="DC888" s="16"/>
      <c r="DD888" s="16"/>
      <c r="DE888" s="16"/>
      <c r="DF888" s="16"/>
      <c r="DG888" s="16"/>
      <c r="DH888" s="24"/>
      <c r="DI888" s="16"/>
      <c r="DJ888" s="17"/>
      <c r="DK888" s="24"/>
      <c r="DL888" s="24"/>
      <c r="DM888" s="24"/>
      <c r="DN888" s="24"/>
      <c r="DO888" s="24">
        <v>0.4166666567325592</v>
      </c>
      <c r="DP888" s="24"/>
      <c r="DQ888" s="24"/>
      <c r="DR888" s="16"/>
      <c r="DS888" s="16"/>
      <c r="DT888" s="16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>
        <v>1</v>
      </c>
      <c r="EF888" s="17"/>
      <c r="EG888" s="17"/>
      <c r="EH888" s="17"/>
      <c r="EI888" s="17"/>
      <c r="EJ888" s="17"/>
      <c r="EK888" s="17"/>
      <c r="EL888" s="17">
        <v>1</v>
      </c>
      <c r="EM888" s="17"/>
      <c r="EN888" s="27"/>
      <c r="EO888" s="27"/>
      <c r="EP888" s="27"/>
      <c r="EQ888" s="27"/>
      <c r="ER888" s="27"/>
    </row>
    <row r="889" spans="1:148" s="9" customFormat="1" ht="20.25" x14ac:dyDescent="0.3">
      <c r="A889" s="10" t="s">
        <v>579</v>
      </c>
      <c r="B889" s="10" t="s">
        <v>232</v>
      </c>
      <c r="C889" s="10" t="s">
        <v>240</v>
      </c>
      <c r="D889" s="10" t="s">
        <v>281</v>
      </c>
      <c r="E889" s="10" t="s">
        <v>218</v>
      </c>
      <c r="F889" s="11">
        <v>10565</v>
      </c>
      <c r="G889" s="11">
        <v>4061</v>
      </c>
      <c r="H889" s="11">
        <v>3866</v>
      </c>
      <c r="I889" s="10" t="s">
        <v>282</v>
      </c>
      <c r="J889" s="12">
        <v>71.8</v>
      </c>
      <c r="K889" s="10" t="s">
        <v>248</v>
      </c>
      <c r="L889" s="10" t="s">
        <v>261</v>
      </c>
      <c r="M889" s="10" t="s">
        <v>220</v>
      </c>
      <c r="N889" s="13">
        <v>16</v>
      </c>
      <c r="O889" s="13">
        <v>16</v>
      </c>
      <c r="P889" s="13">
        <v>0</v>
      </c>
      <c r="Q889" s="14">
        <v>0</v>
      </c>
      <c r="R889" s="14">
        <v>7.31</v>
      </c>
      <c r="S889" s="14">
        <v>6.8333329999999997</v>
      </c>
      <c r="T889" s="14">
        <v>1.949333</v>
      </c>
      <c r="U889" s="14">
        <v>28.52683</v>
      </c>
      <c r="V889" s="14">
        <v>0.8541666</v>
      </c>
      <c r="W889" s="14">
        <v>100.0273</v>
      </c>
      <c r="X889" s="14">
        <v>68.333330154418903</v>
      </c>
      <c r="Y889" s="14">
        <v>1.29028193609719</v>
      </c>
      <c r="Z889" s="14">
        <v>2</v>
      </c>
      <c r="AA889" s="14">
        <v>4.8333329999999997</v>
      </c>
      <c r="AB889" s="14">
        <v>70.731710000000007</v>
      </c>
      <c r="AC889" s="14">
        <v>5.0666330000000002E-2</v>
      </c>
      <c r="AD889" s="14">
        <v>0.74145850000000002</v>
      </c>
      <c r="AE889" s="14">
        <v>85.44</v>
      </c>
      <c r="AF889" s="14">
        <v>52.96</v>
      </c>
      <c r="AG889" s="14">
        <v>0</v>
      </c>
      <c r="AH889" s="14">
        <v>0</v>
      </c>
      <c r="AI889" s="14">
        <v>1.949333</v>
      </c>
      <c r="AJ889" s="14">
        <v>2</v>
      </c>
      <c r="AK889" s="15">
        <v>0.29268290000000002</v>
      </c>
      <c r="AL889" s="15">
        <v>0.9746669</v>
      </c>
      <c r="AM889" s="15">
        <v>1</v>
      </c>
      <c r="AN889" s="15">
        <v>0.28526829999999997</v>
      </c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>
        <v>1.5</v>
      </c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>
        <v>0.25</v>
      </c>
      <c r="CH889" s="16">
        <v>0.6666666567325592</v>
      </c>
      <c r="CI889" s="16"/>
      <c r="CJ889" s="16"/>
      <c r="CK889" s="16"/>
      <c r="CL889" s="16"/>
      <c r="CM889" s="16"/>
      <c r="CN889" s="16"/>
      <c r="CO889" s="16"/>
      <c r="CP889" s="16">
        <v>2.4166666865348816</v>
      </c>
      <c r="CQ889" s="16"/>
      <c r="CR889" s="16"/>
      <c r="CS889" s="16"/>
      <c r="CT889" s="16"/>
      <c r="CU889" s="16"/>
      <c r="CV889" s="16"/>
      <c r="CW889" s="16"/>
      <c r="CX889" s="16"/>
      <c r="CY889" s="16"/>
      <c r="CZ889" s="16"/>
      <c r="DA889" s="16"/>
      <c r="DB889" s="16"/>
      <c r="DC889" s="16"/>
      <c r="DD889" s="16"/>
      <c r="DE889" s="16"/>
      <c r="DF889" s="16"/>
      <c r="DG889" s="16"/>
      <c r="DH889" s="24"/>
      <c r="DI889" s="16"/>
      <c r="DJ889" s="17"/>
      <c r="DK889" s="24"/>
      <c r="DL889" s="24"/>
      <c r="DM889" s="24"/>
      <c r="DN889" s="24"/>
      <c r="DO889" s="24"/>
      <c r="DP889" s="24"/>
      <c r="DQ889" s="24"/>
      <c r="DR889" s="16"/>
      <c r="DS889" s="16"/>
      <c r="DT889" s="16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27"/>
      <c r="EO889" s="27"/>
      <c r="EP889" s="27"/>
      <c r="EQ889" s="27"/>
      <c r="ER889" s="27"/>
    </row>
    <row r="890" spans="1:148" s="9" customFormat="1" ht="20.25" x14ac:dyDescent="0.3">
      <c r="A890" s="10" t="s">
        <v>579</v>
      </c>
      <c r="B890" s="10" t="s">
        <v>231</v>
      </c>
      <c r="C890" s="10" t="s">
        <v>240</v>
      </c>
      <c r="D890" s="10" t="s">
        <v>279</v>
      </c>
      <c r="E890" s="10" t="s">
        <v>218</v>
      </c>
      <c r="F890" s="11">
        <v>10565</v>
      </c>
      <c r="G890" s="11">
        <v>3999</v>
      </c>
      <c r="H890" s="11">
        <v>3698</v>
      </c>
      <c r="I890" s="10" t="s">
        <v>282</v>
      </c>
      <c r="J890" s="12">
        <v>71.8</v>
      </c>
      <c r="K890" s="10" t="s">
        <v>248</v>
      </c>
      <c r="L890" s="10" t="s">
        <v>261</v>
      </c>
      <c r="M890" s="10" t="s">
        <v>220</v>
      </c>
      <c r="N890" s="13">
        <v>6</v>
      </c>
      <c r="O890" s="13">
        <v>6</v>
      </c>
      <c r="P890" s="13">
        <v>0</v>
      </c>
      <c r="Q890" s="14">
        <v>0</v>
      </c>
      <c r="R890" s="14">
        <v>7.31</v>
      </c>
      <c r="S890" s="14">
        <v>0.91666669999999995</v>
      </c>
      <c r="T890" s="14">
        <v>0.73099999999999998</v>
      </c>
      <c r="U890" s="14">
        <v>79.745450000000005</v>
      </c>
      <c r="V890" s="14">
        <v>0.1145833</v>
      </c>
      <c r="W890" s="14">
        <v>279.62180000000001</v>
      </c>
      <c r="X890" s="14">
        <v>9.1666668653488195</v>
      </c>
      <c r="Y890" s="14">
        <v>0.46156427913556602</v>
      </c>
      <c r="Z890" s="14">
        <v>0.81666669999999997</v>
      </c>
      <c r="AA890" s="14">
        <v>0.1</v>
      </c>
      <c r="AB890" s="14">
        <v>10.909090000000001</v>
      </c>
      <c r="AC890" s="14">
        <v>8.5666679999999995E-2</v>
      </c>
      <c r="AD890" s="14">
        <v>9.3454549999999994</v>
      </c>
      <c r="AE890" s="14">
        <v>32.04</v>
      </c>
      <c r="AF890" s="14">
        <v>19.86</v>
      </c>
      <c r="AG890" s="14">
        <v>0</v>
      </c>
      <c r="AH890" s="14">
        <v>0</v>
      </c>
      <c r="AI890" s="14">
        <v>0.73099999999999998</v>
      </c>
      <c r="AJ890" s="14">
        <v>0.81666669999999997</v>
      </c>
      <c r="AK890" s="15">
        <v>0.89090910000000001</v>
      </c>
      <c r="AL890" s="15">
        <v>0.89510199999999995</v>
      </c>
      <c r="AM890" s="15">
        <v>1</v>
      </c>
      <c r="AN890" s="15">
        <v>0.79745449999999996</v>
      </c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  <c r="CW890" s="16"/>
      <c r="CX890" s="16"/>
      <c r="CY890" s="16"/>
      <c r="CZ890" s="16"/>
      <c r="DA890" s="16"/>
      <c r="DB890" s="16"/>
      <c r="DC890" s="16"/>
      <c r="DD890" s="16"/>
      <c r="DE890" s="16"/>
      <c r="DF890" s="16"/>
      <c r="DG890" s="16"/>
      <c r="DH890" s="24"/>
      <c r="DI890" s="16"/>
      <c r="DJ890" s="17"/>
      <c r="DK890" s="24"/>
      <c r="DL890" s="24"/>
      <c r="DM890" s="24"/>
      <c r="DN890" s="24"/>
      <c r="DO890" s="24">
        <v>0.10000000149011612</v>
      </c>
      <c r="DP890" s="24"/>
      <c r="DQ890" s="24"/>
      <c r="DR890" s="16"/>
      <c r="DS890" s="16"/>
      <c r="DT890" s="16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27"/>
      <c r="EO890" s="27"/>
      <c r="EP890" s="27"/>
      <c r="EQ890" s="27"/>
      <c r="ER890" s="27"/>
    </row>
    <row r="891" spans="1:148" s="9" customFormat="1" ht="20.25" x14ac:dyDescent="0.3">
      <c r="A891" s="10" t="s">
        <v>565</v>
      </c>
      <c r="B891" s="10" t="s">
        <v>232</v>
      </c>
      <c r="C891" s="10" t="s">
        <v>240</v>
      </c>
      <c r="D891" s="10" t="s">
        <v>279</v>
      </c>
      <c r="E891" s="10" t="s">
        <v>218</v>
      </c>
      <c r="F891" s="11">
        <v>10358</v>
      </c>
      <c r="G891" s="11">
        <v>4062</v>
      </c>
      <c r="H891" s="11">
        <v>3807</v>
      </c>
      <c r="I891" s="10" t="s">
        <v>273</v>
      </c>
      <c r="J891" s="12">
        <v>53.5</v>
      </c>
      <c r="K891" s="10" t="s">
        <v>267</v>
      </c>
      <c r="L891" s="10" t="s">
        <v>261</v>
      </c>
      <c r="M891" s="10" t="s">
        <v>220</v>
      </c>
      <c r="N891" s="13">
        <v>15</v>
      </c>
      <c r="O891" s="13">
        <v>12</v>
      </c>
      <c r="P891" s="13">
        <v>3</v>
      </c>
      <c r="Q891" s="14">
        <v>20</v>
      </c>
      <c r="R891" s="14">
        <v>7.57</v>
      </c>
      <c r="S891" s="14">
        <v>8</v>
      </c>
      <c r="T891" s="14">
        <v>1.514</v>
      </c>
      <c r="U891" s="14">
        <v>18.925000000000001</v>
      </c>
      <c r="V891" s="14">
        <v>1</v>
      </c>
      <c r="W891" s="14">
        <v>71.28</v>
      </c>
      <c r="X891" s="14">
        <v>80</v>
      </c>
      <c r="Y891" s="14">
        <v>1.6220600262573699</v>
      </c>
      <c r="Z891" s="14">
        <v>1.9</v>
      </c>
      <c r="AA891" s="14">
        <v>6.1</v>
      </c>
      <c r="AB891" s="14">
        <v>76.25</v>
      </c>
      <c r="AC891" s="14">
        <v>7.5001419999999996E-3</v>
      </c>
      <c r="AD891" s="14">
        <v>9.3751769999999998E-2</v>
      </c>
      <c r="AE891" s="14">
        <v>71.28</v>
      </c>
      <c r="AF891" s="14">
        <v>49.32</v>
      </c>
      <c r="AG891" s="14">
        <v>0.3785</v>
      </c>
      <c r="AH891" s="14">
        <v>4.7312500000000002</v>
      </c>
      <c r="AI891" s="14">
        <v>1.8925000000000001</v>
      </c>
      <c r="AJ891" s="14">
        <v>1.9</v>
      </c>
      <c r="AK891" s="15">
        <v>0.23749999999999999</v>
      </c>
      <c r="AL891" s="15">
        <v>0.99605259999999995</v>
      </c>
      <c r="AM891" s="15">
        <v>0.8</v>
      </c>
      <c r="AN891" s="15">
        <v>0.18925</v>
      </c>
      <c r="AO891" s="16"/>
      <c r="AP891" s="16">
        <v>0.4166666567325592</v>
      </c>
      <c r="AQ891" s="16"/>
      <c r="AR891" s="16"/>
      <c r="AS891" s="16"/>
      <c r="AT891" s="16">
        <v>0.25</v>
      </c>
      <c r="AU891" s="16"/>
      <c r="AV891" s="16"/>
      <c r="AW891" s="16"/>
      <c r="AX891" s="16">
        <v>0.13333334028720856</v>
      </c>
      <c r="AY891" s="16"/>
      <c r="AZ891" s="16"/>
      <c r="BA891" s="16"/>
      <c r="BB891" s="16"/>
      <c r="BC891" s="16"/>
      <c r="BD891" s="16">
        <v>0.1666666716337204</v>
      </c>
      <c r="BE891" s="16"/>
      <c r="BF891" s="16"/>
      <c r="BG891" s="16"/>
      <c r="BH891" s="16"/>
      <c r="BI891" s="16"/>
      <c r="BJ891" s="16"/>
      <c r="BK891" s="16">
        <v>1.4500000476837158</v>
      </c>
      <c r="BL891" s="16"/>
      <c r="BM891" s="16"/>
      <c r="BN891" s="16"/>
      <c r="BO891" s="16"/>
      <c r="BP891" s="16"/>
      <c r="BQ891" s="16"/>
      <c r="BR891" s="16">
        <v>2.4833333492279053</v>
      </c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/>
      <c r="CF891" s="16">
        <v>0.75</v>
      </c>
      <c r="CG891" s="16"/>
      <c r="CH891" s="16"/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  <c r="CX891" s="16"/>
      <c r="CY891" s="16"/>
      <c r="CZ891" s="16"/>
      <c r="DA891" s="16"/>
      <c r="DB891" s="16"/>
      <c r="DC891" s="16"/>
      <c r="DD891" s="16"/>
      <c r="DE891" s="16"/>
      <c r="DF891" s="16"/>
      <c r="DG891" s="16"/>
      <c r="DH891" s="24"/>
      <c r="DI891" s="16"/>
      <c r="DJ891" s="17"/>
      <c r="DK891" s="24">
        <v>0.28333333134651184</v>
      </c>
      <c r="DL891" s="24"/>
      <c r="DM891" s="24"/>
      <c r="DN891" s="24"/>
      <c r="DO891" s="24">
        <v>0.1666666716337204</v>
      </c>
      <c r="DP891" s="24"/>
      <c r="DQ891" s="24"/>
      <c r="DR891" s="16"/>
      <c r="DS891" s="16"/>
      <c r="DT891" s="16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>
        <v>3</v>
      </c>
      <c r="EI891" s="17"/>
      <c r="EJ891" s="17"/>
      <c r="EK891" s="17"/>
      <c r="EL891" s="17"/>
      <c r="EM891" s="17"/>
      <c r="EN891" s="27"/>
      <c r="EO891" s="27"/>
      <c r="EP891" s="27"/>
      <c r="EQ891" s="27"/>
      <c r="ER891" s="27"/>
    </row>
    <row r="892" spans="1:148" s="9" customFormat="1" ht="20.25" x14ac:dyDescent="0.3">
      <c r="A892" s="10" t="s">
        <v>565</v>
      </c>
      <c r="B892" s="10" t="s">
        <v>232</v>
      </c>
      <c r="C892" s="10" t="s">
        <v>240</v>
      </c>
      <c r="D892" s="10" t="s">
        <v>281</v>
      </c>
      <c r="E892" s="10" t="s">
        <v>218</v>
      </c>
      <c r="F892" s="11">
        <v>10358</v>
      </c>
      <c r="G892" s="11">
        <v>4005</v>
      </c>
      <c r="H892" s="11">
        <v>4161</v>
      </c>
      <c r="I892" s="10" t="s">
        <v>273</v>
      </c>
      <c r="J892" s="12">
        <v>53.5</v>
      </c>
      <c r="K892" s="10" t="s">
        <v>267</v>
      </c>
      <c r="L892" s="10" t="s">
        <v>261</v>
      </c>
      <c r="M892" s="10" t="s">
        <v>220</v>
      </c>
      <c r="N892" s="13">
        <v>27</v>
      </c>
      <c r="O892" s="13">
        <v>25</v>
      </c>
      <c r="P892" s="13">
        <v>2</v>
      </c>
      <c r="Q892" s="14">
        <v>7.4074070000000001</v>
      </c>
      <c r="R892" s="14">
        <v>7.57</v>
      </c>
      <c r="S892" s="14">
        <v>8</v>
      </c>
      <c r="T892" s="14">
        <v>3.1541670000000002</v>
      </c>
      <c r="U892" s="14">
        <v>39.427079999999997</v>
      </c>
      <c r="V892" s="14">
        <v>1</v>
      </c>
      <c r="W892" s="14">
        <v>148.5</v>
      </c>
      <c r="X892" s="14">
        <v>80</v>
      </c>
      <c r="Y892" s="14">
        <v>0.77858880778588802</v>
      </c>
      <c r="Z892" s="14">
        <v>4.1500000000000004</v>
      </c>
      <c r="AA892" s="14">
        <v>3.85</v>
      </c>
      <c r="AB892" s="14">
        <v>48.125</v>
      </c>
      <c r="AC892" s="14">
        <v>0.74349980000000004</v>
      </c>
      <c r="AD892" s="14">
        <v>9.2937480000000008</v>
      </c>
      <c r="AE892" s="14">
        <v>148.5</v>
      </c>
      <c r="AF892" s="14">
        <v>102.75</v>
      </c>
      <c r="AG892" s="14">
        <v>0.25233329999999998</v>
      </c>
      <c r="AH892" s="14">
        <v>3.1541670000000002</v>
      </c>
      <c r="AI892" s="14">
        <v>3.4064999999999999</v>
      </c>
      <c r="AJ892" s="14">
        <v>4.1500000000000004</v>
      </c>
      <c r="AK892" s="15">
        <v>0.51875000000000004</v>
      </c>
      <c r="AL892" s="15">
        <v>0.82084349999999995</v>
      </c>
      <c r="AM892" s="15">
        <v>0.92592589999999997</v>
      </c>
      <c r="AN892" s="15">
        <v>0.39427079999999998</v>
      </c>
      <c r="AO892" s="16"/>
      <c r="AP892" s="16">
        <v>0.66666668653488159</v>
      </c>
      <c r="AQ892" s="16"/>
      <c r="AR892" s="16">
        <v>0.11666666716337204</v>
      </c>
      <c r="AS892" s="16">
        <v>0.5</v>
      </c>
      <c r="AT892" s="16">
        <v>0.13333334028720856</v>
      </c>
      <c r="AU892" s="16"/>
      <c r="AV892" s="16"/>
      <c r="AW892" s="16"/>
      <c r="AX892" s="16"/>
      <c r="AY892" s="16"/>
      <c r="AZ892" s="16"/>
      <c r="BA892" s="16"/>
      <c r="BB892" s="16"/>
      <c r="BC892" s="16"/>
      <c r="BD892" s="16">
        <v>0.20000000298023224</v>
      </c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>
        <v>1.5</v>
      </c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  <c r="CX892" s="16"/>
      <c r="CY892" s="16"/>
      <c r="CZ892" s="16"/>
      <c r="DA892" s="16"/>
      <c r="DB892" s="16"/>
      <c r="DC892" s="16"/>
      <c r="DD892" s="16"/>
      <c r="DE892" s="16"/>
      <c r="DF892" s="16"/>
      <c r="DG892" s="16"/>
      <c r="DH892" s="24"/>
      <c r="DI892" s="16"/>
      <c r="DJ892" s="17"/>
      <c r="DK892" s="24">
        <v>0.45000000298023224</v>
      </c>
      <c r="DL892" s="24"/>
      <c r="DM892" s="24"/>
      <c r="DN892" s="24"/>
      <c r="DO892" s="24">
        <v>0.28333333134651184</v>
      </c>
      <c r="DP892" s="24"/>
      <c r="DQ892" s="24"/>
      <c r="DR892" s="16"/>
      <c r="DS892" s="16"/>
      <c r="DT892" s="16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>
        <v>1</v>
      </c>
      <c r="EF892" s="17"/>
      <c r="EG892" s="17"/>
      <c r="EH892" s="17">
        <v>1</v>
      </c>
      <c r="EI892" s="17"/>
      <c r="EJ892" s="17"/>
      <c r="EK892" s="17"/>
      <c r="EL892" s="17"/>
      <c r="EM892" s="17"/>
      <c r="EN892" s="27"/>
      <c r="EO892" s="27"/>
      <c r="EP892" s="27"/>
      <c r="EQ892" s="27"/>
      <c r="ER892" s="27"/>
    </row>
    <row r="893" spans="1:148" s="9" customFormat="1" ht="20.25" x14ac:dyDescent="0.3">
      <c r="A893" s="10" t="s">
        <v>565</v>
      </c>
      <c r="B893" s="10" t="s">
        <v>231</v>
      </c>
      <c r="C893" s="10" t="s">
        <v>240</v>
      </c>
      <c r="D893" s="10" t="s">
        <v>279</v>
      </c>
      <c r="E893" s="10" t="s">
        <v>218</v>
      </c>
      <c r="F893" s="11">
        <v>10358</v>
      </c>
      <c r="G893" s="11">
        <v>4062</v>
      </c>
      <c r="H893" s="11">
        <v>3807</v>
      </c>
      <c r="I893" s="10" t="s">
        <v>273</v>
      </c>
      <c r="J893" s="12">
        <v>53.5</v>
      </c>
      <c r="K893" s="10" t="s">
        <v>267</v>
      </c>
      <c r="L893" s="10" t="s">
        <v>261</v>
      </c>
      <c r="M893" s="10" t="s">
        <v>220</v>
      </c>
      <c r="N893" s="13">
        <v>10</v>
      </c>
      <c r="O893" s="13">
        <v>10</v>
      </c>
      <c r="P893" s="13">
        <v>0</v>
      </c>
      <c r="Q893" s="14">
        <v>0</v>
      </c>
      <c r="R893" s="14">
        <v>7.57</v>
      </c>
      <c r="S893" s="14">
        <v>4</v>
      </c>
      <c r="T893" s="14">
        <v>1.2616670000000001</v>
      </c>
      <c r="U893" s="14">
        <v>31.54167</v>
      </c>
      <c r="V893" s="14">
        <v>0.5</v>
      </c>
      <c r="W893" s="14">
        <v>118.8</v>
      </c>
      <c r="X893" s="14">
        <f>10*S893</f>
        <v>40</v>
      </c>
      <c r="Y893" s="14">
        <v>0</v>
      </c>
      <c r="Z893" s="14">
        <v>1.3833329999999999</v>
      </c>
      <c r="AA893" s="14">
        <v>2.6166670000000001</v>
      </c>
      <c r="AB893" s="14">
        <v>65.416659999999993</v>
      </c>
      <c r="AC893" s="14">
        <v>0.1216667</v>
      </c>
      <c r="AD893" s="14">
        <v>3.0416669999999999</v>
      </c>
      <c r="AE893" s="14">
        <v>59.4</v>
      </c>
      <c r="AF893" s="14">
        <v>41.1</v>
      </c>
      <c r="AG893" s="14">
        <v>0</v>
      </c>
      <c r="AH893" s="14">
        <v>0</v>
      </c>
      <c r="AI893" s="14">
        <v>1.2616670000000001</v>
      </c>
      <c r="AJ893" s="14">
        <v>1.3833329999999999</v>
      </c>
      <c r="AK893" s="15">
        <v>0.34583340000000001</v>
      </c>
      <c r="AL893" s="15">
        <v>0.91204819999999998</v>
      </c>
      <c r="AM893" s="15">
        <v>1</v>
      </c>
      <c r="AN893" s="15">
        <v>0.31541669999999999</v>
      </c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>
        <v>2.5</v>
      </c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  <c r="CX893" s="16"/>
      <c r="CY893" s="16"/>
      <c r="CZ893" s="16"/>
      <c r="DA893" s="16"/>
      <c r="DB893" s="16"/>
      <c r="DC893" s="16"/>
      <c r="DD893" s="16"/>
      <c r="DE893" s="16"/>
      <c r="DF893" s="16"/>
      <c r="DG893" s="16"/>
      <c r="DH893" s="24"/>
      <c r="DI893" s="16"/>
      <c r="DJ893" s="17"/>
      <c r="DK893" s="24"/>
      <c r="DL893" s="24"/>
      <c r="DM893" s="24"/>
      <c r="DN893" s="24"/>
      <c r="DO893" s="24">
        <v>0.11666666716337204</v>
      </c>
      <c r="DP893" s="24"/>
      <c r="DQ893" s="24"/>
      <c r="DR893" s="16"/>
      <c r="DS893" s="16"/>
      <c r="DT893" s="16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27"/>
      <c r="EO893" s="27"/>
      <c r="EP893" s="27"/>
      <c r="EQ893" s="27"/>
      <c r="ER893" s="27"/>
    </row>
    <row r="894" spans="1:148" s="9" customFormat="1" ht="20.25" x14ac:dyDescent="0.3">
      <c r="A894" s="10" t="s">
        <v>565</v>
      </c>
      <c r="B894" s="10" t="s">
        <v>231</v>
      </c>
      <c r="C894" s="10" t="s">
        <v>240</v>
      </c>
      <c r="D894" s="10" t="s">
        <v>281</v>
      </c>
      <c r="E894" s="10" t="s">
        <v>218</v>
      </c>
      <c r="F894" s="11">
        <v>10358</v>
      </c>
      <c r="G894" s="11">
        <v>4005</v>
      </c>
      <c r="H894" s="11">
        <v>4161</v>
      </c>
      <c r="I894" s="10" t="s">
        <v>273</v>
      </c>
      <c r="J894" s="12">
        <v>53.5</v>
      </c>
      <c r="K894" s="10" t="s">
        <v>267</v>
      </c>
      <c r="L894" s="10" t="s">
        <v>261</v>
      </c>
      <c r="M894" s="10" t="s">
        <v>220</v>
      </c>
      <c r="N894" s="13">
        <v>10</v>
      </c>
      <c r="O894" s="13">
        <v>10</v>
      </c>
      <c r="P894" s="13">
        <v>0</v>
      </c>
      <c r="Q894" s="14">
        <v>0</v>
      </c>
      <c r="R894" s="14">
        <v>7.57</v>
      </c>
      <c r="S894" s="14">
        <v>4</v>
      </c>
      <c r="T894" s="14">
        <v>1.2616670000000001</v>
      </c>
      <c r="U894" s="14">
        <v>31.54167</v>
      </c>
      <c r="V894" s="14">
        <v>0.5</v>
      </c>
      <c r="W894" s="14">
        <v>118.8</v>
      </c>
      <c r="X894" s="14">
        <f>10*S894</f>
        <v>40</v>
      </c>
      <c r="Y894" s="14">
        <v>0</v>
      </c>
      <c r="Z894" s="14">
        <v>1.4666669999999999</v>
      </c>
      <c r="AA894" s="14">
        <v>2.5333329999999998</v>
      </c>
      <c r="AB894" s="14">
        <v>63.333329999999997</v>
      </c>
      <c r="AC894" s="14">
        <v>0.20499990000000001</v>
      </c>
      <c r="AD894" s="14">
        <v>5.1249979999999997</v>
      </c>
      <c r="AE894" s="14">
        <v>59.4</v>
      </c>
      <c r="AF894" s="14">
        <v>41.1</v>
      </c>
      <c r="AG894" s="14">
        <v>0</v>
      </c>
      <c r="AH894" s="14">
        <v>0</v>
      </c>
      <c r="AI894" s="14">
        <v>1.2616670000000001</v>
      </c>
      <c r="AJ894" s="14">
        <v>1.4666669999999999</v>
      </c>
      <c r="AK894" s="15">
        <v>0.36666670000000001</v>
      </c>
      <c r="AL894" s="15">
        <v>0.86022730000000003</v>
      </c>
      <c r="AM894" s="15">
        <v>1</v>
      </c>
      <c r="AN894" s="15">
        <v>0.31541669999999999</v>
      </c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>
        <v>8.3333335816860199E-2</v>
      </c>
      <c r="BJ894" s="16"/>
      <c r="BK894" s="16"/>
      <c r="BL894" s="16"/>
      <c r="BM894" s="16"/>
      <c r="BN894" s="16"/>
      <c r="BO894" s="16"/>
      <c r="BP894" s="16">
        <v>2.3166666030883789</v>
      </c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  <c r="CX894" s="16"/>
      <c r="CY894" s="16"/>
      <c r="CZ894" s="16"/>
      <c r="DA894" s="16"/>
      <c r="DB894" s="16"/>
      <c r="DC894" s="16"/>
      <c r="DD894" s="16"/>
      <c r="DE894" s="16"/>
      <c r="DF894" s="16"/>
      <c r="DG894" s="16"/>
      <c r="DH894" s="24"/>
      <c r="DI894" s="16"/>
      <c r="DJ894" s="17"/>
      <c r="DK894" s="24"/>
      <c r="DL894" s="24"/>
      <c r="DM894" s="24"/>
      <c r="DN894" s="24"/>
      <c r="DO894" s="24">
        <v>0.13333334028720856</v>
      </c>
      <c r="DP894" s="24"/>
      <c r="DQ894" s="24"/>
      <c r="DR894" s="16"/>
      <c r="DS894" s="16"/>
      <c r="DT894" s="16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27"/>
      <c r="EO894" s="27"/>
      <c r="EP894" s="27"/>
      <c r="EQ894" s="27"/>
      <c r="ER894" s="27"/>
    </row>
    <row r="895" spans="1:148" s="9" customFormat="1" ht="20.25" x14ac:dyDescent="0.3">
      <c r="A895" s="10" t="s">
        <v>575</v>
      </c>
      <c r="B895" s="10" t="s">
        <v>232</v>
      </c>
      <c r="C895" s="10" t="s">
        <v>240</v>
      </c>
      <c r="D895" s="10" t="s">
        <v>279</v>
      </c>
      <c r="E895" s="10" t="s">
        <v>218</v>
      </c>
      <c r="F895" s="11">
        <v>10358</v>
      </c>
      <c r="G895" s="11">
        <v>4062</v>
      </c>
      <c r="H895" s="11">
        <v>3807</v>
      </c>
      <c r="I895" s="10" t="s">
        <v>273</v>
      </c>
      <c r="J895" s="12">
        <v>53.5</v>
      </c>
      <c r="K895" s="10" t="s">
        <v>267</v>
      </c>
      <c r="L895" s="10" t="s">
        <v>261</v>
      </c>
      <c r="M895" s="10" t="s">
        <v>220</v>
      </c>
      <c r="N895" s="13">
        <v>37</v>
      </c>
      <c r="O895" s="13">
        <v>37</v>
      </c>
      <c r="P895" s="13">
        <v>0</v>
      </c>
      <c r="Q895" s="14">
        <v>0</v>
      </c>
      <c r="R895" s="14">
        <v>7.57</v>
      </c>
      <c r="S895" s="14">
        <v>8</v>
      </c>
      <c r="T895" s="14">
        <v>4.6681670000000004</v>
      </c>
      <c r="U895" s="14">
        <v>58.352080000000001</v>
      </c>
      <c r="V895" s="14">
        <v>1</v>
      </c>
      <c r="W895" s="14">
        <v>219.78</v>
      </c>
      <c r="X895" s="14">
        <v>80</v>
      </c>
      <c r="Y895" s="14">
        <v>0.52607349343672405</v>
      </c>
      <c r="Z895" s="14">
        <v>4.9333330000000002</v>
      </c>
      <c r="AA895" s="14">
        <v>3.0666669999999998</v>
      </c>
      <c r="AB895" s="14">
        <v>38.333329999999997</v>
      </c>
      <c r="AC895" s="14">
        <v>0.26516679999999998</v>
      </c>
      <c r="AD895" s="14">
        <v>3.314584</v>
      </c>
      <c r="AE895" s="14">
        <v>219.78</v>
      </c>
      <c r="AF895" s="14">
        <v>152.07</v>
      </c>
      <c r="AG895" s="14">
        <v>0</v>
      </c>
      <c r="AH895" s="14">
        <v>0</v>
      </c>
      <c r="AI895" s="14">
        <v>4.6681670000000004</v>
      </c>
      <c r="AJ895" s="14">
        <v>4.9333330000000002</v>
      </c>
      <c r="AK895" s="15">
        <v>0.61666670000000001</v>
      </c>
      <c r="AL895" s="15">
        <v>0.94625000000000004</v>
      </c>
      <c r="AM895" s="15">
        <v>1</v>
      </c>
      <c r="AN895" s="15">
        <v>0.58352079999999995</v>
      </c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>
        <v>0.75</v>
      </c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>
        <v>0.83333331346511841</v>
      </c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>
        <v>0.83333331346511841</v>
      </c>
      <c r="CE895" s="16"/>
      <c r="CF895" s="16"/>
      <c r="CG895" s="16"/>
      <c r="CH895" s="16"/>
      <c r="CI895" s="16"/>
      <c r="CJ895" s="16"/>
      <c r="CK895" s="16"/>
      <c r="CL895" s="16"/>
      <c r="CM895" s="16"/>
      <c r="CN895" s="16"/>
      <c r="CO895" s="16"/>
      <c r="CP895" s="16"/>
      <c r="CQ895" s="16"/>
      <c r="CR895" s="16"/>
      <c r="CS895" s="16"/>
      <c r="CT895" s="16"/>
      <c r="CU895" s="16"/>
      <c r="CV895" s="16"/>
      <c r="CW895" s="16"/>
      <c r="CX895" s="16"/>
      <c r="CY895" s="16"/>
      <c r="CZ895" s="16"/>
      <c r="DA895" s="16"/>
      <c r="DB895" s="16"/>
      <c r="DC895" s="16"/>
      <c r="DD895" s="16"/>
      <c r="DE895" s="16"/>
      <c r="DF895" s="16"/>
      <c r="DG895" s="16"/>
      <c r="DH895" s="24"/>
      <c r="DI895" s="16"/>
      <c r="DJ895" s="17"/>
      <c r="DK895" s="24">
        <v>0.1666666716337204</v>
      </c>
      <c r="DL895" s="24"/>
      <c r="DM895" s="24"/>
      <c r="DN895" s="24"/>
      <c r="DO895" s="24">
        <v>0.48333331942558289</v>
      </c>
      <c r="DP895" s="24"/>
      <c r="DQ895" s="24"/>
      <c r="DR895" s="16"/>
      <c r="DS895" s="16"/>
      <c r="DT895" s="16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27"/>
      <c r="EO895" s="27"/>
      <c r="EP895" s="27"/>
      <c r="EQ895" s="27"/>
      <c r="ER895" s="27"/>
    </row>
    <row r="896" spans="1:148" s="9" customFormat="1" ht="20.25" x14ac:dyDescent="0.3">
      <c r="A896" s="10" t="s">
        <v>575</v>
      </c>
      <c r="B896" s="10" t="s">
        <v>232</v>
      </c>
      <c r="C896" s="10" t="s">
        <v>240</v>
      </c>
      <c r="D896" s="10" t="s">
        <v>281</v>
      </c>
      <c r="E896" s="10" t="s">
        <v>218</v>
      </c>
      <c r="F896" s="11">
        <v>10358</v>
      </c>
      <c r="G896" s="11">
        <v>4005</v>
      </c>
      <c r="H896" s="11">
        <v>4161</v>
      </c>
      <c r="I896" s="10" t="s">
        <v>273</v>
      </c>
      <c r="J896" s="12">
        <v>53.5</v>
      </c>
      <c r="K896" s="10" t="s">
        <v>267</v>
      </c>
      <c r="L896" s="10" t="s">
        <v>261</v>
      </c>
      <c r="M896" s="10" t="s">
        <v>220</v>
      </c>
      <c r="N896" s="13">
        <v>36</v>
      </c>
      <c r="O896" s="13">
        <v>36</v>
      </c>
      <c r="P896" s="13">
        <v>0</v>
      </c>
      <c r="Q896" s="14">
        <v>0</v>
      </c>
      <c r="R896" s="14">
        <v>7.57</v>
      </c>
      <c r="S896" s="14">
        <v>8</v>
      </c>
      <c r="T896" s="14">
        <v>4.5419999999999998</v>
      </c>
      <c r="U896" s="14">
        <v>56.775010000000002</v>
      </c>
      <c r="V896" s="14">
        <v>1</v>
      </c>
      <c r="W896" s="14">
        <v>213.84</v>
      </c>
      <c r="X896" s="14">
        <v>80</v>
      </c>
      <c r="Y896" s="14">
        <v>0.54068664753921103</v>
      </c>
      <c r="Z896" s="14">
        <v>4.6333330000000004</v>
      </c>
      <c r="AA896" s="14">
        <v>3.3666670000000001</v>
      </c>
      <c r="AB896" s="14">
        <v>42.08334</v>
      </c>
      <c r="AC896" s="14">
        <v>9.1332910000000003E-2</v>
      </c>
      <c r="AD896" s="14">
        <v>1.141661</v>
      </c>
      <c r="AE896" s="14">
        <v>213.84</v>
      </c>
      <c r="AF896" s="14">
        <v>147.96</v>
      </c>
      <c r="AG896" s="14">
        <v>0</v>
      </c>
      <c r="AH896" s="14">
        <v>0</v>
      </c>
      <c r="AI896" s="14">
        <v>4.5419999999999998</v>
      </c>
      <c r="AJ896" s="14">
        <v>4.6333330000000004</v>
      </c>
      <c r="AK896" s="15">
        <v>0.57916670000000003</v>
      </c>
      <c r="AL896" s="15">
        <v>0.98028780000000004</v>
      </c>
      <c r="AM896" s="15">
        <v>1</v>
      </c>
      <c r="AN896" s="15">
        <v>0.56774999999999998</v>
      </c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>
        <v>0.78333336114883423</v>
      </c>
      <c r="BD896" s="16"/>
      <c r="BE896" s="16"/>
      <c r="BF896" s="16"/>
      <c r="BG896" s="16"/>
      <c r="BH896" s="16"/>
      <c r="BI896" s="16">
        <v>0.11666667088866234</v>
      </c>
      <c r="BJ896" s="16"/>
      <c r="BK896" s="16"/>
      <c r="BL896" s="16"/>
      <c r="BM896" s="16"/>
      <c r="BN896" s="16"/>
      <c r="BO896" s="16"/>
      <c r="BP896" s="16">
        <v>0.55000001192092896</v>
      </c>
      <c r="BQ896" s="16"/>
      <c r="BR896" s="16"/>
      <c r="BS896" s="16"/>
      <c r="BT896" s="16"/>
      <c r="BU896" s="16"/>
      <c r="BV896" s="16"/>
      <c r="BW896" s="16"/>
      <c r="BX896" s="16"/>
      <c r="BY896" s="16">
        <v>0.1666666716337204</v>
      </c>
      <c r="BZ896" s="16"/>
      <c r="CA896" s="16"/>
      <c r="CB896" s="16"/>
      <c r="CC896" s="16"/>
      <c r="CD896" s="16">
        <v>3.3333335071802139E-2</v>
      </c>
      <c r="CE896" s="16"/>
      <c r="CF896" s="16"/>
      <c r="CG896" s="16"/>
      <c r="CH896" s="16">
        <v>1.4666666984558105</v>
      </c>
      <c r="CI896" s="16"/>
      <c r="CJ896" s="16"/>
      <c r="CK896" s="16"/>
      <c r="CL896" s="16"/>
      <c r="CM896" s="16"/>
      <c r="CN896" s="16"/>
      <c r="CO896" s="16"/>
      <c r="CP896" s="16"/>
      <c r="CQ896" s="16"/>
      <c r="CR896" s="16"/>
      <c r="CS896" s="16"/>
      <c r="CT896" s="16"/>
      <c r="CU896" s="16"/>
      <c r="CV896" s="16"/>
      <c r="CW896" s="16"/>
      <c r="CX896" s="16"/>
      <c r="CY896" s="16"/>
      <c r="CZ896" s="16"/>
      <c r="DA896" s="16"/>
      <c r="DB896" s="16"/>
      <c r="DC896" s="16"/>
      <c r="DD896" s="16"/>
      <c r="DE896" s="16"/>
      <c r="DF896" s="16"/>
      <c r="DG896" s="16"/>
      <c r="DH896" s="24"/>
      <c r="DI896" s="16"/>
      <c r="DJ896" s="17"/>
      <c r="DK896" s="24"/>
      <c r="DL896" s="24"/>
      <c r="DM896" s="24"/>
      <c r="DN896" s="24"/>
      <c r="DO896" s="24">
        <v>0.25</v>
      </c>
      <c r="DP896" s="24"/>
      <c r="DQ896" s="24"/>
      <c r="DR896" s="16"/>
      <c r="DS896" s="16"/>
      <c r="DT896" s="16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27"/>
      <c r="EO896" s="27"/>
      <c r="EP896" s="27"/>
      <c r="EQ896" s="27"/>
      <c r="ER896" s="27"/>
    </row>
    <row r="897" spans="1:148" s="9" customFormat="1" ht="20.25" x14ac:dyDescent="0.3">
      <c r="A897" s="10" t="s">
        <v>576</v>
      </c>
      <c r="B897" s="10" t="s">
        <v>232</v>
      </c>
      <c r="C897" s="10" t="s">
        <v>240</v>
      </c>
      <c r="D897" s="10" t="s">
        <v>279</v>
      </c>
      <c r="E897" s="10" t="s">
        <v>218</v>
      </c>
      <c r="F897" s="11">
        <v>10358</v>
      </c>
      <c r="G897" s="11">
        <v>4062</v>
      </c>
      <c r="H897" s="11">
        <v>3807</v>
      </c>
      <c r="I897" s="10" t="s">
        <v>273</v>
      </c>
      <c r="J897" s="12">
        <v>53.5</v>
      </c>
      <c r="K897" s="10" t="s">
        <v>267</v>
      </c>
      <c r="L897" s="10" t="s">
        <v>261</v>
      </c>
      <c r="M897" s="10" t="s">
        <v>220</v>
      </c>
      <c r="N897" s="13">
        <v>39</v>
      </c>
      <c r="O897" s="13">
        <v>39</v>
      </c>
      <c r="P897" s="13">
        <v>0</v>
      </c>
      <c r="Q897" s="14">
        <v>0</v>
      </c>
      <c r="R897" s="14">
        <v>7.57</v>
      </c>
      <c r="S897" s="14">
        <v>8</v>
      </c>
      <c r="T897" s="14">
        <v>4.9204999999999997</v>
      </c>
      <c r="U897" s="14">
        <v>61.506250000000001</v>
      </c>
      <c r="V897" s="14">
        <v>1</v>
      </c>
      <c r="W897" s="14">
        <v>231.66</v>
      </c>
      <c r="X897" s="14">
        <v>80</v>
      </c>
      <c r="Y897" s="14">
        <v>0.49909536299999402</v>
      </c>
      <c r="Z897" s="14">
        <v>5.4</v>
      </c>
      <c r="AA897" s="14">
        <v>2.6</v>
      </c>
      <c r="AB897" s="14">
        <v>32.5</v>
      </c>
      <c r="AC897" s="14">
        <v>0.47949960000000003</v>
      </c>
      <c r="AD897" s="14">
        <v>5.9937449999999997</v>
      </c>
      <c r="AE897" s="14">
        <v>231.66</v>
      </c>
      <c r="AF897" s="14">
        <v>160.29</v>
      </c>
      <c r="AG897" s="14">
        <v>0</v>
      </c>
      <c r="AH897" s="14">
        <v>0</v>
      </c>
      <c r="AI897" s="14">
        <v>4.9204999999999997</v>
      </c>
      <c r="AJ897" s="14">
        <v>5.4</v>
      </c>
      <c r="AK897" s="15">
        <v>0.67500000000000004</v>
      </c>
      <c r="AL897" s="15">
        <v>0.91120380000000001</v>
      </c>
      <c r="AM897" s="15">
        <v>1</v>
      </c>
      <c r="AN897" s="15">
        <v>0.61506249999999996</v>
      </c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>
        <v>1.8333333730697632</v>
      </c>
      <c r="BS897" s="16"/>
      <c r="BT897" s="16"/>
      <c r="BU897" s="16"/>
      <c r="BV897" s="16"/>
      <c r="BW897" s="16"/>
      <c r="BX897" s="16"/>
      <c r="BY897" s="16"/>
      <c r="BZ897" s="16"/>
      <c r="CA897" s="16"/>
      <c r="CB897" s="16"/>
      <c r="CC897" s="16"/>
      <c r="CD897" s="16"/>
      <c r="CE897" s="16"/>
      <c r="CF897" s="16"/>
      <c r="CG897" s="16"/>
      <c r="CH897" s="16"/>
      <c r="CI897" s="16"/>
      <c r="CJ897" s="16"/>
      <c r="CK897" s="16"/>
      <c r="CL897" s="16"/>
      <c r="CM897" s="16"/>
      <c r="CN897" s="16"/>
      <c r="CO897" s="16"/>
      <c r="CP897" s="16"/>
      <c r="CQ897" s="16"/>
      <c r="CR897" s="16"/>
      <c r="CS897" s="16"/>
      <c r="CT897" s="16"/>
      <c r="CU897" s="16"/>
      <c r="CV897" s="16"/>
      <c r="CW897" s="16"/>
      <c r="CX897" s="16"/>
      <c r="CY897" s="16"/>
      <c r="CZ897" s="16"/>
      <c r="DA897" s="16"/>
      <c r="DB897" s="16"/>
      <c r="DC897" s="16"/>
      <c r="DD897" s="16"/>
      <c r="DE897" s="16">
        <v>0.11666666716337204</v>
      </c>
      <c r="DF897" s="16"/>
      <c r="DG897" s="16"/>
      <c r="DH897" s="24"/>
      <c r="DI897" s="16"/>
      <c r="DJ897" s="17"/>
      <c r="DK897" s="24">
        <v>0.25</v>
      </c>
      <c r="DL897" s="24"/>
      <c r="DM897" s="24"/>
      <c r="DN897" s="24"/>
      <c r="DO897" s="24">
        <v>0.40000000596046448</v>
      </c>
      <c r="DP897" s="24"/>
      <c r="DQ897" s="24"/>
      <c r="DR897" s="16"/>
      <c r="DS897" s="16"/>
      <c r="DT897" s="16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27"/>
      <c r="EO897" s="27"/>
      <c r="EP897" s="27"/>
      <c r="EQ897" s="27"/>
      <c r="ER897" s="27"/>
    </row>
    <row r="898" spans="1:148" s="9" customFormat="1" ht="20.25" x14ac:dyDescent="0.3">
      <c r="A898" s="10" t="s">
        <v>576</v>
      </c>
      <c r="B898" s="10" t="s">
        <v>232</v>
      </c>
      <c r="C898" s="10" t="s">
        <v>240</v>
      </c>
      <c r="D898" s="10" t="s">
        <v>281</v>
      </c>
      <c r="E898" s="10" t="s">
        <v>218</v>
      </c>
      <c r="F898" s="11">
        <v>10358</v>
      </c>
      <c r="G898" s="11">
        <v>4005</v>
      </c>
      <c r="H898" s="11">
        <v>4161</v>
      </c>
      <c r="I898" s="10" t="s">
        <v>273</v>
      </c>
      <c r="J898" s="12">
        <v>53.5</v>
      </c>
      <c r="K898" s="10" t="s">
        <v>267</v>
      </c>
      <c r="L898" s="10" t="s">
        <v>261</v>
      </c>
      <c r="M898" s="10" t="s">
        <v>220</v>
      </c>
      <c r="N898" s="13">
        <v>37</v>
      </c>
      <c r="O898" s="13">
        <v>36</v>
      </c>
      <c r="P898" s="13">
        <v>1</v>
      </c>
      <c r="Q898" s="14">
        <v>2.7027030000000001</v>
      </c>
      <c r="R898" s="14">
        <v>7.57</v>
      </c>
      <c r="S898" s="14">
        <v>8</v>
      </c>
      <c r="T898" s="14">
        <v>4.5419999999999998</v>
      </c>
      <c r="U898" s="14">
        <v>56.775010000000002</v>
      </c>
      <c r="V898" s="14">
        <v>1</v>
      </c>
      <c r="W898" s="14">
        <v>213.84</v>
      </c>
      <c r="X898" s="14">
        <v>80</v>
      </c>
      <c r="Y898" s="14">
        <v>0.54068664753921103</v>
      </c>
      <c r="Z898" s="14">
        <v>4.7166670000000002</v>
      </c>
      <c r="AA898" s="14">
        <v>3.2833329999999998</v>
      </c>
      <c r="AB898" s="14">
        <v>41.041670000000003</v>
      </c>
      <c r="AC898" s="14">
        <v>4.8499729999999998E-2</v>
      </c>
      <c r="AD898" s="14">
        <v>0.60624670000000003</v>
      </c>
      <c r="AE898" s="14">
        <v>213.84</v>
      </c>
      <c r="AF898" s="14">
        <v>147.96</v>
      </c>
      <c r="AG898" s="14">
        <v>0.12616669999999999</v>
      </c>
      <c r="AH898" s="14">
        <v>1.577083</v>
      </c>
      <c r="AI898" s="14">
        <v>4.6681670000000004</v>
      </c>
      <c r="AJ898" s="14">
        <v>4.7166670000000002</v>
      </c>
      <c r="AK898" s="15">
        <v>0.58958330000000003</v>
      </c>
      <c r="AL898" s="15">
        <v>0.98971730000000002</v>
      </c>
      <c r="AM898" s="15">
        <v>0.97297299999999998</v>
      </c>
      <c r="AN898" s="15">
        <v>0.56774999999999998</v>
      </c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>
        <v>6.6666670143604279E-2</v>
      </c>
      <c r="BJ898" s="16"/>
      <c r="BK898" s="16"/>
      <c r="BL898" s="16"/>
      <c r="BM898" s="16"/>
      <c r="BN898" s="16"/>
      <c r="BO898" s="16"/>
      <c r="BP898" s="16">
        <v>2.1499999463558197</v>
      </c>
      <c r="BQ898" s="16"/>
      <c r="BR898" s="16"/>
      <c r="BS898" s="16"/>
      <c r="BT898" s="16"/>
      <c r="BU898" s="16">
        <v>0.38333332538604736</v>
      </c>
      <c r="BV898" s="16"/>
      <c r="BW898" s="16"/>
      <c r="BX898" s="16"/>
      <c r="BY898" s="16"/>
      <c r="BZ898" s="16"/>
      <c r="CA898" s="16"/>
      <c r="CB898" s="16"/>
      <c r="CC898" s="16"/>
      <c r="CD898" s="16"/>
      <c r="CE898" s="16"/>
      <c r="CF898" s="16"/>
      <c r="CG898" s="16"/>
      <c r="CH898" s="16"/>
      <c r="CI898" s="16"/>
      <c r="CJ898" s="16"/>
      <c r="CK898" s="16"/>
      <c r="CL898" s="16"/>
      <c r="CM898" s="16"/>
      <c r="CN898" s="16"/>
      <c r="CO898" s="16"/>
      <c r="CP898" s="16"/>
      <c r="CQ898" s="16"/>
      <c r="CR898" s="16"/>
      <c r="CS898" s="16"/>
      <c r="CT898" s="16"/>
      <c r="CU898" s="16"/>
      <c r="CV898" s="16"/>
      <c r="CW898" s="16"/>
      <c r="CX898" s="16"/>
      <c r="CY898" s="16"/>
      <c r="CZ898" s="16"/>
      <c r="DA898" s="16"/>
      <c r="DB898" s="16"/>
      <c r="DC898" s="16"/>
      <c r="DD898" s="16"/>
      <c r="DE898" s="16">
        <v>6.6666670143604279E-2</v>
      </c>
      <c r="DF898" s="16"/>
      <c r="DG898" s="16"/>
      <c r="DH898" s="24"/>
      <c r="DI898" s="16"/>
      <c r="DJ898" s="17"/>
      <c r="DK898" s="24">
        <v>0.25</v>
      </c>
      <c r="DL898" s="24"/>
      <c r="DM898" s="24"/>
      <c r="DN898" s="24">
        <v>8.3333335816860199E-2</v>
      </c>
      <c r="DO898" s="24">
        <v>0.28333333134651184</v>
      </c>
      <c r="DP898" s="24"/>
      <c r="DQ898" s="24"/>
      <c r="DR898" s="16"/>
      <c r="DS898" s="16"/>
      <c r="DT898" s="16"/>
      <c r="DU898" s="17"/>
      <c r="DV898" s="17"/>
      <c r="DW898" s="17"/>
      <c r="DX898" s="17"/>
      <c r="DY898" s="17"/>
      <c r="DZ898" s="17"/>
      <c r="EA898" s="17"/>
      <c r="EB898" s="17">
        <v>1</v>
      </c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27"/>
      <c r="EO898" s="27"/>
      <c r="EP898" s="27"/>
      <c r="EQ898" s="27"/>
      <c r="ER898" s="27"/>
    </row>
    <row r="899" spans="1:148" s="9" customFormat="1" ht="20.25" x14ac:dyDescent="0.3">
      <c r="A899" s="10" t="s">
        <v>576</v>
      </c>
      <c r="B899" s="10" t="s">
        <v>231</v>
      </c>
      <c r="C899" s="10" t="s">
        <v>240</v>
      </c>
      <c r="D899" s="10" t="s">
        <v>279</v>
      </c>
      <c r="E899" s="10" t="s">
        <v>218</v>
      </c>
      <c r="F899" s="11">
        <v>10358</v>
      </c>
      <c r="G899" s="11">
        <v>4189</v>
      </c>
      <c r="H899" s="11">
        <v>3698</v>
      </c>
      <c r="I899" s="10" t="s">
        <v>273</v>
      </c>
      <c r="J899" s="12">
        <v>53.5</v>
      </c>
      <c r="K899" s="10" t="s">
        <v>267</v>
      </c>
      <c r="L899" s="10" t="s">
        <v>261</v>
      </c>
      <c r="M899" s="10" t="s">
        <v>220</v>
      </c>
      <c r="N899" s="13">
        <v>28</v>
      </c>
      <c r="O899" s="13">
        <v>28</v>
      </c>
      <c r="P899" s="13">
        <v>0</v>
      </c>
      <c r="Q899" s="14">
        <v>0</v>
      </c>
      <c r="R899" s="14">
        <v>7.57</v>
      </c>
      <c r="S899" s="14">
        <v>6</v>
      </c>
      <c r="T899" s="14">
        <v>3.532667</v>
      </c>
      <c r="U899" s="14">
        <v>58.877780000000001</v>
      </c>
      <c r="V899" s="14">
        <v>0.75</v>
      </c>
      <c r="W899" s="14">
        <v>221.76</v>
      </c>
      <c r="X899" s="14">
        <v>60</v>
      </c>
      <c r="Y899" s="14">
        <v>0.52137642548949603</v>
      </c>
      <c r="Z899" s="14">
        <v>3.9166669999999999</v>
      </c>
      <c r="AA899" s="14">
        <v>2.0833330000000001</v>
      </c>
      <c r="AB899" s="14">
        <v>34.722230000000003</v>
      </c>
      <c r="AC899" s="14">
        <v>0.3839998</v>
      </c>
      <c r="AD899" s="14">
        <v>6.3999969999999999</v>
      </c>
      <c r="AE899" s="14">
        <v>166.32</v>
      </c>
      <c r="AF899" s="14">
        <v>115.08</v>
      </c>
      <c r="AG899" s="14">
        <v>0</v>
      </c>
      <c r="AH899" s="14">
        <v>0</v>
      </c>
      <c r="AI899" s="14">
        <v>3.532667</v>
      </c>
      <c r="AJ899" s="14">
        <v>3.9166669999999999</v>
      </c>
      <c r="AK899" s="15">
        <v>0.65277770000000002</v>
      </c>
      <c r="AL899" s="15">
        <v>0.90195749999999997</v>
      </c>
      <c r="AM899" s="15">
        <v>1</v>
      </c>
      <c r="AN899" s="15">
        <v>0.58877780000000002</v>
      </c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>
        <v>1.3333333730697632</v>
      </c>
      <c r="BS899" s="16"/>
      <c r="BT899" s="16"/>
      <c r="BU899" s="16"/>
      <c r="BV899" s="16"/>
      <c r="BW899" s="16"/>
      <c r="BX899" s="16"/>
      <c r="BY899" s="16"/>
      <c r="BZ899" s="16"/>
      <c r="CA899" s="16"/>
      <c r="CB899" s="16"/>
      <c r="CC899" s="16"/>
      <c r="CD899" s="16"/>
      <c r="CE899" s="16"/>
      <c r="CF899" s="16"/>
      <c r="CG899" s="16"/>
      <c r="CH899" s="16"/>
      <c r="CI899" s="16"/>
      <c r="CJ899" s="16"/>
      <c r="CK899" s="16"/>
      <c r="CL899" s="16"/>
      <c r="CM899" s="16"/>
      <c r="CN899" s="16"/>
      <c r="CO899" s="16"/>
      <c r="CP899" s="16">
        <v>0.3333333432674408</v>
      </c>
      <c r="CQ899" s="16"/>
      <c r="CR899" s="16"/>
      <c r="CS899" s="16"/>
      <c r="CT899" s="16"/>
      <c r="CU899" s="16"/>
      <c r="CV899" s="16"/>
      <c r="CW899" s="16"/>
      <c r="CX899" s="16"/>
      <c r="CY899" s="16"/>
      <c r="CZ899" s="16"/>
      <c r="DA899" s="16"/>
      <c r="DB899" s="16"/>
      <c r="DC899" s="16"/>
      <c r="DD899" s="16"/>
      <c r="DE899" s="16"/>
      <c r="DF899" s="16"/>
      <c r="DG899" s="16"/>
      <c r="DH899" s="24"/>
      <c r="DI899" s="16"/>
      <c r="DJ899" s="17"/>
      <c r="DK899" s="24">
        <v>0.25</v>
      </c>
      <c r="DL899" s="24"/>
      <c r="DM899" s="24"/>
      <c r="DN899" s="24"/>
      <c r="DO899" s="24">
        <v>0.1666666716337204</v>
      </c>
      <c r="DP899" s="24"/>
      <c r="DQ899" s="24"/>
      <c r="DR899" s="16"/>
      <c r="DS899" s="16"/>
      <c r="DT899" s="16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27"/>
      <c r="EO899" s="27"/>
      <c r="EP899" s="27"/>
      <c r="EQ899" s="27"/>
      <c r="ER899" s="27"/>
    </row>
    <row r="900" spans="1:148" s="9" customFormat="1" ht="20.25" x14ac:dyDescent="0.3">
      <c r="A900" s="10" t="s">
        <v>576</v>
      </c>
      <c r="B900" s="10" t="s">
        <v>231</v>
      </c>
      <c r="C900" s="10" t="s">
        <v>240</v>
      </c>
      <c r="D900" s="10" t="s">
        <v>281</v>
      </c>
      <c r="E900" s="10" t="s">
        <v>218</v>
      </c>
      <c r="F900" s="11">
        <v>10358</v>
      </c>
      <c r="G900" s="11">
        <v>4124</v>
      </c>
      <c r="H900" s="11">
        <v>3866</v>
      </c>
      <c r="I900" s="10" t="s">
        <v>273</v>
      </c>
      <c r="J900" s="12">
        <v>53.5</v>
      </c>
      <c r="K900" s="10" t="s">
        <v>267</v>
      </c>
      <c r="L900" s="10" t="s">
        <v>261</v>
      </c>
      <c r="M900" s="10" t="s">
        <v>220</v>
      </c>
      <c r="N900" s="13">
        <v>20</v>
      </c>
      <c r="O900" s="13">
        <v>20</v>
      </c>
      <c r="P900" s="13">
        <v>0</v>
      </c>
      <c r="Q900" s="14">
        <v>0</v>
      </c>
      <c r="R900" s="14">
        <v>7.57</v>
      </c>
      <c r="S900" s="14">
        <v>3.8333330000000001</v>
      </c>
      <c r="T900" s="14">
        <v>2.5233340000000002</v>
      </c>
      <c r="U900" s="14">
        <v>65.826099999999997</v>
      </c>
      <c r="V900" s="14">
        <v>0.4791666</v>
      </c>
      <c r="W900" s="14">
        <v>247.93049999999999</v>
      </c>
      <c r="X900" s="14">
        <v>38.333330154418903</v>
      </c>
      <c r="Y900" s="14">
        <v>0.46634219002036298</v>
      </c>
      <c r="Z900" s="14">
        <v>2.5499999999999998</v>
      </c>
      <c r="AA900" s="14">
        <v>1.2833330000000001</v>
      </c>
      <c r="AB900" s="14">
        <v>33.478259999999999</v>
      </c>
      <c r="AC900" s="14">
        <v>2.6666160000000001E-2</v>
      </c>
      <c r="AD900" s="14">
        <v>0.69563909999999995</v>
      </c>
      <c r="AE900" s="14">
        <v>118.8</v>
      </c>
      <c r="AF900" s="14">
        <v>82.2</v>
      </c>
      <c r="AG900" s="14">
        <v>0</v>
      </c>
      <c r="AH900" s="14">
        <v>0</v>
      </c>
      <c r="AI900" s="14">
        <v>2.5233340000000002</v>
      </c>
      <c r="AJ900" s="14">
        <v>2.5499999999999998</v>
      </c>
      <c r="AK900" s="15">
        <v>0.66521739999999996</v>
      </c>
      <c r="AL900" s="15">
        <v>0.9895427</v>
      </c>
      <c r="AM900" s="15">
        <v>1</v>
      </c>
      <c r="AN900" s="15">
        <v>0.65826099999999999</v>
      </c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>
        <v>0.5</v>
      </c>
      <c r="BQ900" s="16"/>
      <c r="BR900" s="16"/>
      <c r="BS900" s="16"/>
      <c r="BT900" s="16"/>
      <c r="BU900" s="16">
        <v>8.3333335816860199E-2</v>
      </c>
      <c r="BV900" s="16"/>
      <c r="BW900" s="16"/>
      <c r="BX900" s="16"/>
      <c r="BY900" s="16"/>
      <c r="BZ900" s="16"/>
      <c r="CA900" s="16"/>
      <c r="CB900" s="16"/>
      <c r="CC900" s="16"/>
      <c r="CD900" s="16"/>
      <c r="CE900" s="16"/>
      <c r="CF900" s="16"/>
      <c r="CG900" s="16"/>
      <c r="CH900" s="16"/>
      <c r="CI900" s="16"/>
      <c r="CJ900" s="16">
        <v>0.4166666567325592</v>
      </c>
      <c r="CK900" s="16"/>
      <c r="CL900" s="16"/>
      <c r="CM900" s="16"/>
      <c r="CN900" s="16"/>
      <c r="CO900" s="16"/>
      <c r="CP900" s="16"/>
      <c r="CQ900" s="16"/>
      <c r="CR900" s="16"/>
      <c r="CS900" s="16"/>
      <c r="CT900" s="16"/>
      <c r="CU900" s="16"/>
      <c r="CV900" s="16"/>
      <c r="CW900" s="16"/>
      <c r="CX900" s="16"/>
      <c r="CY900" s="16"/>
      <c r="CZ900" s="16"/>
      <c r="DA900" s="16"/>
      <c r="DB900" s="16"/>
      <c r="DC900" s="16"/>
      <c r="DD900" s="16"/>
      <c r="DE900" s="16">
        <v>8.3333335816860199E-2</v>
      </c>
      <c r="DF900" s="16"/>
      <c r="DG900" s="16"/>
      <c r="DH900" s="24"/>
      <c r="DI900" s="16"/>
      <c r="DJ900" s="17"/>
      <c r="DK900" s="24"/>
      <c r="DL900" s="24"/>
      <c r="DM900" s="24"/>
      <c r="DN900" s="24"/>
      <c r="DO900" s="24">
        <v>0.20000000298023224</v>
      </c>
      <c r="DP900" s="24"/>
      <c r="DQ900" s="24"/>
      <c r="DR900" s="16"/>
      <c r="DS900" s="16"/>
      <c r="DT900" s="16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27"/>
      <c r="EO900" s="27"/>
      <c r="EP900" s="27"/>
      <c r="EQ900" s="27"/>
      <c r="ER900" s="27"/>
    </row>
    <row r="901" spans="1:148" s="9" customFormat="1" ht="20.25" x14ac:dyDescent="0.3">
      <c r="A901" s="10" t="s">
        <v>576</v>
      </c>
      <c r="B901" s="10" t="s">
        <v>231</v>
      </c>
      <c r="C901" s="10" t="s">
        <v>240</v>
      </c>
      <c r="D901" s="10" t="s">
        <v>279</v>
      </c>
      <c r="E901" s="10" t="s">
        <v>222</v>
      </c>
      <c r="F901" s="11">
        <v>15177</v>
      </c>
      <c r="G901" s="11">
        <v>4189</v>
      </c>
      <c r="H901" s="11">
        <v>3698</v>
      </c>
      <c r="I901" s="10" t="s">
        <v>275</v>
      </c>
      <c r="J901" s="12">
        <v>62.8</v>
      </c>
      <c r="K901" s="10" t="s">
        <v>248</v>
      </c>
      <c r="L901" s="10" t="s">
        <v>261</v>
      </c>
      <c r="M901" s="10" t="s">
        <v>220</v>
      </c>
      <c r="N901" s="13">
        <v>0</v>
      </c>
      <c r="O901" s="13">
        <v>0</v>
      </c>
      <c r="P901" s="13">
        <v>0</v>
      </c>
      <c r="Q901" s="14">
        <v>0</v>
      </c>
      <c r="R901" s="14">
        <v>6.14</v>
      </c>
      <c r="S901" s="14">
        <v>2</v>
      </c>
      <c r="T901" s="14">
        <v>0</v>
      </c>
      <c r="U901" s="14">
        <v>0</v>
      </c>
      <c r="V901" s="14">
        <v>0.25</v>
      </c>
      <c r="W901" s="14">
        <v>0</v>
      </c>
      <c r="X901" s="14">
        <v>20</v>
      </c>
      <c r="Y901" s="14">
        <v>0</v>
      </c>
      <c r="Z901" s="14">
        <v>0</v>
      </c>
      <c r="AA901" s="14">
        <v>2</v>
      </c>
      <c r="AB901" s="14">
        <v>100</v>
      </c>
      <c r="AC901" s="14">
        <v>0</v>
      </c>
      <c r="AD901" s="14">
        <v>0</v>
      </c>
      <c r="AE901" s="14">
        <v>0</v>
      </c>
      <c r="AF901" s="14">
        <v>0</v>
      </c>
      <c r="AG901" s="14">
        <v>0</v>
      </c>
      <c r="AH901" s="14">
        <v>0</v>
      </c>
      <c r="AI901" s="14">
        <v>0</v>
      </c>
      <c r="AJ901" s="14">
        <v>0</v>
      </c>
      <c r="AK901" s="15">
        <v>0</v>
      </c>
      <c r="AL901" s="15">
        <v>0</v>
      </c>
      <c r="AM901" s="15">
        <v>0</v>
      </c>
      <c r="AN901" s="15">
        <v>0</v>
      </c>
      <c r="AO901" s="16"/>
      <c r="AP901" s="16">
        <v>0.5</v>
      </c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  <c r="BV901" s="16"/>
      <c r="BW901" s="16"/>
      <c r="BX901" s="16"/>
      <c r="BY901" s="16"/>
      <c r="BZ901" s="16"/>
      <c r="CA901" s="16"/>
      <c r="CB901" s="16"/>
      <c r="CC901" s="16"/>
      <c r="CD901" s="16"/>
      <c r="CE901" s="16"/>
      <c r="CF901" s="16"/>
      <c r="CG901" s="16"/>
      <c r="CH901" s="16"/>
      <c r="CI901" s="16"/>
      <c r="CJ901" s="16"/>
      <c r="CK901" s="16"/>
      <c r="CL901" s="16"/>
      <c r="CM901" s="16"/>
      <c r="CN901" s="16"/>
      <c r="CO901" s="16"/>
      <c r="CP901" s="16"/>
      <c r="CQ901" s="16"/>
      <c r="CR901" s="16"/>
      <c r="CS901" s="16"/>
      <c r="CT901" s="16"/>
      <c r="CU901" s="16"/>
      <c r="CV901" s="16"/>
      <c r="CW901" s="16"/>
      <c r="CX901" s="16"/>
      <c r="CY901" s="16"/>
      <c r="CZ901" s="16"/>
      <c r="DA901" s="16"/>
      <c r="DB901" s="16"/>
      <c r="DC901" s="16"/>
      <c r="DD901" s="16"/>
      <c r="DE901" s="16"/>
      <c r="DF901" s="16"/>
      <c r="DG901" s="16"/>
      <c r="DH901" s="24">
        <v>1.5</v>
      </c>
      <c r="DI901" s="16"/>
      <c r="DJ901" s="17"/>
      <c r="DK901" s="24"/>
      <c r="DL901" s="24"/>
      <c r="DM901" s="24"/>
      <c r="DN901" s="24"/>
      <c r="DO901" s="24"/>
      <c r="DP901" s="24"/>
      <c r="DQ901" s="24"/>
      <c r="DR901" s="16"/>
      <c r="DS901" s="16"/>
      <c r="DT901" s="16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27"/>
      <c r="EO901" s="27"/>
      <c r="EP901" s="27"/>
      <c r="EQ901" s="27"/>
      <c r="ER901" s="27"/>
    </row>
    <row r="902" spans="1:148" s="9" customFormat="1" ht="20.25" x14ac:dyDescent="0.3">
      <c r="A902" s="10" t="s">
        <v>576</v>
      </c>
      <c r="B902" s="10" t="s">
        <v>231</v>
      </c>
      <c r="C902" s="10" t="s">
        <v>240</v>
      </c>
      <c r="D902" s="10" t="s">
        <v>281</v>
      </c>
      <c r="E902" s="10" t="s">
        <v>222</v>
      </c>
      <c r="F902" s="11">
        <v>15177</v>
      </c>
      <c r="G902" s="11">
        <v>4124</v>
      </c>
      <c r="H902" s="11">
        <v>3866</v>
      </c>
      <c r="I902" s="10" t="s">
        <v>275</v>
      </c>
      <c r="J902" s="12">
        <v>62.8</v>
      </c>
      <c r="K902" s="10" t="s">
        <v>248</v>
      </c>
      <c r="L902" s="10" t="s">
        <v>261</v>
      </c>
      <c r="M902" s="10" t="s">
        <v>220</v>
      </c>
      <c r="N902" s="13">
        <v>9</v>
      </c>
      <c r="O902" s="13">
        <v>9</v>
      </c>
      <c r="P902" s="13">
        <v>0</v>
      </c>
      <c r="Q902" s="14">
        <v>0</v>
      </c>
      <c r="R902" s="14">
        <v>6.14</v>
      </c>
      <c r="S902" s="14">
        <v>4.1666670000000003</v>
      </c>
      <c r="T902" s="14">
        <v>0.92099989999999998</v>
      </c>
      <c r="U902" s="14">
        <v>22.103999999999999</v>
      </c>
      <c r="V902" s="14">
        <v>0.5208334</v>
      </c>
      <c r="W902" s="14">
        <v>75.686400000000006</v>
      </c>
      <c r="X902" s="14">
        <v>41.666669845581097</v>
      </c>
      <c r="Y902" s="14">
        <v>1.6301514364701</v>
      </c>
      <c r="Z902" s="14">
        <v>1</v>
      </c>
      <c r="AA902" s="14">
        <v>3.1666669999999999</v>
      </c>
      <c r="AB902" s="14">
        <v>75.999989999999997</v>
      </c>
      <c r="AC902" s="14">
        <v>7.9000230000000005E-2</v>
      </c>
      <c r="AD902" s="14">
        <v>1.8960060000000001</v>
      </c>
      <c r="AE902" s="14">
        <v>39.42</v>
      </c>
      <c r="AF902" s="14">
        <v>25.56</v>
      </c>
      <c r="AG902" s="14">
        <v>0</v>
      </c>
      <c r="AH902" s="14">
        <v>0</v>
      </c>
      <c r="AI902" s="14">
        <v>0.92099989999999998</v>
      </c>
      <c r="AJ902" s="14">
        <v>1</v>
      </c>
      <c r="AK902" s="15">
        <v>0.24</v>
      </c>
      <c r="AL902" s="15">
        <v>0.92099969999999998</v>
      </c>
      <c r="AM902" s="15">
        <v>1</v>
      </c>
      <c r="AN902" s="15">
        <v>0.22103999999999999</v>
      </c>
      <c r="AO902" s="16"/>
      <c r="AP902" s="16">
        <v>0.25</v>
      </c>
      <c r="AQ902" s="16"/>
      <c r="AR902" s="16">
        <v>8.3333335816860199E-2</v>
      </c>
      <c r="AS902" s="16">
        <v>8.3333335816860199E-2</v>
      </c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>
        <v>1</v>
      </c>
      <c r="BQ902" s="16"/>
      <c r="BR902" s="16"/>
      <c r="BS902" s="16"/>
      <c r="BT902" s="16"/>
      <c r="BU902" s="16"/>
      <c r="BV902" s="16"/>
      <c r="BW902" s="16"/>
      <c r="BX902" s="16"/>
      <c r="BY902" s="16"/>
      <c r="BZ902" s="16"/>
      <c r="CA902" s="16"/>
      <c r="CB902" s="16"/>
      <c r="CC902" s="16"/>
      <c r="CD902" s="16"/>
      <c r="CE902" s="16"/>
      <c r="CF902" s="16">
        <v>0.4166666567325592</v>
      </c>
      <c r="CG902" s="16"/>
      <c r="CH902" s="16"/>
      <c r="CI902" s="16"/>
      <c r="CJ902" s="16"/>
      <c r="CK902" s="16"/>
      <c r="CL902" s="16"/>
      <c r="CM902" s="16"/>
      <c r="CN902" s="16"/>
      <c r="CO902" s="16"/>
      <c r="CP902" s="16"/>
      <c r="CQ902" s="16"/>
      <c r="CR902" s="16"/>
      <c r="CS902" s="16"/>
      <c r="CT902" s="16"/>
      <c r="CU902" s="16"/>
      <c r="CV902" s="16"/>
      <c r="CW902" s="16"/>
      <c r="CX902" s="16"/>
      <c r="CY902" s="16"/>
      <c r="CZ902" s="16"/>
      <c r="DA902" s="16"/>
      <c r="DB902" s="16"/>
      <c r="DC902" s="16"/>
      <c r="DD902" s="16"/>
      <c r="DE902" s="16"/>
      <c r="DF902" s="16"/>
      <c r="DG902" s="16"/>
      <c r="DH902" s="24">
        <v>1.3333333730697632</v>
      </c>
      <c r="DI902" s="16"/>
      <c r="DJ902" s="17"/>
      <c r="DK902" s="24"/>
      <c r="DL902" s="24"/>
      <c r="DM902" s="24"/>
      <c r="DN902" s="24"/>
      <c r="DO902" s="24"/>
      <c r="DP902" s="24"/>
      <c r="DQ902" s="24"/>
      <c r="DR902" s="16"/>
      <c r="DS902" s="16"/>
      <c r="DT902" s="16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27"/>
      <c r="EO902" s="27"/>
      <c r="EP902" s="27"/>
      <c r="EQ902" s="27"/>
      <c r="ER902" s="27"/>
    </row>
    <row r="903" spans="1:148" s="9" customFormat="1" ht="20.25" x14ac:dyDescent="0.3">
      <c r="A903" s="10" t="s">
        <v>580</v>
      </c>
      <c r="B903" s="10" t="s">
        <v>232</v>
      </c>
      <c r="C903" s="10" t="s">
        <v>240</v>
      </c>
      <c r="D903" s="10" t="s">
        <v>279</v>
      </c>
      <c r="E903" s="10" t="s">
        <v>218</v>
      </c>
      <c r="F903" s="11">
        <v>10334</v>
      </c>
      <c r="G903" s="11">
        <v>4062</v>
      </c>
      <c r="H903" s="11">
        <v>3807</v>
      </c>
      <c r="I903" s="10" t="s">
        <v>275</v>
      </c>
      <c r="J903" s="12">
        <v>62.8</v>
      </c>
      <c r="K903" s="10" t="s">
        <v>267</v>
      </c>
      <c r="L903" s="10" t="s">
        <v>261</v>
      </c>
      <c r="M903" s="10" t="s">
        <v>220</v>
      </c>
      <c r="N903" s="13">
        <v>19</v>
      </c>
      <c r="O903" s="13">
        <v>19</v>
      </c>
      <c r="P903" s="13">
        <v>0</v>
      </c>
      <c r="Q903" s="14">
        <v>0</v>
      </c>
      <c r="R903" s="14">
        <v>8.1</v>
      </c>
      <c r="S903" s="14">
        <v>3.6166670000000001</v>
      </c>
      <c r="T903" s="14">
        <v>2.5649999999999999</v>
      </c>
      <c r="U903" s="14">
        <v>70.92165</v>
      </c>
      <c r="V903" s="14">
        <v>0.45208340000000002</v>
      </c>
      <c r="W903" s="14">
        <v>225.6885</v>
      </c>
      <c r="X903" s="14">
        <v>36.166670322418199</v>
      </c>
      <c r="Y903" s="14">
        <v>0.52294199547928599</v>
      </c>
      <c r="Z903" s="14">
        <v>2.6666669999999999</v>
      </c>
      <c r="AA903" s="14">
        <v>0.95</v>
      </c>
      <c r="AB903" s="14">
        <v>26.26728</v>
      </c>
      <c r="AC903" s="14">
        <v>0.10166699999999999</v>
      </c>
      <c r="AD903" s="14">
        <v>2.8110689999999998</v>
      </c>
      <c r="AE903" s="14">
        <v>102.03</v>
      </c>
      <c r="AF903" s="14">
        <v>69.16</v>
      </c>
      <c r="AG903" s="14">
        <v>0</v>
      </c>
      <c r="AH903" s="14">
        <v>0</v>
      </c>
      <c r="AI903" s="14">
        <v>2.5649999999999999</v>
      </c>
      <c r="AJ903" s="14">
        <v>2.6666669999999999</v>
      </c>
      <c r="AK903" s="15">
        <v>0.73732719999999996</v>
      </c>
      <c r="AL903" s="15">
        <v>0.96187489999999998</v>
      </c>
      <c r="AM903" s="15">
        <v>1</v>
      </c>
      <c r="AN903" s="15">
        <v>0.70921650000000003</v>
      </c>
      <c r="AO903" s="16"/>
      <c r="AP903" s="16">
        <v>6.6666670143604279E-2</v>
      </c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>
        <v>0.1666666716337204</v>
      </c>
      <c r="BS903" s="16"/>
      <c r="BT903" s="16"/>
      <c r="BU903" s="16"/>
      <c r="BV903" s="16"/>
      <c r="BW903" s="16"/>
      <c r="BX903" s="16"/>
      <c r="BY903" s="16"/>
      <c r="BZ903" s="16">
        <v>0.5</v>
      </c>
      <c r="CA903" s="16"/>
      <c r="CB903" s="16"/>
      <c r="CC903" s="16"/>
      <c r="CD903" s="16"/>
      <c r="CE903" s="16"/>
      <c r="CF903" s="16"/>
      <c r="CG903" s="16"/>
      <c r="CH903" s="16"/>
      <c r="CI903" s="16"/>
      <c r="CJ903" s="16"/>
      <c r="CK903" s="16"/>
      <c r="CL903" s="16"/>
      <c r="CM903" s="16"/>
      <c r="CN903" s="16"/>
      <c r="CO903" s="16"/>
      <c r="CP903" s="16"/>
      <c r="CQ903" s="16"/>
      <c r="CR903" s="16"/>
      <c r="CS903" s="16"/>
      <c r="CT903" s="16"/>
      <c r="CU903" s="16"/>
      <c r="CV903" s="16"/>
      <c r="CW903" s="16"/>
      <c r="CX903" s="16"/>
      <c r="CY903" s="16"/>
      <c r="CZ903" s="16"/>
      <c r="DA903" s="16"/>
      <c r="DB903" s="16"/>
      <c r="DC903" s="16"/>
      <c r="DD903" s="16"/>
      <c r="DE903" s="16"/>
      <c r="DF903" s="16"/>
      <c r="DG903" s="16"/>
      <c r="DH903" s="24"/>
      <c r="DI903" s="16"/>
      <c r="DJ903" s="17"/>
      <c r="DK903" s="24"/>
      <c r="DL903" s="24"/>
      <c r="DM903" s="24"/>
      <c r="DN903" s="24"/>
      <c r="DO903" s="24">
        <v>0.21666666865348816</v>
      </c>
      <c r="DP903" s="24"/>
      <c r="DQ903" s="24"/>
      <c r="DR903" s="16"/>
      <c r="DS903" s="16"/>
      <c r="DT903" s="16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27"/>
      <c r="EO903" s="27"/>
      <c r="EP903" s="27"/>
      <c r="EQ903" s="27"/>
      <c r="ER903" s="27"/>
    </row>
    <row r="904" spans="1:148" s="9" customFormat="1" ht="20.25" x14ac:dyDescent="0.3">
      <c r="A904" s="10" t="s">
        <v>580</v>
      </c>
      <c r="B904" s="10" t="s">
        <v>232</v>
      </c>
      <c r="C904" s="10" t="s">
        <v>240</v>
      </c>
      <c r="D904" s="10" t="s">
        <v>281</v>
      </c>
      <c r="E904" s="10" t="s">
        <v>218</v>
      </c>
      <c r="F904" s="11">
        <v>10334</v>
      </c>
      <c r="G904" s="11">
        <v>4005</v>
      </c>
      <c r="H904" s="11">
        <v>4161</v>
      </c>
      <c r="I904" s="10" t="s">
        <v>275</v>
      </c>
      <c r="J904" s="12">
        <v>62.8</v>
      </c>
      <c r="K904" s="10" t="s">
        <v>267</v>
      </c>
      <c r="L904" s="10" t="s">
        <v>261</v>
      </c>
      <c r="M904" s="10" t="s">
        <v>220</v>
      </c>
      <c r="N904" s="13">
        <v>30</v>
      </c>
      <c r="O904" s="13">
        <v>30</v>
      </c>
      <c r="P904" s="13">
        <v>0</v>
      </c>
      <c r="Q904" s="14">
        <v>0</v>
      </c>
      <c r="R904" s="14">
        <v>8.1</v>
      </c>
      <c r="S904" s="14">
        <v>5.75</v>
      </c>
      <c r="T904" s="14">
        <v>4.05</v>
      </c>
      <c r="U904" s="14">
        <v>70.434780000000003</v>
      </c>
      <c r="V904" s="14">
        <v>0.71875</v>
      </c>
      <c r="W904" s="14">
        <v>224.13910000000001</v>
      </c>
      <c r="X904" s="14">
        <v>57.5</v>
      </c>
      <c r="Y904" s="14">
        <v>0.52655675448364903</v>
      </c>
      <c r="Z904" s="14">
        <v>4.05</v>
      </c>
      <c r="AA904" s="14">
        <v>1.7</v>
      </c>
      <c r="AB904" s="14">
        <v>29.56522</v>
      </c>
      <c r="AC904" s="14">
        <v>-1.192093E-7</v>
      </c>
      <c r="AD904" s="14">
        <v>-2.0732049999999998E-6</v>
      </c>
      <c r="AE904" s="14">
        <v>161.1</v>
      </c>
      <c r="AF904" s="14">
        <v>109.2</v>
      </c>
      <c r="AG904" s="14">
        <v>0</v>
      </c>
      <c r="AH904" s="14">
        <v>0</v>
      </c>
      <c r="AI904" s="14">
        <v>4.05</v>
      </c>
      <c r="AJ904" s="14">
        <v>4.05</v>
      </c>
      <c r="AK904" s="15">
        <v>0.70434779999999997</v>
      </c>
      <c r="AL904" s="15">
        <v>1</v>
      </c>
      <c r="AM904" s="15">
        <v>1</v>
      </c>
      <c r="AN904" s="15">
        <v>0.70434779999999997</v>
      </c>
      <c r="AO904" s="16"/>
      <c r="AP904" s="16">
        <v>8.3333335816860199E-2</v>
      </c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>
        <v>1.416666641831398</v>
      </c>
      <c r="BQ904" s="16"/>
      <c r="BR904" s="16"/>
      <c r="BS904" s="16"/>
      <c r="BT904" s="16"/>
      <c r="BU904" s="16"/>
      <c r="BV904" s="16"/>
      <c r="BW904" s="16"/>
      <c r="BX904" s="16"/>
      <c r="BY904" s="16"/>
      <c r="BZ904" s="16"/>
      <c r="CA904" s="16"/>
      <c r="CB904" s="16"/>
      <c r="CC904" s="16"/>
      <c r="CD904" s="16"/>
      <c r="CE904" s="16"/>
      <c r="CF904" s="16"/>
      <c r="CG904" s="16"/>
      <c r="CH904" s="16"/>
      <c r="CI904" s="16"/>
      <c r="CJ904" s="16"/>
      <c r="CK904" s="16"/>
      <c r="CL904" s="16"/>
      <c r="CM904" s="16"/>
      <c r="CN904" s="16"/>
      <c r="CO904" s="16"/>
      <c r="CP904" s="16"/>
      <c r="CQ904" s="16"/>
      <c r="CR904" s="16"/>
      <c r="CS904" s="16"/>
      <c r="CT904" s="16"/>
      <c r="CU904" s="16"/>
      <c r="CV904" s="16"/>
      <c r="CW904" s="16"/>
      <c r="CX904" s="16"/>
      <c r="CY904" s="16"/>
      <c r="CZ904" s="16"/>
      <c r="DA904" s="16"/>
      <c r="DB904" s="16"/>
      <c r="DC904" s="16"/>
      <c r="DD904" s="16"/>
      <c r="DE904" s="16"/>
      <c r="DF904" s="16"/>
      <c r="DG904" s="16"/>
      <c r="DH904" s="24"/>
      <c r="DI904" s="16"/>
      <c r="DJ904" s="17"/>
      <c r="DK904" s="24"/>
      <c r="DL904" s="24"/>
      <c r="DM904" s="24"/>
      <c r="DN904" s="24"/>
      <c r="DO904" s="24">
        <v>0.20000000298023224</v>
      </c>
      <c r="DP904" s="24"/>
      <c r="DQ904" s="24"/>
      <c r="DR904" s="16"/>
      <c r="DS904" s="16"/>
      <c r="DT904" s="16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27"/>
      <c r="EO904" s="27"/>
      <c r="EP904" s="27"/>
      <c r="EQ904" s="27"/>
      <c r="ER904" s="27"/>
    </row>
    <row r="905" spans="1:148" s="9" customFormat="1" ht="20.25" x14ac:dyDescent="0.3">
      <c r="A905" s="10" t="s">
        <v>580</v>
      </c>
      <c r="B905" s="10" t="s">
        <v>231</v>
      </c>
      <c r="C905" s="10" t="s">
        <v>240</v>
      </c>
      <c r="D905" s="10" t="s">
        <v>279</v>
      </c>
      <c r="E905" s="10" t="s">
        <v>218</v>
      </c>
      <c r="F905" s="11">
        <v>10334</v>
      </c>
      <c r="G905" s="11">
        <v>4189</v>
      </c>
      <c r="H905" s="11">
        <v>3698</v>
      </c>
      <c r="I905" s="10" t="s">
        <v>275</v>
      </c>
      <c r="J905" s="12">
        <v>62.8</v>
      </c>
      <c r="K905" s="10" t="s">
        <v>267</v>
      </c>
      <c r="L905" s="10" t="s">
        <v>261</v>
      </c>
      <c r="M905" s="10" t="s">
        <v>220</v>
      </c>
      <c r="N905" s="13">
        <v>16</v>
      </c>
      <c r="O905" s="13">
        <v>16</v>
      </c>
      <c r="P905" s="13">
        <v>0</v>
      </c>
      <c r="Q905" s="14">
        <v>0</v>
      </c>
      <c r="R905" s="14">
        <v>8.1</v>
      </c>
      <c r="S905" s="14">
        <v>4</v>
      </c>
      <c r="T905" s="14">
        <v>2.16</v>
      </c>
      <c r="U905" s="14">
        <v>54</v>
      </c>
      <c r="V905" s="14">
        <v>0.5</v>
      </c>
      <c r="W905" s="14">
        <v>171.84</v>
      </c>
      <c r="X905" s="14">
        <v>40</v>
      </c>
      <c r="Y905" s="14">
        <v>0.68681316701934902</v>
      </c>
      <c r="Z905" s="14">
        <v>2.3666670000000001</v>
      </c>
      <c r="AA905" s="14">
        <v>1.6333329999999999</v>
      </c>
      <c r="AB905" s="14">
        <v>40.833329999999997</v>
      </c>
      <c r="AC905" s="14">
        <v>0.20666660000000001</v>
      </c>
      <c r="AD905" s="14">
        <v>5.1666650000000001</v>
      </c>
      <c r="AE905" s="14">
        <v>85.92</v>
      </c>
      <c r="AF905" s="14">
        <v>58.24</v>
      </c>
      <c r="AG905" s="14">
        <v>0</v>
      </c>
      <c r="AH905" s="14">
        <v>0</v>
      </c>
      <c r="AI905" s="14">
        <v>2.16</v>
      </c>
      <c r="AJ905" s="14">
        <v>2.3666670000000001</v>
      </c>
      <c r="AK905" s="15">
        <v>0.59166669999999999</v>
      </c>
      <c r="AL905" s="15">
        <v>0.91267600000000004</v>
      </c>
      <c r="AM905" s="15">
        <v>1</v>
      </c>
      <c r="AN905" s="15">
        <v>0.54</v>
      </c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  <c r="BV905" s="16"/>
      <c r="BW905" s="16"/>
      <c r="BX905" s="16"/>
      <c r="BY905" s="16"/>
      <c r="BZ905" s="16">
        <v>1</v>
      </c>
      <c r="CA905" s="16"/>
      <c r="CB905" s="16"/>
      <c r="CC905" s="16"/>
      <c r="CD905" s="16"/>
      <c r="CE905" s="16"/>
      <c r="CF905" s="16"/>
      <c r="CG905" s="16"/>
      <c r="CH905" s="16"/>
      <c r="CI905" s="16"/>
      <c r="CJ905" s="16"/>
      <c r="CK905" s="16"/>
      <c r="CL905" s="16"/>
      <c r="CM905" s="16"/>
      <c r="CN905" s="16"/>
      <c r="CO905" s="16"/>
      <c r="CP905" s="16"/>
      <c r="CQ905" s="16"/>
      <c r="CR905" s="16"/>
      <c r="CS905" s="16"/>
      <c r="CT905" s="16"/>
      <c r="CU905" s="16"/>
      <c r="CV905" s="16"/>
      <c r="CW905" s="16"/>
      <c r="CX905" s="16"/>
      <c r="CY905" s="16">
        <v>0.1666666716337204</v>
      </c>
      <c r="CZ905" s="16"/>
      <c r="DA905" s="16"/>
      <c r="DB905" s="16"/>
      <c r="DC905" s="16"/>
      <c r="DD905" s="16"/>
      <c r="DE905" s="16">
        <v>0.1666666716337204</v>
      </c>
      <c r="DF905" s="16"/>
      <c r="DG905" s="16"/>
      <c r="DH905" s="24"/>
      <c r="DI905" s="16"/>
      <c r="DJ905" s="17"/>
      <c r="DK905" s="24">
        <v>0.1666666716337204</v>
      </c>
      <c r="DL905" s="24"/>
      <c r="DM905" s="24"/>
      <c r="DN905" s="24"/>
      <c r="DO905" s="24">
        <v>0.13333334028720856</v>
      </c>
      <c r="DP905" s="24"/>
      <c r="DQ905" s="24"/>
      <c r="DR905" s="16"/>
      <c r="DS905" s="16"/>
      <c r="DT905" s="16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27"/>
      <c r="EO905" s="27"/>
      <c r="EP905" s="27"/>
      <c r="EQ905" s="27"/>
      <c r="ER905" s="27"/>
    </row>
    <row r="906" spans="1:148" s="9" customFormat="1" ht="20.25" x14ac:dyDescent="0.3">
      <c r="A906" s="10" t="s">
        <v>580</v>
      </c>
      <c r="B906" s="10" t="s">
        <v>231</v>
      </c>
      <c r="C906" s="10" t="s">
        <v>240</v>
      </c>
      <c r="D906" s="10" t="s">
        <v>281</v>
      </c>
      <c r="E906" s="10" t="s">
        <v>218</v>
      </c>
      <c r="F906" s="11">
        <v>10334</v>
      </c>
      <c r="G906" s="11">
        <v>4124</v>
      </c>
      <c r="H906" s="11">
        <v>3866</v>
      </c>
      <c r="I906" s="10" t="s">
        <v>275</v>
      </c>
      <c r="J906" s="12">
        <v>62.8</v>
      </c>
      <c r="K906" s="10" t="s">
        <v>267</v>
      </c>
      <c r="L906" s="10" t="s">
        <v>261</v>
      </c>
      <c r="M906" s="10" t="s">
        <v>220</v>
      </c>
      <c r="N906" s="13">
        <v>6</v>
      </c>
      <c r="O906" s="13">
        <v>6</v>
      </c>
      <c r="P906" s="13">
        <v>0</v>
      </c>
      <c r="Q906" s="14">
        <v>0</v>
      </c>
      <c r="R906" s="14">
        <v>8.1</v>
      </c>
      <c r="S906" s="14">
        <v>2.4166669999999999</v>
      </c>
      <c r="T906" s="14">
        <v>0.8100001</v>
      </c>
      <c r="U906" s="14">
        <v>33.517240000000001</v>
      </c>
      <c r="V906" s="14">
        <v>0.3020834</v>
      </c>
      <c r="W906" s="14">
        <v>106.6593</v>
      </c>
      <c r="X906" s="14">
        <v>24.166669845581101</v>
      </c>
      <c r="Y906" s="14">
        <v>1.1065324943561201</v>
      </c>
      <c r="Z906" s="14">
        <v>0.83333360000000001</v>
      </c>
      <c r="AA906" s="14">
        <v>1.5833330000000001</v>
      </c>
      <c r="AB906" s="14">
        <v>65.517229999999998</v>
      </c>
      <c r="AC906" s="14">
        <v>2.3333550000000002E-2</v>
      </c>
      <c r="AD906" s="14">
        <v>0.965526</v>
      </c>
      <c r="AE906" s="14">
        <v>32.22</v>
      </c>
      <c r="AF906" s="14">
        <v>21.84</v>
      </c>
      <c r="AG906" s="14">
        <v>0</v>
      </c>
      <c r="AH906" s="14">
        <v>0</v>
      </c>
      <c r="AI906" s="14">
        <v>0.8100001</v>
      </c>
      <c r="AJ906" s="14">
        <v>0.83333360000000001</v>
      </c>
      <c r="AK906" s="15">
        <v>0.34482770000000001</v>
      </c>
      <c r="AL906" s="15">
        <v>0.97199979999999997</v>
      </c>
      <c r="AM906" s="15">
        <v>1</v>
      </c>
      <c r="AN906" s="15">
        <v>0.33517239999999998</v>
      </c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>
        <v>8.3333335816860199E-2</v>
      </c>
      <c r="BJ906" s="16"/>
      <c r="BK906" s="16"/>
      <c r="BL906" s="16"/>
      <c r="BM906" s="16"/>
      <c r="BN906" s="16"/>
      <c r="BO906" s="16"/>
      <c r="BP906" s="16">
        <v>1.5</v>
      </c>
      <c r="BQ906" s="16"/>
      <c r="BR906" s="16"/>
      <c r="BS906" s="16"/>
      <c r="BT906" s="16"/>
      <c r="BU906" s="16"/>
      <c r="BV906" s="16"/>
      <c r="BW906" s="16"/>
      <c r="BX906" s="16"/>
      <c r="BY906" s="16"/>
      <c r="BZ906" s="16"/>
      <c r="CA906" s="16"/>
      <c r="CB906" s="16"/>
      <c r="CC906" s="16"/>
      <c r="CD906" s="16"/>
      <c r="CE906" s="16"/>
      <c r="CF906" s="16"/>
      <c r="CG906" s="16"/>
      <c r="CH906" s="16"/>
      <c r="CI906" s="16"/>
      <c r="CJ906" s="16"/>
      <c r="CK906" s="16"/>
      <c r="CL906" s="16"/>
      <c r="CM906" s="16"/>
      <c r="CN906" s="16"/>
      <c r="CO906" s="16"/>
      <c r="CP906" s="16"/>
      <c r="CQ906" s="16"/>
      <c r="CR906" s="16"/>
      <c r="CS906" s="16"/>
      <c r="CT906" s="16"/>
      <c r="CU906" s="16"/>
      <c r="CV906" s="16"/>
      <c r="CW906" s="16"/>
      <c r="CX906" s="16"/>
      <c r="CY906" s="16"/>
      <c r="CZ906" s="16"/>
      <c r="DA906" s="16"/>
      <c r="DB906" s="16"/>
      <c r="DC906" s="16"/>
      <c r="DD906" s="16"/>
      <c r="DE906" s="16"/>
      <c r="DF906" s="16"/>
      <c r="DG906" s="16"/>
      <c r="DH906" s="24"/>
      <c r="DI906" s="16"/>
      <c r="DJ906" s="17"/>
      <c r="DK906" s="24"/>
      <c r="DL906" s="24"/>
      <c r="DM906" s="24"/>
      <c r="DN906" s="24"/>
      <c r="DO906" s="24"/>
      <c r="DP906" s="24"/>
      <c r="DQ906" s="24"/>
      <c r="DR906" s="16"/>
      <c r="DS906" s="16"/>
      <c r="DT906" s="16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27"/>
      <c r="EO906" s="27"/>
      <c r="EP906" s="27"/>
      <c r="EQ906" s="27"/>
      <c r="ER906" s="27"/>
    </row>
    <row r="907" spans="1:148" s="9" customFormat="1" ht="20.25" x14ac:dyDescent="0.3">
      <c r="A907" s="10" t="s">
        <v>580</v>
      </c>
      <c r="B907" s="10" t="s">
        <v>232</v>
      </c>
      <c r="C907" s="10" t="s">
        <v>240</v>
      </c>
      <c r="D907" s="10" t="s">
        <v>279</v>
      </c>
      <c r="E907" s="10" t="s">
        <v>222</v>
      </c>
      <c r="F907" s="11">
        <v>15177</v>
      </c>
      <c r="G907" s="11">
        <v>4062</v>
      </c>
      <c r="H907" s="11">
        <v>3807</v>
      </c>
      <c r="I907" s="10" t="s">
        <v>275</v>
      </c>
      <c r="J907" s="12">
        <v>62.8</v>
      </c>
      <c r="K907" s="10" t="s">
        <v>248</v>
      </c>
      <c r="L907" s="10" t="s">
        <v>261</v>
      </c>
      <c r="M907" s="10" t="s">
        <v>220</v>
      </c>
      <c r="N907" s="13">
        <v>23</v>
      </c>
      <c r="O907" s="13">
        <v>22</v>
      </c>
      <c r="P907" s="13">
        <v>1</v>
      </c>
      <c r="Q907" s="14">
        <v>4.3478260000000004</v>
      </c>
      <c r="R907" s="14">
        <v>6.14</v>
      </c>
      <c r="S907" s="14">
        <v>4.3833330000000004</v>
      </c>
      <c r="T907" s="14">
        <v>2.2513329999999998</v>
      </c>
      <c r="U907" s="14">
        <v>51.361220000000003</v>
      </c>
      <c r="V907" s="14">
        <v>0.54791670000000003</v>
      </c>
      <c r="W907" s="14">
        <v>175.86619999999999</v>
      </c>
      <c r="X907" s="14">
        <v>43.833332061767599</v>
      </c>
      <c r="Y907" s="14">
        <v>0.70155781662796501</v>
      </c>
      <c r="Z907" s="14">
        <v>2.5666669999999998</v>
      </c>
      <c r="AA907" s="14">
        <v>1.816667</v>
      </c>
      <c r="AB907" s="14">
        <v>41.444870000000002</v>
      </c>
      <c r="AC907" s="14">
        <v>0.21299969999999999</v>
      </c>
      <c r="AD907" s="14">
        <v>4.8593080000000004</v>
      </c>
      <c r="AE907" s="14">
        <v>96.36</v>
      </c>
      <c r="AF907" s="14">
        <v>62.48</v>
      </c>
      <c r="AG907" s="14">
        <v>0.1023333</v>
      </c>
      <c r="AH907" s="14">
        <v>2.3346010000000001</v>
      </c>
      <c r="AI907" s="14">
        <v>2.3536670000000002</v>
      </c>
      <c r="AJ907" s="14">
        <v>2.5666669999999998</v>
      </c>
      <c r="AK907" s="15">
        <v>0.5855513</v>
      </c>
      <c r="AL907" s="15">
        <v>0.91701299999999997</v>
      </c>
      <c r="AM907" s="15">
        <v>0.95652170000000003</v>
      </c>
      <c r="AN907" s="15">
        <v>0.51361219999999996</v>
      </c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>
        <v>0.91666668653488159</v>
      </c>
      <c r="BS907" s="16"/>
      <c r="BT907" s="16"/>
      <c r="BU907" s="16">
        <v>0.26666668057441711</v>
      </c>
      <c r="BV907" s="16"/>
      <c r="BW907" s="16"/>
      <c r="BX907" s="16"/>
      <c r="BY907" s="16"/>
      <c r="BZ907" s="16">
        <v>0.20000000298023224</v>
      </c>
      <c r="CA907" s="16"/>
      <c r="CB907" s="16"/>
      <c r="CC907" s="16"/>
      <c r="CD907" s="16"/>
      <c r="CE907" s="16"/>
      <c r="CF907" s="16"/>
      <c r="CG907" s="16"/>
      <c r="CH907" s="16"/>
      <c r="CI907" s="16"/>
      <c r="CJ907" s="16">
        <v>0.20000000298023224</v>
      </c>
      <c r="CK907" s="16"/>
      <c r="CL907" s="16"/>
      <c r="CM907" s="16"/>
      <c r="CN907" s="16"/>
      <c r="CO907" s="16"/>
      <c r="CP907" s="16"/>
      <c r="CQ907" s="16"/>
      <c r="CR907" s="16"/>
      <c r="CS907" s="16"/>
      <c r="CT907" s="16"/>
      <c r="CU907" s="16"/>
      <c r="CV907" s="16"/>
      <c r="CW907" s="16"/>
      <c r="CX907" s="16"/>
      <c r="CY907" s="16"/>
      <c r="CZ907" s="16"/>
      <c r="DA907" s="16"/>
      <c r="DB907" s="16"/>
      <c r="DC907" s="16"/>
      <c r="DD907" s="16"/>
      <c r="DE907" s="16">
        <v>0.10000000149011612</v>
      </c>
      <c r="DF907" s="16"/>
      <c r="DG907" s="16"/>
      <c r="DH907" s="24"/>
      <c r="DI907" s="16"/>
      <c r="DJ907" s="17"/>
      <c r="DK907" s="24"/>
      <c r="DL907" s="24"/>
      <c r="DM907" s="24"/>
      <c r="DN907" s="24"/>
      <c r="DO907" s="24">
        <v>0.13333334028720856</v>
      </c>
      <c r="DP907" s="24"/>
      <c r="DQ907" s="24"/>
      <c r="DR907" s="16"/>
      <c r="DS907" s="16"/>
      <c r="DT907" s="16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>
        <v>1</v>
      </c>
      <c r="EF907" s="17"/>
      <c r="EG907" s="17"/>
      <c r="EH907" s="17"/>
      <c r="EI907" s="17"/>
      <c r="EJ907" s="17"/>
      <c r="EK907" s="17"/>
      <c r="EL907" s="17"/>
      <c r="EM907" s="17"/>
      <c r="EN907" s="27"/>
      <c r="EO907" s="27"/>
      <c r="EP907" s="27"/>
      <c r="EQ907" s="27"/>
      <c r="ER907" s="27"/>
    </row>
    <row r="908" spans="1:148" s="9" customFormat="1" ht="20.25" x14ac:dyDescent="0.3">
      <c r="A908" s="10" t="s">
        <v>580</v>
      </c>
      <c r="B908" s="10" t="s">
        <v>232</v>
      </c>
      <c r="C908" s="10" t="s">
        <v>240</v>
      </c>
      <c r="D908" s="10" t="s">
        <v>281</v>
      </c>
      <c r="E908" s="10" t="s">
        <v>222</v>
      </c>
      <c r="F908" s="11">
        <v>15177</v>
      </c>
      <c r="G908" s="11">
        <v>4005</v>
      </c>
      <c r="H908" s="11">
        <v>4161</v>
      </c>
      <c r="I908" s="10" t="s">
        <v>275</v>
      </c>
      <c r="J908" s="12">
        <v>62.8</v>
      </c>
      <c r="K908" s="10" t="s">
        <v>248</v>
      </c>
      <c r="L908" s="10" t="s">
        <v>261</v>
      </c>
      <c r="M908" s="10" t="s">
        <v>220</v>
      </c>
      <c r="N908" s="13">
        <v>15</v>
      </c>
      <c r="O908" s="13">
        <v>15</v>
      </c>
      <c r="P908" s="13">
        <v>0</v>
      </c>
      <c r="Q908" s="14">
        <v>0</v>
      </c>
      <c r="R908" s="14">
        <v>6.14</v>
      </c>
      <c r="S908" s="14">
        <v>2.25</v>
      </c>
      <c r="T908" s="14">
        <v>1.5349999999999999</v>
      </c>
      <c r="U908" s="14">
        <v>68.222219999999993</v>
      </c>
      <c r="V908" s="14">
        <v>0.28125</v>
      </c>
      <c r="W908" s="14">
        <v>233.6</v>
      </c>
      <c r="X908" s="14">
        <v>22.5</v>
      </c>
      <c r="Y908" s="14">
        <v>0.528169033002864</v>
      </c>
      <c r="Z908" s="14">
        <v>1.5333330000000001</v>
      </c>
      <c r="AA908" s="14">
        <v>0.71666669999999999</v>
      </c>
      <c r="AB908" s="14">
        <v>31.851849999999999</v>
      </c>
      <c r="AC908" s="14">
        <v>-1.6666649999999999E-3</v>
      </c>
      <c r="AD908" s="14">
        <v>-7.4074009999999996E-2</v>
      </c>
      <c r="AE908" s="14">
        <v>65.7</v>
      </c>
      <c r="AF908" s="14">
        <v>42.6</v>
      </c>
      <c r="AG908" s="14">
        <v>0</v>
      </c>
      <c r="AH908" s="14">
        <v>0</v>
      </c>
      <c r="AI908" s="14">
        <v>1.5349999999999999</v>
      </c>
      <c r="AJ908" s="14">
        <v>1.5333330000000001</v>
      </c>
      <c r="AK908" s="15">
        <v>0.68148149999999996</v>
      </c>
      <c r="AL908" s="15">
        <v>1.0010870000000001</v>
      </c>
      <c r="AM908" s="15">
        <v>1</v>
      </c>
      <c r="AN908" s="15">
        <v>0.6822222</v>
      </c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  <c r="BV908" s="16"/>
      <c r="BW908" s="16"/>
      <c r="BX908" s="16"/>
      <c r="BY908" s="16"/>
      <c r="BZ908" s="16"/>
      <c r="CA908" s="16"/>
      <c r="CB908" s="16"/>
      <c r="CC908" s="16"/>
      <c r="CD908" s="16"/>
      <c r="CE908" s="16"/>
      <c r="CF908" s="16"/>
      <c r="CG908" s="16"/>
      <c r="CH908" s="16">
        <v>0.1666666716337204</v>
      </c>
      <c r="CI908" s="16"/>
      <c r="CJ908" s="16"/>
      <c r="CK908" s="16"/>
      <c r="CL908" s="16"/>
      <c r="CM908" s="16"/>
      <c r="CN908" s="16"/>
      <c r="CO908" s="16"/>
      <c r="CP908" s="16"/>
      <c r="CQ908" s="16">
        <v>0.10000000149011612</v>
      </c>
      <c r="CR908" s="16"/>
      <c r="CS908" s="16"/>
      <c r="CT908" s="16"/>
      <c r="CU908" s="16"/>
      <c r="CV908" s="16"/>
      <c r="CW908" s="16"/>
      <c r="CX908" s="16"/>
      <c r="CY908" s="16"/>
      <c r="CZ908" s="16"/>
      <c r="DA908" s="16"/>
      <c r="DB908" s="16"/>
      <c r="DC908" s="16"/>
      <c r="DD908" s="16"/>
      <c r="DE908" s="16">
        <v>0.15000000596046448</v>
      </c>
      <c r="DF908" s="16"/>
      <c r="DG908" s="16"/>
      <c r="DH908" s="24"/>
      <c r="DI908" s="16"/>
      <c r="DJ908" s="17"/>
      <c r="DK908" s="24">
        <v>0.1666666716337204</v>
      </c>
      <c r="DL908" s="24"/>
      <c r="DM908" s="24"/>
      <c r="DN908" s="24"/>
      <c r="DO908" s="24">
        <v>0.13333334028720856</v>
      </c>
      <c r="DP908" s="24"/>
      <c r="DQ908" s="24"/>
      <c r="DR908" s="16"/>
      <c r="DS908" s="16"/>
      <c r="DT908" s="16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27"/>
      <c r="EO908" s="27"/>
      <c r="EP908" s="27"/>
      <c r="EQ908" s="27"/>
      <c r="ER908" s="27"/>
    </row>
    <row r="909" spans="1:148" s="9" customFormat="1" ht="20.25" x14ac:dyDescent="0.3">
      <c r="A909" s="10" t="s">
        <v>580</v>
      </c>
      <c r="B909" s="10" t="s">
        <v>231</v>
      </c>
      <c r="C909" s="10" t="s">
        <v>240</v>
      </c>
      <c r="D909" s="10" t="s">
        <v>279</v>
      </c>
      <c r="E909" s="10" t="s">
        <v>222</v>
      </c>
      <c r="F909" s="11">
        <v>15177</v>
      </c>
      <c r="G909" s="11">
        <v>4189</v>
      </c>
      <c r="H909" s="11">
        <v>3698</v>
      </c>
      <c r="I909" s="10" t="s">
        <v>275</v>
      </c>
      <c r="J909" s="12">
        <v>62.8</v>
      </c>
      <c r="K909" s="10" t="s">
        <v>248</v>
      </c>
      <c r="L909" s="10" t="s">
        <v>261</v>
      </c>
      <c r="M909" s="10" t="s">
        <v>220</v>
      </c>
      <c r="N909" s="13">
        <v>18</v>
      </c>
      <c r="O909" s="13">
        <v>18</v>
      </c>
      <c r="P909" s="13">
        <v>0</v>
      </c>
      <c r="Q909" s="14">
        <v>0</v>
      </c>
      <c r="R909" s="14">
        <v>6.14</v>
      </c>
      <c r="S909" s="14">
        <v>4</v>
      </c>
      <c r="T909" s="14">
        <v>1.8420000000000001</v>
      </c>
      <c r="U909" s="14">
        <v>46.05</v>
      </c>
      <c r="V909" s="14">
        <v>0.5</v>
      </c>
      <c r="W909" s="14">
        <v>157.68</v>
      </c>
      <c r="X909" s="14">
        <v>40</v>
      </c>
      <c r="Y909" s="14">
        <v>0.78247262980772603</v>
      </c>
      <c r="Z909" s="14">
        <v>1.733333</v>
      </c>
      <c r="AA909" s="14">
        <v>2.266667</v>
      </c>
      <c r="AB909" s="14">
        <v>56.666670000000003</v>
      </c>
      <c r="AC909" s="14">
        <v>-0.1086667</v>
      </c>
      <c r="AD909" s="14">
        <v>-2.716666</v>
      </c>
      <c r="AE909" s="14">
        <v>78.84</v>
      </c>
      <c r="AF909" s="14">
        <v>51.12</v>
      </c>
      <c r="AG909" s="14">
        <v>0</v>
      </c>
      <c r="AH909" s="14">
        <v>0</v>
      </c>
      <c r="AI909" s="14">
        <v>1.8420000000000001</v>
      </c>
      <c r="AJ909" s="14">
        <v>1.733333</v>
      </c>
      <c r="AK909" s="15">
        <v>0.43333329999999998</v>
      </c>
      <c r="AL909" s="15">
        <v>1.062692</v>
      </c>
      <c r="AM909" s="15">
        <v>1</v>
      </c>
      <c r="AN909" s="15">
        <v>0.46050000000000002</v>
      </c>
      <c r="AO909" s="16">
        <v>0.5</v>
      </c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>
        <v>0.26666668057441711</v>
      </c>
      <c r="BD909" s="16"/>
      <c r="BE909" s="16"/>
      <c r="BF909" s="16"/>
      <c r="BG909" s="16"/>
      <c r="BH909" s="16"/>
      <c r="BI909" s="16">
        <v>0.1666666716337204</v>
      </c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>
        <v>0.3333333432674408</v>
      </c>
      <c r="CA909" s="16"/>
      <c r="CB909" s="16"/>
      <c r="CC909" s="16"/>
      <c r="CD909" s="16">
        <v>0.3333333432674408</v>
      </c>
      <c r="CE909" s="16"/>
      <c r="CF909" s="16"/>
      <c r="CG909" s="16"/>
      <c r="CH909" s="16"/>
      <c r="CI909" s="16"/>
      <c r="CJ909" s="16"/>
      <c r="CK909" s="16"/>
      <c r="CL909" s="16"/>
      <c r="CM909" s="16"/>
      <c r="CN909" s="16"/>
      <c r="CO909" s="16"/>
      <c r="CP909" s="16"/>
      <c r="CQ909" s="16">
        <v>0.1666666716337204</v>
      </c>
      <c r="CR909" s="16"/>
      <c r="CS909" s="16"/>
      <c r="CT909" s="16"/>
      <c r="CU909" s="16"/>
      <c r="CV909" s="16"/>
      <c r="CW909" s="16"/>
      <c r="CX909" s="16"/>
      <c r="CY909" s="16">
        <v>0.1666666716337204</v>
      </c>
      <c r="CZ909" s="16"/>
      <c r="DA909" s="16"/>
      <c r="DB909" s="16"/>
      <c r="DC909" s="16"/>
      <c r="DD909" s="16"/>
      <c r="DE909" s="16">
        <v>0.1666666716337204</v>
      </c>
      <c r="DF909" s="16"/>
      <c r="DG909" s="16"/>
      <c r="DH909" s="24"/>
      <c r="DI909" s="16"/>
      <c r="DJ909" s="17"/>
      <c r="DK909" s="24"/>
      <c r="DL909" s="24"/>
      <c r="DM909" s="24"/>
      <c r="DN909" s="24"/>
      <c r="DO909" s="24">
        <v>0.1666666716337204</v>
      </c>
      <c r="DP909" s="24"/>
      <c r="DQ909" s="24"/>
      <c r="DR909" s="16"/>
      <c r="DS909" s="16"/>
      <c r="DT909" s="16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27"/>
      <c r="EO909" s="27"/>
      <c r="EP909" s="27"/>
      <c r="EQ909" s="27"/>
      <c r="ER909" s="27"/>
    </row>
    <row r="910" spans="1:148" s="9" customFormat="1" ht="20.25" x14ac:dyDescent="0.3">
      <c r="A910" s="10" t="s">
        <v>580</v>
      </c>
      <c r="B910" s="10" t="s">
        <v>231</v>
      </c>
      <c r="C910" s="10" t="s">
        <v>240</v>
      </c>
      <c r="D910" s="10" t="s">
        <v>281</v>
      </c>
      <c r="E910" s="10" t="s">
        <v>222</v>
      </c>
      <c r="F910" s="11">
        <v>15177</v>
      </c>
      <c r="G910" s="11">
        <v>4124</v>
      </c>
      <c r="H910" s="11">
        <v>3866</v>
      </c>
      <c r="I910" s="10" t="s">
        <v>275</v>
      </c>
      <c r="J910" s="12">
        <v>62.8</v>
      </c>
      <c r="K910" s="10" t="s">
        <v>248</v>
      </c>
      <c r="L910" s="10" t="s">
        <v>261</v>
      </c>
      <c r="M910" s="10" t="s">
        <v>220</v>
      </c>
      <c r="N910" s="13">
        <v>21</v>
      </c>
      <c r="O910" s="13">
        <v>20</v>
      </c>
      <c r="P910" s="13">
        <v>1</v>
      </c>
      <c r="Q910" s="14">
        <v>4.7619049999999996</v>
      </c>
      <c r="R910" s="14">
        <v>6.14</v>
      </c>
      <c r="S910" s="14">
        <v>5.5833329999999997</v>
      </c>
      <c r="T910" s="14">
        <v>2.0466669999999998</v>
      </c>
      <c r="U910" s="14">
        <v>36.65672</v>
      </c>
      <c r="V910" s="14">
        <v>0.6979166</v>
      </c>
      <c r="W910" s="14">
        <v>125.5164</v>
      </c>
      <c r="X910" s="14">
        <v>55.833330154418903</v>
      </c>
      <c r="Y910" s="14">
        <v>0.98298117789391004</v>
      </c>
      <c r="Z910" s="14">
        <v>2.2833329999999998</v>
      </c>
      <c r="AA910" s="14">
        <v>3.3</v>
      </c>
      <c r="AB910" s="14">
        <v>59.104480000000002</v>
      </c>
      <c r="AC910" s="14">
        <v>0.13433310000000001</v>
      </c>
      <c r="AD910" s="14">
        <v>2.4059659999999998</v>
      </c>
      <c r="AE910" s="14">
        <v>87.600009999999997</v>
      </c>
      <c r="AF910" s="14">
        <v>56.8</v>
      </c>
      <c r="AG910" s="14">
        <v>0.1023333</v>
      </c>
      <c r="AH910" s="14">
        <v>1.8328359999999999</v>
      </c>
      <c r="AI910" s="14">
        <v>2.149</v>
      </c>
      <c r="AJ910" s="14">
        <v>2.2833329999999998</v>
      </c>
      <c r="AK910" s="15">
        <v>0.40895520000000002</v>
      </c>
      <c r="AL910" s="15">
        <v>0.941168</v>
      </c>
      <c r="AM910" s="15">
        <v>0.95238100000000003</v>
      </c>
      <c r="AN910" s="15">
        <v>0.36656709999999998</v>
      </c>
      <c r="AO910" s="16">
        <v>0.5</v>
      </c>
      <c r="AP910" s="16">
        <v>3.3333335071802139E-2</v>
      </c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>
        <v>0.26666668057441711</v>
      </c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>
        <v>2.3333333134651184</v>
      </c>
      <c r="BQ910" s="16"/>
      <c r="BR910" s="16"/>
      <c r="BS910" s="16"/>
      <c r="BT910" s="16"/>
      <c r="BU910" s="16"/>
      <c r="BV910" s="16"/>
      <c r="BW910" s="16"/>
      <c r="BX910" s="16"/>
      <c r="BY910" s="16"/>
      <c r="BZ910" s="16"/>
      <c r="CA910" s="16"/>
      <c r="CB910" s="16"/>
      <c r="CC910" s="16"/>
      <c r="CD910" s="16"/>
      <c r="CE910" s="16"/>
      <c r="CF910" s="16"/>
      <c r="CG910" s="16"/>
      <c r="CH910" s="16"/>
      <c r="CI910" s="16"/>
      <c r="CJ910" s="16"/>
      <c r="CK910" s="16"/>
      <c r="CL910" s="16"/>
      <c r="CM910" s="16"/>
      <c r="CN910" s="16"/>
      <c r="CO910" s="16"/>
      <c r="CP910" s="16"/>
      <c r="CQ910" s="16"/>
      <c r="CR910" s="16"/>
      <c r="CS910" s="16"/>
      <c r="CT910" s="16"/>
      <c r="CU910" s="16"/>
      <c r="CV910" s="16"/>
      <c r="CW910" s="16"/>
      <c r="CX910" s="16"/>
      <c r="CY910" s="16"/>
      <c r="CZ910" s="16"/>
      <c r="DA910" s="16"/>
      <c r="DB910" s="16"/>
      <c r="DC910" s="16"/>
      <c r="DD910" s="16"/>
      <c r="DE910" s="16"/>
      <c r="DF910" s="16"/>
      <c r="DG910" s="16"/>
      <c r="DH910" s="24"/>
      <c r="DI910" s="16"/>
      <c r="DJ910" s="17"/>
      <c r="DK910" s="24"/>
      <c r="DL910" s="24"/>
      <c r="DM910" s="24"/>
      <c r="DN910" s="24"/>
      <c r="DO910" s="24">
        <v>0.1666666716337204</v>
      </c>
      <c r="DP910" s="24"/>
      <c r="DQ910" s="24"/>
      <c r="DR910" s="16"/>
      <c r="DS910" s="16"/>
      <c r="DT910" s="16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>
        <v>1</v>
      </c>
      <c r="EF910" s="17"/>
      <c r="EG910" s="17"/>
      <c r="EH910" s="17"/>
      <c r="EI910" s="17"/>
      <c r="EJ910" s="17"/>
      <c r="EK910" s="17"/>
      <c r="EL910" s="17"/>
      <c r="EM910" s="17"/>
      <c r="EN910" s="27"/>
      <c r="EO910" s="27"/>
      <c r="EP910" s="27"/>
      <c r="EQ910" s="27"/>
      <c r="ER910" s="27"/>
    </row>
    <row r="911" spans="1:148" s="9" customFormat="1" ht="20.25" x14ac:dyDescent="0.3">
      <c r="A911" s="10" t="s">
        <v>577</v>
      </c>
      <c r="B911" s="10" t="s">
        <v>231</v>
      </c>
      <c r="C911" s="10" t="s">
        <v>240</v>
      </c>
      <c r="D911" s="10" t="s">
        <v>279</v>
      </c>
      <c r="E911" s="10" t="s">
        <v>218</v>
      </c>
      <c r="F911" s="11">
        <v>10334</v>
      </c>
      <c r="G911" s="11">
        <v>4189</v>
      </c>
      <c r="H911" s="11">
        <v>3698</v>
      </c>
      <c r="I911" s="10" t="s">
        <v>275</v>
      </c>
      <c r="J911" s="12">
        <v>62.8</v>
      </c>
      <c r="K911" s="10" t="s">
        <v>267</v>
      </c>
      <c r="L911" s="10" t="s">
        <v>261</v>
      </c>
      <c r="M911" s="10" t="s">
        <v>220</v>
      </c>
      <c r="N911" s="13">
        <v>40</v>
      </c>
      <c r="O911" s="13">
        <v>40</v>
      </c>
      <c r="P911" s="13">
        <v>0</v>
      </c>
      <c r="Q911" s="14">
        <v>0</v>
      </c>
      <c r="R911" s="14">
        <v>8.1</v>
      </c>
      <c r="S911" s="14">
        <v>7</v>
      </c>
      <c r="T911" s="14">
        <v>5.4</v>
      </c>
      <c r="U911" s="14">
        <v>77.142859999999999</v>
      </c>
      <c r="V911" s="14">
        <v>0.875</v>
      </c>
      <c r="W911" s="14">
        <v>245.48570000000001</v>
      </c>
      <c r="X911" s="14">
        <v>70</v>
      </c>
      <c r="Y911" s="14">
        <v>0.48076921061550598</v>
      </c>
      <c r="Z911" s="14">
        <v>5.75</v>
      </c>
      <c r="AA911" s="14">
        <v>1.25</v>
      </c>
      <c r="AB911" s="14">
        <v>17.857140000000001</v>
      </c>
      <c r="AC911" s="14">
        <v>0.34999989999999997</v>
      </c>
      <c r="AD911" s="14">
        <v>4.9999989999999999</v>
      </c>
      <c r="AE911" s="14">
        <v>214.8</v>
      </c>
      <c r="AF911" s="14">
        <v>145.6</v>
      </c>
      <c r="AG911" s="14">
        <v>0</v>
      </c>
      <c r="AH911" s="14">
        <v>0</v>
      </c>
      <c r="AI911" s="14">
        <v>5.4</v>
      </c>
      <c r="AJ911" s="14">
        <v>5.75</v>
      </c>
      <c r="AK911" s="15">
        <v>0.82142859999999995</v>
      </c>
      <c r="AL911" s="15">
        <v>0.93913040000000003</v>
      </c>
      <c r="AM911" s="15">
        <v>1</v>
      </c>
      <c r="AN911" s="15">
        <v>0.77142860000000002</v>
      </c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>
        <v>0.1666666716337204</v>
      </c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  <c r="BV911" s="16"/>
      <c r="BW911" s="16"/>
      <c r="BX911" s="16"/>
      <c r="BY911" s="16"/>
      <c r="BZ911" s="16">
        <v>0.1666666716337204</v>
      </c>
      <c r="CA911" s="16"/>
      <c r="CB911" s="16"/>
      <c r="CC911" s="16"/>
      <c r="CD911" s="16">
        <v>0.1666666716337204</v>
      </c>
      <c r="CE911" s="16"/>
      <c r="CF911" s="16"/>
      <c r="CG911" s="16"/>
      <c r="CH911" s="16"/>
      <c r="CI911" s="16"/>
      <c r="CJ911" s="16"/>
      <c r="CK911" s="16"/>
      <c r="CL911" s="16"/>
      <c r="CM911" s="16"/>
      <c r="CN911" s="16"/>
      <c r="CO911" s="16"/>
      <c r="CP911" s="16"/>
      <c r="CQ911" s="16">
        <v>0.1666666716337204</v>
      </c>
      <c r="CR911" s="16"/>
      <c r="CS911" s="16"/>
      <c r="CT911" s="16"/>
      <c r="CU911" s="16"/>
      <c r="CV911" s="16"/>
      <c r="CW911" s="16"/>
      <c r="CX911" s="16"/>
      <c r="CY911" s="16"/>
      <c r="CZ911" s="16"/>
      <c r="DA911" s="16"/>
      <c r="DB911" s="16"/>
      <c r="DC911" s="16"/>
      <c r="DD911" s="16"/>
      <c r="DE911" s="16"/>
      <c r="DF911" s="16"/>
      <c r="DG911" s="16"/>
      <c r="DH911" s="24"/>
      <c r="DI911" s="16"/>
      <c r="DJ911" s="17"/>
      <c r="DK911" s="24">
        <v>0.1666666716337204</v>
      </c>
      <c r="DL911" s="24"/>
      <c r="DM911" s="24"/>
      <c r="DN911" s="24"/>
      <c r="DO911" s="24">
        <v>0.4166666567325592</v>
      </c>
      <c r="DP911" s="24"/>
      <c r="DQ911" s="24"/>
      <c r="DR911" s="16"/>
      <c r="DS911" s="16"/>
      <c r="DT911" s="16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27"/>
      <c r="EO911" s="27"/>
      <c r="EP911" s="27"/>
      <c r="EQ911" s="27"/>
      <c r="ER911" s="27"/>
    </row>
    <row r="912" spans="1:148" s="9" customFormat="1" ht="20.25" x14ac:dyDescent="0.3">
      <c r="A912" s="10" t="s">
        <v>577</v>
      </c>
      <c r="B912" s="10" t="s">
        <v>231</v>
      </c>
      <c r="C912" s="10" t="s">
        <v>240</v>
      </c>
      <c r="D912" s="10" t="s">
        <v>281</v>
      </c>
      <c r="E912" s="10" t="s">
        <v>218</v>
      </c>
      <c r="F912" s="11">
        <v>10334</v>
      </c>
      <c r="G912" s="11">
        <v>4124</v>
      </c>
      <c r="H912" s="11">
        <v>3866</v>
      </c>
      <c r="I912" s="10" t="s">
        <v>275</v>
      </c>
      <c r="J912" s="12">
        <v>62.8</v>
      </c>
      <c r="K912" s="10" t="s">
        <v>267</v>
      </c>
      <c r="L912" s="10" t="s">
        <v>261</v>
      </c>
      <c r="M912" s="10" t="s">
        <v>220</v>
      </c>
      <c r="N912" s="13">
        <v>48</v>
      </c>
      <c r="O912" s="13">
        <v>48</v>
      </c>
      <c r="P912" s="13">
        <v>0</v>
      </c>
      <c r="Q912" s="14">
        <v>0</v>
      </c>
      <c r="R912" s="14">
        <v>8.1</v>
      </c>
      <c r="S912" s="14">
        <v>8</v>
      </c>
      <c r="T912" s="14">
        <v>6.48</v>
      </c>
      <c r="U912" s="14">
        <v>81.000010000000003</v>
      </c>
      <c r="V912" s="14">
        <v>1</v>
      </c>
      <c r="W912" s="14">
        <v>257.76</v>
      </c>
      <c r="X912" s="14">
        <v>80</v>
      </c>
      <c r="Y912" s="14">
        <v>0.45787545467645402</v>
      </c>
      <c r="Z912" s="14">
        <v>6.9166670000000003</v>
      </c>
      <c r="AA912" s="14">
        <v>1.0833330000000001</v>
      </c>
      <c r="AB912" s="14">
        <v>13.54167</v>
      </c>
      <c r="AC912" s="14">
        <v>0.4366661</v>
      </c>
      <c r="AD912" s="14">
        <v>5.4583269999999997</v>
      </c>
      <c r="AE912" s="14">
        <v>257.76</v>
      </c>
      <c r="AF912" s="14">
        <v>174.72</v>
      </c>
      <c r="AG912" s="14">
        <v>0</v>
      </c>
      <c r="AH912" s="14">
        <v>0</v>
      </c>
      <c r="AI912" s="14">
        <v>6.48</v>
      </c>
      <c r="AJ912" s="14">
        <v>6.9166670000000003</v>
      </c>
      <c r="AK912" s="15">
        <v>0.86458330000000005</v>
      </c>
      <c r="AL912" s="15">
        <v>0.93686749999999996</v>
      </c>
      <c r="AM912" s="15">
        <v>1</v>
      </c>
      <c r="AN912" s="15">
        <v>0.8100001</v>
      </c>
      <c r="AO912" s="16"/>
      <c r="AP912" s="16">
        <v>8.3333335816860199E-2</v>
      </c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>
        <v>0.3333333432674408</v>
      </c>
      <c r="BQ912" s="16"/>
      <c r="BR912" s="16"/>
      <c r="BS912" s="16"/>
      <c r="BT912" s="16"/>
      <c r="BU912" s="16"/>
      <c r="BV912" s="16"/>
      <c r="BW912" s="16"/>
      <c r="BX912" s="16"/>
      <c r="BY912" s="16"/>
      <c r="BZ912" s="16"/>
      <c r="CA912" s="16"/>
      <c r="CB912" s="16"/>
      <c r="CC912" s="16"/>
      <c r="CD912" s="16"/>
      <c r="CE912" s="16"/>
      <c r="CF912" s="16"/>
      <c r="CG912" s="16"/>
      <c r="CH912" s="16"/>
      <c r="CI912" s="16"/>
      <c r="CJ912" s="16"/>
      <c r="CK912" s="16"/>
      <c r="CL912" s="16"/>
      <c r="CM912" s="16"/>
      <c r="CN912" s="16"/>
      <c r="CO912" s="16">
        <v>0.1666666716337204</v>
      </c>
      <c r="CP912" s="16"/>
      <c r="CQ912" s="16"/>
      <c r="CR912" s="16"/>
      <c r="CS912" s="16"/>
      <c r="CT912" s="16"/>
      <c r="CU912" s="16"/>
      <c r="CV912" s="16"/>
      <c r="CW912" s="16"/>
      <c r="CX912" s="16"/>
      <c r="CY912" s="16"/>
      <c r="CZ912" s="16"/>
      <c r="DA912" s="16"/>
      <c r="DB912" s="16"/>
      <c r="DC912" s="16"/>
      <c r="DD912" s="16"/>
      <c r="DE912" s="16"/>
      <c r="DF912" s="16"/>
      <c r="DG912" s="16"/>
      <c r="DH912" s="24"/>
      <c r="DI912" s="16"/>
      <c r="DJ912" s="17"/>
      <c r="DK912" s="24"/>
      <c r="DL912" s="24"/>
      <c r="DM912" s="24"/>
      <c r="DN912" s="24">
        <v>8.3333335816860199E-2</v>
      </c>
      <c r="DO912" s="24">
        <v>0.4166666567325592</v>
      </c>
      <c r="DP912" s="24"/>
      <c r="DQ912" s="24"/>
      <c r="DR912" s="16"/>
      <c r="DS912" s="16"/>
      <c r="DT912" s="16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27"/>
      <c r="EO912" s="27"/>
      <c r="EP912" s="27"/>
      <c r="EQ912" s="27"/>
      <c r="ER912" s="27"/>
    </row>
    <row r="913" spans="1:148" s="9" customFormat="1" ht="20.25" x14ac:dyDescent="0.3">
      <c r="A913" s="10" t="s">
        <v>577</v>
      </c>
      <c r="B913" s="10" t="s">
        <v>232</v>
      </c>
      <c r="C913" s="10" t="s">
        <v>240</v>
      </c>
      <c r="D913" s="10" t="s">
        <v>279</v>
      </c>
      <c r="E913" s="10" t="s">
        <v>222</v>
      </c>
      <c r="F913" s="11">
        <v>15177</v>
      </c>
      <c r="G913" s="11">
        <v>4062</v>
      </c>
      <c r="H913" s="11">
        <v>3807</v>
      </c>
      <c r="I913" s="10" t="s">
        <v>275</v>
      </c>
      <c r="J913" s="12">
        <v>62.8</v>
      </c>
      <c r="K913" s="10" t="s">
        <v>248</v>
      </c>
      <c r="L913" s="10" t="s">
        <v>261</v>
      </c>
      <c r="M913" s="10" t="s">
        <v>220</v>
      </c>
      <c r="N913" s="13">
        <v>36</v>
      </c>
      <c r="O913" s="13">
        <v>34</v>
      </c>
      <c r="P913" s="13">
        <v>2</v>
      </c>
      <c r="Q913" s="14">
        <v>5.555555</v>
      </c>
      <c r="R913" s="14">
        <v>6.14</v>
      </c>
      <c r="S913" s="14">
        <v>5.0833329999999997</v>
      </c>
      <c r="T913" s="14">
        <v>3.479333</v>
      </c>
      <c r="U913" s="14">
        <v>68.445899999999995</v>
      </c>
      <c r="V913" s="14">
        <v>0.6354166</v>
      </c>
      <c r="W913" s="14">
        <v>234.36590000000001</v>
      </c>
      <c r="X913" s="14">
        <v>50.833330154418903</v>
      </c>
      <c r="Y913" s="14">
        <v>0.52644295194366297</v>
      </c>
      <c r="Z913" s="14">
        <v>3.8833329999999999</v>
      </c>
      <c r="AA913" s="14">
        <v>1.2</v>
      </c>
      <c r="AB913" s="14">
        <v>23.606560000000002</v>
      </c>
      <c r="AC913" s="14">
        <v>0.19933310000000001</v>
      </c>
      <c r="AD913" s="14">
        <v>3.9213079999999998</v>
      </c>
      <c r="AE913" s="14">
        <v>148.91999999999999</v>
      </c>
      <c r="AF913" s="14">
        <v>96.56</v>
      </c>
      <c r="AG913" s="14">
        <v>0.20466670000000001</v>
      </c>
      <c r="AH913" s="14">
        <v>4.02623</v>
      </c>
      <c r="AI913" s="14">
        <v>3.6840000000000002</v>
      </c>
      <c r="AJ913" s="14">
        <v>3.8833329999999999</v>
      </c>
      <c r="AK913" s="15">
        <v>0.76393440000000001</v>
      </c>
      <c r="AL913" s="15">
        <v>0.9486696</v>
      </c>
      <c r="AM913" s="15">
        <v>0.94444439999999996</v>
      </c>
      <c r="AN913" s="15">
        <v>0.68445900000000004</v>
      </c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6"/>
      <c r="BS913" s="16"/>
      <c r="BT913" s="16"/>
      <c r="BU913" s="16"/>
      <c r="BV913" s="16"/>
      <c r="BW913" s="16"/>
      <c r="BX913" s="16">
        <v>0.18333333730697632</v>
      </c>
      <c r="BY913" s="16"/>
      <c r="BZ913" s="16">
        <v>0.3333333432674408</v>
      </c>
      <c r="CA913" s="16"/>
      <c r="CB913" s="16"/>
      <c r="CC913" s="16"/>
      <c r="CD913" s="16"/>
      <c r="CE913" s="16"/>
      <c r="CF913" s="16"/>
      <c r="CG913" s="16"/>
      <c r="CH913" s="16"/>
      <c r="CI913" s="16"/>
      <c r="CJ913" s="16"/>
      <c r="CK913" s="16"/>
      <c r="CL913" s="16"/>
      <c r="CM913" s="16"/>
      <c r="CN913" s="16"/>
      <c r="CO913" s="16">
        <v>0.13333334028720856</v>
      </c>
      <c r="CP913" s="16"/>
      <c r="CQ913" s="16"/>
      <c r="CR913" s="16"/>
      <c r="CS913" s="16"/>
      <c r="CT913" s="16"/>
      <c r="CU913" s="16"/>
      <c r="CV913" s="16"/>
      <c r="CW913" s="16"/>
      <c r="CX913" s="16"/>
      <c r="CY913" s="16"/>
      <c r="CZ913" s="16"/>
      <c r="DA913" s="16"/>
      <c r="DB913" s="16"/>
      <c r="DC913" s="16"/>
      <c r="DD913" s="16"/>
      <c r="DE913" s="16">
        <v>8.3333335816860199E-2</v>
      </c>
      <c r="DF913" s="16"/>
      <c r="DG913" s="16"/>
      <c r="DH913" s="24"/>
      <c r="DI913" s="16"/>
      <c r="DJ913" s="17"/>
      <c r="DK913" s="24">
        <v>0.1666666716337204</v>
      </c>
      <c r="DL913" s="24"/>
      <c r="DM913" s="24"/>
      <c r="DN913" s="24">
        <v>8.3333335816860199E-2</v>
      </c>
      <c r="DO913" s="24">
        <v>0.21666666865348816</v>
      </c>
      <c r="DP913" s="24"/>
      <c r="DQ913" s="24"/>
      <c r="DR913" s="16"/>
      <c r="DS913" s="16"/>
      <c r="DT913" s="16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>
        <v>1</v>
      </c>
      <c r="EF913" s="17"/>
      <c r="EG913" s="17"/>
      <c r="EH913" s="17"/>
      <c r="EI913" s="17"/>
      <c r="EJ913" s="17"/>
      <c r="EK913" s="17"/>
      <c r="EL913" s="17">
        <v>1</v>
      </c>
      <c r="EM913" s="17"/>
      <c r="EN913" s="27"/>
      <c r="EO913" s="27"/>
      <c r="EP913" s="27"/>
      <c r="EQ913" s="27"/>
      <c r="ER913" s="27"/>
    </row>
    <row r="914" spans="1:148" s="9" customFormat="1" ht="20.25" x14ac:dyDescent="0.3">
      <c r="A914" s="10" t="s">
        <v>577</v>
      </c>
      <c r="B914" s="10" t="s">
        <v>232</v>
      </c>
      <c r="C914" s="10" t="s">
        <v>240</v>
      </c>
      <c r="D914" s="10" t="s">
        <v>281</v>
      </c>
      <c r="E914" s="10" t="s">
        <v>222</v>
      </c>
      <c r="F914" s="11">
        <v>15177</v>
      </c>
      <c r="G914" s="11">
        <v>4005</v>
      </c>
      <c r="H914" s="11">
        <v>4161</v>
      </c>
      <c r="I914" s="10" t="s">
        <v>275</v>
      </c>
      <c r="J914" s="12">
        <v>62.8</v>
      </c>
      <c r="K914" s="10" t="s">
        <v>248</v>
      </c>
      <c r="L914" s="10" t="s">
        <v>261</v>
      </c>
      <c r="M914" s="10" t="s">
        <v>220</v>
      </c>
      <c r="N914" s="13">
        <v>31</v>
      </c>
      <c r="O914" s="13">
        <v>31</v>
      </c>
      <c r="P914" s="13">
        <v>0</v>
      </c>
      <c r="Q914" s="14">
        <v>0</v>
      </c>
      <c r="R914" s="14">
        <v>6.14</v>
      </c>
      <c r="S914" s="14">
        <v>4</v>
      </c>
      <c r="T914" s="14">
        <v>3.1723330000000001</v>
      </c>
      <c r="U914" s="14">
        <v>79.308329999999998</v>
      </c>
      <c r="V914" s="14">
        <v>0.5</v>
      </c>
      <c r="W914" s="14">
        <v>271.56</v>
      </c>
      <c r="X914" s="14">
        <v>40</v>
      </c>
      <c r="Y914" s="14">
        <v>0.45433893212221999</v>
      </c>
      <c r="Z914" s="14">
        <v>3.4166669999999999</v>
      </c>
      <c r="AA914" s="14">
        <v>0.5833334</v>
      </c>
      <c r="AB914" s="14">
        <v>14.58333</v>
      </c>
      <c r="AC914" s="14">
        <v>0.24433340000000001</v>
      </c>
      <c r="AD914" s="14">
        <v>6.1083350000000003</v>
      </c>
      <c r="AE914" s="14">
        <v>135.78</v>
      </c>
      <c r="AF914" s="14">
        <v>88.04</v>
      </c>
      <c r="AG914" s="14">
        <v>0</v>
      </c>
      <c r="AH914" s="14">
        <v>0</v>
      </c>
      <c r="AI914" s="14">
        <v>3.1723330000000001</v>
      </c>
      <c r="AJ914" s="14">
        <v>3.4166669999999999</v>
      </c>
      <c r="AK914" s="15">
        <v>0.8541666</v>
      </c>
      <c r="AL914" s="15">
        <v>0.92848779999999997</v>
      </c>
      <c r="AM914" s="15">
        <v>1</v>
      </c>
      <c r="AN914" s="15">
        <v>0.79308330000000005</v>
      </c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6"/>
      <c r="BS914" s="16"/>
      <c r="BT914" s="16"/>
      <c r="BU914" s="16">
        <v>0.13333334028720856</v>
      </c>
      <c r="BV914" s="16"/>
      <c r="BW914" s="16"/>
      <c r="BX914" s="16"/>
      <c r="BY914" s="16"/>
      <c r="BZ914" s="16"/>
      <c r="CA914" s="16"/>
      <c r="CB914" s="16"/>
      <c r="CC914" s="16"/>
      <c r="CD914" s="16"/>
      <c r="CE914" s="16"/>
      <c r="CF914" s="16"/>
      <c r="CG914" s="16"/>
      <c r="CH914" s="16"/>
      <c r="CI914" s="16"/>
      <c r="CJ914" s="16"/>
      <c r="CK914" s="16"/>
      <c r="CL914" s="16"/>
      <c r="CM914" s="16"/>
      <c r="CN914" s="16"/>
      <c r="CO914" s="16"/>
      <c r="CP914" s="16">
        <v>5.000000074505806E-2</v>
      </c>
      <c r="CQ914" s="16"/>
      <c r="CR914" s="16"/>
      <c r="CS914" s="16"/>
      <c r="CT914" s="16"/>
      <c r="CU914" s="16"/>
      <c r="CV914" s="16"/>
      <c r="CW914" s="16"/>
      <c r="CX914" s="16"/>
      <c r="CY914" s="16"/>
      <c r="CZ914" s="16"/>
      <c r="DA914" s="16"/>
      <c r="DB914" s="16"/>
      <c r="DC914" s="16"/>
      <c r="DD914" s="16"/>
      <c r="DE914" s="16"/>
      <c r="DF914" s="16"/>
      <c r="DG914" s="16"/>
      <c r="DH914" s="24"/>
      <c r="DI914" s="16"/>
      <c r="DJ914" s="17"/>
      <c r="DK914" s="24">
        <v>0.1666666716337204</v>
      </c>
      <c r="DL914" s="24"/>
      <c r="DM914" s="24"/>
      <c r="DN914" s="24">
        <v>8.3333335816860199E-2</v>
      </c>
      <c r="DO914" s="24">
        <v>0.15000000596046448</v>
      </c>
      <c r="DP914" s="24"/>
      <c r="DQ914" s="24"/>
      <c r="DR914" s="16"/>
      <c r="DS914" s="16"/>
      <c r="DT914" s="16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27"/>
      <c r="EO914" s="27"/>
      <c r="EP914" s="27"/>
      <c r="EQ914" s="27"/>
      <c r="ER914" s="27"/>
    </row>
    <row r="915" spans="1:148" s="9" customFormat="1" ht="20.25" x14ac:dyDescent="0.3">
      <c r="A915" s="10" t="s">
        <v>577</v>
      </c>
      <c r="B915" s="10" t="s">
        <v>231</v>
      </c>
      <c r="C915" s="10" t="s">
        <v>240</v>
      </c>
      <c r="D915" s="10" t="s">
        <v>279</v>
      </c>
      <c r="E915" s="10" t="s">
        <v>222</v>
      </c>
      <c r="F915" s="11">
        <v>15177</v>
      </c>
      <c r="G915" s="11">
        <v>4189</v>
      </c>
      <c r="H915" s="11">
        <v>3698</v>
      </c>
      <c r="I915" s="10" t="s">
        <v>275</v>
      </c>
      <c r="J915" s="12">
        <v>62.8</v>
      </c>
      <c r="K915" s="10" t="s">
        <v>248</v>
      </c>
      <c r="L915" s="10" t="s">
        <v>261</v>
      </c>
      <c r="M915" s="10" t="s">
        <v>220</v>
      </c>
      <c r="N915" s="13">
        <v>2</v>
      </c>
      <c r="O915" s="13">
        <v>2</v>
      </c>
      <c r="P915" s="13">
        <v>0</v>
      </c>
      <c r="Q915" s="14">
        <v>0</v>
      </c>
      <c r="R915" s="14">
        <v>6.14</v>
      </c>
      <c r="S915" s="14">
        <v>0.25</v>
      </c>
      <c r="T915" s="14">
        <v>0.20466670000000001</v>
      </c>
      <c r="U915" s="14">
        <v>81.866659999999996</v>
      </c>
      <c r="V915" s="14">
        <v>3.125E-2</v>
      </c>
      <c r="W915" s="14">
        <v>280.32</v>
      </c>
      <c r="X915" s="14">
        <v>2.5</v>
      </c>
      <c r="Y915" s="14">
        <v>0.44014085837239197</v>
      </c>
      <c r="Z915" s="14">
        <v>0.25</v>
      </c>
      <c r="AA915" s="14">
        <v>0</v>
      </c>
      <c r="AB915" s="14">
        <v>0</v>
      </c>
      <c r="AC915" s="14">
        <v>4.533334E-2</v>
      </c>
      <c r="AD915" s="14">
        <v>18.13334</v>
      </c>
      <c r="AE915" s="14">
        <v>8.76</v>
      </c>
      <c r="AF915" s="14">
        <v>5.68</v>
      </c>
      <c r="AG915" s="14">
        <v>0</v>
      </c>
      <c r="AH915" s="14">
        <v>0</v>
      </c>
      <c r="AI915" s="14">
        <v>0.20466670000000001</v>
      </c>
      <c r="AJ915" s="14">
        <v>0.25</v>
      </c>
      <c r="AK915" s="15">
        <v>1</v>
      </c>
      <c r="AL915" s="15">
        <v>0.81866660000000002</v>
      </c>
      <c r="AM915" s="15">
        <v>1</v>
      </c>
      <c r="AN915" s="15">
        <v>0.81866660000000002</v>
      </c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6"/>
      <c r="BS915" s="16"/>
      <c r="BT915" s="16"/>
      <c r="BU915" s="16"/>
      <c r="BV915" s="16"/>
      <c r="BW915" s="16"/>
      <c r="BX915" s="16"/>
      <c r="BY915" s="16"/>
      <c r="BZ915" s="16"/>
      <c r="CA915" s="16"/>
      <c r="CB915" s="16"/>
      <c r="CC915" s="16"/>
      <c r="CD915" s="16"/>
      <c r="CE915" s="16"/>
      <c r="CF915" s="16"/>
      <c r="CG915" s="16"/>
      <c r="CH915" s="16"/>
      <c r="CI915" s="16"/>
      <c r="CJ915" s="16"/>
      <c r="CK915" s="16"/>
      <c r="CL915" s="16"/>
      <c r="CM915" s="16"/>
      <c r="CN915" s="16"/>
      <c r="CO915" s="16"/>
      <c r="CP915" s="16"/>
      <c r="CQ915" s="16"/>
      <c r="CR915" s="16"/>
      <c r="CS915" s="16"/>
      <c r="CT915" s="16"/>
      <c r="CU915" s="16"/>
      <c r="CV915" s="16"/>
      <c r="CW915" s="16"/>
      <c r="CX915" s="16"/>
      <c r="CY915" s="16"/>
      <c r="CZ915" s="16"/>
      <c r="DA915" s="16"/>
      <c r="DB915" s="16"/>
      <c r="DC915" s="16"/>
      <c r="DD915" s="16"/>
      <c r="DE915" s="16"/>
      <c r="DF915" s="16"/>
      <c r="DG915" s="16"/>
      <c r="DH915" s="24"/>
      <c r="DI915" s="16"/>
      <c r="DJ915" s="17"/>
      <c r="DK915" s="24"/>
      <c r="DL915" s="24"/>
      <c r="DM915" s="24"/>
      <c r="DN915" s="24"/>
      <c r="DO915" s="24"/>
      <c r="DP915" s="24"/>
      <c r="DQ915" s="24"/>
      <c r="DR915" s="16"/>
      <c r="DS915" s="16"/>
      <c r="DT915" s="16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27"/>
      <c r="EO915" s="27"/>
      <c r="EP915" s="27"/>
      <c r="EQ915" s="27"/>
      <c r="ER915" s="27"/>
    </row>
    <row r="916" spans="1:148" s="9" customFormat="1" ht="20.25" x14ac:dyDescent="0.3">
      <c r="A916" s="10" t="s">
        <v>577</v>
      </c>
      <c r="B916" s="10" t="s">
        <v>232</v>
      </c>
      <c r="C916" s="10" t="s">
        <v>240</v>
      </c>
      <c r="D916" s="10" t="s">
        <v>279</v>
      </c>
      <c r="E916" s="10" t="s">
        <v>222</v>
      </c>
      <c r="F916" s="11">
        <v>15291</v>
      </c>
      <c r="G916" s="11">
        <v>4062</v>
      </c>
      <c r="H916" s="11">
        <v>3807</v>
      </c>
      <c r="I916" s="10" t="s">
        <v>275</v>
      </c>
      <c r="J916" s="12">
        <v>62.8</v>
      </c>
      <c r="K916" s="10" t="s">
        <v>243</v>
      </c>
      <c r="L916" s="10" t="s">
        <v>261</v>
      </c>
      <c r="M916" s="10" t="s">
        <v>220</v>
      </c>
      <c r="N916" s="13">
        <v>21</v>
      </c>
      <c r="O916" s="13">
        <v>20</v>
      </c>
      <c r="P916" s="13">
        <v>1</v>
      </c>
      <c r="Q916" s="14">
        <v>4.7619049999999996</v>
      </c>
      <c r="R916" s="14">
        <v>6.21</v>
      </c>
      <c r="S916" s="14">
        <v>2.9166669999999999</v>
      </c>
      <c r="T916" s="14">
        <v>2.0699999999999998</v>
      </c>
      <c r="U916" s="14">
        <v>70.971419999999995</v>
      </c>
      <c r="V916" s="14">
        <v>0.3645834</v>
      </c>
      <c r="W916" s="14">
        <v>252.8914</v>
      </c>
      <c r="X916" s="14">
        <v>29.166669845581101</v>
      </c>
      <c r="Y916" s="14">
        <v>0.48289187266136602</v>
      </c>
      <c r="Z916" s="14">
        <v>2.3666670000000001</v>
      </c>
      <c r="AA916" s="14">
        <v>0.55000000000000004</v>
      </c>
      <c r="AB916" s="14">
        <v>18.857140000000001</v>
      </c>
      <c r="AC916" s="14">
        <v>0.19316700000000001</v>
      </c>
      <c r="AD916" s="14">
        <v>6.6228689999999997</v>
      </c>
      <c r="AE916" s="14">
        <v>92.2</v>
      </c>
      <c r="AF916" s="14">
        <v>60.4</v>
      </c>
      <c r="AG916" s="14">
        <v>0.10349999999999999</v>
      </c>
      <c r="AH916" s="14">
        <v>3.5485709999999999</v>
      </c>
      <c r="AI916" s="14">
        <v>2.1735000000000002</v>
      </c>
      <c r="AJ916" s="14">
        <v>2.3666670000000001</v>
      </c>
      <c r="AK916" s="15">
        <v>0.81142860000000006</v>
      </c>
      <c r="AL916" s="15">
        <v>0.91838010000000003</v>
      </c>
      <c r="AM916" s="15">
        <v>0.95238100000000003</v>
      </c>
      <c r="AN916" s="15">
        <v>0.70971419999999996</v>
      </c>
      <c r="AO916" s="16"/>
      <c r="AP916" s="16">
        <v>8.3333335816860199E-2</v>
      </c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6"/>
      <c r="BS916" s="16"/>
      <c r="BT916" s="16"/>
      <c r="BU916" s="16"/>
      <c r="BV916" s="16"/>
      <c r="BW916" s="16"/>
      <c r="BX916" s="16"/>
      <c r="BY916" s="16"/>
      <c r="BZ916" s="16">
        <v>0.25</v>
      </c>
      <c r="CA916" s="16"/>
      <c r="CB916" s="16"/>
      <c r="CC916" s="16"/>
      <c r="CD916" s="16"/>
      <c r="CE916" s="16"/>
      <c r="CF916" s="16"/>
      <c r="CG916" s="16"/>
      <c r="CH916" s="16"/>
      <c r="CI916" s="16"/>
      <c r="CJ916" s="16"/>
      <c r="CK916" s="16"/>
      <c r="CL916" s="16"/>
      <c r="CM916" s="16"/>
      <c r="CN916" s="16"/>
      <c r="CO916" s="16"/>
      <c r="CP916" s="16"/>
      <c r="CQ916" s="16"/>
      <c r="CR916" s="16"/>
      <c r="CS916" s="16"/>
      <c r="CT916" s="16"/>
      <c r="CU916" s="16"/>
      <c r="CV916" s="16"/>
      <c r="CW916" s="16"/>
      <c r="CX916" s="16"/>
      <c r="CY916" s="16"/>
      <c r="CZ916" s="16"/>
      <c r="DA916" s="16"/>
      <c r="DB916" s="16"/>
      <c r="DC916" s="16"/>
      <c r="DD916" s="16"/>
      <c r="DE916" s="16">
        <v>8.3333335816860199E-2</v>
      </c>
      <c r="DF916" s="16"/>
      <c r="DG916" s="16"/>
      <c r="DH916" s="24"/>
      <c r="DI916" s="16"/>
      <c r="DJ916" s="17"/>
      <c r="DK916" s="24"/>
      <c r="DL916" s="24"/>
      <c r="DM916" s="24"/>
      <c r="DN916" s="24"/>
      <c r="DO916" s="24">
        <v>0.13333334028720856</v>
      </c>
      <c r="DP916" s="24"/>
      <c r="DQ916" s="24"/>
      <c r="DR916" s="16"/>
      <c r="DS916" s="16"/>
      <c r="DT916" s="16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>
        <v>1</v>
      </c>
      <c r="EM916" s="17"/>
      <c r="EN916" s="27"/>
      <c r="EO916" s="27"/>
      <c r="EP916" s="27"/>
      <c r="EQ916" s="27"/>
      <c r="ER916" s="27"/>
    </row>
    <row r="917" spans="1:148" s="9" customFormat="1" ht="20.25" x14ac:dyDescent="0.3">
      <c r="A917" s="10" t="s">
        <v>577</v>
      </c>
      <c r="B917" s="10" t="s">
        <v>232</v>
      </c>
      <c r="C917" s="10" t="s">
        <v>240</v>
      </c>
      <c r="D917" s="10" t="s">
        <v>281</v>
      </c>
      <c r="E917" s="10" t="s">
        <v>222</v>
      </c>
      <c r="F917" s="11">
        <v>15291</v>
      </c>
      <c r="G917" s="11">
        <v>4005</v>
      </c>
      <c r="H917" s="11">
        <v>4161</v>
      </c>
      <c r="I917" s="10" t="s">
        <v>275</v>
      </c>
      <c r="J917" s="12">
        <v>62.8</v>
      </c>
      <c r="K917" s="10" t="s">
        <v>243</v>
      </c>
      <c r="L917" s="10" t="s">
        <v>261</v>
      </c>
      <c r="M917" s="10" t="s">
        <v>220</v>
      </c>
      <c r="N917" s="13">
        <v>27</v>
      </c>
      <c r="O917" s="13">
        <v>27</v>
      </c>
      <c r="P917" s="13">
        <v>0</v>
      </c>
      <c r="Q917" s="14">
        <v>0</v>
      </c>
      <c r="R917" s="14">
        <v>6.21</v>
      </c>
      <c r="S917" s="14">
        <v>4</v>
      </c>
      <c r="T917" s="14">
        <v>2.7945000000000002</v>
      </c>
      <c r="U917" s="14">
        <v>69.862499999999997</v>
      </c>
      <c r="V917" s="14">
        <v>0.5</v>
      </c>
      <c r="W917" s="14">
        <v>248.94</v>
      </c>
      <c r="X917" s="14">
        <v>40</v>
      </c>
      <c r="Y917" s="14">
        <v>0.49055677643956203</v>
      </c>
      <c r="Z917" s="14">
        <v>2.983333</v>
      </c>
      <c r="AA917" s="14">
        <v>1.016667</v>
      </c>
      <c r="AB917" s="14">
        <v>25.41667</v>
      </c>
      <c r="AC917" s="14">
        <v>0.18883349999999999</v>
      </c>
      <c r="AD917" s="14">
        <v>4.7208370000000004</v>
      </c>
      <c r="AE917" s="14">
        <v>124.47</v>
      </c>
      <c r="AF917" s="14">
        <v>81.540000000000006</v>
      </c>
      <c r="AG917" s="14">
        <v>0</v>
      </c>
      <c r="AH917" s="14">
        <v>0</v>
      </c>
      <c r="AI917" s="14">
        <v>2.7945000000000002</v>
      </c>
      <c r="AJ917" s="14">
        <v>2.983333</v>
      </c>
      <c r="AK917" s="15">
        <v>0.74583330000000003</v>
      </c>
      <c r="AL917" s="15">
        <v>0.93670390000000003</v>
      </c>
      <c r="AM917" s="15">
        <v>1</v>
      </c>
      <c r="AN917" s="15">
        <v>0.69862500000000005</v>
      </c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>
        <v>3.3333335071802139E-2</v>
      </c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  <c r="CC917" s="16"/>
      <c r="CD917" s="16"/>
      <c r="CE917" s="16"/>
      <c r="CF917" s="16"/>
      <c r="CG917" s="16"/>
      <c r="CH917" s="16">
        <v>0.78333336114883423</v>
      </c>
      <c r="CI917" s="16"/>
      <c r="CJ917" s="16"/>
      <c r="CK917" s="16"/>
      <c r="CL917" s="16"/>
      <c r="CM917" s="16"/>
      <c r="CN917" s="16"/>
      <c r="CO917" s="16"/>
      <c r="CP917" s="16"/>
      <c r="CQ917" s="16"/>
      <c r="CR917" s="16"/>
      <c r="CS917" s="16"/>
      <c r="CT917" s="16"/>
      <c r="CU917" s="16"/>
      <c r="CV917" s="16"/>
      <c r="CW917" s="16"/>
      <c r="CX917" s="16"/>
      <c r="CY917" s="16"/>
      <c r="CZ917" s="16"/>
      <c r="DA917" s="16"/>
      <c r="DB917" s="16"/>
      <c r="DC917" s="16"/>
      <c r="DD917" s="16"/>
      <c r="DE917" s="16"/>
      <c r="DF917" s="16"/>
      <c r="DG917" s="16"/>
      <c r="DH917" s="24"/>
      <c r="DI917" s="16"/>
      <c r="DJ917" s="17"/>
      <c r="DK917" s="24"/>
      <c r="DL917" s="24"/>
      <c r="DM917" s="24"/>
      <c r="DN917" s="24"/>
      <c r="DO917" s="24">
        <v>0.20000000298023224</v>
      </c>
      <c r="DP917" s="24"/>
      <c r="DQ917" s="24"/>
      <c r="DR917" s="16"/>
      <c r="DS917" s="16"/>
      <c r="DT917" s="16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27"/>
      <c r="EO917" s="27"/>
      <c r="EP917" s="27"/>
      <c r="EQ917" s="27"/>
      <c r="ER917" s="27"/>
    </row>
    <row r="918" spans="1:148" s="9" customFormat="1" ht="20.25" x14ac:dyDescent="0.3">
      <c r="A918" s="10" t="s">
        <v>577</v>
      </c>
      <c r="B918" s="10" t="s">
        <v>231</v>
      </c>
      <c r="C918" s="10" t="s">
        <v>240</v>
      </c>
      <c r="D918" s="10" t="s">
        <v>279</v>
      </c>
      <c r="E918" s="10" t="s">
        <v>222</v>
      </c>
      <c r="F918" s="11">
        <v>15291</v>
      </c>
      <c r="G918" s="11">
        <v>4189</v>
      </c>
      <c r="H918" s="11">
        <v>3698</v>
      </c>
      <c r="I918" s="10" t="s">
        <v>275</v>
      </c>
      <c r="J918" s="12">
        <v>62.8</v>
      </c>
      <c r="K918" s="10" t="s">
        <v>243</v>
      </c>
      <c r="L918" s="10" t="s">
        <v>261</v>
      </c>
      <c r="M918" s="10" t="s">
        <v>220</v>
      </c>
      <c r="N918" s="13">
        <v>7</v>
      </c>
      <c r="O918" s="13">
        <v>7</v>
      </c>
      <c r="P918" s="13">
        <v>0</v>
      </c>
      <c r="Q918" s="14">
        <v>0</v>
      </c>
      <c r="R918" s="14">
        <v>6.21</v>
      </c>
      <c r="S918" s="14">
        <v>0.75</v>
      </c>
      <c r="T918" s="14">
        <v>0.72450000000000003</v>
      </c>
      <c r="U918" s="14">
        <v>96.6</v>
      </c>
      <c r="V918" s="14">
        <v>9.375E-2</v>
      </c>
      <c r="W918" s="14">
        <v>344.2133</v>
      </c>
      <c r="X918" s="14">
        <v>7.5</v>
      </c>
      <c r="Y918" s="14">
        <v>0.35477768290156603</v>
      </c>
      <c r="Z918" s="14">
        <v>0.75</v>
      </c>
      <c r="AA918" s="14">
        <v>0</v>
      </c>
      <c r="AB918" s="14">
        <v>0</v>
      </c>
      <c r="AC918" s="14">
        <v>2.5499999999999998E-2</v>
      </c>
      <c r="AD918" s="14">
        <v>3.4</v>
      </c>
      <c r="AE918" s="14">
        <v>32.270000000000003</v>
      </c>
      <c r="AF918" s="14">
        <v>21.14</v>
      </c>
      <c r="AG918" s="14">
        <v>0</v>
      </c>
      <c r="AH918" s="14">
        <v>0</v>
      </c>
      <c r="AI918" s="14">
        <v>0.72450000000000003</v>
      </c>
      <c r="AJ918" s="14">
        <v>0.75</v>
      </c>
      <c r="AK918" s="15">
        <v>1</v>
      </c>
      <c r="AL918" s="15">
        <v>0.96599999999999997</v>
      </c>
      <c r="AM918" s="15">
        <v>1</v>
      </c>
      <c r="AN918" s="15">
        <v>0.96599999999999997</v>
      </c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  <c r="CC918" s="16"/>
      <c r="CD918" s="16"/>
      <c r="CE918" s="16"/>
      <c r="CF918" s="16"/>
      <c r="CG918" s="16"/>
      <c r="CH918" s="16"/>
      <c r="CI918" s="16"/>
      <c r="CJ918" s="16"/>
      <c r="CK918" s="16"/>
      <c r="CL918" s="16"/>
      <c r="CM918" s="16"/>
      <c r="CN918" s="16"/>
      <c r="CO918" s="16"/>
      <c r="CP918" s="16"/>
      <c r="CQ918" s="16"/>
      <c r="CR918" s="16"/>
      <c r="CS918" s="16"/>
      <c r="CT918" s="16"/>
      <c r="CU918" s="16"/>
      <c r="CV918" s="16"/>
      <c r="CW918" s="16"/>
      <c r="CX918" s="16"/>
      <c r="CY918" s="16"/>
      <c r="CZ918" s="16"/>
      <c r="DA918" s="16"/>
      <c r="DB918" s="16"/>
      <c r="DC918" s="16"/>
      <c r="DD918" s="16"/>
      <c r="DE918" s="16"/>
      <c r="DF918" s="16"/>
      <c r="DG918" s="16"/>
      <c r="DH918" s="24"/>
      <c r="DI918" s="16"/>
      <c r="DJ918" s="17"/>
      <c r="DK918" s="24"/>
      <c r="DL918" s="24"/>
      <c r="DM918" s="24"/>
      <c r="DN918" s="24"/>
      <c r="DO918" s="24"/>
      <c r="DP918" s="24"/>
      <c r="DQ918" s="24"/>
      <c r="DR918" s="16"/>
      <c r="DS918" s="16"/>
      <c r="DT918" s="16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27"/>
      <c r="EO918" s="27"/>
      <c r="EP918" s="27"/>
      <c r="EQ918" s="27"/>
      <c r="ER918" s="27"/>
    </row>
    <row r="919" spans="1:148" s="9" customFormat="1" ht="20.25" x14ac:dyDescent="0.3">
      <c r="A919" s="10" t="s">
        <v>578</v>
      </c>
      <c r="B919" s="10" t="s">
        <v>232</v>
      </c>
      <c r="C919" s="10" t="s">
        <v>240</v>
      </c>
      <c r="D919" s="10" t="s">
        <v>279</v>
      </c>
      <c r="E919" s="10" t="s">
        <v>218</v>
      </c>
      <c r="F919" s="11">
        <v>10334</v>
      </c>
      <c r="G919" s="11">
        <v>4062</v>
      </c>
      <c r="H919" s="11">
        <v>3807</v>
      </c>
      <c r="I919" s="10" t="s">
        <v>275</v>
      </c>
      <c r="J919" s="12">
        <v>62.8</v>
      </c>
      <c r="K919" s="10" t="s">
        <v>267</v>
      </c>
      <c r="L919" s="10" t="s">
        <v>261</v>
      </c>
      <c r="M919" s="10" t="s">
        <v>220</v>
      </c>
      <c r="N919" s="13">
        <v>50</v>
      </c>
      <c r="O919" s="13">
        <v>49</v>
      </c>
      <c r="P919" s="13">
        <v>1</v>
      </c>
      <c r="Q919" s="14">
        <v>2</v>
      </c>
      <c r="R919" s="14">
        <v>8.1</v>
      </c>
      <c r="S919" s="14">
        <v>8</v>
      </c>
      <c r="T919" s="14">
        <v>6.6150000000000002</v>
      </c>
      <c r="U919" s="14">
        <v>82.6875</v>
      </c>
      <c r="V919" s="14">
        <v>1</v>
      </c>
      <c r="W919" s="14">
        <v>263.13</v>
      </c>
      <c r="X919" s="14">
        <v>80</v>
      </c>
      <c r="Y919" s="14">
        <v>0.448531059241076</v>
      </c>
      <c r="Z919" s="14">
        <v>6.8833330000000004</v>
      </c>
      <c r="AA919" s="14">
        <v>1.1166670000000001</v>
      </c>
      <c r="AB919" s="14">
        <v>13.95833</v>
      </c>
      <c r="AC919" s="14">
        <v>0.13333310000000001</v>
      </c>
      <c r="AD919" s="14">
        <v>1.666663</v>
      </c>
      <c r="AE919" s="14">
        <v>263.13</v>
      </c>
      <c r="AF919" s="14">
        <v>178.36</v>
      </c>
      <c r="AG919" s="14">
        <v>0.13500000000000001</v>
      </c>
      <c r="AH919" s="14">
        <v>1.6875</v>
      </c>
      <c r="AI919" s="14">
        <v>6.75</v>
      </c>
      <c r="AJ919" s="14">
        <v>6.8833330000000004</v>
      </c>
      <c r="AK919" s="15">
        <v>0.86041670000000003</v>
      </c>
      <c r="AL919" s="15">
        <v>0.98062959999999999</v>
      </c>
      <c r="AM919" s="15">
        <v>0.98</v>
      </c>
      <c r="AN919" s="15">
        <v>0.82687509999999997</v>
      </c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>
        <v>0.13333334028720856</v>
      </c>
      <c r="BV919" s="16"/>
      <c r="BW919" s="16"/>
      <c r="BX919" s="16"/>
      <c r="BY919" s="16"/>
      <c r="BZ919" s="16"/>
      <c r="CA919" s="16"/>
      <c r="CB919" s="16"/>
      <c r="CC919" s="16"/>
      <c r="CD919" s="16">
        <v>0.25</v>
      </c>
      <c r="CE919" s="16"/>
      <c r="CF919" s="16"/>
      <c r="CG919" s="16"/>
      <c r="CH919" s="16"/>
      <c r="CI919" s="16"/>
      <c r="CJ919" s="16"/>
      <c r="CK919" s="16"/>
      <c r="CL919" s="16"/>
      <c r="CM919" s="16"/>
      <c r="CN919" s="16"/>
      <c r="CO919" s="16"/>
      <c r="CP919" s="16"/>
      <c r="CQ919" s="16"/>
      <c r="CR919" s="16"/>
      <c r="CS919" s="16"/>
      <c r="CT919" s="16"/>
      <c r="CU919" s="16"/>
      <c r="CV919" s="16"/>
      <c r="CW919" s="16"/>
      <c r="CX919" s="16"/>
      <c r="CY919" s="16"/>
      <c r="CZ919" s="16"/>
      <c r="DA919" s="16"/>
      <c r="DB919" s="16"/>
      <c r="DC919" s="16"/>
      <c r="DD919" s="16"/>
      <c r="DE919" s="16">
        <v>0.10000000149011612</v>
      </c>
      <c r="DF919" s="16"/>
      <c r="DG919" s="16"/>
      <c r="DH919" s="24"/>
      <c r="DI919" s="16"/>
      <c r="DJ919" s="17"/>
      <c r="DK919" s="24">
        <v>0.1666666716337204</v>
      </c>
      <c r="DL919" s="24"/>
      <c r="DM919" s="24"/>
      <c r="DN919" s="24"/>
      <c r="DO919" s="24">
        <v>0.46666666865348816</v>
      </c>
      <c r="DP919" s="24"/>
      <c r="DQ919" s="24"/>
      <c r="DR919" s="16"/>
      <c r="DS919" s="16"/>
      <c r="DT919" s="16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>
        <v>1</v>
      </c>
      <c r="EM919" s="17"/>
      <c r="EN919" s="27"/>
      <c r="EO919" s="27"/>
      <c r="EP919" s="27"/>
      <c r="EQ919" s="27"/>
      <c r="ER919" s="27"/>
    </row>
    <row r="920" spans="1:148" s="9" customFormat="1" ht="20.25" x14ac:dyDescent="0.3">
      <c r="A920" s="10" t="s">
        <v>578</v>
      </c>
      <c r="B920" s="10" t="s">
        <v>232</v>
      </c>
      <c r="C920" s="10" t="s">
        <v>240</v>
      </c>
      <c r="D920" s="10" t="s">
        <v>281</v>
      </c>
      <c r="E920" s="10" t="s">
        <v>218</v>
      </c>
      <c r="F920" s="11">
        <v>10334</v>
      </c>
      <c r="G920" s="11">
        <v>4005</v>
      </c>
      <c r="H920" s="11">
        <v>4161</v>
      </c>
      <c r="I920" s="10" t="s">
        <v>275</v>
      </c>
      <c r="J920" s="12">
        <v>62.8</v>
      </c>
      <c r="K920" s="10" t="s">
        <v>267</v>
      </c>
      <c r="L920" s="10" t="s">
        <v>261</v>
      </c>
      <c r="M920" s="10" t="s">
        <v>220</v>
      </c>
      <c r="N920" s="13">
        <v>49</v>
      </c>
      <c r="O920" s="13">
        <v>48</v>
      </c>
      <c r="P920" s="13">
        <v>1</v>
      </c>
      <c r="Q920" s="14">
        <v>2.040816</v>
      </c>
      <c r="R920" s="14">
        <v>8.1</v>
      </c>
      <c r="S920" s="14">
        <v>8</v>
      </c>
      <c r="T920" s="14">
        <v>6.48</v>
      </c>
      <c r="U920" s="14">
        <v>81.000010000000003</v>
      </c>
      <c r="V920" s="14">
        <v>1</v>
      </c>
      <c r="W920" s="14">
        <v>257.76</v>
      </c>
      <c r="X920" s="14">
        <v>80</v>
      </c>
      <c r="Y920" s="14">
        <v>0.45787545467645402</v>
      </c>
      <c r="Z920" s="14">
        <v>6.45</v>
      </c>
      <c r="AA920" s="14">
        <v>1.55</v>
      </c>
      <c r="AB920" s="14">
        <v>19.375</v>
      </c>
      <c r="AC920" s="14">
        <v>-0.1650006</v>
      </c>
      <c r="AD920" s="14">
        <v>-2.0625070000000001</v>
      </c>
      <c r="AE920" s="14">
        <v>257.76</v>
      </c>
      <c r="AF920" s="14">
        <v>174.72</v>
      </c>
      <c r="AG920" s="14">
        <v>0.13500000000000001</v>
      </c>
      <c r="AH920" s="14">
        <v>1.6875</v>
      </c>
      <c r="AI920" s="14">
        <v>6.6150000000000002</v>
      </c>
      <c r="AJ920" s="14">
        <v>6.45</v>
      </c>
      <c r="AK920" s="15">
        <v>0.80625000000000002</v>
      </c>
      <c r="AL920" s="15">
        <v>1.0255810000000001</v>
      </c>
      <c r="AM920" s="15">
        <v>0.97959180000000001</v>
      </c>
      <c r="AN920" s="15">
        <v>0.8100001</v>
      </c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>
        <v>8.3333335816860199E-2</v>
      </c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6"/>
      <c r="CF920" s="16"/>
      <c r="CG920" s="16"/>
      <c r="CH920" s="16">
        <v>0.91666668653488159</v>
      </c>
      <c r="CI920" s="16"/>
      <c r="CJ920" s="16"/>
      <c r="CK920" s="16"/>
      <c r="CL920" s="16"/>
      <c r="CM920" s="16"/>
      <c r="CN920" s="16"/>
      <c r="CO920" s="16"/>
      <c r="CP920" s="16"/>
      <c r="CQ920" s="16"/>
      <c r="CR920" s="16"/>
      <c r="CS920" s="16"/>
      <c r="CT920" s="16"/>
      <c r="CU920" s="16"/>
      <c r="CV920" s="16"/>
      <c r="CW920" s="16"/>
      <c r="CX920" s="16"/>
      <c r="CY920" s="16"/>
      <c r="CZ920" s="16"/>
      <c r="DA920" s="16"/>
      <c r="DB920" s="16"/>
      <c r="DC920" s="16"/>
      <c r="DD920" s="16"/>
      <c r="DE920" s="16"/>
      <c r="DF920" s="16"/>
      <c r="DG920" s="16"/>
      <c r="DH920" s="24"/>
      <c r="DI920" s="16"/>
      <c r="DJ920" s="17"/>
      <c r="DK920" s="24">
        <v>0.1666666716337204</v>
      </c>
      <c r="DL920" s="24"/>
      <c r="DM920" s="24"/>
      <c r="DN920" s="24"/>
      <c r="DO920" s="24">
        <v>0.38333332538604736</v>
      </c>
      <c r="DP920" s="24"/>
      <c r="DQ920" s="24"/>
      <c r="DR920" s="16"/>
      <c r="DS920" s="16"/>
      <c r="DT920" s="16"/>
      <c r="DU920" s="17"/>
      <c r="DV920" s="17"/>
      <c r="DW920" s="17"/>
      <c r="DX920" s="17">
        <v>1</v>
      </c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27"/>
      <c r="EO920" s="27"/>
      <c r="EP920" s="27"/>
      <c r="EQ920" s="27"/>
      <c r="ER920" s="27"/>
    </row>
    <row r="921" spans="1:148" s="9" customFormat="1" ht="20.25" x14ac:dyDescent="0.3">
      <c r="A921" s="10" t="s">
        <v>578</v>
      </c>
      <c r="B921" s="10" t="s">
        <v>231</v>
      </c>
      <c r="C921" s="10" t="s">
        <v>240</v>
      </c>
      <c r="D921" s="10" t="s">
        <v>279</v>
      </c>
      <c r="E921" s="10" t="s">
        <v>218</v>
      </c>
      <c r="F921" s="11">
        <v>10334</v>
      </c>
      <c r="G921" s="11">
        <v>4062</v>
      </c>
      <c r="H921" s="11">
        <v>3807</v>
      </c>
      <c r="I921" s="10" t="s">
        <v>275</v>
      </c>
      <c r="J921" s="12">
        <v>62.8</v>
      </c>
      <c r="K921" s="10" t="s">
        <v>267</v>
      </c>
      <c r="L921" s="10" t="s">
        <v>261</v>
      </c>
      <c r="M921" s="10" t="s">
        <v>220</v>
      </c>
      <c r="N921" s="13">
        <v>21</v>
      </c>
      <c r="O921" s="13">
        <v>21</v>
      </c>
      <c r="P921" s="13">
        <v>0</v>
      </c>
      <c r="Q921" s="14">
        <v>0</v>
      </c>
      <c r="R921" s="14">
        <v>8.1</v>
      </c>
      <c r="S921" s="14">
        <v>3.3333330000000001</v>
      </c>
      <c r="T921" s="14">
        <v>2.835</v>
      </c>
      <c r="U921" s="14">
        <v>85.05001</v>
      </c>
      <c r="V921" s="14">
        <v>0.4166666</v>
      </c>
      <c r="W921" s="14">
        <v>270.64800000000002</v>
      </c>
      <c r="X921" s="14">
        <f>10*S921</f>
        <v>33.333330000000004</v>
      </c>
      <c r="Y921" s="14">
        <v>0</v>
      </c>
      <c r="Z921" s="14">
        <v>3.0833330000000001</v>
      </c>
      <c r="AA921" s="14">
        <v>0.25</v>
      </c>
      <c r="AB921" s="14">
        <v>7.5000010000000001</v>
      </c>
      <c r="AC921" s="14">
        <v>0.248333</v>
      </c>
      <c r="AD921" s="14">
        <v>7.4499899999999997</v>
      </c>
      <c r="AE921" s="14">
        <v>112.77</v>
      </c>
      <c r="AF921" s="14">
        <v>76.44</v>
      </c>
      <c r="AG921" s="14">
        <v>0</v>
      </c>
      <c r="AH921" s="14">
        <v>0</v>
      </c>
      <c r="AI921" s="14">
        <v>2.835</v>
      </c>
      <c r="AJ921" s="14">
        <v>3.0833330000000001</v>
      </c>
      <c r="AK921" s="15">
        <v>0.92500000000000004</v>
      </c>
      <c r="AL921" s="15">
        <v>0.91945960000000004</v>
      </c>
      <c r="AM921" s="15">
        <v>1</v>
      </c>
      <c r="AN921" s="15">
        <v>0.85050009999999998</v>
      </c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  <c r="CC921" s="16"/>
      <c r="CD921" s="16"/>
      <c r="CE921" s="16"/>
      <c r="CF921" s="16"/>
      <c r="CG921" s="16"/>
      <c r="CH921" s="16"/>
      <c r="CI921" s="16"/>
      <c r="CJ921" s="16"/>
      <c r="CK921" s="16"/>
      <c r="CL921" s="16"/>
      <c r="CM921" s="16"/>
      <c r="CN921" s="16"/>
      <c r="CO921" s="16"/>
      <c r="CP921" s="16"/>
      <c r="CQ921" s="16"/>
      <c r="CR921" s="16"/>
      <c r="CS921" s="16"/>
      <c r="CT921" s="16"/>
      <c r="CU921" s="16"/>
      <c r="CV921" s="16"/>
      <c r="CW921" s="16"/>
      <c r="CX921" s="16"/>
      <c r="CY921" s="16"/>
      <c r="CZ921" s="16"/>
      <c r="DA921" s="16"/>
      <c r="DB921" s="16"/>
      <c r="DC921" s="16"/>
      <c r="DD921" s="16"/>
      <c r="DE921" s="16"/>
      <c r="DF921" s="16"/>
      <c r="DG921" s="16"/>
      <c r="DH921" s="24"/>
      <c r="DI921" s="16"/>
      <c r="DJ921" s="17"/>
      <c r="DK921" s="24"/>
      <c r="DL921" s="24"/>
      <c r="DM921" s="24"/>
      <c r="DN921" s="24"/>
      <c r="DO921" s="24">
        <v>0.25</v>
      </c>
      <c r="DP921" s="24"/>
      <c r="DQ921" s="24"/>
      <c r="DR921" s="16"/>
      <c r="DS921" s="16"/>
      <c r="DT921" s="16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27"/>
      <c r="EO921" s="27"/>
      <c r="EP921" s="27"/>
      <c r="EQ921" s="27"/>
      <c r="ER921" s="27"/>
    </row>
    <row r="922" spans="1:148" s="9" customFormat="1" ht="20.25" x14ac:dyDescent="0.3">
      <c r="A922" s="10" t="s">
        <v>578</v>
      </c>
      <c r="B922" s="10" t="s">
        <v>231</v>
      </c>
      <c r="C922" s="10" t="s">
        <v>240</v>
      </c>
      <c r="D922" s="10" t="s">
        <v>281</v>
      </c>
      <c r="E922" s="10" t="s">
        <v>218</v>
      </c>
      <c r="F922" s="11">
        <v>10334</v>
      </c>
      <c r="G922" s="11">
        <v>4005</v>
      </c>
      <c r="H922" s="11">
        <v>4161</v>
      </c>
      <c r="I922" s="10" t="s">
        <v>275</v>
      </c>
      <c r="J922" s="12">
        <v>62.8</v>
      </c>
      <c r="K922" s="10" t="s">
        <v>267</v>
      </c>
      <c r="L922" s="10" t="s">
        <v>261</v>
      </c>
      <c r="M922" s="10" t="s">
        <v>220</v>
      </c>
      <c r="N922" s="13">
        <v>11</v>
      </c>
      <c r="O922" s="13">
        <v>11</v>
      </c>
      <c r="P922" s="13">
        <v>0</v>
      </c>
      <c r="Q922" s="14">
        <v>0</v>
      </c>
      <c r="R922" s="14">
        <v>8.1</v>
      </c>
      <c r="S922" s="14">
        <v>1.6166670000000001</v>
      </c>
      <c r="T922" s="14">
        <v>1.4850000000000001</v>
      </c>
      <c r="U922" s="14">
        <v>91.85566</v>
      </c>
      <c r="V922" s="14">
        <v>0.2020834</v>
      </c>
      <c r="W922" s="14">
        <v>292.30509999999998</v>
      </c>
      <c r="X922" s="14">
        <f>10*S922</f>
        <v>16.16667</v>
      </c>
      <c r="Y922" s="14">
        <v>0</v>
      </c>
      <c r="Z922" s="14">
        <v>1.533334</v>
      </c>
      <c r="AA922" s="14">
        <v>8.3333340000000006E-2</v>
      </c>
      <c r="AB922" s="14">
        <v>5.1546380000000003</v>
      </c>
      <c r="AC922" s="14">
        <v>4.8333559999999998E-2</v>
      </c>
      <c r="AD922" s="14">
        <v>2.9897040000000001</v>
      </c>
      <c r="AE922" s="14">
        <v>59.07</v>
      </c>
      <c r="AF922" s="14">
        <v>40.04</v>
      </c>
      <c r="AG922" s="14">
        <v>0</v>
      </c>
      <c r="AH922" s="14">
        <v>0</v>
      </c>
      <c r="AI922" s="14">
        <v>1.4850000000000001</v>
      </c>
      <c r="AJ922" s="14">
        <v>1.533334</v>
      </c>
      <c r="AK922" s="15">
        <v>0.94845360000000001</v>
      </c>
      <c r="AL922" s="15">
        <v>0.96847810000000001</v>
      </c>
      <c r="AM922" s="15">
        <v>1</v>
      </c>
      <c r="AN922" s="15">
        <v>0.91855659999999995</v>
      </c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  <c r="CC922" s="16"/>
      <c r="CD922" s="16"/>
      <c r="CE922" s="16"/>
      <c r="CF922" s="16"/>
      <c r="CG922" s="16"/>
      <c r="CH922" s="16"/>
      <c r="CI922" s="16"/>
      <c r="CJ922" s="16"/>
      <c r="CK922" s="16"/>
      <c r="CL922" s="16"/>
      <c r="CM922" s="16"/>
      <c r="CN922" s="16"/>
      <c r="CO922" s="16"/>
      <c r="CP922" s="16"/>
      <c r="CQ922" s="16"/>
      <c r="CR922" s="16"/>
      <c r="CS922" s="16"/>
      <c r="CT922" s="16"/>
      <c r="CU922" s="16"/>
      <c r="CV922" s="16"/>
      <c r="CW922" s="16"/>
      <c r="CX922" s="16"/>
      <c r="CY922" s="16"/>
      <c r="CZ922" s="16"/>
      <c r="DA922" s="16"/>
      <c r="DB922" s="16"/>
      <c r="DC922" s="16"/>
      <c r="DD922" s="16"/>
      <c r="DE922" s="16"/>
      <c r="DF922" s="16"/>
      <c r="DG922" s="16"/>
      <c r="DH922" s="24"/>
      <c r="DI922" s="16"/>
      <c r="DJ922" s="17"/>
      <c r="DK922" s="24"/>
      <c r="DL922" s="24"/>
      <c r="DM922" s="24"/>
      <c r="DN922" s="24"/>
      <c r="DO922" s="24">
        <v>8.3333335816860199E-2</v>
      </c>
      <c r="DP922" s="24"/>
      <c r="DQ922" s="24"/>
      <c r="DR922" s="16"/>
      <c r="DS922" s="16"/>
      <c r="DT922" s="16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27"/>
      <c r="EO922" s="27"/>
      <c r="EP922" s="27"/>
      <c r="EQ922" s="27"/>
      <c r="ER922" s="27"/>
    </row>
    <row r="923" spans="1:148" s="9" customFormat="1" ht="20.25" x14ac:dyDescent="0.3">
      <c r="A923" s="10" t="s">
        <v>578</v>
      </c>
      <c r="B923" s="10" t="s">
        <v>231</v>
      </c>
      <c r="C923" s="10" t="s">
        <v>240</v>
      </c>
      <c r="D923" s="10" t="s">
        <v>279</v>
      </c>
      <c r="E923" s="10" t="s">
        <v>218</v>
      </c>
      <c r="F923" s="11">
        <v>10348</v>
      </c>
      <c r="G923" s="11">
        <v>4062</v>
      </c>
      <c r="H923" s="11">
        <v>3807</v>
      </c>
      <c r="I923" s="10" t="s">
        <v>275</v>
      </c>
      <c r="J923" s="12">
        <v>62.8</v>
      </c>
      <c r="K923" s="10" t="s">
        <v>243</v>
      </c>
      <c r="L923" s="10" t="s">
        <v>261</v>
      </c>
      <c r="M923" s="10" t="s">
        <v>220</v>
      </c>
      <c r="N923" s="13">
        <v>5</v>
      </c>
      <c r="O923" s="13">
        <v>5</v>
      </c>
      <c r="P923" s="13">
        <v>0</v>
      </c>
      <c r="Q923" s="14">
        <v>0</v>
      </c>
      <c r="R923" s="14">
        <v>6.21</v>
      </c>
      <c r="S923" s="14">
        <v>0.66666669999999995</v>
      </c>
      <c r="T923" s="14">
        <v>0.51749999999999996</v>
      </c>
      <c r="U923" s="14">
        <v>77.624989999999997</v>
      </c>
      <c r="V923" s="14">
        <v>8.3333340000000006E-2</v>
      </c>
      <c r="W923" s="14">
        <v>276.60000000000002</v>
      </c>
      <c r="X923" s="14">
        <f>10*S923</f>
        <v>6.6666669999999995</v>
      </c>
      <c r="Y923" s="14">
        <v>0</v>
      </c>
      <c r="Z923" s="14">
        <v>0.56666669999999997</v>
      </c>
      <c r="AA923" s="14">
        <v>0.1</v>
      </c>
      <c r="AB923" s="14">
        <v>15</v>
      </c>
      <c r="AC923" s="14">
        <v>4.9166700000000001E-2</v>
      </c>
      <c r="AD923" s="14">
        <v>7.3750049999999998</v>
      </c>
      <c r="AE923" s="14">
        <v>23.05</v>
      </c>
      <c r="AF923" s="14">
        <v>15.1</v>
      </c>
      <c r="AG923" s="14">
        <v>0</v>
      </c>
      <c r="AH923" s="14">
        <v>0</v>
      </c>
      <c r="AI923" s="14">
        <v>0.51749999999999996</v>
      </c>
      <c r="AJ923" s="14">
        <v>0.56666669999999997</v>
      </c>
      <c r="AK923" s="15">
        <v>0.85</v>
      </c>
      <c r="AL923" s="15">
        <v>0.91323520000000002</v>
      </c>
      <c r="AM923" s="15">
        <v>1</v>
      </c>
      <c r="AN923" s="15">
        <v>0.77624990000000005</v>
      </c>
      <c r="AO923" s="16"/>
      <c r="AP923" s="16">
        <v>0.10000000149011612</v>
      </c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6"/>
      <c r="CF923" s="16"/>
      <c r="CG923" s="16"/>
      <c r="CH923" s="16"/>
      <c r="CI923" s="16"/>
      <c r="CJ923" s="16"/>
      <c r="CK923" s="16"/>
      <c r="CL923" s="16"/>
      <c r="CM923" s="16"/>
      <c r="CN923" s="16"/>
      <c r="CO923" s="16"/>
      <c r="CP923" s="16"/>
      <c r="CQ923" s="16"/>
      <c r="CR923" s="16"/>
      <c r="CS923" s="16"/>
      <c r="CT923" s="16"/>
      <c r="CU923" s="16"/>
      <c r="CV923" s="16"/>
      <c r="CW923" s="16"/>
      <c r="CX923" s="16"/>
      <c r="CY923" s="16"/>
      <c r="CZ923" s="16"/>
      <c r="DA923" s="16"/>
      <c r="DB923" s="16"/>
      <c r="DC923" s="16"/>
      <c r="DD923" s="16"/>
      <c r="DE923" s="16"/>
      <c r="DF923" s="16"/>
      <c r="DG923" s="16"/>
      <c r="DH923" s="24"/>
      <c r="DI923" s="16"/>
      <c r="DJ923" s="17"/>
      <c r="DK923" s="24"/>
      <c r="DL923" s="24"/>
      <c r="DM923" s="24"/>
      <c r="DN923" s="24"/>
      <c r="DO923" s="24"/>
      <c r="DP923" s="24"/>
      <c r="DQ923" s="24"/>
      <c r="DR923" s="16"/>
      <c r="DS923" s="16"/>
      <c r="DT923" s="16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27"/>
      <c r="EO923" s="27"/>
      <c r="EP923" s="27"/>
      <c r="EQ923" s="27"/>
      <c r="ER923" s="27"/>
    </row>
    <row r="924" spans="1:148" s="9" customFormat="1" ht="20.25" x14ac:dyDescent="0.3">
      <c r="A924" s="10" t="s">
        <v>578</v>
      </c>
      <c r="B924" s="10" t="s">
        <v>231</v>
      </c>
      <c r="C924" s="10" t="s">
        <v>240</v>
      </c>
      <c r="D924" s="10" t="s">
        <v>281</v>
      </c>
      <c r="E924" s="10" t="s">
        <v>218</v>
      </c>
      <c r="F924" s="11">
        <v>10348</v>
      </c>
      <c r="G924" s="11">
        <v>4005</v>
      </c>
      <c r="H924" s="11">
        <v>4161</v>
      </c>
      <c r="I924" s="10" t="s">
        <v>275</v>
      </c>
      <c r="J924" s="12">
        <v>62.8</v>
      </c>
      <c r="K924" s="10" t="s">
        <v>243</v>
      </c>
      <c r="L924" s="10" t="s">
        <v>261</v>
      </c>
      <c r="M924" s="10" t="s">
        <v>220</v>
      </c>
      <c r="N924" s="13">
        <v>16</v>
      </c>
      <c r="O924" s="13">
        <v>16</v>
      </c>
      <c r="P924" s="13">
        <v>0</v>
      </c>
      <c r="Q924" s="14">
        <v>0</v>
      </c>
      <c r="R924" s="14">
        <v>6.21</v>
      </c>
      <c r="S924" s="14">
        <v>2.3833329999999999</v>
      </c>
      <c r="T924" s="14">
        <v>1.6559999999999999</v>
      </c>
      <c r="U924" s="14">
        <v>69.482529999999997</v>
      </c>
      <c r="V924" s="14">
        <v>0.29791659999999998</v>
      </c>
      <c r="W924" s="14">
        <v>247.58609999999999</v>
      </c>
      <c r="X924" s="14">
        <f>10*S924</f>
        <v>23.83333</v>
      </c>
      <c r="Y924" s="14">
        <v>0</v>
      </c>
      <c r="Z924" s="14">
        <v>1.8166659999999999</v>
      </c>
      <c r="AA924" s="14">
        <v>0.56666669999999997</v>
      </c>
      <c r="AB924" s="14">
        <v>23.776230000000002</v>
      </c>
      <c r="AC924" s="14">
        <v>0.16066630000000001</v>
      </c>
      <c r="AD924" s="14">
        <v>6.7412429999999999</v>
      </c>
      <c r="AE924" s="14">
        <v>73.760000000000005</v>
      </c>
      <c r="AF924" s="14">
        <v>48.32</v>
      </c>
      <c r="AG924" s="14">
        <v>0</v>
      </c>
      <c r="AH924" s="14">
        <v>0</v>
      </c>
      <c r="AI924" s="14">
        <v>1.6559999999999999</v>
      </c>
      <c r="AJ924" s="14">
        <v>1.8166659999999999</v>
      </c>
      <c r="AK924" s="15">
        <v>0.76223770000000002</v>
      </c>
      <c r="AL924" s="15">
        <v>0.91155980000000003</v>
      </c>
      <c r="AM924" s="15">
        <v>1</v>
      </c>
      <c r="AN924" s="15">
        <v>0.69482529999999998</v>
      </c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>
        <v>0.1666666716337204</v>
      </c>
      <c r="BJ924" s="16"/>
      <c r="BK924" s="16"/>
      <c r="BL924" s="16"/>
      <c r="BM924" s="16"/>
      <c r="BN924" s="16"/>
      <c r="BO924" s="16"/>
      <c r="BP924" s="16"/>
      <c r="BQ924" s="16"/>
      <c r="BR924" s="16"/>
      <c r="BS924" s="16"/>
      <c r="BT924" s="16"/>
      <c r="BU924" s="16"/>
      <c r="BV924" s="16"/>
      <c r="BW924" s="16"/>
      <c r="BX924" s="16"/>
      <c r="BY924" s="16"/>
      <c r="BZ924" s="16"/>
      <c r="CA924" s="16"/>
      <c r="CB924" s="16"/>
      <c r="CC924" s="16"/>
      <c r="CD924" s="16"/>
      <c r="CE924" s="16"/>
      <c r="CF924" s="16"/>
      <c r="CG924" s="16"/>
      <c r="CH924" s="16">
        <v>0.30000001192092896</v>
      </c>
      <c r="CI924" s="16"/>
      <c r="CJ924" s="16"/>
      <c r="CK924" s="16"/>
      <c r="CL924" s="16"/>
      <c r="CM924" s="16"/>
      <c r="CN924" s="16"/>
      <c r="CO924" s="16"/>
      <c r="CP924" s="16"/>
      <c r="CQ924" s="16"/>
      <c r="CR924" s="16"/>
      <c r="CS924" s="16"/>
      <c r="CT924" s="16"/>
      <c r="CU924" s="16"/>
      <c r="CV924" s="16"/>
      <c r="CW924" s="16"/>
      <c r="CX924" s="16"/>
      <c r="CY924" s="16"/>
      <c r="CZ924" s="16"/>
      <c r="DA924" s="16"/>
      <c r="DB924" s="16"/>
      <c r="DC924" s="16"/>
      <c r="DD924" s="16"/>
      <c r="DE924" s="16"/>
      <c r="DF924" s="16"/>
      <c r="DG924" s="16"/>
      <c r="DH924" s="24"/>
      <c r="DI924" s="16"/>
      <c r="DJ924" s="17"/>
      <c r="DK924" s="24"/>
      <c r="DL924" s="24"/>
      <c r="DM924" s="24"/>
      <c r="DN924" s="24"/>
      <c r="DO924" s="24">
        <v>0.10000000149011612</v>
      </c>
      <c r="DP924" s="24"/>
      <c r="DQ924" s="24"/>
      <c r="DR924" s="16"/>
      <c r="DS924" s="16"/>
      <c r="DT924" s="16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27"/>
      <c r="EO924" s="27"/>
      <c r="EP924" s="27"/>
      <c r="EQ924" s="27"/>
      <c r="ER924" s="27"/>
    </row>
    <row r="925" spans="1:148" s="9" customFormat="1" ht="20.25" x14ac:dyDescent="0.3">
      <c r="A925" s="10" t="s">
        <v>578</v>
      </c>
      <c r="B925" s="10" t="s">
        <v>240</v>
      </c>
      <c r="C925" s="10" t="s">
        <v>240</v>
      </c>
      <c r="D925" s="10" t="s">
        <v>279</v>
      </c>
      <c r="E925" s="10" t="s">
        <v>218</v>
      </c>
      <c r="F925" s="11">
        <v>10348</v>
      </c>
      <c r="G925" s="11">
        <v>4189</v>
      </c>
      <c r="H925" s="11">
        <v>3698</v>
      </c>
      <c r="I925" s="10" t="s">
        <v>275</v>
      </c>
      <c r="J925" s="12">
        <v>62.8</v>
      </c>
      <c r="K925" s="10" t="s">
        <v>243</v>
      </c>
      <c r="L925" s="10" t="s">
        <v>261</v>
      </c>
      <c r="M925" s="10" t="s">
        <v>220</v>
      </c>
      <c r="N925" s="13">
        <v>53</v>
      </c>
      <c r="O925" s="13">
        <v>53</v>
      </c>
      <c r="P925" s="13">
        <v>0</v>
      </c>
      <c r="Q925" s="14">
        <v>0</v>
      </c>
      <c r="R925" s="14">
        <v>6.21</v>
      </c>
      <c r="S925" s="14">
        <v>8</v>
      </c>
      <c r="T925" s="14">
        <v>5.4855</v>
      </c>
      <c r="U925" s="14">
        <v>68.568749999999994</v>
      </c>
      <c r="V925" s="14">
        <v>1</v>
      </c>
      <c r="W925" s="14">
        <v>244.33</v>
      </c>
      <c r="X925" s="14">
        <v>80</v>
      </c>
      <c r="Y925" s="14">
        <v>0.49981257790981898</v>
      </c>
      <c r="Z925" s="14">
        <v>5.8666669999999996</v>
      </c>
      <c r="AA925" s="14">
        <v>2.1333329999999999</v>
      </c>
      <c r="AB925" s="14">
        <v>26.66667</v>
      </c>
      <c r="AC925" s="14">
        <v>0.38116670000000002</v>
      </c>
      <c r="AD925" s="14">
        <v>4.7645840000000002</v>
      </c>
      <c r="AE925" s="14">
        <v>244.33</v>
      </c>
      <c r="AF925" s="14">
        <v>160.06</v>
      </c>
      <c r="AG925" s="14">
        <v>0</v>
      </c>
      <c r="AH925" s="14">
        <v>0</v>
      </c>
      <c r="AI925" s="14">
        <v>5.4855</v>
      </c>
      <c r="AJ925" s="14">
        <v>5.8666669999999996</v>
      </c>
      <c r="AK925" s="15">
        <v>0.73333329999999997</v>
      </c>
      <c r="AL925" s="15">
        <v>0.93502839999999998</v>
      </c>
      <c r="AM925" s="15">
        <v>1</v>
      </c>
      <c r="AN925" s="15">
        <v>0.68568750000000001</v>
      </c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>
        <v>0.1666666716337204</v>
      </c>
      <c r="BJ925" s="16"/>
      <c r="BK925" s="16"/>
      <c r="BL925" s="16"/>
      <c r="BM925" s="16"/>
      <c r="BN925" s="16"/>
      <c r="BO925" s="16"/>
      <c r="BP925" s="16"/>
      <c r="BQ925" s="16"/>
      <c r="BR925" s="16"/>
      <c r="BS925" s="16"/>
      <c r="BT925" s="16"/>
      <c r="BU925" s="16"/>
      <c r="BV925" s="16"/>
      <c r="BW925" s="16"/>
      <c r="BX925" s="16"/>
      <c r="BY925" s="16"/>
      <c r="BZ925" s="16">
        <v>0.58333331346511841</v>
      </c>
      <c r="CA925" s="16"/>
      <c r="CB925" s="16"/>
      <c r="CC925" s="16"/>
      <c r="CD925" s="16">
        <v>0.25</v>
      </c>
      <c r="CE925" s="16"/>
      <c r="CF925" s="16"/>
      <c r="CG925" s="16"/>
      <c r="CH925" s="16"/>
      <c r="CI925" s="16"/>
      <c r="CJ925" s="16"/>
      <c r="CK925" s="16"/>
      <c r="CL925" s="16"/>
      <c r="CM925" s="16"/>
      <c r="CN925" s="16"/>
      <c r="CO925" s="16">
        <v>0.13333334028720856</v>
      </c>
      <c r="CP925" s="16"/>
      <c r="CQ925" s="16"/>
      <c r="CR925" s="16"/>
      <c r="CS925" s="16"/>
      <c r="CT925" s="16">
        <v>0.25</v>
      </c>
      <c r="CU925" s="16"/>
      <c r="CV925" s="16">
        <v>0.25</v>
      </c>
      <c r="CW925" s="16"/>
      <c r="CX925" s="16"/>
      <c r="CY925" s="16">
        <v>0.25</v>
      </c>
      <c r="CZ925" s="16"/>
      <c r="DA925" s="16"/>
      <c r="DB925" s="16"/>
      <c r="DC925" s="16"/>
      <c r="DD925" s="16"/>
      <c r="DE925" s="16">
        <v>0.1666666716337204</v>
      </c>
      <c r="DF925" s="16"/>
      <c r="DG925" s="16"/>
      <c r="DH925" s="24"/>
      <c r="DI925" s="16"/>
      <c r="DJ925" s="17"/>
      <c r="DK925" s="24"/>
      <c r="DL925" s="24"/>
      <c r="DM925" s="24"/>
      <c r="DN925" s="24"/>
      <c r="DO925" s="24">
        <v>0.3333333432674408</v>
      </c>
      <c r="DP925" s="24"/>
      <c r="DQ925" s="24"/>
      <c r="DR925" s="16"/>
      <c r="DS925" s="16"/>
      <c r="DT925" s="16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27"/>
      <c r="EO925" s="27"/>
      <c r="EP925" s="27"/>
      <c r="EQ925" s="27"/>
      <c r="ER925" s="27"/>
    </row>
    <row r="926" spans="1:148" s="46" customFormat="1" ht="20.25" x14ac:dyDescent="0.3">
      <c r="A926" s="39" t="s">
        <v>582</v>
      </c>
      <c r="B926" s="39" t="s">
        <v>232</v>
      </c>
      <c r="C926" s="39" t="s">
        <v>240</v>
      </c>
      <c r="D926" s="39" t="s">
        <v>279</v>
      </c>
      <c r="E926" s="39" t="s">
        <v>218</v>
      </c>
      <c r="F926" s="40">
        <v>10348</v>
      </c>
      <c r="G926" s="40">
        <v>4062</v>
      </c>
      <c r="H926" s="40">
        <v>3807</v>
      </c>
      <c r="I926" s="39" t="s">
        <v>275</v>
      </c>
      <c r="J926" s="41">
        <v>62.8</v>
      </c>
      <c r="K926" s="39" t="s">
        <v>243</v>
      </c>
      <c r="L926" s="39" t="s">
        <v>261</v>
      </c>
      <c r="M926" s="39" t="s">
        <v>220</v>
      </c>
      <c r="N926" s="42">
        <v>61</v>
      </c>
      <c r="O926" s="42">
        <v>58</v>
      </c>
      <c r="P926" s="42">
        <v>3</v>
      </c>
      <c r="Q926" s="25">
        <v>4.9180330000000003</v>
      </c>
      <c r="R926" s="25">
        <v>6.21</v>
      </c>
      <c r="S926" s="25">
        <v>8</v>
      </c>
      <c r="T926" s="25">
        <v>6.0030000000000001</v>
      </c>
      <c r="U926" s="25">
        <v>75.037499999999994</v>
      </c>
      <c r="V926" s="25">
        <v>1</v>
      </c>
      <c r="W926" s="25">
        <v>267.38</v>
      </c>
      <c r="X926" s="25">
        <v>80</v>
      </c>
      <c r="Y926" s="25">
        <v>0.45672527019537601</v>
      </c>
      <c r="Z926" s="25">
        <v>6.8333329999999997</v>
      </c>
      <c r="AA926" s="25">
        <v>1.1666669999999999</v>
      </c>
      <c r="AB926" s="25">
        <v>14.58333</v>
      </c>
      <c r="AC926" s="25">
        <v>0.51983360000000001</v>
      </c>
      <c r="AD926" s="25">
        <v>6.4979199999999997</v>
      </c>
      <c r="AE926" s="25">
        <v>267.38</v>
      </c>
      <c r="AF926" s="25">
        <v>175.16</v>
      </c>
      <c r="AG926" s="25">
        <v>0.3105</v>
      </c>
      <c r="AH926" s="25">
        <v>3.8812500000000001</v>
      </c>
      <c r="AI926" s="25">
        <v>6.3135000000000003</v>
      </c>
      <c r="AJ926" s="25">
        <v>6.8333329999999997</v>
      </c>
      <c r="AK926" s="26">
        <v>0.85416669999999995</v>
      </c>
      <c r="AL926" s="26">
        <v>0.92392680000000005</v>
      </c>
      <c r="AM926" s="26">
        <v>0.95081970000000005</v>
      </c>
      <c r="AN926" s="26">
        <v>0.75037500000000001</v>
      </c>
      <c r="AO926" s="16"/>
      <c r="AP926" s="16"/>
      <c r="AQ926" s="16"/>
      <c r="AR926" s="16"/>
      <c r="AS926" s="16"/>
      <c r="AT926" s="16"/>
      <c r="AU926" s="16"/>
      <c r="AV926" s="43"/>
      <c r="AW926" s="16"/>
      <c r="AX926" s="43"/>
      <c r="AY926" s="16"/>
      <c r="AZ926" s="43"/>
      <c r="BA926" s="43"/>
      <c r="BB926" s="43"/>
      <c r="BC926" s="43"/>
      <c r="BD926" s="43"/>
      <c r="BE926" s="16"/>
      <c r="BF926" s="16"/>
      <c r="BG926" s="43"/>
      <c r="BH926" s="43"/>
      <c r="BI926" s="16"/>
      <c r="BJ926" s="16"/>
      <c r="BK926" s="43"/>
      <c r="BL926" s="43"/>
      <c r="BM926" s="16"/>
      <c r="BN926" s="16"/>
      <c r="BO926" s="16"/>
      <c r="BP926" s="16"/>
      <c r="BQ926" s="16"/>
      <c r="BR926" s="16"/>
      <c r="BS926" s="43"/>
      <c r="BT926" s="16"/>
      <c r="BU926" s="16"/>
      <c r="BV926" s="16"/>
      <c r="BW926" s="43"/>
      <c r="BX926" s="16">
        <v>0.1666666716337204</v>
      </c>
      <c r="BY926" s="43"/>
      <c r="BZ926" s="16">
        <v>0.3333333432674408</v>
      </c>
      <c r="CA926" s="16"/>
      <c r="CB926" s="16"/>
      <c r="CC926" s="16"/>
      <c r="CD926" s="16"/>
      <c r="CE926" s="16"/>
      <c r="CF926" s="16"/>
      <c r="CG926" s="16"/>
      <c r="CH926" s="16"/>
      <c r="CI926" s="16"/>
      <c r="CJ926" s="16"/>
      <c r="CK926" s="43"/>
      <c r="CL926" s="16"/>
      <c r="CM926" s="43"/>
      <c r="CN926" s="43"/>
      <c r="CO926" s="16">
        <v>0.11666666716337204</v>
      </c>
      <c r="CP926" s="16"/>
      <c r="CQ926" s="16"/>
      <c r="CR926" s="16"/>
      <c r="CS926" s="43"/>
      <c r="CT926" s="16"/>
      <c r="CU926" s="43"/>
      <c r="CV926" s="43"/>
      <c r="CW926" s="43"/>
      <c r="CX926" s="43"/>
      <c r="CY926" s="16"/>
      <c r="CZ926" s="16"/>
      <c r="DA926" s="43"/>
      <c r="DB926" s="16"/>
      <c r="DC926" s="43"/>
      <c r="DD926" s="43"/>
      <c r="DE926" s="16"/>
      <c r="DF926" s="43"/>
      <c r="DG926" s="43"/>
      <c r="DH926" s="44"/>
      <c r="DI926" s="43"/>
      <c r="DJ926" s="24"/>
      <c r="DK926" s="24">
        <v>0.1666666716337204</v>
      </c>
      <c r="DL926" s="24"/>
      <c r="DM926" s="44"/>
      <c r="DN926" s="24"/>
      <c r="DO926" s="24">
        <v>0.38333332538604736</v>
      </c>
      <c r="DP926" s="44"/>
      <c r="DQ926" s="44"/>
      <c r="DR926" s="16"/>
      <c r="DS926" s="16"/>
      <c r="DT926" s="17"/>
      <c r="DU926" s="45"/>
      <c r="DV926" s="17">
        <v>1</v>
      </c>
      <c r="DW926" s="17"/>
      <c r="DX926" s="17"/>
      <c r="DY926" s="17"/>
      <c r="DZ926" s="17"/>
      <c r="EA926" s="17"/>
      <c r="EB926" s="17"/>
      <c r="EC926" s="45"/>
      <c r="ED926" s="45"/>
      <c r="EE926" s="17"/>
      <c r="EF926" s="45"/>
      <c r="EG926" s="45"/>
      <c r="EH926" s="17"/>
      <c r="EI926" s="17"/>
      <c r="EJ926" s="45"/>
      <c r="EK926" s="45"/>
      <c r="EL926" s="17">
        <v>2</v>
      </c>
      <c r="EM926" s="45"/>
      <c r="EN926" s="49"/>
      <c r="EO926" s="27"/>
      <c r="EP926" s="49"/>
      <c r="EQ926" s="49"/>
      <c r="ER926" s="49"/>
    </row>
    <row r="927" spans="1:148" s="9" customFormat="1" ht="20.25" x14ac:dyDescent="0.3">
      <c r="A927" s="10" t="s">
        <v>582</v>
      </c>
      <c r="B927" s="10" t="s">
        <v>232</v>
      </c>
      <c r="C927" s="10" t="s">
        <v>240</v>
      </c>
      <c r="D927" s="10" t="s">
        <v>281</v>
      </c>
      <c r="E927" s="10" t="s">
        <v>218</v>
      </c>
      <c r="F927" s="11">
        <v>10348</v>
      </c>
      <c r="G927" s="11">
        <v>4005</v>
      </c>
      <c r="H927" s="11">
        <v>4161</v>
      </c>
      <c r="I927" s="10" t="s">
        <v>275</v>
      </c>
      <c r="J927" s="12">
        <v>62.8</v>
      </c>
      <c r="K927" s="10" t="s">
        <v>243</v>
      </c>
      <c r="L927" s="10" t="s">
        <v>261</v>
      </c>
      <c r="M927" s="10" t="s">
        <v>220</v>
      </c>
      <c r="N927" s="13">
        <v>61</v>
      </c>
      <c r="O927" s="13">
        <v>60</v>
      </c>
      <c r="P927" s="13">
        <v>1</v>
      </c>
      <c r="Q927" s="14">
        <v>1.6393439999999999</v>
      </c>
      <c r="R927" s="14">
        <v>6.21</v>
      </c>
      <c r="S927" s="14">
        <v>8</v>
      </c>
      <c r="T927" s="14">
        <v>6.21</v>
      </c>
      <c r="U927" s="14">
        <v>77.625</v>
      </c>
      <c r="V927" s="14">
        <v>1</v>
      </c>
      <c r="W927" s="14">
        <v>276.60000000000002</v>
      </c>
      <c r="X927" s="14">
        <v>80</v>
      </c>
      <c r="Y927" s="14">
        <v>0.44150111118849</v>
      </c>
      <c r="Z927" s="14">
        <v>6.5333329999999998</v>
      </c>
      <c r="AA927" s="14">
        <v>1.4666669999999999</v>
      </c>
      <c r="AB927" s="14">
        <v>18.33333</v>
      </c>
      <c r="AC927" s="14">
        <v>0.21983330000000001</v>
      </c>
      <c r="AD927" s="14">
        <v>2.747916</v>
      </c>
      <c r="AE927" s="14">
        <v>276.60000000000002</v>
      </c>
      <c r="AF927" s="14">
        <v>181.2</v>
      </c>
      <c r="AG927" s="14">
        <v>0.10349999999999999</v>
      </c>
      <c r="AH927" s="14">
        <v>1.29375</v>
      </c>
      <c r="AI927" s="14">
        <v>6.3135000000000003</v>
      </c>
      <c r="AJ927" s="14">
        <v>6.5333329999999998</v>
      </c>
      <c r="AK927" s="15">
        <v>0.81666669999999997</v>
      </c>
      <c r="AL927" s="15">
        <v>0.96635199999999999</v>
      </c>
      <c r="AM927" s="15">
        <v>0.9836066</v>
      </c>
      <c r="AN927" s="15">
        <v>0.77625</v>
      </c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>
        <v>0.10000000149011612</v>
      </c>
      <c r="BJ927" s="16"/>
      <c r="BK927" s="16"/>
      <c r="BL927" s="16"/>
      <c r="BM927" s="16"/>
      <c r="BN927" s="16"/>
      <c r="BO927" s="16"/>
      <c r="BP927" s="16"/>
      <c r="BQ927" s="16"/>
      <c r="BR927" s="16"/>
      <c r="BS927" s="16"/>
      <c r="BT927" s="16"/>
      <c r="BU927" s="16"/>
      <c r="BV927" s="16"/>
      <c r="BW927" s="16"/>
      <c r="BX927" s="16"/>
      <c r="BY927" s="16"/>
      <c r="BZ927" s="16"/>
      <c r="CA927" s="16"/>
      <c r="CB927" s="16"/>
      <c r="CC927" s="16"/>
      <c r="CD927" s="16">
        <v>3.3333335071802139E-2</v>
      </c>
      <c r="CE927" s="16"/>
      <c r="CF927" s="16"/>
      <c r="CG927" s="16"/>
      <c r="CH927" s="16">
        <v>1.0499999895691872</v>
      </c>
      <c r="CI927" s="16"/>
      <c r="CJ927" s="16"/>
      <c r="CK927" s="16"/>
      <c r="CL927" s="16"/>
      <c r="CM927" s="16"/>
      <c r="CN927" s="16"/>
      <c r="CO927" s="16"/>
      <c r="CP927" s="16"/>
      <c r="CQ927" s="16"/>
      <c r="CR927" s="16"/>
      <c r="CS927" s="16"/>
      <c r="CT927" s="16"/>
      <c r="CU927" s="16"/>
      <c r="CV927" s="16"/>
      <c r="CW927" s="16"/>
      <c r="CX927" s="16"/>
      <c r="CY927" s="16"/>
      <c r="CZ927" s="16"/>
      <c r="DA927" s="16"/>
      <c r="DB927" s="16"/>
      <c r="DC927" s="16"/>
      <c r="DD927" s="16"/>
      <c r="DE927" s="16"/>
      <c r="DF927" s="16"/>
      <c r="DG927" s="16"/>
      <c r="DH927" s="24"/>
      <c r="DI927" s="16"/>
      <c r="DJ927" s="24"/>
      <c r="DK927" s="24"/>
      <c r="DL927" s="24"/>
      <c r="DM927" s="24"/>
      <c r="DN927" s="24"/>
      <c r="DO927" s="24">
        <v>0.28333333134651184</v>
      </c>
      <c r="DP927" s="24"/>
      <c r="DQ927" s="24"/>
      <c r="DR927" s="16"/>
      <c r="DS927" s="16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>
        <v>1</v>
      </c>
      <c r="EF927" s="17"/>
      <c r="EG927" s="17"/>
      <c r="EH927" s="17"/>
      <c r="EI927" s="17"/>
      <c r="EJ927" s="17"/>
      <c r="EK927" s="17"/>
      <c r="EL927" s="17"/>
      <c r="EM927" s="17"/>
      <c r="EN927" s="27"/>
      <c r="EO927" s="27"/>
      <c r="EP927" s="27"/>
      <c r="EQ927" s="27"/>
      <c r="ER927" s="27"/>
    </row>
    <row r="928" spans="1:148" s="9" customFormat="1" ht="20.25" x14ac:dyDescent="0.3">
      <c r="A928" s="10" t="s">
        <v>582</v>
      </c>
      <c r="B928" s="10" t="s">
        <v>231</v>
      </c>
      <c r="C928" s="10" t="s">
        <v>240</v>
      </c>
      <c r="D928" s="10" t="s">
        <v>279</v>
      </c>
      <c r="E928" s="10" t="s">
        <v>218</v>
      </c>
      <c r="F928" s="11">
        <v>10348</v>
      </c>
      <c r="G928" s="11">
        <v>4062</v>
      </c>
      <c r="H928" s="11">
        <v>3807</v>
      </c>
      <c r="I928" s="10" t="s">
        <v>275</v>
      </c>
      <c r="J928" s="12">
        <v>62.8</v>
      </c>
      <c r="K928" s="10" t="s">
        <v>243</v>
      </c>
      <c r="L928" s="10" t="s">
        <v>261</v>
      </c>
      <c r="M928" s="10" t="s">
        <v>220</v>
      </c>
      <c r="N928" s="13">
        <v>31</v>
      </c>
      <c r="O928" s="13">
        <v>28</v>
      </c>
      <c r="P928" s="13">
        <v>3</v>
      </c>
      <c r="Q928" s="14">
        <v>9.6774199999999997</v>
      </c>
      <c r="R928" s="14">
        <v>6.21</v>
      </c>
      <c r="S928" s="14">
        <v>4</v>
      </c>
      <c r="T928" s="14">
        <v>2.8980000000000001</v>
      </c>
      <c r="U928" s="14">
        <v>72.45</v>
      </c>
      <c r="V928" s="14">
        <v>0.5</v>
      </c>
      <c r="W928" s="14">
        <v>258.16000000000003</v>
      </c>
      <c r="X928" s="14">
        <v>40</v>
      </c>
      <c r="Y928" s="14">
        <v>0.47303691053542202</v>
      </c>
      <c r="Z928" s="14">
        <v>3.5</v>
      </c>
      <c r="AA928" s="14">
        <v>0.5</v>
      </c>
      <c r="AB928" s="14">
        <v>12.5</v>
      </c>
      <c r="AC928" s="14">
        <v>0.29149999999999998</v>
      </c>
      <c r="AD928" s="14">
        <v>7.2874990000000004</v>
      </c>
      <c r="AE928" s="14">
        <v>129.08000000000001</v>
      </c>
      <c r="AF928" s="14">
        <v>84.56</v>
      </c>
      <c r="AG928" s="14">
        <v>0.3105</v>
      </c>
      <c r="AH928" s="14">
        <v>7.7625010000000003</v>
      </c>
      <c r="AI928" s="14">
        <v>3.2084999999999999</v>
      </c>
      <c r="AJ928" s="14">
        <v>3.5</v>
      </c>
      <c r="AK928" s="15">
        <v>0.875</v>
      </c>
      <c r="AL928" s="15">
        <v>0.91671429999999998</v>
      </c>
      <c r="AM928" s="15">
        <v>0.90322579999999997</v>
      </c>
      <c r="AN928" s="15">
        <v>0.72449989999999997</v>
      </c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/>
      <c r="BR928" s="16"/>
      <c r="BS928" s="16"/>
      <c r="BT928" s="16"/>
      <c r="BU928" s="16"/>
      <c r="BV928" s="16"/>
      <c r="BW928" s="16"/>
      <c r="BX928" s="16"/>
      <c r="BY928" s="16"/>
      <c r="BZ928" s="16">
        <v>0.1666666716337204</v>
      </c>
      <c r="CA928" s="16"/>
      <c r="CB928" s="16"/>
      <c r="CC928" s="16"/>
      <c r="CD928" s="16"/>
      <c r="CE928" s="16"/>
      <c r="CF928" s="16"/>
      <c r="CG928" s="16"/>
      <c r="CH928" s="16"/>
      <c r="CI928" s="16"/>
      <c r="CJ928" s="16"/>
      <c r="CK928" s="16"/>
      <c r="CL928" s="16"/>
      <c r="CM928" s="16"/>
      <c r="CN928" s="16"/>
      <c r="CO928" s="16">
        <v>0.10000000149011612</v>
      </c>
      <c r="CP928" s="16"/>
      <c r="CQ928" s="16"/>
      <c r="CR928" s="16"/>
      <c r="CS928" s="16"/>
      <c r="CT928" s="16"/>
      <c r="CU928" s="16"/>
      <c r="CV928" s="16"/>
      <c r="CW928" s="16"/>
      <c r="CX928" s="16"/>
      <c r="CY928" s="16"/>
      <c r="CZ928" s="16"/>
      <c r="DA928" s="16"/>
      <c r="DB928" s="16"/>
      <c r="DC928" s="16"/>
      <c r="DD928" s="16"/>
      <c r="DE928" s="16"/>
      <c r="DF928" s="16"/>
      <c r="DG928" s="16"/>
      <c r="DH928" s="24"/>
      <c r="DI928" s="16"/>
      <c r="DJ928" s="24"/>
      <c r="DK928" s="24"/>
      <c r="DL928" s="24"/>
      <c r="DM928" s="24"/>
      <c r="DN928" s="24"/>
      <c r="DO928" s="24">
        <v>0.23333333432674408</v>
      </c>
      <c r="DP928" s="24"/>
      <c r="DQ928" s="24"/>
      <c r="DR928" s="16"/>
      <c r="DS928" s="16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>
        <v>3</v>
      </c>
      <c r="EM928" s="17"/>
      <c r="EN928" s="27"/>
      <c r="EO928" s="27"/>
      <c r="EP928" s="27"/>
      <c r="EQ928" s="27"/>
      <c r="ER928" s="27"/>
    </row>
    <row r="929" spans="1:148" s="9" customFormat="1" ht="20.25" x14ac:dyDescent="0.3">
      <c r="A929" s="10" t="s">
        <v>582</v>
      </c>
      <c r="B929" s="10" t="s">
        <v>231</v>
      </c>
      <c r="C929" s="10" t="s">
        <v>240</v>
      </c>
      <c r="D929" s="10" t="s">
        <v>281</v>
      </c>
      <c r="E929" s="10" t="s">
        <v>218</v>
      </c>
      <c r="F929" s="11">
        <v>10348</v>
      </c>
      <c r="G929" s="11">
        <v>4005</v>
      </c>
      <c r="H929" s="11">
        <v>4161</v>
      </c>
      <c r="I929" s="10" t="s">
        <v>275</v>
      </c>
      <c r="J929" s="12">
        <v>62.8</v>
      </c>
      <c r="K929" s="10" t="s">
        <v>243</v>
      </c>
      <c r="L929" s="10" t="s">
        <v>261</v>
      </c>
      <c r="M929" s="10" t="s">
        <v>220</v>
      </c>
      <c r="N929" s="13">
        <v>32</v>
      </c>
      <c r="O929" s="13">
        <v>31</v>
      </c>
      <c r="P929" s="13">
        <v>1</v>
      </c>
      <c r="Q929" s="14">
        <v>3.125</v>
      </c>
      <c r="R929" s="14">
        <v>6.21</v>
      </c>
      <c r="S929" s="14">
        <v>4</v>
      </c>
      <c r="T929" s="14">
        <v>3.2084999999999999</v>
      </c>
      <c r="U929" s="14">
        <v>80.212490000000003</v>
      </c>
      <c r="V929" s="14">
        <v>0.5</v>
      </c>
      <c r="W929" s="14">
        <v>285.82</v>
      </c>
      <c r="X929" s="14">
        <v>40</v>
      </c>
      <c r="Y929" s="14">
        <v>0.42725912012922201</v>
      </c>
      <c r="Z929" s="14">
        <v>3.483333</v>
      </c>
      <c r="AA929" s="14">
        <v>0.51666670000000003</v>
      </c>
      <c r="AB929" s="14">
        <v>12.91667</v>
      </c>
      <c r="AC929" s="14">
        <v>0.1713334</v>
      </c>
      <c r="AD929" s="14">
        <v>4.2833360000000003</v>
      </c>
      <c r="AE929" s="14">
        <v>142.91</v>
      </c>
      <c r="AF929" s="14">
        <v>93.62</v>
      </c>
      <c r="AG929" s="14">
        <v>0.10349999999999999</v>
      </c>
      <c r="AH929" s="14">
        <v>2.5874999999999999</v>
      </c>
      <c r="AI929" s="14">
        <v>3.3119999999999998</v>
      </c>
      <c r="AJ929" s="14">
        <v>3.483333</v>
      </c>
      <c r="AK929" s="15">
        <v>0.87083330000000003</v>
      </c>
      <c r="AL929" s="15">
        <v>0.95081340000000003</v>
      </c>
      <c r="AM929" s="15">
        <v>0.96875</v>
      </c>
      <c r="AN929" s="15">
        <v>0.80212499999999998</v>
      </c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>
        <v>0.2500000074505806</v>
      </c>
      <c r="BJ929" s="16"/>
      <c r="BK929" s="16"/>
      <c r="BL929" s="16"/>
      <c r="BM929" s="16"/>
      <c r="BN929" s="16"/>
      <c r="BO929" s="16"/>
      <c r="BP929" s="16"/>
      <c r="BQ929" s="16"/>
      <c r="BR929" s="16"/>
      <c r="BS929" s="16"/>
      <c r="BT929" s="16"/>
      <c r="BU929" s="16"/>
      <c r="BV929" s="16"/>
      <c r="BW929" s="16"/>
      <c r="BX929" s="16"/>
      <c r="BY929" s="16"/>
      <c r="BZ929" s="16"/>
      <c r="CA929" s="16"/>
      <c r="CB929" s="16"/>
      <c r="CC929" s="16"/>
      <c r="CD929" s="16"/>
      <c r="CE929" s="16"/>
      <c r="CF929" s="16"/>
      <c r="CG929" s="16"/>
      <c r="CH929" s="16"/>
      <c r="CI929" s="16"/>
      <c r="CJ929" s="16"/>
      <c r="CK929" s="16"/>
      <c r="CL929" s="16"/>
      <c r="CM929" s="16"/>
      <c r="CN929" s="16"/>
      <c r="CO929" s="16"/>
      <c r="CP929" s="16"/>
      <c r="CQ929" s="16"/>
      <c r="CR929" s="16"/>
      <c r="CS929" s="16"/>
      <c r="CT929" s="16"/>
      <c r="CU929" s="16"/>
      <c r="CV929" s="16"/>
      <c r="CW929" s="16"/>
      <c r="CX929" s="16"/>
      <c r="CY929" s="16"/>
      <c r="CZ929" s="16"/>
      <c r="DA929" s="16"/>
      <c r="DB929" s="16"/>
      <c r="DC929" s="16"/>
      <c r="DD929" s="16"/>
      <c r="DE929" s="16"/>
      <c r="DF929" s="16"/>
      <c r="DG929" s="16"/>
      <c r="DH929" s="24"/>
      <c r="DI929" s="16"/>
      <c r="DJ929" s="24"/>
      <c r="DK929" s="24"/>
      <c r="DL929" s="24"/>
      <c r="DM929" s="24"/>
      <c r="DN929" s="24">
        <v>8.3333335816860199E-2</v>
      </c>
      <c r="DO929" s="24">
        <v>0.18333333730697632</v>
      </c>
      <c r="DP929" s="24"/>
      <c r="DQ929" s="24"/>
      <c r="DR929" s="16"/>
      <c r="DS929" s="16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>
        <v>1</v>
      </c>
      <c r="EF929" s="17"/>
      <c r="EG929" s="17"/>
      <c r="EH929" s="17"/>
      <c r="EI929" s="17"/>
      <c r="EJ929" s="17"/>
      <c r="EK929" s="17"/>
      <c r="EL929" s="17"/>
      <c r="EM929" s="17"/>
      <c r="EN929" s="27"/>
      <c r="EO929" s="27"/>
      <c r="EP929" s="27"/>
      <c r="EQ929" s="27"/>
      <c r="ER929" s="27"/>
    </row>
    <row r="930" spans="1:148" s="9" customFormat="1" ht="20.25" x14ac:dyDescent="0.3">
      <c r="A930" s="10" t="s">
        <v>582</v>
      </c>
      <c r="B930" s="10" t="s">
        <v>244</v>
      </c>
      <c r="C930" s="10" t="s">
        <v>240</v>
      </c>
      <c r="D930" s="10" t="s">
        <v>279</v>
      </c>
      <c r="E930" s="10" t="s">
        <v>218</v>
      </c>
      <c r="F930" s="11">
        <v>10348</v>
      </c>
      <c r="G930" s="11">
        <v>4189</v>
      </c>
      <c r="H930" s="11">
        <v>3698</v>
      </c>
      <c r="I930" s="10" t="s">
        <v>275</v>
      </c>
      <c r="J930" s="12">
        <v>62.8</v>
      </c>
      <c r="K930" s="10" t="s">
        <v>243</v>
      </c>
      <c r="L930" s="10" t="s">
        <v>261</v>
      </c>
      <c r="M930" s="10" t="s">
        <v>220</v>
      </c>
      <c r="N930" s="13">
        <v>32</v>
      </c>
      <c r="O930" s="13">
        <v>32</v>
      </c>
      <c r="P930" s="13">
        <v>0</v>
      </c>
      <c r="Q930" s="14">
        <v>0</v>
      </c>
      <c r="R930" s="14">
        <v>6.21</v>
      </c>
      <c r="S930" s="14">
        <v>4</v>
      </c>
      <c r="T930" s="14">
        <v>3.3119999999999998</v>
      </c>
      <c r="U930" s="14">
        <v>82.8</v>
      </c>
      <c r="V930" s="14">
        <v>0.5</v>
      </c>
      <c r="W930" s="14">
        <v>295.04000000000002</v>
      </c>
      <c r="X930" s="14">
        <v>40</v>
      </c>
      <c r="Y930" s="14">
        <v>0.41390728738233601</v>
      </c>
      <c r="Z930" s="14">
        <v>3.4</v>
      </c>
      <c r="AA930" s="14">
        <v>0.6</v>
      </c>
      <c r="AB930" s="14">
        <v>15</v>
      </c>
      <c r="AC930" s="14">
        <v>8.7999939999999999E-2</v>
      </c>
      <c r="AD930" s="14">
        <v>2.1999979999999999</v>
      </c>
      <c r="AE930" s="14">
        <v>147.52000000000001</v>
      </c>
      <c r="AF930" s="14">
        <v>96.64</v>
      </c>
      <c r="AG930" s="14">
        <v>0</v>
      </c>
      <c r="AH930" s="14">
        <v>0</v>
      </c>
      <c r="AI930" s="14">
        <v>3.3119999999999998</v>
      </c>
      <c r="AJ930" s="14">
        <v>3.4</v>
      </c>
      <c r="AK930" s="15">
        <v>0.85</v>
      </c>
      <c r="AL930" s="15">
        <v>0.97411760000000003</v>
      </c>
      <c r="AM930" s="15">
        <v>1</v>
      </c>
      <c r="AN930" s="15">
        <v>0.82799999999999996</v>
      </c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6"/>
      <c r="BS930" s="16"/>
      <c r="BT930" s="16"/>
      <c r="BU930" s="16"/>
      <c r="BV930" s="16"/>
      <c r="BW930" s="16"/>
      <c r="BX930" s="16"/>
      <c r="BY930" s="16"/>
      <c r="BZ930" s="16">
        <v>0.20000000298023224</v>
      </c>
      <c r="CA930" s="16"/>
      <c r="CB930" s="16"/>
      <c r="CC930" s="16"/>
      <c r="CD930" s="16"/>
      <c r="CE930" s="16"/>
      <c r="CF930" s="16"/>
      <c r="CG930" s="16"/>
      <c r="CH930" s="16"/>
      <c r="CI930" s="16"/>
      <c r="CJ930" s="16"/>
      <c r="CK930" s="16"/>
      <c r="CL930" s="16"/>
      <c r="CM930" s="16"/>
      <c r="CN930" s="16"/>
      <c r="CO930" s="16"/>
      <c r="CP930" s="16"/>
      <c r="CQ930" s="16"/>
      <c r="CR930" s="16"/>
      <c r="CS930" s="16"/>
      <c r="CT930" s="16">
        <v>0.13333334028720856</v>
      </c>
      <c r="CU930" s="16"/>
      <c r="CV930" s="16"/>
      <c r="CW930" s="16"/>
      <c r="CX930" s="16"/>
      <c r="CY930" s="16"/>
      <c r="CZ930" s="16"/>
      <c r="DA930" s="16"/>
      <c r="DB930" s="16"/>
      <c r="DC930" s="16"/>
      <c r="DD930" s="16"/>
      <c r="DE930" s="16">
        <v>0.10000000149011612</v>
      </c>
      <c r="DF930" s="16"/>
      <c r="DG930" s="16"/>
      <c r="DH930" s="24"/>
      <c r="DI930" s="16"/>
      <c r="DJ930" s="24"/>
      <c r="DK930" s="24"/>
      <c r="DL930" s="24"/>
      <c r="DM930" s="24"/>
      <c r="DN930" s="24"/>
      <c r="DO930" s="24">
        <v>0.1666666716337204</v>
      </c>
      <c r="DP930" s="24"/>
      <c r="DQ930" s="24"/>
      <c r="DR930" s="16"/>
      <c r="DS930" s="16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27"/>
      <c r="EO930" s="27"/>
      <c r="EP930" s="27"/>
      <c r="EQ930" s="27"/>
      <c r="ER930" s="27"/>
    </row>
    <row r="931" spans="1:148" s="9" customFormat="1" ht="20.25" x14ac:dyDescent="0.3">
      <c r="A931" s="10" t="s">
        <v>582</v>
      </c>
      <c r="B931" s="10" t="s">
        <v>244</v>
      </c>
      <c r="C931" s="10" t="s">
        <v>240</v>
      </c>
      <c r="D931" s="10" t="s">
        <v>281</v>
      </c>
      <c r="E931" s="10" t="s">
        <v>218</v>
      </c>
      <c r="F931" s="11">
        <v>10348</v>
      </c>
      <c r="G931" s="11">
        <v>4124</v>
      </c>
      <c r="H931" s="11">
        <v>3866</v>
      </c>
      <c r="I931" s="10" t="s">
        <v>275</v>
      </c>
      <c r="J931" s="12">
        <v>62.8</v>
      </c>
      <c r="K931" s="10" t="s">
        <v>243</v>
      </c>
      <c r="L931" s="10" t="s">
        <v>261</v>
      </c>
      <c r="M931" s="10" t="s">
        <v>220</v>
      </c>
      <c r="N931" s="13">
        <v>32</v>
      </c>
      <c r="O931" s="13">
        <v>32</v>
      </c>
      <c r="P931" s="13">
        <v>0</v>
      </c>
      <c r="Q931" s="14">
        <v>0</v>
      </c>
      <c r="R931" s="14">
        <v>6.21</v>
      </c>
      <c r="S931" s="14">
        <v>4</v>
      </c>
      <c r="T931" s="14">
        <v>3.3119999999999998</v>
      </c>
      <c r="U931" s="14">
        <v>82.8</v>
      </c>
      <c r="V931" s="14">
        <v>0.5</v>
      </c>
      <c r="W931" s="14">
        <v>295.04000000000002</v>
      </c>
      <c r="X931" s="14">
        <v>40</v>
      </c>
      <c r="Y931" s="14">
        <v>0.41390728738233601</v>
      </c>
      <c r="Z931" s="14">
        <v>3.5833330000000001</v>
      </c>
      <c r="AA931" s="14">
        <v>0.4166667</v>
      </c>
      <c r="AB931" s="14">
        <v>10.41667</v>
      </c>
      <c r="AC931" s="14">
        <v>0.2713333</v>
      </c>
      <c r="AD931" s="14">
        <v>6.7833319999999997</v>
      </c>
      <c r="AE931" s="14">
        <v>147.52000000000001</v>
      </c>
      <c r="AF931" s="14">
        <v>96.64</v>
      </c>
      <c r="AG931" s="14">
        <v>0</v>
      </c>
      <c r="AH931" s="14">
        <v>0</v>
      </c>
      <c r="AI931" s="14">
        <v>3.3119999999999998</v>
      </c>
      <c r="AJ931" s="14">
        <v>3.5833330000000001</v>
      </c>
      <c r="AK931" s="15">
        <v>0.89583330000000005</v>
      </c>
      <c r="AL931" s="15">
        <v>0.92427910000000002</v>
      </c>
      <c r="AM931" s="15">
        <v>1</v>
      </c>
      <c r="AN931" s="15">
        <v>0.82799999999999996</v>
      </c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BT931" s="16"/>
      <c r="BU931" s="16"/>
      <c r="BV931" s="16"/>
      <c r="BW931" s="16"/>
      <c r="BX931" s="16"/>
      <c r="BY931" s="16"/>
      <c r="BZ931" s="16"/>
      <c r="CA931" s="16"/>
      <c r="CB931" s="16"/>
      <c r="CC931" s="16"/>
      <c r="CD931" s="16">
        <v>0.1666666716337204</v>
      </c>
      <c r="CE931" s="16"/>
      <c r="CF931" s="16"/>
      <c r="CG931" s="16"/>
      <c r="CH931" s="16"/>
      <c r="CI931" s="16"/>
      <c r="CJ931" s="16"/>
      <c r="CK931" s="16"/>
      <c r="CL931" s="16"/>
      <c r="CM931" s="16"/>
      <c r="CN931" s="16"/>
      <c r="CO931" s="16"/>
      <c r="CP931" s="16"/>
      <c r="CQ931" s="16"/>
      <c r="CR931" s="16"/>
      <c r="CS931" s="16"/>
      <c r="CT931" s="16"/>
      <c r="CU931" s="16"/>
      <c r="CV931" s="16"/>
      <c r="CW931" s="16"/>
      <c r="CX931" s="16"/>
      <c r="CY931" s="16"/>
      <c r="CZ931" s="16"/>
      <c r="DA931" s="16"/>
      <c r="DB931" s="16"/>
      <c r="DC931" s="16"/>
      <c r="DD931" s="16"/>
      <c r="DE931" s="16">
        <v>8.3333335816860199E-2</v>
      </c>
      <c r="DF931" s="16"/>
      <c r="DG931" s="16"/>
      <c r="DH931" s="24"/>
      <c r="DI931" s="16"/>
      <c r="DJ931" s="24"/>
      <c r="DK931" s="24"/>
      <c r="DL931" s="24"/>
      <c r="DM931" s="24"/>
      <c r="DN931" s="24"/>
      <c r="DO931" s="24">
        <v>0.1666666716337204</v>
      </c>
      <c r="DP931" s="24"/>
      <c r="DQ931" s="24"/>
      <c r="DR931" s="16"/>
      <c r="DS931" s="16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27"/>
      <c r="EO931" s="27"/>
      <c r="EP931" s="27"/>
      <c r="EQ931" s="27"/>
      <c r="ER931" s="27"/>
    </row>
    <row r="932" spans="1:148" s="9" customFormat="1" ht="20.25" x14ac:dyDescent="0.3">
      <c r="A932" s="10" t="s">
        <v>582</v>
      </c>
      <c r="B932" s="10" t="s">
        <v>240</v>
      </c>
      <c r="C932" s="10" t="s">
        <v>240</v>
      </c>
      <c r="D932" s="10" t="s">
        <v>279</v>
      </c>
      <c r="E932" s="10" t="s">
        <v>218</v>
      </c>
      <c r="F932" s="11">
        <v>10348</v>
      </c>
      <c r="G932" s="11">
        <v>4189</v>
      </c>
      <c r="H932" s="11">
        <v>3698</v>
      </c>
      <c r="I932" s="10" t="s">
        <v>275</v>
      </c>
      <c r="J932" s="12">
        <v>62.8</v>
      </c>
      <c r="K932" s="10" t="s">
        <v>243</v>
      </c>
      <c r="L932" s="10" t="s">
        <v>261</v>
      </c>
      <c r="M932" s="10" t="s">
        <v>220</v>
      </c>
      <c r="N932" s="13">
        <v>19</v>
      </c>
      <c r="O932" s="13">
        <v>19</v>
      </c>
      <c r="P932" s="13">
        <v>0</v>
      </c>
      <c r="Q932" s="14">
        <v>0</v>
      </c>
      <c r="R932" s="14">
        <v>6.21</v>
      </c>
      <c r="S932" s="14">
        <v>4.5</v>
      </c>
      <c r="T932" s="14">
        <v>1.9664999999999999</v>
      </c>
      <c r="U932" s="14">
        <v>43.7</v>
      </c>
      <c r="V932" s="14">
        <v>0.5625</v>
      </c>
      <c r="W932" s="14">
        <v>155.71559999999999</v>
      </c>
      <c r="X932" s="14">
        <v>45</v>
      </c>
      <c r="Y932" s="14">
        <v>0.784245367067542</v>
      </c>
      <c r="Z932" s="14">
        <v>2.3333330000000001</v>
      </c>
      <c r="AA932" s="14">
        <v>2.1666669999999999</v>
      </c>
      <c r="AB932" s="14">
        <v>48.148150000000001</v>
      </c>
      <c r="AC932" s="14">
        <v>0.36683339999999998</v>
      </c>
      <c r="AD932" s="14">
        <v>8.1518549999999994</v>
      </c>
      <c r="AE932" s="14">
        <v>87.59</v>
      </c>
      <c r="AF932" s="14">
        <v>57.38</v>
      </c>
      <c r="AG932" s="14">
        <v>0</v>
      </c>
      <c r="AH932" s="14">
        <v>0</v>
      </c>
      <c r="AI932" s="14">
        <v>1.9664999999999999</v>
      </c>
      <c r="AJ932" s="14">
        <v>2.3333330000000001</v>
      </c>
      <c r="AK932" s="15">
        <v>0.51851849999999999</v>
      </c>
      <c r="AL932" s="15">
        <v>0.84278569999999997</v>
      </c>
      <c r="AM932" s="15">
        <v>1</v>
      </c>
      <c r="AN932" s="15">
        <v>0.437</v>
      </c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  <c r="BP932" s="16"/>
      <c r="BQ932" s="16"/>
      <c r="BR932" s="16">
        <v>0.25</v>
      </c>
      <c r="BS932" s="16"/>
      <c r="BT932" s="16"/>
      <c r="BU932" s="16"/>
      <c r="BV932" s="16"/>
      <c r="BW932" s="16"/>
      <c r="BX932" s="16"/>
      <c r="BY932" s="16"/>
      <c r="BZ932" s="16">
        <v>0.4166666567325592</v>
      </c>
      <c r="CA932" s="16"/>
      <c r="CB932" s="16"/>
      <c r="CC932" s="16"/>
      <c r="CD932" s="16"/>
      <c r="CE932" s="16"/>
      <c r="CF932" s="16"/>
      <c r="CG932" s="16"/>
      <c r="CH932" s="16"/>
      <c r="CI932" s="16"/>
      <c r="CJ932" s="16">
        <v>0.5</v>
      </c>
      <c r="CK932" s="16"/>
      <c r="CL932" s="16"/>
      <c r="CM932" s="16"/>
      <c r="CN932" s="16"/>
      <c r="CO932" s="16"/>
      <c r="CP932" s="16"/>
      <c r="CQ932" s="16"/>
      <c r="CR932" s="16"/>
      <c r="CS932" s="16"/>
      <c r="CT932" s="16">
        <v>0.30000001192092896</v>
      </c>
      <c r="CU932" s="16"/>
      <c r="CV932" s="16"/>
      <c r="CW932" s="16"/>
      <c r="CX932" s="16"/>
      <c r="CY932" s="16">
        <v>0.3333333432674408</v>
      </c>
      <c r="CZ932" s="16"/>
      <c r="DA932" s="16"/>
      <c r="DB932" s="16"/>
      <c r="DC932" s="16"/>
      <c r="DD932" s="16"/>
      <c r="DE932" s="16">
        <v>0.20000000298023224</v>
      </c>
      <c r="DF932" s="16"/>
      <c r="DG932" s="16"/>
      <c r="DH932" s="24"/>
      <c r="DI932" s="16"/>
      <c r="DJ932" s="24"/>
      <c r="DK932" s="24">
        <v>0.1666666716337204</v>
      </c>
      <c r="DL932" s="24"/>
      <c r="DM932" s="24"/>
      <c r="DN932" s="24"/>
      <c r="DO932" s="24"/>
      <c r="DP932" s="24"/>
      <c r="DQ932" s="24"/>
      <c r="DR932" s="16"/>
      <c r="DS932" s="16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27"/>
      <c r="EO932" s="27"/>
      <c r="EP932" s="27"/>
      <c r="EQ932" s="27"/>
      <c r="ER932" s="27"/>
    </row>
    <row r="933" spans="1:148" s="9" customFormat="1" ht="20.25" x14ac:dyDescent="0.3">
      <c r="A933" s="10" t="s">
        <v>582</v>
      </c>
      <c r="B933" s="10" t="s">
        <v>240</v>
      </c>
      <c r="C933" s="10" t="s">
        <v>240</v>
      </c>
      <c r="D933" s="10" t="s">
        <v>281</v>
      </c>
      <c r="E933" s="10" t="s">
        <v>218</v>
      </c>
      <c r="F933" s="11">
        <v>10348</v>
      </c>
      <c r="G933" s="11">
        <v>4124</v>
      </c>
      <c r="H933" s="11">
        <v>3866</v>
      </c>
      <c r="I933" s="10" t="s">
        <v>275</v>
      </c>
      <c r="J933" s="12">
        <v>62.8</v>
      </c>
      <c r="K933" s="10" t="s">
        <v>243</v>
      </c>
      <c r="L933" s="10" t="s">
        <v>261</v>
      </c>
      <c r="M933" s="10" t="s">
        <v>220</v>
      </c>
      <c r="N933" s="13">
        <v>2</v>
      </c>
      <c r="O933" s="13">
        <v>2</v>
      </c>
      <c r="P933" s="13">
        <v>0</v>
      </c>
      <c r="Q933" s="14">
        <v>0</v>
      </c>
      <c r="R933" s="14">
        <v>6.21</v>
      </c>
      <c r="S933" s="14">
        <v>2.25</v>
      </c>
      <c r="T933" s="14">
        <v>0.20699999999999999</v>
      </c>
      <c r="U933" s="14">
        <v>9.1999999999999993</v>
      </c>
      <c r="V933" s="14">
        <v>0.28125</v>
      </c>
      <c r="W933" s="14">
        <v>32.782220000000002</v>
      </c>
      <c r="X933" s="14">
        <v>22.5</v>
      </c>
      <c r="Y933" s="14">
        <v>3.7251655864410198</v>
      </c>
      <c r="Z933" s="14">
        <v>0.25</v>
      </c>
      <c r="AA933" s="14">
        <v>2</v>
      </c>
      <c r="AB933" s="14">
        <v>88.888890000000004</v>
      </c>
      <c r="AC933" s="14">
        <v>4.299998E-2</v>
      </c>
      <c r="AD933" s="14">
        <v>1.9111100000000001</v>
      </c>
      <c r="AE933" s="14">
        <v>9.2200000000000006</v>
      </c>
      <c r="AF933" s="14">
        <v>6.04</v>
      </c>
      <c r="AG933" s="14">
        <v>0</v>
      </c>
      <c r="AH933" s="14">
        <v>0</v>
      </c>
      <c r="AI933" s="14">
        <v>0.20699999999999999</v>
      </c>
      <c r="AJ933" s="14">
        <v>0.25</v>
      </c>
      <c r="AK933" s="15">
        <v>0.1111111</v>
      </c>
      <c r="AL933" s="15">
        <v>0.82799999999999996</v>
      </c>
      <c r="AM933" s="15">
        <v>1</v>
      </c>
      <c r="AN933" s="15">
        <v>9.1999999999999998E-2</v>
      </c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  <c r="BR933" s="16"/>
      <c r="BS933" s="16"/>
      <c r="BT933" s="16"/>
      <c r="BU933" s="16"/>
      <c r="BV933" s="16"/>
      <c r="BW933" s="16"/>
      <c r="BX933" s="16"/>
      <c r="BY933" s="16"/>
      <c r="BZ933" s="16"/>
      <c r="CA933" s="16"/>
      <c r="CB933" s="16"/>
      <c r="CC933" s="16"/>
      <c r="CD933" s="16"/>
      <c r="CE933" s="16"/>
      <c r="CF933" s="16"/>
      <c r="CG933" s="16"/>
      <c r="CH933" s="16"/>
      <c r="CI933" s="16"/>
      <c r="CJ933" s="16">
        <v>2</v>
      </c>
      <c r="CK933" s="16"/>
      <c r="CL933" s="16"/>
      <c r="CM933" s="16"/>
      <c r="CN933" s="16"/>
      <c r="CO933" s="16"/>
      <c r="CP933" s="16"/>
      <c r="CQ933" s="16"/>
      <c r="CR933" s="16"/>
      <c r="CS933" s="16"/>
      <c r="CT933" s="16"/>
      <c r="CU933" s="16"/>
      <c r="CV933" s="16"/>
      <c r="CW933" s="16"/>
      <c r="CX933" s="16"/>
      <c r="CY933" s="16"/>
      <c r="CZ933" s="16"/>
      <c r="DA933" s="16"/>
      <c r="DB933" s="16"/>
      <c r="DC933" s="16"/>
      <c r="DD933" s="16"/>
      <c r="DE933" s="16"/>
      <c r="DF933" s="16"/>
      <c r="DG933" s="16"/>
      <c r="DH933" s="24"/>
      <c r="DI933" s="16"/>
      <c r="DJ933" s="24"/>
      <c r="DK933" s="24"/>
      <c r="DL933" s="24"/>
      <c r="DM933" s="24"/>
      <c r="DN933" s="24"/>
      <c r="DO933" s="24"/>
      <c r="DP933" s="24"/>
      <c r="DQ933" s="24"/>
      <c r="DR933" s="16"/>
      <c r="DS933" s="16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27"/>
      <c r="EO933" s="27"/>
      <c r="EP933" s="27"/>
      <c r="EQ933" s="27"/>
      <c r="ER933" s="27"/>
    </row>
    <row r="934" spans="1:148" s="9" customFormat="1" ht="20.25" x14ac:dyDescent="0.3">
      <c r="A934" s="10" t="s">
        <v>582</v>
      </c>
      <c r="B934" s="10" t="s">
        <v>240</v>
      </c>
      <c r="C934" s="10" t="s">
        <v>240</v>
      </c>
      <c r="D934" s="10" t="s">
        <v>279</v>
      </c>
      <c r="E934" s="10" t="s">
        <v>218</v>
      </c>
      <c r="F934" s="11">
        <v>10633</v>
      </c>
      <c r="G934" s="11">
        <v>4189</v>
      </c>
      <c r="H934" s="11">
        <v>3698</v>
      </c>
      <c r="I934" s="10" t="s">
        <v>528</v>
      </c>
      <c r="J934" s="12">
        <v>109</v>
      </c>
      <c r="K934" s="10" t="s">
        <v>238</v>
      </c>
      <c r="L934" s="10" t="s">
        <v>287</v>
      </c>
      <c r="M934" s="10" t="s">
        <v>213</v>
      </c>
      <c r="N934" s="13">
        <v>3</v>
      </c>
      <c r="O934" s="13">
        <v>3</v>
      </c>
      <c r="P934" s="13">
        <v>0</v>
      </c>
      <c r="Q934" s="14">
        <v>0</v>
      </c>
      <c r="R934" s="14">
        <v>17.940000000000001</v>
      </c>
      <c r="S934" s="14">
        <v>3.5</v>
      </c>
      <c r="T934" s="14">
        <v>0.89700000000000002</v>
      </c>
      <c r="U934" s="14">
        <v>25.62857</v>
      </c>
      <c r="V934" s="14">
        <v>0.4375</v>
      </c>
      <c r="W934" s="14">
        <v>70.971429999999998</v>
      </c>
      <c r="X934" s="14">
        <v>35</v>
      </c>
      <c r="Y934" s="14">
        <v>1.4262428155760301</v>
      </c>
      <c r="Z934" s="14">
        <v>1</v>
      </c>
      <c r="AA934" s="14">
        <v>2.5</v>
      </c>
      <c r="AB934" s="14">
        <v>71.428569999999993</v>
      </c>
      <c r="AC934" s="14">
        <v>0.10299990000000001</v>
      </c>
      <c r="AD934" s="14">
        <v>2.9428550000000002</v>
      </c>
      <c r="AE934" s="14">
        <v>31.05</v>
      </c>
      <c r="AF934" s="14">
        <v>24.54</v>
      </c>
      <c r="AG934" s="14">
        <v>0</v>
      </c>
      <c r="AH934" s="14">
        <v>0</v>
      </c>
      <c r="AI934" s="14">
        <v>0.89700000000000002</v>
      </c>
      <c r="AJ934" s="14">
        <v>1</v>
      </c>
      <c r="AK934" s="15">
        <v>0.28571429999999998</v>
      </c>
      <c r="AL934" s="15">
        <v>0.89700000000000002</v>
      </c>
      <c r="AM934" s="15">
        <v>1</v>
      </c>
      <c r="AN934" s="15">
        <v>0.25628570000000001</v>
      </c>
      <c r="AO934" s="16"/>
      <c r="AP934" s="16">
        <v>0.81666666269302368</v>
      </c>
      <c r="AQ934" s="16"/>
      <c r="AR934" s="16"/>
      <c r="AS934" s="16">
        <v>0.1666666716337204</v>
      </c>
      <c r="AT934" s="16">
        <v>0.34999999403953552</v>
      </c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>
        <v>0.1666666716337204</v>
      </c>
      <c r="BJ934" s="16"/>
      <c r="BK934" s="16"/>
      <c r="BL934" s="16"/>
      <c r="BM934" s="16"/>
      <c r="BN934" s="16"/>
      <c r="BO934" s="16"/>
      <c r="BP934" s="16"/>
      <c r="BQ934" s="16"/>
      <c r="BR934" s="16"/>
      <c r="BS934" s="16"/>
      <c r="BT934" s="16"/>
      <c r="BU934" s="16"/>
      <c r="BV934" s="16"/>
      <c r="BW934" s="16"/>
      <c r="BX934" s="16"/>
      <c r="BY934" s="16"/>
      <c r="BZ934" s="16">
        <v>0.3333333432674408</v>
      </c>
      <c r="CA934" s="16"/>
      <c r="CB934" s="16"/>
      <c r="CC934" s="16"/>
      <c r="CD934" s="16"/>
      <c r="CE934" s="16"/>
      <c r="CF934" s="16"/>
      <c r="CG934" s="16"/>
      <c r="CH934" s="16"/>
      <c r="CI934" s="16"/>
      <c r="CJ934" s="16"/>
      <c r="CK934" s="16"/>
      <c r="CL934" s="16"/>
      <c r="CM934" s="16"/>
      <c r="CN934" s="16"/>
      <c r="CO934" s="16"/>
      <c r="CP934" s="16">
        <v>0.66666668653488159</v>
      </c>
      <c r="CQ934" s="16"/>
      <c r="CR934" s="16"/>
      <c r="CS934" s="16"/>
      <c r="CT934" s="16"/>
      <c r="CU934" s="16"/>
      <c r="CV934" s="16"/>
      <c r="CW934" s="16"/>
      <c r="CX934" s="16"/>
      <c r="CY934" s="16"/>
      <c r="CZ934" s="16"/>
      <c r="DA934" s="16"/>
      <c r="DB934" s="16"/>
      <c r="DC934" s="16"/>
      <c r="DD934" s="16"/>
      <c r="DE934" s="16"/>
      <c r="DF934" s="16"/>
      <c r="DG934" s="16"/>
      <c r="DH934" s="24"/>
      <c r="DI934" s="16"/>
      <c r="DJ934" s="24"/>
      <c r="DK934" s="24"/>
      <c r="DL934" s="24"/>
      <c r="DM934" s="24"/>
      <c r="DN934" s="24"/>
      <c r="DO934" s="24"/>
      <c r="DP934" s="24"/>
      <c r="DQ934" s="24"/>
      <c r="DR934" s="16"/>
      <c r="DS934" s="16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27"/>
      <c r="EO934" s="27"/>
      <c r="EP934" s="27"/>
      <c r="EQ934" s="27"/>
      <c r="ER934" s="27"/>
    </row>
    <row r="935" spans="1:148" s="9" customFormat="1" ht="20.25" x14ac:dyDescent="0.3">
      <c r="A935" s="10" t="s">
        <v>582</v>
      </c>
      <c r="B935" s="10" t="s">
        <v>240</v>
      </c>
      <c r="C935" s="10" t="s">
        <v>240</v>
      </c>
      <c r="D935" s="10" t="s">
        <v>281</v>
      </c>
      <c r="E935" s="10" t="s">
        <v>218</v>
      </c>
      <c r="F935" s="11">
        <v>10633</v>
      </c>
      <c r="G935" s="11">
        <v>4124</v>
      </c>
      <c r="H935" s="11">
        <v>3866</v>
      </c>
      <c r="I935" s="10" t="s">
        <v>528</v>
      </c>
      <c r="J935" s="12">
        <v>109</v>
      </c>
      <c r="K935" s="10" t="s">
        <v>238</v>
      </c>
      <c r="L935" s="10" t="s">
        <v>287</v>
      </c>
      <c r="M935" s="10" t="s">
        <v>213</v>
      </c>
      <c r="N935" s="13">
        <v>7</v>
      </c>
      <c r="O935" s="13">
        <v>7</v>
      </c>
      <c r="P935" s="13">
        <v>0</v>
      </c>
      <c r="Q935" s="14">
        <v>0</v>
      </c>
      <c r="R935" s="14">
        <v>17.940000000000001</v>
      </c>
      <c r="S935" s="14">
        <v>5.75</v>
      </c>
      <c r="T935" s="14">
        <v>2.093</v>
      </c>
      <c r="U935" s="14">
        <v>36.4</v>
      </c>
      <c r="V935" s="14">
        <v>0.71875</v>
      </c>
      <c r="W935" s="14">
        <v>100.8</v>
      </c>
      <c r="X935" s="14">
        <v>57.5</v>
      </c>
      <c r="Y935" s="14">
        <v>1.0041913701504701</v>
      </c>
      <c r="Z935" s="14">
        <v>2.3333330000000001</v>
      </c>
      <c r="AA935" s="14">
        <v>3.4166669999999999</v>
      </c>
      <c r="AB935" s="14">
        <v>59.420290000000001</v>
      </c>
      <c r="AC935" s="14">
        <v>0.2403333</v>
      </c>
      <c r="AD935" s="14">
        <v>4.17971</v>
      </c>
      <c r="AE935" s="14">
        <v>72.45</v>
      </c>
      <c r="AF935" s="14">
        <v>57.26</v>
      </c>
      <c r="AG935" s="14">
        <v>0</v>
      </c>
      <c r="AH935" s="14">
        <v>0</v>
      </c>
      <c r="AI935" s="14">
        <v>2.093</v>
      </c>
      <c r="AJ935" s="14">
        <v>2.3333330000000001</v>
      </c>
      <c r="AK935" s="15">
        <v>0.40579710000000002</v>
      </c>
      <c r="AL935" s="15">
        <v>0.89700000000000002</v>
      </c>
      <c r="AM935" s="15">
        <v>1</v>
      </c>
      <c r="AN935" s="15">
        <v>0.36399999999999999</v>
      </c>
      <c r="AO935" s="16"/>
      <c r="AP935" s="16">
        <v>0.75</v>
      </c>
      <c r="AQ935" s="16"/>
      <c r="AR935" s="16"/>
      <c r="AS935" s="16"/>
      <c r="AT935" s="16">
        <v>0.4166666567325592</v>
      </c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6"/>
      <c r="BP935" s="16"/>
      <c r="BQ935" s="16"/>
      <c r="BR935" s="16"/>
      <c r="BS935" s="16"/>
      <c r="BT935" s="16"/>
      <c r="BU935" s="16"/>
      <c r="BV935" s="16">
        <v>0.83333331346511841</v>
      </c>
      <c r="BW935" s="16"/>
      <c r="BX935" s="16"/>
      <c r="BY935" s="16"/>
      <c r="BZ935" s="16"/>
      <c r="CA935" s="16"/>
      <c r="CB935" s="16"/>
      <c r="CC935" s="16"/>
      <c r="CD935" s="16"/>
      <c r="CE935" s="16"/>
      <c r="CF935" s="16"/>
      <c r="CG935" s="16"/>
      <c r="CH935" s="16"/>
      <c r="CI935" s="16"/>
      <c r="CJ935" s="16"/>
      <c r="CK935" s="16"/>
      <c r="CL935" s="16"/>
      <c r="CM935" s="16"/>
      <c r="CN935" s="16"/>
      <c r="CO935" s="16"/>
      <c r="CP935" s="16">
        <v>1.1666666865348816</v>
      </c>
      <c r="CQ935" s="16"/>
      <c r="CR935" s="16"/>
      <c r="CS935" s="16"/>
      <c r="CT935" s="16"/>
      <c r="CU935" s="16"/>
      <c r="CV935" s="16"/>
      <c r="CW935" s="16"/>
      <c r="CX935" s="16"/>
      <c r="CY935" s="16"/>
      <c r="CZ935" s="16">
        <v>0.25</v>
      </c>
      <c r="DA935" s="16"/>
      <c r="DB935" s="16"/>
      <c r="DC935" s="16"/>
      <c r="DD935" s="16"/>
      <c r="DE935" s="16"/>
      <c r="DF935" s="16"/>
      <c r="DG935" s="16"/>
      <c r="DH935" s="24"/>
      <c r="DI935" s="16"/>
      <c r="DJ935" s="24"/>
      <c r="DK935" s="24"/>
      <c r="DL935" s="24"/>
      <c r="DM935" s="24"/>
      <c r="DN935" s="24"/>
      <c r="DO935" s="24"/>
      <c r="DP935" s="24"/>
      <c r="DQ935" s="24"/>
      <c r="DR935" s="16"/>
      <c r="DS935" s="16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27"/>
      <c r="EO935" s="27"/>
      <c r="EP935" s="27"/>
      <c r="EQ935" s="27"/>
      <c r="ER935" s="27"/>
    </row>
    <row r="936" spans="1:148" s="9" customFormat="1" ht="20.25" x14ac:dyDescent="0.3">
      <c r="A936" s="10" t="s">
        <v>583</v>
      </c>
      <c r="B936" s="10" t="s">
        <v>232</v>
      </c>
      <c r="C936" s="10" t="s">
        <v>240</v>
      </c>
      <c r="D936" s="10" t="s">
        <v>279</v>
      </c>
      <c r="E936" s="10" t="s">
        <v>218</v>
      </c>
      <c r="F936" s="11">
        <v>10633</v>
      </c>
      <c r="G936" s="11">
        <v>4062</v>
      </c>
      <c r="H936" s="11">
        <v>3807</v>
      </c>
      <c r="I936" s="10" t="s">
        <v>528</v>
      </c>
      <c r="J936" s="12">
        <v>109</v>
      </c>
      <c r="K936" s="10" t="s">
        <v>238</v>
      </c>
      <c r="L936" s="10" t="s">
        <v>287</v>
      </c>
      <c r="M936" s="10" t="s">
        <v>213</v>
      </c>
      <c r="N936" s="13">
        <v>16</v>
      </c>
      <c r="O936" s="13">
        <v>15</v>
      </c>
      <c r="P936" s="13">
        <v>1</v>
      </c>
      <c r="Q936" s="14">
        <v>6.25</v>
      </c>
      <c r="R936" s="14">
        <v>17.940000000000001</v>
      </c>
      <c r="S936" s="14">
        <v>8</v>
      </c>
      <c r="T936" s="14">
        <v>4.4850000000000003</v>
      </c>
      <c r="U936" s="14">
        <v>56.0625</v>
      </c>
      <c r="V936" s="14">
        <v>1</v>
      </c>
      <c r="W936" s="14">
        <v>155.25</v>
      </c>
      <c r="X936" s="14">
        <v>80</v>
      </c>
      <c r="Y936" s="14">
        <v>0.65199671569189799</v>
      </c>
      <c r="Z936" s="14">
        <v>5.2</v>
      </c>
      <c r="AA936" s="14">
        <v>2.8</v>
      </c>
      <c r="AB936" s="14">
        <v>35</v>
      </c>
      <c r="AC936" s="14">
        <v>0.41599989999999998</v>
      </c>
      <c r="AD936" s="14">
        <v>5.199999</v>
      </c>
      <c r="AE936" s="14">
        <v>155.25</v>
      </c>
      <c r="AF936" s="14">
        <v>122.7</v>
      </c>
      <c r="AG936" s="14">
        <v>0.29899999999999999</v>
      </c>
      <c r="AH936" s="14">
        <v>3.7374999999999998</v>
      </c>
      <c r="AI936" s="14">
        <v>4.7839999999999998</v>
      </c>
      <c r="AJ936" s="14">
        <v>5.2</v>
      </c>
      <c r="AK936" s="15">
        <v>0.65</v>
      </c>
      <c r="AL936" s="15">
        <v>0.92</v>
      </c>
      <c r="AM936" s="15">
        <v>0.9375</v>
      </c>
      <c r="AN936" s="15">
        <v>0.56062500000000004</v>
      </c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  <c r="BP936" s="16">
        <v>2.1333333849906921</v>
      </c>
      <c r="BQ936" s="16"/>
      <c r="BR936" s="16"/>
      <c r="BS936" s="16"/>
      <c r="BT936" s="16"/>
      <c r="BU936" s="16"/>
      <c r="BV936" s="16"/>
      <c r="BW936" s="16"/>
      <c r="BX936" s="16"/>
      <c r="BY936" s="16"/>
      <c r="BZ936" s="16"/>
      <c r="CA936" s="16"/>
      <c r="CB936" s="16"/>
      <c r="CC936" s="16"/>
      <c r="CD936" s="16"/>
      <c r="CE936" s="16"/>
      <c r="CF936" s="16"/>
      <c r="CG936" s="16"/>
      <c r="CH936" s="16"/>
      <c r="CI936" s="16"/>
      <c r="CJ936" s="16"/>
      <c r="CK936" s="16"/>
      <c r="CL936" s="16"/>
      <c r="CM936" s="16"/>
      <c r="CN936" s="16"/>
      <c r="CO936" s="16"/>
      <c r="CP936" s="16">
        <v>0.4166666567325592</v>
      </c>
      <c r="CQ936" s="16"/>
      <c r="CR936" s="16"/>
      <c r="CS936" s="16"/>
      <c r="CT936" s="16"/>
      <c r="CU936" s="16"/>
      <c r="CV936" s="16"/>
      <c r="CW936" s="16"/>
      <c r="CX936" s="16"/>
      <c r="CY936" s="16"/>
      <c r="CZ936" s="16"/>
      <c r="DA936" s="16"/>
      <c r="DB936" s="16"/>
      <c r="DC936" s="16"/>
      <c r="DD936" s="16"/>
      <c r="DE936" s="16"/>
      <c r="DF936" s="16"/>
      <c r="DG936" s="16"/>
      <c r="DH936" s="24"/>
      <c r="DI936" s="16"/>
      <c r="DJ936" s="24"/>
      <c r="DK936" s="24">
        <v>0.1666666716337204</v>
      </c>
      <c r="DL936" s="24"/>
      <c r="DM936" s="24"/>
      <c r="DN936" s="24"/>
      <c r="DO936" s="24">
        <v>8.3333335816860199E-2</v>
      </c>
      <c r="DP936" s="24"/>
      <c r="DQ936" s="24"/>
      <c r="DR936" s="16"/>
      <c r="DS936" s="16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>
        <v>1</v>
      </c>
      <c r="EF936" s="17"/>
      <c r="EG936" s="17"/>
      <c r="EH936" s="17"/>
      <c r="EI936" s="17"/>
      <c r="EJ936" s="17"/>
      <c r="EK936" s="17"/>
      <c r="EL936" s="17"/>
      <c r="EM936" s="17"/>
      <c r="EN936" s="27"/>
      <c r="EO936" s="27"/>
      <c r="EP936" s="27"/>
      <c r="EQ936" s="27"/>
      <c r="ER936" s="27"/>
    </row>
    <row r="937" spans="1:148" s="9" customFormat="1" ht="20.25" x14ac:dyDescent="0.3">
      <c r="A937" s="10" t="s">
        <v>583</v>
      </c>
      <c r="B937" s="10" t="s">
        <v>232</v>
      </c>
      <c r="C937" s="10" t="s">
        <v>240</v>
      </c>
      <c r="D937" s="10" t="s">
        <v>281</v>
      </c>
      <c r="E937" s="10" t="s">
        <v>218</v>
      </c>
      <c r="F937" s="11">
        <v>10633</v>
      </c>
      <c r="G937" s="11">
        <v>4005</v>
      </c>
      <c r="H937" s="11">
        <v>4161</v>
      </c>
      <c r="I937" s="10" t="s">
        <v>528</v>
      </c>
      <c r="J937" s="12">
        <v>109</v>
      </c>
      <c r="K937" s="10" t="s">
        <v>238</v>
      </c>
      <c r="L937" s="10" t="s">
        <v>287</v>
      </c>
      <c r="M937" s="10" t="s">
        <v>213</v>
      </c>
      <c r="N937" s="13">
        <v>13</v>
      </c>
      <c r="O937" s="13">
        <v>12</v>
      </c>
      <c r="P937" s="13">
        <v>1</v>
      </c>
      <c r="Q937" s="14">
        <v>7.6923069999999996</v>
      </c>
      <c r="R937" s="14">
        <v>17.940000000000001</v>
      </c>
      <c r="S937" s="14">
        <v>8</v>
      </c>
      <c r="T937" s="14">
        <v>3.5880000000000001</v>
      </c>
      <c r="U937" s="14">
        <v>44.85</v>
      </c>
      <c r="V937" s="14">
        <v>1</v>
      </c>
      <c r="W937" s="14">
        <v>124.2</v>
      </c>
      <c r="X937" s="14">
        <v>80</v>
      </c>
      <c r="Y937" s="14">
        <v>0.81499589461487298</v>
      </c>
      <c r="Z937" s="14">
        <v>4.2833329999999998</v>
      </c>
      <c r="AA937" s="14">
        <v>3.7166670000000002</v>
      </c>
      <c r="AB937" s="14">
        <v>46.458329999999997</v>
      </c>
      <c r="AC937" s="14">
        <v>0.39633299999999999</v>
      </c>
      <c r="AD937" s="14">
        <v>4.9541630000000003</v>
      </c>
      <c r="AE937" s="14">
        <v>124.2</v>
      </c>
      <c r="AF937" s="14">
        <v>98.16</v>
      </c>
      <c r="AG937" s="14">
        <v>0.29899999999999999</v>
      </c>
      <c r="AH937" s="14">
        <v>3.7374999999999998</v>
      </c>
      <c r="AI937" s="14">
        <v>3.887</v>
      </c>
      <c r="AJ937" s="14">
        <v>4.2833329999999998</v>
      </c>
      <c r="AK937" s="15">
        <v>0.53541669999999997</v>
      </c>
      <c r="AL937" s="15">
        <v>0.90747080000000002</v>
      </c>
      <c r="AM937" s="15">
        <v>0.92307689999999998</v>
      </c>
      <c r="AN937" s="15">
        <v>0.44850000000000001</v>
      </c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>
        <v>8.3333335816860199E-2</v>
      </c>
      <c r="BJ937" s="16"/>
      <c r="BK937" s="16"/>
      <c r="BL937" s="16"/>
      <c r="BM937" s="16"/>
      <c r="BN937" s="16"/>
      <c r="BO937" s="16"/>
      <c r="BP937" s="16"/>
      <c r="BQ937" s="16"/>
      <c r="BR937" s="16"/>
      <c r="BS937" s="16"/>
      <c r="BT937" s="16"/>
      <c r="BU937" s="16"/>
      <c r="BV937" s="16">
        <v>2.9500000476837158</v>
      </c>
      <c r="BW937" s="16"/>
      <c r="BX937" s="16"/>
      <c r="BY937" s="16"/>
      <c r="BZ937" s="16"/>
      <c r="CA937" s="16"/>
      <c r="CB937" s="16"/>
      <c r="CC937" s="16"/>
      <c r="CD937" s="16"/>
      <c r="CE937" s="16"/>
      <c r="CF937" s="16"/>
      <c r="CG937" s="16"/>
      <c r="CH937" s="16"/>
      <c r="CI937" s="16"/>
      <c r="CJ937" s="16"/>
      <c r="CK937" s="16"/>
      <c r="CL937" s="16"/>
      <c r="CM937" s="16"/>
      <c r="CN937" s="16"/>
      <c r="CO937" s="16"/>
      <c r="CP937" s="16">
        <v>0.48333334177732468</v>
      </c>
      <c r="CQ937" s="16"/>
      <c r="CR937" s="16"/>
      <c r="CS937" s="16"/>
      <c r="CT937" s="16"/>
      <c r="CU937" s="16"/>
      <c r="CV937" s="16"/>
      <c r="CW937" s="16"/>
      <c r="CX937" s="16"/>
      <c r="CY937" s="16"/>
      <c r="CZ937" s="16"/>
      <c r="DA937" s="16"/>
      <c r="DB937" s="16"/>
      <c r="DC937" s="16"/>
      <c r="DD937" s="16"/>
      <c r="DE937" s="16">
        <v>6.6666670143604279E-2</v>
      </c>
      <c r="DF937" s="16"/>
      <c r="DG937" s="16"/>
      <c r="DH937" s="24"/>
      <c r="DI937" s="16"/>
      <c r="DJ937" s="24"/>
      <c r="DK937" s="24"/>
      <c r="DL937" s="24"/>
      <c r="DM937" s="24"/>
      <c r="DN937" s="24"/>
      <c r="DO937" s="24">
        <v>0.13333334028720856</v>
      </c>
      <c r="DP937" s="24"/>
      <c r="DQ937" s="24"/>
      <c r="DR937" s="16"/>
      <c r="DS937" s="16"/>
      <c r="DT937" s="17"/>
      <c r="DU937" s="17"/>
      <c r="DV937" s="17"/>
      <c r="DW937" s="17"/>
      <c r="DX937" s="17"/>
      <c r="DY937" s="17"/>
      <c r="DZ937" s="17">
        <v>1</v>
      </c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27"/>
      <c r="EO937" s="27"/>
      <c r="EP937" s="27"/>
      <c r="EQ937" s="27"/>
      <c r="ER937" s="27"/>
    </row>
    <row r="938" spans="1:148" s="9" customFormat="1" ht="20.25" x14ac:dyDescent="0.3">
      <c r="A938" s="10" t="s">
        <v>583</v>
      </c>
      <c r="B938" s="10" t="s">
        <v>231</v>
      </c>
      <c r="C938" s="10" t="s">
        <v>240</v>
      </c>
      <c r="D938" s="10" t="s">
        <v>279</v>
      </c>
      <c r="E938" s="10" t="s">
        <v>218</v>
      </c>
      <c r="F938" s="11">
        <v>10633</v>
      </c>
      <c r="G938" s="11">
        <v>4062</v>
      </c>
      <c r="H938" s="11">
        <v>3807</v>
      </c>
      <c r="I938" s="10" t="s">
        <v>528</v>
      </c>
      <c r="J938" s="12">
        <v>109</v>
      </c>
      <c r="K938" s="10" t="s">
        <v>238</v>
      </c>
      <c r="L938" s="10" t="s">
        <v>287</v>
      </c>
      <c r="M938" s="10" t="s">
        <v>213</v>
      </c>
      <c r="N938" s="13">
        <v>9</v>
      </c>
      <c r="O938" s="13">
        <v>9</v>
      </c>
      <c r="P938" s="13">
        <v>0</v>
      </c>
      <c r="Q938" s="14">
        <v>0</v>
      </c>
      <c r="R938" s="14">
        <v>17.940000000000001</v>
      </c>
      <c r="S938" s="14">
        <v>4</v>
      </c>
      <c r="T938" s="14">
        <v>2.6909999999999998</v>
      </c>
      <c r="U938" s="14">
        <v>67.275009999999995</v>
      </c>
      <c r="V938" s="14">
        <v>0.5</v>
      </c>
      <c r="W938" s="14">
        <v>186.3</v>
      </c>
      <c r="X938" s="14">
        <v>40</v>
      </c>
      <c r="Y938" s="14">
        <v>0.54333059640991499</v>
      </c>
      <c r="Z938" s="14">
        <v>2.9333330000000002</v>
      </c>
      <c r="AA938" s="14">
        <v>1.066667</v>
      </c>
      <c r="AB938" s="14">
        <v>26.66666</v>
      </c>
      <c r="AC938" s="14">
        <v>0.2423332</v>
      </c>
      <c r="AD938" s="14">
        <v>6.0583299999999998</v>
      </c>
      <c r="AE938" s="14">
        <v>93.15</v>
      </c>
      <c r="AF938" s="14">
        <v>73.62</v>
      </c>
      <c r="AG938" s="14">
        <v>0</v>
      </c>
      <c r="AH938" s="14">
        <v>0</v>
      </c>
      <c r="AI938" s="14">
        <v>2.6909999999999998</v>
      </c>
      <c r="AJ938" s="14">
        <v>2.9333330000000002</v>
      </c>
      <c r="AK938" s="15">
        <v>0.73333329999999997</v>
      </c>
      <c r="AL938" s="15">
        <v>0.91738640000000005</v>
      </c>
      <c r="AM938" s="15">
        <v>1</v>
      </c>
      <c r="AN938" s="15">
        <v>0.67275010000000002</v>
      </c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  <c r="BP938" s="16"/>
      <c r="BQ938" s="16">
        <v>0.83333331346511841</v>
      </c>
      <c r="BR938" s="16"/>
      <c r="BS938" s="16"/>
      <c r="BT938" s="16"/>
      <c r="BU938" s="16"/>
      <c r="BV938" s="16"/>
      <c r="BW938" s="16"/>
      <c r="BX938" s="16"/>
      <c r="BY938" s="16"/>
      <c r="BZ938" s="16"/>
      <c r="CA938" s="16"/>
      <c r="CB938" s="16"/>
      <c r="CC938" s="16"/>
      <c r="CD938" s="16"/>
      <c r="CE938" s="16"/>
      <c r="CF938" s="16"/>
      <c r="CG938" s="16"/>
      <c r="CH938" s="16"/>
      <c r="CI938" s="16"/>
      <c r="CJ938" s="16"/>
      <c r="CK938" s="16"/>
      <c r="CL938" s="16"/>
      <c r="CM938" s="16"/>
      <c r="CN938" s="16"/>
      <c r="CO938" s="16"/>
      <c r="CP938" s="16">
        <v>0.1666666716337204</v>
      </c>
      <c r="CQ938" s="16"/>
      <c r="CR938" s="16"/>
      <c r="CS938" s="16"/>
      <c r="CT938" s="16"/>
      <c r="CU938" s="16"/>
      <c r="CV938" s="16"/>
      <c r="CW938" s="16"/>
      <c r="CX938" s="16"/>
      <c r="CY938" s="16"/>
      <c r="CZ938" s="16"/>
      <c r="DA938" s="16"/>
      <c r="DB938" s="16"/>
      <c r="DC938" s="16"/>
      <c r="DD938" s="16"/>
      <c r="DE938" s="16"/>
      <c r="DF938" s="16"/>
      <c r="DG938" s="16"/>
      <c r="DH938" s="24"/>
      <c r="DI938" s="16"/>
      <c r="DJ938" s="24"/>
      <c r="DK938" s="24"/>
      <c r="DL938" s="24"/>
      <c r="DM938" s="24"/>
      <c r="DN938" s="24"/>
      <c r="DO938" s="24">
        <v>6.6666670143604279E-2</v>
      </c>
      <c r="DP938" s="24"/>
      <c r="DQ938" s="24"/>
      <c r="DR938" s="16"/>
      <c r="DS938" s="16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27"/>
      <c r="EO938" s="27"/>
      <c r="EP938" s="27"/>
      <c r="EQ938" s="27"/>
      <c r="ER938" s="27"/>
    </row>
    <row r="939" spans="1:148" s="9" customFormat="1" ht="20.25" x14ac:dyDescent="0.3">
      <c r="A939" s="10" t="s">
        <v>583</v>
      </c>
      <c r="B939" s="10" t="s">
        <v>231</v>
      </c>
      <c r="C939" s="10" t="s">
        <v>240</v>
      </c>
      <c r="D939" s="10" t="s">
        <v>281</v>
      </c>
      <c r="E939" s="10" t="s">
        <v>218</v>
      </c>
      <c r="F939" s="11">
        <v>10633</v>
      </c>
      <c r="G939" s="11">
        <v>4005</v>
      </c>
      <c r="H939" s="11">
        <v>4161</v>
      </c>
      <c r="I939" s="10" t="s">
        <v>528</v>
      </c>
      <c r="J939" s="12">
        <v>109</v>
      </c>
      <c r="K939" s="10" t="s">
        <v>238</v>
      </c>
      <c r="L939" s="10" t="s">
        <v>287</v>
      </c>
      <c r="M939" s="10" t="s">
        <v>213</v>
      </c>
      <c r="N939" s="13">
        <v>11</v>
      </c>
      <c r="O939" s="13">
        <v>11</v>
      </c>
      <c r="P939" s="13">
        <v>0</v>
      </c>
      <c r="Q939" s="14">
        <v>0</v>
      </c>
      <c r="R939" s="14">
        <v>17.940000000000001</v>
      </c>
      <c r="S939" s="14">
        <v>4</v>
      </c>
      <c r="T939" s="14">
        <v>3.2890000000000001</v>
      </c>
      <c r="U939" s="14">
        <v>82.225009999999997</v>
      </c>
      <c r="V939" s="14">
        <v>0.5</v>
      </c>
      <c r="W939" s="14">
        <v>227.7</v>
      </c>
      <c r="X939" s="14">
        <v>40</v>
      </c>
      <c r="Y939" s="14">
        <v>0.44454321524447599</v>
      </c>
      <c r="Z939" s="14">
        <v>3.516667</v>
      </c>
      <c r="AA939" s="14">
        <v>0.48333330000000002</v>
      </c>
      <c r="AB939" s="14">
        <v>12.08333</v>
      </c>
      <c r="AC939" s="14">
        <v>0.22766639999999999</v>
      </c>
      <c r="AD939" s="14">
        <v>5.6916589999999996</v>
      </c>
      <c r="AE939" s="14">
        <v>113.85</v>
      </c>
      <c r="AF939" s="14">
        <v>89.98</v>
      </c>
      <c r="AG939" s="14">
        <v>0</v>
      </c>
      <c r="AH939" s="14">
        <v>0</v>
      </c>
      <c r="AI939" s="14">
        <v>3.2890000000000001</v>
      </c>
      <c r="AJ939" s="14">
        <v>3.516667</v>
      </c>
      <c r="AK939" s="15">
        <v>0.87916669999999997</v>
      </c>
      <c r="AL939" s="15">
        <v>0.9352608</v>
      </c>
      <c r="AM939" s="15">
        <v>1</v>
      </c>
      <c r="AN939" s="15">
        <v>0.82225009999999998</v>
      </c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>
        <v>0.23333334177732468</v>
      </c>
      <c r="BJ939" s="16"/>
      <c r="BK939" s="16"/>
      <c r="BL939" s="16"/>
      <c r="BM939" s="16"/>
      <c r="BN939" s="16"/>
      <c r="BO939" s="16"/>
      <c r="BP939" s="16"/>
      <c r="BQ939" s="16"/>
      <c r="BR939" s="16"/>
      <c r="BS939" s="16"/>
      <c r="BT939" s="16"/>
      <c r="BU939" s="16">
        <v>0.13333334028720856</v>
      </c>
      <c r="BV939" s="16"/>
      <c r="BW939" s="16"/>
      <c r="BX939" s="16"/>
      <c r="BY939" s="16"/>
      <c r="BZ939" s="16"/>
      <c r="CA939" s="16"/>
      <c r="CB939" s="16"/>
      <c r="CC939" s="16"/>
      <c r="CD939" s="16"/>
      <c r="CE939" s="16"/>
      <c r="CF939" s="16"/>
      <c r="CG939" s="16"/>
      <c r="CH939" s="16"/>
      <c r="CI939" s="16"/>
      <c r="CJ939" s="16"/>
      <c r="CK939" s="16"/>
      <c r="CL939" s="16"/>
      <c r="CM939" s="16"/>
      <c r="CN939" s="16"/>
      <c r="CO939" s="16"/>
      <c r="CP939" s="16">
        <v>5.000000074505806E-2</v>
      </c>
      <c r="CQ939" s="16"/>
      <c r="CR939" s="16"/>
      <c r="CS939" s="16"/>
      <c r="CT939" s="16"/>
      <c r="CU939" s="16"/>
      <c r="CV939" s="16"/>
      <c r="CW939" s="16"/>
      <c r="CX939" s="16"/>
      <c r="CY939" s="16"/>
      <c r="CZ939" s="16"/>
      <c r="DA939" s="16"/>
      <c r="DB939" s="16"/>
      <c r="DC939" s="16"/>
      <c r="DD939" s="16"/>
      <c r="DE939" s="16"/>
      <c r="DF939" s="16"/>
      <c r="DG939" s="16"/>
      <c r="DH939" s="24"/>
      <c r="DI939" s="16"/>
      <c r="DJ939" s="24"/>
      <c r="DK939" s="24"/>
      <c r="DL939" s="24"/>
      <c r="DM939" s="24"/>
      <c r="DN939" s="24"/>
      <c r="DO939" s="24">
        <v>6.6666670143604279E-2</v>
      </c>
      <c r="DP939" s="24"/>
      <c r="DQ939" s="24"/>
      <c r="DR939" s="16"/>
      <c r="DS939" s="16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27"/>
      <c r="EO939" s="27"/>
      <c r="EP939" s="27"/>
      <c r="EQ939" s="27"/>
      <c r="ER939" s="27"/>
    </row>
    <row r="940" spans="1:148" s="9" customFormat="1" ht="20.25" x14ac:dyDescent="0.3">
      <c r="A940" s="10" t="s">
        <v>583</v>
      </c>
      <c r="B940" s="10" t="s">
        <v>244</v>
      </c>
      <c r="C940" s="10" t="s">
        <v>240</v>
      </c>
      <c r="D940" s="10" t="s">
        <v>279</v>
      </c>
      <c r="E940" s="10" t="s">
        <v>218</v>
      </c>
      <c r="F940" s="11">
        <v>10633</v>
      </c>
      <c r="G940" s="11">
        <v>4189</v>
      </c>
      <c r="H940" s="11">
        <v>3698</v>
      </c>
      <c r="I940" s="10" t="s">
        <v>528</v>
      </c>
      <c r="J940" s="12">
        <v>109</v>
      </c>
      <c r="K940" s="10" t="s">
        <v>238</v>
      </c>
      <c r="L940" s="10" t="s">
        <v>287</v>
      </c>
      <c r="M940" s="10" t="s">
        <v>213</v>
      </c>
      <c r="N940" s="13">
        <v>11</v>
      </c>
      <c r="O940" s="13">
        <v>11</v>
      </c>
      <c r="P940" s="13">
        <v>0</v>
      </c>
      <c r="Q940" s="14">
        <v>0</v>
      </c>
      <c r="R940" s="14">
        <v>17.940000000000001</v>
      </c>
      <c r="S940" s="14">
        <v>4</v>
      </c>
      <c r="T940" s="14">
        <v>3.2890000000000001</v>
      </c>
      <c r="U940" s="14">
        <v>82.225009999999997</v>
      </c>
      <c r="V940" s="14">
        <v>0.5</v>
      </c>
      <c r="W940" s="14">
        <v>227.7</v>
      </c>
      <c r="X940" s="14">
        <v>40</v>
      </c>
      <c r="Y940" s="14">
        <v>0.44454321524447599</v>
      </c>
      <c r="Z940" s="14">
        <v>3.35</v>
      </c>
      <c r="AA940" s="14">
        <v>0.65</v>
      </c>
      <c r="AB940" s="14">
        <v>16.25</v>
      </c>
      <c r="AC940" s="14">
        <v>6.0999690000000002E-2</v>
      </c>
      <c r="AD940" s="14">
        <v>1.5249919999999999</v>
      </c>
      <c r="AE940" s="14">
        <v>113.85</v>
      </c>
      <c r="AF940" s="14">
        <v>89.98</v>
      </c>
      <c r="AG940" s="14">
        <v>0</v>
      </c>
      <c r="AH940" s="14">
        <v>0</v>
      </c>
      <c r="AI940" s="14">
        <v>3.2890000000000001</v>
      </c>
      <c r="AJ940" s="14">
        <v>3.35</v>
      </c>
      <c r="AK940" s="15">
        <v>0.83750000000000002</v>
      </c>
      <c r="AL940" s="15">
        <v>0.98179110000000003</v>
      </c>
      <c r="AM940" s="15">
        <v>1</v>
      </c>
      <c r="AN940" s="15">
        <v>0.82225009999999998</v>
      </c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  <c r="BP940" s="16"/>
      <c r="BQ940" s="16"/>
      <c r="BR940" s="16"/>
      <c r="BS940" s="16"/>
      <c r="BT940" s="16"/>
      <c r="BU940" s="16"/>
      <c r="BV940" s="16"/>
      <c r="BW940" s="16"/>
      <c r="BX940" s="16"/>
      <c r="BY940" s="16"/>
      <c r="BZ940" s="16"/>
      <c r="CA940" s="16"/>
      <c r="CB940" s="16"/>
      <c r="CC940" s="16"/>
      <c r="CD940" s="16"/>
      <c r="CE940" s="16"/>
      <c r="CF940" s="16"/>
      <c r="CG940" s="16"/>
      <c r="CH940" s="16"/>
      <c r="CI940" s="16"/>
      <c r="CJ940" s="16"/>
      <c r="CK940" s="16"/>
      <c r="CL940" s="16"/>
      <c r="CM940" s="16"/>
      <c r="CN940" s="16"/>
      <c r="CO940" s="16"/>
      <c r="CP940" s="16">
        <v>0.25</v>
      </c>
      <c r="CQ940" s="16"/>
      <c r="CR940" s="16"/>
      <c r="CS940" s="16"/>
      <c r="CT940" s="16"/>
      <c r="CU940" s="16"/>
      <c r="CV940" s="16"/>
      <c r="CW940" s="16"/>
      <c r="CX940" s="16"/>
      <c r="CY940" s="16">
        <v>0.13333334028720856</v>
      </c>
      <c r="CZ940" s="16"/>
      <c r="DA940" s="16"/>
      <c r="DB940" s="16"/>
      <c r="DC940" s="16"/>
      <c r="DD940" s="16"/>
      <c r="DE940" s="16">
        <v>0.1666666716337204</v>
      </c>
      <c r="DF940" s="16"/>
      <c r="DG940" s="16"/>
      <c r="DH940" s="24"/>
      <c r="DI940" s="16"/>
      <c r="DJ940" s="24"/>
      <c r="DK940" s="24"/>
      <c r="DL940" s="24"/>
      <c r="DM940" s="24"/>
      <c r="DN940" s="24"/>
      <c r="DO940" s="24">
        <v>0.10000000149011612</v>
      </c>
      <c r="DP940" s="24"/>
      <c r="DQ940" s="24"/>
      <c r="DR940" s="16"/>
      <c r="DS940" s="16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27"/>
      <c r="EO940" s="27"/>
      <c r="EP940" s="27"/>
      <c r="EQ940" s="27"/>
      <c r="ER940" s="27"/>
    </row>
    <row r="941" spans="1:148" s="9" customFormat="1" ht="20.25" x14ac:dyDescent="0.3">
      <c r="A941" s="10" t="s">
        <v>583</v>
      </c>
      <c r="B941" s="10" t="s">
        <v>244</v>
      </c>
      <c r="C941" s="10" t="s">
        <v>240</v>
      </c>
      <c r="D941" s="10" t="s">
        <v>281</v>
      </c>
      <c r="E941" s="10" t="s">
        <v>218</v>
      </c>
      <c r="F941" s="11">
        <v>10633</v>
      </c>
      <c r="G941" s="11">
        <v>4124</v>
      </c>
      <c r="H941" s="11">
        <v>3866</v>
      </c>
      <c r="I941" s="10" t="s">
        <v>528</v>
      </c>
      <c r="J941" s="12">
        <v>109</v>
      </c>
      <c r="K941" s="10" t="s">
        <v>238</v>
      </c>
      <c r="L941" s="10" t="s">
        <v>287</v>
      </c>
      <c r="M941" s="10" t="s">
        <v>213</v>
      </c>
      <c r="N941" s="13">
        <v>12</v>
      </c>
      <c r="O941" s="13">
        <v>12</v>
      </c>
      <c r="P941" s="13">
        <v>0</v>
      </c>
      <c r="Q941" s="14">
        <v>0</v>
      </c>
      <c r="R941" s="14">
        <v>17.940000000000001</v>
      </c>
      <c r="S941" s="14">
        <v>4</v>
      </c>
      <c r="T941" s="14">
        <v>3.5880000000000001</v>
      </c>
      <c r="U941" s="14">
        <v>89.7</v>
      </c>
      <c r="V941" s="14">
        <v>0.5</v>
      </c>
      <c r="W941" s="14">
        <v>248.4</v>
      </c>
      <c r="X941" s="14">
        <v>40</v>
      </c>
      <c r="Y941" s="14">
        <v>0.40749794730743599</v>
      </c>
      <c r="Z941" s="14">
        <v>3.8333330000000001</v>
      </c>
      <c r="AA941" s="14">
        <v>0.1666667</v>
      </c>
      <c r="AB941" s="14">
        <v>4.1666670000000003</v>
      </c>
      <c r="AC941" s="14">
        <v>0.2453333</v>
      </c>
      <c r="AD941" s="14">
        <v>6.1333320000000002</v>
      </c>
      <c r="AE941" s="14">
        <v>124.2</v>
      </c>
      <c r="AF941" s="14">
        <v>98.16</v>
      </c>
      <c r="AG941" s="14">
        <v>0</v>
      </c>
      <c r="AH941" s="14">
        <v>0</v>
      </c>
      <c r="AI941" s="14">
        <v>3.5880000000000001</v>
      </c>
      <c r="AJ941" s="14">
        <v>3.8333330000000001</v>
      </c>
      <c r="AK941" s="15">
        <v>0.95833330000000005</v>
      </c>
      <c r="AL941" s="15">
        <v>0.93600000000000005</v>
      </c>
      <c r="AM941" s="15">
        <v>1</v>
      </c>
      <c r="AN941" s="15">
        <v>0.89700000000000002</v>
      </c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  <c r="BO941" s="16"/>
      <c r="BP941" s="16"/>
      <c r="BQ941" s="16"/>
      <c r="BR941" s="16"/>
      <c r="BS941" s="16"/>
      <c r="BT941" s="16"/>
      <c r="BU941" s="16"/>
      <c r="BV941" s="16"/>
      <c r="BW941" s="16"/>
      <c r="BX941" s="16"/>
      <c r="BY941" s="16"/>
      <c r="BZ941" s="16"/>
      <c r="CA941" s="16"/>
      <c r="CB941" s="16"/>
      <c r="CC941" s="16"/>
      <c r="CD941" s="16"/>
      <c r="CE941" s="16"/>
      <c r="CF941" s="16"/>
      <c r="CG941" s="16"/>
      <c r="CH941" s="16"/>
      <c r="CI941" s="16"/>
      <c r="CJ941" s="16"/>
      <c r="CK941" s="16"/>
      <c r="CL941" s="16"/>
      <c r="CM941" s="16"/>
      <c r="CN941" s="16"/>
      <c r="CO941" s="16"/>
      <c r="CP941" s="16"/>
      <c r="CQ941" s="16"/>
      <c r="CR941" s="16"/>
      <c r="CS941" s="16"/>
      <c r="CT941" s="16"/>
      <c r="CU941" s="16"/>
      <c r="CV941" s="16"/>
      <c r="CW941" s="16"/>
      <c r="CX941" s="16"/>
      <c r="CY941" s="16"/>
      <c r="CZ941" s="16"/>
      <c r="DA941" s="16"/>
      <c r="DB941" s="16"/>
      <c r="DC941" s="16"/>
      <c r="DD941" s="16"/>
      <c r="DE941" s="16">
        <v>8.3333335816860199E-2</v>
      </c>
      <c r="DF941" s="16"/>
      <c r="DG941" s="16"/>
      <c r="DH941" s="24"/>
      <c r="DI941" s="16"/>
      <c r="DJ941" s="24"/>
      <c r="DK941" s="24"/>
      <c r="DL941" s="24"/>
      <c r="DM941" s="24"/>
      <c r="DN941" s="24"/>
      <c r="DO941" s="24">
        <v>8.3333335816860199E-2</v>
      </c>
      <c r="DP941" s="24"/>
      <c r="DQ941" s="24"/>
      <c r="DR941" s="16"/>
      <c r="DS941" s="16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27"/>
      <c r="EO941" s="27"/>
      <c r="EP941" s="27"/>
      <c r="EQ941" s="27"/>
      <c r="ER941" s="27"/>
    </row>
    <row r="942" spans="1:148" s="9" customFormat="1" ht="20.25" x14ac:dyDescent="0.3">
      <c r="A942" s="10" t="s">
        <v>583</v>
      </c>
      <c r="B942" s="10" t="s">
        <v>240</v>
      </c>
      <c r="C942" s="10" t="s">
        <v>240</v>
      </c>
      <c r="D942" s="10" t="s">
        <v>279</v>
      </c>
      <c r="E942" s="10" t="s">
        <v>218</v>
      </c>
      <c r="F942" s="11">
        <v>10633</v>
      </c>
      <c r="G942" s="11">
        <v>4189</v>
      </c>
      <c r="H942" s="11">
        <v>3698</v>
      </c>
      <c r="I942" s="10" t="s">
        <v>528</v>
      </c>
      <c r="J942" s="12">
        <v>109</v>
      </c>
      <c r="K942" s="10" t="s">
        <v>238</v>
      </c>
      <c r="L942" s="10" t="s">
        <v>287</v>
      </c>
      <c r="M942" s="10" t="s">
        <v>213</v>
      </c>
      <c r="N942" s="13">
        <v>20</v>
      </c>
      <c r="O942" s="13">
        <v>20</v>
      </c>
      <c r="P942" s="13">
        <v>0</v>
      </c>
      <c r="Q942" s="14">
        <v>0</v>
      </c>
      <c r="R942" s="14">
        <v>17.940000000000001</v>
      </c>
      <c r="S942" s="14">
        <v>8</v>
      </c>
      <c r="T942" s="14">
        <v>5.98</v>
      </c>
      <c r="U942" s="14">
        <v>74.750010000000003</v>
      </c>
      <c r="V942" s="14">
        <v>1</v>
      </c>
      <c r="W942" s="14">
        <v>207</v>
      </c>
      <c r="X942" s="14">
        <v>80</v>
      </c>
      <c r="Y942" s="14">
        <v>0.48899753676892399</v>
      </c>
      <c r="Z942" s="14">
        <v>6.1666670000000003</v>
      </c>
      <c r="AA942" s="14">
        <v>1.8333330000000001</v>
      </c>
      <c r="AB942" s="14">
        <v>22.91667</v>
      </c>
      <c r="AC942" s="14">
        <v>0.1866661</v>
      </c>
      <c r="AD942" s="14">
        <v>2.3333270000000002</v>
      </c>
      <c r="AE942" s="14">
        <v>207</v>
      </c>
      <c r="AF942" s="14">
        <v>163.6</v>
      </c>
      <c r="AG942" s="14">
        <v>0</v>
      </c>
      <c r="AH942" s="14">
        <v>0</v>
      </c>
      <c r="AI942" s="14">
        <v>5.98</v>
      </c>
      <c r="AJ942" s="14">
        <v>6.1666670000000003</v>
      </c>
      <c r="AK942" s="15">
        <v>0.77083330000000005</v>
      </c>
      <c r="AL942" s="15">
        <v>0.96972979999999998</v>
      </c>
      <c r="AM942" s="15">
        <v>1</v>
      </c>
      <c r="AN942" s="15">
        <v>0.7475001</v>
      </c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>
        <v>0.1666666716337204</v>
      </c>
      <c r="BJ942" s="16"/>
      <c r="BK942" s="16"/>
      <c r="BL942" s="16"/>
      <c r="BM942" s="16"/>
      <c r="BN942" s="16"/>
      <c r="BO942" s="16"/>
      <c r="BP942" s="16"/>
      <c r="BQ942" s="16"/>
      <c r="BR942" s="16"/>
      <c r="BS942" s="16"/>
      <c r="BT942" s="16"/>
      <c r="BU942" s="16"/>
      <c r="BV942" s="16"/>
      <c r="BW942" s="16"/>
      <c r="BX942" s="16"/>
      <c r="BY942" s="16"/>
      <c r="BZ942" s="16">
        <v>0.1666666716337204</v>
      </c>
      <c r="CA942" s="16"/>
      <c r="CB942" s="16"/>
      <c r="CC942" s="16"/>
      <c r="CD942" s="16">
        <v>8.3333335816860199E-2</v>
      </c>
      <c r="CE942" s="16"/>
      <c r="CF942" s="16"/>
      <c r="CG942" s="16"/>
      <c r="CH942" s="16"/>
      <c r="CI942" s="16"/>
      <c r="CJ942" s="16"/>
      <c r="CK942" s="16"/>
      <c r="CL942" s="16"/>
      <c r="CM942" s="16"/>
      <c r="CN942" s="16"/>
      <c r="CO942" s="16"/>
      <c r="CP942" s="16">
        <v>0.4166666567325592</v>
      </c>
      <c r="CQ942" s="16"/>
      <c r="CR942" s="16"/>
      <c r="CS942" s="16"/>
      <c r="CT942" s="16">
        <v>0.25</v>
      </c>
      <c r="CU942" s="16"/>
      <c r="CV942" s="16"/>
      <c r="CW942" s="16"/>
      <c r="CX942" s="16"/>
      <c r="CY942" s="16">
        <v>0.4166666567325592</v>
      </c>
      <c r="CZ942" s="16"/>
      <c r="DA942" s="16"/>
      <c r="DB942" s="16"/>
      <c r="DC942" s="16"/>
      <c r="DD942" s="16"/>
      <c r="DE942" s="16"/>
      <c r="DF942" s="16"/>
      <c r="DG942" s="16"/>
      <c r="DH942" s="24"/>
      <c r="DI942" s="16"/>
      <c r="DJ942" s="24"/>
      <c r="DK942" s="24">
        <v>0.1666666716337204</v>
      </c>
      <c r="DL942" s="24"/>
      <c r="DM942" s="24"/>
      <c r="DN942" s="24"/>
      <c r="DO942" s="24">
        <v>0.1666666716337204</v>
      </c>
      <c r="DP942" s="24"/>
      <c r="DQ942" s="24"/>
      <c r="DR942" s="16"/>
      <c r="DS942" s="16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27"/>
      <c r="EO942" s="27"/>
      <c r="EP942" s="27"/>
      <c r="EQ942" s="27"/>
      <c r="ER942" s="27"/>
    </row>
    <row r="943" spans="1:148" s="9" customFormat="1" ht="20.25" x14ac:dyDescent="0.3">
      <c r="A943" s="10" t="s">
        <v>583</v>
      </c>
      <c r="B943" s="10" t="s">
        <v>240</v>
      </c>
      <c r="C943" s="10" t="s">
        <v>240</v>
      </c>
      <c r="D943" s="10" t="s">
        <v>281</v>
      </c>
      <c r="E943" s="10" t="s">
        <v>218</v>
      </c>
      <c r="F943" s="11">
        <v>10633</v>
      </c>
      <c r="G943" s="11">
        <v>4124</v>
      </c>
      <c r="H943" s="11">
        <v>3866</v>
      </c>
      <c r="I943" s="10" t="s">
        <v>528</v>
      </c>
      <c r="J943" s="12">
        <v>109</v>
      </c>
      <c r="K943" s="10" t="s">
        <v>238</v>
      </c>
      <c r="L943" s="10" t="s">
        <v>287</v>
      </c>
      <c r="M943" s="10" t="s">
        <v>213</v>
      </c>
      <c r="N943" s="13">
        <v>22</v>
      </c>
      <c r="O943" s="13">
        <v>22</v>
      </c>
      <c r="P943" s="13">
        <v>0</v>
      </c>
      <c r="Q943" s="14">
        <v>0</v>
      </c>
      <c r="R943" s="14">
        <v>17.940000000000001</v>
      </c>
      <c r="S943" s="14">
        <v>8</v>
      </c>
      <c r="T943" s="14">
        <v>6.5780010000000004</v>
      </c>
      <c r="U943" s="14">
        <v>82.225009999999997</v>
      </c>
      <c r="V943" s="14">
        <v>1</v>
      </c>
      <c r="W943" s="14">
        <v>227.7</v>
      </c>
      <c r="X943" s="14">
        <v>80</v>
      </c>
      <c r="Y943" s="14">
        <v>0.44454321524447599</v>
      </c>
      <c r="Z943" s="14">
        <v>6.9166670000000003</v>
      </c>
      <c r="AA943" s="14">
        <v>1.0833330000000001</v>
      </c>
      <c r="AB943" s="14">
        <v>13.54167</v>
      </c>
      <c r="AC943" s="14">
        <v>0.33866610000000003</v>
      </c>
      <c r="AD943" s="14">
        <v>4.2333259999999999</v>
      </c>
      <c r="AE943" s="14">
        <v>227.7</v>
      </c>
      <c r="AF943" s="14">
        <v>179.96</v>
      </c>
      <c r="AG943" s="14">
        <v>0</v>
      </c>
      <c r="AH943" s="14">
        <v>0</v>
      </c>
      <c r="AI943" s="14">
        <v>6.5780010000000004</v>
      </c>
      <c r="AJ943" s="14">
        <v>6.9166670000000003</v>
      </c>
      <c r="AK943" s="15">
        <v>0.86458330000000005</v>
      </c>
      <c r="AL943" s="15">
        <v>0.95103629999999995</v>
      </c>
      <c r="AM943" s="15">
        <v>1</v>
      </c>
      <c r="AN943" s="15">
        <v>0.82225009999999998</v>
      </c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6"/>
      <c r="BP943" s="16">
        <v>0.25</v>
      </c>
      <c r="BQ943" s="16"/>
      <c r="BR943" s="16"/>
      <c r="BS943" s="16"/>
      <c r="BT943" s="16"/>
      <c r="BU943" s="16"/>
      <c r="BV943" s="16"/>
      <c r="BW943" s="16"/>
      <c r="BX943" s="16"/>
      <c r="BY943" s="16"/>
      <c r="BZ943" s="16"/>
      <c r="CA943" s="16"/>
      <c r="CB943" s="16"/>
      <c r="CC943" s="16"/>
      <c r="CD943" s="16"/>
      <c r="CE943" s="16"/>
      <c r="CF943" s="16"/>
      <c r="CG943" s="16"/>
      <c r="CH943" s="16"/>
      <c r="CI943" s="16"/>
      <c r="CJ943" s="16"/>
      <c r="CK943" s="16"/>
      <c r="CL943" s="16"/>
      <c r="CM943" s="16"/>
      <c r="CN943" s="16"/>
      <c r="CO943" s="16"/>
      <c r="CP943" s="16">
        <v>0.66666668653488159</v>
      </c>
      <c r="CQ943" s="16"/>
      <c r="CR943" s="16"/>
      <c r="CS943" s="16"/>
      <c r="CT943" s="16"/>
      <c r="CU943" s="16"/>
      <c r="CV943" s="16"/>
      <c r="CW943" s="16"/>
      <c r="CX943" s="16"/>
      <c r="CY943" s="16"/>
      <c r="CZ943" s="16"/>
      <c r="DA943" s="16"/>
      <c r="DB943" s="16"/>
      <c r="DC943" s="16"/>
      <c r="DD943" s="16"/>
      <c r="DE943" s="16"/>
      <c r="DF943" s="16"/>
      <c r="DG943" s="16"/>
      <c r="DH943" s="24"/>
      <c r="DI943" s="16"/>
      <c r="DJ943" s="24"/>
      <c r="DK943" s="24"/>
      <c r="DL943" s="24"/>
      <c r="DM943" s="24"/>
      <c r="DN943" s="24"/>
      <c r="DO943" s="24">
        <v>0.1666666716337204</v>
      </c>
      <c r="DP943" s="24"/>
      <c r="DQ943" s="24"/>
      <c r="DR943" s="16"/>
      <c r="DS943" s="16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27"/>
      <c r="EO943" s="27"/>
      <c r="EP943" s="27"/>
      <c r="EQ943" s="27"/>
      <c r="ER943" s="27"/>
    </row>
    <row r="944" spans="1:148" s="9" customFormat="1" ht="20.25" x14ac:dyDescent="0.3">
      <c r="A944" s="10" t="s">
        <v>598</v>
      </c>
      <c r="B944" s="10" t="s">
        <v>232</v>
      </c>
      <c r="C944" s="10" t="s">
        <v>240</v>
      </c>
      <c r="D944" s="10" t="s">
        <v>279</v>
      </c>
      <c r="E944" s="10" t="s">
        <v>218</v>
      </c>
      <c r="F944" s="11">
        <v>10633</v>
      </c>
      <c r="G944" s="11">
        <v>4062</v>
      </c>
      <c r="H944" s="11">
        <v>3807</v>
      </c>
      <c r="I944" s="10" t="s">
        <v>528</v>
      </c>
      <c r="J944" s="12">
        <v>109</v>
      </c>
      <c r="K944" s="10" t="s">
        <v>238</v>
      </c>
      <c r="L944" s="10" t="s">
        <v>287</v>
      </c>
      <c r="M944" s="10" t="s">
        <v>213</v>
      </c>
      <c r="N944" s="13">
        <v>21</v>
      </c>
      <c r="O944" s="13">
        <v>20</v>
      </c>
      <c r="P944" s="13">
        <v>1</v>
      </c>
      <c r="Q944" s="14">
        <v>4.7619049999999996</v>
      </c>
      <c r="R944" s="14">
        <v>17.940000000000001</v>
      </c>
      <c r="S944" s="14">
        <v>8</v>
      </c>
      <c r="T944" s="14">
        <v>5.98</v>
      </c>
      <c r="U944" s="14">
        <v>74.750010000000003</v>
      </c>
      <c r="V944" s="14">
        <v>1</v>
      </c>
      <c r="W944" s="14">
        <v>207</v>
      </c>
      <c r="X944" s="14">
        <f>10*S944</f>
        <v>80</v>
      </c>
      <c r="Y944" s="14">
        <v>0</v>
      </c>
      <c r="Z944" s="14">
        <v>6.8666669999999996</v>
      </c>
      <c r="AA944" s="14">
        <v>1.1333329999999999</v>
      </c>
      <c r="AB944" s="14">
        <v>14.16667</v>
      </c>
      <c r="AC944" s="14">
        <v>0.58766620000000003</v>
      </c>
      <c r="AD944" s="14">
        <v>7.3458269999999999</v>
      </c>
      <c r="AE944" s="14">
        <v>207</v>
      </c>
      <c r="AF944" s="14">
        <v>163.6</v>
      </c>
      <c r="AG944" s="14">
        <v>0.29899999999999999</v>
      </c>
      <c r="AH944" s="14">
        <v>3.7374999999999998</v>
      </c>
      <c r="AI944" s="14">
        <v>6.2789999999999999</v>
      </c>
      <c r="AJ944" s="14">
        <v>6.8666669999999996</v>
      </c>
      <c r="AK944" s="15">
        <v>0.85833329999999997</v>
      </c>
      <c r="AL944" s="15">
        <v>0.91441749999999999</v>
      </c>
      <c r="AM944" s="15">
        <v>0.95238100000000003</v>
      </c>
      <c r="AN944" s="15">
        <v>0.7475001</v>
      </c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  <c r="BP944" s="16"/>
      <c r="BQ944" s="16"/>
      <c r="BR944" s="16"/>
      <c r="BS944" s="16"/>
      <c r="BT944" s="16"/>
      <c r="BU944" s="16"/>
      <c r="BV944" s="16"/>
      <c r="BW944" s="16"/>
      <c r="BX944" s="16"/>
      <c r="BY944" s="16"/>
      <c r="BZ944" s="16"/>
      <c r="CA944" s="16"/>
      <c r="CB944" s="16"/>
      <c r="CC944" s="16"/>
      <c r="CD944" s="16"/>
      <c r="CE944" s="16"/>
      <c r="CF944" s="16"/>
      <c r="CG944" s="16"/>
      <c r="CH944" s="16"/>
      <c r="CI944" s="16"/>
      <c r="CJ944" s="16"/>
      <c r="CK944" s="16"/>
      <c r="CL944" s="16"/>
      <c r="CM944" s="16"/>
      <c r="CN944" s="16"/>
      <c r="CO944" s="16"/>
      <c r="CP944" s="16">
        <v>0.5833333432674408</v>
      </c>
      <c r="CQ944" s="16"/>
      <c r="CR944" s="16"/>
      <c r="CS944" s="16"/>
      <c r="CT944" s="16"/>
      <c r="CU944" s="16"/>
      <c r="CV944" s="16"/>
      <c r="CW944" s="16"/>
      <c r="CX944" s="16"/>
      <c r="CY944" s="16"/>
      <c r="CZ944" s="16"/>
      <c r="DA944" s="16"/>
      <c r="DB944" s="16"/>
      <c r="DC944" s="16"/>
      <c r="DD944" s="16"/>
      <c r="DE944" s="16"/>
      <c r="DF944" s="16"/>
      <c r="DG944" s="16"/>
      <c r="DH944" s="24"/>
      <c r="DI944" s="16"/>
      <c r="DJ944" s="24"/>
      <c r="DK944" s="24">
        <v>0.40000000596046448</v>
      </c>
      <c r="DL944" s="24"/>
      <c r="DM944" s="24"/>
      <c r="DN944" s="24"/>
      <c r="DO944" s="24">
        <v>0.15000000596046448</v>
      </c>
      <c r="DP944" s="24"/>
      <c r="DQ944" s="24"/>
      <c r="DR944" s="16"/>
      <c r="DS944" s="16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>
        <v>1</v>
      </c>
      <c r="EM944" s="17"/>
      <c r="EN944" s="27"/>
      <c r="EO944" s="27"/>
      <c r="EP944" s="27"/>
      <c r="EQ944" s="27"/>
      <c r="ER944" s="27"/>
    </row>
    <row r="945" spans="1:148" s="9" customFormat="1" ht="20.25" x14ac:dyDescent="0.3">
      <c r="A945" s="10" t="s">
        <v>598</v>
      </c>
      <c r="B945" s="10" t="s">
        <v>232</v>
      </c>
      <c r="C945" s="10" t="s">
        <v>240</v>
      </c>
      <c r="D945" s="10" t="s">
        <v>281</v>
      </c>
      <c r="E945" s="10" t="s">
        <v>218</v>
      </c>
      <c r="F945" s="11">
        <v>10633</v>
      </c>
      <c r="G945" s="11">
        <v>4005</v>
      </c>
      <c r="H945" s="11">
        <v>4161</v>
      </c>
      <c r="I945" s="10" t="s">
        <v>528</v>
      </c>
      <c r="J945" s="12">
        <v>109</v>
      </c>
      <c r="K945" s="10" t="s">
        <v>238</v>
      </c>
      <c r="L945" s="10" t="s">
        <v>287</v>
      </c>
      <c r="M945" s="10" t="s">
        <v>213</v>
      </c>
      <c r="N945" s="13">
        <v>21</v>
      </c>
      <c r="O945" s="13">
        <v>21</v>
      </c>
      <c r="P945" s="13">
        <v>0</v>
      </c>
      <c r="Q945" s="14">
        <v>0</v>
      </c>
      <c r="R945" s="14">
        <v>17.940000000000001</v>
      </c>
      <c r="S945" s="14">
        <v>8</v>
      </c>
      <c r="T945" s="14">
        <v>6.2789999999999999</v>
      </c>
      <c r="U945" s="14">
        <v>78.487499999999997</v>
      </c>
      <c r="V945" s="14">
        <v>1</v>
      </c>
      <c r="W945" s="14">
        <v>217.35</v>
      </c>
      <c r="X945" s="14">
        <f>10*S945</f>
        <v>80</v>
      </c>
      <c r="Y945" s="14">
        <v>0</v>
      </c>
      <c r="Z945" s="14">
        <v>6.6666670000000003</v>
      </c>
      <c r="AA945" s="14">
        <v>1.3333330000000001</v>
      </c>
      <c r="AB945" s="14">
        <v>16.66667</v>
      </c>
      <c r="AC945" s="14">
        <v>0.38766630000000002</v>
      </c>
      <c r="AD945" s="14">
        <v>4.8458290000000002</v>
      </c>
      <c r="AE945" s="14">
        <v>217.35</v>
      </c>
      <c r="AF945" s="14">
        <v>171.78</v>
      </c>
      <c r="AG945" s="14">
        <v>0</v>
      </c>
      <c r="AH945" s="14">
        <v>0</v>
      </c>
      <c r="AI945" s="14">
        <v>6.2789999999999999</v>
      </c>
      <c r="AJ945" s="14">
        <v>6.6666670000000003</v>
      </c>
      <c r="AK945" s="15">
        <v>0.83333330000000005</v>
      </c>
      <c r="AL945" s="15">
        <v>0.94185010000000002</v>
      </c>
      <c r="AM945" s="15">
        <v>1</v>
      </c>
      <c r="AN945" s="15">
        <v>0.78487499999999999</v>
      </c>
      <c r="AO945" s="16">
        <v>0.5</v>
      </c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>
        <v>8.3333335816860199E-2</v>
      </c>
      <c r="BJ945" s="16"/>
      <c r="BK945" s="16"/>
      <c r="BL945" s="16"/>
      <c r="BM945" s="16"/>
      <c r="BN945" s="16"/>
      <c r="BO945" s="16"/>
      <c r="BP945" s="16"/>
      <c r="BQ945" s="16"/>
      <c r="BR945" s="16"/>
      <c r="BS945" s="16"/>
      <c r="BT945" s="16"/>
      <c r="BU945" s="16"/>
      <c r="BV945" s="16"/>
      <c r="BW945" s="16"/>
      <c r="BX945" s="16"/>
      <c r="BY945" s="16"/>
      <c r="BZ945" s="16"/>
      <c r="CA945" s="16"/>
      <c r="CB945" s="16"/>
      <c r="CC945" s="16"/>
      <c r="CD945" s="16"/>
      <c r="CE945" s="16"/>
      <c r="CF945" s="16"/>
      <c r="CG945" s="16"/>
      <c r="CH945" s="16"/>
      <c r="CI945" s="16"/>
      <c r="CJ945" s="16"/>
      <c r="CK945" s="16"/>
      <c r="CL945" s="16"/>
      <c r="CM945" s="16"/>
      <c r="CN945" s="16"/>
      <c r="CO945" s="16"/>
      <c r="CP945" s="16">
        <v>0.20000000298023224</v>
      </c>
      <c r="CQ945" s="16"/>
      <c r="CR945" s="16"/>
      <c r="CS945" s="16"/>
      <c r="CT945" s="16"/>
      <c r="CU945" s="16"/>
      <c r="CV945" s="16"/>
      <c r="CW945" s="16"/>
      <c r="CX945" s="16"/>
      <c r="CY945" s="16"/>
      <c r="CZ945" s="16"/>
      <c r="DA945" s="16"/>
      <c r="DB945" s="16"/>
      <c r="DC945" s="16"/>
      <c r="DD945" s="16"/>
      <c r="DE945" s="16"/>
      <c r="DF945" s="16"/>
      <c r="DG945" s="16"/>
      <c r="DH945" s="24"/>
      <c r="DI945" s="16"/>
      <c r="DJ945" s="24"/>
      <c r="DK945" s="24">
        <v>0.4166666716337204</v>
      </c>
      <c r="DL945" s="24"/>
      <c r="DM945" s="24"/>
      <c r="DN945" s="24"/>
      <c r="DO945" s="24">
        <v>0.13333334028720856</v>
      </c>
      <c r="DP945" s="24"/>
      <c r="DQ945" s="24"/>
      <c r="DR945" s="16"/>
      <c r="DS945" s="16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27"/>
      <c r="EO945" s="27"/>
      <c r="EP945" s="27"/>
      <c r="EQ945" s="27"/>
      <c r="ER945" s="27"/>
    </row>
    <row r="946" spans="1:148" s="9" customFormat="1" ht="20.25" x14ac:dyDescent="0.3">
      <c r="A946" s="10" t="s">
        <v>598</v>
      </c>
      <c r="B946" s="10" t="s">
        <v>231</v>
      </c>
      <c r="C946" s="10" t="s">
        <v>240</v>
      </c>
      <c r="D946" s="10" t="s">
        <v>279</v>
      </c>
      <c r="E946" s="10" t="s">
        <v>218</v>
      </c>
      <c r="F946" s="11">
        <v>10633</v>
      </c>
      <c r="G946" s="11">
        <v>4017</v>
      </c>
      <c r="H946" s="11">
        <v>3712</v>
      </c>
      <c r="I946" s="10" t="s">
        <v>528</v>
      </c>
      <c r="J946" s="12">
        <v>109</v>
      </c>
      <c r="K946" s="10" t="s">
        <v>238</v>
      </c>
      <c r="L946" s="10" t="s">
        <v>287</v>
      </c>
      <c r="M946" s="10" t="s">
        <v>213</v>
      </c>
      <c r="N946" s="13">
        <v>6</v>
      </c>
      <c r="O946" s="13">
        <v>5</v>
      </c>
      <c r="P946" s="13">
        <v>1</v>
      </c>
      <c r="Q946" s="14">
        <v>16.66667</v>
      </c>
      <c r="R946" s="14">
        <v>17.940000000000001</v>
      </c>
      <c r="S946" s="14">
        <v>4</v>
      </c>
      <c r="T946" s="14">
        <v>1.4950000000000001</v>
      </c>
      <c r="U946" s="14">
        <v>37.375</v>
      </c>
      <c r="V946" s="14">
        <v>0.5</v>
      </c>
      <c r="W946" s="14">
        <v>103.5</v>
      </c>
      <c r="X946" s="14">
        <f>10*S946</f>
        <v>40</v>
      </c>
      <c r="Y946" s="14">
        <v>0</v>
      </c>
      <c r="Z946" s="14">
        <v>1.85</v>
      </c>
      <c r="AA946" s="14">
        <v>2.15</v>
      </c>
      <c r="AB946" s="14">
        <v>53.75</v>
      </c>
      <c r="AC946" s="14">
        <v>5.5999790000000001E-2</v>
      </c>
      <c r="AD946" s="14">
        <v>1.3999950000000001</v>
      </c>
      <c r="AE946" s="14">
        <v>51.75</v>
      </c>
      <c r="AF946" s="14">
        <v>40.9</v>
      </c>
      <c r="AG946" s="14">
        <v>0.29899999999999999</v>
      </c>
      <c r="AH946" s="14">
        <v>7.4749999999999996</v>
      </c>
      <c r="AI946" s="14">
        <v>1.794</v>
      </c>
      <c r="AJ946" s="14">
        <v>1.85</v>
      </c>
      <c r="AK946" s="15">
        <v>0.46250000000000002</v>
      </c>
      <c r="AL946" s="15">
        <v>0.96972979999999998</v>
      </c>
      <c r="AM946" s="15">
        <v>0.83333330000000005</v>
      </c>
      <c r="AN946" s="15">
        <v>0.37375000000000003</v>
      </c>
      <c r="AO946" s="16">
        <v>0.5</v>
      </c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>
        <v>0.1666666716337204</v>
      </c>
      <c r="BJ946" s="16"/>
      <c r="BK946" s="16"/>
      <c r="BL946" s="16"/>
      <c r="BM946" s="16"/>
      <c r="BN946" s="16"/>
      <c r="BO946" s="16"/>
      <c r="BP946" s="16"/>
      <c r="BQ946" s="16"/>
      <c r="BR946" s="16"/>
      <c r="BS946" s="16"/>
      <c r="BT946" s="16"/>
      <c r="BU946" s="16"/>
      <c r="BV946" s="16"/>
      <c r="BW946" s="16"/>
      <c r="BX946" s="16"/>
      <c r="BY946" s="16"/>
      <c r="BZ946" s="16"/>
      <c r="CA946" s="16"/>
      <c r="CB946" s="16"/>
      <c r="CC946" s="16"/>
      <c r="CD946" s="16">
        <v>0.25</v>
      </c>
      <c r="CE946" s="16"/>
      <c r="CF946" s="16"/>
      <c r="CG946" s="16"/>
      <c r="CH946" s="16"/>
      <c r="CI946" s="16"/>
      <c r="CJ946" s="16"/>
      <c r="CK946" s="16"/>
      <c r="CL946" s="16"/>
      <c r="CM946" s="16"/>
      <c r="CN946" s="16"/>
      <c r="CO946" s="16">
        <v>0.30000001192092896</v>
      </c>
      <c r="CP946" s="16">
        <v>0.4166666567325592</v>
      </c>
      <c r="CQ946" s="16"/>
      <c r="CR946" s="16"/>
      <c r="CS946" s="16"/>
      <c r="CT946" s="16">
        <v>0.44999998807907104</v>
      </c>
      <c r="CU946" s="16"/>
      <c r="CV946" s="16"/>
      <c r="CW946" s="16"/>
      <c r="CX946" s="16"/>
      <c r="CY946" s="16"/>
      <c r="CZ946" s="16"/>
      <c r="DA946" s="16"/>
      <c r="DB946" s="16"/>
      <c r="DC946" s="16"/>
      <c r="DD946" s="16"/>
      <c r="DE946" s="16"/>
      <c r="DF946" s="16"/>
      <c r="DG946" s="16"/>
      <c r="DH946" s="24"/>
      <c r="DI946" s="16"/>
      <c r="DJ946" s="24"/>
      <c r="DK946" s="24"/>
      <c r="DL946" s="24"/>
      <c r="DM946" s="24"/>
      <c r="DN946" s="24"/>
      <c r="DO946" s="24">
        <v>6.6666670143604279E-2</v>
      </c>
      <c r="DP946" s="24"/>
      <c r="DQ946" s="24"/>
      <c r="DR946" s="16"/>
      <c r="DS946" s="16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>
        <v>1</v>
      </c>
      <c r="EF946" s="17"/>
      <c r="EG946" s="17"/>
      <c r="EH946" s="17"/>
      <c r="EI946" s="17"/>
      <c r="EJ946" s="17"/>
      <c r="EK946" s="17"/>
      <c r="EL946" s="17"/>
      <c r="EM946" s="17"/>
      <c r="EN946" s="27"/>
      <c r="EO946" s="27"/>
      <c r="EP946" s="27"/>
      <c r="EQ946" s="27"/>
      <c r="ER946" s="27"/>
    </row>
    <row r="947" spans="1:148" s="9" customFormat="1" ht="20.25" x14ac:dyDescent="0.3">
      <c r="A947" s="10" t="s">
        <v>598</v>
      </c>
      <c r="B947" s="10" t="s">
        <v>231</v>
      </c>
      <c r="C947" s="10" t="s">
        <v>240</v>
      </c>
      <c r="D947" s="10" t="s">
        <v>281</v>
      </c>
      <c r="E947" s="10" t="s">
        <v>218</v>
      </c>
      <c r="F947" s="11">
        <v>10633</v>
      </c>
      <c r="G947" s="11">
        <v>4005</v>
      </c>
      <c r="H947" s="11">
        <v>4161</v>
      </c>
      <c r="I947" s="10" t="s">
        <v>528</v>
      </c>
      <c r="J947" s="12">
        <v>109</v>
      </c>
      <c r="K947" s="10" t="s">
        <v>238</v>
      </c>
      <c r="L947" s="10" t="s">
        <v>287</v>
      </c>
      <c r="M947" s="10" t="s">
        <v>213</v>
      </c>
      <c r="N947" s="13">
        <v>8</v>
      </c>
      <c r="O947" s="13">
        <v>8</v>
      </c>
      <c r="P947" s="13">
        <v>0</v>
      </c>
      <c r="Q947" s="14">
        <v>0</v>
      </c>
      <c r="R947" s="14">
        <v>17.940000000000001</v>
      </c>
      <c r="S947" s="14">
        <v>4</v>
      </c>
      <c r="T947" s="14">
        <v>2.3919999999999999</v>
      </c>
      <c r="U947" s="14">
        <v>59.8</v>
      </c>
      <c r="V947" s="14">
        <v>0.5</v>
      </c>
      <c r="W947" s="14">
        <v>165.6</v>
      </c>
      <c r="X947" s="14">
        <f>10*S947</f>
        <v>40</v>
      </c>
      <c r="Y947" s="14">
        <v>0</v>
      </c>
      <c r="Z947" s="14">
        <v>2.6666669999999999</v>
      </c>
      <c r="AA947" s="14">
        <v>1.3333330000000001</v>
      </c>
      <c r="AB947" s="14">
        <v>33.33334</v>
      </c>
      <c r="AC947" s="14">
        <v>0.27466669999999999</v>
      </c>
      <c r="AD947" s="14">
        <v>6.8666669999999996</v>
      </c>
      <c r="AE947" s="14">
        <v>82.8</v>
      </c>
      <c r="AF947" s="14">
        <v>65.44</v>
      </c>
      <c r="AG947" s="14">
        <v>0</v>
      </c>
      <c r="AH947" s="14">
        <v>0</v>
      </c>
      <c r="AI947" s="14">
        <v>2.3919999999999999</v>
      </c>
      <c r="AJ947" s="14">
        <v>2.6666669999999999</v>
      </c>
      <c r="AK947" s="15">
        <v>0.6666666</v>
      </c>
      <c r="AL947" s="15">
        <v>0.89700000000000002</v>
      </c>
      <c r="AM947" s="15">
        <v>1</v>
      </c>
      <c r="AN947" s="15">
        <v>0.59799999999999998</v>
      </c>
      <c r="AO947" s="16">
        <v>0.5</v>
      </c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>
        <v>8.3333335816860199E-2</v>
      </c>
      <c r="BJ947" s="16"/>
      <c r="BK947" s="16"/>
      <c r="BL947" s="16"/>
      <c r="BM947" s="16"/>
      <c r="BN947" s="16"/>
      <c r="BO947" s="16"/>
      <c r="BP947" s="16"/>
      <c r="BQ947" s="16"/>
      <c r="BR947" s="16"/>
      <c r="BS947" s="16"/>
      <c r="BT947" s="16"/>
      <c r="BU947" s="16"/>
      <c r="BV947" s="16"/>
      <c r="BW947" s="16"/>
      <c r="BX947" s="16"/>
      <c r="BY947" s="16"/>
      <c r="BZ947" s="16"/>
      <c r="CA947" s="16"/>
      <c r="CB947" s="16"/>
      <c r="CC947" s="16"/>
      <c r="CD947" s="16"/>
      <c r="CE947" s="16"/>
      <c r="CF947" s="16"/>
      <c r="CG947" s="16"/>
      <c r="CH947" s="16">
        <v>0.5833333358168602</v>
      </c>
      <c r="CI947" s="16"/>
      <c r="CJ947" s="16"/>
      <c r="CK947" s="16"/>
      <c r="CL947" s="16"/>
      <c r="CM947" s="16"/>
      <c r="CN947" s="16"/>
      <c r="CO947" s="16"/>
      <c r="CP947" s="16">
        <v>8.3333335816860199E-2</v>
      </c>
      <c r="CQ947" s="16"/>
      <c r="CR947" s="16"/>
      <c r="CS947" s="16"/>
      <c r="CT947" s="16"/>
      <c r="CU947" s="16"/>
      <c r="CV947" s="16"/>
      <c r="CW947" s="16"/>
      <c r="CX947" s="16"/>
      <c r="CY947" s="16"/>
      <c r="CZ947" s="16"/>
      <c r="DA947" s="16"/>
      <c r="DB947" s="16"/>
      <c r="DC947" s="16"/>
      <c r="DD947" s="16"/>
      <c r="DE947" s="16"/>
      <c r="DF947" s="16"/>
      <c r="DG947" s="16"/>
      <c r="DH947" s="24"/>
      <c r="DI947" s="16"/>
      <c r="DJ947" s="24"/>
      <c r="DK947" s="24"/>
      <c r="DL947" s="24"/>
      <c r="DM947" s="24"/>
      <c r="DN947" s="24"/>
      <c r="DO947" s="24">
        <v>8.3333335816860199E-2</v>
      </c>
      <c r="DP947" s="24"/>
      <c r="DQ947" s="24"/>
      <c r="DR947" s="16"/>
      <c r="DS947" s="16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27"/>
      <c r="EO947" s="27"/>
      <c r="EP947" s="27"/>
      <c r="EQ947" s="27"/>
      <c r="ER947" s="27"/>
    </row>
    <row r="948" spans="1:148" s="9" customFormat="1" ht="20.25" x14ac:dyDescent="0.3">
      <c r="A948" s="10" t="s">
        <v>599</v>
      </c>
      <c r="B948" s="10" t="s">
        <v>232</v>
      </c>
      <c r="C948" s="10" t="s">
        <v>240</v>
      </c>
      <c r="D948" s="10" t="s">
        <v>279</v>
      </c>
      <c r="E948" s="10" t="s">
        <v>218</v>
      </c>
      <c r="F948" s="11">
        <v>10633</v>
      </c>
      <c r="G948" s="11">
        <v>4189</v>
      </c>
      <c r="H948" s="11">
        <v>3698</v>
      </c>
      <c r="I948" s="10" t="s">
        <v>528</v>
      </c>
      <c r="J948" s="12">
        <v>109</v>
      </c>
      <c r="K948" s="10" t="s">
        <v>238</v>
      </c>
      <c r="L948" s="10" t="s">
        <v>287</v>
      </c>
      <c r="M948" s="10" t="s">
        <v>213</v>
      </c>
      <c r="N948" s="13">
        <v>14</v>
      </c>
      <c r="O948" s="13">
        <v>14</v>
      </c>
      <c r="P948" s="13">
        <v>0</v>
      </c>
      <c r="Q948" s="14">
        <v>0</v>
      </c>
      <c r="R948" s="14">
        <v>17.940000000000001</v>
      </c>
      <c r="S948" s="14">
        <v>8</v>
      </c>
      <c r="T948" s="14">
        <v>4.1859999999999999</v>
      </c>
      <c r="U948" s="14">
        <v>52.325000000000003</v>
      </c>
      <c r="V948" s="14">
        <v>1</v>
      </c>
      <c r="W948" s="14">
        <v>144.9</v>
      </c>
      <c r="X948" s="14">
        <v>80</v>
      </c>
      <c r="Y948" s="14">
        <v>0.69856790966989102</v>
      </c>
      <c r="Z948" s="14">
        <v>4.6833330000000002</v>
      </c>
      <c r="AA948" s="14">
        <v>3.3166669999999998</v>
      </c>
      <c r="AB948" s="14">
        <v>41.458329999999997</v>
      </c>
      <c r="AC948" s="14">
        <v>0.49733349999999998</v>
      </c>
      <c r="AD948" s="14">
        <v>6.2166689999999996</v>
      </c>
      <c r="AE948" s="14">
        <v>144.9</v>
      </c>
      <c r="AF948" s="14">
        <v>114.52</v>
      </c>
      <c r="AG948" s="14">
        <v>0</v>
      </c>
      <c r="AH948" s="14">
        <v>0</v>
      </c>
      <c r="AI948" s="14">
        <v>4.1859999999999999</v>
      </c>
      <c r="AJ948" s="14">
        <v>4.6833330000000002</v>
      </c>
      <c r="AK948" s="15">
        <v>0.58541670000000001</v>
      </c>
      <c r="AL948" s="15">
        <v>0.89380780000000004</v>
      </c>
      <c r="AM948" s="15">
        <v>1</v>
      </c>
      <c r="AN948" s="15">
        <v>0.52324999999999999</v>
      </c>
      <c r="AO948" s="16"/>
      <c r="AP948" s="16"/>
      <c r="AQ948" s="16"/>
      <c r="AR948" s="16">
        <v>0.23333333432674408</v>
      </c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BT948" s="16"/>
      <c r="BU948" s="16"/>
      <c r="BV948" s="16"/>
      <c r="BW948" s="16"/>
      <c r="BX948" s="16"/>
      <c r="BY948" s="16"/>
      <c r="BZ948" s="16">
        <v>0.9166666567325592</v>
      </c>
      <c r="CA948" s="16"/>
      <c r="CB948" s="16"/>
      <c r="CC948" s="16"/>
      <c r="CD948" s="16">
        <v>0.25</v>
      </c>
      <c r="CE948" s="16"/>
      <c r="CF948" s="16"/>
      <c r="CG948" s="16"/>
      <c r="CH948" s="16"/>
      <c r="CI948" s="16"/>
      <c r="CJ948" s="16"/>
      <c r="CK948" s="16"/>
      <c r="CL948" s="16"/>
      <c r="CM948" s="16"/>
      <c r="CN948" s="16"/>
      <c r="CO948" s="16"/>
      <c r="CP948" s="16">
        <v>1</v>
      </c>
      <c r="CQ948" s="16"/>
      <c r="CR948" s="16"/>
      <c r="CS948" s="16"/>
      <c r="CT948" s="16">
        <v>0.4166666567325592</v>
      </c>
      <c r="CU948" s="16"/>
      <c r="CV948" s="16"/>
      <c r="CW948" s="16"/>
      <c r="CX948" s="16"/>
      <c r="CY948" s="16"/>
      <c r="CZ948" s="16"/>
      <c r="DA948" s="16"/>
      <c r="DB948" s="16"/>
      <c r="DC948" s="16"/>
      <c r="DD948" s="16"/>
      <c r="DE948" s="16">
        <v>0.1666666716337204</v>
      </c>
      <c r="DF948" s="16"/>
      <c r="DG948" s="16"/>
      <c r="DH948" s="24"/>
      <c r="DI948" s="16"/>
      <c r="DJ948" s="24"/>
      <c r="DK948" s="24">
        <v>0.25</v>
      </c>
      <c r="DL948" s="24"/>
      <c r="DM948" s="24"/>
      <c r="DN948" s="24"/>
      <c r="DO948" s="24">
        <v>8.3333335816860199E-2</v>
      </c>
      <c r="DP948" s="24"/>
      <c r="DQ948" s="24"/>
      <c r="DR948" s="16"/>
      <c r="DS948" s="16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27"/>
      <c r="EO948" s="27"/>
      <c r="EP948" s="27"/>
      <c r="EQ948" s="27"/>
      <c r="ER948" s="27"/>
    </row>
    <row r="949" spans="1:148" s="9" customFormat="1" ht="20.25" x14ac:dyDescent="0.3">
      <c r="A949" s="10" t="s">
        <v>599</v>
      </c>
      <c r="B949" s="10" t="s">
        <v>232</v>
      </c>
      <c r="C949" s="10" t="s">
        <v>240</v>
      </c>
      <c r="D949" s="10" t="s">
        <v>281</v>
      </c>
      <c r="E949" s="10" t="s">
        <v>218</v>
      </c>
      <c r="F949" s="11">
        <v>10633</v>
      </c>
      <c r="G949" s="11">
        <v>4124</v>
      </c>
      <c r="H949" s="11">
        <v>3866</v>
      </c>
      <c r="I949" s="10" t="s">
        <v>528</v>
      </c>
      <c r="J949" s="12">
        <v>109</v>
      </c>
      <c r="K949" s="10" t="s">
        <v>238</v>
      </c>
      <c r="L949" s="10" t="s">
        <v>287</v>
      </c>
      <c r="M949" s="10" t="s">
        <v>213</v>
      </c>
      <c r="N949" s="13">
        <v>14</v>
      </c>
      <c r="O949" s="13">
        <v>14</v>
      </c>
      <c r="P949" s="13">
        <v>0</v>
      </c>
      <c r="Q949" s="14">
        <v>0</v>
      </c>
      <c r="R949" s="14">
        <v>17.940000000000001</v>
      </c>
      <c r="S949" s="14">
        <v>8</v>
      </c>
      <c r="T949" s="14">
        <v>4.1859999999999999</v>
      </c>
      <c r="U949" s="14">
        <v>52.325000000000003</v>
      </c>
      <c r="V949" s="14">
        <v>1</v>
      </c>
      <c r="W949" s="14">
        <v>144.9</v>
      </c>
      <c r="X949" s="14">
        <v>80</v>
      </c>
      <c r="Y949" s="14">
        <v>0.69856790966989102</v>
      </c>
      <c r="Z949" s="14">
        <v>4.5</v>
      </c>
      <c r="AA949" s="14">
        <v>3.5</v>
      </c>
      <c r="AB949" s="14">
        <v>43.75</v>
      </c>
      <c r="AC949" s="14">
        <v>0.3140001</v>
      </c>
      <c r="AD949" s="14">
        <v>3.9250020000000001</v>
      </c>
      <c r="AE949" s="14">
        <v>144.9</v>
      </c>
      <c r="AF949" s="14">
        <v>114.52</v>
      </c>
      <c r="AG949" s="14">
        <v>0</v>
      </c>
      <c r="AH949" s="14">
        <v>0</v>
      </c>
      <c r="AI949" s="14">
        <v>4.1859999999999999</v>
      </c>
      <c r="AJ949" s="14">
        <v>4.5</v>
      </c>
      <c r="AK949" s="15">
        <v>0.5625</v>
      </c>
      <c r="AL949" s="15">
        <v>0.9302222</v>
      </c>
      <c r="AM949" s="15">
        <v>1</v>
      </c>
      <c r="AN949" s="15">
        <v>0.52324999999999999</v>
      </c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/>
      <c r="BP949" s="16">
        <v>1.8333333134651184</v>
      </c>
      <c r="BQ949" s="16"/>
      <c r="BR949" s="16"/>
      <c r="BS949" s="16"/>
      <c r="BT949" s="16"/>
      <c r="BU949" s="16"/>
      <c r="BV949" s="16"/>
      <c r="BW949" s="16"/>
      <c r="BX949" s="16"/>
      <c r="BY949" s="16"/>
      <c r="BZ949" s="16"/>
      <c r="CA949" s="16"/>
      <c r="CB949" s="16"/>
      <c r="CC949" s="16"/>
      <c r="CD949" s="16"/>
      <c r="CE949" s="16"/>
      <c r="CF949" s="16"/>
      <c r="CG949" s="16"/>
      <c r="CH949" s="16">
        <v>1</v>
      </c>
      <c r="CI949" s="16"/>
      <c r="CJ949" s="16"/>
      <c r="CK949" s="16"/>
      <c r="CL949" s="16"/>
      <c r="CM949" s="16"/>
      <c r="CN949" s="16"/>
      <c r="CO949" s="16"/>
      <c r="CP949" s="16">
        <v>0.25</v>
      </c>
      <c r="CQ949" s="16"/>
      <c r="CR949" s="16"/>
      <c r="CS949" s="16"/>
      <c r="CT949" s="16"/>
      <c r="CU949" s="16"/>
      <c r="CV949" s="16"/>
      <c r="CW949" s="16"/>
      <c r="CX949" s="16"/>
      <c r="CY949" s="16"/>
      <c r="CZ949" s="16"/>
      <c r="DA949" s="16"/>
      <c r="DB949" s="16"/>
      <c r="DC949" s="16"/>
      <c r="DD949" s="16"/>
      <c r="DE949" s="16">
        <v>8.3333335816860199E-2</v>
      </c>
      <c r="DF949" s="16"/>
      <c r="DG949" s="16"/>
      <c r="DH949" s="24"/>
      <c r="DI949" s="16"/>
      <c r="DJ949" s="24"/>
      <c r="DK949" s="24">
        <v>0.25</v>
      </c>
      <c r="DL949" s="24"/>
      <c r="DM949" s="24"/>
      <c r="DN949" s="24"/>
      <c r="DO949" s="24">
        <v>8.3333335816860199E-2</v>
      </c>
      <c r="DP949" s="24"/>
      <c r="DQ949" s="24"/>
      <c r="DR949" s="16"/>
      <c r="DS949" s="16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27"/>
      <c r="EO949" s="27"/>
      <c r="EP949" s="27"/>
      <c r="EQ949" s="27"/>
      <c r="ER949" s="27"/>
    </row>
    <row r="950" spans="1:148" s="9" customFormat="1" ht="20.25" x14ac:dyDescent="0.3">
      <c r="A950" s="10" t="s">
        <v>599</v>
      </c>
      <c r="B950" s="10" t="s">
        <v>231</v>
      </c>
      <c r="C950" s="10" t="s">
        <v>240</v>
      </c>
      <c r="D950" s="10" t="s">
        <v>279</v>
      </c>
      <c r="E950" s="10" t="s">
        <v>218</v>
      </c>
      <c r="F950" s="11">
        <v>10633</v>
      </c>
      <c r="G950" s="11">
        <v>4189</v>
      </c>
      <c r="H950" s="11">
        <v>3698</v>
      </c>
      <c r="I950" s="10" t="s">
        <v>528</v>
      </c>
      <c r="J950" s="12">
        <v>109</v>
      </c>
      <c r="K950" s="10" t="s">
        <v>238</v>
      </c>
      <c r="L950" s="10" t="s">
        <v>287</v>
      </c>
      <c r="M950" s="10" t="s">
        <v>213</v>
      </c>
      <c r="N950" s="13">
        <v>9</v>
      </c>
      <c r="O950" s="13">
        <v>9</v>
      </c>
      <c r="P950" s="13">
        <v>0</v>
      </c>
      <c r="Q950" s="14">
        <v>0</v>
      </c>
      <c r="R950" s="14">
        <v>17.940000000000001</v>
      </c>
      <c r="S950" s="14">
        <v>4</v>
      </c>
      <c r="T950" s="14">
        <v>2.6909999999999998</v>
      </c>
      <c r="U950" s="14">
        <v>67.275009999999995</v>
      </c>
      <c r="V950" s="14">
        <v>0.5</v>
      </c>
      <c r="W950" s="14">
        <v>186.3</v>
      </c>
      <c r="X950" s="14">
        <v>40</v>
      </c>
      <c r="Y950" s="14">
        <v>0.54333059640991499</v>
      </c>
      <c r="Z950" s="14">
        <v>3.0833330000000001</v>
      </c>
      <c r="AA950" s="14">
        <v>0.91666669999999995</v>
      </c>
      <c r="AB950" s="14">
        <v>22.91667</v>
      </c>
      <c r="AC950" s="14">
        <v>0.39233309999999999</v>
      </c>
      <c r="AD950" s="14">
        <v>9.8083279999999995</v>
      </c>
      <c r="AE950" s="14">
        <v>93.15</v>
      </c>
      <c r="AF950" s="14">
        <v>73.62</v>
      </c>
      <c r="AG950" s="14">
        <v>0</v>
      </c>
      <c r="AH950" s="14">
        <v>0</v>
      </c>
      <c r="AI950" s="14">
        <v>2.6909999999999998</v>
      </c>
      <c r="AJ950" s="14">
        <v>3.0833330000000001</v>
      </c>
      <c r="AK950" s="15">
        <v>0.77083330000000005</v>
      </c>
      <c r="AL950" s="15">
        <v>0.8727568</v>
      </c>
      <c r="AM950" s="15">
        <v>1</v>
      </c>
      <c r="AN950" s="15">
        <v>0.67275010000000002</v>
      </c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>
        <v>0.1666666716337204</v>
      </c>
      <c r="BJ950" s="16"/>
      <c r="BK950" s="16"/>
      <c r="BL950" s="16"/>
      <c r="BM950" s="16"/>
      <c r="BN950" s="16"/>
      <c r="BO950" s="16"/>
      <c r="BP950" s="16"/>
      <c r="BQ950" s="16"/>
      <c r="BR950" s="16"/>
      <c r="BS950" s="16"/>
      <c r="BT950" s="16"/>
      <c r="BU950" s="16"/>
      <c r="BV950" s="16"/>
      <c r="BW950" s="16"/>
      <c r="BX950" s="16"/>
      <c r="BY950" s="16"/>
      <c r="BZ950" s="16">
        <v>0.25</v>
      </c>
      <c r="CA950" s="16"/>
      <c r="CB950" s="16"/>
      <c r="CC950" s="16"/>
      <c r="CD950" s="16"/>
      <c r="CE950" s="16"/>
      <c r="CF950" s="16"/>
      <c r="CG950" s="16"/>
      <c r="CH950" s="16"/>
      <c r="CI950" s="16"/>
      <c r="CJ950" s="16"/>
      <c r="CK950" s="16"/>
      <c r="CL950" s="16"/>
      <c r="CM950" s="16"/>
      <c r="CN950" s="16"/>
      <c r="CO950" s="16"/>
      <c r="CP950" s="16">
        <v>0.25</v>
      </c>
      <c r="CQ950" s="16"/>
      <c r="CR950" s="16"/>
      <c r="CS950" s="16"/>
      <c r="CT950" s="16"/>
      <c r="CU950" s="16"/>
      <c r="CV950" s="16"/>
      <c r="CW950" s="16"/>
      <c r="CX950" s="16"/>
      <c r="CY950" s="16"/>
      <c r="CZ950" s="16"/>
      <c r="DA950" s="16"/>
      <c r="DB950" s="16"/>
      <c r="DC950" s="16"/>
      <c r="DD950" s="16"/>
      <c r="DE950" s="16">
        <v>0.1666666716337204</v>
      </c>
      <c r="DF950" s="16"/>
      <c r="DG950" s="16"/>
      <c r="DH950" s="24"/>
      <c r="DI950" s="16"/>
      <c r="DJ950" s="24"/>
      <c r="DK950" s="24"/>
      <c r="DL950" s="24"/>
      <c r="DM950" s="24"/>
      <c r="DN950" s="24"/>
      <c r="DO950" s="24">
        <v>8.3333335816860199E-2</v>
      </c>
      <c r="DP950" s="24"/>
      <c r="DQ950" s="24"/>
      <c r="DR950" s="16"/>
      <c r="DS950" s="16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27"/>
      <c r="EO950" s="27"/>
      <c r="EP950" s="27"/>
      <c r="EQ950" s="27"/>
      <c r="ER950" s="27"/>
    </row>
    <row r="951" spans="1:148" s="9" customFormat="1" ht="20.25" x14ac:dyDescent="0.3">
      <c r="A951" s="10" t="s">
        <v>599</v>
      </c>
      <c r="B951" s="10" t="s">
        <v>231</v>
      </c>
      <c r="C951" s="10" t="s">
        <v>240</v>
      </c>
      <c r="D951" s="10" t="s">
        <v>281</v>
      </c>
      <c r="E951" s="10" t="s">
        <v>218</v>
      </c>
      <c r="F951" s="11">
        <v>10633</v>
      </c>
      <c r="G951" s="11">
        <v>4124</v>
      </c>
      <c r="H951" s="11">
        <v>3866</v>
      </c>
      <c r="I951" s="10" t="s">
        <v>528</v>
      </c>
      <c r="J951" s="12">
        <v>109</v>
      </c>
      <c r="K951" s="10" t="s">
        <v>238</v>
      </c>
      <c r="L951" s="10" t="s">
        <v>287</v>
      </c>
      <c r="M951" s="10" t="s">
        <v>213</v>
      </c>
      <c r="N951" s="13">
        <v>10</v>
      </c>
      <c r="O951" s="13">
        <v>10</v>
      </c>
      <c r="P951" s="13">
        <v>0</v>
      </c>
      <c r="Q951" s="14">
        <v>0</v>
      </c>
      <c r="R951" s="14">
        <v>17.940000000000001</v>
      </c>
      <c r="S951" s="14">
        <v>4</v>
      </c>
      <c r="T951" s="14">
        <v>2.99</v>
      </c>
      <c r="U951" s="14">
        <v>74.750010000000003</v>
      </c>
      <c r="V951" s="14">
        <v>0.5</v>
      </c>
      <c r="W951" s="14">
        <v>207</v>
      </c>
      <c r="X951" s="14">
        <v>40</v>
      </c>
      <c r="Y951" s="14">
        <v>0.48899753676892399</v>
      </c>
      <c r="Z951" s="14">
        <v>3.1666669999999999</v>
      </c>
      <c r="AA951" s="14">
        <v>0.8333334</v>
      </c>
      <c r="AB951" s="14">
        <v>20.83333</v>
      </c>
      <c r="AC951" s="14">
        <v>0.1766664</v>
      </c>
      <c r="AD951" s="14">
        <v>4.4166590000000001</v>
      </c>
      <c r="AE951" s="14">
        <v>103.5</v>
      </c>
      <c r="AF951" s="14">
        <v>81.8</v>
      </c>
      <c r="AG951" s="14">
        <v>0</v>
      </c>
      <c r="AH951" s="14">
        <v>0</v>
      </c>
      <c r="AI951" s="14">
        <v>2.99</v>
      </c>
      <c r="AJ951" s="14">
        <v>3.1666669999999999</v>
      </c>
      <c r="AK951" s="15">
        <v>0.7916666</v>
      </c>
      <c r="AL951" s="15">
        <v>0.94421060000000001</v>
      </c>
      <c r="AM951" s="15">
        <v>1</v>
      </c>
      <c r="AN951" s="15">
        <v>0.7475001</v>
      </c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>
        <v>0.66666668653488159</v>
      </c>
      <c r="BQ951" s="16"/>
      <c r="BR951" s="16"/>
      <c r="BS951" s="16"/>
      <c r="BT951" s="16">
        <v>8.3333335816860199E-2</v>
      </c>
      <c r="BU951" s="16"/>
      <c r="BV951" s="16"/>
      <c r="BW951" s="16"/>
      <c r="BX951" s="16"/>
      <c r="BY951" s="16"/>
      <c r="BZ951" s="16"/>
      <c r="CA951" s="16"/>
      <c r="CB951" s="16"/>
      <c r="CC951" s="16"/>
      <c r="CD951" s="16"/>
      <c r="CE951" s="16"/>
      <c r="CF951" s="16"/>
      <c r="CG951" s="16"/>
      <c r="CH951" s="16"/>
      <c r="CI951" s="16"/>
      <c r="CJ951" s="16"/>
      <c r="CK951" s="16"/>
      <c r="CL951" s="16"/>
      <c r="CM951" s="16"/>
      <c r="CN951" s="16"/>
      <c r="CO951" s="16"/>
      <c r="CP951" s="16"/>
      <c r="CQ951" s="16"/>
      <c r="CR951" s="16"/>
      <c r="CS951" s="16"/>
      <c r="CT951" s="16"/>
      <c r="CU951" s="16"/>
      <c r="CV951" s="16"/>
      <c r="CW951" s="16"/>
      <c r="CX951" s="16"/>
      <c r="CY951" s="16"/>
      <c r="CZ951" s="16"/>
      <c r="DA951" s="16"/>
      <c r="DB951" s="16"/>
      <c r="DC951" s="16"/>
      <c r="DD951" s="16"/>
      <c r="DE951" s="16"/>
      <c r="DF951" s="16"/>
      <c r="DG951" s="16"/>
      <c r="DH951" s="24"/>
      <c r="DI951" s="16"/>
      <c r="DJ951" s="24"/>
      <c r="DK951" s="24"/>
      <c r="DL951" s="24"/>
      <c r="DM951" s="24"/>
      <c r="DN951" s="24"/>
      <c r="DO951" s="24">
        <v>8.3333335816860199E-2</v>
      </c>
      <c r="DP951" s="24"/>
      <c r="DQ951" s="24"/>
      <c r="DR951" s="16"/>
      <c r="DS951" s="16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27"/>
      <c r="EO951" s="27"/>
      <c r="EP951" s="27"/>
      <c r="EQ951" s="27"/>
      <c r="ER951" s="27"/>
    </row>
    <row r="952" spans="1:148" s="9" customFormat="1" ht="20.25" x14ac:dyDescent="0.3">
      <c r="A952" s="10" t="s">
        <v>599</v>
      </c>
      <c r="B952" s="10" t="s">
        <v>244</v>
      </c>
      <c r="C952" s="10" t="s">
        <v>240</v>
      </c>
      <c r="D952" s="10" t="s">
        <v>279</v>
      </c>
      <c r="E952" s="10" t="s">
        <v>218</v>
      </c>
      <c r="F952" s="11">
        <v>10633</v>
      </c>
      <c r="G952" s="11">
        <v>4062</v>
      </c>
      <c r="H952" s="11">
        <v>3807</v>
      </c>
      <c r="I952" s="10" t="s">
        <v>528</v>
      </c>
      <c r="J952" s="12">
        <v>109</v>
      </c>
      <c r="K952" s="10" t="s">
        <v>238</v>
      </c>
      <c r="L952" s="10" t="s">
        <v>287</v>
      </c>
      <c r="M952" s="10" t="s">
        <v>213</v>
      </c>
      <c r="N952" s="13">
        <v>8</v>
      </c>
      <c r="O952" s="13">
        <v>8</v>
      </c>
      <c r="P952" s="13">
        <v>0</v>
      </c>
      <c r="Q952" s="14">
        <v>0</v>
      </c>
      <c r="R952" s="14">
        <v>17.940000000000001</v>
      </c>
      <c r="S952" s="14">
        <v>4</v>
      </c>
      <c r="T952" s="14">
        <v>2.3919999999999999</v>
      </c>
      <c r="U952" s="14">
        <v>59.8</v>
      </c>
      <c r="V952" s="14">
        <v>0.5</v>
      </c>
      <c r="W952" s="14">
        <v>165.6</v>
      </c>
      <c r="X952" s="14">
        <v>40</v>
      </c>
      <c r="Y952" s="14">
        <v>0.61124692096115396</v>
      </c>
      <c r="Z952" s="14">
        <v>2.4166669999999999</v>
      </c>
      <c r="AA952" s="14">
        <v>1.5833330000000001</v>
      </c>
      <c r="AB952" s="14">
        <v>39.583329999999997</v>
      </c>
      <c r="AC952" s="14">
        <v>2.4666790000000001E-2</v>
      </c>
      <c r="AD952" s="14">
        <v>0.61666969999999999</v>
      </c>
      <c r="AE952" s="14">
        <v>82.8</v>
      </c>
      <c r="AF952" s="14">
        <v>65.44</v>
      </c>
      <c r="AG952" s="14">
        <v>0</v>
      </c>
      <c r="AH952" s="14">
        <v>0</v>
      </c>
      <c r="AI952" s="14">
        <v>2.3919999999999999</v>
      </c>
      <c r="AJ952" s="14">
        <v>2.4166669999999999</v>
      </c>
      <c r="AK952" s="15">
        <v>0.60416669999999995</v>
      </c>
      <c r="AL952" s="15">
        <v>0.98979309999999998</v>
      </c>
      <c r="AM952" s="15">
        <v>1</v>
      </c>
      <c r="AN952" s="15">
        <v>0.59799999999999998</v>
      </c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/>
      <c r="CA952" s="16"/>
      <c r="CB952" s="16"/>
      <c r="CC952" s="16"/>
      <c r="CD952" s="16"/>
      <c r="CE952" s="16"/>
      <c r="CF952" s="16"/>
      <c r="CG952" s="16"/>
      <c r="CH952" s="16"/>
      <c r="CI952" s="16"/>
      <c r="CJ952" s="16"/>
      <c r="CK952" s="16"/>
      <c r="CL952" s="16"/>
      <c r="CM952" s="16"/>
      <c r="CN952" s="16"/>
      <c r="CO952" s="16"/>
      <c r="CP952" s="16">
        <v>1.1666666269302368</v>
      </c>
      <c r="CQ952" s="16"/>
      <c r="CR952" s="16"/>
      <c r="CS952" s="16"/>
      <c r="CT952" s="16"/>
      <c r="CU952" s="16"/>
      <c r="CV952" s="16"/>
      <c r="CW952" s="16"/>
      <c r="CX952" s="16"/>
      <c r="CY952" s="16"/>
      <c r="CZ952" s="16"/>
      <c r="DA952" s="16"/>
      <c r="DB952" s="16"/>
      <c r="DC952" s="16"/>
      <c r="DD952" s="16"/>
      <c r="DE952" s="16"/>
      <c r="DF952" s="16"/>
      <c r="DG952" s="16"/>
      <c r="DH952" s="24"/>
      <c r="DI952" s="16"/>
      <c r="DJ952" s="24"/>
      <c r="DK952" s="24">
        <v>0.25</v>
      </c>
      <c r="DL952" s="24"/>
      <c r="DM952" s="24"/>
      <c r="DN952" s="24">
        <v>8.3333335816860199E-2</v>
      </c>
      <c r="DO952" s="24">
        <v>8.3333335816860199E-2</v>
      </c>
      <c r="DP952" s="24"/>
      <c r="DQ952" s="24"/>
      <c r="DR952" s="16"/>
      <c r="DS952" s="16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27"/>
      <c r="EO952" s="27"/>
      <c r="EP952" s="27"/>
      <c r="EQ952" s="27"/>
      <c r="ER952" s="27"/>
    </row>
    <row r="953" spans="1:148" s="9" customFormat="1" ht="20.25" x14ac:dyDescent="0.3">
      <c r="A953" s="10" t="s">
        <v>599</v>
      </c>
      <c r="B953" s="10" t="s">
        <v>244</v>
      </c>
      <c r="C953" s="10" t="s">
        <v>240</v>
      </c>
      <c r="D953" s="10" t="s">
        <v>281</v>
      </c>
      <c r="E953" s="10" t="s">
        <v>218</v>
      </c>
      <c r="F953" s="11">
        <v>10633</v>
      </c>
      <c r="G953" s="11">
        <v>4005</v>
      </c>
      <c r="H953" s="11">
        <v>4161</v>
      </c>
      <c r="I953" s="10" t="s">
        <v>528</v>
      </c>
      <c r="J953" s="12">
        <v>109</v>
      </c>
      <c r="K953" s="10" t="s">
        <v>238</v>
      </c>
      <c r="L953" s="10" t="s">
        <v>287</v>
      </c>
      <c r="M953" s="10" t="s">
        <v>213</v>
      </c>
      <c r="N953" s="13">
        <v>9</v>
      </c>
      <c r="O953" s="13">
        <v>9</v>
      </c>
      <c r="P953" s="13">
        <v>0</v>
      </c>
      <c r="Q953" s="14">
        <v>0</v>
      </c>
      <c r="R953" s="14">
        <v>17.940000000000001</v>
      </c>
      <c r="S953" s="14">
        <v>4</v>
      </c>
      <c r="T953" s="14">
        <v>2.6909999999999998</v>
      </c>
      <c r="U953" s="14">
        <v>67.275009999999995</v>
      </c>
      <c r="V953" s="14">
        <v>0.5</v>
      </c>
      <c r="W953" s="14">
        <v>186.3</v>
      </c>
      <c r="X953" s="14">
        <v>40</v>
      </c>
      <c r="Y953" s="14">
        <v>0.54333059640991499</v>
      </c>
      <c r="Z953" s="14">
        <v>2.6666669999999999</v>
      </c>
      <c r="AA953" s="14">
        <v>1.3333330000000001</v>
      </c>
      <c r="AB953" s="14">
        <v>33.33334</v>
      </c>
      <c r="AC953" s="14">
        <v>-2.43336E-2</v>
      </c>
      <c r="AD953" s="14">
        <v>-0.60833990000000004</v>
      </c>
      <c r="AE953" s="14">
        <v>93.15</v>
      </c>
      <c r="AF953" s="14">
        <v>73.62</v>
      </c>
      <c r="AG953" s="14">
        <v>0</v>
      </c>
      <c r="AH953" s="14">
        <v>0</v>
      </c>
      <c r="AI953" s="14">
        <v>2.6909999999999998</v>
      </c>
      <c r="AJ953" s="14">
        <v>2.6666669999999999</v>
      </c>
      <c r="AK953" s="15">
        <v>0.6666666</v>
      </c>
      <c r="AL953" s="15">
        <v>1.009125</v>
      </c>
      <c r="AM953" s="15">
        <v>1</v>
      </c>
      <c r="AN953" s="15">
        <v>0.67275010000000002</v>
      </c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>
        <v>0.15000000596046448</v>
      </c>
      <c r="BJ953" s="16"/>
      <c r="BK953" s="16"/>
      <c r="BL953" s="16"/>
      <c r="BM953" s="16"/>
      <c r="BN953" s="16"/>
      <c r="BO953" s="16"/>
      <c r="BP953" s="16">
        <v>0.30000001192092896</v>
      </c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6"/>
      <c r="CB953" s="16"/>
      <c r="CC953" s="16"/>
      <c r="CD953" s="16"/>
      <c r="CE953" s="16"/>
      <c r="CF953" s="16"/>
      <c r="CG953" s="16"/>
      <c r="CH953" s="16">
        <v>0.54999999701976776</v>
      </c>
      <c r="CI953" s="16"/>
      <c r="CJ953" s="16"/>
      <c r="CK953" s="16"/>
      <c r="CL953" s="16"/>
      <c r="CM953" s="16"/>
      <c r="CN953" s="16"/>
      <c r="CO953" s="16"/>
      <c r="CP953" s="16"/>
      <c r="CQ953" s="16"/>
      <c r="CR953" s="16"/>
      <c r="CS953" s="16"/>
      <c r="CT953" s="16"/>
      <c r="CU953" s="16"/>
      <c r="CV953" s="16"/>
      <c r="CW953" s="16"/>
      <c r="CX953" s="16"/>
      <c r="CY953" s="16"/>
      <c r="CZ953" s="16"/>
      <c r="DA953" s="16"/>
      <c r="DB953" s="16"/>
      <c r="DC953" s="16"/>
      <c r="DD953" s="16"/>
      <c r="DE953" s="16"/>
      <c r="DF953" s="16"/>
      <c r="DG953" s="16"/>
      <c r="DH953" s="24"/>
      <c r="DI953" s="16"/>
      <c r="DJ953" s="24"/>
      <c r="DK953" s="24">
        <v>0.25</v>
      </c>
      <c r="DL953" s="24"/>
      <c r="DM953" s="24"/>
      <c r="DN953" s="24"/>
      <c r="DO953" s="24">
        <v>8.3333335816860199E-2</v>
      </c>
      <c r="DP953" s="24"/>
      <c r="DQ953" s="24"/>
      <c r="DR953" s="16"/>
      <c r="DS953" s="16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27"/>
      <c r="EO953" s="27"/>
      <c r="EP953" s="27"/>
      <c r="EQ953" s="27"/>
      <c r="ER953" s="27"/>
    </row>
    <row r="954" spans="1:148" s="9" customFormat="1" ht="20.25" x14ac:dyDescent="0.3">
      <c r="A954" s="10" t="s">
        <v>599</v>
      </c>
      <c r="B954" s="10" t="s">
        <v>240</v>
      </c>
      <c r="C954" s="10" t="s">
        <v>240</v>
      </c>
      <c r="D954" s="10" t="s">
        <v>279</v>
      </c>
      <c r="E954" s="10" t="s">
        <v>218</v>
      </c>
      <c r="F954" s="11">
        <v>10633</v>
      </c>
      <c r="G954" s="11">
        <v>4062</v>
      </c>
      <c r="H954" s="11">
        <v>3807</v>
      </c>
      <c r="I954" s="10" t="s">
        <v>528</v>
      </c>
      <c r="J954" s="12">
        <v>109</v>
      </c>
      <c r="K954" s="10" t="s">
        <v>238</v>
      </c>
      <c r="L954" s="10" t="s">
        <v>287</v>
      </c>
      <c r="M954" s="10" t="s">
        <v>213</v>
      </c>
      <c r="N954" s="13">
        <v>18</v>
      </c>
      <c r="O954" s="13">
        <v>18</v>
      </c>
      <c r="P954" s="13">
        <v>0</v>
      </c>
      <c r="Q954" s="14">
        <v>0</v>
      </c>
      <c r="R954" s="14">
        <v>17.940000000000001</v>
      </c>
      <c r="S954" s="14">
        <v>8</v>
      </c>
      <c r="T954" s="14">
        <v>5.3819999999999997</v>
      </c>
      <c r="U954" s="14">
        <v>67.275009999999995</v>
      </c>
      <c r="V954" s="14">
        <v>1</v>
      </c>
      <c r="W954" s="14">
        <v>186.3</v>
      </c>
      <c r="X954" s="14">
        <v>80</v>
      </c>
      <c r="Y954" s="14">
        <v>0.54333059640991499</v>
      </c>
      <c r="Z954" s="14">
        <v>5.85</v>
      </c>
      <c r="AA954" s="14">
        <v>2.15</v>
      </c>
      <c r="AB954" s="14">
        <v>26.875</v>
      </c>
      <c r="AC954" s="14">
        <v>0.46799950000000001</v>
      </c>
      <c r="AD954" s="14">
        <v>5.8499930000000004</v>
      </c>
      <c r="AE954" s="14">
        <v>186.3</v>
      </c>
      <c r="AF954" s="14">
        <v>147.24</v>
      </c>
      <c r="AG954" s="14">
        <v>0</v>
      </c>
      <c r="AH954" s="14">
        <v>0</v>
      </c>
      <c r="AI954" s="14">
        <v>5.3819999999999997</v>
      </c>
      <c r="AJ954" s="14">
        <v>5.85</v>
      </c>
      <c r="AK954" s="15">
        <v>0.73124999999999996</v>
      </c>
      <c r="AL954" s="15">
        <v>0.92000009999999999</v>
      </c>
      <c r="AM954" s="15">
        <v>1</v>
      </c>
      <c r="AN954" s="15">
        <v>0.67275010000000002</v>
      </c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6"/>
      <c r="CB954" s="16"/>
      <c r="CC954" s="16"/>
      <c r="CD954" s="16"/>
      <c r="CE954" s="16"/>
      <c r="CF954" s="16"/>
      <c r="CG954" s="16"/>
      <c r="CH954" s="16"/>
      <c r="CI954" s="16"/>
      <c r="CJ954" s="16"/>
      <c r="CK954" s="16"/>
      <c r="CL954" s="16"/>
      <c r="CM954" s="16"/>
      <c r="CN954" s="16"/>
      <c r="CO954" s="16"/>
      <c r="CP954" s="16">
        <v>2</v>
      </c>
      <c r="CQ954" s="16"/>
      <c r="CR954" s="16"/>
      <c r="CS954" s="16"/>
      <c r="CT954" s="16"/>
      <c r="CU954" s="16"/>
      <c r="CV954" s="16"/>
      <c r="CW954" s="16"/>
      <c r="CX954" s="16"/>
      <c r="CY954" s="16"/>
      <c r="CZ954" s="16"/>
      <c r="DA954" s="16"/>
      <c r="DB954" s="16"/>
      <c r="DC954" s="16"/>
      <c r="DD954" s="16"/>
      <c r="DE954" s="16"/>
      <c r="DF954" s="16"/>
      <c r="DG954" s="16"/>
      <c r="DH954" s="24"/>
      <c r="DI954" s="16"/>
      <c r="DJ954" s="24"/>
      <c r="DK954" s="24"/>
      <c r="DL954" s="24"/>
      <c r="DM954" s="24"/>
      <c r="DN954" s="24"/>
      <c r="DO954" s="24">
        <v>0.15000000596046448</v>
      </c>
      <c r="DP954" s="24"/>
      <c r="DQ954" s="24"/>
      <c r="DR954" s="16"/>
      <c r="DS954" s="16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27"/>
      <c r="EO954" s="27"/>
      <c r="EP954" s="27"/>
      <c r="EQ954" s="27"/>
      <c r="ER954" s="27"/>
    </row>
    <row r="955" spans="1:148" s="9" customFormat="1" ht="20.25" x14ac:dyDescent="0.3">
      <c r="A955" s="10" t="s">
        <v>599</v>
      </c>
      <c r="B955" s="10" t="s">
        <v>240</v>
      </c>
      <c r="C955" s="10" t="s">
        <v>240</v>
      </c>
      <c r="D955" s="10" t="s">
        <v>281</v>
      </c>
      <c r="E955" s="10" t="s">
        <v>218</v>
      </c>
      <c r="F955" s="11">
        <v>10633</v>
      </c>
      <c r="G955" s="11">
        <v>4005</v>
      </c>
      <c r="H955" s="11">
        <v>4161</v>
      </c>
      <c r="I955" s="10" t="s">
        <v>528</v>
      </c>
      <c r="J955" s="12">
        <v>109</v>
      </c>
      <c r="K955" s="10" t="s">
        <v>238</v>
      </c>
      <c r="L955" s="10" t="s">
        <v>287</v>
      </c>
      <c r="M955" s="10" t="s">
        <v>213</v>
      </c>
      <c r="N955" s="13">
        <v>9</v>
      </c>
      <c r="O955" s="13">
        <v>9</v>
      </c>
      <c r="P955" s="13">
        <v>0</v>
      </c>
      <c r="Q955" s="14">
        <v>0</v>
      </c>
      <c r="R955" s="14">
        <v>17.940000000000001</v>
      </c>
      <c r="S955" s="14">
        <v>8</v>
      </c>
      <c r="T955" s="14">
        <v>2.6909999999999998</v>
      </c>
      <c r="U955" s="14">
        <v>33.637500000000003</v>
      </c>
      <c r="V955" s="14">
        <v>1</v>
      </c>
      <c r="W955" s="14">
        <v>93.15</v>
      </c>
      <c r="X955" s="14">
        <v>80</v>
      </c>
      <c r="Y955" s="14">
        <v>1.08666119281983</v>
      </c>
      <c r="Z955" s="14">
        <v>3.2</v>
      </c>
      <c r="AA955" s="14">
        <v>4.8</v>
      </c>
      <c r="AB955" s="14">
        <v>60</v>
      </c>
      <c r="AC955" s="14">
        <v>0.5089998</v>
      </c>
      <c r="AD955" s="14">
        <v>6.3624980000000004</v>
      </c>
      <c r="AE955" s="14">
        <v>93.15</v>
      </c>
      <c r="AF955" s="14">
        <v>73.62</v>
      </c>
      <c r="AG955" s="14">
        <v>0</v>
      </c>
      <c r="AH955" s="14">
        <v>0</v>
      </c>
      <c r="AI955" s="14">
        <v>2.6909999999999998</v>
      </c>
      <c r="AJ955" s="14">
        <v>3.2</v>
      </c>
      <c r="AK955" s="15">
        <v>0.4</v>
      </c>
      <c r="AL955" s="15">
        <v>0.84093759999999995</v>
      </c>
      <c r="AM955" s="15">
        <v>1</v>
      </c>
      <c r="AN955" s="15">
        <v>0.33637499999999998</v>
      </c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>
        <v>0.68333333730697632</v>
      </c>
      <c r="BQ955" s="16"/>
      <c r="BR955" s="16"/>
      <c r="BS955" s="16"/>
      <c r="BT955" s="16"/>
      <c r="BU955" s="16"/>
      <c r="BV955" s="16"/>
      <c r="BW955" s="16"/>
      <c r="BX955" s="16"/>
      <c r="BY955" s="16"/>
      <c r="BZ955" s="16"/>
      <c r="CA955" s="16"/>
      <c r="CB955" s="16"/>
      <c r="CC955" s="16"/>
      <c r="CD955" s="16"/>
      <c r="CE955" s="16"/>
      <c r="CF955" s="16"/>
      <c r="CG955" s="16"/>
      <c r="CH955" s="16">
        <v>1.3833333551883698</v>
      </c>
      <c r="CI955" s="16"/>
      <c r="CJ955" s="16">
        <v>2.6666667461395264</v>
      </c>
      <c r="CK955" s="16"/>
      <c r="CL955" s="16"/>
      <c r="CM955" s="16"/>
      <c r="CN955" s="16"/>
      <c r="CO955" s="16"/>
      <c r="CP955" s="16"/>
      <c r="CQ955" s="16"/>
      <c r="CR955" s="16"/>
      <c r="CS955" s="16"/>
      <c r="CT955" s="16"/>
      <c r="CU955" s="16"/>
      <c r="CV955" s="16"/>
      <c r="CW955" s="16"/>
      <c r="CX955" s="16"/>
      <c r="CY955" s="16"/>
      <c r="CZ955" s="16"/>
      <c r="DA955" s="16"/>
      <c r="DB955" s="16"/>
      <c r="DC955" s="16"/>
      <c r="DD955" s="16"/>
      <c r="DE955" s="16"/>
      <c r="DF955" s="16"/>
      <c r="DG955" s="16"/>
      <c r="DH955" s="24"/>
      <c r="DI955" s="16"/>
      <c r="DJ955" s="24"/>
      <c r="DK955" s="24"/>
      <c r="DL955" s="24"/>
      <c r="DM955" s="24"/>
      <c r="DN955" s="24"/>
      <c r="DO955" s="24">
        <v>6.6666670143604279E-2</v>
      </c>
      <c r="DP955" s="24"/>
      <c r="DQ955" s="24"/>
      <c r="DR955" s="16"/>
      <c r="DS955" s="16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27"/>
      <c r="EO955" s="27"/>
      <c r="EP955" s="27"/>
      <c r="EQ955" s="27"/>
      <c r="ER955" s="27"/>
    </row>
    <row r="956" spans="1:148" s="9" customFormat="1" ht="20.25" x14ac:dyDescent="0.3">
      <c r="A956" s="10" t="s">
        <v>584</v>
      </c>
      <c r="B956" s="10" t="s">
        <v>232</v>
      </c>
      <c r="C956" s="10" t="s">
        <v>240</v>
      </c>
      <c r="D956" s="10" t="s">
        <v>279</v>
      </c>
      <c r="E956" s="10" t="s">
        <v>218</v>
      </c>
      <c r="F956" s="11">
        <v>10633</v>
      </c>
      <c r="G956" s="11">
        <v>4089</v>
      </c>
      <c r="H956" s="11">
        <v>4091</v>
      </c>
      <c r="I956" s="10" t="s">
        <v>528</v>
      </c>
      <c r="J956" s="12">
        <v>109</v>
      </c>
      <c r="K956" s="10" t="s">
        <v>238</v>
      </c>
      <c r="L956" s="10" t="s">
        <v>287</v>
      </c>
      <c r="M956" s="10" t="s">
        <v>213</v>
      </c>
      <c r="N956" s="13">
        <v>14</v>
      </c>
      <c r="O956" s="13">
        <v>14</v>
      </c>
      <c r="P956" s="13">
        <v>0</v>
      </c>
      <c r="Q956" s="14">
        <v>0</v>
      </c>
      <c r="R956" s="14">
        <v>17.940000000000001</v>
      </c>
      <c r="S956" s="14">
        <v>8</v>
      </c>
      <c r="T956" s="14">
        <v>4.1859999999999999</v>
      </c>
      <c r="U956" s="14">
        <v>52.325000000000003</v>
      </c>
      <c r="V956" s="14">
        <v>1</v>
      </c>
      <c r="W956" s="14">
        <v>144.9</v>
      </c>
      <c r="X956" s="14">
        <v>80</v>
      </c>
      <c r="Y956" s="14">
        <v>0.69856790966989102</v>
      </c>
      <c r="Z956" s="14">
        <v>4.6666670000000003</v>
      </c>
      <c r="AA956" s="14">
        <v>3.3333330000000001</v>
      </c>
      <c r="AB956" s="14">
        <v>41.66666</v>
      </c>
      <c r="AC956" s="14">
        <v>0.48066690000000001</v>
      </c>
      <c r="AD956" s="14">
        <v>6.0083359999999999</v>
      </c>
      <c r="AE956" s="14">
        <v>144.9</v>
      </c>
      <c r="AF956" s="14">
        <v>114.52</v>
      </c>
      <c r="AG956" s="14">
        <v>0</v>
      </c>
      <c r="AH956" s="14">
        <v>0</v>
      </c>
      <c r="AI956" s="14">
        <v>4.1859999999999999</v>
      </c>
      <c r="AJ956" s="14">
        <v>4.6666670000000003</v>
      </c>
      <c r="AK956" s="15">
        <v>0.5833334</v>
      </c>
      <c r="AL956" s="15">
        <v>0.89699989999999996</v>
      </c>
      <c r="AM956" s="15">
        <v>1</v>
      </c>
      <c r="AN956" s="15">
        <v>0.52324999999999999</v>
      </c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>
        <v>0.1666666716337204</v>
      </c>
      <c r="BJ956" s="16"/>
      <c r="BK956" s="16"/>
      <c r="BL956" s="16"/>
      <c r="BM956" s="16"/>
      <c r="BN956" s="16"/>
      <c r="BO956" s="16"/>
      <c r="BP956" s="16"/>
      <c r="BQ956" s="16"/>
      <c r="BR956" s="16"/>
      <c r="BS956" s="16"/>
      <c r="BT956" s="16"/>
      <c r="BU956" s="16"/>
      <c r="BV956" s="16"/>
      <c r="BW956" s="16"/>
      <c r="BX956" s="16"/>
      <c r="BY956" s="16"/>
      <c r="BZ956" s="16">
        <v>0.25</v>
      </c>
      <c r="CA956" s="16"/>
      <c r="CB956" s="16"/>
      <c r="CC956" s="16"/>
      <c r="CD956" s="16"/>
      <c r="CE956" s="16">
        <v>1</v>
      </c>
      <c r="CF956" s="16"/>
      <c r="CG956" s="16"/>
      <c r="CH956" s="16"/>
      <c r="CI956" s="16"/>
      <c r="CJ956" s="16"/>
      <c r="CK956" s="16"/>
      <c r="CL956" s="16"/>
      <c r="CM956" s="16"/>
      <c r="CN956" s="16"/>
      <c r="CO956" s="16"/>
      <c r="CP956" s="16">
        <v>0.66666668653488159</v>
      </c>
      <c r="CQ956" s="16"/>
      <c r="CR956" s="16"/>
      <c r="CS956" s="16"/>
      <c r="CT956" s="16"/>
      <c r="CU956" s="16"/>
      <c r="CV956" s="16"/>
      <c r="CW956" s="16"/>
      <c r="CX956" s="16"/>
      <c r="CY956" s="16">
        <v>0.1666666716337204</v>
      </c>
      <c r="CZ956" s="16"/>
      <c r="DA956" s="16"/>
      <c r="DB956" s="16"/>
      <c r="DC956" s="16"/>
      <c r="DD956" s="16"/>
      <c r="DE956" s="16">
        <v>0.1666666716337204</v>
      </c>
      <c r="DF956" s="16"/>
      <c r="DG956" s="16"/>
      <c r="DH956" s="24"/>
      <c r="DI956" s="16"/>
      <c r="DJ956" s="24"/>
      <c r="DK956" s="24">
        <v>8.3333335816860199E-2</v>
      </c>
      <c r="DL956" s="24"/>
      <c r="DM956" s="24"/>
      <c r="DN956" s="24">
        <v>0.66666664928197861</v>
      </c>
      <c r="DO956" s="24">
        <v>0.1666666716337204</v>
      </c>
      <c r="DP956" s="24"/>
      <c r="DQ956" s="24"/>
      <c r="DR956" s="16"/>
      <c r="DS956" s="16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27"/>
      <c r="EO956" s="27"/>
      <c r="EP956" s="27"/>
      <c r="EQ956" s="27"/>
      <c r="ER956" s="27"/>
    </row>
    <row r="957" spans="1:148" s="9" customFormat="1" ht="20.25" x14ac:dyDescent="0.3">
      <c r="A957" s="10" t="s">
        <v>584</v>
      </c>
      <c r="B957" s="10" t="s">
        <v>232</v>
      </c>
      <c r="C957" s="10" t="s">
        <v>240</v>
      </c>
      <c r="D957" s="10" t="s">
        <v>281</v>
      </c>
      <c r="E957" s="10" t="s">
        <v>218</v>
      </c>
      <c r="F957" s="11">
        <v>10633</v>
      </c>
      <c r="G957" s="11">
        <v>4124</v>
      </c>
      <c r="H957" s="11">
        <v>3866</v>
      </c>
      <c r="I957" s="10" t="s">
        <v>528</v>
      </c>
      <c r="J957" s="12">
        <v>109</v>
      </c>
      <c r="K957" s="10" t="s">
        <v>238</v>
      </c>
      <c r="L957" s="10" t="s">
        <v>287</v>
      </c>
      <c r="M957" s="10" t="s">
        <v>213</v>
      </c>
      <c r="N957" s="13">
        <v>20</v>
      </c>
      <c r="O957" s="13">
        <v>19</v>
      </c>
      <c r="P957" s="13">
        <v>1</v>
      </c>
      <c r="Q957" s="14">
        <v>5</v>
      </c>
      <c r="R957" s="14">
        <v>17.940000000000001</v>
      </c>
      <c r="S957" s="14">
        <v>8</v>
      </c>
      <c r="T957" s="14">
        <v>5.681</v>
      </c>
      <c r="U957" s="14">
        <v>71.012500000000003</v>
      </c>
      <c r="V957" s="14">
        <v>1</v>
      </c>
      <c r="W957" s="14">
        <v>196.65</v>
      </c>
      <c r="X957" s="14">
        <v>80</v>
      </c>
      <c r="Y957" s="14">
        <v>0.51473422396271795</v>
      </c>
      <c r="Z957" s="14">
        <v>5.9833340000000002</v>
      </c>
      <c r="AA957" s="14">
        <v>2.016667</v>
      </c>
      <c r="AB957" s="14">
        <v>25.20833</v>
      </c>
      <c r="AC957" s="14">
        <v>3.333122E-3</v>
      </c>
      <c r="AD957" s="14">
        <v>4.1664020000000003E-2</v>
      </c>
      <c r="AE957" s="14">
        <v>196.65</v>
      </c>
      <c r="AF957" s="14">
        <v>155.41999999999999</v>
      </c>
      <c r="AG957" s="14">
        <v>0.29899999999999999</v>
      </c>
      <c r="AH957" s="14">
        <v>3.7374999999999998</v>
      </c>
      <c r="AI957" s="14">
        <v>5.98</v>
      </c>
      <c r="AJ957" s="14">
        <v>5.9833340000000002</v>
      </c>
      <c r="AK957" s="15">
        <v>0.74791669999999999</v>
      </c>
      <c r="AL957" s="15">
        <v>0.99944290000000002</v>
      </c>
      <c r="AM957" s="15">
        <v>0.95</v>
      </c>
      <c r="AN957" s="15">
        <v>0.71012500000000001</v>
      </c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  <c r="BO957" s="16"/>
      <c r="BP957" s="16">
        <v>0.1666666716337204</v>
      </c>
      <c r="BQ957" s="16"/>
      <c r="BR957" s="16"/>
      <c r="BS957" s="16"/>
      <c r="BT957" s="16"/>
      <c r="BU957" s="16"/>
      <c r="BV957" s="16"/>
      <c r="BW957" s="16"/>
      <c r="BX957" s="16"/>
      <c r="BY957" s="16"/>
      <c r="BZ957" s="16"/>
      <c r="CA957" s="16"/>
      <c r="CB957" s="16"/>
      <c r="CC957" s="16"/>
      <c r="CD957" s="16"/>
      <c r="CE957" s="16"/>
      <c r="CF957" s="16"/>
      <c r="CG957" s="16"/>
      <c r="CH957" s="16"/>
      <c r="CI957" s="16"/>
      <c r="CJ957" s="16"/>
      <c r="CK957" s="16"/>
      <c r="CL957" s="16"/>
      <c r="CM957" s="16"/>
      <c r="CN957" s="16"/>
      <c r="CO957" s="16"/>
      <c r="CP957" s="16">
        <v>0.5833333358168602</v>
      </c>
      <c r="CQ957" s="16"/>
      <c r="CR957" s="16"/>
      <c r="CS957" s="16"/>
      <c r="CT957" s="16"/>
      <c r="CU957" s="16"/>
      <c r="CV957" s="16"/>
      <c r="CW957" s="16"/>
      <c r="CX957" s="16"/>
      <c r="CY957" s="16"/>
      <c r="CZ957" s="16"/>
      <c r="DA957" s="16"/>
      <c r="DB957" s="16"/>
      <c r="DC957" s="16"/>
      <c r="DD957" s="16"/>
      <c r="DE957" s="16">
        <v>0.66666664928197861</v>
      </c>
      <c r="DF957" s="16"/>
      <c r="DG957" s="16"/>
      <c r="DH957" s="24"/>
      <c r="DI957" s="16"/>
      <c r="DJ957" s="24"/>
      <c r="DK957" s="24"/>
      <c r="DL957" s="24">
        <v>0.5</v>
      </c>
      <c r="DM957" s="24"/>
      <c r="DN957" s="24"/>
      <c r="DO957" s="24">
        <v>0.10000000149011612</v>
      </c>
      <c r="DP957" s="24"/>
      <c r="DQ957" s="24"/>
      <c r="DR957" s="16"/>
      <c r="DS957" s="16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>
        <v>1</v>
      </c>
      <c r="EF957" s="17"/>
      <c r="EG957" s="17"/>
      <c r="EH957" s="17"/>
      <c r="EI957" s="17"/>
      <c r="EJ957" s="17"/>
      <c r="EK957" s="17"/>
      <c r="EL957" s="17"/>
      <c r="EM957" s="17"/>
      <c r="EN957" s="27"/>
      <c r="EO957" s="27"/>
      <c r="EP957" s="27"/>
      <c r="EQ957" s="27"/>
      <c r="ER957" s="27"/>
    </row>
    <row r="958" spans="1:148" s="9" customFormat="1" ht="20.25" x14ac:dyDescent="0.3">
      <c r="A958" s="10" t="s">
        <v>584</v>
      </c>
      <c r="B958" s="10" t="s">
        <v>231</v>
      </c>
      <c r="C958" s="10" t="s">
        <v>240</v>
      </c>
      <c r="D958" s="10" t="s">
        <v>279</v>
      </c>
      <c r="E958" s="10" t="s">
        <v>218</v>
      </c>
      <c r="F958" s="11">
        <v>10633</v>
      </c>
      <c r="G958" s="11">
        <v>4062</v>
      </c>
      <c r="H958" s="11">
        <v>3807</v>
      </c>
      <c r="I958" s="10" t="s">
        <v>528</v>
      </c>
      <c r="J958" s="12">
        <v>109</v>
      </c>
      <c r="K958" s="10" t="s">
        <v>238</v>
      </c>
      <c r="L958" s="10" t="s">
        <v>287</v>
      </c>
      <c r="M958" s="10" t="s">
        <v>213</v>
      </c>
      <c r="N958" s="13">
        <v>15</v>
      </c>
      <c r="O958" s="13">
        <v>12</v>
      </c>
      <c r="P958" s="13">
        <v>3</v>
      </c>
      <c r="Q958" s="14">
        <v>20</v>
      </c>
      <c r="R958" s="14">
        <v>17.940000000000001</v>
      </c>
      <c r="S958" s="14">
        <v>8</v>
      </c>
      <c r="T958" s="14">
        <v>3.5880000000000001</v>
      </c>
      <c r="U958" s="14">
        <v>44.85</v>
      </c>
      <c r="V958" s="14">
        <v>1</v>
      </c>
      <c r="W958" s="14">
        <v>124.2</v>
      </c>
      <c r="X958" s="14">
        <v>80</v>
      </c>
      <c r="Y958" s="14">
        <v>0.81499589461487298</v>
      </c>
      <c r="Z958" s="14">
        <v>4.9000000000000004</v>
      </c>
      <c r="AA958" s="14">
        <v>3.1</v>
      </c>
      <c r="AB958" s="14">
        <v>38.75</v>
      </c>
      <c r="AC958" s="14">
        <v>0.41499979999999997</v>
      </c>
      <c r="AD958" s="14">
        <v>5.1874969999999996</v>
      </c>
      <c r="AE958" s="14">
        <v>124.2</v>
      </c>
      <c r="AF958" s="14">
        <v>98.16</v>
      </c>
      <c r="AG958" s="14">
        <v>0.89700000000000002</v>
      </c>
      <c r="AH958" s="14">
        <v>11.2125</v>
      </c>
      <c r="AI958" s="14">
        <v>4.4850000000000003</v>
      </c>
      <c r="AJ958" s="14">
        <v>4.9000000000000004</v>
      </c>
      <c r="AK958" s="15">
        <v>0.61250000000000004</v>
      </c>
      <c r="AL958" s="15">
        <v>0.91530619999999996</v>
      </c>
      <c r="AM958" s="15">
        <v>0.8</v>
      </c>
      <c r="AN958" s="15">
        <v>0.44850000000000001</v>
      </c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  <c r="BP958" s="16"/>
      <c r="BQ958" s="16"/>
      <c r="BR958" s="16"/>
      <c r="BS958" s="16"/>
      <c r="BT958" s="16"/>
      <c r="BU958" s="16"/>
      <c r="BV958" s="16"/>
      <c r="BW958" s="16"/>
      <c r="BX958" s="16"/>
      <c r="BY958" s="16"/>
      <c r="BZ958" s="16">
        <v>0.55000001192092896</v>
      </c>
      <c r="CA958" s="16"/>
      <c r="CB958" s="16"/>
      <c r="CC958" s="16"/>
      <c r="CD958" s="16"/>
      <c r="CE958" s="16"/>
      <c r="CF958" s="16"/>
      <c r="CG958" s="16"/>
      <c r="CH958" s="16"/>
      <c r="CI958" s="16"/>
      <c r="CJ958" s="16"/>
      <c r="CK958" s="16"/>
      <c r="CL958" s="16"/>
      <c r="CM958" s="16"/>
      <c r="CN958" s="16"/>
      <c r="CO958" s="16"/>
      <c r="CP958" s="16">
        <v>1.0833333730697632</v>
      </c>
      <c r="CQ958" s="16"/>
      <c r="CR958" s="16"/>
      <c r="CS958" s="16"/>
      <c r="CT958" s="16">
        <v>1.1666666269302368</v>
      </c>
      <c r="CU958" s="16"/>
      <c r="CV958" s="16"/>
      <c r="CW958" s="16"/>
      <c r="CX958" s="16"/>
      <c r="CY958" s="16"/>
      <c r="CZ958" s="16"/>
      <c r="DA958" s="16"/>
      <c r="DB958" s="16"/>
      <c r="DC958" s="16"/>
      <c r="DD958" s="16"/>
      <c r="DE958" s="16"/>
      <c r="DF958" s="16"/>
      <c r="DG958" s="16"/>
      <c r="DH958" s="24"/>
      <c r="DI958" s="16"/>
      <c r="DJ958" s="24"/>
      <c r="DK958" s="24">
        <v>8.3333335816860199E-2</v>
      </c>
      <c r="DL958" s="24"/>
      <c r="DM958" s="24"/>
      <c r="DN958" s="24">
        <v>8.3333335816860199E-2</v>
      </c>
      <c r="DO958" s="24">
        <v>0.13333334028720856</v>
      </c>
      <c r="DP958" s="24"/>
      <c r="DQ958" s="24"/>
      <c r="DR958" s="16"/>
      <c r="DS958" s="16"/>
      <c r="DT958" s="17"/>
      <c r="DU958" s="17"/>
      <c r="DV958" s="17"/>
      <c r="DW958" s="17"/>
      <c r="DX958" s="17"/>
      <c r="DY958" s="17">
        <v>3</v>
      </c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27"/>
      <c r="EO958" s="27"/>
      <c r="EP958" s="27"/>
      <c r="EQ958" s="27"/>
      <c r="ER958" s="27"/>
    </row>
    <row r="959" spans="1:148" s="9" customFormat="1" ht="20.25" x14ac:dyDescent="0.3">
      <c r="A959" s="10" t="s">
        <v>584</v>
      </c>
      <c r="B959" s="10" t="s">
        <v>231</v>
      </c>
      <c r="C959" s="10" t="s">
        <v>240</v>
      </c>
      <c r="D959" s="10" t="s">
        <v>281</v>
      </c>
      <c r="E959" s="10" t="s">
        <v>218</v>
      </c>
      <c r="F959" s="11">
        <v>10633</v>
      </c>
      <c r="G959" s="11">
        <v>4005</v>
      </c>
      <c r="H959" s="11">
        <v>4161</v>
      </c>
      <c r="I959" s="10" t="s">
        <v>528</v>
      </c>
      <c r="J959" s="12">
        <v>109</v>
      </c>
      <c r="K959" s="10" t="s">
        <v>238</v>
      </c>
      <c r="L959" s="10" t="s">
        <v>287</v>
      </c>
      <c r="M959" s="10" t="s">
        <v>213</v>
      </c>
      <c r="N959" s="13">
        <v>18</v>
      </c>
      <c r="O959" s="13">
        <v>17</v>
      </c>
      <c r="P959" s="13">
        <v>1</v>
      </c>
      <c r="Q959" s="14">
        <v>5.555555</v>
      </c>
      <c r="R959" s="14">
        <v>17.940000000000001</v>
      </c>
      <c r="S959" s="14">
        <v>8</v>
      </c>
      <c r="T959" s="14">
        <v>5.0830000000000002</v>
      </c>
      <c r="U959" s="14">
        <v>63.537500000000001</v>
      </c>
      <c r="V959" s="14">
        <v>1</v>
      </c>
      <c r="W959" s="14">
        <v>175.95</v>
      </c>
      <c r="X959" s="14">
        <v>80</v>
      </c>
      <c r="Y959" s="14">
        <v>0.57529125129095104</v>
      </c>
      <c r="Z959" s="14">
        <v>5.55</v>
      </c>
      <c r="AA959" s="14">
        <v>2.4500000000000002</v>
      </c>
      <c r="AB959" s="14">
        <v>30.625</v>
      </c>
      <c r="AC959" s="14">
        <v>0.1679998</v>
      </c>
      <c r="AD959" s="14">
        <v>2.0999970000000001</v>
      </c>
      <c r="AE959" s="14">
        <v>175.95</v>
      </c>
      <c r="AF959" s="14">
        <v>139.06</v>
      </c>
      <c r="AG959" s="14">
        <v>0.29899999999999999</v>
      </c>
      <c r="AH959" s="14">
        <v>3.7374999999999998</v>
      </c>
      <c r="AI959" s="14">
        <v>5.3819999999999997</v>
      </c>
      <c r="AJ959" s="14">
        <v>5.55</v>
      </c>
      <c r="AK959" s="15">
        <v>0.69374999999999998</v>
      </c>
      <c r="AL959" s="15">
        <v>0.96972979999999998</v>
      </c>
      <c r="AM959" s="15">
        <v>0.94444439999999996</v>
      </c>
      <c r="AN959" s="15">
        <v>0.63537500000000002</v>
      </c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6"/>
      <c r="BP959" s="16"/>
      <c r="BQ959" s="16"/>
      <c r="BR959" s="16"/>
      <c r="BS959" s="16"/>
      <c r="BT959" s="16"/>
      <c r="BU959" s="16">
        <v>0.53333336114883423</v>
      </c>
      <c r="BV959" s="16"/>
      <c r="BW959" s="16"/>
      <c r="BX959" s="16"/>
      <c r="BY959" s="16"/>
      <c r="BZ959" s="16"/>
      <c r="CA959" s="16"/>
      <c r="CB959" s="16"/>
      <c r="CC959" s="16"/>
      <c r="CD959" s="16"/>
      <c r="CE959" s="16"/>
      <c r="CF959" s="16"/>
      <c r="CG959" s="16"/>
      <c r="CH959" s="16">
        <v>1.3666666746139526</v>
      </c>
      <c r="CI959" s="16"/>
      <c r="CJ959" s="16"/>
      <c r="CK959" s="16"/>
      <c r="CL959" s="16"/>
      <c r="CM959" s="16"/>
      <c r="CN959" s="16"/>
      <c r="CO959" s="16"/>
      <c r="CP959" s="16">
        <v>0.28333333134651184</v>
      </c>
      <c r="CQ959" s="16"/>
      <c r="CR959" s="16"/>
      <c r="CS959" s="16"/>
      <c r="CT959" s="16"/>
      <c r="CU959" s="16"/>
      <c r="CV959" s="16"/>
      <c r="CW959" s="16"/>
      <c r="CX959" s="16"/>
      <c r="CY959" s="16"/>
      <c r="CZ959" s="16"/>
      <c r="DA959" s="16"/>
      <c r="DB959" s="16"/>
      <c r="DC959" s="16"/>
      <c r="DD959" s="16"/>
      <c r="DE959" s="16"/>
      <c r="DF959" s="16"/>
      <c r="DG959" s="16"/>
      <c r="DH959" s="24"/>
      <c r="DI959" s="16"/>
      <c r="DJ959" s="24"/>
      <c r="DK959" s="24">
        <v>8.3333335816860199E-2</v>
      </c>
      <c r="DL959" s="24"/>
      <c r="DM959" s="24"/>
      <c r="DN959" s="24">
        <v>8.3333335816860199E-2</v>
      </c>
      <c r="DO959" s="24">
        <v>0.10000000149011612</v>
      </c>
      <c r="DP959" s="24"/>
      <c r="DQ959" s="24"/>
      <c r="DR959" s="16"/>
      <c r="DS959" s="16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>
        <v>1</v>
      </c>
      <c r="EF959" s="17"/>
      <c r="EG959" s="17"/>
      <c r="EH959" s="17"/>
      <c r="EI959" s="17"/>
      <c r="EJ959" s="17"/>
      <c r="EK959" s="17"/>
      <c r="EL959" s="17"/>
      <c r="EM959" s="17"/>
      <c r="EN959" s="27"/>
      <c r="EO959" s="27"/>
      <c r="EP959" s="27"/>
      <c r="EQ959" s="27"/>
      <c r="ER959" s="27"/>
    </row>
    <row r="960" spans="1:148" s="9" customFormat="1" ht="20.25" x14ac:dyDescent="0.3">
      <c r="A960" s="10" t="s">
        <v>600</v>
      </c>
      <c r="B960" s="10" t="s">
        <v>231</v>
      </c>
      <c r="C960" s="10" t="s">
        <v>240</v>
      </c>
      <c r="D960" s="10" t="s">
        <v>281</v>
      </c>
      <c r="E960" s="10" t="s">
        <v>218</v>
      </c>
      <c r="F960" s="11">
        <v>10341</v>
      </c>
      <c r="G960" s="11">
        <v>4005</v>
      </c>
      <c r="H960" s="11">
        <v>4161</v>
      </c>
      <c r="I960" s="10" t="s">
        <v>275</v>
      </c>
      <c r="J960" s="12">
        <v>62.8</v>
      </c>
      <c r="K960" s="10" t="s">
        <v>248</v>
      </c>
      <c r="L960" s="10" t="s">
        <v>261</v>
      </c>
      <c r="M960" s="10" t="s">
        <v>220</v>
      </c>
      <c r="N960" s="13">
        <v>7</v>
      </c>
      <c r="O960" s="13">
        <v>7</v>
      </c>
      <c r="P960" s="13">
        <v>0</v>
      </c>
      <c r="Q960" s="14">
        <v>0</v>
      </c>
      <c r="R960" s="14">
        <v>6.14</v>
      </c>
      <c r="S960" s="14">
        <v>1.7166669999999999</v>
      </c>
      <c r="T960" s="14">
        <v>0.71633329999999995</v>
      </c>
      <c r="U960" s="14">
        <v>41.728149999999999</v>
      </c>
      <c r="V960" s="14">
        <v>0.21458340000000001</v>
      </c>
      <c r="W960" s="14">
        <v>142.88149999999999</v>
      </c>
      <c r="X960" s="14">
        <v>17.166670560836799</v>
      </c>
      <c r="Y960" s="14">
        <v>0.86351465218949297</v>
      </c>
      <c r="Z960" s="14">
        <v>0.75000040000000001</v>
      </c>
      <c r="AA960" s="14">
        <v>0.96666669999999999</v>
      </c>
      <c r="AB960" s="14">
        <v>56.310670000000002</v>
      </c>
      <c r="AC960" s="14">
        <v>3.3667089999999997E-2</v>
      </c>
      <c r="AD960" s="14">
        <v>1.9611890000000001</v>
      </c>
      <c r="AE960" s="14">
        <v>30.66</v>
      </c>
      <c r="AF960" s="14">
        <v>19.88</v>
      </c>
      <c r="AG960" s="14">
        <v>0</v>
      </c>
      <c r="AH960" s="14">
        <v>0</v>
      </c>
      <c r="AI960" s="14">
        <v>0.71633329999999995</v>
      </c>
      <c r="AJ960" s="14">
        <v>0.75000040000000001</v>
      </c>
      <c r="AK960" s="15">
        <v>0.43689329999999998</v>
      </c>
      <c r="AL960" s="15">
        <v>0.95511069999999998</v>
      </c>
      <c r="AM960" s="15">
        <v>1</v>
      </c>
      <c r="AN960" s="15">
        <v>0.41728150000000003</v>
      </c>
      <c r="AO960" s="16"/>
      <c r="AP960" s="16">
        <v>0.55000001192092896</v>
      </c>
      <c r="AQ960" s="16"/>
      <c r="AR960" s="16">
        <v>0.11666666716337204</v>
      </c>
      <c r="AS960" s="16">
        <v>0.11666666716337204</v>
      </c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  <c r="BO960" s="16"/>
      <c r="BP960" s="16"/>
      <c r="BQ960" s="16"/>
      <c r="BR960" s="16"/>
      <c r="BS960" s="16"/>
      <c r="BT960" s="16"/>
      <c r="BU960" s="16"/>
      <c r="BV960" s="16"/>
      <c r="BW960" s="16"/>
      <c r="BX960" s="16"/>
      <c r="BY960" s="16"/>
      <c r="BZ960" s="16"/>
      <c r="CA960" s="16"/>
      <c r="CB960" s="16"/>
      <c r="CC960" s="16"/>
      <c r="CD960" s="16"/>
      <c r="CE960" s="16"/>
      <c r="CF960" s="16"/>
      <c r="CG960" s="16"/>
      <c r="CH960" s="16">
        <v>0.18333333730697632</v>
      </c>
      <c r="CI960" s="16"/>
      <c r="CJ960" s="16"/>
      <c r="CK960" s="16"/>
      <c r="CL960" s="16"/>
      <c r="CM960" s="16"/>
      <c r="CN960" s="16"/>
      <c r="CO960" s="16"/>
      <c r="CP960" s="16"/>
      <c r="CQ960" s="16"/>
      <c r="CR960" s="16"/>
      <c r="CS960" s="16"/>
      <c r="CT960" s="16"/>
      <c r="CU960" s="16"/>
      <c r="CV960" s="16"/>
      <c r="CW960" s="16"/>
      <c r="CX960" s="16"/>
      <c r="CY960" s="16"/>
      <c r="CZ960" s="16"/>
      <c r="DA960" s="16"/>
      <c r="DB960" s="16"/>
      <c r="DC960" s="16"/>
      <c r="DD960" s="16"/>
      <c r="DE960" s="16"/>
      <c r="DF960" s="16"/>
      <c r="DG960" s="16"/>
      <c r="DH960" s="24"/>
      <c r="DI960" s="16"/>
      <c r="DJ960" s="24"/>
      <c r="DK960" s="24"/>
      <c r="DL960" s="24"/>
      <c r="DM960" s="24"/>
      <c r="DN960" s="24"/>
      <c r="DO960" s="24"/>
      <c r="DP960" s="24"/>
      <c r="DQ960" s="24"/>
      <c r="DR960" s="16"/>
      <c r="DS960" s="16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27"/>
      <c r="EO960" s="27"/>
      <c r="EP960" s="27"/>
      <c r="EQ960" s="27"/>
      <c r="ER960" s="27"/>
    </row>
    <row r="961" spans="1:148" s="9" customFormat="1" ht="20.25" x14ac:dyDescent="0.3">
      <c r="A961" s="10" t="s">
        <v>600</v>
      </c>
      <c r="B961" s="10" t="s">
        <v>240</v>
      </c>
      <c r="C961" s="10" t="s">
        <v>240</v>
      </c>
      <c r="D961" s="10" t="s">
        <v>279</v>
      </c>
      <c r="E961" s="10" t="s">
        <v>218</v>
      </c>
      <c r="F961" s="11">
        <v>10341</v>
      </c>
      <c r="G961" s="11">
        <v>4017</v>
      </c>
      <c r="H961" s="11">
        <v>3712</v>
      </c>
      <c r="I961" s="10" t="s">
        <v>275</v>
      </c>
      <c r="J961" s="12">
        <v>62.8</v>
      </c>
      <c r="K961" s="10" t="s">
        <v>248</v>
      </c>
      <c r="L961" s="10" t="s">
        <v>261</v>
      </c>
      <c r="M961" s="10" t="s">
        <v>220</v>
      </c>
      <c r="N961" s="13">
        <v>29</v>
      </c>
      <c r="O961" s="13">
        <v>27</v>
      </c>
      <c r="P961" s="13">
        <v>2</v>
      </c>
      <c r="Q961" s="14">
        <v>6.8965519999999998</v>
      </c>
      <c r="R961" s="14">
        <v>6.14</v>
      </c>
      <c r="S961" s="14">
        <v>7</v>
      </c>
      <c r="T961" s="14">
        <v>2.7629999999999999</v>
      </c>
      <c r="U961" s="14">
        <v>39.471429999999998</v>
      </c>
      <c r="V961" s="14">
        <v>0.875</v>
      </c>
      <c r="W961" s="14">
        <v>135.15430000000001</v>
      </c>
      <c r="X961" s="14">
        <v>70</v>
      </c>
      <c r="Y961" s="14">
        <v>0.912884712068462</v>
      </c>
      <c r="Z961" s="14">
        <v>3.65</v>
      </c>
      <c r="AA961" s="14">
        <v>3.35</v>
      </c>
      <c r="AB961" s="14">
        <v>47.857140000000001</v>
      </c>
      <c r="AC961" s="14">
        <v>0.68233339999999998</v>
      </c>
      <c r="AD961" s="14">
        <v>9.7476199999999995</v>
      </c>
      <c r="AE961" s="14">
        <v>118.26</v>
      </c>
      <c r="AF961" s="14">
        <v>76.680000000000007</v>
      </c>
      <c r="AG961" s="14">
        <v>0.20466670000000001</v>
      </c>
      <c r="AH961" s="14">
        <v>2.9238089999999999</v>
      </c>
      <c r="AI961" s="14">
        <v>2.9676670000000001</v>
      </c>
      <c r="AJ961" s="14">
        <v>3.65</v>
      </c>
      <c r="AK961" s="15">
        <v>0.52142860000000002</v>
      </c>
      <c r="AL961" s="15">
        <v>0.81305930000000004</v>
      </c>
      <c r="AM961" s="15">
        <v>0.93103449999999999</v>
      </c>
      <c r="AN961" s="15">
        <v>0.39471430000000002</v>
      </c>
      <c r="AO961" s="16"/>
      <c r="AP961" s="16">
        <v>0.75</v>
      </c>
      <c r="AQ961" s="16"/>
      <c r="AR961" s="16">
        <v>5.000000074505806E-2</v>
      </c>
      <c r="AS961" s="16">
        <v>0.11666666716337204</v>
      </c>
      <c r="AT961" s="16">
        <v>8.3333335816860199E-2</v>
      </c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>
        <v>0.1666666716337204</v>
      </c>
      <c r="BJ961" s="16"/>
      <c r="BK961" s="16"/>
      <c r="BL961" s="16"/>
      <c r="BM961" s="16"/>
      <c r="BN961" s="16"/>
      <c r="BO961" s="16"/>
      <c r="BP961" s="16"/>
      <c r="BQ961" s="16">
        <v>0.4166666567325592</v>
      </c>
      <c r="BR961" s="16">
        <v>0.83333331346511841</v>
      </c>
      <c r="BS961" s="16"/>
      <c r="BT961" s="16"/>
      <c r="BU961" s="16"/>
      <c r="BV961" s="16"/>
      <c r="BW961" s="16"/>
      <c r="BX961" s="16"/>
      <c r="BY961" s="16"/>
      <c r="BZ961" s="16"/>
      <c r="CA961" s="16"/>
      <c r="CB961" s="16"/>
      <c r="CC961" s="16"/>
      <c r="CD961" s="16">
        <v>0.25</v>
      </c>
      <c r="CE961" s="16"/>
      <c r="CF961" s="16"/>
      <c r="CG961" s="16"/>
      <c r="CH961" s="16"/>
      <c r="CI961" s="16"/>
      <c r="CJ961" s="16"/>
      <c r="CK961" s="16"/>
      <c r="CL961" s="16"/>
      <c r="CM961" s="16"/>
      <c r="CN961" s="16"/>
      <c r="CO961" s="16"/>
      <c r="CP961" s="16"/>
      <c r="CQ961" s="16">
        <v>0.4166666567325592</v>
      </c>
      <c r="CR961" s="16"/>
      <c r="CS961" s="16"/>
      <c r="CT961" s="16"/>
      <c r="CU961" s="16"/>
      <c r="CV961" s="16"/>
      <c r="CW961" s="16"/>
      <c r="CX961" s="16"/>
      <c r="CY961" s="16"/>
      <c r="CZ961" s="16"/>
      <c r="DA961" s="16"/>
      <c r="DB961" s="16"/>
      <c r="DC961" s="16"/>
      <c r="DD961" s="16"/>
      <c r="DE961" s="16"/>
      <c r="DF961" s="16"/>
      <c r="DG961" s="16"/>
      <c r="DH961" s="24"/>
      <c r="DI961" s="16"/>
      <c r="DJ961" s="24"/>
      <c r="DK961" s="24">
        <v>0.1666666716337204</v>
      </c>
      <c r="DL961" s="24"/>
      <c r="DM961" s="24"/>
      <c r="DN961" s="24"/>
      <c r="DO961" s="24">
        <v>0.10000000149011612</v>
      </c>
      <c r="DP961" s="24"/>
      <c r="DQ961" s="24"/>
      <c r="DR961" s="16"/>
      <c r="DS961" s="16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>
        <v>2</v>
      </c>
      <c r="EM961" s="17"/>
      <c r="EN961" s="27"/>
      <c r="EO961" s="27"/>
      <c r="EP961" s="27"/>
      <c r="EQ961" s="27"/>
      <c r="ER961" s="27"/>
    </row>
    <row r="962" spans="1:148" s="9" customFormat="1" ht="20.25" x14ac:dyDescent="0.3">
      <c r="A962" s="10" t="s">
        <v>600</v>
      </c>
      <c r="B962" s="10" t="s">
        <v>240</v>
      </c>
      <c r="C962" s="10" t="s">
        <v>240</v>
      </c>
      <c r="D962" s="10" t="s">
        <v>281</v>
      </c>
      <c r="E962" s="10" t="s">
        <v>218</v>
      </c>
      <c r="F962" s="11">
        <v>10341</v>
      </c>
      <c r="G962" s="11">
        <v>4061</v>
      </c>
      <c r="H962" s="11">
        <v>4161</v>
      </c>
      <c r="I962" s="10" t="s">
        <v>275</v>
      </c>
      <c r="J962" s="12">
        <v>62.8</v>
      </c>
      <c r="K962" s="10" t="s">
        <v>248</v>
      </c>
      <c r="L962" s="10" t="s">
        <v>261</v>
      </c>
      <c r="M962" s="10" t="s">
        <v>220</v>
      </c>
      <c r="N962" s="13">
        <v>34</v>
      </c>
      <c r="O962" s="13">
        <v>34</v>
      </c>
      <c r="P962" s="13">
        <v>0</v>
      </c>
      <c r="Q962" s="14">
        <v>0</v>
      </c>
      <c r="R962" s="14">
        <v>6.14</v>
      </c>
      <c r="S962" s="14">
        <v>8</v>
      </c>
      <c r="T962" s="14">
        <v>3.479333</v>
      </c>
      <c r="U962" s="14">
        <v>43.491660000000003</v>
      </c>
      <c r="V962" s="14">
        <v>1</v>
      </c>
      <c r="W962" s="14">
        <v>148.91999999999999</v>
      </c>
      <c r="X962" s="14">
        <v>80</v>
      </c>
      <c r="Y962" s="14">
        <v>0.82850043519786798</v>
      </c>
      <c r="Z962" s="14">
        <v>3.7</v>
      </c>
      <c r="AA962" s="14">
        <v>4.3</v>
      </c>
      <c r="AB962" s="14">
        <v>53.75</v>
      </c>
      <c r="AC962" s="14">
        <v>0.22066740000000001</v>
      </c>
      <c r="AD962" s="14">
        <v>2.7583419999999998</v>
      </c>
      <c r="AE962" s="14">
        <v>148.91999999999999</v>
      </c>
      <c r="AF962" s="14">
        <v>96.56</v>
      </c>
      <c r="AG962" s="14">
        <v>0</v>
      </c>
      <c r="AH962" s="14">
        <v>0</v>
      </c>
      <c r="AI962" s="14">
        <v>3.479333</v>
      </c>
      <c r="AJ962" s="14">
        <v>3.7</v>
      </c>
      <c r="AK962" s="15">
        <v>0.46250000000000002</v>
      </c>
      <c r="AL962" s="15">
        <v>0.94036019999999998</v>
      </c>
      <c r="AM962" s="15">
        <v>1</v>
      </c>
      <c r="AN962" s="15">
        <v>0.43491659999999999</v>
      </c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  <c r="BP962" s="16">
        <v>1.833333283662796</v>
      </c>
      <c r="BQ962" s="16"/>
      <c r="BR962" s="16"/>
      <c r="BS962" s="16"/>
      <c r="BT962" s="16"/>
      <c r="BU962" s="16"/>
      <c r="BV962" s="16"/>
      <c r="BW962" s="16"/>
      <c r="BX962" s="16"/>
      <c r="BY962" s="16"/>
      <c r="BZ962" s="16"/>
      <c r="CA962" s="16"/>
      <c r="CB962" s="16"/>
      <c r="CC962" s="16"/>
      <c r="CD962" s="16"/>
      <c r="CE962" s="16"/>
      <c r="CF962" s="16"/>
      <c r="CG962" s="16"/>
      <c r="CH962" s="16">
        <v>1.7499999552965164</v>
      </c>
      <c r="CI962" s="16"/>
      <c r="CJ962" s="16"/>
      <c r="CK962" s="16"/>
      <c r="CL962" s="16"/>
      <c r="CM962" s="16"/>
      <c r="CN962" s="16"/>
      <c r="CO962" s="16"/>
      <c r="CP962" s="16"/>
      <c r="CQ962" s="16">
        <v>0.55000001192092896</v>
      </c>
      <c r="CR962" s="16"/>
      <c r="CS962" s="16"/>
      <c r="CT962" s="16"/>
      <c r="CU962" s="16"/>
      <c r="CV962" s="16"/>
      <c r="CW962" s="16"/>
      <c r="CX962" s="16"/>
      <c r="CY962" s="16"/>
      <c r="CZ962" s="16"/>
      <c r="DA962" s="16"/>
      <c r="DB962" s="16"/>
      <c r="DC962" s="16"/>
      <c r="DD962" s="16"/>
      <c r="DE962" s="16"/>
      <c r="DF962" s="16"/>
      <c r="DG962" s="16"/>
      <c r="DH962" s="24"/>
      <c r="DI962" s="16"/>
      <c r="DJ962" s="24"/>
      <c r="DK962" s="24"/>
      <c r="DL962" s="24"/>
      <c r="DM962" s="24"/>
      <c r="DN962" s="24"/>
      <c r="DO962" s="24">
        <v>0.1666666716337204</v>
      </c>
      <c r="DP962" s="24"/>
      <c r="DQ962" s="24"/>
      <c r="DR962" s="16"/>
      <c r="DS962" s="16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27"/>
      <c r="EO962" s="27"/>
      <c r="EP962" s="27"/>
      <c r="EQ962" s="27"/>
      <c r="ER962" s="27"/>
    </row>
    <row r="963" spans="1:148" s="9" customFormat="1" ht="20.25" x14ac:dyDescent="0.3">
      <c r="A963" s="10" t="s">
        <v>600</v>
      </c>
      <c r="B963" s="10" t="s">
        <v>232</v>
      </c>
      <c r="C963" s="10" t="s">
        <v>240</v>
      </c>
      <c r="D963" s="10" t="s">
        <v>279</v>
      </c>
      <c r="E963" s="10" t="s">
        <v>218</v>
      </c>
      <c r="F963" s="11">
        <v>10633</v>
      </c>
      <c r="G963" s="11">
        <v>4189</v>
      </c>
      <c r="H963" s="11">
        <v>3698</v>
      </c>
      <c r="I963" s="10" t="s">
        <v>528</v>
      </c>
      <c r="J963" s="12">
        <v>109</v>
      </c>
      <c r="K963" s="10" t="s">
        <v>238</v>
      </c>
      <c r="L963" s="10" t="s">
        <v>287</v>
      </c>
      <c r="M963" s="10" t="s">
        <v>213</v>
      </c>
      <c r="N963" s="13">
        <v>21</v>
      </c>
      <c r="O963" s="13">
        <v>21</v>
      </c>
      <c r="P963" s="13">
        <v>0</v>
      </c>
      <c r="Q963" s="14">
        <v>0</v>
      </c>
      <c r="R963" s="14">
        <v>17.940000000000001</v>
      </c>
      <c r="S963" s="14">
        <v>8</v>
      </c>
      <c r="T963" s="14">
        <v>6.2789999999999999</v>
      </c>
      <c r="U963" s="14">
        <v>78.487499999999997</v>
      </c>
      <c r="V963" s="14">
        <v>1</v>
      </c>
      <c r="W963" s="14">
        <v>217.35</v>
      </c>
      <c r="X963" s="14">
        <v>80</v>
      </c>
      <c r="Y963" s="14">
        <v>0.46571196046394298</v>
      </c>
      <c r="Z963" s="14">
        <v>6.3333329999999997</v>
      </c>
      <c r="AA963" s="14">
        <v>1.6666669999999999</v>
      </c>
      <c r="AB963" s="14">
        <v>20.83333</v>
      </c>
      <c r="AC963" s="14">
        <v>5.4333090000000001E-2</v>
      </c>
      <c r="AD963" s="14">
        <v>0.67916359999999998</v>
      </c>
      <c r="AE963" s="14">
        <v>217.35</v>
      </c>
      <c r="AF963" s="14">
        <v>171.78</v>
      </c>
      <c r="AG963" s="14">
        <v>0</v>
      </c>
      <c r="AH963" s="14">
        <v>0</v>
      </c>
      <c r="AI963" s="14">
        <v>6.2789999999999999</v>
      </c>
      <c r="AJ963" s="14">
        <v>6.3333329999999997</v>
      </c>
      <c r="AK963" s="15">
        <v>0.79166669999999995</v>
      </c>
      <c r="AL963" s="15">
        <v>0.991421</v>
      </c>
      <c r="AM963" s="15">
        <v>1</v>
      </c>
      <c r="AN963" s="15">
        <v>0.78487499999999999</v>
      </c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  <c r="BI963" s="16">
        <v>0.3333333432674408</v>
      </c>
      <c r="BJ963" s="16"/>
      <c r="BK963" s="16"/>
      <c r="BL963" s="16"/>
      <c r="BM963" s="16"/>
      <c r="BN963" s="16"/>
      <c r="BO963" s="16"/>
      <c r="BP963" s="16"/>
      <c r="BQ963" s="16"/>
      <c r="BR963" s="16"/>
      <c r="BS963" s="16"/>
      <c r="BT963" s="16"/>
      <c r="BU963" s="16"/>
      <c r="BV963" s="16"/>
      <c r="BW963" s="16"/>
      <c r="BX963" s="16"/>
      <c r="BY963" s="16"/>
      <c r="BZ963" s="16"/>
      <c r="CA963" s="16"/>
      <c r="CB963" s="16"/>
      <c r="CC963" s="16"/>
      <c r="CD963" s="16"/>
      <c r="CE963" s="16"/>
      <c r="CF963" s="16"/>
      <c r="CG963" s="16"/>
      <c r="CH963" s="16"/>
      <c r="CI963" s="16"/>
      <c r="CJ963" s="16"/>
      <c r="CK963" s="16"/>
      <c r="CL963" s="16"/>
      <c r="CM963" s="16"/>
      <c r="CN963" s="16"/>
      <c r="CO963" s="16"/>
      <c r="CP963" s="16">
        <v>0.83333331346511841</v>
      </c>
      <c r="CQ963" s="16"/>
      <c r="CR963" s="16"/>
      <c r="CS963" s="16"/>
      <c r="CT963" s="16"/>
      <c r="CU963" s="16"/>
      <c r="CV963" s="16"/>
      <c r="CW963" s="16"/>
      <c r="CX963" s="16"/>
      <c r="CY963" s="16"/>
      <c r="CZ963" s="16"/>
      <c r="DA963" s="16"/>
      <c r="DB963" s="16"/>
      <c r="DC963" s="16"/>
      <c r="DD963" s="16"/>
      <c r="DE963" s="16">
        <v>0.1666666716337204</v>
      </c>
      <c r="DF963" s="16"/>
      <c r="DG963" s="16"/>
      <c r="DH963" s="24"/>
      <c r="DI963" s="16"/>
      <c r="DJ963" s="24"/>
      <c r="DK963" s="24">
        <v>0.1666666716337204</v>
      </c>
      <c r="DL963" s="24"/>
      <c r="DM963" s="24"/>
      <c r="DN963" s="24"/>
      <c r="DO963" s="24">
        <v>0.1666666716337204</v>
      </c>
      <c r="DP963" s="24"/>
      <c r="DQ963" s="24"/>
      <c r="DR963" s="16"/>
      <c r="DS963" s="16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27"/>
      <c r="EO963" s="27"/>
      <c r="EP963" s="27"/>
      <c r="EQ963" s="27"/>
      <c r="ER963" s="27"/>
    </row>
    <row r="964" spans="1:148" s="9" customFormat="1" ht="20.25" x14ac:dyDescent="0.3">
      <c r="A964" s="10" t="s">
        <v>600</v>
      </c>
      <c r="B964" s="10" t="s">
        <v>232</v>
      </c>
      <c r="C964" s="10" t="s">
        <v>240</v>
      </c>
      <c r="D964" s="10" t="s">
        <v>281</v>
      </c>
      <c r="E964" s="10" t="s">
        <v>218</v>
      </c>
      <c r="F964" s="11">
        <v>10633</v>
      </c>
      <c r="G964" s="11">
        <v>4124</v>
      </c>
      <c r="H964" s="11">
        <v>3866</v>
      </c>
      <c r="I964" s="10" t="s">
        <v>528</v>
      </c>
      <c r="J964" s="12">
        <v>109</v>
      </c>
      <c r="K964" s="10" t="s">
        <v>238</v>
      </c>
      <c r="L964" s="10" t="s">
        <v>287</v>
      </c>
      <c r="M964" s="10" t="s">
        <v>213</v>
      </c>
      <c r="N964" s="13">
        <v>19</v>
      </c>
      <c r="O964" s="13">
        <v>19</v>
      </c>
      <c r="P964" s="13">
        <v>0</v>
      </c>
      <c r="Q964" s="14">
        <v>0</v>
      </c>
      <c r="R964" s="14">
        <v>17.940000000000001</v>
      </c>
      <c r="S964" s="14">
        <v>8</v>
      </c>
      <c r="T964" s="14">
        <v>5.681</v>
      </c>
      <c r="U964" s="14">
        <v>71.012500000000003</v>
      </c>
      <c r="V964" s="14">
        <v>1</v>
      </c>
      <c r="W964" s="14">
        <v>196.65</v>
      </c>
      <c r="X964" s="14">
        <v>80</v>
      </c>
      <c r="Y964" s="14">
        <v>0.51473422396271795</v>
      </c>
      <c r="Z964" s="14">
        <v>5.9</v>
      </c>
      <c r="AA964" s="14">
        <v>2.1</v>
      </c>
      <c r="AB964" s="14">
        <v>26.25</v>
      </c>
      <c r="AC964" s="14">
        <v>0.21899959999999999</v>
      </c>
      <c r="AD964" s="14">
        <v>2.737495</v>
      </c>
      <c r="AE964" s="14">
        <v>196.65</v>
      </c>
      <c r="AF964" s="14">
        <v>155.41999999999999</v>
      </c>
      <c r="AG964" s="14">
        <v>0</v>
      </c>
      <c r="AH964" s="14">
        <v>0</v>
      </c>
      <c r="AI964" s="14">
        <v>5.681</v>
      </c>
      <c r="AJ964" s="14">
        <v>5.9</v>
      </c>
      <c r="AK964" s="15">
        <v>0.73750000000000004</v>
      </c>
      <c r="AL964" s="15">
        <v>0.9628814</v>
      </c>
      <c r="AM964" s="15">
        <v>1</v>
      </c>
      <c r="AN964" s="15">
        <v>0.71012500000000001</v>
      </c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  <c r="BK964" s="16"/>
      <c r="BL964" s="16"/>
      <c r="BM964" s="16"/>
      <c r="BN964" s="16"/>
      <c r="BO964" s="16"/>
      <c r="BP964" s="16">
        <v>0.66666668653488159</v>
      </c>
      <c r="BQ964" s="16"/>
      <c r="BR964" s="16"/>
      <c r="BS964" s="16"/>
      <c r="BT964" s="16"/>
      <c r="BU964" s="16"/>
      <c r="BV964" s="16"/>
      <c r="BW964" s="16"/>
      <c r="BX964" s="16"/>
      <c r="BY964" s="16"/>
      <c r="BZ964" s="16"/>
      <c r="CA964" s="16"/>
      <c r="CB964" s="16"/>
      <c r="CC964" s="16"/>
      <c r="CD964" s="16"/>
      <c r="CE964" s="16"/>
      <c r="CF964" s="16"/>
      <c r="CG964" s="16"/>
      <c r="CH964" s="16"/>
      <c r="CI964" s="16"/>
      <c r="CJ964" s="16"/>
      <c r="CK964" s="16"/>
      <c r="CL964" s="16">
        <v>8.3333335816860199E-2</v>
      </c>
      <c r="CM964" s="16"/>
      <c r="CN964" s="16"/>
      <c r="CO964" s="16"/>
      <c r="CP964" s="16">
        <v>0.1666666716337204</v>
      </c>
      <c r="CQ964" s="16"/>
      <c r="CR964" s="16"/>
      <c r="CS964" s="16"/>
      <c r="CT964" s="16">
        <v>1</v>
      </c>
      <c r="CU964" s="16"/>
      <c r="CV964" s="16"/>
      <c r="CW964" s="16"/>
      <c r="CX964" s="16"/>
      <c r="CY964" s="16"/>
      <c r="CZ964" s="16"/>
      <c r="DA964" s="16"/>
      <c r="DB964" s="16"/>
      <c r="DC964" s="16"/>
      <c r="DD964" s="16"/>
      <c r="DE964" s="16">
        <v>8.3333335816860199E-2</v>
      </c>
      <c r="DF964" s="16"/>
      <c r="DG964" s="16"/>
      <c r="DH964" s="24"/>
      <c r="DI964" s="16"/>
      <c r="DJ964" s="24"/>
      <c r="DK964" s="24"/>
      <c r="DL964" s="24"/>
      <c r="DM964" s="24"/>
      <c r="DN964" s="24"/>
      <c r="DO964" s="24">
        <v>0.10000000149011612</v>
      </c>
      <c r="DP964" s="24"/>
      <c r="DQ964" s="24"/>
      <c r="DR964" s="16"/>
      <c r="DS964" s="16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27"/>
      <c r="EO964" s="27"/>
      <c r="EP964" s="27"/>
      <c r="EQ964" s="27"/>
      <c r="ER964" s="27"/>
    </row>
    <row r="965" spans="1:148" s="9" customFormat="1" ht="20.25" x14ac:dyDescent="0.3">
      <c r="A965" s="10" t="s">
        <v>600</v>
      </c>
      <c r="B965" s="10" t="s">
        <v>231</v>
      </c>
      <c r="C965" s="10" t="s">
        <v>240</v>
      </c>
      <c r="D965" s="10" t="s">
        <v>279</v>
      </c>
      <c r="E965" s="10" t="s">
        <v>218</v>
      </c>
      <c r="F965" s="11">
        <v>10633</v>
      </c>
      <c r="G965" s="11">
        <v>4062</v>
      </c>
      <c r="H965" s="11">
        <v>3807</v>
      </c>
      <c r="I965" s="10" t="s">
        <v>528</v>
      </c>
      <c r="J965" s="12">
        <v>109</v>
      </c>
      <c r="K965" s="10" t="s">
        <v>238</v>
      </c>
      <c r="L965" s="10" t="s">
        <v>287</v>
      </c>
      <c r="M965" s="10" t="s">
        <v>213</v>
      </c>
      <c r="N965" s="13">
        <v>21</v>
      </c>
      <c r="O965" s="13">
        <v>21</v>
      </c>
      <c r="P965" s="13">
        <v>0</v>
      </c>
      <c r="Q965" s="14">
        <v>0</v>
      </c>
      <c r="R965" s="14">
        <v>17.940000000000001</v>
      </c>
      <c r="S965" s="14">
        <v>8</v>
      </c>
      <c r="T965" s="14">
        <v>6.2789999999999999</v>
      </c>
      <c r="U965" s="14">
        <v>78.487499999999997</v>
      </c>
      <c r="V965" s="14">
        <v>1</v>
      </c>
      <c r="W965" s="14">
        <v>217.35</v>
      </c>
      <c r="X965" s="14">
        <v>80</v>
      </c>
      <c r="Y965" s="14">
        <v>0.46571196046394298</v>
      </c>
      <c r="Z965" s="14">
        <v>6.8</v>
      </c>
      <c r="AA965" s="14">
        <v>1.2</v>
      </c>
      <c r="AB965" s="14">
        <v>15</v>
      </c>
      <c r="AC965" s="14">
        <v>0.52099969999999995</v>
      </c>
      <c r="AD965" s="14">
        <v>6.5124959999999996</v>
      </c>
      <c r="AE965" s="14">
        <v>217.35</v>
      </c>
      <c r="AF965" s="14">
        <v>171.78</v>
      </c>
      <c r="AG965" s="14">
        <v>0</v>
      </c>
      <c r="AH965" s="14">
        <v>0</v>
      </c>
      <c r="AI965" s="14">
        <v>6.2789999999999999</v>
      </c>
      <c r="AJ965" s="14">
        <v>6.8</v>
      </c>
      <c r="AK965" s="15">
        <v>0.85</v>
      </c>
      <c r="AL965" s="15">
        <v>0.92338229999999999</v>
      </c>
      <c r="AM965" s="15">
        <v>1</v>
      </c>
      <c r="AN965" s="15">
        <v>0.78487499999999999</v>
      </c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/>
      <c r="BJ965" s="16"/>
      <c r="BK965" s="16"/>
      <c r="BL965" s="16"/>
      <c r="BM965" s="16"/>
      <c r="BN965" s="16"/>
      <c r="BO965" s="16"/>
      <c r="BP965" s="16"/>
      <c r="BQ965" s="16"/>
      <c r="BR965" s="16"/>
      <c r="BS965" s="16"/>
      <c r="BT965" s="16"/>
      <c r="BU965" s="16"/>
      <c r="BV965" s="16"/>
      <c r="BW965" s="16"/>
      <c r="BX965" s="16"/>
      <c r="BY965" s="16"/>
      <c r="BZ965" s="16"/>
      <c r="CA965" s="16"/>
      <c r="CB965" s="16"/>
      <c r="CC965" s="16"/>
      <c r="CD965" s="16"/>
      <c r="CE965" s="16"/>
      <c r="CF965" s="16"/>
      <c r="CG965" s="16"/>
      <c r="CH965" s="16"/>
      <c r="CI965" s="16"/>
      <c r="CJ965" s="16"/>
      <c r="CK965" s="16"/>
      <c r="CL965" s="16"/>
      <c r="CM965" s="16"/>
      <c r="CN965" s="16"/>
      <c r="CO965" s="16"/>
      <c r="CP965" s="16">
        <v>0.75</v>
      </c>
      <c r="CQ965" s="16"/>
      <c r="CR965" s="16"/>
      <c r="CS965" s="16"/>
      <c r="CT965" s="16"/>
      <c r="CU965" s="16"/>
      <c r="CV965" s="16"/>
      <c r="CW965" s="16"/>
      <c r="CX965" s="16"/>
      <c r="CY965" s="16"/>
      <c r="CZ965" s="16"/>
      <c r="DA965" s="16"/>
      <c r="DB965" s="16"/>
      <c r="DC965" s="16"/>
      <c r="DD965" s="16"/>
      <c r="DE965" s="16">
        <v>0.1666666716337204</v>
      </c>
      <c r="DF965" s="16"/>
      <c r="DG965" s="16"/>
      <c r="DH965" s="24"/>
      <c r="DI965" s="16"/>
      <c r="DJ965" s="24"/>
      <c r="DK965" s="24">
        <v>0.1666666716337204</v>
      </c>
      <c r="DL965" s="24"/>
      <c r="DM965" s="24"/>
      <c r="DN965" s="24"/>
      <c r="DO965" s="24">
        <v>0.11666666716337204</v>
      </c>
      <c r="DP965" s="24"/>
      <c r="DQ965" s="24"/>
      <c r="DR965" s="16"/>
      <c r="DS965" s="16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27"/>
      <c r="EO965" s="27"/>
      <c r="EP965" s="27"/>
      <c r="EQ965" s="27"/>
      <c r="ER965" s="27"/>
    </row>
    <row r="966" spans="1:148" s="9" customFormat="1" ht="20.25" x14ac:dyDescent="0.3">
      <c r="A966" s="10" t="s">
        <v>600</v>
      </c>
      <c r="B966" s="10" t="s">
        <v>231</v>
      </c>
      <c r="C966" s="10" t="s">
        <v>240</v>
      </c>
      <c r="D966" s="10" t="s">
        <v>281</v>
      </c>
      <c r="E966" s="10" t="s">
        <v>218</v>
      </c>
      <c r="F966" s="11">
        <v>10633</v>
      </c>
      <c r="G966" s="11">
        <v>4005</v>
      </c>
      <c r="H966" s="11">
        <v>4161</v>
      </c>
      <c r="I966" s="10" t="s">
        <v>528</v>
      </c>
      <c r="J966" s="12">
        <v>109</v>
      </c>
      <c r="K966" s="10" t="s">
        <v>238</v>
      </c>
      <c r="L966" s="10" t="s">
        <v>287</v>
      </c>
      <c r="M966" s="10" t="s">
        <v>213</v>
      </c>
      <c r="N966" s="13">
        <v>15</v>
      </c>
      <c r="O966" s="13">
        <v>15</v>
      </c>
      <c r="P966" s="13">
        <v>0</v>
      </c>
      <c r="Q966" s="14">
        <v>0</v>
      </c>
      <c r="R966" s="14">
        <v>17.940000000000001</v>
      </c>
      <c r="S966" s="14">
        <v>6.2833329999999998</v>
      </c>
      <c r="T966" s="14">
        <v>4.4850000000000003</v>
      </c>
      <c r="U966" s="14">
        <v>71.379320000000007</v>
      </c>
      <c r="V966" s="14">
        <v>0.78541660000000002</v>
      </c>
      <c r="W966" s="14">
        <v>197.66579999999999</v>
      </c>
      <c r="X966" s="14">
        <v>62.833328247070298</v>
      </c>
      <c r="Y966" s="14">
        <v>0.51208904566350999</v>
      </c>
      <c r="Z966" s="14">
        <v>4.5333329999999998</v>
      </c>
      <c r="AA966" s="14">
        <v>1.75</v>
      </c>
      <c r="AB966" s="14">
        <v>27.851459999999999</v>
      </c>
      <c r="AC966" s="14">
        <v>4.8332689999999998E-2</v>
      </c>
      <c r="AD966" s="14">
        <v>0.76922060000000003</v>
      </c>
      <c r="AE966" s="14">
        <v>155.25</v>
      </c>
      <c r="AF966" s="14">
        <v>122.7</v>
      </c>
      <c r="AG966" s="14">
        <v>0</v>
      </c>
      <c r="AH966" s="14">
        <v>0</v>
      </c>
      <c r="AI966" s="14">
        <v>4.4850000000000003</v>
      </c>
      <c r="AJ966" s="14">
        <v>4.5333329999999998</v>
      </c>
      <c r="AK966" s="15">
        <v>0.72148540000000005</v>
      </c>
      <c r="AL966" s="15">
        <v>0.98933839999999995</v>
      </c>
      <c r="AM966" s="15">
        <v>1</v>
      </c>
      <c r="AN966" s="15">
        <v>0.71379320000000002</v>
      </c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  <c r="BK966" s="16"/>
      <c r="BL966" s="16"/>
      <c r="BM966" s="16"/>
      <c r="BN966" s="16"/>
      <c r="BO966" s="16"/>
      <c r="BP966" s="16"/>
      <c r="BQ966" s="16"/>
      <c r="BR966" s="16"/>
      <c r="BS966" s="16"/>
      <c r="BT966" s="16"/>
      <c r="BU966" s="16"/>
      <c r="BV966" s="16"/>
      <c r="BW966" s="16"/>
      <c r="BX966" s="16"/>
      <c r="BY966" s="16"/>
      <c r="BZ966" s="16"/>
      <c r="CA966" s="16"/>
      <c r="CB966" s="16"/>
      <c r="CC966" s="16"/>
      <c r="CD966" s="16"/>
      <c r="CE966" s="16"/>
      <c r="CF966" s="16"/>
      <c r="CG966" s="16"/>
      <c r="CH966" s="16"/>
      <c r="CI966" s="16"/>
      <c r="CJ966" s="16">
        <v>1.4333332777023315</v>
      </c>
      <c r="CK966" s="16"/>
      <c r="CL966" s="16"/>
      <c r="CM966" s="16"/>
      <c r="CN966" s="16"/>
      <c r="CO966" s="16"/>
      <c r="CP966" s="16">
        <v>6.6666670143604279E-2</v>
      </c>
      <c r="CQ966" s="16"/>
      <c r="CR966" s="16"/>
      <c r="CS966" s="16"/>
      <c r="CT966" s="16"/>
      <c r="CU966" s="16"/>
      <c r="CV966" s="16"/>
      <c r="CW966" s="16"/>
      <c r="CX966" s="16"/>
      <c r="CY966" s="16"/>
      <c r="CZ966" s="16"/>
      <c r="DA966" s="16"/>
      <c r="DB966" s="16"/>
      <c r="DC966" s="16"/>
      <c r="DD966" s="16"/>
      <c r="DE966" s="16"/>
      <c r="DF966" s="16"/>
      <c r="DG966" s="16"/>
      <c r="DH966" s="24"/>
      <c r="DI966" s="16"/>
      <c r="DJ966" s="24"/>
      <c r="DK966" s="24">
        <v>0.1666666716337204</v>
      </c>
      <c r="DL966" s="24"/>
      <c r="DM966" s="24"/>
      <c r="DN966" s="24"/>
      <c r="DO966" s="24">
        <v>8.3333335816860199E-2</v>
      </c>
      <c r="DP966" s="24"/>
      <c r="DQ966" s="24"/>
      <c r="DR966" s="16"/>
      <c r="DS966" s="16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27"/>
      <c r="EO966" s="27"/>
      <c r="EP966" s="27"/>
      <c r="EQ966" s="27"/>
      <c r="ER966" s="27"/>
    </row>
    <row r="967" spans="1:148" s="9" customFormat="1" ht="20.25" x14ac:dyDescent="0.3">
      <c r="A967" s="10" t="s">
        <v>600</v>
      </c>
      <c r="B967" s="10" t="s">
        <v>240</v>
      </c>
      <c r="C967" s="10" t="s">
        <v>240</v>
      </c>
      <c r="D967" s="10" t="s">
        <v>279</v>
      </c>
      <c r="E967" s="10" t="s">
        <v>218</v>
      </c>
      <c r="F967" s="11">
        <v>10633</v>
      </c>
      <c r="G967" s="11">
        <v>4017</v>
      </c>
      <c r="H967" s="11">
        <v>3712</v>
      </c>
      <c r="I967" s="10" t="s">
        <v>528</v>
      </c>
      <c r="J967" s="12">
        <v>109</v>
      </c>
      <c r="K967" s="10" t="s">
        <v>238</v>
      </c>
      <c r="L967" s="10" t="s">
        <v>287</v>
      </c>
      <c r="M967" s="10" t="s">
        <v>213</v>
      </c>
      <c r="N967" s="13">
        <v>2</v>
      </c>
      <c r="O967" s="13">
        <v>2</v>
      </c>
      <c r="P967" s="13">
        <v>0</v>
      </c>
      <c r="Q967" s="14">
        <v>0</v>
      </c>
      <c r="R967" s="14">
        <v>17.940000000000001</v>
      </c>
      <c r="S967" s="14">
        <v>1</v>
      </c>
      <c r="T967" s="14">
        <v>0.59799999999999998</v>
      </c>
      <c r="U967" s="14">
        <v>59.8</v>
      </c>
      <c r="V967" s="14">
        <v>0.125</v>
      </c>
      <c r="W967" s="14">
        <v>165.6</v>
      </c>
      <c r="X967" s="14">
        <v>10</v>
      </c>
      <c r="Y967" s="14">
        <v>0.61124692096115396</v>
      </c>
      <c r="Z967" s="14">
        <v>0.61666670000000001</v>
      </c>
      <c r="AA967" s="14">
        <v>0.38333329999999999</v>
      </c>
      <c r="AB967" s="14">
        <v>38.333329999999997</v>
      </c>
      <c r="AC967" s="14">
        <v>1.8666680000000001E-2</v>
      </c>
      <c r="AD967" s="14">
        <v>1.866668</v>
      </c>
      <c r="AE967" s="14">
        <v>20.7</v>
      </c>
      <c r="AF967" s="14">
        <v>16.36</v>
      </c>
      <c r="AG967" s="14">
        <v>0</v>
      </c>
      <c r="AH967" s="14">
        <v>0</v>
      </c>
      <c r="AI967" s="14">
        <v>0.59799999999999998</v>
      </c>
      <c r="AJ967" s="14">
        <v>0.61666670000000001</v>
      </c>
      <c r="AK967" s="15">
        <v>0.61666670000000001</v>
      </c>
      <c r="AL967" s="15">
        <v>0.96972970000000003</v>
      </c>
      <c r="AM967" s="15">
        <v>1</v>
      </c>
      <c r="AN967" s="15">
        <v>0.59799999999999998</v>
      </c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  <c r="BO967" s="16"/>
      <c r="BP967" s="16"/>
      <c r="BQ967" s="16"/>
      <c r="BR967" s="16"/>
      <c r="BS967" s="16"/>
      <c r="BT967" s="16"/>
      <c r="BU967" s="16"/>
      <c r="BV967" s="16"/>
      <c r="BW967" s="16"/>
      <c r="BX967" s="16"/>
      <c r="BY967" s="16"/>
      <c r="BZ967" s="16"/>
      <c r="CA967" s="16"/>
      <c r="CB967" s="16"/>
      <c r="CC967" s="16"/>
      <c r="CD967" s="16"/>
      <c r="CE967" s="16"/>
      <c r="CF967" s="16"/>
      <c r="CG967" s="16"/>
      <c r="CH967" s="16"/>
      <c r="CI967" s="16"/>
      <c r="CJ967" s="16"/>
      <c r="CK967" s="16"/>
      <c r="CL967" s="16"/>
      <c r="CM967" s="16"/>
      <c r="CN967" s="16"/>
      <c r="CO967" s="16"/>
      <c r="CP967" s="16">
        <v>0.38333332538604736</v>
      </c>
      <c r="CQ967" s="16"/>
      <c r="CR967" s="16"/>
      <c r="CS967" s="16"/>
      <c r="CT967" s="16"/>
      <c r="CU967" s="16"/>
      <c r="CV967" s="16"/>
      <c r="CW967" s="16"/>
      <c r="CX967" s="16"/>
      <c r="CY967" s="16"/>
      <c r="CZ967" s="16"/>
      <c r="DA967" s="16"/>
      <c r="DB967" s="16"/>
      <c r="DC967" s="16"/>
      <c r="DD967" s="16"/>
      <c r="DE967" s="16"/>
      <c r="DF967" s="16"/>
      <c r="DG967" s="16"/>
      <c r="DH967" s="24"/>
      <c r="DI967" s="16"/>
      <c r="DJ967" s="24"/>
      <c r="DK967" s="24"/>
      <c r="DL967" s="24"/>
      <c r="DM967" s="24"/>
      <c r="DN967" s="24"/>
      <c r="DO967" s="24"/>
      <c r="DP967" s="24"/>
      <c r="DQ967" s="24"/>
      <c r="DR967" s="16"/>
      <c r="DS967" s="16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27"/>
      <c r="EO967" s="27"/>
      <c r="EP967" s="27"/>
      <c r="EQ967" s="27"/>
      <c r="ER967" s="27"/>
    </row>
    <row r="968" spans="1:148" s="9" customFormat="1" ht="20.25" x14ac:dyDescent="0.3">
      <c r="A968" s="10" t="s">
        <v>585</v>
      </c>
      <c r="B968" s="10" t="s">
        <v>232</v>
      </c>
      <c r="C968" s="10" t="s">
        <v>240</v>
      </c>
      <c r="D968" s="10" t="s">
        <v>279</v>
      </c>
      <c r="E968" s="10" t="s">
        <v>222</v>
      </c>
      <c r="F968" s="11">
        <v>15177</v>
      </c>
      <c r="G968" s="11">
        <v>4189</v>
      </c>
      <c r="H968" s="11">
        <v>3698</v>
      </c>
      <c r="I968" s="10" t="s">
        <v>275</v>
      </c>
      <c r="J968" s="12">
        <v>62.8</v>
      </c>
      <c r="K968" s="10" t="s">
        <v>248</v>
      </c>
      <c r="L968" s="10" t="s">
        <v>261</v>
      </c>
      <c r="M968" s="10" t="s">
        <v>220</v>
      </c>
      <c r="N968" s="13">
        <v>55</v>
      </c>
      <c r="O968" s="13">
        <v>55</v>
      </c>
      <c r="P968" s="13">
        <v>0</v>
      </c>
      <c r="Q968" s="14">
        <v>0</v>
      </c>
      <c r="R968" s="14">
        <v>6.14</v>
      </c>
      <c r="S968" s="14">
        <v>8</v>
      </c>
      <c r="T968" s="14">
        <v>5.6283329999999996</v>
      </c>
      <c r="U968" s="14">
        <v>70.354159999999993</v>
      </c>
      <c r="V968" s="14">
        <v>1</v>
      </c>
      <c r="W968" s="14">
        <v>240.9</v>
      </c>
      <c r="X968" s="14">
        <v>80</v>
      </c>
      <c r="Y968" s="14">
        <v>0.51216390245198595</v>
      </c>
      <c r="Z968" s="14">
        <v>5.7833329999999998</v>
      </c>
      <c r="AA968" s="14">
        <v>2.2166670000000002</v>
      </c>
      <c r="AB968" s="14">
        <v>27.70833</v>
      </c>
      <c r="AC968" s="14">
        <v>0.1550002</v>
      </c>
      <c r="AD968" s="14">
        <v>1.937503</v>
      </c>
      <c r="AE968" s="14">
        <v>240.9</v>
      </c>
      <c r="AF968" s="14">
        <v>156.19999999999999</v>
      </c>
      <c r="AG968" s="14">
        <v>0</v>
      </c>
      <c r="AH968" s="14">
        <v>0</v>
      </c>
      <c r="AI968" s="14">
        <v>5.6283329999999996</v>
      </c>
      <c r="AJ968" s="14">
        <v>5.7833329999999998</v>
      </c>
      <c r="AK968" s="15">
        <v>0.72291669999999997</v>
      </c>
      <c r="AL968" s="15">
        <v>0.97319880000000003</v>
      </c>
      <c r="AM968" s="15">
        <v>1</v>
      </c>
      <c r="AN968" s="15">
        <v>0.70354159999999999</v>
      </c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  <c r="BG968" s="16"/>
      <c r="BH968" s="16"/>
      <c r="BI968" s="16"/>
      <c r="BJ968" s="16"/>
      <c r="BK968" s="16"/>
      <c r="BL968" s="16"/>
      <c r="BM968" s="16"/>
      <c r="BN968" s="16"/>
      <c r="BO968" s="16"/>
      <c r="BP968" s="16"/>
      <c r="BQ968" s="16"/>
      <c r="BR968" s="16"/>
      <c r="BS968" s="16"/>
      <c r="BT968" s="16"/>
      <c r="BU968" s="16"/>
      <c r="BV968" s="16">
        <v>0.91666668653488159</v>
      </c>
      <c r="BW968" s="16"/>
      <c r="BX968" s="16"/>
      <c r="BY968" s="16"/>
      <c r="BZ968" s="16">
        <v>0.50000001490116119</v>
      </c>
      <c r="CA968" s="16"/>
      <c r="CB968" s="16"/>
      <c r="CC968" s="16"/>
      <c r="CD968" s="16"/>
      <c r="CE968" s="16"/>
      <c r="CF968" s="16"/>
      <c r="CG968" s="16"/>
      <c r="CH968" s="16"/>
      <c r="CI968" s="16"/>
      <c r="CJ968" s="16"/>
      <c r="CK968" s="16"/>
      <c r="CL968" s="16"/>
      <c r="CM968" s="16"/>
      <c r="CN968" s="16"/>
      <c r="CO968" s="16"/>
      <c r="CP968" s="16"/>
      <c r="CQ968" s="16"/>
      <c r="CR968" s="16"/>
      <c r="CS968" s="16"/>
      <c r="CT968" s="16">
        <v>0.1666666716337204</v>
      </c>
      <c r="CU968" s="16"/>
      <c r="CV968" s="16"/>
      <c r="CW968" s="16"/>
      <c r="CX968" s="16"/>
      <c r="CY968" s="16"/>
      <c r="CZ968" s="16"/>
      <c r="DA968" s="16"/>
      <c r="DB968" s="16"/>
      <c r="DC968" s="16"/>
      <c r="DD968" s="16"/>
      <c r="DE968" s="16">
        <v>0.1666666716337204</v>
      </c>
      <c r="DF968" s="16"/>
      <c r="DG968" s="16"/>
      <c r="DH968" s="24"/>
      <c r="DI968" s="16"/>
      <c r="DJ968" s="24"/>
      <c r="DK968" s="24">
        <v>0.1666666716337204</v>
      </c>
      <c r="DL968" s="24"/>
      <c r="DM968" s="24"/>
      <c r="DN968" s="24"/>
      <c r="DO968" s="24">
        <v>0.30000001192092896</v>
      </c>
      <c r="DP968" s="24"/>
      <c r="DQ968" s="24"/>
      <c r="DR968" s="16"/>
      <c r="DS968" s="16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27"/>
      <c r="EO968" s="27"/>
      <c r="EP968" s="27"/>
      <c r="EQ968" s="27"/>
      <c r="ER968" s="27"/>
    </row>
    <row r="969" spans="1:148" s="9" customFormat="1" ht="20.25" x14ac:dyDescent="0.3">
      <c r="A969" s="10" t="s">
        <v>585</v>
      </c>
      <c r="B969" s="10" t="s">
        <v>232</v>
      </c>
      <c r="C969" s="10" t="s">
        <v>240</v>
      </c>
      <c r="D969" s="10" t="s">
        <v>281</v>
      </c>
      <c r="E969" s="10" t="s">
        <v>222</v>
      </c>
      <c r="F969" s="11">
        <v>15177</v>
      </c>
      <c r="G969" s="11">
        <v>4124</v>
      </c>
      <c r="H969" s="11">
        <v>3866</v>
      </c>
      <c r="I969" s="10" t="s">
        <v>275</v>
      </c>
      <c r="J969" s="12">
        <v>62.8</v>
      </c>
      <c r="K969" s="10" t="s">
        <v>248</v>
      </c>
      <c r="L969" s="10" t="s">
        <v>261</v>
      </c>
      <c r="M969" s="10" t="s">
        <v>220</v>
      </c>
      <c r="N969" s="13">
        <v>32</v>
      </c>
      <c r="O969" s="13">
        <v>32</v>
      </c>
      <c r="P969" s="13">
        <v>0</v>
      </c>
      <c r="Q969" s="14">
        <v>0</v>
      </c>
      <c r="R969" s="14">
        <v>6.14</v>
      </c>
      <c r="S969" s="14">
        <v>8</v>
      </c>
      <c r="T969" s="14">
        <v>3.274667</v>
      </c>
      <c r="U969" s="14">
        <v>40.933329999999998</v>
      </c>
      <c r="V969" s="14">
        <v>1</v>
      </c>
      <c r="W969" s="14">
        <v>140.16</v>
      </c>
      <c r="X969" s="14">
        <v>80</v>
      </c>
      <c r="Y969" s="14">
        <v>0.88028171674478395</v>
      </c>
      <c r="Z969" s="14">
        <v>3.6666669999999999</v>
      </c>
      <c r="AA969" s="14">
        <v>4.3333329999999997</v>
      </c>
      <c r="AB969" s="14">
        <v>54.166670000000003</v>
      </c>
      <c r="AC969" s="14">
        <v>0.39199970000000001</v>
      </c>
      <c r="AD969" s="14">
        <v>4.8999969999999999</v>
      </c>
      <c r="AE969" s="14">
        <v>140.16</v>
      </c>
      <c r="AF969" s="14">
        <v>90.88</v>
      </c>
      <c r="AG969" s="14">
        <v>0</v>
      </c>
      <c r="AH969" s="14">
        <v>0</v>
      </c>
      <c r="AI969" s="14">
        <v>3.274667</v>
      </c>
      <c r="AJ969" s="14">
        <v>3.6666669999999999</v>
      </c>
      <c r="AK969" s="15">
        <v>0.4583333</v>
      </c>
      <c r="AL969" s="15">
        <v>0.89309090000000002</v>
      </c>
      <c r="AM969" s="15">
        <v>1</v>
      </c>
      <c r="AN969" s="15">
        <v>0.40933330000000001</v>
      </c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  <c r="BE969" s="16"/>
      <c r="BF969" s="16"/>
      <c r="BG969" s="16"/>
      <c r="BH969" s="16"/>
      <c r="BI969" s="16"/>
      <c r="BJ969" s="16"/>
      <c r="BK969" s="16"/>
      <c r="BL969" s="16"/>
      <c r="BM969" s="16"/>
      <c r="BN969" s="16"/>
      <c r="BO969" s="16">
        <v>0.25</v>
      </c>
      <c r="BP969" s="16">
        <v>1.9999999701976776</v>
      </c>
      <c r="BQ969" s="16"/>
      <c r="BR969" s="16"/>
      <c r="BS969" s="16"/>
      <c r="BT969" s="16"/>
      <c r="BU969" s="16"/>
      <c r="BV969" s="16"/>
      <c r="BW969" s="16"/>
      <c r="BX969" s="16"/>
      <c r="BY969" s="16"/>
      <c r="BZ969" s="16"/>
      <c r="CA969" s="16"/>
      <c r="CB969" s="16"/>
      <c r="CC969" s="16"/>
      <c r="CD969" s="16"/>
      <c r="CE969" s="16"/>
      <c r="CF969" s="16"/>
      <c r="CG969" s="16"/>
      <c r="CH969" s="16">
        <v>1.9166666269302368</v>
      </c>
      <c r="CI969" s="16"/>
      <c r="CJ969" s="16"/>
      <c r="CK969" s="16"/>
      <c r="CL969" s="16"/>
      <c r="CM969" s="16"/>
      <c r="CN969" s="16"/>
      <c r="CO969" s="16"/>
      <c r="CP969" s="16"/>
      <c r="CQ969" s="16"/>
      <c r="CR969" s="16"/>
      <c r="CS969" s="16"/>
      <c r="CT969" s="16"/>
      <c r="CU969" s="16"/>
      <c r="CV969" s="16"/>
      <c r="CW969" s="16"/>
      <c r="CX969" s="16"/>
      <c r="CY969" s="16"/>
      <c r="CZ969" s="16"/>
      <c r="DA969" s="16"/>
      <c r="DB969" s="16"/>
      <c r="DC969" s="16"/>
      <c r="DD969" s="16"/>
      <c r="DE969" s="16"/>
      <c r="DF969" s="16"/>
      <c r="DG969" s="16"/>
      <c r="DH969" s="24"/>
      <c r="DI969" s="16"/>
      <c r="DJ969" s="24"/>
      <c r="DK969" s="24"/>
      <c r="DL969" s="24"/>
      <c r="DM969" s="24"/>
      <c r="DN969" s="24"/>
      <c r="DO969" s="24">
        <v>0.1666666716337204</v>
      </c>
      <c r="DP969" s="24"/>
      <c r="DQ969" s="24"/>
      <c r="DR969" s="16"/>
      <c r="DS969" s="16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27"/>
      <c r="EO969" s="27"/>
      <c r="EP969" s="27"/>
      <c r="EQ969" s="27"/>
      <c r="ER969" s="27"/>
    </row>
    <row r="970" spans="1:148" s="9" customFormat="1" ht="20.25" x14ac:dyDescent="0.3">
      <c r="A970" s="10" t="s">
        <v>588</v>
      </c>
      <c r="B970" s="10" t="s">
        <v>232</v>
      </c>
      <c r="C970" s="10" t="s">
        <v>240</v>
      </c>
      <c r="D970" s="10" t="s">
        <v>279</v>
      </c>
      <c r="E970" s="10" t="s">
        <v>218</v>
      </c>
      <c r="F970" s="11">
        <v>10515</v>
      </c>
      <c r="G970" s="11">
        <v>4062</v>
      </c>
      <c r="H970" s="11">
        <v>4091</v>
      </c>
      <c r="I970" s="10" t="s">
        <v>527</v>
      </c>
      <c r="J970" s="12">
        <v>79.2</v>
      </c>
      <c r="K970" s="10" t="s">
        <v>248</v>
      </c>
      <c r="L970" s="10" t="s">
        <v>261</v>
      </c>
      <c r="M970" s="10" t="s">
        <v>220</v>
      </c>
      <c r="N970" s="13">
        <v>50</v>
      </c>
      <c r="O970" s="13">
        <v>49</v>
      </c>
      <c r="P970" s="13">
        <v>1</v>
      </c>
      <c r="Q970" s="14">
        <v>2</v>
      </c>
      <c r="R970" s="14">
        <v>7.78</v>
      </c>
      <c r="S970" s="14">
        <v>8</v>
      </c>
      <c r="T970" s="14">
        <v>6.3536669999999997</v>
      </c>
      <c r="U970" s="14">
        <v>79.420839999999998</v>
      </c>
      <c r="V970" s="14">
        <v>1</v>
      </c>
      <c r="W970" s="14">
        <v>236.67</v>
      </c>
      <c r="X970" s="14">
        <v>80</v>
      </c>
      <c r="Y970" s="14">
        <v>0.51995320214900398</v>
      </c>
      <c r="Z970" s="14">
        <v>6.85</v>
      </c>
      <c r="AA970" s="14">
        <v>1.1499999999999999</v>
      </c>
      <c r="AB970" s="14">
        <v>14.375</v>
      </c>
      <c r="AC970" s="14">
        <v>0.36666660000000001</v>
      </c>
      <c r="AD970" s="14">
        <v>4.5833320000000004</v>
      </c>
      <c r="AE970" s="14">
        <v>236.67</v>
      </c>
      <c r="AF970" s="14">
        <v>153.86000000000001</v>
      </c>
      <c r="AG970" s="14">
        <v>0.1296667</v>
      </c>
      <c r="AH970" s="14">
        <v>1.620833</v>
      </c>
      <c r="AI970" s="14">
        <v>6.483333</v>
      </c>
      <c r="AJ970" s="14">
        <v>6.85</v>
      </c>
      <c r="AK970" s="15">
        <v>0.85624999999999996</v>
      </c>
      <c r="AL970" s="15">
        <v>0.94647199999999998</v>
      </c>
      <c r="AM970" s="15">
        <v>0.98</v>
      </c>
      <c r="AN970" s="15">
        <v>0.79420829999999998</v>
      </c>
      <c r="AO970" s="16"/>
      <c r="AP970" s="16">
        <v>0.5</v>
      </c>
      <c r="AQ970" s="16"/>
      <c r="AR970" s="16">
        <v>8.3333335816860199E-2</v>
      </c>
      <c r="AS970" s="16">
        <v>0.13333334028720856</v>
      </c>
      <c r="AT970" s="16">
        <v>0.1666666716337204</v>
      </c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/>
      <c r="BJ970" s="16"/>
      <c r="BK970" s="16"/>
      <c r="BL970" s="16"/>
      <c r="BM970" s="16"/>
      <c r="BN970" s="16"/>
      <c r="BO970" s="16"/>
      <c r="BP970" s="16"/>
      <c r="BQ970" s="16"/>
      <c r="BR970" s="16"/>
      <c r="BS970" s="16"/>
      <c r="BT970" s="16"/>
      <c r="BU970" s="16"/>
      <c r="BV970" s="16"/>
      <c r="BW970" s="16"/>
      <c r="BX970" s="16"/>
      <c r="BY970" s="16"/>
      <c r="BZ970" s="16"/>
      <c r="CA970" s="16"/>
      <c r="CB970" s="16"/>
      <c r="CC970" s="16"/>
      <c r="CD970" s="16"/>
      <c r="CE970" s="16"/>
      <c r="CF970" s="16"/>
      <c r="CG970" s="16"/>
      <c r="CH970" s="16"/>
      <c r="CI970" s="16"/>
      <c r="CJ970" s="16"/>
      <c r="CK970" s="16"/>
      <c r="CL970" s="16"/>
      <c r="CM970" s="16"/>
      <c r="CN970" s="16"/>
      <c r="CO970" s="16"/>
      <c r="CP970" s="16"/>
      <c r="CQ970" s="16"/>
      <c r="CR970" s="16"/>
      <c r="CS970" s="16"/>
      <c r="CT970" s="16"/>
      <c r="CU970" s="16"/>
      <c r="CV970" s="16"/>
      <c r="CW970" s="16"/>
      <c r="CX970" s="16"/>
      <c r="CY970" s="16"/>
      <c r="CZ970" s="16"/>
      <c r="DA970" s="16"/>
      <c r="DB970" s="16"/>
      <c r="DC970" s="16"/>
      <c r="DD970" s="16"/>
      <c r="DE970" s="16"/>
      <c r="DF970" s="16"/>
      <c r="DG970" s="16"/>
      <c r="DH970" s="24"/>
      <c r="DI970" s="16"/>
      <c r="DJ970" s="24"/>
      <c r="DK970" s="24"/>
      <c r="DL970" s="24"/>
      <c r="DM970" s="24"/>
      <c r="DN970" s="24"/>
      <c r="DO970" s="24">
        <v>0.26666668057441711</v>
      </c>
      <c r="DP970" s="24"/>
      <c r="DQ970" s="24"/>
      <c r="DR970" s="16"/>
      <c r="DS970" s="16"/>
      <c r="DT970" s="17"/>
      <c r="DU970" s="17"/>
      <c r="DV970" s="17"/>
      <c r="DW970" s="17"/>
      <c r="DX970" s="17"/>
      <c r="DY970" s="17"/>
      <c r="DZ970" s="17"/>
      <c r="EA970" s="17">
        <v>1</v>
      </c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27"/>
      <c r="EO970" s="27"/>
      <c r="EP970" s="27"/>
      <c r="EQ970" s="27"/>
      <c r="ER970" s="27"/>
    </row>
    <row r="971" spans="1:148" s="9" customFormat="1" ht="20.25" x14ac:dyDescent="0.3">
      <c r="A971" s="10" t="s">
        <v>588</v>
      </c>
      <c r="B971" s="10" t="s">
        <v>232</v>
      </c>
      <c r="C971" s="10" t="s">
        <v>240</v>
      </c>
      <c r="D971" s="10" t="s">
        <v>281</v>
      </c>
      <c r="E971" s="10" t="s">
        <v>218</v>
      </c>
      <c r="F971" s="11">
        <v>10515</v>
      </c>
      <c r="G971" s="11">
        <v>4189</v>
      </c>
      <c r="H971" s="11">
        <v>4161</v>
      </c>
      <c r="I971" s="10" t="s">
        <v>527</v>
      </c>
      <c r="J971" s="12">
        <v>79.2</v>
      </c>
      <c r="K971" s="10" t="s">
        <v>248</v>
      </c>
      <c r="L971" s="10" t="s">
        <v>261</v>
      </c>
      <c r="M971" s="10" t="s">
        <v>220</v>
      </c>
      <c r="N971" s="13">
        <v>48</v>
      </c>
      <c r="O971" s="13">
        <v>48</v>
      </c>
      <c r="P971" s="13">
        <v>0</v>
      </c>
      <c r="Q971" s="14">
        <v>0</v>
      </c>
      <c r="R971" s="14">
        <v>7.78</v>
      </c>
      <c r="S971" s="14">
        <v>8</v>
      </c>
      <c r="T971" s="14">
        <v>6.2240000000000002</v>
      </c>
      <c r="U971" s="14">
        <v>77.8</v>
      </c>
      <c r="V971" s="14">
        <v>1</v>
      </c>
      <c r="W971" s="14">
        <v>231.84</v>
      </c>
      <c r="X971" s="14">
        <v>80</v>
      </c>
      <c r="Y971" s="14">
        <v>0.53078555833378704</v>
      </c>
      <c r="Z971" s="14">
        <v>6.5</v>
      </c>
      <c r="AA971" s="14">
        <v>1.5</v>
      </c>
      <c r="AB971" s="14">
        <v>18.75</v>
      </c>
      <c r="AC971" s="14">
        <v>0.27600000000000002</v>
      </c>
      <c r="AD971" s="14">
        <v>3.45</v>
      </c>
      <c r="AE971" s="14">
        <v>231.84</v>
      </c>
      <c r="AF971" s="14">
        <v>150.72</v>
      </c>
      <c r="AG971" s="14">
        <v>0</v>
      </c>
      <c r="AH971" s="14">
        <v>0</v>
      </c>
      <c r="AI971" s="14">
        <v>6.2240000000000002</v>
      </c>
      <c r="AJ971" s="14">
        <v>6.5</v>
      </c>
      <c r="AK971" s="15">
        <v>0.8125</v>
      </c>
      <c r="AL971" s="15">
        <v>0.95753849999999996</v>
      </c>
      <c r="AM971" s="15">
        <v>1</v>
      </c>
      <c r="AN971" s="15">
        <v>0.77800000000000002</v>
      </c>
      <c r="AO971" s="16"/>
      <c r="AP971" s="16">
        <v>0.4166666567325592</v>
      </c>
      <c r="AQ971" s="16"/>
      <c r="AR971" s="16"/>
      <c r="AS971" s="16">
        <v>8.3333335816860199E-2</v>
      </c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  <c r="BI971" s="16">
        <v>8.3333335816860199E-2</v>
      </c>
      <c r="BJ971" s="16"/>
      <c r="BK971" s="16"/>
      <c r="BL971" s="16"/>
      <c r="BM971" s="16"/>
      <c r="BN971" s="16"/>
      <c r="BO971" s="16"/>
      <c r="BP971" s="16"/>
      <c r="BQ971" s="16"/>
      <c r="BR971" s="16"/>
      <c r="BS971" s="16"/>
      <c r="BT971" s="16"/>
      <c r="BU971" s="16">
        <v>0.5</v>
      </c>
      <c r="BV971" s="16"/>
      <c r="BW971" s="16"/>
      <c r="BX971" s="16"/>
      <c r="BY971" s="16"/>
      <c r="BZ971" s="16"/>
      <c r="CA971" s="16"/>
      <c r="CB971" s="16"/>
      <c r="CC971" s="16"/>
      <c r="CD971" s="16"/>
      <c r="CE971" s="16"/>
      <c r="CF971" s="16"/>
      <c r="CG971" s="16"/>
      <c r="CH971" s="16"/>
      <c r="CI971" s="16"/>
      <c r="CJ971" s="16"/>
      <c r="CK971" s="16"/>
      <c r="CL971" s="16"/>
      <c r="CM971" s="16"/>
      <c r="CN971" s="16"/>
      <c r="CO971" s="16"/>
      <c r="CP971" s="16"/>
      <c r="CQ971" s="16"/>
      <c r="CR971" s="16"/>
      <c r="CS971" s="16"/>
      <c r="CT971" s="16"/>
      <c r="CU971" s="16"/>
      <c r="CV971" s="16"/>
      <c r="CW971" s="16"/>
      <c r="CX971" s="16"/>
      <c r="CY971" s="16"/>
      <c r="CZ971" s="16"/>
      <c r="DA971" s="16"/>
      <c r="DB971" s="16"/>
      <c r="DC971" s="16"/>
      <c r="DD971" s="16"/>
      <c r="DE971" s="16"/>
      <c r="DF971" s="16"/>
      <c r="DG971" s="16"/>
      <c r="DH971" s="24"/>
      <c r="DI971" s="16"/>
      <c r="DJ971" s="24"/>
      <c r="DK971" s="24">
        <v>0.1666666716337204</v>
      </c>
      <c r="DL971" s="24"/>
      <c r="DM971" s="24"/>
      <c r="DN971" s="24"/>
      <c r="DO971" s="24">
        <v>0.25</v>
      </c>
      <c r="DP971" s="24"/>
      <c r="DQ971" s="24"/>
      <c r="DR971" s="16"/>
      <c r="DS971" s="16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27"/>
      <c r="EO971" s="27"/>
      <c r="EP971" s="27"/>
      <c r="EQ971" s="27"/>
      <c r="ER971" s="27"/>
    </row>
    <row r="972" spans="1:148" s="9" customFormat="1" ht="20.25" x14ac:dyDescent="0.3">
      <c r="A972" s="10" t="s">
        <v>588</v>
      </c>
      <c r="B972" s="10" t="s">
        <v>231</v>
      </c>
      <c r="C972" s="10" t="s">
        <v>240</v>
      </c>
      <c r="D972" s="10" t="s">
        <v>279</v>
      </c>
      <c r="E972" s="10" t="s">
        <v>218</v>
      </c>
      <c r="F972" s="11">
        <v>10515</v>
      </c>
      <c r="G972" s="11">
        <v>4124</v>
      </c>
      <c r="H972" s="11">
        <v>3951</v>
      </c>
      <c r="I972" s="10" t="s">
        <v>527</v>
      </c>
      <c r="J972" s="12">
        <v>79.2</v>
      </c>
      <c r="K972" s="10" t="s">
        <v>248</v>
      </c>
      <c r="L972" s="10" t="s">
        <v>261</v>
      </c>
      <c r="M972" s="10" t="s">
        <v>220</v>
      </c>
      <c r="N972" s="13">
        <v>40</v>
      </c>
      <c r="O972" s="13">
        <v>39</v>
      </c>
      <c r="P972" s="13">
        <v>1</v>
      </c>
      <c r="Q972" s="14">
        <v>2.5</v>
      </c>
      <c r="R972" s="14">
        <v>7.78</v>
      </c>
      <c r="S972" s="14">
        <v>8</v>
      </c>
      <c r="T972" s="14">
        <v>5.0570000000000004</v>
      </c>
      <c r="U972" s="14">
        <v>63.212499999999999</v>
      </c>
      <c r="V972" s="14">
        <v>1</v>
      </c>
      <c r="W972" s="14">
        <v>188.37</v>
      </c>
      <c r="X972" s="14">
        <v>80</v>
      </c>
      <c r="Y972" s="14">
        <v>0.65327450280909505</v>
      </c>
      <c r="Z972" s="14">
        <v>5.3833330000000004</v>
      </c>
      <c r="AA972" s="14">
        <v>2.6166670000000001</v>
      </c>
      <c r="AB972" s="14">
        <v>32.708329999999997</v>
      </c>
      <c r="AC972" s="14">
        <v>0.1966666</v>
      </c>
      <c r="AD972" s="14">
        <v>2.4583330000000001</v>
      </c>
      <c r="AE972" s="14">
        <v>188.37</v>
      </c>
      <c r="AF972" s="14">
        <v>122.46</v>
      </c>
      <c r="AG972" s="14">
        <v>0.1296667</v>
      </c>
      <c r="AH972" s="14">
        <v>1.620833</v>
      </c>
      <c r="AI972" s="14">
        <v>5.1866669999999999</v>
      </c>
      <c r="AJ972" s="14">
        <v>5.3833330000000004</v>
      </c>
      <c r="AK972" s="15">
        <v>0.67291670000000003</v>
      </c>
      <c r="AL972" s="15">
        <v>0.96346759999999998</v>
      </c>
      <c r="AM972" s="15">
        <v>0.97499999999999998</v>
      </c>
      <c r="AN972" s="15">
        <v>0.6321251</v>
      </c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  <c r="BG972" s="16"/>
      <c r="BH972" s="16"/>
      <c r="BI972" s="16"/>
      <c r="BJ972" s="16"/>
      <c r="BK972" s="16"/>
      <c r="BL972" s="16"/>
      <c r="BM972" s="16"/>
      <c r="BN972" s="16"/>
      <c r="BO972" s="16"/>
      <c r="BP972" s="16"/>
      <c r="BQ972" s="16"/>
      <c r="BR972" s="16"/>
      <c r="BS972" s="16"/>
      <c r="BT972" s="16"/>
      <c r="BU972" s="16"/>
      <c r="BV972" s="16"/>
      <c r="BW972" s="16"/>
      <c r="BX972" s="16"/>
      <c r="BY972" s="16"/>
      <c r="BZ972" s="16">
        <v>1.4499999582767487</v>
      </c>
      <c r="CA972" s="16"/>
      <c r="CB972" s="16"/>
      <c r="CC972" s="16"/>
      <c r="CD972" s="16">
        <v>0.83333331346511841</v>
      </c>
      <c r="CE972" s="16"/>
      <c r="CF972" s="16"/>
      <c r="CG972" s="16"/>
      <c r="CH972" s="16"/>
      <c r="CI972" s="16"/>
      <c r="CJ972" s="16"/>
      <c r="CK972" s="16"/>
      <c r="CL972" s="16"/>
      <c r="CM972" s="16"/>
      <c r="CN972" s="16"/>
      <c r="CO972" s="16"/>
      <c r="CP972" s="16"/>
      <c r="CQ972" s="16"/>
      <c r="CR972" s="16"/>
      <c r="CS972" s="16"/>
      <c r="CT972" s="16"/>
      <c r="CU972" s="16"/>
      <c r="CV972" s="16"/>
      <c r="CW972" s="16"/>
      <c r="CX972" s="16"/>
      <c r="CY972" s="16"/>
      <c r="CZ972" s="16"/>
      <c r="DA972" s="16"/>
      <c r="DB972" s="16"/>
      <c r="DC972" s="16"/>
      <c r="DD972" s="16"/>
      <c r="DE972" s="16">
        <v>8.3333335816860199E-2</v>
      </c>
      <c r="DF972" s="16"/>
      <c r="DG972" s="16"/>
      <c r="DH972" s="24"/>
      <c r="DI972" s="16"/>
      <c r="DJ972" s="24"/>
      <c r="DK972" s="24"/>
      <c r="DL972" s="24"/>
      <c r="DM972" s="24"/>
      <c r="DN972" s="24"/>
      <c r="DO972" s="24">
        <v>0.25</v>
      </c>
      <c r="DP972" s="24"/>
      <c r="DQ972" s="24"/>
      <c r="DR972" s="16"/>
      <c r="DS972" s="16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>
        <v>1</v>
      </c>
      <c r="EM972" s="17"/>
      <c r="EN972" s="27"/>
      <c r="EO972" s="27"/>
      <c r="EP972" s="27"/>
      <c r="EQ972" s="27"/>
      <c r="ER972" s="27"/>
    </row>
    <row r="973" spans="1:148" s="9" customFormat="1" ht="20.25" x14ac:dyDescent="0.3">
      <c r="A973" s="10" t="s">
        <v>588</v>
      </c>
      <c r="B973" s="10" t="s">
        <v>231</v>
      </c>
      <c r="C973" s="10" t="s">
        <v>240</v>
      </c>
      <c r="D973" s="10" t="s">
        <v>281</v>
      </c>
      <c r="E973" s="10" t="s">
        <v>218</v>
      </c>
      <c r="F973" s="11">
        <v>10515</v>
      </c>
      <c r="G973" s="11">
        <v>4079</v>
      </c>
      <c r="H973" s="11">
        <v>3807</v>
      </c>
      <c r="I973" s="10" t="s">
        <v>527</v>
      </c>
      <c r="J973" s="12">
        <v>79.2</v>
      </c>
      <c r="K973" s="10" t="s">
        <v>248</v>
      </c>
      <c r="L973" s="10" t="s">
        <v>261</v>
      </c>
      <c r="M973" s="10" t="s">
        <v>220</v>
      </c>
      <c r="N973" s="13">
        <v>46</v>
      </c>
      <c r="O973" s="13">
        <v>46</v>
      </c>
      <c r="P973" s="13">
        <v>0</v>
      </c>
      <c r="Q973" s="14">
        <v>0</v>
      </c>
      <c r="R973" s="14">
        <v>7.78</v>
      </c>
      <c r="S973" s="14">
        <v>8</v>
      </c>
      <c r="T973" s="14">
        <v>5.9646670000000004</v>
      </c>
      <c r="U973" s="14">
        <v>74.558329999999998</v>
      </c>
      <c r="V973" s="14">
        <v>1</v>
      </c>
      <c r="W973" s="14">
        <v>222.18</v>
      </c>
      <c r="X973" s="14">
        <v>80</v>
      </c>
      <c r="Y973" s="14">
        <v>0.55386318642893195</v>
      </c>
      <c r="Z973" s="14">
        <v>6.05</v>
      </c>
      <c r="AA973" s="14">
        <v>1.95</v>
      </c>
      <c r="AB973" s="14">
        <v>24.375</v>
      </c>
      <c r="AC973" s="14">
        <v>8.5333110000000004E-2</v>
      </c>
      <c r="AD973" s="14">
        <v>1.0666640000000001</v>
      </c>
      <c r="AE973" s="14">
        <v>222.18</v>
      </c>
      <c r="AF973" s="14">
        <v>144.44</v>
      </c>
      <c r="AG973" s="14">
        <v>0</v>
      </c>
      <c r="AH973" s="14">
        <v>0</v>
      </c>
      <c r="AI973" s="14">
        <v>5.9646670000000004</v>
      </c>
      <c r="AJ973" s="14">
        <v>6.05</v>
      </c>
      <c r="AK973" s="15">
        <v>0.75624999999999998</v>
      </c>
      <c r="AL973" s="15">
        <v>0.98589530000000003</v>
      </c>
      <c r="AM973" s="15">
        <v>1</v>
      </c>
      <c r="AN973" s="15">
        <v>0.74558340000000001</v>
      </c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  <c r="BI973" s="16"/>
      <c r="BJ973" s="16"/>
      <c r="BK973" s="16"/>
      <c r="BL973" s="16"/>
      <c r="BM973" s="16"/>
      <c r="BN973" s="16"/>
      <c r="BO973" s="16"/>
      <c r="BP973" s="16"/>
      <c r="BQ973" s="16"/>
      <c r="BR973" s="16"/>
      <c r="BS973" s="16"/>
      <c r="BT973" s="16"/>
      <c r="BU973" s="16"/>
      <c r="BV973" s="16"/>
      <c r="BW973" s="16"/>
      <c r="BX973" s="16"/>
      <c r="BY973" s="16"/>
      <c r="BZ973" s="16"/>
      <c r="CA973" s="16"/>
      <c r="CB973" s="16"/>
      <c r="CC973" s="16"/>
      <c r="CD973" s="16"/>
      <c r="CE973" s="16"/>
      <c r="CF973" s="16"/>
      <c r="CG973" s="16"/>
      <c r="CH973" s="16"/>
      <c r="CI973" s="16"/>
      <c r="CJ973" s="16"/>
      <c r="CK973" s="16"/>
      <c r="CL973" s="16"/>
      <c r="CM973" s="16"/>
      <c r="CN973" s="16"/>
      <c r="CO973" s="16"/>
      <c r="CP973" s="16">
        <v>1.3666666746139526</v>
      </c>
      <c r="CQ973" s="16"/>
      <c r="CR973" s="16"/>
      <c r="CS973" s="16"/>
      <c r="CT973" s="16"/>
      <c r="CU973" s="16"/>
      <c r="CV973" s="16"/>
      <c r="CW973" s="16"/>
      <c r="CX973" s="16"/>
      <c r="CY973" s="16"/>
      <c r="CZ973" s="16"/>
      <c r="DA973" s="16"/>
      <c r="DB973" s="16"/>
      <c r="DC973" s="16"/>
      <c r="DD973" s="16"/>
      <c r="DE973" s="16"/>
      <c r="DF973" s="16"/>
      <c r="DG973" s="16"/>
      <c r="DH973" s="24"/>
      <c r="DI973" s="16"/>
      <c r="DJ973" s="24"/>
      <c r="DK973" s="24">
        <v>0.1666666716337204</v>
      </c>
      <c r="DL973" s="24"/>
      <c r="DM973" s="24"/>
      <c r="DN973" s="24">
        <v>8.3333335816860199E-2</v>
      </c>
      <c r="DO973" s="24">
        <v>0.3333333432674408</v>
      </c>
      <c r="DP973" s="24"/>
      <c r="DQ973" s="24"/>
      <c r="DR973" s="16"/>
      <c r="DS973" s="16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27"/>
      <c r="EO973" s="27"/>
      <c r="EP973" s="27"/>
      <c r="EQ973" s="27"/>
      <c r="ER973" s="27"/>
    </row>
    <row r="974" spans="1:148" s="9" customFormat="1" ht="20.25" x14ac:dyDescent="0.3">
      <c r="A974" s="10" t="s">
        <v>589</v>
      </c>
      <c r="B974" s="10" t="s">
        <v>232</v>
      </c>
      <c r="C974" s="10" t="s">
        <v>240</v>
      </c>
      <c r="D974" s="10" t="s">
        <v>279</v>
      </c>
      <c r="E974" s="10" t="s">
        <v>218</v>
      </c>
      <c r="F974" s="11">
        <v>10515</v>
      </c>
      <c r="G974" s="11">
        <v>4061</v>
      </c>
      <c r="H974" s="11">
        <v>3807</v>
      </c>
      <c r="I974" s="10" t="s">
        <v>527</v>
      </c>
      <c r="J974" s="12">
        <v>79.2</v>
      </c>
      <c r="K974" s="10" t="s">
        <v>248</v>
      </c>
      <c r="L974" s="10" t="s">
        <v>261</v>
      </c>
      <c r="M974" s="10" t="s">
        <v>220</v>
      </c>
      <c r="N974" s="13">
        <v>35</v>
      </c>
      <c r="O974" s="13">
        <v>35</v>
      </c>
      <c r="P974" s="13">
        <v>0</v>
      </c>
      <c r="Q974" s="14">
        <v>0</v>
      </c>
      <c r="R974" s="14">
        <v>7.78</v>
      </c>
      <c r="S974" s="14">
        <v>8</v>
      </c>
      <c r="T974" s="14">
        <v>4.5383329999999997</v>
      </c>
      <c r="U974" s="14">
        <v>56.729170000000003</v>
      </c>
      <c r="V974" s="14">
        <v>1</v>
      </c>
      <c r="W974" s="14">
        <v>169.05</v>
      </c>
      <c r="X974" s="14">
        <v>80</v>
      </c>
      <c r="Y974" s="14">
        <v>0.72793447578944603</v>
      </c>
      <c r="Z974" s="14">
        <v>4.8333329999999997</v>
      </c>
      <c r="AA974" s="14">
        <v>3.1666669999999999</v>
      </c>
      <c r="AB974" s="14">
        <v>39.58334</v>
      </c>
      <c r="AC974" s="14">
        <v>0.29499979999999998</v>
      </c>
      <c r="AD974" s="14">
        <v>3.6874980000000002</v>
      </c>
      <c r="AE974" s="14">
        <v>169.05</v>
      </c>
      <c r="AF974" s="14">
        <v>109.9</v>
      </c>
      <c r="AG974" s="14">
        <v>0</v>
      </c>
      <c r="AH974" s="14">
        <v>0</v>
      </c>
      <c r="AI974" s="14">
        <v>4.5383329999999997</v>
      </c>
      <c r="AJ974" s="14">
        <v>4.8333329999999997</v>
      </c>
      <c r="AK974" s="15">
        <v>0.6041666</v>
      </c>
      <c r="AL974" s="15">
        <v>0.93896559999999996</v>
      </c>
      <c r="AM974" s="15">
        <v>1</v>
      </c>
      <c r="AN974" s="15">
        <v>0.56729169999999995</v>
      </c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  <c r="BI974" s="16"/>
      <c r="BJ974" s="16"/>
      <c r="BK974" s="16"/>
      <c r="BL974" s="16"/>
      <c r="BM974" s="16"/>
      <c r="BN974" s="16"/>
      <c r="BO974" s="16"/>
      <c r="BP974" s="16"/>
      <c r="BQ974" s="16"/>
      <c r="BR974" s="16"/>
      <c r="BS974" s="16"/>
      <c r="BT974" s="16"/>
      <c r="BU974" s="16">
        <v>0.11666666716337204</v>
      </c>
      <c r="BV974" s="16"/>
      <c r="BW974" s="16"/>
      <c r="BX974" s="16"/>
      <c r="BY974" s="16"/>
      <c r="BZ974" s="16">
        <v>1.1666666269302368</v>
      </c>
      <c r="CA974" s="16"/>
      <c r="CB974" s="16"/>
      <c r="CC974" s="16"/>
      <c r="CD974" s="16"/>
      <c r="CE974" s="16"/>
      <c r="CF974" s="16"/>
      <c r="CG974" s="16"/>
      <c r="CH974" s="16"/>
      <c r="CI974" s="16"/>
      <c r="CJ974" s="16"/>
      <c r="CK974" s="16"/>
      <c r="CL974" s="16"/>
      <c r="CM974" s="16"/>
      <c r="CN974" s="16"/>
      <c r="CO974" s="16"/>
      <c r="CP974" s="16"/>
      <c r="CQ974" s="16"/>
      <c r="CR974" s="16"/>
      <c r="CS974" s="16"/>
      <c r="CT974" s="16"/>
      <c r="CU974" s="16"/>
      <c r="CV974" s="16"/>
      <c r="CW974" s="16"/>
      <c r="CX974" s="16"/>
      <c r="CY974" s="16"/>
      <c r="CZ974" s="16"/>
      <c r="DA974" s="16"/>
      <c r="DB974" s="16"/>
      <c r="DC974" s="16"/>
      <c r="DD974" s="16"/>
      <c r="DE974" s="16">
        <v>0.11666666716337204</v>
      </c>
      <c r="DF974" s="16"/>
      <c r="DG974" s="16"/>
      <c r="DH974" s="24"/>
      <c r="DI974" s="16"/>
      <c r="DJ974" s="24">
        <v>1.3500000238418579</v>
      </c>
      <c r="DK974" s="24">
        <v>0.1666666716337204</v>
      </c>
      <c r="DL974" s="24"/>
      <c r="DM974" s="24"/>
      <c r="DN974" s="24">
        <v>8.3333335816860199E-2</v>
      </c>
      <c r="DO974" s="24">
        <v>0.1666666716337204</v>
      </c>
      <c r="DP974" s="24"/>
      <c r="DQ974" s="24"/>
      <c r="DR974" s="16"/>
      <c r="DS974" s="16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27"/>
      <c r="EO974" s="27"/>
      <c r="EP974" s="27"/>
      <c r="EQ974" s="27"/>
      <c r="ER974" s="27"/>
    </row>
    <row r="975" spans="1:148" s="9" customFormat="1" ht="20.25" x14ac:dyDescent="0.3">
      <c r="A975" s="10" t="s">
        <v>589</v>
      </c>
      <c r="B975" s="10" t="s">
        <v>232</v>
      </c>
      <c r="C975" s="10" t="s">
        <v>240</v>
      </c>
      <c r="D975" s="10" t="s">
        <v>281</v>
      </c>
      <c r="E975" s="10" t="s">
        <v>218</v>
      </c>
      <c r="F975" s="11">
        <v>10515</v>
      </c>
      <c r="G975" s="11">
        <v>4189</v>
      </c>
      <c r="H975" s="11">
        <v>4161</v>
      </c>
      <c r="I975" s="10" t="s">
        <v>527</v>
      </c>
      <c r="J975" s="12">
        <v>79.2</v>
      </c>
      <c r="K975" s="10" t="s">
        <v>248</v>
      </c>
      <c r="L975" s="10" t="s">
        <v>261</v>
      </c>
      <c r="M975" s="10" t="s">
        <v>220</v>
      </c>
      <c r="N975" s="13">
        <v>40</v>
      </c>
      <c r="O975" s="13">
        <v>40</v>
      </c>
      <c r="P975" s="13">
        <v>0</v>
      </c>
      <c r="Q975" s="14">
        <v>0</v>
      </c>
      <c r="R975" s="14">
        <v>7.78</v>
      </c>
      <c r="S975" s="14">
        <v>8</v>
      </c>
      <c r="T975" s="14">
        <v>5.1866669999999999</v>
      </c>
      <c r="U975" s="14">
        <v>64.833340000000007</v>
      </c>
      <c r="V975" s="14">
        <v>1</v>
      </c>
      <c r="W975" s="14">
        <v>193.2</v>
      </c>
      <c r="X975" s="14">
        <v>80</v>
      </c>
      <c r="Y975" s="14">
        <v>0.63694264420709101</v>
      </c>
      <c r="Z975" s="14">
        <v>5.3833330000000004</v>
      </c>
      <c r="AA975" s="14">
        <v>2.6166670000000001</v>
      </c>
      <c r="AB975" s="14">
        <v>32.70834</v>
      </c>
      <c r="AC975" s="14">
        <v>0.19666620000000001</v>
      </c>
      <c r="AD975" s="14">
        <v>2.4583279999999998</v>
      </c>
      <c r="AE975" s="14">
        <v>193.2</v>
      </c>
      <c r="AF975" s="14">
        <v>125.6</v>
      </c>
      <c r="AG975" s="14">
        <v>0</v>
      </c>
      <c r="AH975" s="14">
        <v>0</v>
      </c>
      <c r="AI975" s="14">
        <v>5.1866669999999999</v>
      </c>
      <c r="AJ975" s="14">
        <v>5.3833330000000004</v>
      </c>
      <c r="AK975" s="15">
        <v>0.67291670000000003</v>
      </c>
      <c r="AL975" s="15">
        <v>0.96346759999999998</v>
      </c>
      <c r="AM975" s="15">
        <v>1</v>
      </c>
      <c r="AN975" s="15">
        <v>0.64833339999999995</v>
      </c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  <c r="BG975" s="16"/>
      <c r="BH975" s="16"/>
      <c r="BI975" s="16">
        <v>0.13333334028720856</v>
      </c>
      <c r="BJ975" s="16"/>
      <c r="BK975" s="16"/>
      <c r="BL975" s="16"/>
      <c r="BM975" s="16"/>
      <c r="BN975" s="16"/>
      <c r="BO975" s="16"/>
      <c r="BP975" s="16">
        <v>0.91666668653488159</v>
      </c>
      <c r="BQ975" s="16"/>
      <c r="BR975" s="16"/>
      <c r="BS975" s="16"/>
      <c r="BT975" s="16"/>
      <c r="BU975" s="16"/>
      <c r="BV975" s="16"/>
      <c r="BW975" s="16"/>
      <c r="BX975" s="16"/>
      <c r="BY975" s="16"/>
      <c r="BZ975" s="16"/>
      <c r="CA975" s="16"/>
      <c r="CB975" s="16"/>
      <c r="CC975" s="16"/>
      <c r="CD975" s="16"/>
      <c r="CE975" s="16"/>
      <c r="CF975" s="16"/>
      <c r="CG975" s="16"/>
      <c r="CH975" s="16"/>
      <c r="CI975" s="16"/>
      <c r="CJ975" s="16"/>
      <c r="CK975" s="16"/>
      <c r="CL975" s="16"/>
      <c r="CM975" s="16"/>
      <c r="CN975" s="16"/>
      <c r="CO975" s="16"/>
      <c r="CP975" s="16"/>
      <c r="CQ975" s="16"/>
      <c r="CR975" s="16"/>
      <c r="CS975" s="16"/>
      <c r="CT975" s="16"/>
      <c r="CU975" s="16"/>
      <c r="CV975" s="16"/>
      <c r="CW975" s="16"/>
      <c r="CX975" s="16"/>
      <c r="CY975" s="16"/>
      <c r="CZ975" s="16"/>
      <c r="DA975" s="16"/>
      <c r="DB975" s="16"/>
      <c r="DC975" s="16"/>
      <c r="DD975" s="16"/>
      <c r="DE975" s="16">
        <v>0.11666666716337204</v>
      </c>
      <c r="DF975" s="16"/>
      <c r="DG975" s="16"/>
      <c r="DH975" s="24"/>
      <c r="DI975" s="16"/>
      <c r="DJ975" s="24">
        <v>1</v>
      </c>
      <c r="DK975" s="24">
        <v>0.1666666716337204</v>
      </c>
      <c r="DL975" s="24"/>
      <c r="DM975" s="24"/>
      <c r="DN975" s="24"/>
      <c r="DO975" s="24">
        <v>0.28333333134651184</v>
      </c>
      <c r="DP975" s="24"/>
      <c r="DQ975" s="24"/>
      <c r="DR975" s="16"/>
      <c r="DS975" s="16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27"/>
      <c r="EO975" s="27"/>
      <c r="EP975" s="27"/>
      <c r="EQ975" s="27"/>
      <c r="ER975" s="27"/>
    </row>
    <row r="976" spans="1:148" s="9" customFormat="1" ht="20.25" x14ac:dyDescent="0.3">
      <c r="A976" s="10" t="s">
        <v>596</v>
      </c>
      <c r="B976" s="10" t="s">
        <v>232</v>
      </c>
      <c r="C976" s="10" t="s">
        <v>240</v>
      </c>
      <c r="D976" s="10" t="s">
        <v>279</v>
      </c>
      <c r="E976" s="10" t="s">
        <v>218</v>
      </c>
      <c r="F976" s="11">
        <v>10358</v>
      </c>
      <c r="G976" s="11">
        <v>4062</v>
      </c>
      <c r="H976" s="11">
        <v>3975</v>
      </c>
      <c r="I976" s="10" t="s">
        <v>273</v>
      </c>
      <c r="J976" s="12">
        <v>53.5</v>
      </c>
      <c r="K976" s="10" t="s">
        <v>267</v>
      </c>
      <c r="L976" s="10" t="s">
        <v>261</v>
      </c>
      <c r="M976" s="10" t="s">
        <v>220</v>
      </c>
      <c r="N976" s="13">
        <v>5</v>
      </c>
      <c r="O976" s="13">
        <v>5</v>
      </c>
      <c r="P976" s="13">
        <v>0</v>
      </c>
      <c r="Q976" s="14">
        <v>0</v>
      </c>
      <c r="R976" s="14">
        <v>7.57</v>
      </c>
      <c r="S976" s="14">
        <v>0.83333330000000005</v>
      </c>
      <c r="T976" s="14">
        <v>0.63083339999999999</v>
      </c>
      <c r="U976" s="14">
        <v>75.700010000000006</v>
      </c>
      <c r="V976" s="14">
        <v>0.1041667</v>
      </c>
      <c r="W976" s="14">
        <v>285.12</v>
      </c>
      <c r="X976" s="14">
        <v>8.3333331346511805</v>
      </c>
      <c r="Y976" s="14">
        <v>0.40551497180419099</v>
      </c>
      <c r="Z976" s="14">
        <v>0.6666666</v>
      </c>
      <c r="AA976" s="14">
        <v>0.1666667</v>
      </c>
      <c r="AB976" s="14">
        <v>20</v>
      </c>
      <c r="AC976" s="14">
        <v>3.5833249999999997E-2</v>
      </c>
      <c r="AD976" s="14">
        <v>4.2999910000000003</v>
      </c>
      <c r="AE976" s="14">
        <v>29.7</v>
      </c>
      <c r="AF976" s="14">
        <v>20.55</v>
      </c>
      <c r="AG976" s="14">
        <v>0</v>
      </c>
      <c r="AH976" s="14">
        <v>0</v>
      </c>
      <c r="AI976" s="14">
        <v>0.63083339999999999</v>
      </c>
      <c r="AJ976" s="14">
        <v>0.6666666</v>
      </c>
      <c r="AK976" s="15">
        <v>0.8</v>
      </c>
      <c r="AL976" s="15">
        <v>0.94625009999999998</v>
      </c>
      <c r="AM976" s="15">
        <v>1</v>
      </c>
      <c r="AN976" s="15">
        <v>0.75700009999999995</v>
      </c>
      <c r="AO976" s="16"/>
      <c r="AP976" s="16">
        <v>8.3333335816860199E-2</v>
      </c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  <c r="BG976" s="16"/>
      <c r="BH976" s="16"/>
      <c r="BI976" s="16"/>
      <c r="BJ976" s="16"/>
      <c r="BK976" s="16"/>
      <c r="BL976" s="16"/>
      <c r="BM976" s="16"/>
      <c r="BN976" s="16"/>
      <c r="BO976" s="16"/>
      <c r="BP976" s="16"/>
      <c r="BQ976" s="16"/>
      <c r="BR976" s="16"/>
      <c r="BS976" s="16"/>
      <c r="BT976" s="16"/>
      <c r="BU976" s="16"/>
      <c r="BV976" s="16"/>
      <c r="BW976" s="16"/>
      <c r="BX976" s="16"/>
      <c r="BY976" s="16"/>
      <c r="BZ976" s="16"/>
      <c r="CA976" s="16"/>
      <c r="CB976" s="16"/>
      <c r="CC976" s="16"/>
      <c r="CD976" s="16"/>
      <c r="CE976" s="16"/>
      <c r="CF976" s="16"/>
      <c r="CG976" s="16"/>
      <c r="CH976" s="16"/>
      <c r="CI976" s="16"/>
      <c r="CJ976" s="16"/>
      <c r="CK976" s="16"/>
      <c r="CL976" s="16"/>
      <c r="CM976" s="16"/>
      <c r="CN976" s="16"/>
      <c r="CO976" s="16"/>
      <c r="CP976" s="16"/>
      <c r="CQ976" s="16"/>
      <c r="CR976" s="16"/>
      <c r="CS976" s="16"/>
      <c r="CT976" s="16"/>
      <c r="CU976" s="16"/>
      <c r="CV976" s="16"/>
      <c r="CW976" s="16"/>
      <c r="CX976" s="16"/>
      <c r="CY976" s="16"/>
      <c r="CZ976" s="16"/>
      <c r="DA976" s="16"/>
      <c r="DB976" s="16"/>
      <c r="DC976" s="16"/>
      <c r="DD976" s="16"/>
      <c r="DE976" s="16">
        <v>8.3333335816860199E-2</v>
      </c>
      <c r="DF976" s="16"/>
      <c r="DG976" s="16"/>
      <c r="DH976" s="24"/>
      <c r="DI976" s="16"/>
      <c r="DJ976" s="24"/>
      <c r="DK976" s="24"/>
      <c r="DL976" s="24"/>
      <c r="DM976" s="24"/>
      <c r="DN976" s="24"/>
      <c r="DO976" s="24"/>
      <c r="DP976" s="24"/>
      <c r="DQ976" s="24"/>
      <c r="DR976" s="16"/>
      <c r="DS976" s="16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27"/>
      <c r="EO976" s="27"/>
      <c r="EP976" s="27"/>
      <c r="EQ976" s="27"/>
      <c r="ER976" s="27"/>
    </row>
    <row r="977" spans="1:148" s="9" customFormat="1" ht="20.25" x14ac:dyDescent="0.3">
      <c r="A977" s="10" t="s">
        <v>596</v>
      </c>
      <c r="B977" s="10" t="s">
        <v>232</v>
      </c>
      <c r="C977" s="10" t="s">
        <v>240</v>
      </c>
      <c r="D977" s="10" t="s">
        <v>281</v>
      </c>
      <c r="E977" s="10" t="s">
        <v>218</v>
      </c>
      <c r="F977" s="11">
        <v>10358</v>
      </c>
      <c r="G977" s="11">
        <v>4189</v>
      </c>
      <c r="H977" s="11">
        <v>4161</v>
      </c>
      <c r="I977" s="10" t="s">
        <v>273</v>
      </c>
      <c r="J977" s="12">
        <v>53.5</v>
      </c>
      <c r="K977" s="10" t="s">
        <v>267</v>
      </c>
      <c r="L977" s="10" t="s">
        <v>261</v>
      </c>
      <c r="M977" s="10" t="s">
        <v>220</v>
      </c>
      <c r="N977" s="13">
        <v>13</v>
      </c>
      <c r="O977" s="13">
        <v>13</v>
      </c>
      <c r="P977" s="13">
        <v>0</v>
      </c>
      <c r="Q977" s="14">
        <v>0</v>
      </c>
      <c r="R977" s="14">
        <v>7.57</v>
      </c>
      <c r="S977" s="14">
        <v>1.8333330000000001</v>
      </c>
      <c r="T977" s="14">
        <v>1.6401669999999999</v>
      </c>
      <c r="U977" s="14">
        <v>89.463650000000001</v>
      </c>
      <c r="V977" s="14">
        <v>0.2291666</v>
      </c>
      <c r="W977" s="14">
        <v>336.96010000000001</v>
      </c>
      <c r="X977" s="14">
        <v>18.333330154418899</v>
      </c>
      <c r="Y977" s="14">
        <v>0.343128018897709</v>
      </c>
      <c r="Z977" s="14">
        <v>1.666666</v>
      </c>
      <c r="AA977" s="14">
        <v>0.1666667</v>
      </c>
      <c r="AB977" s="14">
        <v>9.0909110000000002</v>
      </c>
      <c r="AC977" s="14">
        <v>2.6499579999999998E-2</v>
      </c>
      <c r="AD977" s="14">
        <v>1.4454320000000001</v>
      </c>
      <c r="AE977" s="14">
        <v>77.22</v>
      </c>
      <c r="AF977" s="14">
        <v>53.43</v>
      </c>
      <c r="AG977" s="14">
        <v>0</v>
      </c>
      <c r="AH977" s="14">
        <v>0</v>
      </c>
      <c r="AI977" s="14">
        <v>1.6401669999999999</v>
      </c>
      <c r="AJ977" s="14">
        <v>1.666666</v>
      </c>
      <c r="AK977" s="15">
        <v>0.90909090000000004</v>
      </c>
      <c r="AL977" s="15">
        <v>0.98410019999999998</v>
      </c>
      <c r="AM977" s="15">
        <v>1</v>
      </c>
      <c r="AN977" s="15">
        <v>0.8946366</v>
      </c>
      <c r="AO977" s="16"/>
      <c r="AP977" s="16">
        <v>8.3333335816860199E-2</v>
      </c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/>
      <c r="BJ977" s="16"/>
      <c r="BK977" s="16"/>
      <c r="BL977" s="16"/>
      <c r="BM977" s="16"/>
      <c r="BN977" s="16"/>
      <c r="BO977" s="16"/>
      <c r="BP977" s="16"/>
      <c r="BQ977" s="16"/>
      <c r="BR977" s="16"/>
      <c r="BS977" s="16"/>
      <c r="BT977" s="16"/>
      <c r="BU977" s="16"/>
      <c r="BV977" s="16"/>
      <c r="BW977" s="16"/>
      <c r="BX977" s="16"/>
      <c r="BY977" s="16"/>
      <c r="BZ977" s="16"/>
      <c r="CA977" s="16"/>
      <c r="CB977" s="16"/>
      <c r="CC977" s="16"/>
      <c r="CD977" s="16"/>
      <c r="CE977" s="16"/>
      <c r="CF977" s="16"/>
      <c r="CG977" s="16"/>
      <c r="CH977" s="16"/>
      <c r="CI977" s="16"/>
      <c r="CJ977" s="16"/>
      <c r="CK977" s="16"/>
      <c r="CL977" s="16"/>
      <c r="CM977" s="16"/>
      <c r="CN977" s="16"/>
      <c r="CO977" s="16"/>
      <c r="CP977" s="16"/>
      <c r="CQ977" s="16"/>
      <c r="CR977" s="16"/>
      <c r="CS977" s="16"/>
      <c r="CT977" s="16"/>
      <c r="CU977" s="16"/>
      <c r="CV977" s="16"/>
      <c r="CW977" s="16"/>
      <c r="CX977" s="16"/>
      <c r="CY977" s="16"/>
      <c r="CZ977" s="16"/>
      <c r="DA977" s="16"/>
      <c r="DB977" s="16"/>
      <c r="DC977" s="16"/>
      <c r="DD977" s="16"/>
      <c r="DE977" s="16"/>
      <c r="DF977" s="16"/>
      <c r="DG977" s="16"/>
      <c r="DH977" s="24"/>
      <c r="DI977" s="16"/>
      <c r="DJ977" s="24"/>
      <c r="DK977" s="24"/>
      <c r="DL977" s="24"/>
      <c r="DM977" s="24"/>
      <c r="DN977" s="24"/>
      <c r="DO977" s="24">
        <v>8.3333335816860199E-2</v>
      </c>
      <c r="DP977" s="24"/>
      <c r="DQ977" s="24"/>
      <c r="DR977" s="16"/>
      <c r="DS977" s="16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27"/>
      <c r="EO977" s="27"/>
      <c r="EP977" s="27"/>
      <c r="EQ977" s="27"/>
      <c r="ER977" s="27"/>
    </row>
    <row r="978" spans="1:148" s="9" customFormat="1" ht="20.25" x14ac:dyDescent="0.3">
      <c r="A978" s="10" t="s">
        <v>596</v>
      </c>
      <c r="B978" s="10" t="s">
        <v>231</v>
      </c>
      <c r="C978" s="10" t="s">
        <v>240</v>
      </c>
      <c r="D978" s="10" t="s">
        <v>279</v>
      </c>
      <c r="E978" s="10" t="s">
        <v>218</v>
      </c>
      <c r="F978" s="11">
        <v>10358</v>
      </c>
      <c r="G978" s="11">
        <v>3999</v>
      </c>
      <c r="H978" s="11">
        <v>3866</v>
      </c>
      <c r="I978" s="10" t="s">
        <v>273</v>
      </c>
      <c r="J978" s="12">
        <v>53.5</v>
      </c>
      <c r="K978" s="10" t="s">
        <v>267</v>
      </c>
      <c r="L978" s="10" t="s">
        <v>261</v>
      </c>
      <c r="M978" s="10" t="s">
        <v>220</v>
      </c>
      <c r="N978" s="13">
        <v>10</v>
      </c>
      <c r="O978" s="13">
        <v>10</v>
      </c>
      <c r="P978" s="13">
        <v>0</v>
      </c>
      <c r="Q978" s="14">
        <v>0</v>
      </c>
      <c r="R978" s="14">
        <v>7.57</v>
      </c>
      <c r="S978" s="14">
        <v>2.75</v>
      </c>
      <c r="T978" s="14">
        <v>1.2616670000000001</v>
      </c>
      <c r="U978" s="14">
        <v>45.878790000000002</v>
      </c>
      <c r="V978" s="14">
        <v>0.34375</v>
      </c>
      <c r="W978" s="14">
        <v>172.8</v>
      </c>
      <c r="X978" s="14">
        <v>27.5</v>
      </c>
      <c r="Y978" s="14">
        <v>0.66909971942949598</v>
      </c>
      <c r="Z978" s="14">
        <v>1.35</v>
      </c>
      <c r="AA978" s="14">
        <v>1.4</v>
      </c>
      <c r="AB978" s="14">
        <v>50.909089999999999</v>
      </c>
      <c r="AC978" s="14">
        <v>8.8333250000000002E-2</v>
      </c>
      <c r="AD978" s="14">
        <v>3.2121179999999998</v>
      </c>
      <c r="AE978" s="14">
        <v>59.4</v>
      </c>
      <c r="AF978" s="14">
        <v>41.1</v>
      </c>
      <c r="AG978" s="14">
        <v>0</v>
      </c>
      <c r="AH978" s="14">
        <v>0</v>
      </c>
      <c r="AI978" s="14">
        <v>1.2616670000000001</v>
      </c>
      <c r="AJ978" s="14">
        <v>1.35</v>
      </c>
      <c r="AK978" s="15">
        <v>0.49090909999999999</v>
      </c>
      <c r="AL978" s="15">
        <v>0.93456799999999995</v>
      </c>
      <c r="AM978" s="15">
        <v>1</v>
      </c>
      <c r="AN978" s="15">
        <v>0.45878790000000003</v>
      </c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  <c r="BI978" s="16"/>
      <c r="BJ978" s="16"/>
      <c r="BK978" s="16"/>
      <c r="BL978" s="16"/>
      <c r="BM978" s="16"/>
      <c r="BN978" s="16"/>
      <c r="BO978" s="16"/>
      <c r="BP978" s="16"/>
      <c r="BQ978" s="16"/>
      <c r="BR978" s="16"/>
      <c r="BS978" s="16"/>
      <c r="BT978" s="16"/>
      <c r="BU978" s="16"/>
      <c r="BV978" s="16"/>
      <c r="BW978" s="16"/>
      <c r="BX978" s="16"/>
      <c r="BY978" s="16"/>
      <c r="BZ978" s="16"/>
      <c r="CA978" s="16"/>
      <c r="CB978" s="16"/>
      <c r="CC978" s="16"/>
      <c r="CD978" s="16">
        <v>0.15000000596046448</v>
      </c>
      <c r="CE978" s="16"/>
      <c r="CF978" s="16"/>
      <c r="CG978" s="16"/>
      <c r="CH978" s="16"/>
      <c r="CI978" s="16"/>
      <c r="CJ978" s="16"/>
      <c r="CK978" s="16"/>
      <c r="CL978" s="16"/>
      <c r="CM978" s="16"/>
      <c r="CN978" s="16"/>
      <c r="CO978" s="16"/>
      <c r="CP978" s="16"/>
      <c r="CQ978" s="16"/>
      <c r="CR978" s="16">
        <v>1.1333333253860474</v>
      </c>
      <c r="CS978" s="16"/>
      <c r="CT978" s="16"/>
      <c r="CU978" s="16"/>
      <c r="CV978" s="16"/>
      <c r="CW978" s="16"/>
      <c r="CX978" s="16"/>
      <c r="CY978" s="16"/>
      <c r="CZ978" s="16"/>
      <c r="DA978" s="16"/>
      <c r="DB978" s="16"/>
      <c r="DC978" s="16"/>
      <c r="DD978" s="16"/>
      <c r="DE978" s="16"/>
      <c r="DF978" s="16"/>
      <c r="DG978" s="16"/>
      <c r="DH978" s="24"/>
      <c r="DI978" s="16"/>
      <c r="DJ978" s="24"/>
      <c r="DK978" s="24"/>
      <c r="DL978" s="24"/>
      <c r="DM978" s="24"/>
      <c r="DN978" s="24"/>
      <c r="DO978" s="24">
        <v>0.11666666716337204</v>
      </c>
      <c r="DP978" s="24"/>
      <c r="DQ978" s="24"/>
      <c r="DR978" s="16"/>
      <c r="DS978" s="16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27"/>
      <c r="EO978" s="27"/>
      <c r="EP978" s="27"/>
      <c r="EQ978" s="27"/>
      <c r="ER978" s="27"/>
    </row>
    <row r="979" spans="1:148" s="9" customFormat="1" ht="20.25" x14ac:dyDescent="0.3">
      <c r="A979" s="10" t="s">
        <v>596</v>
      </c>
      <c r="B979" s="10" t="s">
        <v>231</v>
      </c>
      <c r="C979" s="10" t="s">
        <v>240</v>
      </c>
      <c r="D979" s="10" t="s">
        <v>281</v>
      </c>
      <c r="E979" s="10" t="s">
        <v>218</v>
      </c>
      <c r="F979" s="11">
        <v>10358</v>
      </c>
      <c r="G979" s="11">
        <v>4005</v>
      </c>
      <c r="H979" s="11">
        <v>3807</v>
      </c>
      <c r="I979" s="10" t="s">
        <v>273</v>
      </c>
      <c r="J979" s="12">
        <v>53.5</v>
      </c>
      <c r="K979" s="10" t="s">
        <v>267</v>
      </c>
      <c r="L979" s="10" t="s">
        <v>261</v>
      </c>
      <c r="M979" s="10" t="s">
        <v>220</v>
      </c>
      <c r="N979" s="13">
        <v>1</v>
      </c>
      <c r="O979" s="13">
        <v>1</v>
      </c>
      <c r="P979" s="13">
        <v>0</v>
      </c>
      <c r="Q979" s="14">
        <v>0</v>
      </c>
      <c r="R979" s="14">
        <v>7.57</v>
      </c>
      <c r="S979" s="14">
        <v>0.15</v>
      </c>
      <c r="T979" s="14">
        <v>0.12616669999999999</v>
      </c>
      <c r="U979" s="14">
        <v>84.111109999999996</v>
      </c>
      <c r="V979" s="14">
        <v>1.8749999999999999E-2</v>
      </c>
      <c r="W979" s="14">
        <v>316.8</v>
      </c>
      <c r="X979" s="14">
        <v>1.5000000596046399</v>
      </c>
      <c r="Y979" s="14">
        <v>0.36496350629604901</v>
      </c>
      <c r="Z979" s="14">
        <v>0.13333329999999999</v>
      </c>
      <c r="AA979" s="14">
        <v>1.6666670000000001E-2</v>
      </c>
      <c r="AB979" s="14">
        <v>11.11111</v>
      </c>
      <c r="AC979" s="14">
        <v>7.1666669999999998E-3</v>
      </c>
      <c r="AD979" s="14">
        <v>4.7777779999999996</v>
      </c>
      <c r="AE979" s="14">
        <v>5.94</v>
      </c>
      <c r="AF979" s="14">
        <v>4.1100000000000003</v>
      </c>
      <c r="AG979" s="14">
        <v>0</v>
      </c>
      <c r="AH979" s="14">
        <v>0</v>
      </c>
      <c r="AI979" s="14">
        <v>0.12616669999999999</v>
      </c>
      <c r="AJ979" s="14">
        <v>0.13333329999999999</v>
      </c>
      <c r="AK979" s="15">
        <v>0.88888889999999998</v>
      </c>
      <c r="AL979" s="15">
        <v>0.94625000000000004</v>
      </c>
      <c r="AM979" s="15">
        <v>1</v>
      </c>
      <c r="AN979" s="15">
        <v>0.8411111</v>
      </c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/>
      <c r="BJ979" s="16"/>
      <c r="BK979" s="16"/>
      <c r="BL979" s="16"/>
      <c r="BM979" s="16"/>
      <c r="BN979" s="16"/>
      <c r="BO979" s="16"/>
      <c r="BP979" s="16"/>
      <c r="BQ979" s="16"/>
      <c r="BR979" s="16"/>
      <c r="BS979" s="16"/>
      <c r="BT979" s="16"/>
      <c r="BU979" s="16"/>
      <c r="BV979" s="16"/>
      <c r="BW979" s="16"/>
      <c r="BX979" s="16"/>
      <c r="BY979" s="16"/>
      <c r="BZ979" s="16"/>
      <c r="CA979" s="16"/>
      <c r="CB979" s="16"/>
      <c r="CC979" s="16"/>
      <c r="CD979" s="16"/>
      <c r="CE979" s="16"/>
      <c r="CF979" s="16"/>
      <c r="CG979" s="16"/>
      <c r="CH979" s="16"/>
      <c r="CI979" s="16"/>
      <c r="CJ979" s="16"/>
      <c r="CK979" s="16"/>
      <c r="CL979" s="16"/>
      <c r="CM979" s="16"/>
      <c r="CN979" s="16"/>
      <c r="CO979" s="16"/>
      <c r="CP979" s="16"/>
      <c r="CQ979" s="16"/>
      <c r="CR979" s="16"/>
      <c r="CS979" s="16"/>
      <c r="CT979" s="16"/>
      <c r="CU979" s="16"/>
      <c r="CV979" s="16"/>
      <c r="CW979" s="16"/>
      <c r="CX979" s="16"/>
      <c r="CY979" s="16"/>
      <c r="CZ979" s="16"/>
      <c r="DA979" s="16"/>
      <c r="DB979" s="16"/>
      <c r="DC979" s="16"/>
      <c r="DD979" s="16"/>
      <c r="DE979" s="16"/>
      <c r="DF979" s="16"/>
      <c r="DG979" s="16"/>
      <c r="DH979" s="24"/>
      <c r="DI979" s="16"/>
      <c r="DJ979" s="24"/>
      <c r="DK979" s="24"/>
      <c r="DL979" s="24"/>
      <c r="DM979" s="24"/>
      <c r="DN979" s="24"/>
      <c r="DO979" s="24">
        <v>1.666666753590107E-2</v>
      </c>
      <c r="DP979" s="24"/>
      <c r="DQ979" s="24"/>
      <c r="DR979" s="16"/>
      <c r="DS979" s="16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27"/>
      <c r="EO979" s="27"/>
      <c r="EP979" s="27"/>
      <c r="EQ979" s="27"/>
      <c r="ER979" s="27"/>
    </row>
    <row r="980" spans="1:148" s="9" customFormat="1" ht="20.25" x14ac:dyDescent="0.3">
      <c r="A980" s="10" t="s">
        <v>601</v>
      </c>
      <c r="B980" s="10" t="s">
        <v>232</v>
      </c>
      <c r="C980" s="10" t="s">
        <v>240</v>
      </c>
      <c r="D980" s="10" t="s">
        <v>279</v>
      </c>
      <c r="E980" s="10" t="s">
        <v>218</v>
      </c>
      <c r="F980" s="11">
        <v>10334</v>
      </c>
      <c r="G980" s="11">
        <v>4062</v>
      </c>
      <c r="H980" s="11">
        <v>4103</v>
      </c>
      <c r="I980" s="10" t="s">
        <v>275</v>
      </c>
      <c r="J980" s="12">
        <v>62.8</v>
      </c>
      <c r="K980" s="10" t="s">
        <v>267</v>
      </c>
      <c r="L980" s="10" t="s">
        <v>261</v>
      </c>
      <c r="M980" s="10" t="s">
        <v>220</v>
      </c>
      <c r="N980" s="13">
        <v>50</v>
      </c>
      <c r="O980" s="13">
        <v>50</v>
      </c>
      <c r="P980" s="13">
        <v>0</v>
      </c>
      <c r="Q980" s="14">
        <v>0</v>
      </c>
      <c r="R980" s="14">
        <v>8.1</v>
      </c>
      <c r="S980" s="14">
        <v>8</v>
      </c>
      <c r="T980" s="14">
        <v>6.75</v>
      </c>
      <c r="U980" s="14">
        <v>84.375010000000003</v>
      </c>
      <c r="V980" s="14">
        <v>1</v>
      </c>
      <c r="W980" s="14">
        <v>268.5</v>
      </c>
      <c r="X980" s="14">
        <v>80</v>
      </c>
      <c r="Y980" s="14">
        <v>0.43956043956044</v>
      </c>
      <c r="Z980" s="14">
        <v>7.3333329999999997</v>
      </c>
      <c r="AA980" s="14">
        <v>0.66666669999999995</v>
      </c>
      <c r="AB980" s="14">
        <v>8.3333340000000007</v>
      </c>
      <c r="AC980" s="14">
        <v>0.58333279999999998</v>
      </c>
      <c r="AD980" s="14">
        <v>7.2916600000000003</v>
      </c>
      <c r="AE980" s="14">
        <v>268.5</v>
      </c>
      <c r="AF980" s="14">
        <v>182</v>
      </c>
      <c r="AG980" s="14">
        <v>0</v>
      </c>
      <c r="AH980" s="14">
        <v>0</v>
      </c>
      <c r="AI980" s="14">
        <v>6.75</v>
      </c>
      <c r="AJ980" s="14">
        <v>7.3333329999999997</v>
      </c>
      <c r="AK980" s="15">
        <v>0.91666669999999995</v>
      </c>
      <c r="AL980" s="15">
        <v>0.92045460000000001</v>
      </c>
      <c r="AM980" s="15">
        <v>1</v>
      </c>
      <c r="AN980" s="15">
        <v>0.84375009999999995</v>
      </c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16"/>
      <c r="BJ980" s="16"/>
      <c r="BK980" s="16"/>
      <c r="BL980" s="16"/>
      <c r="BM980" s="16"/>
      <c r="BN980" s="16"/>
      <c r="BO980" s="16"/>
      <c r="BP980" s="16"/>
      <c r="BQ980" s="16"/>
      <c r="BR980" s="16"/>
      <c r="BS980" s="16"/>
      <c r="BT980" s="16"/>
      <c r="BU980" s="16"/>
      <c r="BV980" s="16"/>
      <c r="BW980" s="16"/>
      <c r="BX980" s="16"/>
      <c r="BY980" s="16"/>
      <c r="BZ980" s="16"/>
      <c r="CA980" s="16"/>
      <c r="CB980" s="16"/>
      <c r="CC980" s="16"/>
      <c r="CD980" s="16"/>
      <c r="CE980" s="16"/>
      <c r="CF980" s="16"/>
      <c r="CG980" s="16"/>
      <c r="CH980" s="16"/>
      <c r="CI980" s="16"/>
      <c r="CJ980" s="16"/>
      <c r="CK980" s="16"/>
      <c r="CL980" s="16"/>
      <c r="CM980" s="16"/>
      <c r="CN980" s="16"/>
      <c r="CO980" s="16"/>
      <c r="CP980" s="16"/>
      <c r="CQ980" s="16"/>
      <c r="CR980" s="16"/>
      <c r="CS980" s="16"/>
      <c r="CT980" s="16"/>
      <c r="CU980" s="16"/>
      <c r="CV980" s="16"/>
      <c r="CW980" s="16"/>
      <c r="CX980" s="16"/>
      <c r="CY980" s="16"/>
      <c r="CZ980" s="16"/>
      <c r="DA980" s="16"/>
      <c r="DB980" s="16"/>
      <c r="DC980" s="16"/>
      <c r="DD980" s="16"/>
      <c r="DE980" s="16">
        <v>8.3333335816860199E-2</v>
      </c>
      <c r="DF980" s="16"/>
      <c r="DG980" s="16"/>
      <c r="DH980" s="24"/>
      <c r="DI980" s="16"/>
      <c r="DJ980" s="24"/>
      <c r="DK980" s="24"/>
      <c r="DL980" s="24"/>
      <c r="DM980" s="24"/>
      <c r="DN980" s="24">
        <v>0.1666666716337204</v>
      </c>
      <c r="DO980" s="24">
        <v>0.4166666567325592</v>
      </c>
      <c r="DP980" s="24"/>
      <c r="DQ980" s="24"/>
      <c r="DR980" s="16"/>
      <c r="DS980" s="16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27"/>
      <c r="EO980" s="27"/>
      <c r="EP980" s="27"/>
      <c r="EQ980" s="27"/>
      <c r="ER980" s="27"/>
    </row>
    <row r="981" spans="1:148" s="9" customFormat="1" ht="20.25" x14ac:dyDescent="0.3">
      <c r="A981" s="10" t="s">
        <v>601</v>
      </c>
      <c r="B981" s="10" t="s">
        <v>232</v>
      </c>
      <c r="C981" s="10" t="s">
        <v>240</v>
      </c>
      <c r="D981" s="10" t="s">
        <v>281</v>
      </c>
      <c r="E981" s="10" t="s">
        <v>218</v>
      </c>
      <c r="F981" s="11">
        <v>10334</v>
      </c>
      <c r="G981" s="11">
        <v>4189</v>
      </c>
      <c r="H981" s="11">
        <v>4161</v>
      </c>
      <c r="I981" s="10" t="s">
        <v>275</v>
      </c>
      <c r="J981" s="12">
        <v>62.8</v>
      </c>
      <c r="K981" s="10" t="s">
        <v>267</v>
      </c>
      <c r="L981" s="10" t="s">
        <v>261</v>
      </c>
      <c r="M981" s="10" t="s">
        <v>220</v>
      </c>
      <c r="N981" s="13">
        <v>52</v>
      </c>
      <c r="O981" s="13">
        <v>52</v>
      </c>
      <c r="P981" s="13">
        <v>0</v>
      </c>
      <c r="Q981" s="14">
        <v>0</v>
      </c>
      <c r="R981" s="14">
        <v>8.1</v>
      </c>
      <c r="S981" s="14">
        <v>8</v>
      </c>
      <c r="T981" s="14">
        <v>7.02</v>
      </c>
      <c r="U981" s="14">
        <v>87.75</v>
      </c>
      <c r="V981" s="14">
        <v>1</v>
      </c>
      <c r="W981" s="14">
        <v>279.24</v>
      </c>
      <c r="X981" s="14">
        <v>80</v>
      </c>
      <c r="Y981" s="14">
        <v>0.42265427153389401</v>
      </c>
      <c r="Z981" s="14">
        <v>7.2</v>
      </c>
      <c r="AA981" s="14">
        <v>0.8</v>
      </c>
      <c r="AB981" s="14">
        <v>10</v>
      </c>
      <c r="AC981" s="14">
        <v>0.18</v>
      </c>
      <c r="AD981" s="14">
        <v>2.25</v>
      </c>
      <c r="AE981" s="14">
        <v>279.24</v>
      </c>
      <c r="AF981" s="14">
        <v>189.28</v>
      </c>
      <c r="AG981" s="14">
        <v>0</v>
      </c>
      <c r="AH981" s="14">
        <v>0</v>
      </c>
      <c r="AI981" s="14">
        <v>7.02</v>
      </c>
      <c r="AJ981" s="14">
        <v>7.2</v>
      </c>
      <c r="AK981" s="15">
        <v>0.9</v>
      </c>
      <c r="AL981" s="15">
        <v>0.97499999999999998</v>
      </c>
      <c r="AM981" s="15">
        <v>1</v>
      </c>
      <c r="AN981" s="15">
        <v>0.87749999999999995</v>
      </c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  <c r="BI981" s="16">
        <v>0.1666666716337204</v>
      </c>
      <c r="BJ981" s="16"/>
      <c r="BK981" s="16"/>
      <c r="BL981" s="16"/>
      <c r="BM981" s="16"/>
      <c r="BN981" s="16"/>
      <c r="BO981" s="16"/>
      <c r="BP981" s="16"/>
      <c r="BQ981" s="16"/>
      <c r="BR981" s="16"/>
      <c r="BS981" s="16"/>
      <c r="BT981" s="16"/>
      <c r="BU981" s="16"/>
      <c r="BV981" s="16"/>
      <c r="BW981" s="16"/>
      <c r="BX981" s="16"/>
      <c r="BY981" s="16"/>
      <c r="BZ981" s="16"/>
      <c r="CA981" s="16"/>
      <c r="CB981" s="16"/>
      <c r="CC981" s="16"/>
      <c r="CD981" s="16"/>
      <c r="CE981" s="16"/>
      <c r="CF981" s="16"/>
      <c r="CG981" s="16"/>
      <c r="CH981" s="16"/>
      <c r="CI981" s="16"/>
      <c r="CJ981" s="16"/>
      <c r="CK981" s="16"/>
      <c r="CL981" s="16"/>
      <c r="CM981" s="16"/>
      <c r="CN981" s="16"/>
      <c r="CO981" s="16"/>
      <c r="CP981" s="16"/>
      <c r="CQ981" s="16"/>
      <c r="CR981" s="16"/>
      <c r="CS981" s="16"/>
      <c r="CT981" s="16"/>
      <c r="CU981" s="16"/>
      <c r="CV981" s="16"/>
      <c r="CW981" s="16"/>
      <c r="CX981" s="16"/>
      <c r="CY981" s="16"/>
      <c r="CZ981" s="16"/>
      <c r="DA981" s="16"/>
      <c r="DB981" s="16"/>
      <c r="DC981" s="16"/>
      <c r="DD981" s="16"/>
      <c r="DE981" s="16"/>
      <c r="DF981" s="16"/>
      <c r="DG981" s="16"/>
      <c r="DH981" s="24"/>
      <c r="DI981" s="16"/>
      <c r="DJ981" s="24"/>
      <c r="DK981" s="24">
        <v>0.1666666716337204</v>
      </c>
      <c r="DL981" s="24"/>
      <c r="DM981" s="24"/>
      <c r="DN981" s="24"/>
      <c r="DO981" s="24">
        <v>0.46666666865348816</v>
      </c>
      <c r="DP981" s="24"/>
      <c r="DQ981" s="24"/>
      <c r="DR981" s="16"/>
      <c r="DS981" s="16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27"/>
      <c r="EO981" s="27"/>
      <c r="EP981" s="27"/>
      <c r="EQ981" s="27"/>
      <c r="ER981" s="27"/>
    </row>
    <row r="982" spans="1:148" s="9" customFormat="1" ht="20.25" x14ac:dyDescent="0.3">
      <c r="A982" s="10" t="s">
        <v>601</v>
      </c>
      <c r="B982" s="10" t="s">
        <v>231</v>
      </c>
      <c r="C982" s="10" t="s">
        <v>240</v>
      </c>
      <c r="D982" s="10" t="s">
        <v>279</v>
      </c>
      <c r="E982" s="10" t="s">
        <v>218</v>
      </c>
      <c r="F982" s="11">
        <v>10334</v>
      </c>
      <c r="G982" s="11">
        <v>4017</v>
      </c>
      <c r="H982" s="11">
        <v>3807</v>
      </c>
      <c r="I982" s="10" t="s">
        <v>275</v>
      </c>
      <c r="J982" s="12">
        <v>62.8</v>
      </c>
      <c r="K982" s="10" t="s">
        <v>267</v>
      </c>
      <c r="L982" s="10" t="s">
        <v>261</v>
      </c>
      <c r="M982" s="10" t="s">
        <v>220</v>
      </c>
      <c r="N982" s="13">
        <v>50</v>
      </c>
      <c r="O982" s="13">
        <v>50</v>
      </c>
      <c r="P982" s="13">
        <v>0</v>
      </c>
      <c r="Q982" s="14">
        <v>0</v>
      </c>
      <c r="R982" s="14">
        <v>8.1</v>
      </c>
      <c r="S982" s="14">
        <v>8</v>
      </c>
      <c r="T982" s="14">
        <v>6.75</v>
      </c>
      <c r="U982" s="14">
        <v>84.375010000000003</v>
      </c>
      <c r="V982" s="14">
        <v>1</v>
      </c>
      <c r="W982" s="14">
        <v>268.5</v>
      </c>
      <c r="X982" s="14">
        <v>80</v>
      </c>
      <c r="Y982" s="14">
        <v>0.43956043956044</v>
      </c>
      <c r="Z982" s="14">
        <v>7.0333329999999998</v>
      </c>
      <c r="AA982" s="14">
        <v>0.96666669999999999</v>
      </c>
      <c r="AB982" s="14">
        <v>12.08333</v>
      </c>
      <c r="AC982" s="14">
        <v>0.2833328</v>
      </c>
      <c r="AD982" s="14">
        <v>3.5416599999999998</v>
      </c>
      <c r="AE982" s="14">
        <v>268.5</v>
      </c>
      <c r="AF982" s="14">
        <v>182</v>
      </c>
      <c r="AG982" s="14">
        <v>0</v>
      </c>
      <c r="AH982" s="14">
        <v>0</v>
      </c>
      <c r="AI982" s="14">
        <v>6.75</v>
      </c>
      <c r="AJ982" s="14">
        <v>7.0333329999999998</v>
      </c>
      <c r="AK982" s="15">
        <v>0.87916669999999997</v>
      </c>
      <c r="AL982" s="15">
        <v>0.95971569999999995</v>
      </c>
      <c r="AM982" s="15">
        <v>1</v>
      </c>
      <c r="AN982" s="15">
        <v>0.84375009999999995</v>
      </c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/>
      <c r="BJ982" s="16"/>
      <c r="BK982" s="16"/>
      <c r="BL982" s="16"/>
      <c r="BM982" s="16"/>
      <c r="BN982" s="16"/>
      <c r="BO982" s="16"/>
      <c r="BP982" s="16"/>
      <c r="BQ982" s="16"/>
      <c r="BR982" s="16"/>
      <c r="BS982" s="16"/>
      <c r="BT982" s="16"/>
      <c r="BU982" s="16"/>
      <c r="BV982" s="16"/>
      <c r="BW982" s="16"/>
      <c r="BX982" s="16"/>
      <c r="BY982" s="16"/>
      <c r="BZ982" s="16"/>
      <c r="CA982" s="16"/>
      <c r="CB982" s="16">
        <v>8.3333335816860199E-2</v>
      </c>
      <c r="CC982" s="16"/>
      <c r="CD982" s="16">
        <v>0.28333333879709244</v>
      </c>
      <c r="CE982" s="16"/>
      <c r="CF982" s="16"/>
      <c r="CG982" s="16"/>
      <c r="CH982" s="16"/>
      <c r="CI982" s="16"/>
      <c r="CJ982" s="16"/>
      <c r="CK982" s="16"/>
      <c r="CL982" s="16"/>
      <c r="CM982" s="16"/>
      <c r="CN982" s="16"/>
      <c r="CO982" s="16"/>
      <c r="CP982" s="16"/>
      <c r="CQ982" s="16"/>
      <c r="CR982" s="16"/>
      <c r="CS982" s="16"/>
      <c r="CT982" s="16"/>
      <c r="CU982" s="16"/>
      <c r="CV982" s="16"/>
      <c r="CW982" s="16"/>
      <c r="CX982" s="16"/>
      <c r="CY982" s="16"/>
      <c r="CZ982" s="16"/>
      <c r="DA982" s="16"/>
      <c r="DB982" s="16"/>
      <c r="DC982" s="16"/>
      <c r="DD982" s="16"/>
      <c r="DE982" s="16"/>
      <c r="DF982" s="16"/>
      <c r="DG982" s="16"/>
      <c r="DH982" s="24"/>
      <c r="DI982" s="16"/>
      <c r="DJ982" s="24"/>
      <c r="DK982" s="24">
        <v>0.1666666716337204</v>
      </c>
      <c r="DL982" s="24"/>
      <c r="DM982" s="24"/>
      <c r="DN982" s="24"/>
      <c r="DO982" s="24">
        <v>0.43333333730697632</v>
      </c>
      <c r="DP982" s="24"/>
      <c r="DQ982" s="24"/>
      <c r="DR982" s="16"/>
      <c r="DS982" s="16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27"/>
      <c r="EO982" s="27"/>
      <c r="EP982" s="27"/>
      <c r="EQ982" s="27"/>
      <c r="ER982" s="27"/>
    </row>
    <row r="983" spans="1:148" s="9" customFormat="1" ht="20.25" x14ac:dyDescent="0.3">
      <c r="A983" s="10" t="s">
        <v>601</v>
      </c>
      <c r="B983" s="10" t="s">
        <v>231</v>
      </c>
      <c r="C983" s="10" t="s">
        <v>240</v>
      </c>
      <c r="D983" s="10" t="s">
        <v>281</v>
      </c>
      <c r="E983" s="10" t="s">
        <v>218</v>
      </c>
      <c r="F983" s="11">
        <v>10334</v>
      </c>
      <c r="G983" s="11">
        <v>3733</v>
      </c>
      <c r="H983" s="11">
        <v>4091</v>
      </c>
      <c r="I983" s="10" t="s">
        <v>275</v>
      </c>
      <c r="J983" s="12">
        <v>62.8</v>
      </c>
      <c r="K983" s="10" t="s">
        <v>267</v>
      </c>
      <c r="L983" s="10" t="s">
        <v>261</v>
      </c>
      <c r="M983" s="10" t="s">
        <v>220</v>
      </c>
      <c r="N983" s="13">
        <v>49</v>
      </c>
      <c r="O983" s="13">
        <v>49</v>
      </c>
      <c r="P983" s="13">
        <v>0</v>
      </c>
      <c r="Q983" s="14">
        <v>0</v>
      </c>
      <c r="R983" s="14">
        <v>8.1</v>
      </c>
      <c r="S983" s="14">
        <v>8</v>
      </c>
      <c r="T983" s="14">
        <v>6.6150000000000002</v>
      </c>
      <c r="U983" s="14">
        <v>82.6875</v>
      </c>
      <c r="V983" s="14">
        <v>1</v>
      </c>
      <c r="W983" s="14">
        <v>263.13</v>
      </c>
      <c r="X983" s="14">
        <v>80</v>
      </c>
      <c r="Y983" s="14">
        <v>0.448531059241076</v>
      </c>
      <c r="Z983" s="14">
        <v>6.6333330000000004</v>
      </c>
      <c r="AA983" s="14">
        <v>1.3666670000000001</v>
      </c>
      <c r="AB983" s="14">
        <v>17.08333</v>
      </c>
      <c r="AC983" s="14">
        <v>1.8333080000000002E-2</v>
      </c>
      <c r="AD983" s="14">
        <v>0.22916349999999999</v>
      </c>
      <c r="AE983" s="14">
        <v>263.13</v>
      </c>
      <c r="AF983" s="14">
        <v>178.36</v>
      </c>
      <c r="AG983" s="14">
        <v>0</v>
      </c>
      <c r="AH983" s="14">
        <v>0</v>
      </c>
      <c r="AI983" s="14">
        <v>6.6150000000000002</v>
      </c>
      <c r="AJ983" s="14">
        <v>6.6333330000000004</v>
      </c>
      <c r="AK983" s="15">
        <v>0.82916670000000003</v>
      </c>
      <c r="AL983" s="15">
        <v>0.99723629999999996</v>
      </c>
      <c r="AM983" s="15">
        <v>1</v>
      </c>
      <c r="AN983" s="15">
        <v>0.82687500000000003</v>
      </c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>
        <v>8.3333335816860199E-2</v>
      </c>
      <c r="BJ983" s="16"/>
      <c r="BK983" s="16"/>
      <c r="BL983" s="16"/>
      <c r="BM983" s="16"/>
      <c r="BN983" s="16"/>
      <c r="BO983" s="16"/>
      <c r="BP983" s="16">
        <v>0.58333331346511841</v>
      </c>
      <c r="BQ983" s="16"/>
      <c r="BR983" s="16"/>
      <c r="BS983" s="16"/>
      <c r="BT983" s="16"/>
      <c r="BU983" s="16"/>
      <c r="BV983" s="16"/>
      <c r="BW983" s="16"/>
      <c r="BX983" s="16"/>
      <c r="BY983" s="16"/>
      <c r="BZ983" s="16"/>
      <c r="CA983" s="16"/>
      <c r="CB983" s="16"/>
      <c r="CC983" s="16"/>
      <c r="CD983" s="16">
        <v>0.13333334028720856</v>
      </c>
      <c r="CE983" s="16"/>
      <c r="CF983" s="16"/>
      <c r="CG983" s="16"/>
      <c r="CH983" s="16"/>
      <c r="CI983" s="16"/>
      <c r="CJ983" s="16"/>
      <c r="CK983" s="16"/>
      <c r="CL983" s="16"/>
      <c r="CM983" s="16"/>
      <c r="CN983" s="16"/>
      <c r="CO983" s="16"/>
      <c r="CP983" s="16"/>
      <c r="CQ983" s="16"/>
      <c r="CR983" s="16"/>
      <c r="CS983" s="16"/>
      <c r="CT983" s="16"/>
      <c r="CU983" s="16"/>
      <c r="CV983" s="16"/>
      <c r="CW983" s="16"/>
      <c r="CX983" s="16"/>
      <c r="CY983" s="16"/>
      <c r="CZ983" s="16"/>
      <c r="DA983" s="16"/>
      <c r="DB983" s="16"/>
      <c r="DC983" s="16"/>
      <c r="DD983" s="16"/>
      <c r="DE983" s="16"/>
      <c r="DF983" s="16"/>
      <c r="DG983" s="16"/>
      <c r="DH983" s="24"/>
      <c r="DI983" s="16"/>
      <c r="DJ983" s="24"/>
      <c r="DK983" s="24">
        <v>0.1666666716337204</v>
      </c>
      <c r="DL983" s="24"/>
      <c r="DM983" s="24"/>
      <c r="DN983" s="24"/>
      <c r="DO983" s="24">
        <v>0.40000000596046448</v>
      </c>
      <c r="DP983" s="24"/>
      <c r="DQ983" s="24"/>
      <c r="DR983" s="16"/>
      <c r="DS983" s="16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27"/>
      <c r="EO983" s="27"/>
      <c r="EP983" s="27"/>
      <c r="EQ983" s="27"/>
      <c r="ER983" s="27"/>
    </row>
    <row r="984" spans="1:148" s="9" customFormat="1" ht="20.25" x14ac:dyDescent="0.3">
      <c r="A984" s="10" t="s">
        <v>602</v>
      </c>
      <c r="B984" s="10" t="s">
        <v>232</v>
      </c>
      <c r="C984" s="10" t="s">
        <v>240</v>
      </c>
      <c r="D984" s="10" t="s">
        <v>279</v>
      </c>
      <c r="E984" s="10" t="s">
        <v>218</v>
      </c>
      <c r="F984" s="11">
        <v>10334</v>
      </c>
      <c r="G984" s="11">
        <v>4062</v>
      </c>
      <c r="H984" s="11">
        <v>4103</v>
      </c>
      <c r="I984" s="10" t="s">
        <v>275</v>
      </c>
      <c r="J984" s="12">
        <v>62.8</v>
      </c>
      <c r="K984" s="10" t="s">
        <v>267</v>
      </c>
      <c r="L984" s="10" t="s">
        <v>261</v>
      </c>
      <c r="M984" s="10" t="s">
        <v>220</v>
      </c>
      <c r="N984" s="13">
        <v>46</v>
      </c>
      <c r="O984" s="13">
        <v>46</v>
      </c>
      <c r="P984" s="13">
        <v>0</v>
      </c>
      <c r="Q984" s="14">
        <v>0</v>
      </c>
      <c r="R984" s="14">
        <v>8.1</v>
      </c>
      <c r="S984" s="14">
        <v>8</v>
      </c>
      <c r="T984" s="14">
        <v>6.21</v>
      </c>
      <c r="U984" s="14">
        <v>77.625</v>
      </c>
      <c r="V984" s="14">
        <v>1</v>
      </c>
      <c r="W984" s="14">
        <v>247.02</v>
      </c>
      <c r="X984" s="14">
        <v>80</v>
      </c>
      <c r="Y984" s="14">
        <v>0.47778307951228699</v>
      </c>
      <c r="Z984" s="14">
        <v>6.6333330000000004</v>
      </c>
      <c r="AA984" s="14">
        <v>1.3666670000000001</v>
      </c>
      <c r="AB984" s="14">
        <v>17.08333</v>
      </c>
      <c r="AC984" s="14">
        <v>0.42333330000000002</v>
      </c>
      <c r="AD984" s="14">
        <v>5.2916660000000002</v>
      </c>
      <c r="AE984" s="14">
        <v>247.02</v>
      </c>
      <c r="AF984" s="14">
        <v>167.44</v>
      </c>
      <c r="AG984" s="14">
        <v>0</v>
      </c>
      <c r="AH984" s="14">
        <v>0</v>
      </c>
      <c r="AI984" s="14">
        <v>6.21</v>
      </c>
      <c r="AJ984" s="14">
        <v>6.6333330000000004</v>
      </c>
      <c r="AK984" s="15">
        <v>0.82916670000000003</v>
      </c>
      <c r="AL984" s="15">
        <v>0.93618089999999998</v>
      </c>
      <c r="AM984" s="15">
        <v>1</v>
      </c>
      <c r="AN984" s="15">
        <v>0.77625</v>
      </c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16"/>
      <c r="BK984" s="16"/>
      <c r="BL984" s="16"/>
      <c r="BM984" s="16"/>
      <c r="BN984" s="16"/>
      <c r="BO984" s="16"/>
      <c r="BP984" s="16"/>
      <c r="BQ984" s="16"/>
      <c r="BR984" s="16"/>
      <c r="BS984" s="16"/>
      <c r="BT984" s="16"/>
      <c r="BU984" s="16"/>
      <c r="BV984" s="16"/>
      <c r="BW984" s="16"/>
      <c r="BX984" s="16"/>
      <c r="BY984" s="16"/>
      <c r="BZ984" s="16"/>
      <c r="CA984" s="16"/>
      <c r="CB984" s="16"/>
      <c r="CC984" s="16"/>
      <c r="CD984" s="16">
        <v>0.20000000298023224</v>
      </c>
      <c r="CE984" s="16"/>
      <c r="CF984" s="16"/>
      <c r="CG984" s="16"/>
      <c r="CH984" s="16"/>
      <c r="CI984" s="16"/>
      <c r="CJ984" s="16"/>
      <c r="CK984" s="16"/>
      <c r="CL984" s="16"/>
      <c r="CM984" s="16"/>
      <c r="CN984" s="16"/>
      <c r="CO984" s="16"/>
      <c r="CP984" s="16"/>
      <c r="CQ984" s="16">
        <v>8.3333335816860199E-2</v>
      </c>
      <c r="CR984" s="16"/>
      <c r="CS984" s="16"/>
      <c r="CT984" s="16"/>
      <c r="CU984" s="16"/>
      <c r="CV984" s="16"/>
      <c r="CW984" s="16"/>
      <c r="CX984" s="16"/>
      <c r="CY984" s="16"/>
      <c r="CZ984" s="16"/>
      <c r="DA984" s="16"/>
      <c r="DB984" s="16"/>
      <c r="DC984" s="16"/>
      <c r="DD984" s="16"/>
      <c r="DE984" s="16">
        <v>8.3333335816860199E-2</v>
      </c>
      <c r="DF984" s="16"/>
      <c r="DG984" s="16"/>
      <c r="DH984" s="24"/>
      <c r="DI984" s="16"/>
      <c r="DJ984" s="24"/>
      <c r="DK984" s="24">
        <v>0.1666666716337204</v>
      </c>
      <c r="DL984" s="24">
        <v>0.4166666567325592</v>
      </c>
      <c r="DM984" s="24"/>
      <c r="DN984" s="24"/>
      <c r="DO984" s="24">
        <v>0.4166666567325592</v>
      </c>
      <c r="DP984" s="24"/>
      <c r="DQ984" s="24"/>
      <c r="DR984" s="16"/>
      <c r="DS984" s="16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27"/>
      <c r="EO984" s="27"/>
      <c r="EP984" s="27"/>
      <c r="EQ984" s="27"/>
      <c r="ER984" s="27"/>
    </row>
    <row r="985" spans="1:148" s="9" customFormat="1" ht="20.25" x14ac:dyDescent="0.3">
      <c r="A985" s="10" t="s">
        <v>602</v>
      </c>
      <c r="B985" s="10" t="s">
        <v>232</v>
      </c>
      <c r="C985" s="10" t="s">
        <v>240</v>
      </c>
      <c r="D985" s="10" t="s">
        <v>281</v>
      </c>
      <c r="E985" s="10" t="s">
        <v>218</v>
      </c>
      <c r="F985" s="11">
        <v>10334</v>
      </c>
      <c r="G985" s="11">
        <v>4189</v>
      </c>
      <c r="H985" s="11">
        <v>4161</v>
      </c>
      <c r="I985" s="10" t="s">
        <v>275</v>
      </c>
      <c r="J985" s="12">
        <v>62.8</v>
      </c>
      <c r="K985" s="10" t="s">
        <v>267</v>
      </c>
      <c r="L985" s="10" t="s">
        <v>261</v>
      </c>
      <c r="M985" s="10" t="s">
        <v>220</v>
      </c>
      <c r="N985" s="13">
        <v>42</v>
      </c>
      <c r="O985" s="13">
        <v>42</v>
      </c>
      <c r="P985" s="13">
        <v>0</v>
      </c>
      <c r="Q985" s="14">
        <v>0</v>
      </c>
      <c r="R985" s="14">
        <v>8.1</v>
      </c>
      <c r="S985" s="14">
        <v>8</v>
      </c>
      <c r="T985" s="14">
        <v>5.67</v>
      </c>
      <c r="U985" s="14">
        <v>70.875</v>
      </c>
      <c r="V985" s="14">
        <v>1</v>
      </c>
      <c r="W985" s="14">
        <v>225.54</v>
      </c>
      <c r="X985" s="14">
        <v>80</v>
      </c>
      <c r="Y985" s="14">
        <v>0.52328622085878795</v>
      </c>
      <c r="Z985" s="14">
        <v>6.0833329999999997</v>
      </c>
      <c r="AA985" s="14">
        <v>1.9166669999999999</v>
      </c>
      <c r="AB985" s="14">
        <v>23.95833</v>
      </c>
      <c r="AC985" s="14">
        <v>0.41333320000000001</v>
      </c>
      <c r="AD985" s="14">
        <v>5.1666650000000001</v>
      </c>
      <c r="AE985" s="14">
        <v>225.54</v>
      </c>
      <c r="AF985" s="14">
        <v>152.88</v>
      </c>
      <c r="AG985" s="14">
        <v>0</v>
      </c>
      <c r="AH985" s="14">
        <v>0</v>
      </c>
      <c r="AI985" s="14">
        <v>5.67</v>
      </c>
      <c r="AJ985" s="14">
        <v>6.0833329999999997</v>
      </c>
      <c r="AK985" s="15">
        <v>0.7604166</v>
      </c>
      <c r="AL985" s="15">
        <v>0.93205490000000002</v>
      </c>
      <c r="AM985" s="15">
        <v>1</v>
      </c>
      <c r="AN985" s="15">
        <v>0.70874999999999999</v>
      </c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>
        <v>0.1666666716337204</v>
      </c>
      <c r="BJ985" s="16"/>
      <c r="BK985" s="16"/>
      <c r="BL985" s="16"/>
      <c r="BM985" s="16"/>
      <c r="BN985" s="16"/>
      <c r="BO985" s="16"/>
      <c r="BP985" s="16"/>
      <c r="BQ985" s="16"/>
      <c r="BR985" s="16"/>
      <c r="BS985" s="16"/>
      <c r="BT985" s="16"/>
      <c r="BU985" s="16"/>
      <c r="BV985" s="16"/>
      <c r="BW985" s="16"/>
      <c r="BX985" s="16"/>
      <c r="BY985" s="16"/>
      <c r="BZ985" s="16"/>
      <c r="CA985" s="16"/>
      <c r="CB985" s="16"/>
      <c r="CC985" s="16"/>
      <c r="CD985" s="16"/>
      <c r="CE985" s="16"/>
      <c r="CF985" s="16"/>
      <c r="CG985" s="16"/>
      <c r="CH985" s="16">
        <v>0.3333333432674408</v>
      </c>
      <c r="CI985" s="16"/>
      <c r="CJ985" s="16">
        <v>0.3333333432674408</v>
      </c>
      <c r="CK985" s="16"/>
      <c r="CL985" s="16"/>
      <c r="CM985" s="16"/>
      <c r="CN985" s="16"/>
      <c r="CO985" s="16"/>
      <c r="CP985" s="16"/>
      <c r="CQ985" s="16"/>
      <c r="CR985" s="16"/>
      <c r="CS985" s="16"/>
      <c r="CT985" s="16"/>
      <c r="CU985" s="16"/>
      <c r="CV985" s="16"/>
      <c r="CW985" s="16"/>
      <c r="CX985" s="16"/>
      <c r="CY985" s="16"/>
      <c r="CZ985" s="16"/>
      <c r="DA985" s="16"/>
      <c r="DB985" s="16"/>
      <c r="DC985" s="16"/>
      <c r="DD985" s="16"/>
      <c r="DE985" s="16">
        <v>0.1666666716337204</v>
      </c>
      <c r="DF985" s="16"/>
      <c r="DG985" s="16"/>
      <c r="DH985" s="24"/>
      <c r="DI985" s="16"/>
      <c r="DJ985" s="24"/>
      <c r="DK985" s="24">
        <v>0.1666666716337204</v>
      </c>
      <c r="DL985" s="24">
        <v>0.3333333432674408</v>
      </c>
      <c r="DM985" s="24"/>
      <c r="DN985" s="24"/>
      <c r="DO985" s="24">
        <v>0.4166666567325592</v>
      </c>
      <c r="DP985" s="24"/>
      <c r="DQ985" s="24"/>
      <c r="DR985" s="16"/>
      <c r="DS985" s="16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27"/>
      <c r="EO985" s="27"/>
      <c r="EP985" s="27"/>
      <c r="EQ985" s="27"/>
      <c r="ER985" s="27"/>
    </row>
    <row r="986" spans="1:148" s="9" customFormat="1" ht="20.25" x14ac:dyDescent="0.3">
      <c r="A986" s="10" t="s">
        <v>602</v>
      </c>
      <c r="B986" s="10" t="s">
        <v>231</v>
      </c>
      <c r="C986" s="10" t="s">
        <v>240</v>
      </c>
      <c r="D986" s="10" t="s">
        <v>279</v>
      </c>
      <c r="E986" s="10" t="s">
        <v>218</v>
      </c>
      <c r="F986" s="11">
        <v>10334</v>
      </c>
      <c r="G986" s="11">
        <v>4017</v>
      </c>
      <c r="H986" s="11">
        <v>3807</v>
      </c>
      <c r="I986" s="10" t="s">
        <v>275</v>
      </c>
      <c r="J986" s="12">
        <v>62.8</v>
      </c>
      <c r="K986" s="10" t="s">
        <v>267</v>
      </c>
      <c r="L986" s="10" t="s">
        <v>261</v>
      </c>
      <c r="M986" s="10" t="s">
        <v>220</v>
      </c>
      <c r="N986" s="13">
        <v>6</v>
      </c>
      <c r="O986" s="13">
        <v>5</v>
      </c>
      <c r="P986" s="13">
        <v>1</v>
      </c>
      <c r="Q986" s="14">
        <v>16.66667</v>
      </c>
      <c r="R986" s="14">
        <v>8.1</v>
      </c>
      <c r="S986" s="14">
        <v>0.88333329999999999</v>
      </c>
      <c r="T986" s="14">
        <v>0.67500000000000004</v>
      </c>
      <c r="U986" s="14">
        <v>76.415099999999995</v>
      </c>
      <c r="V986" s="14">
        <v>0.11041670000000001</v>
      </c>
      <c r="W986" s="14">
        <v>243.16980000000001</v>
      </c>
      <c r="X986" s="14">
        <v>8.8333332538604701</v>
      </c>
      <c r="Y986" s="14">
        <v>0.48534796063567898</v>
      </c>
      <c r="Z986" s="14">
        <v>0.75</v>
      </c>
      <c r="AA986" s="14">
        <v>0.13333329999999999</v>
      </c>
      <c r="AB986" s="14">
        <v>15.094340000000001</v>
      </c>
      <c r="AC986" s="14">
        <v>-6.0000030000000003E-2</v>
      </c>
      <c r="AD986" s="14">
        <v>-6.7924569999999997</v>
      </c>
      <c r="AE986" s="14">
        <v>26.85</v>
      </c>
      <c r="AF986" s="14">
        <v>18.2</v>
      </c>
      <c r="AG986" s="14">
        <v>0.13500000000000001</v>
      </c>
      <c r="AH986" s="14">
        <v>15.28302</v>
      </c>
      <c r="AI986" s="14">
        <v>0.8100001</v>
      </c>
      <c r="AJ986" s="14">
        <v>0.75</v>
      </c>
      <c r="AK986" s="15">
        <v>0.84905660000000005</v>
      </c>
      <c r="AL986" s="15">
        <v>1.08</v>
      </c>
      <c r="AM986" s="15">
        <v>0.83333330000000005</v>
      </c>
      <c r="AN986" s="15">
        <v>0.76415100000000002</v>
      </c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/>
      <c r="BJ986" s="16"/>
      <c r="BK986" s="16"/>
      <c r="BL986" s="16"/>
      <c r="BM986" s="16"/>
      <c r="BN986" s="16"/>
      <c r="BO986" s="16"/>
      <c r="BP986" s="16"/>
      <c r="BQ986" s="16"/>
      <c r="BR986" s="16"/>
      <c r="BS986" s="16"/>
      <c r="BT986" s="16"/>
      <c r="BU986" s="16"/>
      <c r="BV986" s="16"/>
      <c r="BW986" s="16"/>
      <c r="BX986" s="16"/>
      <c r="BY986" s="16"/>
      <c r="BZ986" s="16"/>
      <c r="CA986" s="16"/>
      <c r="CB986" s="16"/>
      <c r="CC986" s="16"/>
      <c r="CD986" s="16"/>
      <c r="CE986" s="16"/>
      <c r="CF986" s="16"/>
      <c r="CG986" s="16"/>
      <c r="CH986" s="16"/>
      <c r="CI986" s="16"/>
      <c r="CJ986" s="16"/>
      <c r="CK986" s="16"/>
      <c r="CL986" s="16"/>
      <c r="CM986" s="16"/>
      <c r="CN986" s="16"/>
      <c r="CO986" s="16"/>
      <c r="CP986" s="16"/>
      <c r="CQ986" s="16"/>
      <c r="CR986" s="16"/>
      <c r="CS986" s="16"/>
      <c r="CT986" s="16"/>
      <c r="CU986" s="16"/>
      <c r="CV986" s="16"/>
      <c r="CW986" s="16"/>
      <c r="CX986" s="16"/>
      <c r="CY986" s="16"/>
      <c r="CZ986" s="16"/>
      <c r="DA986" s="16"/>
      <c r="DB986" s="16">
        <v>0.13333334028720856</v>
      </c>
      <c r="DC986" s="16"/>
      <c r="DD986" s="16"/>
      <c r="DE986" s="16"/>
      <c r="DF986" s="16"/>
      <c r="DG986" s="16"/>
      <c r="DH986" s="24"/>
      <c r="DI986" s="16"/>
      <c r="DJ986" s="24"/>
      <c r="DK986" s="24"/>
      <c r="DL986" s="24"/>
      <c r="DM986" s="24"/>
      <c r="DN986" s="24"/>
      <c r="DO986" s="24"/>
      <c r="DP986" s="24"/>
      <c r="DQ986" s="24"/>
      <c r="DR986" s="16"/>
      <c r="DS986" s="16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>
        <v>1</v>
      </c>
      <c r="EF986" s="17"/>
      <c r="EG986" s="17"/>
      <c r="EH986" s="17"/>
      <c r="EI986" s="17"/>
      <c r="EJ986" s="17"/>
      <c r="EK986" s="17"/>
      <c r="EL986" s="17"/>
      <c r="EM986" s="17"/>
      <c r="EN986" s="27"/>
      <c r="EO986" s="27"/>
      <c r="EP986" s="27"/>
      <c r="EQ986" s="27"/>
      <c r="ER986" s="27"/>
    </row>
    <row r="987" spans="1:148" s="9" customFormat="1" ht="20.25" x14ac:dyDescent="0.3">
      <c r="A987" s="10" t="s">
        <v>602</v>
      </c>
      <c r="B987" s="10" t="s">
        <v>231</v>
      </c>
      <c r="C987" s="10" t="s">
        <v>240</v>
      </c>
      <c r="D987" s="10" t="s">
        <v>279</v>
      </c>
      <c r="E987" s="10" t="s">
        <v>218</v>
      </c>
      <c r="F987" s="11">
        <v>10348</v>
      </c>
      <c r="G987" s="11">
        <v>4017</v>
      </c>
      <c r="H987" s="11">
        <v>3807</v>
      </c>
      <c r="I987" s="10" t="s">
        <v>275</v>
      </c>
      <c r="J987" s="12">
        <v>62.8</v>
      </c>
      <c r="K987" s="10" t="s">
        <v>243</v>
      </c>
      <c r="L987" s="10" t="s">
        <v>261</v>
      </c>
      <c r="M987" s="10" t="s">
        <v>220</v>
      </c>
      <c r="N987" s="13">
        <v>1</v>
      </c>
      <c r="O987" s="13">
        <v>1</v>
      </c>
      <c r="P987" s="13">
        <v>0</v>
      </c>
      <c r="Q987" s="14">
        <v>0</v>
      </c>
      <c r="R987" s="14">
        <v>6.21</v>
      </c>
      <c r="S987" s="14">
        <v>0.1166667</v>
      </c>
      <c r="T987" s="14">
        <v>0.10349999999999999</v>
      </c>
      <c r="U987" s="14">
        <v>88.714259999999996</v>
      </c>
      <c r="V987" s="14">
        <v>1.458334E-2</v>
      </c>
      <c r="W987" s="14">
        <v>316.11419999999998</v>
      </c>
      <c r="X987" s="14">
        <v>1.1666669696569401</v>
      </c>
      <c r="Y987" s="14">
        <v>0.38631356855142102</v>
      </c>
      <c r="Z987" s="14">
        <v>0.1166667</v>
      </c>
      <c r="AA987" s="14">
        <v>0</v>
      </c>
      <c r="AB987" s="14">
        <v>0</v>
      </c>
      <c r="AC987" s="14">
        <v>1.31667E-2</v>
      </c>
      <c r="AD987" s="14">
        <v>11.285740000000001</v>
      </c>
      <c r="AE987" s="14">
        <v>4.6100000000000003</v>
      </c>
      <c r="AF987" s="14">
        <v>3.02</v>
      </c>
      <c r="AG987" s="14">
        <v>0</v>
      </c>
      <c r="AH987" s="14">
        <v>0</v>
      </c>
      <c r="AI987" s="14">
        <v>0.10349999999999999</v>
      </c>
      <c r="AJ987" s="14">
        <v>0.1166667</v>
      </c>
      <c r="AK987" s="15">
        <v>1</v>
      </c>
      <c r="AL987" s="15">
        <v>0.88714269999999995</v>
      </c>
      <c r="AM987" s="15">
        <v>1</v>
      </c>
      <c r="AN987" s="15">
        <v>0.88714269999999995</v>
      </c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/>
      <c r="BJ987" s="16"/>
      <c r="BK987" s="16"/>
      <c r="BL987" s="16"/>
      <c r="BM987" s="16"/>
      <c r="BN987" s="16"/>
      <c r="BO987" s="16"/>
      <c r="BP987" s="16"/>
      <c r="BQ987" s="16"/>
      <c r="BR987" s="16"/>
      <c r="BS987" s="16"/>
      <c r="BT987" s="16"/>
      <c r="BU987" s="16"/>
      <c r="BV987" s="16"/>
      <c r="BW987" s="16"/>
      <c r="BX987" s="16"/>
      <c r="BY987" s="16"/>
      <c r="BZ987" s="16"/>
      <c r="CA987" s="16"/>
      <c r="CB987" s="16"/>
      <c r="CC987" s="16"/>
      <c r="CD987" s="16"/>
      <c r="CE987" s="16"/>
      <c r="CF987" s="16"/>
      <c r="CG987" s="16"/>
      <c r="CH987" s="16"/>
      <c r="CI987" s="16"/>
      <c r="CJ987" s="16"/>
      <c r="CK987" s="16"/>
      <c r="CL987" s="16"/>
      <c r="CM987" s="16"/>
      <c r="CN987" s="16"/>
      <c r="CO987" s="16"/>
      <c r="CP987" s="16"/>
      <c r="CQ987" s="16"/>
      <c r="CR987" s="16"/>
      <c r="CS987" s="16"/>
      <c r="CT987" s="16"/>
      <c r="CU987" s="16"/>
      <c r="CV987" s="16"/>
      <c r="CW987" s="16"/>
      <c r="CX987" s="16"/>
      <c r="CY987" s="16"/>
      <c r="CZ987" s="16"/>
      <c r="DA987" s="16"/>
      <c r="DB987" s="16"/>
      <c r="DC987" s="16"/>
      <c r="DD987" s="16"/>
      <c r="DE987" s="16"/>
      <c r="DF987" s="16"/>
      <c r="DG987" s="16"/>
      <c r="DH987" s="24"/>
      <c r="DI987" s="16"/>
      <c r="DJ987" s="24"/>
      <c r="DK987" s="24"/>
      <c r="DL987" s="24"/>
      <c r="DM987" s="24"/>
      <c r="DN987" s="24"/>
      <c r="DO987" s="24"/>
      <c r="DP987" s="24"/>
      <c r="DQ987" s="24"/>
      <c r="DR987" s="16"/>
      <c r="DS987" s="16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27"/>
      <c r="EO987" s="27"/>
      <c r="EP987" s="27"/>
      <c r="EQ987" s="27"/>
      <c r="ER987" s="27"/>
    </row>
    <row r="988" spans="1:148" s="9" customFormat="1" ht="20.25" x14ac:dyDescent="0.3">
      <c r="A988" s="10" t="s">
        <v>602</v>
      </c>
      <c r="B988" s="10" t="s">
        <v>231</v>
      </c>
      <c r="C988" s="10" t="s">
        <v>240</v>
      </c>
      <c r="D988" s="10" t="s">
        <v>279</v>
      </c>
      <c r="E988" s="10" t="s">
        <v>218</v>
      </c>
      <c r="F988" s="11">
        <v>10358</v>
      </c>
      <c r="G988" s="11">
        <v>4017</v>
      </c>
      <c r="H988" s="11">
        <v>3807</v>
      </c>
      <c r="I988" s="10" t="s">
        <v>273</v>
      </c>
      <c r="J988" s="12">
        <v>53.5</v>
      </c>
      <c r="K988" s="10" t="s">
        <v>267</v>
      </c>
      <c r="L988" s="10" t="s">
        <v>261</v>
      </c>
      <c r="M988" s="10" t="s">
        <v>220</v>
      </c>
      <c r="N988" s="13">
        <v>42</v>
      </c>
      <c r="O988" s="13">
        <v>42</v>
      </c>
      <c r="P988" s="13">
        <v>0</v>
      </c>
      <c r="Q988" s="14">
        <v>0</v>
      </c>
      <c r="R988" s="14">
        <v>7.57</v>
      </c>
      <c r="S988" s="14">
        <v>7</v>
      </c>
      <c r="T988" s="14">
        <v>5.2990000000000004</v>
      </c>
      <c r="U988" s="14">
        <v>75.7</v>
      </c>
      <c r="V988" s="14">
        <v>0.875</v>
      </c>
      <c r="W988" s="14">
        <v>285.12</v>
      </c>
      <c r="X988" s="14">
        <v>70</v>
      </c>
      <c r="Y988" s="14">
        <v>0.405514979680142</v>
      </c>
      <c r="Z988" s="14">
        <v>5.7166670000000002</v>
      </c>
      <c r="AA988" s="14">
        <v>1.2833330000000001</v>
      </c>
      <c r="AB988" s="14">
        <v>18.33333</v>
      </c>
      <c r="AC988" s="14">
        <v>0.41766639999999999</v>
      </c>
      <c r="AD988" s="14">
        <v>5.9666629999999996</v>
      </c>
      <c r="AE988" s="14">
        <v>249.48</v>
      </c>
      <c r="AF988" s="14">
        <v>172.62</v>
      </c>
      <c r="AG988" s="14">
        <v>0</v>
      </c>
      <c r="AH988" s="14">
        <v>0</v>
      </c>
      <c r="AI988" s="14">
        <v>5.2990000000000004</v>
      </c>
      <c r="AJ988" s="14">
        <v>5.7166670000000002</v>
      </c>
      <c r="AK988" s="15">
        <v>0.81666669999999997</v>
      </c>
      <c r="AL988" s="15">
        <v>0.92693879999999995</v>
      </c>
      <c r="AM988" s="15">
        <v>1</v>
      </c>
      <c r="AN988" s="15">
        <v>0.75700000000000001</v>
      </c>
      <c r="AO988" s="16"/>
      <c r="AP988" s="16">
        <v>0.25</v>
      </c>
      <c r="AQ988" s="16"/>
      <c r="AR988" s="16">
        <v>0.11666666716337204</v>
      </c>
      <c r="AS988" s="16">
        <v>0.13333334028720856</v>
      </c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>
        <v>8.3333335816860199E-2</v>
      </c>
      <c r="BG988" s="16"/>
      <c r="BH988" s="16"/>
      <c r="BI988" s="16">
        <v>0.1666666716337204</v>
      </c>
      <c r="BJ988" s="16"/>
      <c r="BK988" s="16"/>
      <c r="BL988" s="16"/>
      <c r="BM988" s="16"/>
      <c r="BN988" s="16"/>
      <c r="BO988" s="16"/>
      <c r="BP988" s="16"/>
      <c r="BQ988" s="16"/>
      <c r="BR988" s="16"/>
      <c r="BS988" s="16"/>
      <c r="BT988" s="16"/>
      <c r="BU988" s="16"/>
      <c r="BV988" s="16"/>
      <c r="BW988" s="16"/>
      <c r="BX988" s="16"/>
      <c r="BY988" s="16"/>
      <c r="BZ988" s="16"/>
      <c r="CA988" s="16"/>
      <c r="CB988" s="16"/>
      <c r="CC988" s="16"/>
      <c r="CD988" s="16">
        <v>0.20000000298023224</v>
      </c>
      <c r="CE988" s="16"/>
      <c r="CF988" s="16"/>
      <c r="CG988" s="16"/>
      <c r="CH988" s="16"/>
      <c r="CI988" s="16"/>
      <c r="CJ988" s="16"/>
      <c r="CK988" s="16"/>
      <c r="CL988" s="16"/>
      <c r="CM988" s="16"/>
      <c r="CN988" s="16"/>
      <c r="CO988" s="16"/>
      <c r="CP988" s="16"/>
      <c r="CQ988" s="16"/>
      <c r="CR988" s="16"/>
      <c r="CS988" s="16"/>
      <c r="CT988" s="16"/>
      <c r="CU988" s="16"/>
      <c r="CV988" s="16"/>
      <c r="CW988" s="16"/>
      <c r="CX988" s="16"/>
      <c r="CY988" s="16"/>
      <c r="CZ988" s="16"/>
      <c r="DA988" s="16"/>
      <c r="DB988" s="16"/>
      <c r="DC988" s="16"/>
      <c r="DD988" s="16"/>
      <c r="DE988" s="16"/>
      <c r="DF988" s="16"/>
      <c r="DG988" s="16"/>
      <c r="DH988" s="24"/>
      <c r="DI988" s="16"/>
      <c r="DJ988" s="24"/>
      <c r="DK988" s="24"/>
      <c r="DL988" s="24"/>
      <c r="DM988" s="24"/>
      <c r="DN988" s="24"/>
      <c r="DO988" s="24">
        <v>0.4166666567325592</v>
      </c>
      <c r="DP988" s="24"/>
      <c r="DQ988" s="24"/>
      <c r="DR988" s="16"/>
      <c r="DS988" s="16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27"/>
      <c r="EO988" s="27"/>
      <c r="EP988" s="27"/>
      <c r="EQ988" s="27"/>
      <c r="ER988" s="27"/>
    </row>
    <row r="989" spans="1:148" s="9" customFormat="1" ht="20.25" x14ac:dyDescent="0.3">
      <c r="A989" s="10" t="s">
        <v>602</v>
      </c>
      <c r="B989" s="10" t="s">
        <v>231</v>
      </c>
      <c r="C989" s="10" t="s">
        <v>240</v>
      </c>
      <c r="D989" s="10" t="s">
        <v>281</v>
      </c>
      <c r="E989" s="10" t="s">
        <v>218</v>
      </c>
      <c r="F989" s="11">
        <v>10358</v>
      </c>
      <c r="G989" s="11">
        <v>3733</v>
      </c>
      <c r="H989" s="11">
        <v>4091</v>
      </c>
      <c r="I989" s="10" t="s">
        <v>273</v>
      </c>
      <c r="J989" s="12">
        <v>53.5</v>
      </c>
      <c r="K989" s="10" t="s">
        <v>267</v>
      </c>
      <c r="L989" s="10" t="s">
        <v>261</v>
      </c>
      <c r="M989" s="10" t="s">
        <v>220</v>
      </c>
      <c r="N989" s="13">
        <v>51</v>
      </c>
      <c r="O989" s="13">
        <v>50</v>
      </c>
      <c r="P989" s="13">
        <v>1</v>
      </c>
      <c r="Q989" s="14">
        <v>1.9607840000000001</v>
      </c>
      <c r="R989" s="14">
        <v>7.57</v>
      </c>
      <c r="S989" s="14">
        <v>8</v>
      </c>
      <c r="T989" s="14">
        <v>6.3083330000000002</v>
      </c>
      <c r="U989" s="14">
        <v>78.854159999999993</v>
      </c>
      <c r="V989" s="14">
        <v>1</v>
      </c>
      <c r="W989" s="14">
        <v>297</v>
      </c>
      <c r="X989" s="14">
        <v>80</v>
      </c>
      <c r="Y989" s="14">
        <v>0.38929440389294401</v>
      </c>
      <c r="Z989" s="14">
        <v>6.3833330000000004</v>
      </c>
      <c r="AA989" s="14">
        <v>1.6166670000000001</v>
      </c>
      <c r="AB989" s="14">
        <v>20.20833</v>
      </c>
      <c r="AC989" s="14">
        <v>-5.1166740000000002E-2</v>
      </c>
      <c r="AD989" s="14">
        <v>-0.63958429999999999</v>
      </c>
      <c r="AE989" s="14">
        <v>297</v>
      </c>
      <c r="AF989" s="14">
        <v>205.5</v>
      </c>
      <c r="AG989" s="14">
        <v>0.12616669999999999</v>
      </c>
      <c r="AH989" s="14">
        <v>1.577083</v>
      </c>
      <c r="AI989" s="14">
        <v>6.4344999999999999</v>
      </c>
      <c r="AJ989" s="14">
        <v>6.3833330000000004</v>
      </c>
      <c r="AK989" s="15">
        <v>0.79791670000000003</v>
      </c>
      <c r="AL989" s="15">
        <v>1.008016</v>
      </c>
      <c r="AM989" s="15">
        <v>0.98039220000000005</v>
      </c>
      <c r="AN989" s="15">
        <v>0.78854170000000001</v>
      </c>
      <c r="AO989" s="16"/>
      <c r="AP989" s="16">
        <v>0.30000001192092896</v>
      </c>
      <c r="AQ989" s="16"/>
      <c r="AR989" s="16">
        <v>6.6666670143604279E-2</v>
      </c>
      <c r="AS989" s="16">
        <v>0.13333334028720856</v>
      </c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>
        <v>8.3333335816860199E-2</v>
      </c>
      <c r="BJ989" s="16"/>
      <c r="BK989" s="16"/>
      <c r="BL989" s="16"/>
      <c r="BM989" s="16"/>
      <c r="BN989" s="16"/>
      <c r="BO989" s="16"/>
      <c r="BP989" s="16"/>
      <c r="BQ989" s="16"/>
      <c r="BR989" s="16"/>
      <c r="BS989" s="16"/>
      <c r="BT989" s="16"/>
      <c r="BU989" s="16"/>
      <c r="BV989" s="16"/>
      <c r="BW989" s="16"/>
      <c r="BX989" s="16"/>
      <c r="BY989" s="16"/>
      <c r="BZ989" s="16"/>
      <c r="CA989" s="16"/>
      <c r="CB989" s="16"/>
      <c r="CC989" s="16"/>
      <c r="CD989" s="16">
        <v>0.20000000298023224</v>
      </c>
      <c r="CE989" s="16"/>
      <c r="CF989" s="16"/>
      <c r="CG989" s="16"/>
      <c r="CH989" s="16"/>
      <c r="CI989" s="16"/>
      <c r="CJ989" s="16"/>
      <c r="CK989" s="16"/>
      <c r="CL989" s="16"/>
      <c r="CM989" s="16"/>
      <c r="CN989" s="16"/>
      <c r="CO989" s="16"/>
      <c r="CP989" s="16"/>
      <c r="CQ989" s="16"/>
      <c r="CR989" s="16"/>
      <c r="CS989" s="16"/>
      <c r="CT989" s="16"/>
      <c r="CU989" s="16"/>
      <c r="CV989" s="16"/>
      <c r="CW989" s="16"/>
      <c r="CX989" s="16"/>
      <c r="CY989" s="16"/>
      <c r="CZ989" s="16"/>
      <c r="DA989" s="16"/>
      <c r="DB989" s="16"/>
      <c r="DC989" s="16"/>
      <c r="DD989" s="16"/>
      <c r="DE989" s="16"/>
      <c r="DF989" s="16"/>
      <c r="DG989" s="16"/>
      <c r="DH989" s="24"/>
      <c r="DI989" s="16"/>
      <c r="DJ989" s="24"/>
      <c r="DK989" s="24">
        <v>0.1666666716337204</v>
      </c>
      <c r="DL989" s="24"/>
      <c r="DM989" s="24"/>
      <c r="DN989" s="24"/>
      <c r="DO989" s="24">
        <v>0.58333331346511841</v>
      </c>
      <c r="DP989" s="24"/>
      <c r="DQ989" s="24"/>
      <c r="DR989" s="16"/>
      <c r="DS989" s="16"/>
      <c r="DT989" s="17"/>
      <c r="DU989" s="17"/>
      <c r="DV989" s="17"/>
      <c r="DW989" s="17">
        <v>1</v>
      </c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27"/>
      <c r="EO989" s="27"/>
      <c r="EP989" s="27"/>
      <c r="EQ989" s="27"/>
      <c r="ER989" s="27"/>
    </row>
    <row r="990" spans="1:148" s="9" customFormat="1" ht="20.25" x14ac:dyDescent="0.3">
      <c r="A990" s="10" t="s">
        <v>603</v>
      </c>
      <c r="B990" s="10" t="s">
        <v>232</v>
      </c>
      <c r="C990" s="10" t="s">
        <v>240</v>
      </c>
      <c r="D990" s="10" t="s">
        <v>279</v>
      </c>
      <c r="E990" s="10" t="s">
        <v>218</v>
      </c>
      <c r="F990" s="11">
        <v>10358</v>
      </c>
      <c r="G990" s="11">
        <v>4017</v>
      </c>
      <c r="H990" s="11">
        <v>3807</v>
      </c>
      <c r="I990" s="10" t="s">
        <v>273</v>
      </c>
      <c r="J990" s="12">
        <v>53.5</v>
      </c>
      <c r="K990" s="10" t="s">
        <v>267</v>
      </c>
      <c r="L990" s="10" t="s">
        <v>261</v>
      </c>
      <c r="M990" s="10" t="s">
        <v>220</v>
      </c>
      <c r="N990" s="13">
        <v>54</v>
      </c>
      <c r="O990" s="13">
        <v>54</v>
      </c>
      <c r="P990" s="13">
        <v>0</v>
      </c>
      <c r="Q990" s="14">
        <v>0</v>
      </c>
      <c r="R990" s="14">
        <v>7.57</v>
      </c>
      <c r="S990" s="14">
        <v>8</v>
      </c>
      <c r="T990" s="14">
        <v>6.8129999999999997</v>
      </c>
      <c r="U990" s="14">
        <v>85.162509999999997</v>
      </c>
      <c r="V990" s="14">
        <v>1</v>
      </c>
      <c r="W990" s="14">
        <v>320.76</v>
      </c>
      <c r="X990" s="14">
        <v>80</v>
      </c>
      <c r="Y990" s="14">
        <v>0.36045777741721202</v>
      </c>
      <c r="Z990" s="14">
        <v>7.15</v>
      </c>
      <c r="AA990" s="14">
        <v>0.85</v>
      </c>
      <c r="AB990" s="14">
        <v>10.625</v>
      </c>
      <c r="AC990" s="14">
        <v>0.33699980000000002</v>
      </c>
      <c r="AD990" s="14">
        <v>4.2124969999999999</v>
      </c>
      <c r="AE990" s="14">
        <v>320.76</v>
      </c>
      <c r="AF990" s="14">
        <v>221.94</v>
      </c>
      <c r="AG990" s="14">
        <v>0</v>
      </c>
      <c r="AH990" s="14">
        <v>0</v>
      </c>
      <c r="AI990" s="14">
        <v>6.8129999999999997</v>
      </c>
      <c r="AJ990" s="14">
        <v>7.15</v>
      </c>
      <c r="AK990" s="15">
        <v>0.89375000000000004</v>
      </c>
      <c r="AL990" s="15">
        <v>0.95286720000000003</v>
      </c>
      <c r="AM990" s="15">
        <v>1</v>
      </c>
      <c r="AN990" s="15">
        <v>0.85162499999999997</v>
      </c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  <c r="BG990" s="16"/>
      <c r="BH990" s="16"/>
      <c r="BI990" s="16">
        <v>0.1666666716337204</v>
      </c>
      <c r="BJ990" s="16"/>
      <c r="BK990" s="16"/>
      <c r="BL990" s="16"/>
      <c r="BM990" s="16"/>
      <c r="BN990" s="16"/>
      <c r="BO990" s="16"/>
      <c r="BP990" s="16"/>
      <c r="BQ990" s="16"/>
      <c r="BR990" s="16"/>
      <c r="BS990" s="16"/>
      <c r="BT990" s="16"/>
      <c r="BU990" s="16"/>
      <c r="BV990" s="16"/>
      <c r="BW990" s="16"/>
      <c r="BX990" s="16"/>
      <c r="BY990" s="16"/>
      <c r="BZ990" s="16"/>
      <c r="CA990" s="16"/>
      <c r="CB990" s="16"/>
      <c r="CC990" s="16"/>
      <c r="CD990" s="16"/>
      <c r="CE990" s="16"/>
      <c r="CF990" s="16"/>
      <c r="CG990" s="16"/>
      <c r="CH990" s="16"/>
      <c r="CI990" s="16"/>
      <c r="CJ990" s="16"/>
      <c r="CK990" s="16"/>
      <c r="CL990" s="16"/>
      <c r="CM990" s="16"/>
      <c r="CN990" s="16"/>
      <c r="CO990" s="16"/>
      <c r="CP990" s="16"/>
      <c r="CQ990" s="16"/>
      <c r="CR990" s="16"/>
      <c r="CS990" s="16"/>
      <c r="CT990" s="16"/>
      <c r="CU990" s="16"/>
      <c r="CV990" s="16"/>
      <c r="CW990" s="16"/>
      <c r="CX990" s="16"/>
      <c r="CY990" s="16"/>
      <c r="CZ990" s="16"/>
      <c r="DA990" s="16"/>
      <c r="DB990" s="16"/>
      <c r="DC990" s="16"/>
      <c r="DD990" s="16"/>
      <c r="DE990" s="16"/>
      <c r="DF990" s="16"/>
      <c r="DG990" s="16"/>
      <c r="DH990" s="24"/>
      <c r="DI990" s="16"/>
      <c r="DJ990" s="24"/>
      <c r="DK990" s="24">
        <v>0.1666666716337204</v>
      </c>
      <c r="DL990" s="24"/>
      <c r="DM990" s="24"/>
      <c r="DN990" s="24"/>
      <c r="DO990" s="24">
        <v>0.51666665077209473</v>
      </c>
      <c r="DP990" s="24"/>
      <c r="DQ990" s="24"/>
      <c r="DR990" s="16"/>
      <c r="DS990" s="16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27"/>
      <c r="EO990" s="27"/>
      <c r="EP990" s="27"/>
      <c r="EQ990" s="27"/>
      <c r="ER990" s="27"/>
    </row>
    <row r="991" spans="1:148" s="9" customFormat="1" ht="20.25" x14ac:dyDescent="0.3">
      <c r="A991" s="10" t="s">
        <v>603</v>
      </c>
      <c r="B991" s="10" t="s">
        <v>232</v>
      </c>
      <c r="C991" s="10" t="s">
        <v>240</v>
      </c>
      <c r="D991" s="10" t="s">
        <v>281</v>
      </c>
      <c r="E991" s="10" t="s">
        <v>218</v>
      </c>
      <c r="F991" s="11">
        <v>10358</v>
      </c>
      <c r="G991" s="11">
        <v>4189</v>
      </c>
      <c r="H991" s="11">
        <v>4161</v>
      </c>
      <c r="I991" s="10" t="s">
        <v>273</v>
      </c>
      <c r="J991" s="12">
        <v>53.5</v>
      </c>
      <c r="K991" s="10" t="s">
        <v>267</v>
      </c>
      <c r="L991" s="10" t="s">
        <v>261</v>
      </c>
      <c r="M991" s="10" t="s">
        <v>220</v>
      </c>
      <c r="N991" s="13">
        <v>54</v>
      </c>
      <c r="O991" s="13">
        <v>54</v>
      </c>
      <c r="P991" s="13">
        <v>0</v>
      </c>
      <c r="Q991" s="14">
        <v>0</v>
      </c>
      <c r="R991" s="14">
        <v>7.57</v>
      </c>
      <c r="S991" s="14">
        <v>8</v>
      </c>
      <c r="T991" s="14">
        <v>6.8129999999999997</v>
      </c>
      <c r="U991" s="14">
        <v>85.162509999999997</v>
      </c>
      <c r="V991" s="14">
        <v>1</v>
      </c>
      <c r="W991" s="14">
        <v>320.76</v>
      </c>
      <c r="X991" s="14">
        <v>80</v>
      </c>
      <c r="Y991" s="14">
        <v>0.36045777741721202</v>
      </c>
      <c r="Z991" s="14">
        <v>7.0333329999999998</v>
      </c>
      <c r="AA991" s="14">
        <v>0.96666669999999999</v>
      </c>
      <c r="AB991" s="14">
        <v>12.08333</v>
      </c>
      <c r="AC991" s="14">
        <v>0.2203331</v>
      </c>
      <c r="AD991" s="14">
        <v>2.7541639999999998</v>
      </c>
      <c r="AE991" s="14">
        <v>320.76</v>
      </c>
      <c r="AF991" s="14">
        <v>221.94</v>
      </c>
      <c r="AG991" s="14">
        <v>0</v>
      </c>
      <c r="AH991" s="14">
        <v>0</v>
      </c>
      <c r="AI991" s="14">
        <v>6.8129999999999997</v>
      </c>
      <c r="AJ991" s="14">
        <v>7.0333329999999998</v>
      </c>
      <c r="AK991" s="15">
        <v>0.87916669999999997</v>
      </c>
      <c r="AL991" s="15">
        <v>0.96867300000000001</v>
      </c>
      <c r="AM991" s="15">
        <v>1</v>
      </c>
      <c r="AN991" s="15">
        <v>0.85162499999999997</v>
      </c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  <c r="BG991" s="16"/>
      <c r="BH991" s="16"/>
      <c r="BI991" s="16"/>
      <c r="BJ991" s="16"/>
      <c r="BK991" s="16"/>
      <c r="BL991" s="16"/>
      <c r="BM991" s="16"/>
      <c r="BN991" s="16"/>
      <c r="BO991" s="16"/>
      <c r="BP991" s="16"/>
      <c r="BQ991" s="16"/>
      <c r="BR991" s="16"/>
      <c r="BS991" s="16"/>
      <c r="BT991" s="16"/>
      <c r="BU991" s="16"/>
      <c r="BV991" s="16"/>
      <c r="BW991" s="16"/>
      <c r="BX991" s="16"/>
      <c r="BY991" s="16"/>
      <c r="BZ991" s="16"/>
      <c r="CA991" s="16"/>
      <c r="CB991" s="16"/>
      <c r="CC991" s="16"/>
      <c r="CD991" s="16"/>
      <c r="CE991" s="16"/>
      <c r="CF991" s="16"/>
      <c r="CG991" s="16"/>
      <c r="CH991" s="16"/>
      <c r="CI991" s="16"/>
      <c r="CJ991" s="16"/>
      <c r="CK991" s="16"/>
      <c r="CL991" s="16"/>
      <c r="CM991" s="16"/>
      <c r="CN991" s="16"/>
      <c r="CO991" s="16"/>
      <c r="CP991" s="16"/>
      <c r="CQ991" s="16">
        <v>0.13333334028720856</v>
      </c>
      <c r="CR991" s="16"/>
      <c r="CS991" s="16"/>
      <c r="CT991" s="16"/>
      <c r="CU991" s="16"/>
      <c r="CV991" s="16"/>
      <c r="CW991" s="16"/>
      <c r="CX991" s="16"/>
      <c r="CY991" s="16"/>
      <c r="CZ991" s="16"/>
      <c r="DA991" s="16"/>
      <c r="DB991" s="16"/>
      <c r="DC991" s="16"/>
      <c r="DD991" s="16"/>
      <c r="DE991" s="16">
        <v>0.1666666716337204</v>
      </c>
      <c r="DF991" s="16"/>
      <c r="DG991" s="16"/>
      <c r="DH991" s="24"/>
      <c r="DI991" s="16"/>
      <c r="DJ991" s="24"/>
      <c r="DK991" s="24">
        <v>0.1666666716337204</v>
      </c>
      <c r="DL991" s="24"/>
      <c r="DM991" s="24"/>
      <c r="DN991" s="24"/>
      <c r="DO991" s="24">
        <v>0.5</v>
      </c>
      <c r="DP991" s="24"/>
      <c r="DQ991" s="24"/>
      <c r="DR991" s="16"/>
      <c r="DS991" s="16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27"/>
      <c r="EO991" s="27"/>
      <c r="EP991" s="27"/>
      <c r="EQ991" s="27"/>
      <c r="ER991" s="27"/>
    </row>
    <row r="992" spans="1:148" s="9" customFormat="1" ht="20.25" x14ac:dyDescent="0.3">
      <c r="A992" s="10" t="s">
        <v>603</v>
      </c>
      <c r="B992" s="10" t="s">
        <v>231</v>
      </c>
      <c r="C992" s="10" t="s">
        <v>240</v>
      </c>
      <c r="D992" s="10" t="s">
        <v>279</v>
      </c>
      <c r="E992" s="10" t="s">
        <v>218</v>
      </c>
      <c r="F992" s="11">
        <v>10358</v>
      </c>
      <c r="G992" s="11">
        <v>4062</v>
      </c>
      <c r="H992" s="11">
        <v>4103</v>
      </c>
      <c r="I992" s="10" t="s">
        <v>273</v>
      </c>
      <c r="J992" s="12">
        <v>53.5</v>
      </c>
      <c r="K992" s="10" t="s">
        <v>267</v>
      </c>
      <c r="L992" s="10" t="s">
        <v>261</v>
      </c>
      <c r="M992" s="10" t="s">
        <v>220</v>
      </c>
      <c r="N992" s="13">
        <v>54</v>
      </c>
      <c r="O992" s="13">
        <v>54</v>
      </c>
      <c r="P992" s="13">
        <v>0</v>
      </c>
      <c r="Q992" s="14">
        <v>0</v>
      </c>
      <c r="R992" s="14">
        <v>7.57</v>
      </c>
      <c r="S992" s="14">
        <v>8</v>
      </c>
      <c r="T992" s="14">
        <v>6.8129999999999997</v>
      </c>
      <c r="U992" s="14">
        <v>85.162509999999997</v>
      </c>
      <c r="V992" s="14">
        <v>1</v>
      </c>
      <c r="W992" s="14">
        <v>320.76</v>
      </c>
      <c r="X992" s="14">
        <v>80</v>
      </c>
      <c r="Y992" s="14">
        <v>0.36045777741721202</v>
      </c>
      <c r="Z992" s="14">
        <v>7.3666669999999996</v>
      </c>
      <c r="AA992" s="14">
        <v>0.63333329999999999</v>
      </c>
      <c r="AB992" s="14">
        <v>7.9166670000000003</v>
      </c>
      <c r="AC992" s="14">
        <v>0.55366649999999995</v>
      </c>
      <c r="AD992" s="14">
        <v>6.9208309999999997</v>
      </c>
      <c r="AE992" s="14">
        <v>320.76</v>
      </c>
      <c r="AF992" s="14">
        <v>221.94</v>
      </c>
      <c r="AG992" s="14">
        <v>0</v>
      </c>
      <c r="AH992" s="14">
        <v>0</v>
      </c>
      <c r="AI992" s="14">
        <v>6.8129999999999997</v>
      </c>
      <c r="AJ992" s="14">
        <v>7.3666669999999996</v>
      </c>
      <c r="AK992" s="15">
        <v>0.92083329999999997</v>
      </c>
      <c r="AL992" s="15">
        <v>0.92484160000000004</v>
      </c>
      <c r="AM992" s="15">
        <v>1</v>
      </c>
      <c r="AN992" s="15">
        <v>0.85162499999999997</v>
      </c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  <c r="BG992" s="16"/>
      <c r="BH992" s="16"/>
      <c r="BI992" s="16"/>
      <c r="BJ992" s="16"/>
      <c r="BK992" s="16"/>
      <c r="BL992" s="16"/>
      <c r="BM992" s="16"/>
      <c r="BN992" s="16"/>
      <c r="BO992" s="16"/>
      <c r="BP992" s="16"/>
      <c r="BQ992" s="16"/>
      <c r="BR992" s="16"/>
      <c r="BS992" s="16"/>
      <c r="BT992" s="16"/>
      <c r="BU992" s="16"/>
      <c r="BV992" s="16"/>
      <c r="BW992" s="16"/>
      <c r="BX992" s="16"/>
      <c r="BY992" s="16"/>
      <c r="BZ992" s="16"/>
      <c r="CA992" s="16"/>
      <c r="CB992" s="16"/>
      <c r="CC992" s="16"/>
      <c r="CD992" s="16"/>
      <c r="CE992" s="16"/>
      <c r="CF992" s="16"/>
      <c r="CG992" s="16"/>
      <c r="CH992" s="16"/>
      <c r="CI992" s="16"/>
      <c r="CJ992" s="16"/>
      <c r="CK992" s="16"/>
      <c r="CL992" s="16"/>
      <c r="CM992" s="16"/>
      <c r="CN992" s="16"/>
      <c r="CO992" s="16"/>
      <c r="CP992" s="16"/>
      <c r="CQ992" s="16"/>
      <c r="CR992" s="16"/>
      <c r="CS992" s="16"/>
      <c r="CT992" s="16"/>
      <c r="CU992" s="16"/>
      <c r="CV992" s="16"/>
      <c r="CW992" s="16"/>
      <c r="CX992" s="16"/>
      <c r="CY992" s="16"/>
      <c r="CZ992" s="16"/>
      <c r="DA992" s="16"/>
      <c r="DB992" s="16"/>
      <c r="DC992" s="16"/>
      <c r="DD992" s="16"/>
      <c r="DE992" s="16"/>
      <c r="DF992" s="16"/>
      <c r="DG992" s="16"/>
      <c r="DH992" s="24"/>
      <c r="DI992" s="16"/>
      <c r="DJ992" s="24"/>
      <c r="DK992" s="24">
        <v>0.1666666716337204</v>
      </c>
      <c r="DL992" s="24"/>
      <c r="DM992" s="24"/>
      <c r="DN992" s="24"/>
      <c r="DO992" s="24">
        <v>0.46666666865348816</v>
      </c>
      <c r="DP992" s="24"/>
      <c r="DQ992" s="24"/>
      <c r="DR992" s="16"/>
      <c r="DS992" s="16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27"/>
      <c r="EO992" s="27"/>
      <c r="EP992" s="27"/>
      <c r="EQ992" s="27"/>
      <c r="ER992" s="27"/>
    </row>
    <row r="993" spans="1:148" s="9" customFormat="1" ht="20.25" x14ac:dyDescent="0.3">
      <c r="A993" s="10" t="s">
        <v>603</v>
      </c>
      <c r="B993" s="10" t="s">
        <v>231</v>
      </c>
      <c r="C993" s="10" t="s">
        <v>240</v>
      </c>
      <c r="D993" s="10" t="s">
        <v>281</v>
      </c>
      <c r="E993" s="10" t="s">
        <v>218</v>
      </c>
      <c r="F993" s="11">
        <v>10358</v>
      </c>
      <c r="G993" s="11">
        <v>3733</v>
      </c>
      <c r="H993" s="11">
        <v>4091</v>
      </c>
      <c r="I993" s="10" t="s">
        <v>273</v>
      </c>
      <c r="J993" s="12">
        <v>53.5</v>
      </c>
      <c r="K993" s="10" t="s">
        <v>267</v>
      </c>
      <c r="L993" s="10" t="s">
        <v>261</v>
      </c>
      <c r="M993" s="10" t="s">
        <v>220</v>
      </c>
      <c r="N993" s="13">
        <v>53</v>
      </c>
      <c r="O993" s="13">
        <v>53</v>
      </c>
      <c r="P993" s="13">
        <v>0</v>
      </c>
      <c r="Q993" s="14">
        <v>0</v>
      </c>
      <c r="R993" s="14">
        <v>7.57</v>
      </c>
      <c r="S993" s="14">
        <v>8</v>
      </c>
      <c r="T993" s="14">
        <v>6.6868340000000002</v>
      </c>
      <c r="U993" s="14">
        <v>83.585430000000002</v>
      </c>
      <c r="V993" s="14">
        <v>1</v>
      </c>
      <c r="W993" s="14">
        <v>314.82</v>
      </c>
      <c r="X993" s="14">
        <v>80</v>
      </c>
      <c r="Y993" s="14">
        <v>0.36725886850998002</v>
      </c>
      <c r="Z993" s="14">
        <v>6.9</v>
      </c>
      <c r="AA993" s="14">
        <v>1.1000000000000001</v>
      </c>
      <c r="AB993" s="14">
        <v>13.75</v>
      </c>
      <c r="AC993" s="14">
        <v>0.2131661</v>
      </c>
      <c r="AD993" s="14">
        <v>2.664577</v>
      </c>
      <c r="AE993" s="14">
        <v>314.82</v>
      </c>
      <c r="AF993" s="14">
        <v>217.83</v>
      </c>
      <c r="AG993" s="14">
        <v>0</v>
      </c>
      <c r="AH993" s="14">
        <v>0</v>
      </c>
      <c r="AI993" s="14">
        <v>6.6868340000000002</v>
      </c>
      <c r="AJ993" s="14">
        <v>6.9</v>
      </c>
      <c r="AK993" s="15">
        <v>0.86250000000000004</v>
      </c>
      <c r="AL993" s="15">
        <v>0.96910629999999998</v>
      </c>
      <c r="AM993" s="15">
        <v>1</v>
      </c>
      <c r="AN993" s="15">
        <v>0.83585419999999999</v>
      </c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>
        <v>1.1666666269302368</v>
      </c>
      <c r="BF993" s="16"/>
      <c r="BG993" s="16"/>
      <c r="BH993" s="16"/>
      <c r="BI993" s="16">
        <v>0.1666666716337204</v>
      </c>
      <c r="BJ993" s="16">
        <v>0.18333333730697632</v>
      </c>
      <c r="BK993" s="16"/>
      <c r="BL993" s="16"/>
      <c r="BM993" s="16"/>
      <c r="BN993" s="16"/>
      <c r="BO993" s="16"/>
      <c r="BP993" s="16"/>
      <c r="BQ993" s="16"/>
      <c r="BR993" s="16"/>
      <c r="BS993" s="16"/>
      <c r="BT993" s="16"/>
      <c r="BU993" s="16"/>
      <c r="BV993" s="16"/>
      <c r="BW993" s="16"/>
      <c r="BX993" s="16"/>
      <c r="BY993" s="16"/>
      <c r="BZ993" s="16"/>
      <c r="CA993" s="16"/>
      <c r="CB993" s="16"/>
      <c r="CC993" s="16"/>
      <c r="CD993" s="16"/>
      <c r="CE993" s="16"/>
      <c r="CF993" s="16"/>
      <c r="CG993" s="16"/>
      <c r="CH993" s="16"/>
      <c r="CI993" s="16"/>
      <c r="CJ993" s="16"/>
      <c r="CK993" s="16"/>
      <c r="CL993" s="16"/>
      <c r="CM993" s="16"/>
      <c r="CN993" s="16"/>
      <c r="CO993" s="16"/>
      <c r="CP993" s="16"/>
      <c r="CQ993" s="16"/>
      <c r="CR993" s="16"/>
      <c r="CS993" s="16"/>
      <c r="CT993" s="16"/>
      <c r="CU993" s="16"/>
      <c r="CV993" s="16"/>
      <c r="CW993" s="16"/>
      <c r="CX993" s="16"/>
      <c r="CY993" s="16"/>
      <c r="CZ993" s="16"/>
      <c r="DA993" s="16"/>
      <c r="DB993" s="16"/>
      <c r="DC993" s="16"/>
      <c r="DD993" s="16"/>
      <c r="DE993" s="16"/>
      <c r="DF993" s="16"/>
      <c r="DG993" s="16"/>
      <c r="DH993" s="24"/>
      <c r="DI993" s="16"/>
      <c r="DJ993" s="24"/>
      <c r="DK993" s="24">
        <v>0.1666666716337204</v>
      </c>
      <c r="DL993" s="24"/>
      <c r="DM993" s="24"/>
      <c r="DN993" s="24"/>
      <c r="DO993" s="24">
        <v>0.58333331346511841</v>
      </c>
      <c r="DP993" s="24"/>
      <c r="DQ993" s="24"/>
      <c r="DR993" s="16"/>
      <c r="DS993" s="16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27"/>
      <c r="EO993" s="27"/>
      <c r="EP993" s="27"/>
      <c r="EQ993" s="27"/>
      <c r="ER993" s="27"/>
    </row>
    <row r="994" spans="1:148" s="9" customFormat="1" ht="20.25" x14ac:dyDescent="0.3">
      <c r="A994" s="10" t="s">
        <v>604</v>
      </c>
      <c r="B994" s="10" t="s">
        <v>231</v>
      </c>
      <c r="C994" s="10" t="s">
        <v>240</v>
      </c>
      <c r="D994" s="10" t="s">
        <v>279</v>
      </c>
      <c r="E994" s="10" t="s">
        <v>218</v>
      </c>
      <c r="F994" s="11">
        <v>10337</v>
      </c>
      <c r="G994" s="11">
        <v>4079</v>
      </c>
      <c r="H994" s="11">
        <v>3807</v>
      </c>
      <c r="I994" s="10" t="s">
        <v>273</v>
      </c>
      <c r="J994" s="12">
        <v>53.5</v>
      </c>
      <c r="K994" s="10" t="s">
        <v>243</v>
      </c>
      <c r="L994" s="10" t="s">
        <v>261</v>
      </c>
      <c r="M994" s="10" t="s">
        <v>220</v>
      </c>
      <c r="N994" s="13">
        <v>4</v>
      </c>
      <c r="O994" s="13">
        <v>4</v>
      </c>
      <c r="P994" s="13">
        <v>0</v>
      </c>
      <c r="Q994" s="14">
        <v>0</v>
      </c>
      <c r="R994" s="14">
        <v>6.16</v>
      </c>
      <c r="S994" s="14">
        <v>1.5833330000000001</v>
      </c>
      <c r="T994" s="14">
        <v>0.41066659999999999</v>
      </c>
      <c r="U994" s="14">
        <v>25.93685</v>
      </c>
      <c r="V994" s="14">
        <v>0.1979166</v>
      </c>
      <c r="W994" s="14">
        <v>87.915800000000004</v>
      </c>
      <c r="X994" s="14">
        <v>15.833330154418899</v>
      </c>
      <c r="Y994" s="14">
        <v>1.4036640540104299</v>
      </c>
      <c r="Z994" s="14">
        <v>0.41666639999999999</v>
      </c>
      <c r="AA994" s="14">
        <v>1.1666669999999999</v>
      </c>
      <c r="AB994" s="14">
        <v>73.684219999999996</v>
      </c>
      <c r="AC994" s="14">
        <v>5.9996839999999999E-3</v>
      </c>
      <c r="AD994" s="14">
        <v>0.37892749999999997</v>
      </c>
      <c r="AE994" s="14">
        <v>17.399999999999999</v>
      </c>
      <c r="AF994" s="14">
        <v>11.28</v>
      </c>
      <c r="AG994" s="14">
        <v>0</v>
      </c>
      <c r="AH994" s="14">
        <v>0</v>
      </c>
      <c r="AI994" s="14">
        <v>0.41066659999999999</v>
      </c>
      <c r="AJ994" s="14">
        <v>0.41666639999999999</v>
      </c>
      <c r="AK994" s="15">
        <v>0.2631578</v>
      </c>
      <c r="AL994" s="15">
        <v>0.98560060000000005</v>
      </c>
      <c r="AM994" s="15">
        <v>1</v>
      </c>
      <c r="AN994" s="15">
        <v>0.2593685</v>
      </c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  <c r="BI994" s="16"/>
      <c r="BJ994" s="16"/>
      <c r="BK994" s="16"/>
      <c r="BL994" s="16"/>
      <c r="BM994" s="16"/>
      <c r="BN994" s="16"/>
      <c r="BO994" s="16"/>
      <c r="BP994" s="16"/>
      <c r="BQ994" s="16"/>
      <c r="BR994" s="16"/>
      <c r="BS994" s="16"/>
      <c r="BT994" s="16"/>
      <c r="BU994" s="16"/>
      <c r="BV994" s="16"/>
      <c r="BW994" s="16"/>
      <c r="BX994" s="16"/>
      <c r="BY994" s="16"/>
      <c r="BZ994" s="16"/>
      <c r="CA994" s="16"/>
      <c r="CB994" s="16"/>
      <c r="CC994" s="16"/>
      <c r="CD994" s="16"/>
      <c r="CE994" s="16"/>
      <c r="CF994" s="16"/>
      <c r="CG994" s="16"/>
      <c r="CH994" s="16"/>
      <c r="CI994" s="16"/>
      <c r="CJ994" s="16"/>
      <c r="CK994" s="16"/>
      <c r="CL994" s="16"/>
      <c r="CM994" s="16"/>
      <c r="CN994" s="16"/>
      <c r="CO994" s="16"/>
      <c r="CP994" s="16"/>
      <c r="CQ994" s="16"/>
      <c r="CR994" s="16"/>
      <c r="CS994" s="16"/>
      <c r="CT994" s="16"/>
      <c r="CU994" s="16"/>
      <c r="CV994" s="16"/>
      <c r="CW994" s="16"/>
      <c r="CX994" s="16"/>
      <c r="CY994" s="16"/>
      <c r="CZ994" s="16"/>
      <c r="DA994" s="16"/>
      <c r="DB994" s="16"/>
      <c r="DC994" s="16"/>
      <c r="DD994" s="16"/>
      <c r="DE994" s="16"/>
      <c r="DF994" s="16"/>
      <c r="DG994" s="16"/>
      <c r="DH994" s="24"/>
      <c r="DI994" s="16"/>
      <c r="DJ994" s="24"/>
      <c r="DK994" s="24"/>
      <c r="DL994" s="24"/>
      <c r="DM994" s="24"/>
      <c r="DN994" s="24"/>
      <c r="DO994" s="24"/>
      <c r="DP994" s="24"/>
      <c r="DQ994" s="24"/>
      <c r="DR994" s="16"/>
      <c r="DS994" s="16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27"/>
      <c r="EO994" s="27"/>
      <c r="EP994" s="27"/>
      <c r="EQ994" s="27"/>
      <c r="ER994" s="27"/>
    </row>
    <row r="995" spans="1:148" s="9" customFormat="1" ht="20.25" x14ac:dyDescent="0.3">
      <c r="A995" s="10" t="s">
        <v>604</v>
      </c>
      <c r="B995" s="10" t="s">
        <v>232</v>
      </c>
      <c r="C995" s="10" t="s">
        <v>240</v>
      </c>
      <c r="D995" s="10" t="s">
        <v>279</v>
      </c>
      <c r="E995" s="10" t="s">
        <v>218</v>
      </c>
      <c r="F995" s="11">
        <v>10358</v>
      </c>
      <c r="G995" s="11">
        <v>4062</v>
      </c>
      <c r="H995" s="11">
        <v>4103</v>
      </c>
      <c r="I995" s="10" t="s">
        <v>273</v>
      </c>
      <c r="J995" s="12">
        <v>53.5</v>
      </c>
      <c r="K995" s="10" t="s">
        <v>267</v>
      </c>
      <c r="L995" s="10" t="s">
        <v>261</v>
      </c>
      <c r="M995" s="10" t="s">
        <v>220</v>
      </c>
      <c r="N995" s="13">
        <v>22</v>
      </c>
      <c r="O995" s="13">
        <v>22</v>
      </c>
      <c r="P995" s="13">
        <v>0</v>
      </c>
      <c r="Q995" s="14">
        <v>0</v>
      </c>
      <c r="R995" s="14">
        <v>7.57</v>
      </c>
      <c r="S995" s="14">
        <v>3.3</v>
      </c>
      <c r="T995" s="14">
        <v>2.7756669999999999</v>
      </c>
      <c r="U995" s="14">
        <v>84.111109999999996</v>
      </c>
      <c r="V995" s="14">
        <v>0.41249999999999998</v>
      </c>
      <c r="W995" s="14">
        <v>316.8</v>
      </c>
      <c r="X995" s="14">
        <v>33.000001907348597</v>
      </c>
      <c r="Y995" s="14">
        <v>0.36496350134003802</v>
      </c>
      <c r="Z995" s="14">
        <v>3</v>
      </c>
      <c r="AA995" s="14">
        <v>0.30000019999999999</v>
      </c>
      <c r="AB995" s="14">
        <v>9.0909150000000007</v>
      </c>
      <c r="AC995" s="14">
        <v>0.22433330000000001</v>
      </c>
      <c r="AD995" s="14">
        <v>6.7979779999999996</v>
      </c>
      <c r="AE995" s="14">
        <v>130.68</v>
      </c>
      <c r="AF995" s="14">
        <v>90.420010000000005</v>
      </c>
      <c r="AG995" s="14">
        <v>0</v>
      </c>
      <c r="AH995" s="14">
        <v>0</v>
      </c>
      <c r="AI995" s="14">
        <v>2.7756669999999999</v>
      </c>
      <c r="AJ995" s="14">
        <v>3</v>
      </c>
      <c r="AK995" s="15">
        <v>0.90909090000000004</v>
      </c>
      <c r="AL995" s="15">
        <v>0.92522219999999999</v>
      </c>
      <c r="AM995" s="15">
        <v>1</v>
      </c>
      <c r="AN995" s="15">
        <v>0.8411111</v>
      </c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/>
      <c r="BJ995" s="16"/>
      <c r="BK995" s="16"/>
      <c r="BL995" s="16"/>
      <c r="BM995" s="16"/>
      <c r="BN995" s="16"/>
      <c r="BO995" s="16"/>
      <c r="BP995" s="16"/>
      <c r="BQ995" s="16"/>
      <c r="BR995" s="16"/>
      <c r="BS995" s="16"/>
      <c r="BT995" s="16"/>
      <c r="BU995" s="16"/>
      <c r="BV995" s="16"/>
      <c r="BW995" s="16"/>
      <c r="BX995" s="16"/>
      <c r="BY995" s="16"/>
      <c r="BZ995" s="16"/>
      <c r="CA995" s="16"/>
      <c r="CB995" s="16"/>
      <c r="CC995" s="16"/>
      <c r="CD995" s="16"/>
      <c r="CE995" s="16"/>
      <c r="CF995" s="16"/>
      <c r="CG995" s="16"/>
      <c r="CH995" s="16"/>
      <c r="CI995" s="16"/>
      <c r="CJ995" s="16"/>
      <c r="CK995" s="16"/>
      <c r="CL995" s="16"/>
      <c r="CM995" s="16"/>
      <c r="CN995" s="16"/>
      <c r="CO995" s="16"/>
      <c r="CP995" s="16"/>
      <c r="CQ995" s="16"/>
      <c r="CR995" s="16"/>
      <c r="CS995" s="16"/>
      <c r="CT995" s="16"/>
      <c r="CU995" s="16"/>
      <c r="CV995" s="16"/>
      <c r="CW995" s="16"/>
      <c r="CX995" s="16"/>
      <c r="CY995" s="16"/>
      <c r="CZ995" s="16"/>
      <c r="DA995" s="16"/>
      <c r="DB995" s="16"/>
      <c r="DC995" s="16"/>
      <c r="DD995" s="16"/>
      <c r="DE995" s="16"/>
      <c r="DF995" s="16"/>
      <c r="DG995" s="16"/>
      <c r="DH995" s="24"/>
      <c r="DI995" s="16"/>
      <c r="DJ995" s="24"/>
      <c r="DK995" s="24">
        <v>0.1666666716337204</v>
      </c>
      <c r="DL995" s="24"/>
      <c r="DM995" s="24"/>
      <c r="DN995" s="24"/>
      <c r="DO995" s="24">
        <v>0.13333334028720856</v>
      </c>
      <c r="DP995" s="24"/>
      <c r="DQ995" s="24"/>
      <c r="DR995" s="16">
        <v>4.6999998092651367</v>
      </c>
      <c r="DS995" s="16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27"/>
      <c r="EO995" s="27"/>
      <c r="EP995" s="27"/>
      <c r="EQ995" s="27"/>
      <c r="ER995" s="27"/>
    </row>
    <row r="996" spans="1:148" s="9" customFormat="1" ht="20.25" x14ac:dyDescent="0.3">
      <c r="A996" s="10" t="s">
        <v>604</v>
      </c>
      <c r="B996" s="10" t="s">
        <v>232</v>
      </c>
      <c r="C996" s="10" t="s">
        <v>240</v>
      </c>
      <c r="D996" s="10" t="s">
        <v>281</v>
      </c>
      <c r="E996" s="10" t="s">
        <v>218</v>
      </c>
      <c r="F996" s="11">
        <v>10358</v>
      </c>
      <c r="G996" s="11">
        <v>4189</v>
      </c>
      <c r="H996" s="11">
        <v>4161</v>
      </c>
      <c r="I996" s="10" t="s">
        <v>273</v>
      </c>
      <c r="J996" s="12">
        <v>53.5</v>
      </c>
      <c r="K996" s="10" t="s">
        <v>267</v>
      </c>
      <c r="L996" s="10" t="s">
        <v>261</v>
      </c>
      <c r="M996" s="10" t="s">
        <v>220</v>
      </c>
      <c r="N996" s="13">
        <v>16</v>
      </c>
      <c r="O996" s="13">
        <v>16</v>
      </c>
      <c r="P996" s="13">
        <v>0</v>
      </c>
      <c r="Q996" s="14">
        <v>0</v>
      </c>
      <c r="R996" s="14">
        <v>7.57</v>
      </c>
      <c r="S996" s="14">
        <v>2.5</v>
      </c>
      <c r="T996" s="14">
        <v>2.0186670000000002</v>
      </c>
      <c r="U996" s="14">
        <v>80.746669999999995</v>
      </c>
      <c r="V996" s="14">
        <v>0.3125</v>
      </c>
      <c r="W996" s="14">
        <v>304.12799999999999</v>
      </c>
      <c r="X996" s="14">
        <v>25</v>
      </c>
      <c r="Y996" s="14">
        <v>0.38017030395177298</v>
      </c>
      <c r="Z996" s="14">
        <v>2.1666669999999999</v>
      </c>
      <c r="AA996" s="14">
        <v>0.3333333</v>
      </c>
      <c r="AB996" s="14">
        <v>13.33333</v>
      </c>
      <c r="AC996" s="14">
        <v>0.14799989999999999</v>
      </c>
      <c r="AD996" s="14">
        <v>5.9199970000000004</v>
      </c>
      <c r="AE996" s="14">
        <v>95.04</v>
      </c>
      <c r="AF996" s="14">
        <v>65.760000000000005</v>
      </c>
      <c r="AG996" s="14">
        <v>0</v>
      </c>
      <c r="AH996" s="14">
        <v>0</v>
      </c>
      <c r="AI996" s="14">
        <v>2.0186670000000002</v>
      </c>
      <c r="AJ996" s="14">
        <v>2.1666669999999999</v>
      </c>
      <c r="AK996" s="15">
        <v>0.86666670000000001</v>
      </c>
      <c r="AL996" s="15">
        <v>0.93169230000000003</v>
      </c>
      <c r="AM996" s="15">
        <v>1</v>
      </c>
      <c r="AN996" s="15">
        <v>0.80746669999999998</v>
      </c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16"/>
      <c r="BJ996" s="16"/>
      <c r="BK996" s="16"/>
      <c r="BL996" s="16"/>
      <c r="BM996" s="16"/>
      <c r="BN996" s="16"/>
      <c r="BO996" s="16"/>
      <c r="BP996" s="16"/>
      <c r="BQ996" s="16"/>
      <c r="BR996" s="16"/>
      <c r="BS996" s="16"/>
      <c r="BT996" s="16"/>
      <c r="BU996" s="16"/>
      <c r="BV996" s="16"/>
      <c r="BW996" s="16"/>
      <c r="BX996" s="16"/>
      <c r="BY996" s="16"/>
      <c r="BZ996" s="16"/>
      <c r="CA996" s="16"/>
      <c r="CB996" s="16"/>
      <c r="CC996" s="16"/>
      <c r="CD996" s="16"/>
      <c r="CE996" s="16"/>
      <c r="CF996" s="16"/>
      <c r="CG996" s="16"/>
      <c r="CH996" s="16"/>
      <c r="CI996" s="16"/>
      <c r="CJ996" s="16"/>
      <c r="CK996" s="16"/>
      <c r="CL996" s="16"/>
      <c r="CM996" s="16"/>
      <c r="CN996" s="16"/>
      <c r="CO996" s="16"/>
      <c r="CP996" s="16"/>
      <c r="CQ996" s="16"/>
      <c r="CR996" s="16"/>
      <c r="CS996" s="16"/>
      <c r="CT996" s="16"/>
      <c r="CU996" s="16"/>
      <c r="CV996" s="16"/>
      <c r="CW996" s="16"/>
      <c r="CX996" s="16"/>
      <c r="CY996" s="16"/>
      <c r="CZ996" s="16"/>
      <c r="DA996" s="16"/>
      <c r="DB996" s="16"/>
      <c r="DC996" s="16"/>
      <c r="DD996" s="16"/>
      <c r="DE996" s="16"/>
      <c r="DF996" s="16"/>
      <c r="DG996" s="16"/>
      <c r="DH996" s="24"/>
      <c r="DI996" s="16"/>
      <c r="DJ996" s="24"/>
      <c r="DK996" s="24">
        <v>0.1666666716337204</v>
      </c>
      <c r="DL996" s="24"/>
      <c r="DM996" s="24"/>
      <c r="DN996" s="24"/>
      <c r="DO996" s="24">
        <v>0.1666666716337204</v>
      </c>
      <c r="DP996" s="24"/>
      <c r="DQ996" s="24"/>
      <c r="DR996" s="16"/>
      <c r="DS996" s="16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27"/>
      <c r="EO996" s="27"/>
      <c r="EP996" s="27"/>
      <c r="EQ996" s="27"/>
      <c r="ER996" s="27"/>
    </row>
    <row r="997" spans="1:148" s="9" customFormat="1" ht="20.25" x14ac:dyDescent="0.3">
      <c r="A997" s="10" t="s">
        <v>604</v>
      </c>
      <c r="B997" s="10" t="s">
        <v>231</v>
      </c>
      <c r="C997" s="10" t="s">
        <v>240</v>
      </c>
      <c r="D997" s="10" t="s">
        <v>279</v>
      </c>
      <c r="E997" s="10" t="s">
        <v>218</v>
      </c>
      <c r="F997" s="11">
        <v>10358</v>
      </c>
      <c r="G997" s="11">
        <v>4079</v>
      </c>
      <c r="H997" s="11">
        <v>3807</v>
      </c>
      <c r="I997" s="10" t="s">
        <v>273</v>
      </c>
      <c r="J997" s="12">
        <v>53.5</v>
      </c>
      <c r="K997" s="10" t="s">
        <v>267</v>
      </c>
      <c r="L997" s="10" t="s">
        <v>261</v>
      </c>
      <c r="M997" s="10" t="s">
        <v>220</v>
      </c>
      <c r="N997" s="13">
        <v>35</v>
      </c>
      <c r="O997" s="13">
        <v>35</v>
      </c>
      <c r="P997" s="13">
        <v>0</v>
      </c>
      <c r="Q997" s="14">
        <v>0</v>
      </c>
      <c r="R997" s="14">
        <v>7.57</v>
      </c>
      <c r="S997" s="14">
        <v>6.4166670000000003</v>
      </c>
      <c r="T997" s="14">
        <v>4.4158330000000001</v>
      </c>
      <c r="U997" s="14">
        <v>68.818179999999998</v>
      </c>
      <c r="V997" s="14">
        <v>0.8020834</v>
      </c>
      <c r="W997" s="14">
        <v>259.2</v>
      </c>
      <c r="X997" s="14">
        <v>64.166669845581097</v>
      </c>
      <c r="Y997" s="14">
        <v>0.44606650763300099</v>
      </c>
      <c r="Z997" s="14">
        <v>5.1166669999999996</v>
      </c>
      <c r="AA997" s="14">
        <v>1.3</v>
      </c>
      <c r="AB997" s="14">
        <v>20.259740000000001</v>
      </c>
      <c r="AC997" s="14">
        <v>0.70083340000000005</v>
      </c>
      <c r="AD997" s="14">
        <v>10.922079999999999</v>
      </c>
      <c r="AE997" s="14">
        <v>207.9</v>
      </c>
      <c r="AF997" s="14">
        <v>143.85</v>
      </c>
      <c r="AG997" s="14">
        <v>0</v>
      </c>
      <c r="AH997" s="14">
        <v>0</v>
      </c>
      <c r="AI997" s="14">
        <v>4.4158330000000001</v>
      </c>
      <c r="AJ997" s="14">
        <v>5.1166669999999996</v>
      </c>
      <c r="AK997" s="15">
        <v>0.79740259999999996</v>
      </c>
      <c r="AL997" s="15">
        <v>0.8630293</v>
      </c>
      <c r="AM997" s="15">
        <v>1</v>
      </c>
      <c r="AN997" s="15">
        <v>0.68818179999999995</v>
      </c>
      <c r="AO997" s="16"/>
      <c r="AP997" s="16">
        <v>8.3333335816860199E-2</v>
      </c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  <c r="BI997" s="16"/>
      <c r="BJ997" s="16"/>
      <c r="BK997" s="16"/>
      <c r="BL997" s="16"/>
      <c r="BM997" s="16"/>
      <c r="BN997" s="16"/>
      <c r="BO997" s="16"/>
      <c r="BP997" s="16"/>
      <c r="BQ997" s="16"/>
      <c r="BR997" s="16"/>
      <c r="BS997" s="16"/>
      <c r="BT997" s="16"/>
      <c r="BU997" s="16"/>
      <c r="BV997" s="16"/>
      <c r="BW997" s="16"/>
      <c r="BX997" s="16"/>
      <c r="BY997" s="16"/>
      <c r="BZ997" s="16"/>
      <c r="CA997" s="16"/>
      <c r="CB997" s="16"/>
      <c r="CC997" s="16"/>
      <c r="CD997" s="16">
        <v>0.71666669100522995</v>
      </c>
      <c r="CE997" s="16"/>
      <c r="CF997" s="16"/>
      <c r="CG997" s="16"/>
      <c r="CH997" s="16"/>
      <c r="CI997" s="16"/>
      <c r="CJ997" s="16"/>
      <c r="CK997" s="16"/>
      <c r="CL997" s="16"/>
      <c r="CM997" s="16"/>
      <c r="CN997" s="16"/>
      <c r="CO997" s="16"/>
      <c r="CP997" s="16"/>
      <c r="CQ997" s="16"/>
      <c r="CR997" s="16"/>
      <c r="CS997" s="16"/>
      <c r="CT997" s="16"/>
      <c r="CU997" s="16"/>
      <c r="CV997" s="16"/>
      <c r="CW997" s="16"/>
      <c r="CX997" s="16"/>
      <c r="CY997" s="16"/>
      <c r="CZ997" s="16"/>
      <c r="DA997" s="16"/>
      <c r="DB997" s="16"/>
      <c r="DC997" s="16"/>
      <c r="DD997" s="16"/>
      <c r="DE997" s="16">
        <v>8.3333335816860199E-2</v>
      </c>
      <c r="DF997" s="16"/>
      <c r="DG997" s="16"/>
      <c r="DH997" s="24"/>
      <c r="DI997" s="16"/>
      <c r="DJ997" s="24"/>
      <c r="DK997" s="24"/>
      <c r="DL997" s="24"/>
      <c r="DM997" s="24"/>
      <c r="DN997" s="24"/>
      <c r="DO997" s="24">
        <v>0.4166666567325592</v>
      </c>
      <c r="DP997" s="24"/>
      <c r="DQ997" s="24"/>
      <c r="DR997" s="16"/>
      <c r="DS997" s="16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27"/>
      <c r="EO997" s="27"/>
      <c r="EP997" s="27"/>
      <c r="EQ997" s="27"/>
      <c r="ER997" s="27"/>
    </row>
    <row r="998" spans="1:148" s="9" customFormat="1" ht="20.25" x14ac:dyDescent="0.3">
      <c r="A998" s="10" t="s">
        <v>604</v>
      </c>
      <c r="B998" s="10" t="s">
        <v>231</v>
      </c>
      <c r="C998" s="10" t="s">
        <v>240</v>
      </c>
      <c r="D998" s="10" t="s">
        <v>281</v>
      </c>
      <c r="E998" s="10" t="s">
        <v>218</v>
      </c>
      <c r="F998" s="11">
        <v>10358</v>
      </c>
      <c r="G998" s="11">
        <v>4061</v>
      </c>
      <c r="H998" s="11">
        <v>4091</v>
      </c>
      <c r="I998" s="10" t="s">
        <v>273</v>
      </c>
      <c r="J998" s="12">
        <v>53.5</v>
      </c>
      <c r="K998" s="10" t="s">
        <v>267</v>
      </c>
      <c r="L998" s="10" t="s">
        <v>261</v>
      </c>
      <c r="M998" s="10" t="s">
        <v>220</v>
      </c>
      <c r="N998" s="13">
        <v>47</v>
      </c>
      <c r="O998" s="13">
        <v>47</v>
      </c>
      <c r="P998" s="13">
        <v>0</v>
      </c>
      <c r="Q998" s="14">
        <v>0</v>
      </c>
      <c r="R998" s="14">
        <v>7.57</v>
      </c>
      <c r="S998" s="14">
        <v>8</v>
      </c>
      <c r="T998" s="14">
        <v>5.9298330000000004</v>
      </c>
      <c r="U998" s="14">
        <v>74.122919999999993</v>
      </c>
      <c r="V998" s="14">
        <v>1</v>
      </c>
      <c r="W998" s="14">
        <v>279.18</v>
      </c>
      <c r="X998" s="14">
        <v>80</v>
      </c>
      <c r="Y998" s="14">
        <v>0.41414295407671198</v>
      </c>
      <c r="Z998" s="14">
        <v>6.5166659999999998</v>
      </c>
      <c r="AA998" s="14">
        <v>1.483333</v>
      </c>
      <c r="AB998" s="14">
        <v>18.54167</v>
      </c>
      <c r="AC998" s="14">
        <v>0.58683320000000005</v>
      </c>
      <c r="AD998" s="14">
        <v>7.3354150000000002</v>
      </c>
      <c r="AE998" s="14">
        <v>279.18</v>
      </c>
      <c r="AF998" s="14">
        <v>193.17</v>
      </c>
      <c r="AG998" s="14">
        <v>0</v>
      </c>
      <c r="AH998" s="14">
        <v>0</v>
      </c>
      <c r="AI998" s="14">
        <v>5.9298330000000004</v>
      </c>
      <c r="AJ998" s="14">
        <v>6.5166659999999998</v>
      </c>
      <c r="AK998" s="15">
        <v>0.81458330000000001</v>
      </c>
      <c r="AL998" s="15">
        <v>0.90994889999999995</v>
      </c>
      <c r="AM998" s="15">
        <v>1</v>
      </c>
      <c r="AN998" s="15">
        <v>0.74122920000000003</v>
      </c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  <c r="BI998" s="16">
        <v>0.20000000298023224</v>
      </c>
      <c r="BJ998" s="16"/>
      <c r="BK998" s="16"/>
      <c r="BL998" s="16"/>
      <c r="BM998" s="16"/>
      <c r="BN998" s="16"/>
      <c r="BO998" s="16"/>
      <c r="BP998" s="16"/>
      <c r="BQ998" s="16"/>
      <c r="BR998" s="16"/>
      <c r="BS998" s="16"/>
      <c r="BT998" s="16"/>
      <c r="BU998" s="16"/>
      <c r="BV998" s="16"/>
      <c r="BW998" s="16"/>
      <c r="BX998" s="16"/>
      <c r="BY998" s="16"/>
      <c r="BZ998" s="16"/>
      <c r="CA998" s="16"/>
      <c r="CB998" s="16"/>
      <c r="CC998" s="16"/>
      <c r="CD998" s="16">
        <v>0.1666666716337204</v>
      </c>
      <c r="CE998" s="16"/>
      <c r="CF998" s="16">
        <v>0.15000000596046448</v>
      </c>
      <c r="CG998" s="16"/>
      <c r="CH998" s="16">
        <v>0.38333334773778915</v>
      </c>
      <c r="CI998" s="16">
        <v>0.25</v>
      </c>
      <c r="CJ998" s="16"/>
      <c r="CK998" s="16"/>
      <c r="CL998" s="16"/>
      <c r="CM998" s="16"/>
      <c r="CN998" s="16"/>
      <c r="CO998" s="16"/>
      <c r="CP998" s="16"/>
      <c r="CQ998" s="16"/>
      <c r="CR998" s="16"/>
      <c r="CS998" s="16"/>
      <c r="CT998" s="16"/>
      <c r="CU998" s="16"/>
      <c r="CV998" s="16"/>
      <c r="CW998" s="16"/>
      <c r="CX998" s="16"/>
      <c r="CY998" s="16"/>
      <c r="CZ998" s="16"/>
      <c r="DA998" s="16"/>
      <c r="DB998" s="16"/>
      <c r="DC998" s="16"/>
      <c r="DD998" s="16"/>
      <c r="DE998" s="16"/>
      <c r="DF998" s="16"/>
      <c r="DG998" s="16"/>
      <c r="DH998" s="24"/>
      <c r="DI998" s="16"/>
      <c r="DJ998" s="24"/>
      <c r="DK998" s="24"/>
      <c r="DL998" s="24"/>
      <c r="DM998" s="24"/>
      <c r="DN998" s="24"/>
      <c r="DO998" s="24">
        <v>0.3333333432674408</v>
      </c>
      <c r="DP998" s="24"/>
      <c r="DQ998" s="24"/>
      <c r="DR998" s="16"/>
      <c r="DS998" s="16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27"/>
      <c r="EO998" s="27"/>
      <c r="EP998" s="27"/>
      <c r="EQ998" s="27"/>
      <c r="ER998" s="27"/>
    </row>
    <row r="999" spans="1:148" s="9" customFormat="1" ht="20.25" x14ac:dyDescent="0.3">
      <c r="A999" s="10" t="s">
        <v>605</v>
      </c>
      <c r="B999" s="10" t="s">
        <v>232</v>
      </c>
      <c r="C999" s="10" t="s">
        <v>240</v>
      </c>
      <c r="D999" s="10" t="s">
        <v>279</v>
      </c>
      <c r="E999" s="10" t="s">
        <v>218</v>
      </c>
      <c r="F999" s="11">
        <v>10337</v>
      </c>
      <c r="G999" s="11">
        <v>4124</v>
      </c>
      <c r="H999" s="11">
        <v>4103</v>
      </c>
      <c r="I999" s="10" t="s">
        <v>273</v>
      </c>
      <c r="J999" s="12">
        <v>53.5</v>
      </c>
      <c r="K999" s="10" t="s">
        <v>243</v>
      </c>
      <c r="L999" s="10" t="s">
        <v>261</v>
      </c>
      <c r="M999" s="10" t="s">
        <v>220</v>
      </c>
      <c r="N999" s="13">
        <v>9</v>
      </c>
      <c r="O999" s="13">
        <v>9</v>
      </c>
      <c r="P999" s="13">
        <v>0</v>
      </c>
      <c r="Q999" s="14">
        <v>0</v>
      </c>
      <c r="R999" s="14">
        <v>6.16</v>
      </c>
      <c r="S999" s="14">
        <v>1.0833330000000001</v>
      </c>
      <c r="T999" s="14">
        <v>0.92400000000000004</v>
      </c>
      <c r="U999" s="14">
        <v>85.292330000000007</v>
      </c>
      <c r="V999" s="14">
        <v>0.1354166</v>
      </c>
      <c r="W999" s="14">
        <v>289.1078</v>
      </c>
      <c r="X999" s="14">
        <v>10.833330154418899</v>
      </c>
      <c r="Y999" s="14">
        <v>0.42684517386295001</v>
      </c>
      <c r="Z999" s="14">
        <v>1.0333330000000001</v>
      </c>
      <c r="AA999" s="14">
        <v>0.05</v>
      </c>
      <c r="AB999" s="14">
        <v>4.615386</v>
      </c>
      <c r="AC999" s="14">
        <v>0.1093331</v>
      </c>
      <c r="AD999" s="14">
        <v>10.092280000000001</v>
      </c>
      <c r="AE999" s="14">
        <v>39.15</v>
      </c>
      <c r="AF999" s="14">
        <v>25.38</v>
      </c>
      <c r="AG999" s="14">
        <v>0</v>
      </c>
      <c r="AH999" s="14">
        <v>0</v>
      </c>
      <c r="AI999" s="14">
        <v>0.92400000000000004</v>
      </c>
      <c r="AJ999" s="14">
        <v>1.0333330000000001</v>
      </c>
      <c r="AK999" s="15">
        <v>0.95384619999999998</v>
      </c>
      <c r="AL999" s="15">
        <v>0.89419380000000004</v>
      </c>
      <c r="AM999" s="15">
        <v>1</v>
      </c>
      <c r="AN999" s="15">
        <v>0.85292330000000005</v>
      </c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  <c r="BI999" s="16"/>
      <c r="BJ999" s="16"/>
      <c r="BK999" s="16"/>
      <c r="BL999" s="16"/>
      <c r="BM999" s="16"/>
      <c r="BN999" s="16"/>
      <c r="BO999" s="16"/>
      <c r="BP999" s="16"/>
      <c r="BQ999" s="16"/>
      <c r="BR999" s="16"/>
      <c r="BS999" s="16"/>
      <c r="BT999" s="16"/>
      <c r="BU999" s="16"/>
      <c r="BV999" s="16"/>
      <c r="BW999" s="16"/>
      <c r="BX999" s="16"/>
      <c r="BY999" s="16"/>
      <c r="BZ999" s="16"/>
      <c r="CA999" s="16"/>
      <c r="CB999" s="16"/>
      <c r="CC999" s="16"/>
      <c r="CD999" s="16"/>
      <c r="CE999" s="16"/>
      <c r="CF999" s="16"/>
      <c r="CG999" s="16"/>
      <c r="CH999" s="16"/>
      <c r="CI999" s="16"/>
      <c r="CJ999" s="16"/>
      <c r="CK999" s="16"/>
      <c r="CL999" s="16"/>
      <c r="CM999" s="16"/>
      <c r="CN999" s="16"/>
      <c r="CO999" s="16"/>
      <c r="CP999" s="16"/>
      <c r="CQ999" s="16"/>
      <c r="CR999" s="16"/>
      <c r="CS999" s="16"/>
      <c r="CT999" s="16"/>
      <c r="CU999" s="16"/>
      <c r="CV999" s="16"/>
      <c r="CW999" s="16"/>
      <c r="CX999" s="16"/>
      <c r="CY999" s="16"/>
      <c r="CZ999" s="16"/>
      <c r="DA999" s="16"/>
      <c r="DB999" s="16"/>
      <c r="DC999" s="16"/>
      <c r="DD999" s="16"/>
      <c r="DE999" s="16"/>
      <c r="DF999" s="16"/>
      <c r="DG999" s="16"/>
      <c r="DH999" s="24"/>
      <c r="DI999" s="16"/>
      <c r="DJ999" s="24"/>
      <c r="DK999" s="24"/>
      <c r="DL999" s="24"/>
      <c r="DM999" s="24"/>
      <c r="DN999" s="24"/>
      <c r="DO999" s="24">
        <v>5.000000074505806E-2</v>
      </c>
      <c r="DP999" s="24"/>
      <c r="DQ999" s="24"/>
      <c r="DR999" s="16"/>
      <c r="DS999" s="16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27"/>
      <c r="EO999" s="27"/>
      <c r="EP999" s="27"/>
      <c r="EQ999" s="27"/>
      <c r="ER999" s="27"/>
    </row>
    <row r="1000" spans="1:148" s="9" customFormat="1" ht="20.25" x14ac:dyDescent="0.3">
      <c r="A1000" s="10" t="s">
        <v>605</v>
      </c>
      <c r="B1000" s="10" t="s">
        <v>232</v>
      </c>
      <c r="C1000" s="10" t="s">
        <v>240</v>
      </c>
      <c r="D1000" s="10" t="s">
        <v>281</v>
      </c>
      <c r="E1000" s="10" t="s">
        <v>218</v>
      </c>
      <c r="F1000" s="11">
        <v>10337</v>
      </c>
      <c r="G1000" s="11">
        <v>3733</v>
      </c>
      <c r="H1000" s="11">
        <v>4091</v>
      </c>
      <c r="I1000" s="10" t="s">
        <v>273</v>
      </c>
      <c r="J1000" s="12">
        <v>53.5</v>
      </c>
      <c r="K1000" s="10" t="s">
        <v>243</v>
      </c>
      <c r="L1000" s="10" t="s">
        <v>261</v>
      </c>
      <c r="M1000" s="10" t="s">
        <v>220</v>
      </c>
      <c r="N1000" s="13">
        <v>14</v>
      </c>
      <c r="O1000" s="13">
        <v>14</v>
      </c>
      <c r="P1000" s="13">
        <v>0</v>
      </c>
      <c r="Q1000" s="14">
        <v>0</v>
      </c>
      <c r="R1000" s="14">
        <v>6.16</v>
      </c>
      <c r="S1000" s="14">
        <v>1.6166670000000001</v>
      </c>
      <c r="T1000" s="14">
        <v>1.437333</v>
      </c>
      <c r="U1000" s="14">
        <v>88.907200000000003</v>
      </c>
      <c r="V1000" s="14">
        <v>0.2020834</v>
      </c>
      <c r="W1000" s="14">
        <v>301.36070000000001</v>
      </c>
      <c r="X1000" s="14">
        <v>16.166670322418199</v>
      </c>
      <c r="Y1000" s="14">
        <v>0.40949013449513499</v>
      </c>
      <c r="Z1000" s="14">
        <v>1.5</v>
      </c>
      <c r="AA1000" s="14">
        <v>0.1166667</v>
      </c>
      <c r="AB1000" s="14">
        <v>7.2164929999999998</v>
      </c>
      <c r="AC1000" s="14">
        <v>6.2667020000000004E-2</v>
      </c>
      <c r="AD1000" s="14">
        <v>3.876309</v>
      </c>
      <c r="AE1000" s="14">
        <v>60.9</v>
      </c>
      <c r="AF1000" s="14">
        <v>39.479999999999997</v>
      </c>
      <c r="AG1000" s="14">
        <v>0</v>
      </c>
      <c r="AH1000" s="14">
        <v>0</v>
      </c>
      <c r="AI1000" s="14">
        <v>1.437333</v>
      </c>
      <c r="AJ1000" s="14">
        <v>1.5</v>
      </c>
      <c r="AK1000" s="15">
        <v>0.92783499999999997</v>
      </c>
      <c r="AL1000" s="15">
        <v>0.95822200000000002</v>
      </c>
      <c r="AM1000" s="15">
        <v>1</v>
      </c>
      <c r="AN1000" s="15">
        <v>0.88907199999999997</v>
      </c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16"/>
      <c r="BK1000" s="16"/>
      <c r="BL1000" s="16"/>
      <c r="BM1000" s="16"/>
      <c r="BN1000" s="16"/>
      <c r="BO1000" s="16"/>
      <c r="BP1000" s="16"/>
      <c r="BQ1000" s="16"/>
      <c r="BR1000" s="16"/>
      <c r="BS1000" s="16"/>
      <c r="BT1000" s="16"/>
      <c r="BU1000" s="16"/>
      <c r="BV1000" s="16"/>
      <c r="BW1000" s="16"/>
      <c r="BX1000" s="16"/>
      <c r="BY1000" s="16"/>
      <c r="BZ1000" s="16"/>
      <c r="CA1000" s="16"/>
      <c r="CB1000" s="16"/>
      <c r="CC1000" s="16"/>
      <c r="CD1000" s="16"/>
      <c r="CE1000" s="16"/>
      <c r="CF1000" s="16"/>
      <c r="CG1000" s="16"/>
      <c r="CH1000" s="16"/>
      <c r="CI1000" s="16"/>
      <c r="CJ1000" s="16"/>
      <c r="CK1000" s="16"/>
      <c r="CL1000" s="16"/>
      <c r="CM1000" s="16"/>
      <c r="CN1000" s="16"/>
      <c r="CO1000" s="16"/>
      <c r="CP1000" s="16"/>
      <c r="CQ1000" s="16"/>
      <c r="CR1000" s="16"/>
      <c r="CS1000" s="16"/>
      <c r="CT1000" s="16"/>
      <c r="CU1000" s="16"/>
      <c r="CV1000" s="16"/>
      <c r="CW1000" s="16"/>
      <c r="CX1000" s="16"/>
      <c r="CY1000" s="16"/>
      <c r="CZ1000" s="16"/>
      <c r="DA1000" s="16"/>
      <c r="DB1000" s="16"/>
      <c r="DC1000" s="16"/>
      <c r="DD1000" s="16"/>
      <c r="DE1000" s="16"/>
      <c r="DF1000" s="16"/>
      <c r="DG1000" s="16"/>
      <c r="DH1000" s="24"/>
      <c r="DI1000" s="16"/>
      <c r="DJ1000" s="24"/>
      <c r="DK1000" s="24"/>
      <c r="DL1000" s="24"/>
      <c r="DM1000" s="24"/>
      <c r="DN1000" s="24"/>
      <c r="DO1000" s="24">
        <v>0.11666666716337204</v>
      </c>
      <c r="DP1000" s="24"/>
      <c r="DQ1000" s="24"/>
      <c r="DR1000" s="16"/>
      <c r="DS1000" s="16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27"/>
      <c r="EO1000" s="27"/>
      <c r="EP1000" s="27"/>
      <c r="EQ1000" s="27"/>
      <c r="ER1000" s="27"/>
    </row>
    <row r="1001" spans="1:148" s="9" customFormat="1" ht="20.25" x14ac:dyDescent="0.3">
      <c r="A1001" s="10" t="s">
        <v>605</v>
      </c>
      <c r="B1001" s="10" t="s">
        <v>231</v>
      </c>
      <c r="C1001" s="10" t="s">
        <v>240</v>
      </c>
      <c r="D1001" s="10" t="s">
        <v>279</v>
      </c>
      <c r="E1001" s="10" t="s">
        <v>218</v>
      </c>
      <c r="F1001" s="11">
        <v>10337</v>
      </c>
      <c r="G1001" s="11">
        <v>4124</v>
      </c>
      <c r="H1001" s="11">
        <v>4103</v>
      </c>
      <c r="I1001" s="10" t="s">
        <v>273</v>
      </c>
      <c r="J1001" s="12">
        <v>53.5</v>
      </c>
      <c r="K1001" s="10" t="s">
        <v>243</v>
      </c>
      <c r="L1001" s="10" t="s">
        <v>261</v>
      </c>
      <c r="M1001" s="10" t="s">
        <v>220</v>
      </c>
      <c r="N1001" s="13">
        <v>12</v>
      </c>
      <c r="O1001" s="13">
        <v>12</v>
      </c>
      <c r="P1001" s="13">
        <v>0</v>
      </c>
      <c r="Q1001" s="14">
        <v>0</v>
      </c>
      <c r="R1001" s="14">
        <v>6.16</v>
      </c>
      <c r="S1001" s="14">
        <v>4</v>
      </c>
      <c r="T1001" s="14">
        <v>1.232</v>
      </c>
      <c r="U1001" s="14">
        <v>30.8</v>
      </c>
      <c r="V1001" s="14">
        <v>0.5</v>
      </c>
      <c r="W1001" s="14">
        <v>104.4</v>
      </c>
      <c r="X1001" s="14">
        <v>40</v>
      </c>
      <c r="Y1001" s="14">
        <v>1.18203309159681</v>
      </c>
      <c r="Z1001" s="14">
        <v>1.3333330000000001</v>
      </c>
      <c r="AA1001" s="14">
        <v>2.6666669999999999</v>
      </c>
      <c r="AB1001" s="14">
        <v>66.666659999999993</v>
      </c>
      <c r="AC1001" s="14">
        <v>0.1013336</v>
      </c>
      <c r="AD1001" s="14">
        <v>2.5333399999999999</v>
      </c>
      <c r="AE1001" s="14">
        <v>52.2</v>
      </c>
      <c r="AF1001" s="14">
        <v>33.840000000000003</v>
      </c>
      <c r="AG1001" s="14">
        <v>0</v>
      </c>
      <c r="AH1001" s="14">
        <v>0</v>
      </c>
      <c r="AI1001" s="14">
        <v>1.232</v>
      </c>
      <c r="AJ1001" s="14">
        <v>1.3333330000000001</v>
      </c>
      <c r="AK1001" s="15">
        <v>0.3333334</v>
      </c>
      <c r="AL1001" s="15">
        <v>0.92399989999999999</v>
      </c>
      <c r="AM1001" s="15">
        <v>1</v>
      </c>
      <c r="AN1001" s="15">
        <v>0.308</v>
      </c>
      <c r="AO1001" s="16"/>
      <c r="AP1001" s="16"/>
      <c r="AQ1001" s="16"/>
      <c r="AR1001" s="16"/>
      <c r="AS1001" s="16"/>
      <c r="AT1001" s="16"/>
      <c r="AU1001" s="16"/>
      <c r="AV1001" s="16"/>
      <c r="AW1001" s="16"/>
      <c r="AX1001" s="16"/>
      <c r="AY1001" s="16"/>
      <c r="AZ1001" s="16"/>
      <c r="BA1001" s="16"/>
      <c r="BB1001" s="16"/>
      <c r="BC1001" s="16"/>
      <c r="BD1001" s="16"/>
      <c r="BE1001" s="16"/>
      <c r="BF1001" s="16"/>
      <c r="BG1001" s="16"/>
      <c r="BH1001" s="16"/>
      <c r="BI1001" s="16"/>
      <c r="BJ1001" s="16"/>
      <c r="BK1001" s="16"/>
      <c r="BL1001" s="16"/>
      <c r="BM1001" s="16"/>
      <c r="BN1001" s="16"/>
      <c r="BO1001" s="16"/>
      <c r="BP1001" s="16"/>
      <c r="BQ1001" s="16"/>
      <c r="BR1001" s="16"/>
      <c r="BS1001" s="16"/>
      <c r="BT1001" s="16"/>
      <c r="BU1001" s="16"/>
      <c r="BV1001" s="16"/>
      <c r="BW1001" s="16"/>
      <c r="BX1001" s="16"/>
      <c r="BY1001" s="16"/>
      <c r="BZ1001" s="16"/>
      <c r="CA1001" s="16"/>
      <c r="CB1001" s="16"/>
      <c r="CC1001" s="16"/>
      <c r="CD1001" s="16"/>
      <c r="CE1001" s="16"/>
      <c r="CF1001" s="16"/>
      <c r="CG1001" s="16"/>
      <c r="CH1001" s="16">
        <v>2.5833332538604736</v>
      </c>
      <c r="CI1001" s="16"/>
      <c r="CJ1001" s="16"/>
      <c r="CK1001" s="16"/>
      <c r="CL1001" s="16"/>
      <c r="CM1001" s="16"/>
      <c r="CN1001" s="16"/>
      <c r="CO1001" s="16"/>
      <c r="CP1001" s="16"/>
      <c r="CQ1001" s="16"/>
      <c r="CR1001" s="16"/>
      <c r="CS1001" s="16"/>
      <c r="CT1001" s="16"/>
      <c r="CU1001" s="16"/>
      <c r="CV1001" s="16"/>
      <c r="CW1001" s="16"/>
      <c r="CX1001" s="16"/>
      <c r="CY1001" s="16"/>
      <c r="CZ1001" s="16"/>
      <c r="DA1001" s="16"/>
      <c r="DB1001" s="16"/>
      <c r="DC1001" s="16"/>
      <c r="DD1001" s="16"/>
      <c r="DE1001" s="16"/>
      <c r="DF1001" s="16"/>
      <c r="DG1001" s="16"/>
      <c r="DH1001" s="24"/>
      <c r="DI1001" s="16"/>
      <c r="DJ1001" s="24"/>
      <c r="DK1001" s="24"/>
      <c r="DL1001" s="24"/>
      <c r="DM1001" s="24"/>
      <c r="DN1001" s="24"/>
      <c r="DO1001" s="24">
        <v>8.3333335816860199E-2</v>
      </c>
      <c r="DP1001" s="24"/>
      <c r="DQ1001" s="24"/>
      <c r="DR1001" s="16"/>
      <c r="DS1001" s="16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27"/>
      <c r="EO1001" s="27"/>
      <c r="EP1001" s="27"/>
      <c r="EQ1001" s="27"/>
      <c r="ER1001" s="27"/>
    </row>
    <row r="1002" spans="1:148" s="9" customFormat="1" ht="20.25" x14ac:dyDescent="0.3">
      <c r="A1002" s="10" t="s">
        <v>605</v>
      </c>
      <c r="B1002" s="10" t="s">
        <v>231</v>
      </c>
      <c r="C1002" s="10" t="s">
        <v>240</v>
      </c>
      <c r="D1002" s="10" t="s">
        <v>281</v>
      </c>
      <c r="E1002" s="10" t="s">
        <v>218</v>
      </c>
      <c r="F1002" s="11">
        <v>10337</v>
      </c>
      <c r="G1002" s="11">
        <v>3733</v>
      </c>
      <c r="H1002" s="11">
        <v>4091</v>
      </c>
      <c r="I1002" s="10" t="s">
        <v>273</v>
      </c>
      <c r="J1002" s="12">
        <v>53.5</v>
      </c>
      <c r="K1002" s="10" t="s">
        <v>243</v>
      </c>
      <c r="L1002" s="10" t="s">
        <v>261</v>
      </c>
      <c r="M1002" s="10" t="s">
        <v>220</v>
      </c>
      <c r="N1002" s="13">
        <v>13</v>
      </c>
      <c r="O1002" s="13">
        <v>13</v>
      </c>
      <c r="P1002" s="13">
        <v>0</v>
      </c>
      <c r="Q1002" s="14">
        <v>0</v>
      </c>
      <c r="R1002" s="14">
        <v>6.16</v>
      </c>
      <c r="S1002" s="14">
        <v>4</v>
      </c>
      <c r="T1002" s="14">
        <v>1.334667</v>
      </c>
      <c r="U1002" s="14">
        <v>33.366669999999999</v>
      </c>
      <c r="V1002" s="14">
        <v>0.5</v>
      </c>
      <c r="W1002" s="14">
        <v>113.1</v>
      </c>
      <c r="X1002" s="14">
        <v>40</v>
      </c>
      <c r="Y1002" s="14">
        <v>1.09110747862765</v>
      </c>
      <c r="Z1002" s="14">
        <v>1.6333329999999999</v>
      </c>
      <c r="AA1002" s="14">
        <v>2.3666670000000001</v>
      </c>
      <c r="AB1002" s="14">
        <v>59.166670000000003</v>
      </c>
      <c r="AC1002" s="14">
        <v>0.2986665</v>
      </c>
      <c r="AD1002" s="14">
        <v>7.4666620000000004</v>
      </c>
      <c r="AE1002" s="14">
        <v>56.55</v>
      </c>
      <c r="AF1002" s="14">
        <v>36.659999999999997</v>
      </c>
      <c r="AG1002" s="14">
        <v>0</v>
      </c>
      <c r="AH1002" s="14">
        <v>0</v>
      </c>
      <c r="AI1002" s="14">
        <v>1.334667</v>
      </c>
      <c r="AJ1002" s="14">
        <v>1.6333329999999999</v>
      </c>
      <c r="AK1002" s="15">
        <v>0.40833330000000001</v>
      </c>
      <c r="AL1002" s="15">
        <v>0.81714299999999995</v>
      </c>
      <c r="AM1002" s="15">
        <v>1</v>
      </c>
      <c r="AN1002" s="15">
        <v>0.33366669999999998</v>
      </c>
      <c r="AO1002" s="16"/>
      <c r="AP1002" s="16"/>
      <c r="AQ1002" s="16"/>
      <c r="AR1002" s="16"/>
      <c r="AS1002" s="16"/>
      <c r="AT1002" s="16"/>
      <c r="AU1002" s="16"/>
      <c r="AV1002" s="16"/>
      <c r="AW1002" s="16"/>
      <c r="AX1002" s="16"/>
      <c r="AY1002" s="16"/>
      <c r="AZ1002" s="16"/>
      <c r="BA1002" s="16"/>
      <c r="BB1002" s="16"/>
      <c r="BC1002" s="16"/>
      <c r="BD1002" s="16"/>
      <c r="BE1002" s="16"/>
      <c r="BF1002" s="16"/>
      <c r="BG1002" s="16"/>
      <c r="BH1002" s="16"/>
      <c r="BI1002" s="16"/>
      <c r="BJ1002" s="16"/>
      <c r="BK1002" s="16"/>
      <c r="BL1002" s="16"/>
      <c r="BM1002" s="16"/>
      <c r="BN1002" s="16"/>
      <c r="BO1002" s="16"/>
      <c r="BP1002" s="16"/>
      <c r="BQ1002" s="16"/>
      <c r="BR1002" s="16"/>
      <c r="BS1002" s="16"/>
      <c r="BT1002" s="16"/>
      <c r="BU1002" s="16"/>
      <c r="BV1002" s="16"/>
      <c r="BW1002" s="16"/>
      <c r="BX1002" s="16"/>
      <c r="BY1002" s="16"/>
      <c r="BZ1002" s="16"/>
      <c r="CA1002" s="16"/>
      <c r="CB1002" s="16"/>
      <c r="CC1002" s="16"/>
      <c r="CD1002" s="16"/>
      <c r="CE1002" s="16"/>
      <c r="CF1002" s="16"/>
      <c r="CG1002" s="16"/>
      <c r="CH1002" s="16">
        <v>2.1666666716337204</v>
      </c>
      <c r="CI1002" s="16"/>
      <c r="CJ1002" s="16"/>
      <c r="CK1002" s="16"/>
      <c r="CL1002" s="16"/>
      <c r="CM1002" s="16"/>
      <c r="CN1002" s="16"/>
      <c r="CO1002" s="16"/>
      <c r="CP1002" s="16">
        <v>0.11666666716337204</v>
      </c>
      <c r="CQ1002" s="16"/>
      <c r="CR1002" s="16"/>
      <c r="CS1002" s="16"/>
      <c r="CT1002" s="16"/>
      <c r="CU1002" s="16"/>
      <c r="CV1002" s="16"/>
      <c r="CW1002" s="16"/>
      <c r="CX1002" s="16"/>
      <c r="CY1002" s="16"/>
      <c r="CZ1002" s="16"/>
      <c r="DA1002" s="16"/>
      <c r="DB1002" s="16"/>
      <c r="DC1002" s="16"/>
      <c r="DD1002" s="16"/>
      <c r="DE1002" s="16"/>
      <c r="DF1002" s="16"/>
      <c r="DG1002" s="16"/>
      <c r="DH1002" s="24"/>
      <c r="DI1002" s="16"/>
      <c r="DJ1002" s="24"/>
      <c r="DK1002" s="24"/>
      <c r="DL1002" s="24"/>
      <c r="DM1002" s="24"/>
      <c r="DN1002" s="24"/>
      <c r="DO1002" s="24">
        <v>8.3333335816860199E-2</v>
      </c>
      <c r="DP1002" s="24"/>
      <c r="DQ1002" s="24"/>
      <c r="DR1002" s="16"/>
      <c r="DS1002" s="16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27"/>
      <c r="EO1002" s="27"/>
      <c r="EP1002" s="27"/>
      <c r="EQ1002" s="27"/>
      <c r="ER1002" s="27"/>
    </row>
    <row r="1003" spans="1:148" s="9" customFormat="1" ht="20.25" x14ac:dyDescent="0.3">
      <c r="A1003" s="10" t="s">
        <v>605</v>
      </c>
      <c r="B1003" s="10" t="s">
        <v>244</v>
      </c>
      <c r="C1003" s="10" t="s">
        <v>240</v>
      </c>
      <c r="D1003" s="10" t="s">
        <v>279</v>
      </c>
      <c r="E1003" s="10" t="s">
        <v>218</v>
      </c>
      <c r="F1003" s="11">
        <v>10337</v>
      </c>
      <c r="G1003" s="11">
        <v>4062</v>
      </c>
      <c r="H1003" s="11">
        <v>3807</v>
      </c>
      <c r="I1003" s="10" t="s">
        <v>273</v>
      </c>
      <c r="J1003" s="12">
        <v>53.5</v>
      </c>
      <c r="K1003" s="10" t="s">
        <v>243</v>
      </c>
      <c r="L1003" s="10" t="s">
        <v>261</v>
      </c>
      <c r="M1003" s="10" t="s">
        <v>220</v>
      </c>
      <c r="N1003" s="13">
        <v>20</v>
      </c>
      <c r="O1003" s="13">
        <v>20</v>
      </c>
      <c r="P1003" s="13">
        <v>0</v>
      </c>
      <c r="Q1003" s="14">
        <v>0</v>
      </c>
      <c r="R1003" s="14">
        <v>6.16</v>
      </c>
      <c r="S1003" s="14">
        <v>4</v>
      </c>
      <c r="T1003" s="14">
        <v>2.0533329999999999</v>
      </c>
      <c r="U1003" s="14">
        <v>51.333329999999997</v>
      </c>
      <c r="V1003" s="14">
        <v>0.5</v>
      </c>
      <c r="W1003" s="14">
        <v>174</v>
      </c>
      <c r="X1003" s="14">
        <v>40</v>
      </c>
      <c r="Y1003" s="14">
        <v>0.70921988693750904</v>
      </c>
      <c r="Z1003" s="14">
        <v>2.233333</v>
      </c>
      <c r="AA1003" s="14">
        <v>1.766667</v>
      </c>
      <c r="AB1003" s="14">
        <v>44.166670000000003</v>
      </c>
      <c r="AC1003" s="14">
        <v>0.1800001</v>
      </c>
      <c r="AD1003" s="14">
        <v>4.5000020000000003</v>
      </c>
      <c r="AE1003" s="14">
        <v>87</v>
      </c>
      <c r="AF1003" s="14">
        <v>56.4</v>
      </c>
      <c r="AG1003" s="14">
        <v>0</v>
      </c>
      <c r="AH1003" s="14">
        <v>0</v>
      </c>
      <c r="AI1003" s="14">
        <v>2.0533329999999999</v>
      </c>
      <c r="AJ1003" s="14">
        <v>2.233333</v>
      </c>
      <c r="AK1003" s="15">
        <v>0.55833330000000003</v>
      </c>
      <c r="AL1003" s="15">
        <v>0.91940299999999997</v>
      </c>
      <c r="AM1003" s="15">
        <v>1</v>
      </c>
      <c r="AN1003" s="15">
        <v>0.51333329999999999</v>
      </c>
      <c r="AO1003" s="16"/>
      <c r="AP1003" s="16"/>
      <c r="AQ1003" s="16"/>
      <c r="AR1003" s="16"/>
      <c r="AS1003" s="16"/>
      <c r="AT1003" s="16"/>
      <c r="AU1003" s="16"/>
      <c r="AV1003" s="16"/>
      <c r="AW1003" s="16"/>
      <c r="AX1003" s="16"/>
      <c r="AY1003" s="16"/>
      <c r="AZ1003" s="16"/>
      <c r="BA1003" s="16"/>
      <c r="BB1003" s="16"/>
      <c r="BC1003" s="16"/>
      <c r="BD1003" s="16"/>
      <c r="BE1003" s="16"/>
      <c r="BF1003" s="16"/>
      <c r="BG1003" s="16"/>
      <c r="BH1003" s="16"/>
      <c r="BI1003" s="16"/>
      <c r="BJ1003" s="16"/>
      <c r="BK1003" s="16"/>
      <c r="BL1003" s="16"/>
      <c r="BM1003" s="16"/>
      <c r="BN1003" s="16"/>
      <c r="BO1003" s="16"/>
      <c r="BP1003" s="16"/>
      <c r="BQ1003" s="16"/>
      <c r="BR1003" s="16"/>
      <c r="BS1003" s="16"/>
      <c r="BT1003" s="16"/>
      <c r="BU1003" s="16"/>
      <c r="BV1003" s="16"/>
      <c r="BW1003" s="16"/>
      <c r="BX1003" s="16"/>
      <c r="BY1003" s="16"/>
      <c r="BZ1003" s="16"/>
      <c r="CA1003" s="16"/>
      <c r="CB1003" s="16"/>
      <c r="CC1003" s="16"/>
      <c r="CD1003" s="16"/>
      <c r="CE1003" s="16"/>
      <c r="CF1003" s="16"/>
      <c r="CG1003" s="16"/>
      <c r="CH1003" s="16">
        <v>1.4166666269302368</v>
      </c>
      <c r="CI1003" s="16"/>
      <c r="CJ1003" s="16">
        <v>0.25</v>
      </c>
      <c r="CK1003" s="16"/>
      <c r="CL1003" s="16"/>
      <c r="CM1003" s="16"/>
      <c r="CN1003" s="16"/>
      <c r="CO1003" s="16"/>
      <c r="CP1003" s="16"/>
      <c r="CQ1003" s="16"/>
      <c r="CR1003" s="16"/>
      <c r="CS1003" s="16"/>
      <c r="CT1003" s="16"/>
      <c r="CU1003" s="16"/>
      <c r="CV1003" s="16"/>
      <c r="CW1003" s="16"/>
      <c r="CX1003" s="16"/>
      <c r="CY1003" s="16"/>
      <c r="CZ1003" s="16"/>
      <c r="DA1003" s="16"/>
      <c r="DB1003" s="16"/>
      <c r="DC1003" s="16"/>
      <c r="DD1003" s="16"/>
      <c r="DE1003" s="16"/>
      <c r="DF1003" s="16"/>
      <c r="DG1003" s="16"/>
      <c r="DH1003" s="24"/>
      <c r="DI1003" s="16"/>
      <c r="DJ1003" s="24"/>
      <c r="DK1003" s="24"/>
      <c r="DL1003" s="24"/>
      <c r="DM1003" s="24"/>
      <c r="DN1003" s="24"/>
      <c r="DO1003" s="24">
        <v>0.10000000149011612</v>
      </c>
      <c r="DP1003" s="24"/>
      <c r="DQ1003" s="24"/>
      <c r="DR1003" s="16"/>
      <c r="DS1003" s="16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27"/>
      <c r="EO1003" s="27"/>
      <c r="EP1003" s="27"/>
      <c r="EQ1003" s="27"/>
      <c r="ER1003" s="27"/>
    </row>
    <row r="1004" spans="1:148" s="9" customFormat="1" ht="20.25" x14ac:dyDescent="0.3">
      <c r="A1004" s="10" t="s">
        <v>605</v>
      </c>
      <c r="B1004" s="10" t="s">
        <v>244</v>
      </c>
      <c r="C1004" s="10" t="s">
        <v>240</v>
      </c>
      <c r="D1004" s="10" t="s">
        <v>281</v>
      </c>
      <c r="E1004" s="10" t="s">
        <v>218</v>
      </c>
      <c r="F1004" s="11">
        <v>10337</v>
      </c>
      <c r="G1004" s="11">
        <v>4189</v>
      </c>
      <c r="H1004" s="11">
        <v>4161</v>
      </c>
      <c r="I1004" s="10" t="s">
        <v>273</v>
      </c>
      <c r="J1004" s="12">
        <v>53.5</v>
      </c>
      <c r="K1004" s="10" t="s">
        <v>243</v>
      </c>
      <c r="L1004" s="10" t="s">
        <v>261</v>
      </c>
      <c r="M1004" s="10" t="s">
        <v>220</v>
      </c>
      <c r="N1004" s="13">
        <v>10</v>
      </c>
      <c r="O1004" s="13">
        <v>10</v>
      </c>
      <c r="P1004" s="13">
        <v>0</v>
      </c>
      <c r="Q1004" s="14">
        <v>0</v>
      </c>
      <c r="R1004" s="14">
        <v>6.16</v>
      </c>
      <c r="S1004" s="14">
        <v>3</v>
      </c>
      <c r="T1004" s="14">
        <v>1.026667</v>
      </c>
      <c r="U1004" s="14">
        <v>34.22222</v>
      </c>
      <c r="V1004" s="14">
        <v>0.375</v>
      </c>
      <c r="W1004" s="14">
        <v>116</v>
      </c>
      <c r="X1004" s="14">
        <v>30</v>
      </c>
      <c r="Y1004" s="14">
        <v>1.0638298304062599</v>
      </c>
      <c r="Z1004" s="14">
        <v>1.1666669999999999</v>
      </c>
      <c r="AA1004" s="14">
        <v>1.8333330000000001</v>
      </c>
      <c r="AB1004" s="14">
        <v>61.111109999999996</v>
      </c>
      <c r="AC1004" s="14">
        <v>0.14000000000000001</v>
      </c>
      <c r="AD1004" s="14">
        <v>4.6666670000000003</v>
      </c>
      <c r="AE1004" s="14">
        <v>43.5</v>
      </c>
      <c r="AF1004" s="14">
        <v>28.2</v>
      </c>
      <c r="AG1004" s="14">
        <v>0</v>
      </c>
      <c r="AH1004" s="14">
        <v>0</v>
      </c>
      <c r="AI1004" s="14">
        <v>1.026667</v>
      </c>
      <c r="AJ1004" s="14">
        <v>1.1666669999999999</v>
      </c>
      <c r="AK1004" s="15">
        <v>0.38888889999999998</v>
      </c>
      <c r="AL1004" s="15">
        <v>0.88</v>
      </c>
      <c r="AM1004" s="15">
        <v>1</v>
      </c>
      <c r="AN1004" s="15">
        <v>0.34222219999999998</v>
      </c>
      <c r="AO1004" s="16"/>
      <c r="AP1004" s="16"/>
      <c r="AQ1004" s="16"/>
      <c r="AR1004" s="16"/>
      <c r="AS1004" s="16"/>
      <c r="AT1004" s="16"/>
      <c r="AU1004" s="16"/>
      <c r="AV1004" s="16"/>
      <c r="AW1004" s="16"/>
      <c r="AX1004" s="16"/>
      <c r="AY1004" s="16"/>
      <c r="AZ1004" s="16"/>
      <c r="BA1004" s="16"/>
      <c r="BB1004" s="16"/>
      <c r="BC1004" s="16"/>
      <c r="BD1004" s="16"/>
      <c r="BE1004" s="16"/>
      <c r="BF1004" s="16"/>
      <c r="BG1004" s="16"/>
      <c r="BH1004" s="16"/>
      <c r="BI1004" s="16"/>
      <c r="BJ1004" s="16"/>
      <c r="BK1004" s="16"/>
      <c r="BL1004" s="16"/>
      <c r="BM1004" s="16"/>
      <c r="BN1004" s="16"/>
      <c r="BO1004" s="16"/>
      <c r="BP1004" s="16"/>
      <c r="BQ1004" s="16"/>
      <c r="BR1004" s="16"/>
      <c r="BS1004" s="16"/>
      <c r="BT1004" s="16"/>
      <c r="BU1004" s="16"/>
      <c r="BV1004" s="16"/>
      <c r="BW1004" s="16"/>
      <c r="BX1004" s="16"/>
      <c r="BY1004" s="16"/>
      <c r="BZ1004" s="16"/>
      <c r="CA1004" s="16"/>
      <c r="CB1004" s="16"/>
      <c r="CC1004" s="16"/>
      <c r="CD1004" s="16"/>
      <c r="CE1004" s="16"/>
      <c r="CF1004" s="16"/>
      <c r="CG1004" s="16"/>
      <c r="CH1004" s="16">
        <v>1.75</v>
      </c>
      <c r="CI1004" s="16"/>
      <c r="CJ1004" s="16"/>
      <c r="CK1004" s="16"/>
      <c r="CL1004" s="16"/>
      <c r="CM1004" s="16"/>
      <c r="CN1004" s="16"/>
      <c r="CO1004" s="16"/>
      <c r="CP1004" s="16"/>
      <c r="CQ1004" s="16"/>
      <c r="CR1004" s="16"/>
      <c r="CS1004" s="16"/>
      <c r="CT1004" s="16"/>
      <c r="CU1004" s="16"/>
      <c r="CV1004" s="16"/>
      <c r="CW1004" s="16"/>
      <c r="CX1004" s="16"/>
      <c r="CY1004" s="16"/>
      <c r="CZ1004" s="16"/>
      <c r="DA1004" s="16"/>
      <c r="DB1004" s="16"/>
      <c r="DC1004" s="16"/>
      <c r="DD1004" s="16"/>
      <c r="DE1004" s="16"/>
      <c r="DF1004" s="16"/>
      <c r="DG1004" s="16"/>
      <c r="DH1004" s="24"/>
      <c r="DI1004" s="16"/>
      <c r="DJ1004" s="24"/>
      <c r="DK1004" s="24"/>
      <c r="DL1004" s="24"/>
      <c r="DM1004" s="24"/>
      <c r="DN1004" s="24"/>
      <c r="DO1004" s="24">
        <v>8.3333335816860199E-2</v>
      </c>
      <c r="DP1004" s="24"/>
      <c r="DQ1004" s="24"/>
      <c r="DR1004" s="16"/>
      <c r="DS1004" s="16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27"/>
      <c r="EO1004" s="27"/>
      <c r="EP1004" s="27"/>
      <c r="EQ1004" s="27"/>
      <c r="ER1004" s="27"/>
    </row>
    <row r="1005" spans="1:148" s="9" customFormat="1" ht="20.25" x14ac:dyDescent="0.3">
      <c r="A1005" s="10" t="s">
        <v>605</v>
      </c>
      <c r="B1005" s="10" t="s">
        <v>231</v>
      </c>
      <c r="C1005" s="10" t="s">
        <v>240</v>
      </c>
      <c r="D1005" s="10" t="s">
        <v>281</v>
      </c>
      <c r="E1005" s="10" t="s">
        <v>218</v>
      </c>
      <c r="F1005" s="11">
        <v>10348</v>
      </c>
      <c r="G1005" s="11">
        <v>4189</v>
      </c>
      <c r="H1005" s="11">
        <v>4161</v>
      </c>
      <c r="I1005" s="10" t="s">
        <v>275</v>
      </c>
      <c r="J1005" s="12">
        <v>62.8</v>
      </c>
      <c r="K1005" s="10" t="s">
        <v>243</v>
      </c>
      <c r="L1005" s="10" t="s">
        <v>261</v>
      </c>
      <c r="M1005" s="10" t="s">
        <v>220</v>
      </c>
      <c r="N1005" s="13">
        <v>5</v>
      </c>
      <c r="O1005" s="13">
        <v>5</v>
      </c>
      <c r="P1005" s="13">
        <v>0</v>
      </c>
      <c r="Q1005" s="14">
        <v>0</v>
      </c>
      <c r="R1005" s="14">
        <v>6.21</v>
      </c>
      <c r="S1005" s="14">
        <v>1</v>
      </c>
      <c r="T1005" s="14">
        <v>0.51749999999999996</v>
      </c>
      <c r="U1005" s="14">
        <v>51.75</v>
      </c>
      <c r="V1005" s="14">
        <v>0.125</v>
      </c>
      <c r="W1005" s="14">
        <v>184.4</v>
      </c>
      <c r="X1005" s="14">
        <v>10</v>
      </c>
      <c r="Y1005" s="14">
        <v>0.66225163889874505</v>
      </c>
      <c r="Z1005" s="14">
        <v>0.58333330000000005</v>
      </c>
      <c r="AA1005" s="14">
        <v>0.4166667</v>
      </c>
      <c r="AB1005" s="14">
        <v>41.666670000000003</v>
      </c>
      <c r="AC1005" s="14">
        <v>6.5833329999999995E-2</v>
      </c>
      <c r="AD1005" s="14">
        <v>6.5833329999999997</v>
      </c>
      <c r="AE1005" s="14">
        <v>23.05</v>
      </c>
      <c r="AF1005" s="14">
        <v>15.1</v>
      </c>
      <c r="AG1005" s="14">
        <v>0</v>
      </c>
      <c r="AH1005" s="14">
        <v>0</v>
      </c>
      <c r="AI1005" s="14">
        <v>0.51749999999999996</v>
      </c>
      <c r="AJ1005" s="14">
        <v>0.58333330000000005</v>
      </c>
      <c r="AK1005" s="15">
        <v>0.58333330000000005</v>
      </c>
      <c r="AL1005" s="15">
        <v>0.88714280000000001</v>
      </c>
      <c r="AM1005" s="15">
        <v>1</v>
      </c>
      <c r="AN1005" s="15">
        <v>0.51749999999999996</v>
      </c>
      <c r="AO1005" s="16"/>
      <c r="AP1005" s="16">
        <v>0.3333333432674408</v>
      </c>
      <c r="AQ1005" s="16"/>
      <c r="AR1005" s="16"/>
      <c r="AS1005" s="16"/>
      <c r="AT1005" s="16"/>
      <c r="AU1005" s="16"/>
      <c r="AV1005" s="16"/>
      <c r="AW1005" s="16"/>
      <c r="AX1005" s="16"/>
      <c r="AY1005" s="16"/>
      <c r="AZ1005" s="16"/>
      <c r="BA1005" s="16"/>
      <c r="BB1005" s="16"/>
      <c r="BC1005" s="16"/>
      <c r="BD1005" s="16"/>
      <c r="BE1005" s="16"/>
      <c r="BF1005" s="16"/>
      <c r="BG1005" s="16"/>
      <c r="BH1005" s="16"/>
      <c r="BI1005" s="16"/>
      <c r="BJ1005" s="16"/>
      <c r="BK1005" s="16"/>
      <c r="BL1005" s="16"/>
      <c r="BM1005" s="16"/>
      <c r="BN1005" s="16"/>
      <c r="BO1005" s="16"/>
      <c r="BP1005" s="16"/>
      <c r="BQ1005" s="16"/>
      <c r="BR1005" s="16"/>
      <c r="BS1005" s="16"/>
      <c r="BT1005" s="16"/>
      <c r="BU1005" s="16"/>
      <c r="BV1005" s="16"/>
      <c r="BW1005" s="16"/>
      <c r="BX1005" s="16"/>
      <c r="BY1005" s="16"/>
      <c r="BZ1005" s="16"/>
      <c r="CA1005" s="16"/>
      <c r="CB1005" s="16"/>
      <c r="CC1005" s="16"/>
      <c r="CD1005" s="16"/>
      <c r="CE1005" s="16"/>
      <c r="CF1005" s="16"/>
      <c r="CG1005" s="16"/>
      <c r="CH1005" s="16"/>
      <c r="CI1005" s="16"/>
      <c r="CJ1005" s="16"/>
      <c r="CK1005" s="16"/>
      <c r="CL1005" s="16"/>
      <c r="CM1005" s="16"/>
      <c r="CN1005" s="16"/>
      <c r="CO1005" s="16"/>
      <c r="CP1005" s="16"/>
      <c r="CQ1005" s="16"/>
      <c r="CR1005" s="16"/>
      <c r="CS1005" s="16"/>
      <c r="CT1005" s="16"/>
      <c r="CU1005" s="16"/>
      <c r="CV1005" s="16"/>
      <c r="CW1005" s="16"/>
      <c r="CX1005" s="16"/>
      <c r="CY1005" s="16"/>
      <c r="CZ1005" s="16"/>
      <c r="DA1005" s="16"/>
      <c r="DB1005" s="16"/>
      <c r="DC1005" s="16"/>
      <c r="DD1005" s="16"/>
      <c r="DE1005" s="16">
        <v>8.3333335816860199E-2</v>
      </c>
      <c r="DF1005" s="16"/>
      <c r="DG1005" s="16"/>
      <c r="DH1005" s="24"/>
      <c r="DI1005" s="16"/>
      <c r="DJ1005" s="24"/>
      <c r="DK1005" s="24"/>
      <c r="DL1005" s="24"/>
      <c r="DM1005" s="24"/>
      <c r="DN1005" s="24"/>
      <c r="DO1005" s="24"/>
      <c r="DP1005" s="24"/>
      <c r="DQ1005" s="24"/>
      <c r="DR1005" s="16"/>
      <c r="DS1005" s="16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27"/>
      <c r="EO1005" s="27"/>
      <c r="EP1005" s="27"/>
      <c r="EQ1005" s="27"/>
      <c r="ER1005" s="27"/>
    </row>
    <row r="1006" spans="1:148" s="9" customFormat="1" ht="20.25" x14ac:dyDescent="0.3">
      <c r="A1006" s="10" t="s">
        <v>605</v>
      </c>
      <c r="B1006" s="10" t="s">
        <v>240</v>
      </c>
      <c r="C1006" s="10" t="s">
        <v>240</v>
      </c>
      <c r="D1006" s="10" t="s">
        <v>279</v>
      </c>
      <c r="E1006" s="10" t="s">
        <v>218</v>
      </c>
      <c r="F1006" s="11">
        <v>10348</v>
      </c>
      <c r="G1006" s="11">
        <v>4062</v>
      </c>
      <c r="H1006" s="11">
        <v>3807</v>
      </c>
      <c r="I1006" s="10" t="s">
        <v>275</v>
      </c>
      <c r="J1006" s="12">
        <v>62.8</v>
      </c>
      <c r="K1006" s="10" t="s">
        <v>243</v>
      </c>
      <c r="L1006" s="10" t="s">
        <v>261</v>
      </c>
      <c r="M1006" s="10" t="s">
        <v>220</v>
      </c>
      <c r="N1006" s="13">
        <v>59</v>
      </c>
      <c r="O1006" s="13">
        <v>58</v>
      </c>
      <c r="P1006" s="13">
        <v>1</v>
      </c>
      <c r="Q1006" s="14">
        <v>1.6949149999999999</v>
      </c>
      <c r="R1006" s="14">
        <v>6.21</v>
      </c>
      <c r="S1006" s="14">
        <v>8</v>
      </c>
      <c r="T1006" s="14">
        <v>6.0030000000000001</v>
      </c>
      <c r="U1006" s="14">
        <v>75.037499999999994</v>
      </c>
      <c r="V1006" s="14">
        <v>1</v>
      </c>
      <c r="W1006" s="14">
        <v>267.38</v>
      </c>
      <c r="X1006" s="14">
        <v>80</v>
      </c>
      <c r="Y1006" s="14">
        <v>0.45672527019537601</v>
      </c>
      <c r="Z1006" s="14">
        <v>6.6333330000000004</v>
      </c>
      <c r="AA1006" s="14">
        <v>1.3666670000000001</v>
      </c>
      <c r="AB1006" s="14">
        <v>17.08333</v>
      </c>
      <c r="AC1006" s="14">
        <v>0.52683349999999995</v>
      </c>
      <c r="AD1006" s="14">
        <v>6.5854189999999999</v>
      </c>
      <c r="AE1006" s="14">
        <v>267.38</v>
      </c>
      <c r="AF1006" s="14">
        <v>175.16</v>
      </c>
      <c r="AG1006" s="14">
        <v>0.10349999999999999</v>
      </c>
      <c r="AH1006" s="14">
        <v>1.29375</v>
      </c>
      <c r="AI1006" s="14">
        <v>6.1064999999999996</v>
      </c>
      <c r="AJ1006" s="14">
        <v>6.6333330000000004</v>
      </c>
      <c r="AK1006" s="15">
        <v>0.82916670000000003</v>
      </c>
      <c r="AL1006" s="15">
        <v>0.92057789999999995</v>
      </c>
      <c r="AM1006" s="15">
        <v>0.9830508</v>
      </c>
      <c r="AN1006" s="15">
        <v>0.75037500000000001</v>
      </c>
      <c r="AO1006" s="16"/>
      <c r="AP1006" s="16">
        <v>0.3333333432674408</v>
      </c>
      <c r="AQ1006" s="16"/>
      <c r="AR1006" s="16"/>
      <c r="AS1006" s="16"/>
      <c r="AT1006" s="16"/>
      <c r="AU1006" s="16"/>
      <c r="AV1006" s="16"/>
      <c r="AW1006" s="16"/>
      <c r="AX1006" s="16"/>
      <c r="AY1006" s="16"/>
      <c r="AZ1006" s="16"/>
      <c r="BA1006" s="16"/>
      <c r="BB1006" s="16"/>
      <c r="BC1006" s="16"/>
      <c r="BD1006" s="16"/>
      <c r="BE1006" s="16"/>
      <c r="BF1006" s="16"/>
      <c r="BG1006" s="16"/>
      <c r="BH1006" s="16"/>
      <c r="BI1006" s="16"/>
      <c r="BJ1006" s="16"/>
      <c r="BK1006" s="16"/>
      <c r="BL1006" s="16"/>
      <c r="BM1006" s="16"/>
      <c r="BN1006" s="16"/>
      <c r="BO1006" s="16"/>
      <c r="BP1006" s="16"/>
      <c r="BQ1006" s="16"/>
      <c r="BR1006" s="16"/>
      <c r="BS1006" s="16"/>
      <c r="BT1006" s="16"/>
      <c r="BU1006" s="16"/>
      <c r="BV1006" s="16"/>
      <c r="BW1006" s="16"/>
      <c r="BX1006" s="16"/>
      <c r="BY1006" s="16"/>
      <c r="BZ1006" s="16"/>
      <c r="CA1006" s="16"/>
      <c r="CB1006" s="16"/>
      <c r="CC1006" s="16"/>
      <c r="CD1006" s="16">
        <v>0.4166666567325592</v>
      </c>
      <c r="CE1006" s="16"/>
      <c r="CF1006" s="16"/>
      <c r="CG1006" s="16"/>
      <c r="CH1006" s="16"/>
      <c r="CI1006" s="16"/>
      <c r="CJ1006" s="16"/>
      <c r="CK1006" s="16"/>
      <c r="CL1006" s="16"/>
      <c r="CM1006" s="16"/>
      <c r="CN1006" s="16"/>
      <c r="CO1006" s="16">
        <v>0.20000000298023224</v>
      </c>
      <c r="CP1006" s="16"/>
      <c r="CQ1006" s="16"/>
      <c r="CR1006" s="16"/>
      <c r="CS1006" s="16"/>
      <c r="CT1006" s="16"/>
      <c r="CU1006" s="16"/>
      <c r="CV1006" s="16"/>
      <c r="CW1006" s="16"/>
      <c r="CX1006" s="16"/>
      <c r="CY1006" s="16"/>
      <c r="CZ1006" s="16"/>
      <c r="DA1006" s="16"/>
      <c r="DB1006" s="16"/>
      <c r="DC1006" s="16"/>
      <c r="DD1006" s="16"/>
      <c r="DE1006" s="16"/>
      <c r="DF1006" s="16"/>
      <c r="DG1006" s="16"/>
      <c r="DH1006" s="24"/>
      <c r="DI1006" s="16"/>
      <c r="DJ1006" s="24"/>
      <c r="DK1006" s="24"/>
      <c r="DL1006" s="24"/>
      <c r="DM1006" s="24"/>
      <c r="DN1006" s="24"/>
      <c r="DO1006" s="24">
        <v>0.4166666567325592</v>
      </c>
      <c r="DP1006" s="24"/>
      <c r="DQ1006" s="24"/>
      <c r="DR1006" s="16"/>
      <c r="DS1006" s="16"/>
      <c r="DT1006" s="17"/>
      <c r="DU1006" s="17"/>
      <c r="DV1006" s="17"/>
      <c r="DW1006" s="17"/>
      <c r="DX1006" s="17">
        <v>1</v>
      </c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27"/>
      <c r="EO1006" s="27"/>
      <c r="EP1006" s="27"/>
      <c r="EQ1006" s="27"/>
      <c r="ER1006" s="27"/>
    </row>
    <row r="1007" spans="1:148" s="9" customFormat="1" ht="20.25" x14ac:dyDescent="0.3">
      <c r="A1007" s="10" t="s">
        <v>605</v>
      </c>
      <c r="B1007" s="10" t="s">
        <v>240</v>
      </c>
      <c r="C1007" s="10" t="s">
        <v>240</v>
      </c>
      <c r="D1007" s="10" t="s">
        <v>281</v>
      </c>
      <c r="E1007" s="10" t="s">
        <v>218</v>
      </c>
      <c r="F1007" s="11">
        <v>10348</v>
      </c>
      <c r="G1007" s="11">
        <v>4189</v>
      </c>
      <c r="H1007" s="11">
        <v>4161</v>
      </c>
      <c r="I1007" s="10" t="s">
        <v>275</v>
      </c>
      <c r="J1007" s="12">
        <v>62.8</v>
      </c>
      <c r="K1007" s="10" t="s">
        <v>243</v>
      </c>
      <c r="L1007" s="10" t="s">
        <v>261</v>
      </c>
      <c r="M1007" s="10" t="s">
        <v>220</v>
      </c>
      <c r="N1007" s="13">
        <v>64</v>
      </c>
      <c r="O1007" s="13">
        <v>64</v>
      </c>
      <c r="P1007" s="13">
        <v>0</v>
      </c>
      <c r="Q1007" s="14">
        <v>0</v>
      </c>
      <c r="R1007" s="14">
        <v>6.21</v>
      </c>
      <c r="S1007" s="14">
        <v>8</v>
      </c>
      <c r="T1007" s="14">
        <v>6.6239999999999997</v>
      </c>
      <c r="U1007" s="14">
        <v>82.8</v>
      </c>
      <c r="V1007" s="14">
        <v>1</v>
      </c>
      <c r="W1007" s="14">
        <v>295.04000000000002</v>
      </c>
      <c r="X1007" s="14">
        <v>80</v>
      </c>
      <c r="Y1007" s="14">
        <v>0.41390728738233601</v>
      </c>
      <c r="Z1007" s="14">
        <v>6.8666669999999996</v>
      </c>
      <c r="AA1007" s="14">
        <v>1.1333329999999999</v>
      </c>
      <c r="AB1007" s="14">
        <v>14.16667</v>
      </c>
      <c r="AC1007" s="14">
        <v>0.24266660000000001</v>
      </c>
      <c r="AD1007" s="14">
        <v>3.0333329999999998</v>
      </c>
      <c r="AE1007" s="14">
        <v>295.04000000000002</v>
      </c>
      <c r="AF1007" s="14">
        <v>193.28</v>
      </c>
      <c r="AG1007" s="14">
        <v>0</v>
      </c>
      <c r="AH1007" s="14">
        <v>0</v>
      </c>
      <c r="AI1007" s="14">
        <v>6.6239999999999997</v>
      </c>
      <c r="AJ1007" s="14">
        <v>6.8666669999999996</v>
      </c>
      <c r="AK1007" s="15">
        <v>0.85833329999999997</v>
      </c>
      <c r="AL1007" s="15">
        <v>0.96466019999999997</v>
      </c>
      <c r="AM1007" s="15">
        <v>1</v>
      </c>
      <c r="AN1007" s="15">
        <v>0.82799999999999996</v>
      </c>
      <c r="AO1007" s="16"/>
      <c r="AP1007" s="16"/>
      <c r="AQ1007" s="16"/>
      <c r="AR1007" s="16"/>
      <c r="AS1007" s="16"/>
      <c r="AT1007" s="16"/>
      <c r="AU1007" s="16"/>
      <c r="AV1007" s="16"/>
      <c r="AW1007" s="16"/>
      <c r="AX1007" s="16"/>
      <c r="AY1007" s="16"/>
      <c r="AZ1007" s="16"/>
      <c r="BA1007" s="16"/>
      <c r="BB1007" s="16"/>
      <c r="BC1007" s="16"/>
      <c r="BD1007" s="16"/>
      <c r="BE1007" s="16"/>
      <c r="BF1007" s="16"/>
      <c r="BG1007" s="16"/>
      <c r="BH1007" s="16"/>
      <c r="BI1007" s="16">
        <v>0.1666666716337204</v>
      </c>
      <c r="BJ1007" s="16"/>
      <c r="BK1007" s="16"/>
      <c r="BL1007" s="16"/>
      <c r="BM1007" s="16"/>
      <c r="BN1007" s="16"/>
      <c r="BO1007" s="16"/>
      <c r="BP1007" s="16"/>
      <c r="BQ1007" s="16"/>
      <c r="BR1007" s="16"/>
      <c r="BS1007" s="16"/>
      <c r="BT1007" s="16"/>
      <c r="BU1007" s="16"/>
      <c r="BV1007" s="16"/>
      <c r="BW1007" s="16"/>
      <c r="BX1007" s="16"/>
      <c r="BY1007" s="16"/>
      <c r="BZ1007" s="16"/>
      <c r="CA1007" s="16"/>
      <c r="CB1007" s="16"/>
      <c r="CC1007" s="16"/>
      <c r="CD1007" s="16"/>
      <c r="CE1007" s="16">
        <v>0.1666666716337204</v>
      </c>
      <c r="CF1007" s="16"/>
      <c r="CG1007" s="16"/>
      <c r="CH1007" s="16"/>
      <c r="CI1007" s="16"/>
      <c r="CJ1007" s="16"/>
      <c r="CK1007" s="16"/>
      <c r="CL1007" s="16"/>
      <c r="CM1007" s="16"/>
      <c r="CN1007" s="16"/>
      <c r="CO1007" s="16"/>
      <c r="CP1007" s="16"/>
      <c r="CQ1007" s="16"/>
      <c r="CR1007" s="16"/>
      <c r="CS1007" s="16"/>
      <c r="CT1007" s="16"/>
      <c r="CU1007" s="16"/>
      <c r="CV1007" s="16"/>
      <c r="CW1007" s="16"/>
      <c r="CX1007" s="16"/>
      <c r="CY1007" s="16"/>
      <c r="CZ1007" s="16"/>
      <c r="DA1007" s="16"/>
      <c r="DB1007" s="16"/>
      <c r="DC1007" s="16"/>
      <c r="DD1007" s="16"/>
      <c r="DE1007" s="16">
        <v>0.1666666716337204</v>
      </c>
      <c r="DF1007" s="16"/>
      <c r="DG1007" s="16"/>
      <c r="DH1007" s="24"/>
      <c r="DI1007" s="16"/>
      <c r="DJ1007" s="24"/>
      <c r="DK1007" s="24">
        <v>0.25</v>
      </c>
      <c r="DL1007" s="24"/>
      <c r="DM1007" s="24"/>
      <c r="DN1007" s="24"/>
      <c r="DO1007" s="24">
        <v>0.38333332538604736</v>
      </c>
      <c r="DP1007" s="24"/>
      <c r="DQ1007" s="24"/>
      <c r="DR1007" s="16"/>
      <c r="DS1007" s="16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27"/>
      <c r="EO1007" s="27"/>
      <c r="EP1007" s="27"/>
      <c r="EQ1007" s="27"/>
      <c r="ER1007" s="27"/>
    </row>
    <row r="1008" spans="1:148" s="9" customFormat="1" ht="20.25" x14ac:dyDescent="0.3">
      <c r="A1008" s="10" t="s">
        <v>605</v>
      </c>
      <c r="B1008" s="10" t="s">
        <v>232</v>
      </c>
      <c r="C1008" s="10" t="s">
        <v>240</v>
      </c>
      <c r="D1008" s="10" t="s">
        <v>279</v>
      </c>
      <c r="E1008" s="10" t="s">
        <v>218</v>
      </c>
      <c r="F1008" s="11">
        <v>10358</v>
      </c>
      <c r="G1008" s="11">
        <v>4124</v>
      </c>
      <c r="H1008" s="11">
        <v>4103</v>
      </c>
      <c r="I1008" s="10" t="s">
        <v>273</v>
      </c>
      <c r="J1008" s="12">
        <v>53.5</v>
      </c>
      <c r="K1008" s="10" t="s">
        <v>267</v>
      </c>
      <c r="L1008" s="10" t="s">
        <v>261</v>
      </c>
      <c r="M1008" s="10" t="s">
        <v>220</v>
      </c>
      <c r="N1008" s="13">
        <v>38</v>
      </c>
      <c r="O1008" s="13">
        <v>38</v>
      </c>
      <c r="P1008" s="13">
        <v>0</v>
      </c>
      <c r="Q1008" s="14">
        <v>0</v>
      </c>
      <c r="R1008" s="14">
        <v>7.57</v>
      </c>
      <c r="S1008" s="14">
        <v>6.9166670000000003</v>
      </c>
      <c r="T1008" s="14">
        <v>4.794333</v>
      </c>
      <c r="U1008" s="14">
        <v>69.315659999999994</v>
      </c>
      <c r="V1008" s="14">
        <v>0.8645834</v>
      </c>
      <c r="W1008" s="14">
        <v>261.07369999999997</v>
      </c>
      <c r="X1008" s="14">
        <v>69.166669845581097</v>
      </c>
      <c r="Y1008" s="14">
        <v>0.44286506807297399</v>
      </c>
      <c r="Z1008" s="14">
        <v>4.8333339999999998</v>
      </c>
      <c r="AA1008" s="14">
        <v>2.0833330000000001</v>
      </c>
      <c r="AB1008" s="14">
        <v>30.120480000000001</v>
      </c>
      <c r="AC1008" s="14">
        <v>3.9000269999999997E-2</v>
      </c>
      <c r="AD1008" s="14">
        <v>0.56385929999999995</v>
      </c>
      <c r="AE1008" s="14">
        <v>225.72</v>
      </c>
      <c r="AF1008" s="14">
        <v>156.18</v>
      </c>
      <c r="AG1008" s="14">
        <v>0</v>
      </c>
      <c r="AH1008" s="14">
        <v>0</v>
      </c>
      <c r="AI1008" s="14">
        <v>4.794333</v>
      </c>
      <c r="AJ1008" s="14">
        <v>4.8333339999999998</v>
      </c>
      <c r="AK1008" s="15">
        <v>0.69879530000000001</v>
      </c>
      <c r="AL1008" s="15">
        <v>0.99193089999999995</v>
      </c>
      <c r="AM1008" s="15">
        <v>1</v>
      </c>
      <c r="AN1008" s="15">
        <v>0.69315660000000001</v>
      </c>
      <c r="AO1008" s="16"/>
      <c r="AP1008" s="16"/>
      <c r="AQ1008" s="16"/>
      <c r="AR1008" s="16"/>
      <c r="AS1008" s="16"/>
      <c r="AT1008" s="16"/>
      <c r="AU1008" s="16"/>
      <c r="AV1008" s="16"/>
      <c r="AW1008" s="16"/>
      <c r="AX1008" s="16"/>
      <c r="AY1008" s="16"/>
      <c r="AZ1008" s="16"/>
      <c r="BA1008" s="16"/>
      <c r="BB1008" s="16"/>
      <c r="BC1008" s="16"/>
      <c r="BD1008" s="16"/>
      <c r="BE1008" s="16"/>
      <c r="BF1008" s="16"/>
      <c r="BG1008" s="16"/>
      <c r="BH1008" s="16"/>
      <c r="BI1008" s="16"/>
      <c r="BJ1008" s="16"/>
      <c r="BK1008" s="16"/>
      <c r="BL1008" s="16"/>
      <c r="BM1008" s="16"/>
      <c r="BN1008" s="16"/>
      <c r="BO1008" s="16"/>
      <c r="BP1008" s="16"/>
      <c r="BQ1008" s="16"/>
      <c r="BR1008" s="16"/>
      <c r="BS1008" s="16"/>
      <c r="BT1008" s="16"/>
      <c r="BU1008" s="16"/>
      <c r="BV1008" s="16"/>
      <c r="BW1008" s="16"/>
      <c r="BX1008" s="16"/>
      <c r="BY1008" s="16"/>
      <c r="BZ1008" s="16"/>
      <c r="CA1008" s="16">
        <v>0.5</v>
      </c>
      <c r="CB1008" s="16"/>
      <c r="CC1008" s="16"/>
      <c r="CD1008" s="16">
        <v>0.83333335816860199</v>
      </c>
      <c r="CE1008" s="16"/>
      <c r="CF1008" s="16"/>
      <c r="CG1008" s="16"/>
      <c r="CH1008" s="16"/>
      <c r="CI1008" s="16"/>
      <c r="CJ1008" s="16"/>
      <c r="CK1008" s="16"/>
      <c r="CL1008" s="16"/>
      <c r="CM1008" s="16"/>
      <c r="CN1008" s="16"/>
      <c r="CO1008" s="16"/>
      <c r="CP1008" s="16"/>
      <c r="CQ1008" s="16"/>
      <c r="CR1008" s="16"/>
      <c r="CS1008" s="16"/>
      <c r="CT1008" s="16"/>
      <c r="CU1008" s="16"/>
      <c r="CV1008" s="16"/>
      <c r="CW1008" s="16"/>
      <c r="CX1008" s="16"/>
      <c r="CY1008" s="16"/>
      <c r="CZ1008" s="16"/>
      <c r="DA1008" s="16"/>
      <c r="DB1008" s="16"/>
      <c r="DC1008" s="16"/>
      <c r="DD1008" s="16"/>
      <c r="DE1008" s="16">
        <v>8.3333335816860199E-2</v>
      </c>
      <c r="DF1008" s="16"/>
      <c r="DG1008" s="16"/>
      <c r="DH1008" s="24"/>
      <c r="DI1008" s="16"/>
      <c r="DJ1008" s="24"/>
      <c r="DK1008" s="24">
        <v>0.25</v>
      </c>
      <c r="DL1008" s="24"/>
      <c r="DM1008" s="24"/>
      <c r="DN1008" s="24"/>
      <c r="DO1008" s="24">
        <v>0.4166666567325592</v>
      </c>
      <c r="DP1008" s="24"/>
      <c r="DQ1008" s="24"/>
      <c r="DR1008" s="16"/>
      <c r="DS1008" s="16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27"/>
      <c r="EO1008" s="27"/>
      <c r="EP1008" s="27"/>
      <c r="EQ1008" s="27"/>
      <c r="ER1008" s="27"/>
    </row>
    <row r="1009" spans="1:148" s="9" customFormat="1" ht="20.25" x14ac:dyDescent="0.3">
      <c r="A1009" s="10" t="s">
        <v>605</v>
      </c>
      <c r="B1009" s="10" t="s">
        <v>232</v>
      </c>
      <c r="C1009" s="10" t="s">
        <v>240</v>
      </c>
      <c r="D1009" s="10" t="s">
        <v>281</v>
      </c>
      <c r="E1009" s="10" t="s">
        <v>218</v>
      </c>
      <c r="F1009" s="11">
        <v>10358</v>
      </c>
      <c r="G1009" s="11">
        <v>3733</v>
      </c>
      <c r="H1009" s="11">
        <v>4091</v>
      </c>
      <c r="I1009" s="10" t="s">
        <v>273</v>
      </c>
      <c r="J1009" s="12">
        <v>53.5</v>
      </c>
      <c r="K1009" s="10" t="s">
        <v>267</v>
      </c>
      <c r="L1009" s="10" t="s">
        <v>261</v>
      </c>
      <c r="M1009" s="10" t="s">
        <v>220</v>
      </c>
      <c r="N1009" s="13">
        <v>23</v>
      </c>
      <c r="O1009" s="13">
        <v>23</v>
      </c>
      <c r="P1009" s="13">
        <v>0</v>
      </c>
      <c r="Q1009" s="14">
        <v>0</v>
      </c>
      <c r="R1009" s="14">
        <v>7.57</v>
      </c>
      <c r="S1009" s="14">
        <v>6.3833330000000004</v>
      </c>
      <c r="T1009" s="14">
        <v>2.9018329999999999</v>
      </c>
      <c r="U1009" s="14">
        <v>45.459530000000001</v>
      </c>
      <c r="V1009" s="14">
        <v>0.79791670000000003</v>
      </c>
      <c r="W1009" s="14">
        <v>171.2209</v>
      </c>
      <c r="X1009" s="14">
        <v>63.833332061767599</v>
      </c>
      <c r="Y1009" s="14">
        <v>0.67527057795585299</v>
      </c>
      <c r="Z1009" s="14">
        <v>3.0333329999999998</v>
      </c>
      <c r="AA1009" s="14">
        <v>3.35</v>
      </c>
      <c r="AB1009" s="14">
        <v>52.480420000000002</v>
      </c>
      <c r="AC1009" s="14">
        <v>0.13150000000000001</v>
      </c>
      <c r="AD1009" s="14">
        <v>2.0600520000000002</v>
      </c>
      <c r="AE1009" s="14">
        <v>136.62</v>
      </c>
      <c r="AF1009" s="14">
        <v>94.530010000000004</v>
      </c>
      <c r="AG1009" s="14">
        <v>0</v>
      </c>
      <c r="AH1009" s="14">
        <v>0</v>
      </c>
      <c r="AI1009" s="14">
        <v>2.9018329999999999</v>
      </c>
      <c r="AJ1009" s="14">
        <v>3.0333329999999998</v>
      </c>
      <c r="AK1009" s="15">
        <v>0.4751958</v>
      </c>
      <c r="AL1009" s="15">
        <v>0.95664830000000001</v>
      </c>
      <c r="AM1009" s="15">
        <v>1</v>
      </c>
      <c r="AN1009" s="15">
        <v>0.45459529999999998</v>
      </c>
      <c r="AO1009" s="16">
        <v>0.5</v>
      </c>
      <c r="AP1009" s="16"/>
      <c r="AQ1009" s="16"/>
      <c r="AR1009" s="16"/>
      <c r="AS1009" s="16"/>
      <c r="AT1009" s="16"/>
      <c r="AU1009" s="16"/>
      <c r="AV1009" s="16"/>
      <c r="AW1009" s="16"/>
      <c r="AX1009" s="16"/>
      <c r="AY1009" s="16"/>
      <c r="AZ1009" s="16"/>
      <c r="BA1009" s="16"/>
      <c r="BB1009" s="16"/>
      <c r="BC1009" s="16"/>
      <c r="BD1009" s="16"/>
      <c r="BE1009" s="16"/>
      <c r="BF1009" s="16"/>
      <c r="BG1009" s="16"/>
      <c r="BH1009" s="16"/>
      <c r="BI1009" s="16"/>
      <c r="BJ1009" s="16"/>
      <c r="BK1009" s="16"/>
      <c r="BL1009" s="16"/>
      <c r="BM1009" s="16"/>
      <c r="BN1009" s="16"/>
      <c r="BO1009" s="16"/>
      <c r="BP1009" s="16">
        <v>0.34999999403953552</v>
      </c>
      <c r="BQ1009" s="16"/>
      <c r="BR1009" s="16"/>
      <c r="BS1009" s="16"/>
      <c r="BT1009" s="16"/>
      <c r="BU1009" s="16"/>
      <c r="BV1009" s="16"/>
      <c r="BW1009" s="16"/>
      <c r="BX1009" s="16"/>
      <c r="BY1009" s="16"/>
      <c r="BZ1009" s="16"/>
      <c r="CA1009" s="16"/>
      <c r="CB1009" s="16"/>
      <c r="CC1009" s="16"/>
      <c r="CD1009" s="16"/>
      <c r="CE1009" s="16"/>
      <c r="CF1009" s="16"/>
      <c r="CG1009" s="16"/>
      <c r="CH1009" s="16">
        <v>0.88333335518836975</v>
      </c>
      <c r="CI1009" s="16"/>
      <c r="CJ1009" s="16">
        <v>1</v>
      </c>
      <c r="CK1009" s="16"/>
      <c r="CL1009" s="16"/>
      <c r="CM1009" s="16"/>
      <c r="CN1009" s="16"/>
      <c r="CO1009" s="16"/>
      <c r="CP1009" s="16"/>
      <c r="CQ1009" s="16"/>
      <c r="CR1009" s="16"/>
      <c r="CS1009" s="16"/>
      <c r="CT1009" s="16"/>
      <c r="CU1009" s="16"/>
      <c r="CV1009" s="16"/>
      <c r="CW1009" s="16"/>
      <c r="CX1009" s="16"/>
      <c r="CY1009" s="16"/>
      <c r="CZ1009" s="16"/>
      <c r="DA1009" s="16"/>
      <c r="DB1009" s="16"/>
      <c r="DC1009" s="16"/>
      <c r="DD1009" s="16"/>
      <c r="DE1009" s="16"/>
      <c r="DF1009" s="16"/>
      <c r="DG1009" s="16"/>
      <c r="DH1009" s="24"/>
      <c r="DI1009" s="16"/>
      <c r="DJ1009" s="24"/>
      <c r="DK1009" s="24">
        <v>0.25</v>
      </c>
      <c r="DL1009" s="24"/>
      <c r="DM1009" s="24"/>
      <c r="DN1009" s="24">
        <v>8.3333335816860199E-2</v>
      </c>
      <c r="DO1009" s="24">
        <v>0.28333333134651184</v>
      </c>
      <c r="DP1009" s="24"/>
      <c r="DQ1009" s="24"/>
      <c r="DR1009" s="16"/>
      <c r="DS1009" s="16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27"/>
      <c r="EO1009" s="27"/>
      <c r="EP1009" s="27"/>
      <c r="EQ1009" s="27"/>
      <c r="ER1009" s="27"/>
    </row>
    <row r="1010" spans="1:148" s="9" customFormat="1" ht="20.25" x14ac:dyDescent="0.3">
      <c r="A1010" s="10" t="s">
        <v>597</v>
      </c>
      <c r="B1010" s="10" t="s">
        <v>232</v>
      </c>
      <c r="C1010" s="10" t="s">
        <v>240</v>
      </c>
      <c r="D1010" s="10" t="s">
        <v>279</v>
      </c>
      <c r="E1010" s="10" t="s">
        <v>218</v>
      </c>
      <c r="F1010" s="11">
        <v>10334</v>
      </c>
      <c r="G1010" s="11">
        <v>4124</v>
      </c>
      <c r="H1010" s="11">
        <v>4103</v>
      </c>
      <c r="I1010" s="10" t="s">
        <v>275</v>
      </c>
      <c r="J1010" s="12">
        <v>62.8</v>
      </c>
      <c r="K1010" s="10" t="s">
        <v>267</v>
      </c>
      <c r="L1010" s="10" t="s">
        <v>261</v>
      </c>
      <c r="M1010" s="10" t="s">
        <v>220</v>
      </c>
      <c r="N1010" s="13">
        <v>13</v>
      </c>
      <c r="O1010" s="13">
        <v>13</v>
      </c>
      <c r="P1010" s="13">
        <v>0</v>
      </c>
      <c r="Q1010" s="14">
        <v>0</v>
      </c>
      <c r="R1010" s="14">
        <v>8.1</v>
      </c>
      <c r="S1010" s="14">
        <v>2.1666669999999999</v>
      </c>
      <c r="T1010" s="14">
        <v>1.7549999999999999</v>
      </c>
      <c r="U1010" s="14">
        <v>80.999979999999994</v>
      </c>
      <c r="V1010" s="14">
        <v>0.2708334</v>
      </c>
      <c r="W1010" s="14">
        <v>257.75990000000002</v>
      </c>
      <c r="X1010" s="14">
        <v>21.666669845581101</v>
      </c>
      <c r="Y1010" s="14">
        <v>0.457875528007472</v>
      </c>
      <c r="Z1010" s="14">
        <v>1.85</v>
      </c>
      <c r="AA1010" s="14">
        <v>0.31666670000000002</v>
      </c>
      <c r="AB1010" s="14">
        <v>14.61538</v>
      </c>
      <c r="AC1010" s="14">
        <v>9.5000329999999994E-2</v>
      </c>
      <c r="AD1010" s="14">
        <v>4.3846299999999996</v>
      </c>
      <c r="AE1010" s="14">
        <v>69.81</v>
      </c>
      <c r="AF1010" s="14">
        <v>47.32</v>
      </c>
      <c r="AG1010" s="14">
        <v>0</v>
      </c>
      <c r="AH1010" s="14">
        <v>0</v>
      </c>
      <c r="AI1010" s="14">
        <v>1.7549999999999999</v>
      </c>
      <c r="AJ1010" s="14">
        <v>1.85</v>
      </c>
      <c r="AK1010" s="15">
        <v>0.8538462</v>
      </c>
      <c r="AL1010" s="15">
        <v>0.94864850000000001</v>
      </c>
      <c r="AM1010" s="15">
        <v>1</v>
      </c>
      <c r="AN1010" s="15">
        <v>0.80999989999999999</v>
      </c>
      <c r="AO1010" s="16"/>
      <c r="AP1010" s="16">
        <v>0.1666666716337204</v>
      </c>
      <c r="AQ1010" s="16"/>
      <c r="AR1010" s="16"/>
      <c r="AS1010" s="16"/>
      <c r="AT1010" s="16"/>
      <c r="AU1010" s="16"/>
      <c r="AV1010" s="16"/>
      <c r="AW1010" s="16"/>
      <c r="AX1010" s="16"/>
      <c r="AY1010" s="16"/>
      <c r="AZ1010" s="16"/>
      <c r="BA1010" s="16"/>
      <c r="BB1010" s="16"/>
      <c r="BC1010" s="16"/>
      <c r="BD1010" s="16"/>
      <c r="BE1010" s="16"/>
      <c r="BF1010" s="16"/>
      <c r="BG1010" s="16"/>
      <c r="BH1010" s="16"/>
      <c r="BI1010" s="16"/>
      <c r="BJ1010" s="16"/>
      <c r="BK1010" s="16"/>
      <c r="BL1010" s="16"/>
      <c r="BM1010" s="16"/>
      <c r="BN1010" s="16"/>
      <c r="BO1010" s="16"/>
      <c r="BP1010" s="16"/>
      <c r="BQ1010" s="16"/>
      <c r="BR1010" s="16"/>
      <c r="BS1010" s="16"/>
      <c r="BT1010" s="16"/>
      <c r="BU1010" s="16"/>
      <c r="BV1010" s="16"/>
      <c r="BW1010" s="16"/>
      <c r="BX1010" s="16"/>
      <c r="BY1010" s="16"/>
      <c r="BZ1010" s="16"/>
      <c r="CA1010" s="16"/>
      <c r="CB1010" s="16"/>
      <c r="CC1010" s="16"/>
      <c r="CD1010" s="16"/>
      <c r="CE1010" s="16"/>
      <c r="CF1010" s="16"/>
      <c r="CG1010" s="16"/>
      <c r="CH1010" s="16"/>
      <c r="CI1010" s="16"/>
      <c r="CJ1010" s="16"/>
      <c r="CK1010" s="16"/>
      <c r="CL1010" s="16"/>
      <c r="CM1010" s="16"/>
      <c r="CN1010" s="16"/>
      <c r="CO1010" s="16"/>
      <c r="CP1010" s="16"/>
      <c r="CQ1010" s="16"/>
      <c r="CR1010" s="16"/>
      <c r="CS1010" s="16"/>
      <c r="CT1010" s="16"/>
      <c r="CU1010" s="16"/>
      <c r="CV1010" s="16"/>
      <c r="CW1010" s="16"/>
      <c r="CX1010" s="16"/>
      <c r="CY1010" s="16"/>
      <c r="CZ1010" s="16"/>
      <c r="DA1010" s="16"/>
      <c r="DB1010" s="16"/>
      <c r="DC1010" s="16"/>
      <c r="DD1010" s="16"/>
      <c r="DE1010" s="16">
        <v>8.3333335816860199E-2</v>
      </c>
      <c r="DF1010" s="16"/>
      <c r="DG1010" s="16"/>
      <c r="DH1010" s="24"/>
      <c r="DI1010" s="16"/>
      <c r="DJ1010" s="24"/>
      <c r="DK1010" s="24"/>
      <c r="DL1010" s="24"/>
      <c r="DM1010" s="24"/>
      <c r="DN1010" s="24"/>
      <c r="DO1010" s="24">
        <v>6.6666670143604279E-2</v>
      </c>
      <c r="DP1010" s="24"/>
      <c r="DQ1010" s="24"/>
      <c r="DR1010" s="16"/>
      <c r="DS1010" s="16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27"/>
      <c r="EO1010" s="27"/>
      <c r="EP1010" s="27"/>
      <c r="EQ1010" s="27"/>
      <c r="ER1010" s="27"/>
    </row>
    <row r="1011" spans="1:148" s="9" customFormat="1" ht="20.25" x14ac:dyDescent="0.3">
      <c r="A1011" s="10" t="s">
        <v>597</v>
      </c>
      <c r="B1011" s="10" t="s">
        <v>232</v>
      </c>
      <c r="C1011" s="10" t="s">
        <v>240</v>
      </c>
      <c r="D1011" s="10" t="s">
        <v>281</v>
      </c>
      <c r="E1011" s="10" t="s">
        <v>218</v>
      </c>
      <c r="F1011" s="11">
        <v>10334</v>
      </c>
      <c r="G1011" s="11">
        <v>3733</v>
      </c>
      <c r="H1011" s="11">
        <v>4091</v>
      </c>
      <c r="I1011" s="10" t="s">
        <v>275</v>
      </c>
      <c r="J1011" s="12">
        <v>62.8</v>
      </c>
      <c r="K1011" s="10" t="s">
        <v>267</v>
      </c>
      <c r="L1011" s="10" t="s">
        <v>261</v>
      </c>
      <c r="M1011" s="10" t="s">
        <v>220</v>
      </c>
      <c r="N1011" s="13">
        <v>20</v>
      </c>
      <c r="O1011" s="13">
        <v>20</v>
      </c>
      <c r="P1011" s="13">
        <v>0</v>
      </c>
      <c r="Q1011" s="14">
        <v>0</v>
      </c>
      <c r="R1011" s="14">
        <v>8.1</v>
      </c>
      <c r="S1011" s="14">
        <v>3.0833330000000001</v>
      </c>
      <c r="T1011" s="14">
        <v>2.7</v>
      </c>
      <c r="U1011" s="14">
        <v>87.567580000000007</v>
      </c>
      <c r="V1011" s="14">
        <v>0.3854166</v>
      </c>
      <c r="W1011" s="14">
        <v>278.65949999999998</v>
      </c>
      <c r="X1011" s="14">
        <v>30.833330154418899</v>
      </c>
      <c r="Y1011" s="14">
        <v>0.42353473711392198</v>
      </c>
      <c r="Z1011" s="14">
        <v>2.9166660000000002</v>
      </c>
      <c r="AA1011" s="14">
        <v>0.1666667</v>
      </c>
      <c r="AB1011" s="14">
        <v>5.4054060000000002</v>
      </c>
      <c r="AC1011" s="14">
        <v>0.21666630000000001</v>
      </c>
      <c r="AD1011" s="14">
        <v>7.0270159999999997</v>
      </c>
      <c r="AE1011" s="14">
        <v>107.4</v>
      </c>
      <c r="AF1011" s="14">
        <v>72.8</v>
      </c>
      <c r="AG1011" s="14">
        <v>0</v>
      </c>
      <c r="AH1011" s="14">
        <v>0</v>
      </c>
      <c r="AI1011" s="14">
        <v>2.7</v>
      </c>
      <c r="AJ1011" s="14">
        <v>2.9166660000000002</v>
      </c>
      <c r="AK1011" s="15">
        <v>0.94594590000000001</v>
      </c>
      <c r="AL1011" s="15">
        <v>0.92571440000000005</v>
      </c>
      <c r="AM1011" s="15">
        <v>1</v>
      </c>
      <c r="AN1011" s="15">
        <v>0.8756758</v>
      </c>
      <c r="AO1011" s="16"/>
      <c r="AP1011" s="16"/>
      <c r="AQ1011" s="16"/>
      <c r="AR1011" s="16"/>
      <c r="AS1011" s="16"/>
      <c r="AT1011" s="16"/>
      <c r="AU1011" s="16"/>
      <c r="AV1011" s="16"/>
      <c r="AW1011" s="16"/>
      <c r="AX1011" s="16"/>
      <c r="AY1011" s="16"/>
      <c r="AZ1011" s="16"/>
      <c r="BA1011" s="16"/>
      <c r="BB1011" s="16"/>
      <c r="BC1011" s="16"/>
      <c r="BD1011" s="16"/>
      <c r="BE1011" s="16"/>
      <c r="BF1011" s="16"/>
      <c r="BG1011" s="16"/>
      <c r="BH1011" s="16"/>
      <c r="BI1011" s="16"/>
      <c r="BJ1011" s="16"/>
      <c r="BK1011" s="16"/>
      <c r="BL1011" s="16"/>
      <c r="BM1011" s="16"/>
      <c r="BN1011" s="16"/>
      <c r="BO1011" s="16"/>
      <c r="BP1011" s="16"/>
      <c r="BQ1011" s="16"/>
      <c r="BR1011" s="16"/>
      <c r="BS1011" s="16"/>
      <c r="BT1011" s="16"/>
      <c r="BU1011" s="16"/>
      <c r="BV1011" s="16"/>
      <c r="BW1011" s="16"/>
      <c r="BX1011" s="16"/>
      <c r="BY1011" s="16"/>
      <c r="BZ1011" s="16"/>
      <c r="CA1011" s="16"/>
      <c r="CB1011" s="16"/>
      <c r="CC1011" s="16"/>
      <c r="CD1011" s="16"/>
      <c r="CE1011" s="16"/>
      <c r="CF1011" s="16"/>
      <c r="CG1011" s="16"/>
      <c r="CH1011" s="16"/>
      <c r="CI1011" s="16"/>
      <c r="CJ1011" s="16"/>
      <c r="CK1011" s="16"/>
      <c r="CL1011" s="16"/>
      <c r="CM1011" s="16"/>
      <c r="CN1011" s="16"/>
      <c r="CO1011" s="16"/>
      <c r="CP1011" s="16"/>
      <c r="CQ1011" s="16"/>
      <c r="CR1011" s="16"/>
      <c r="CS1011" s="16"/>
      <c r="CT1011" s="16"/>
      <c r="CU1011" s="16"/>
      <c r="CV1011" s="16"/>
      <c r="CW1011" s="16"/>
      <c r="CX1011" s="16"/>
      <c r="CY1011" s="16"/>
      <c r="CZ1011" s="16"/>
      <c r="DA1011" s="16"/>
      <c r="DB1011" s="16"/>
      <c r="DC1011" s="16"/>
      <c r="DD1011" s="16"/>
      <c r="DE1011" s="16"/>
      <c r="DF1011" s="16"/>
      <c r="DG1011" s="16"/>
      <c r="DH1011" s="24"/>
      <c r="DI1011" s="16"/>
      <c r="DJ1011" s="24"/>
      <c r="DK1011" s="24"/>
      <c r="DL1011" s="24"/>
      <c r="DM1011" s="24"/>
      <c r="DN1011" s="24"/>
      <c r="DO1011" s="24">
        <v>0.1666666716337204</v>
      </c>
      <c r="DP1011" s="24"/>
      <c r="DQ1011" s="24"/>
      <c r="DR1011" s="16"/>
      <c r="DS1011" s="16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27"/>
      <c r="EO1011" s="27"/>
      <c r="EP1011" s="27"/>
      <c r="EQ1011" s="27"/>
      <c r="ER1011" s="27"/>
    </row>
    <row r="1012" spans="1:148" s="9" customFormat="1" ht="20.25" x14ac:dyDescent="0.3">
      <c r="A1012" s="10" t="s">
        <v>597</v>
      </c>
      <c r="B1012" s="10" t="s">
        <v>231</v>
      </c>
      <c r="C1012" s="10" t="s">
        <v>240</v>
      </c>
      <c r="D1012" s="10" t="s">
        <v>279</v>
      </c>
      <c r="E1012" s="10" t="s">
        <v>218</v>
      </c>
      <c r="F1012" s="11">
        <v>10334</v>
      </c>
      <c r="G1012" s="11">
        <v>4124</v>
      </c>
      <c r="H1012" s="11">
        <v>4103</v>
      </c>
      <c r="I1012" s="10" t="s">
        <v>275</v>
      </c>
      <c r="J1012" s="12">
        <v>62.8</v>
      </c>
      <c r="K1012" s="10" t="s">
        <v>267</v>
      </c>
      <c r="L1012" s="10" t="s">
        <v>261</v>
      </c>
      <c r="M1012" s="10" t="s">
        <v>220</v>
      </c>
      <c r="N1012" s="13">
        <v>21</v>
      </c>
      <c r="O1012" s="13">
        <v>21</v>
      </c>
      <c r="P1012" s="13">
        <v>0</v>
      </c>
      <c r="Q1012" s="14">
        <v>0</v>
      </c>
      <c r="R1012" s="14">
        <v>8.1</v>
      </c>
      <c r="S1012" s="14">
        <v>4</v>
      </c>
      <c r="T1012" s="14">
        <v>2.835</v>
      </c>
      <c r="U1012" s="14">
        <v>70.875</v>
      </c>
      <c r="V1012" s="14">
        <v>0.5</v>
      </c>
      <c r="W1012" s="14">
        <v>225.54</v>
      </c>
      <c r="X1012" s="14">
        <v>40</v>
      </c>
      <c r="Y1012" s="14">
        <v>0.52328622085878795</v>
      </c>
      <c r="Z1012" s="14">
        <v>3.1666669999999999</v>
      </c>
      <c r="AA1012" s="14">
        <v>0.8333334</v>
      </c>
      <c r="AB1012" s="14">
        <v>20.83333</v>
      </c>
      <c r="AC1012" s="14">
        <v>0.33166659999999998</v>
      </c>
      <c r="AD1012" s="14">
        <v>8.2916650000000001</v>
      </c>
      <c r="AE1012" s="14">
        <v>112.77</v>
      </c>
      <c r="AF1012" s="14">
        <v>76.44</v>
      </c>
      <c r="AG1012" s="14">
        <v>0</v>
      </c>
      <c r="AH1012" s="14">
        <v>0</v>
      </c>
      <c r="AI1012" s="14">
        <v>2.835</v>
      </c>
      <c r="AJ1012" s="14">
        <v>3.1666669999999999</v>
      </c>
      <c r="AK1012" s="15">
        <v>0.7916666</v>
      </c>
      <c r="AL1012" s="15">
        <v>0.89526320000000004</v>
      </c>
      <c r="AM1012" s="15">
        <v>1</v>
      </c>
      <c r="AN1012" s="15">
        <v>0.70874999999999999</v>
      </c>
      <c r="AO1012" s="16">
        <v>0.5</v>
      </c>
      <c r="AP1012" s="16"/>
      <c r="AQ1012" s="16"/>
      <c r="AR1012" s="16"/>
      <c r="AS1012" s="16"/>
      <c r="AT1012" s="16"/>
      <c r="AU1012" s="16"/>
      <c r="AV1012" s="16"/>
      <c r="AW1012" s="16"/>
      <c r="AX1012" s="16"/>
      <c r="AY1012" s="16"/>
      <c r="AZ1012" s="16"/>
      <c r="BA1012" s="16"/>
      <c r="BB1012" s="16"/>
      <c r="BC1012" s="16"/>
      <c r="BD1012" s="16"/>
      <c r="BE1012" s="16"/>
      <c r="BF1012" s="16">
        <v>8.3333335816860199E-2</v>
      </c>
      <c r="BG1012" s="16"/>
      <c r="BH1012" s="16"/>
      <c r="BI1012" s="16"/>
      <c r="BJ1012" s="16"/>
      <c r="BK1012" s="16"/>
      <c r="BL1012" s="16"/>
      <c r="BM1012" s="16"/>
      <c r="BN1012" s="16"/>
      <c r="BO1012" s="16"/>
      <c r="BP1012" s="16"/>
      <c r="BQ1012" s="16"/>
      <c r="BR1012" s="16"/>
      <c r="BS1012" s="16"/>
      <c r="BT1012" s="16"/>
      <c r="BU1012" s="16"/>
      <c r="BV1012" s="16"/>
      <c r="BW1012" s="16"/>
      <c r="BX1012" s="16"/>
      <c r="BY1012" s="16"/>
      <c r="BZ1012" s="16"/>
      <c r="CA1012" s="16"/>
      <c r="CB1012" s="16"/>
      <c r="CC1012" s="16"/>
      <c r="CD1012" s="16">
        <v>0.1666666716337204</v>
      </c>
      <c r="CE1012" s="16"/>
      <c r="CF1012" s="16"/>
      <c r="CG1012" s="16"/>
      <c r="CH1012" s="16"/>
      <c r="CI1012" s="16"/>
      <c r="CJ1012" s="16"/>
      <c r="CK1012" s="16"/>
      <c r="CL1012" s="16"/>
      <c r="CM1012" s="16"/>
      <c r="CN1012" s="16"/>
      <c r="CO1012" s="16"/>
      <c r="CP1012" s="16"/>
      <c r="CQ1012" s="16"/>
      <c r="CR1012" s="16"/>
      <c r="CS1012" s="16"/>
      <c r="CT1012" s="16"/>
      <c r="CU1012" s="16"/>
      <c r="CV1012" s="16"/>
      <c r="CW1012" s="16"/>
      <c r="CX1012" s="16"/>
      <c r="CY1012" s="16"/>
      <c r="CZ1012" s="16"/>
      <c r="DA1012" s="16"/>
      <c r="DB1012" s="16"/>
      <c r="DC1012" s="16"/>
      <c r="DD1012" s="16"/>
      <c r="DE1012" s="16"/>
      <c r="DF1012" s="16"/>
      <c r="DG1012" s="16"/>
      <c r="DH1012" s="24"/>
      <c r="DI1012" s="16"/>
      <c r="DJ1012" s="24"/>
      <c r="DK1012" s="24"/>
      <c r="DL1012" s="24"/>
      <c r="DM1012" s="24"/>
      <c r="DN1012" s="24"/>
      <c r="DO1012" s="24">
        <v>0.1666666716337204</v>
      </c>
      <c r="DP1012" s="24"/>
      <c r="DQ1012" s="24"/>
      <c r="DR1012" s="16"/>
      <c r="DS1012" s="16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27"/>
      <c r="EO1012" s="27"/>
      <c r="EP1012" s="27"/>
      <c r="EQ1012" s="27"/>
      <c r="ER1012" s="27"/>
    </row>
    <row r="1013" spans="1:148" s="9" customFormat="1" ht="20.25" x14ac:dyDescent="0.3">
      <c r="A1013" s="10" t="s">
        <v>597</v>
      </c>
      <c r="B1013" s="10" t="s">
        <v>231</v>
      </c>
      <c r="C1013" s="10" t="s">
        <v>240</v>
      </c>
      <c r="D1013" s="10" t="s">
        <v>281</v>
      </c>
      <c r="E1013" s="10" t="s">
        <v>218</v>
      </c>
      <c r="F1013" s="11">
        <v>10334</v>
      </c>
      <c r="G1013" s="11">
        <v>3733</v>
      </c>
      <c r="H1013" s="11">
        <v>4091</v>
      </c>
      <c r="I1013" s="10" t="s">
        <v>275</v>
      </c>
      <c r="J1013" s="12">
        <v>62.8</v>
      </c>
      <c r="K1013" s="10" t="s">
        <v>267</v>
      </c>
      <c r="L1013" s="10" t="s">
        <v>261</v>
      </c>
      <c r="M1013" s="10" t="s">
        <v>220</v>
      </c>
      <c r="N1013" s="13">
        <v>24</v>
      </c>
      <c r="O1013" s="13">
        <v>24</v>
      </c>
      <c r="P1013" s="13">
        <v>0</v>
      </c>
      <c r="Q1013" s="14">
        <v>0</v>
      </c>
      <c r="R1013" s="14">
        <v>8.1</v>
      </c>
      <c r="S1013" s="14">
        <v>4</v>
      </c>
      <c r="T1013" s="14">
        <v>3.24</v>
      </c>
      <c r="U1013" s="14">
        <v>81.000010000000003</v>
      </c>
      <c r="V1013" s="14">
        <v>0.5</v>
      </c>
      <c r="W1013" s="14">
        <v>257.76</v>
      </c>
      <c r="X1013" s="14">
        <v>40</v>
      </c>
      <c r="Y1013" s="14">
        <v>0.45787545467645402</v>
      </c>
      <c r="Z1013" s="14">
        <v>3.15</v>
      </c>
      <c r="AA1013" s="14">
        <v>0.85</v>
      </c>
      <c r="AB1013" s="14">
        <v>21.25</v>
      </c>
      <c r="AC1013" s="14">
        <v>-9.0000269999999993E-2</v>
      </c>
      <c r="AD1013" s="14">
        <v>-2.2500070000000001</v>
      </c>
      <c r="AE1013" s="14">
        <v>128.88</v>
      </c>
      <c r="AF1013" s="14">
        <v>87.36</v>
      </c>
      <c r="AG1013" s="14">
        <v>0</v>
      </c>
      <c r="AH1013" s="14">
        <v>0</v>
      </c>
      <c r="AI1013" s="14">
        <v>3.24</v>
      </c>
      <c r="AJ1013" s="14">
        <v>3.15</v>
      </c>
      <c r="AK1013" s="15">
        <v>0.78749999999999998</v>
      </c>
      <c r="AL1013" s="15">
        <v>1.0285709999999999</v>
      </c>
      <c r="AM1013" s="15">
        <v>1</v>
      </c>
      <c r="AN1013" s="15">
        <v>0.8100001</v>
      </c>
      <c r="AO1013" s="16">
        <v>0.5</v>
      </c>
      <c r="AP1013" s="16"/>
      <c r="AQ1013" s="16"/>
      <c r="AR1013" s="16"/>
      <c r="AS1013" s="16"/>
      <c r="AT1013" s="16"/>
      <c r="AU1013" s="16"/>
      <c r="AV1013" s="16"/>
      <c r="AW1013" s="16"/>
      <c r="AX1013" s="16"/>
      <c r="AY1013" s="16"/>
      <c r="AZ1013" s="16"/>
      <c r="BA1013" s="16"/>
      <c r="BB1013" s="16"/>
      <c r="BC1013" s="16"/>
      <c r="BD1013" s="16"/>
      <c r="BE1013" s="16"/>
      <c r="BF1013" s="16"/>
      <c r="BG1013" s="16"/>
      <c r="BH1013" s="16"/>
      <c r="BI1013" s="16"/>
      <c r="BJ1013" s="16"/>
      <c r="BK1013" s="16"/>
      <c r="BL1013" s="16"/>
      <c r="BM1013" s="16"/>
      <c r="BN1013" s="16"/>
      <c r="BO1013" s="16"/>
      <c r="BP1013" s="16"/>
      <c r="BQ1013" s="16"/>
      <c r="BR1013" s="16"/>
      <c r="BS1013" s="16"/>
      <c r="BT1013" s="16"/>
      <c r="BU1013" s="16"/>
      <c r="BV1013" s="16"/>
      <c r="BW1013" s="16"/>
      <c r="BX1013" s="16"/>
      <c r="BY1013" s="16"/>
      <c r="BZ1013" s="16"/>
      <c r="CA1013" s="16"/>
      <c r="CB1013" s="16"/>
      <c r="CC1013" s="16"/>
      <c r="CD1013" s="16"/>
      <c r="CE1013" s="16"/>
      <c r="CF1013" s="16"/>
      <c r="CG1013" s="16"/>
      <c r="CH1013" s="16"/>
      <c r="CI1013" s="16"/>
      <c r="CJ1013" s="16"/>
      <c r="CK1013" s="16"/>
      <c r="CL1013" s="16"/>
      <c r="CM1013" s="16"/>
      <c r="CN1013" s="16"/>
      <c r="CO1013" s="16"/>
      <c r="CP1013" s="16"/>
      <c r="CQ1013" s="16"/>
      <c r="CR1013" s="16"/>
      <c r="CS1013" s="16"/>
      <c r="CT1013" s="16"/>
      <c r="CU1013" s="16"/>
      <c r="CV1013" s="16"/>
      <c r="CW1013" s="16"/>
      <c r="CX1013" s="16"/>
      <c r="CY1013" s="16"/>
      <c r="CZ1013" s="16"/>
      <c r="DA1013" s="16"/>
      <c r="DB1013" s="16"/>
      <c r="DC1013" s="16"/>
      <c r="DD1013" s="16"/>
      <c r="DE1013" s="16"/>
      <c r="DF1013" s="16"/>
      <c r="DG1013" s="16"/>
      <c r="DH1013" s="24"/>
      <c r="DI1013" s="16"/>
      <c r="DJ1013" s="24"/>
      <c r="DK1013" s="24"/>
      <c r="DL1013" s="24"/>
      <c r="DM1013" s="24"/>
      <c r="DN1013" s="24">
        <v>8.3333335816860199E-2</v>
      </c>
      <c r="DO1013" s="24">
        <v>0.18333333730697632</v>
      </c>
      <c r="DP1013" s="24"/>
      <c r="DQ1013" s="24"/>
      <c r="DR1013" s="16"/>
      <c r="DS1013" s="16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27"/>
      <c r="EO1013" s="27"/>
      <c r="EP1013" s="27"/>
      <c r="EQ1013" s="27"/>
      <c r="ER1013" s="27"/>
    </row>
    <row r="1014" spans="1:148" s="9" customFormat="1" ht="20.25" x14ac:dyDescent="0.3">
      <c r="A1014" s="10" t="s">
        <v>597</v>
      </c>
      <c r="B1014" s="10" t="s">
        <v>244</v>
      </c>
      <c r="C1014" s="10" t="s">
        <v>240</v>
      </c>
      <c r="D1014" s="10" t="s">
        <v>279</v>
      </c>
      <c r="E1014" s="10" t="s">
        <v>218</v>
      </c>
      <c r="F1014" s="11">
        <v>10334</v>
      </c>
      <c r="G1014" s="11">
        <v>4062</v>
      </c>
      <c r="H1014" s="11">
        <v>3807</v>
      </c>
      <c r="I1014" s="10" t="s">
        <v>275</v>
      </c>
      <c r="J1014" s="12">
        <v>62.8</v>
      </c>
      <c r="K1014" s="10" t="s">
        <v>267</v>
      </c>
      <c r="L1014" s="10" t="s">
        <v>261</v>
      </c>
      <c r="M1014" s="10" t="s">
        <v>220</v>
      </c>
      <c r="N1014" s="13">
        <v>26</v>
      </c>
      <c r="O1014" s="13">
        <v>26</v>
      </c>
      <c r="P1014" s="13">
        <v>0</v>
      </c>
      <c r="Q1014" s="14">
        <v>0</v>
      </c>
      <c r="R1014" s="14">
        <v>8.1</v>
      </c>
      <c r="S1014" s="14">
        <v>4</v>
      </c>
      <c r="T1014" s="14">
        <v>3.51</v>
      </c>
      <c r="U1014" s="14">
        <v>87.75</v>
      </c>
      <c r="V1014" s="14">
        <v>0.5</v>
      </c>
      <c r="W1014" s="14">
        <v>279.24</v>
      </c>
      <c r="X1014" s="14">
        <v>40</v>
      </c>
      <c r="Y1014" s="14">
        <v>0.42265427153389401</v>
      </c>
      <c r="Z1014" s="14">
        <v>3.75</v>
      </c>
      <c r="AA1014" s="14">
        <v>0.25</v>
      </c>
      <c r="AB1014" s="14">
        <v>6.25</v>
      </c>
      <c r="AC1014" s="14">
        <v>0.24</v>
      </c>
      <c r="AD1014" s="14">
        <v>6</v>
      </c>
      <c r="AE1014" s="14">
        <v>139.62</v>
      </c>
      <c r="AF1014" s="14">
        <v>94.64</v>
      </c>
      <c r="AG1014" s="14">
        <v>0</v>
      </c>
      <c r="AH1014" s="14">
        <v>0</v>
      </c>
      <c r="AI1014" s="14">
        <v>3.51</v>
      </c>
      <c r="AJ1014" s="14">
        <v>3.75</v>
      </c>
      <c r="AK1014" s="15">
        <v>0.9375</v>
      </c>
      <c r="AL1014" s="15">
        <v>0.93600000000000005</v>
      </c>
      <c r="AM1014" s="15">
        <v>1</v>
      </c>
      <c r="AN1014" s="15">
        <v>0.87749999999999995</v>
      </c>
      <c r="AO1014" s="16"/>
      <c r="AP1014" s="16"/>
      <c r="AQ1014" s="16"/>
      <c r="AR1014" s="16"/>
      <c r="AS1014" s="16"/>
      <c r="AT1014" s="16"/>
      <c r="AU1014" s="16"/>
      <c r="AV1014" s="16"/>
      <c r="AW1014" s="16"/>
      <c r="AX1014" s="16"/>
      <c r="AY1014" s="16"/>
      <c r="AZ1014" s="16"/>
      <c r="BA1014" s="16"/>
      <c r="BB1014" s="16"/>
      <c r="BC1014" s="16"/>
      <c r="BD1014" s="16"/>
      <c r="BE1014" s="16"/>
      <c r="BF1014" s="16"/>
      <c r="BG1014" s="16"/>
      <c r="BH1014" s="16"/>
      <c r="BI1014" s="16"/>
      <c r="BJ1014" s="16"/>
      <c r="BK1014" s="16"/>
      <c r="BL1014" s="16"/>
      <c r="BM1014" s="16"/>
      <c r="BN1014" s="16"/>
      <c r="BO1014" s="16"/>
      <c r="BP1014" s="16"/>
      <c r="BQ1014" s="16"/>
      <c r="BR1014" s="16"/>
      <c r="BS1014" s="16"/>
      <c r="BT1014" s="16"/>
      <c r="BU1014" s="16"/>
      <c r="BV1014" s="16"/>
      <c r="BW1014" s="16"/>
      <c r="BX1014" s="16"/>
      <c r="BY1014" s="16"/>
      <c r="BZ1014" s="16"/>
      <c r="CA1014" s="16"/>
      <c r="CB1014" s="16"/>
      <c r="CC1014" s="16"/>
      <c r="CD1014" s="16"/>
      <c r="CE1014" s="16"/>
      <c r="CF1014" s="16"/>
      <c r="CG1014" s="16"/>
      <c r="CH1014" s="16"/>
      <c r="CI1014" s="16"/>
      <c r="CJ1014" s="16"/>
      <c r="CK1014" s="16"/>
      <c r="CL1014" s="16"/>
      <c r="CM1014" s="16"/>
      <c r="CN1014" s="16"/>
      <c r="CO1014" s="16"/>
      <c r="CP1014" s="16"/>
      <c r="CQ1014" s="16"/>
      <c r="CR1014" s="16"/>
      <c r="CS1014" s="16"/>
      <c r="CT1014" s="16"/>
      <c r="CU1014" s="16"/>
      <c r="CV1014" s="16"/>
      <c r="CW1014" s="16"/>
      <c r="CX1014" s="16"/>
      <c r="CY1014" s="16"/>
      <c r="CZ1014" s="16"/>
      <c r="DA1014" s="16"/>
      <c r="DB1014" s="16"/>
      <c r="DC1014" s="16"/>
      <c r="DD1014" s="16"/>
      <c r="DE1014" s="16"/>
      <c r="DF1014" s="16"/>
      <c r="DG1014" s="16"/>
      <c r="DH1014" s="24"/>
      <c r="DI1014" s="16"/>
      <c r="DJ1014" s="24"/>
      <c r="DK1014" s="24"/>
      <c r="DL1014" s="24"/>
      <c r="DM1014" s="24"/>
      <c r="DN1014" s="24"/>
      <c r="DO1014" s="24">
        <v>0.25</v>
      </c>
      <c r="DP1014" s="24"/>
      <c r="DQ1014" s="24"/>
      <c r="DR1014" s="16"/>
      <c r="DS1014" s="16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27"/>
      <c r="EO1014" s="27"/>
      <c r="EP1014" s="27"/>
      <c r="EQ1014" s="27"/>
      <c r="ER1014" s="27"/>
    </row>
    <row r="1015" spans="1:148" s="9" customFormat="1" ht="20.25" x14ac:dyDescent="0.3">
      <c r="A1015" s="10" t="s">
        <v>597</v>
      </c>
      <c r="B1015" s="10" t="s">
        <v>244</v>
      </c>
      <c r="C1015" s="10" t="s">
        <v>240</v>
      </c>
      <c r="D1015" s="10" t="s">
        <v>281</v>
      </c>
      <c r="E1015" s="10" t="s">
        <v>218</v>
      </c>
      <c r="F1015" s="11">
        <v>10334</v>
      </c>
      <c r="G1015" s="11">
        <v>3733</v>
      </c>
      <c r="H1015" s="11">
        <v>4091</v>
      </c>
      <c r="I1015" s="10" t="s">
        <v>275</v>
      </c>
      <c r="J1015" s="12">
        <v>62.8</v>
      </c>
      <c r="K1015" s="10" t="s">
        <v>267</v>
      </c>
      <c r="L1015" s="10" t="s">
        <v>261</v>
      </c>
      <c r="M1015" s="10" t="s">
        <v>220</v>
      </c>
      <c r="N1015" s="13">
        <v>26</v>
      </c>
      <c r="O1015" s="13">
        <v>26</v>
      </c>
      <c r="P1015" s="13">
        <v>0</v>
      </c>
      <c r="Q1015" s="14">
        <v>0</v>
      </c>
      <c r="R1015" s="14">
        <v>8.1</v>
      </c>
      <c r="S1015" s="14">
        <v>4</v>
      </c>
      <c r="T1015" s="14">
        <v>3.51</v>
      </c>
      <c r="U1015" s="14">
        <v>87.75</v>
      </c>
      <c r="V1015" s="14">
        <v>0.5</v>
      </c>
      <c r="W1015" s="14">
        <v>279.24</v>
      </c>
      <c r="X1015" s="14">
        <v>40</v>
      </c>
      <c r="Y1015" s="14">
        <v>0.42265427153389401</v>
      </c>
      <c r="Z1015" s="14">
        <v>3.5833330000000001</v>
      </c>
      <c r="AA1015" s="14">
        <v>0.4166667</v>
      </c>
      <c r="AB1015" s="14">
        <v>10.41667</v>
      </c>
      <c r="AC1015" s="14">
        <v>7.3333319999999994E-2</v>
      </c>
      <c r="AD1015" s="14">
        <v>1.8333330000000001</v>
      </c>
      <c r="AE1015" s="14">
        <v>139.62</v>
      </c>
      <c r="AF1015" s="14">
        <v>94.64</v>
      </c>
      <c r="AG1015" s="14">
        <v>0</v>
      </c>
      <c r="AH1015" s="14">
        <v>0</v>
      </c>
      <c r="AI1015" s="14">
        <v>3.51</v>
      </c>
      <c r="AJ1015" s="14">
        <v>3.5833330000000001</v>
      </c>
      <c r="AK1015" s="15">
        <v>0.89583330000000005</v>
      </c>
      <c r="AL1015" s="15">
        <v>0.97953489999999999</v>
      </c>
      <c r="AM1015" s="15">
        <v>1</v>
      </c>
      <c r="AN1015" s="15">
        <v>0.87749999999999995</v>
      </c>
      <c r="AO1015" s="16"/>
      <c r="AP1015" s="16"/>
      <c r="AQ1015" s="16"/>
      <c r="AR1015" s="16"/>
      <c r="AS1015" s="16"/>
      <c r="AT1015" s="16"/>
      <c r="AU1015" s="16"/>
      <c r="AV1015" s="16"/>
      <c r="AW1015" s="16"/>
      <c r="AX1015" s="16"/>
      <c r="AY1015" s="16"/>
      <c r="AZ1015" s="16"/>
      <c r="BA1015" s="16"/>
      <c r="BB1015" s="16"/>
      <c r="BC1015" s="16"/>
      <c r="BD1015" s="16"/>
      <c r="BE1015" s="16"/>
      <c r="BF1015" s="16"/>
      <c r="BG1015" s="16"/>
      <c r="BH1015" s="16"/>
      <c r="BI1015" s="16"/>
      <c r="BJ1015" s="16"/>
      <c r="BK1015" s="16"/>
      <c r="BL1015" s="16"/>
      <c r="BM1015" s="16"/>
      <c r="BN1015" s="16"/>
      <c r="BO1015" s="16"/>
      <c r="BP1015" s="16"/>
      <c r="BQ1015" s="16"/>
      <c r="BR1015" s="16"/>
      <c r="BS1015" s="16"/>
      <c r="BT1015" s="16"/>
      <c r="BU1015" s="16"/>
      <c r="BV1015" s="16"/>
      <c r="BW1015" s="16"/>
      <c r="BX1015" s="16"/>
      <c r="BY1015" s="16"/>
      <c r="BZ1015" s="16"/>
      <c r="CA1015" s="16"/>
      <c r="CB1015" s="16"/>
      <c r="CC1015" s="16"/>
      <c r="CD1015" s="16"/>
      <c r="CE1015" s="16"/>
      <c r="CF1015" s="16"/>
      <c r="CG1015" s="16"/>
      <c r="CH1015" s="16"/>
      <c r="CI1015" s="16"/>
      <c r="CJ1015" s="16"/>
      <c r="CK1015" s="16"/>
      <c r="CL1015" s="16"/>
      <c r="CM1015" s="16"/>
      <c r="CN1015" s="16"/>
      <c r="CO1015" s="16"/>
      <c r="CP1015" s="16"/>
      <c r="CQ1015" s="16"/>
      <c r="CR1015" s="16"/>
      <c r="CS1015" s="16"/>
      <c r="CT1015" s="16"/>
      <c r="CU1015" s="16"/>
      <c r="CV1015" s="16"/>
      <c r="CW1015" s="16"/>
      <c r="CX1015" s="16"/>
      <c r="CY1015" s="16"/>
      <c r="CZ1015" s="16"/>
      <c r="DA1015" s="16"/>
      <c r="DB1015" s="16"/>
      <c r="DC1015" s="16"/>
      <c r="DD1015" s="16"/>
      <c r="DE1015" s="16">
        <v>0.1666666716337204</v>
      </c>
      <c r="DF1015" s="16"/>
      <c r="DG1015" s="16"/>
      <c r="DH1015" s="24"/>
      <c r="DI1015" s="16"/>
      <c r="DJ1015" s="24"/>
      <c r="DK1015" s="24"/>
      <c r="DL1015" s="24"/>
      <c r="DM1015" s="24"/>
      <c r="DN1015" s="24"/>
      <c r="DO1015" s="24">
        <v>0.25</v>
      </c>
      <c r="DP1015" s="24"/>
      <c r="DQ1015" s="24"/>
      <c r="DR1015" s="16"/>
      <c r="DS1015" s="16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27"/>
      <c r="EO1015" s="27"/>
      <c r="EP1015" s="27"/>
      <c r="EQ1015" s="27"/>
      <c r="ER1015" s="27"/>
    </row>
    <row r="1016" spans="1:148" s="9" customFormat="1" ht="20.25" x14ac:dyDescent="0.3">
      <c r="A1016" s="10" t="s">
        <v>597</v>
      </c>
      <c r="B1016" s="10" t="s">
        <v>240</v>
      </c>
      <c r="C1016" s="10" t="s">
        <v>240</v>
      </c>
      <c r="D1016" s="10" t="s">
        <v>279</v>
      </c>
      <c r="E1016" s="10" t="s">
        <v>218</v>
      </c>
      <c r="F1016" s="11">
        <v>10334</v>
      </c>
      <c r="G1016" s="11">
        <v>4062</v>
      </c>
      <c r="H1016" s="11">
        <v>3807</v>
      </c>
      <c r="I1016" s="10" t="s">
        <v>275</v>
      </c>
      <c r="J1016" s="12">
        <v>62.8</v>
      </c>
      <c r="K1016" s="10" t="s">
        <v>267</v>
      </c>
      <c r="L1016" s="10" t="s">
        <v>261</v>
      </c>
      <c r="M1016" s="10" t="s">
        <v>220</v>
      </c>
      <c r="N1016" s="13">
        <v>50</v>
      </c>
      <c r="O1016" s="13">
        <v>50</v>
      </c>
      <c r="P1016" s="13">
        <v>0</v>
      </c>
      <c r="Q1016" s="14">
        <v>0</v>
      </c>
      <c r="R1016" s="14">
        <v>8.1</v>
      </c>
      <c r="S1016" s="14">
        <v>8</v>
      </c>
      <c r="T1016" s="14">
        <v>6.75</v>
      </c>
      <c r="U1016" s="14">
        <v>84.375010000000003</v>
      </c>
      <c r="V1016" s="14">
        <v>1</v>
      </c>
      <c r="W1016" s="14">
        <v>268.5</v>
      </c>
      <c r="X1016" s="14">
        <f>10*S1016</f>
        <v>80</v>
      </c>
      <c r="Y1016" s="14">
        <v>0</v>
      </c>
      <c r="Z1016" s="14">
        <v>7.1833330000000002</v>
      </c>
      <c r="AA1016" s="14">
        <v>0.81666669999999997</v>
      </c>
      <c r="AB1016" s="14">
        <v>10.20833</v>
      </c>
      <c r="AC1016" s="14">
        <v>0.43333290000000002</v>
      </c>
      <c r="AD1016" s="14">
        <v>5.4166610000000004</v>
      </c>
      <c r="AE1016" s="14">
        <v>268.5</v>
      </c>
      <c r="AF1016" s="14">
        <v>182</v>
      </c>
      <c r="AG1016" s="14">
        <v>0</v>
      </c>
      <c r="AH1016" s="14">
        <v>0</v>
      </c>
      <c r="AI1016" s="14">
        <v>6.75</v>
      </c>
      <c r="AJ1016" s="14">
        <v>7.1833330000000002</v>
      </c>
      <c r="AK1016" s="15">
        <v>0.89791670000000001</v>
      </c>
      <c r="AL1016" s="15">
        <v>0.93967520000000004</v>
      </c>
      <c r="AM1016" s="15">
        <v>1</v>
      </c>
      <c r="AN1016" s="15">
        <v>0.84375009999999995</v>
      </c>
      <c r="AO1016" s="16"/>
      <c r="AP1016" s="16"/>
      <c r="AQ1016" s="16"/>
      <c r="AR1016" s="16"/>
      <c r="AS1016" s="16"/>
      <c r="AT1016" s="16"/>
      <c r="AU1016" s="16"/>
      <c r="AV1016" s="16"/>
      <c r="AW1016" s="16"/>
      <c r="AX1016" s="16"/>
      <c r="AY1016" s="16"/>
      <c r="AZ1016" s="16"/>
      <c r="BA1016" s="16"/>
      <c r="BB1016" s="16"/>
      <c r="BC1016" s="16"/>
      <c r="BD1016" s="16"/>
      <c r="BE1016" s="16"/>
      <c r="BF1016" s="16"/>
      <c r="BG1016" s="16"/>
      <c r="BH1016" s="16"/>
      <c r="BI1016" s="16"/>
      <c r="BJ1016" s="16"/>
      <c r="BK1016" s="16"/>
      <c r="BL1016" s="16"/>
      <c r="BM1016" s="16"/>
      <c r="BN1016" s="16"/>
      <c r="BO1016" s="16"/>
      <c r="BP1016" s="16"/>
      <c r="BQ1016" s="16"/>
      <c r="BR1016" s="16"/>
      <c r="BS1016" s="16"/>
      <c r="BT1016" s="16"/>
      <c r="BU1016" s="16"/>
      <c r="BV1016" s="16"/>
      <c r="BW1016" s="16"/>
      <c r="BX1016" s="16"/>
      <c r="BY1016" s="16"/>
      <c r="BZ1016" s="16"/>
      <c r="CA1016" s="16"/>
      <c r="CB1016" s="16"/>
      <c r="CC1016" s="16"/>
      <c r="CD1016" s="16">
        <v>0.25</v>
      </c>
      <c r="CE1016" s="16"/>
      <c r="CF1016" s="16"/>
      <c r="CG1016" s="16"/>
      <c r="CH1016" s="16"/>
      <c r="CI1016" s="16"/>
      <c r="CJ1016" s="16"/>
      <c r="CK1016" s="16"/>
      <c r="CL1016" s="16"/>
      <c r="CM1016" s="16"/>
      <c r="CN1016" s="16"/>
      <c r="CO1016" s="16"/>
      <c r="CP1016" s="16"/>
      <c r="CQ1016" s="16"/>
      <c r="CR1016" s="16"/>
      <c r="CS1016" s="16"/>
      <c r="CT1016" s="16"/>
      <c r="CU1016" s="16"/>
      <c r="CV1016" s="16"/>
      <c r="CW1016" s="16"/>
      <c r="CX1016" s="16"/>
      <c r="CY1016" s="16"/>
      <c r="CZ1016" s="16"/>
      <c r="DA1016" s="16"/>
      <c r="DB1016" s="16"/>
      <c r="DC1016" s="16"/>
      <c r="DD1016" s="16"/>
      <c r="DE1016" s="16"/>
      <c r="DF1016" s="16"/>
      <c r="DG1016" s="16"/>
      <c r="DH1016" s="24"/>
      <c r="DI1016" s="16"/>
      <c r="DJ1016" s="24"/>
      <c r="DK1016" s="24"/>
      <c r="DL1016" s="24"/>
      <c r="DM1016" s="24"/>
      <c r="DN1016" s="24"/>
      <c r="DO1016" s="24">
        <v>0.56666666269302368</v>
      </c>
      <c r="DP1016" s="24"/>
      <c r="DQ1016" s="24"/>
      <c r="DR1016" s="16"/>
      <c r="DS1016" s="16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27"/>
      <c r="EO1016" s="27"/>
      <c r="EP1016" s="27"/>
      <c r="EQ1016" s="27"/>
      <c r="ER1016" s="27"/>
    </row>
    <row r="1017" spans="1:148" s="9" customFormat="1" ht="20.25" x14ac:dyDescent="0.3">
      <c r="A1017" s="10" t="s">
        <v>597</v>
      </c>
      <c r="B1017" s="10" t="s">
        <v>240</v>
      </c>
      <c r="C1017" s="10" t="s">
        <v>240</v>
      </c>
      <c r="D1017" s="10" t="s">
        <v>281</v>
      </c>
      <c r="E1017" s="10" t="s">
        <v>218</v>
      </c>
      <c r="F1017" s="11">
        <v>10334</v>
      </c>
      <c r="G1017" s="11">
        <v>4189</v>
      </c>
      <c r="H1017" s="11">
        <v>4161</v>
      </c>
      <c r="I1017" s="10" t="s">
        <v>275</v>
      </c>
      <c r="J1017" s="12">
        <v>62.8</v>
      </c>
      <c r="K1017" s="10" t="s">
        <v>267</v>
      </c>
      <c r="L1017" s="10" t="s">
        <v>261</v>
      </c>
      <c r="M1017" s="10" t="s">
        <v>220</v>
      </c>
      <c r="N1017" s="13">
        <v>50</v>
      </c>
      <c r="O1017" s="13">
        <v>50</v>
      </c>
      <c r="P1017" s="13">
        <v>0</v>
      </c>
      <c r="Q1017" s="14">
        <v>0</v>
      </c>
      <c r="R1017" s="14">
        <v>8.1</v>
      </c>
      <c r="S1017" s="14">
        <v>8</v>
      </c>
      <c r="T1017" s="14">
        <v>6.75</v>
      </c>
      <c r="U1017" s="14">
        <v>84.375010000000003</v>
      </c>
      <c r="V1017" s="14">
        <v>1</v>
      </c>
      <c r="W1017" s="14">
        <v>268.5</v>
      </c>
      <c r="X1017" s="14">
        <f>10*S1017</f>
        <v>80</v>
      </c>
      <c r="Y1017" s="14">
        <v>0</v>
      </c>
      <c r="Z1017" s="14">
        <v>6.95</v>
      </c>
      <c r="AA1017" s="14">
        <v>1.05</v>
      </c>
      <c r="AB1017" s="14">
        <v>13.125</v>
      </c>
      <c r="AC1017" s="14">
        <v>0.1999996</v>
      </c>
      <c r="AD1017" s="14">
        <v>2.4999950000000002</v>
      </c>
      <c r="AE1017" s="14">
        <v>268.5</v>
      </c>
      <c r="AF1017" s="14">
        <v>182</v>
      </c>
      <c r="AG1017" s="14">
        <v>0</v>
      </c>
      <c r="AH1017" s="14">
        <v>0</v>
      </c>
      <c r="AI1017" s="14">
        <v>6.75</v>
      </c>
      <c r="AJ1017" s="14">
        <v>6.95</v>
      </c>
      <c r="AK1017" s="15">
        <v>0.86875000000000002</v>
      </c>
      <c r="AL1017" s="15">
        <v>0.97122310000000001</v>
      </c>
      <c r="AM1017" s="15">
        <v>1</v>
      </c>
      <c r="AN1017" s="15">
        <v>0.84375009999999995</v>
      </c>
      <c r="AO1017" s="16"/>
      <c r="AP1017" s="16"/>
      <c r="AQ1017" s="16"/>
      <c r="AR1017" s="16"/>
      <c r="AS1017" s="16"/>
      <c r="AT1017" s="16"/>
      <c r="AU1017" s="16"/>
      <c r="AV1017" s="16"/>
      <c r="AW1017" s="16"/>
      <c r="AX1017" s="16"/>
      <c r="AY1017" s="16"/>
      <c r="AZ1017" s="16"/>
      <c r="BA1017" s="16"/>
      <c r="BB1017" s="16"/>
      <c r="BC1017" s="16"/>
      <c r="BD1017" s="16"/>
      <c r="BE1017" s="16"/>
      <c r="BF1017" s="16"/>
      <c r="BG1017" s="16"/>
      <c r="BH1017" s="16"/>
      <c r="BI1017" s="16">
        <v>8.3333335816860199E-2</v>
      </c>
      <c r="BJ1017" s="16"/>
      <c r="BK1017" s="16"/>
      <c r="BL1017" s="16"/>
      <c r="BM1017" s="16"/>
      <c r="BN1017" s="16"/>
      <c r="BO1017" s="16"/>
      <c r="BP1017" s="16"/>
      <c r="BQ1017" s="16"/>
      <c r="BR1017" s="16"/>
      <c r="BS1017" s="16"/>
      <c r="BT1017" s="16"/>
      <c r="BU1017" s="16"/>
      <c r="BV1017" s="16"/>
      <c r="BW1017" s="16"/>
      <c r="BX1017" s="16"/>
      <c r="BY1017" s="16"/>
      <c r="BZ1017" s="16"/>
      <c r="CA1017" s="16"/>
      <c r="CB1017" s="16"/>
      <c r="CC1017" s="16"/>
      <c r="CD1017" s="16"/>
      <c r="CE1017" s="16"/>
      <c r="CF1017" s="16"/>
      <c r="CG1017" s="16"/>
      <c r="CH1017" s="16">
        <v>0.25</v>
      </c>
      <c r="CI1017" s="16"/>
      <c r="CJ1017" s="16"/>
      <c r="CK1017" s="16"/>
      <c r="CL1017" s="16"/>
      <c r="CM1017" s="16"/>
      <c r="CN1017" s="16"/>
      <c r="CO1017" s="16"/>
      <c r="CP1017" s="16"/>
      <c r="CQ1017" s="16"/>
      <c r="CR1017" s="16"/>
      <c r="CS1017" s="16"/>
      <c r="CT1017" s="16"/>
      <c r="CU1017" s="16"/>
      <c r="CV1017" s="16"/>
      <c r="CW1017" s="16"/>
      <c r="CX1017" s="16"/>
      <c r="CY1017" s="16"/>
      <c r="CZ1017" s="16"/>
      <c r="DA1017" s="16"/>
      <c r="DB1017" s="16"/>
      <c r="DC1017" s="16"/>
      <c r="DD1017" s="16"/>
      <c r="DE1017" s="16">
        <v>8.3333335816860199E-2</v>
      </c>
      <c r="DF1017" s="16"/>
      <c r="DG1017" s="16"/>
      <c r="DH1017" s="24"/>
      <c r="DI1017" s="16"/>
      <c r="DJ1017" s="24"/>
      <c r="DK1017" s="24">
        <v>0.1666666716337204</v>
      </c>
      <c r="DL1017" s="24"/>
      <c r="DM1017" s="24"/>
      <c r="DN1017" s="24"/>
      <c r="DO1017" s="24">
        <v>0.46666666865348816</v>
      </c>
      <c r="DP1017" s="24"/>
      <c r="DQ1017" s="24"/>
      <c r="DR1017" s="16"/>
      <c r="DS1017" s="16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27"/>
      <c r="EO1017" s="27"/>
      <c r="EP1017" s="27"/>
      <c r="EQ1017" s="27"/>
      <c r="ER1017" s="27"/>
    </row>
    <row r="1018" spans="1:148" s="9" customFormat="1" ht="20.25" x14ac:dyDescent="0.3">
      <c r="A1018" s="10" t="s">
        <v>597</v>
      </c>
      <c r="B1018" s="10" t="s">
        <v>232</v>
      </c>
      <c r="C1018" s="10" t="s">
        <v>240</v>
      </c>
      <c r="D1018" s="10" t="s">
        <v>279</v>
      </c>
      <c r="E1018" s="10" t="s">
        <v>218</v>
      </c>
      <c r="F1018" s="11">
        <v>10348</v>
      </c>
      <c r="G1018" s="11">
        <v>4124</v>
      </c>
      <c r="H1018" s="11">
        <v>4103</v>
      </c>
      <c r="I1018" s="10" t="s">
        <v>275</v>
      </c>
      <c r="J1018" s="12">
        <v>62.8</v>
      </c>
      <c r="K1018" s="10" t="s">
        <v>243</v>
      </c>
      <c r="L1018" s="10" t="s">
        <v>261</v>
      </c>
      <c r="M1018" s="10" t="s">
        <v>220</v>
      </c>
      <c r="N1018" s="13">
        <v>45</v>
      </c>
      <c r="O1018" s="13">
        <v>45</v>
      </c>
      <c r="P1018" s="13">
        <v>0</v>
      </c>
      <c r="Q1018" s="14">
        <v>0</v>
      </c>
      <c r="R1018" s="14">
        <v>6.21</v>
      </c>
      <c r="S1018" s="14">
        <v>5.8333329999999997</v>
      </c>
      <c r="T1018" s="14">
        <v>4.6574999999999998</v>
      </c>
      <c r="U1018" s="14">
        <v>79.842860000000002</v>
      </c>
      <c r="V1018" s="14">
        <v>0.7291666</v>
      </c>
      <c r="W1018" s="14">
        <v>284.50290000000001</v>
      </c>
      <c r="X1018" s="14">
        <v>58.333330154418903</v>
      </c>
      <c r="Y1018" s="14">
        <v>0.42923718009032202</v>
      </c>
      <c r="Z1018" s="14">
        <v>4.733333</v>
      </c>
      <c r="AA1018" s="14">
        <v>1.1000000000000001</v>
      </c>
      <c r="AB1018" s="14">
        <v>18.857140000000001</v>
      </c>
      <c r="AC1018" s="14">
        <v>7.5832720000000006E-2</v>
      </c>
      <c r="AD1018" s="14">
        <v>1.29999</v>
      </c>
      <c r="AE1018" s="14">
        <v>207.45</v>
      </c>
      <c r="AF1018" s="14">
        <v>135.9</v>
      </c>
      <c r="AG1018" s="14">
        <v>0</v>
      </c>
      <c r="AH1018" s="14">
        <v>0</v>
      </c>
      <c r="AI1018" s="14">
        <v>4.6574999999999998</v>
      </c>
      <c r="AJ1018" s="14">
        <v>4.733333</v>
      </c>
      <c r="AK1018" s="15">
        <v>0.81142860000000006</v>
      </c>
      <c r="AL1018" s="15">
        <v>0.98397900000000005</v>
      </c>
      <c r="AM1018" s="15">
        <v>1</v>
      </c>
      <c r="AN1018" s="15">
        <v>0.79842869999999999</v>
      </c>
      <c r="AO1018" s="16">
        <v>0.5</v>
      </c>
      <c r="AP1018" s="16"/>
      <c r="AQ1018" s="16"/>
      <c r="AR1018" s="16"/>
      <c r="AS1018" s="16"/>
      <c r="AT1018" s="16"/>
      <c r="AU1018" s="16"/>
      <c r="AV1018" s="16"/>
      <c r="AW1018" s="16"/>
      <c r="AX1018" s="16"/>
      <c r="AY1018" s="16"/>
      <c r="AZ1018" s="16"/>
      <c r="BA1018" s="16"/>
      <c r="BB1018" s="16"/>
      <c r="BC1018" s="16"/>
      <c r="BD1018" s="16"/>
      <c r="BE1018" s="16"/>
      <c r="BF1018" s="16"/>
      <c r="BG1018" s="16"/>
      <c r="BH1018" s="16"/>
      <c r="BI1018" s="16"/>
      <c r="BJ1018" s="16"/>
      <c r="BK1018" s="16"/>
      <c r="BL1018" s="16"/>
      <c r="BM1018" s="16"/>
      <c r="BN1018" s="16"/>
      <c r="BO1018" s="16"/>
      <c r="BP1018" s="16"/>
      <c r="BQ1018" s="16"/>
      <c r="BR1018" s="16"/>
      <c r="BS1018" s="16"/>
      <c r="BT1018" s="16"/>
      <c r="BU1018" s="16">
        <v>8.3333335816860199E-2</v>
      </c>
      <c r="BV1018" s="16">
        <v>8.3333335816860199E-2</v>
      </c>
      <c r="BW1018" s="16"/>
      <c r="BX1018" s="16"/>
      <c r="BY1018" s="16"/>
      <c r="BZ1018" s="16"/>
      <c r="CA1018" s="16"/>
      <c r="CB1018" s="16"/>
      <c r="CC1018" s="16"/>
      <c r="CD1018" s="16">
        <v>0.1666666716337204</v>
      </c>
      <c r="CE1018" s="16"/>
      <c r="CF1018" s="16"/>
      <c r="CG1018" s="16"/>
      <c r="CH1018" s="16"/>
      <c r="CI1018" s="16"/>
      <c r="CJ1018" s="16"/>
      <c r="CK1018" s="16"/>
      <c r="CL1018" s="16"/>
      <c r="CM1018" s="16"/>
      <c r="CN1018" s="16"/>
      <c r="CO1018" s="16"/>
      <c r="CP1018" s="16"/>
      <c r="CQ1018" s="16"/>
      <c r="CR1018" s="16"/>
      <c r="CS1018" s="16"/>
      <c r="CT1018" s="16"/>
      <c r="CU1018" s="16"/>
      <c r="CV1018" s="16"/>
      <c r="CW1018" s="16"/>
      <c r="CX1018" s="16"/>
      <c r="CY1018" s="16"/>
      <c r="CZ1018" s="16"/>
      <c r="DA1018" s="16"/>
      <c r="DB1018" s="16"/>
      <c r="DC1018" s="16"/>
      <c r="DD1018" s="16"/>
      <c r="DE1018" s="16"/>
      <c r="DF1018" s="16"/>
      <c r="DG1018" s="16"/>
      <c r="DH1018" s="24"/>
      <c r="DI1018" s="16"/>
      <c r="DJ1018" s="24"/>
      <c r="DK1018" s="24"/>
      <c r="DL1018" s="24"/>
      <c r="DM1018" s="24"/>
      <c r="DN1018" s="24"/>
      <c r="DO1018" s="24">
        <v>0.26666668057441711</v>
      </c>
      <c r="DP1018" s="24"/>
      <c r="DQ1018" s="24"/>
      <c r="DR1018" s="16"/>
      <c r="DS1018" s="16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27"/>
      <c r="EO1018" s="27"/>
      <c r="EP1018" s="27"/>
      <c r="EQ1018" s="27"/>
      <c r="ER1018" s="27"/>
    </row>
    <row r="1019" spans="1:148" s="9" customFormat="1" ht="20.25" x14ac:dyDescent="0.3">
      <c r="A1019" s="10" t="s">
        <v>597</v>
      </c>
      <c r="B1019" s="10" t="s">
        <v>232</v>
      </c>
      <c r="C1019" s="10" t="s">
        <v>240</v>
      </c>
      <c r="D1019" s="10" t="s">
        <v>281</v>
      </c>
      <c r="E1019" s="10" t="s">
        <v>218</v>
      </c>
      <c r="F1019" s="11">
        <v>10348</v>
      </c>
      <c r="G1019" s="11">
        <v>3733</v>
      </c>
      <c r="H1019" s="11">
        <v>4091</v>
      </c>
      <c r="I1019" s="10" t="s">
        <v>275</v>
      </c>
      <c r="J1019" s="12">
        <v>62.8</v>
      </c>
      <c r="K1019" s="10" t="s">
        <v>243</v>
      </c>
      <c r="L1019" s="10" t="s">
        <v>261</v>
      </c>
      <c r="M1019" s="10" t="s">
        <v>220</v>
      </c>
      <c r="N1019" s="13">
        <v>35</v>
      </c>
      <c r="O1019" s="13">
        <v>35</v>
      </c>
      <c r="P1019" s="13">
        <v>0</v>
      </c>
      <c r="Q1019" s="14">
        <v>0</v>
      </c>
      <c r="R1019" s="14">
        <v>6.21</v>
      </c>
      <c r="S1019" s="14">
        <v>4.9166670000000003</v>
      </c>
      <c r="T1019" s="14">
        <v>3.6225000000000001</v>
      </c>
      <c r="U1019" s="14">
        <v>73.677959999999999</v>
      </c>
      <c r="V1019" s="14">
        <v>0.6145834</v>
      </c>
      <c r="W1019" s="14">
        <v>262.53559999999999</v>
      </c>
      <c r="X1019" s="14">
        <v>49.166669845581097</v>
      </c>
      <c r="Y1019" s="14">
        <v>0.46515299210137501</v>
      </c>
      <c r="Z1019" s="14">
        <v>3.8666670000000001</v>
      </c>
      <c r="AA1019" s="14">
        <v>1.05</v>
      </c>
      <c r="AB1019" s="14">
        <v>21.355930000000001</v>
      </c>
      <c r="AC1019" s="14">
        <v>0.24416689999999999</v>
      </c>
      <c r="AD1019" s="14">
        <v>4.9661049999999998</v>
      </c>
      <c r="AE1019" s="14">
        <v>161.35</v>
      </c>
      <c r="AF1019" s="14">
        <v>105.7</v>
      </c>
      <c r="AG1019" s="14">
        <v>0</v>
      </c>
      <c r="AH1019" s="14">
        <v>0</v>
      </c>
      <c r="AI1019" s="14">
        <v>3.6225000000000001</v>
      </c>
      <c r="AJ1019" s="14">
        <v>3.8666670000000001</v>
      </c>
      <c r="AK1019" s="15">
        <v>0.78644069999999999</v>
      </c>
      <c r="AL1019" s="15">
        <v>0.93685339999999995</v>
      </c>
      <c r="AM1019" s="15">
        <v>1</v>
      </c>
      <c r="AN1019" s="15">
        <v>0.73677970000000004</v>
      </c>
      <c r="AO1019" s="16">
        <v>0.5</v>
      </c>
      <c r="AP1019" s="16"/>
      <c r="AQ1019" s="16"/>
      <c r="AR1019" s="16"/>
      <c r="AS1019" s="16"/>
      <c r="AT1019" s="16"/>
      <c r="AU1019" s="16"/>
      <c r="AV1019" s="16"/>
      <c r="AW1019" s="16"/>
      <c r="AX1019" s="16"/>
      <c r="AY1019" s="16"/>
      <c r="AZ1019" s="16"/>
      <c r="BA1019" s="16"/>
      <c r="BB1019" s="16"/>
      <c r="BC1019" s="16"/>
      <c r="BD1019" s="16"/>
      <c r="BE1019" s="16"/>
      <c r="BF1019" s="16"/>
      <c r="BG1019" s="16"/>
      <c r="BH1019" s="16"/>
      <c r="BI1019" s="16"/>
      <c r="BJ1019" s="16"/>
      <c r="BK1019" s="16"/>
      <c r="BL1019" s="16"/>
      <c r="BM1019" s="16"/>
      <c r="BN1019" s="16"/>
      <c r="BO1019" s="16"/>
      <c r="BP1019" s="16"/>
      <c r="BQ1019" s="16"/>
      <c r="BR1019" s="16"/>
      <c r="BS1019" s="16"/>
      <c r="BT1019" s="16"/>
      <c r="BU1019" s="16"/>
      <c r="BV1019" s="16"/>
      <c r="BW1019" s="16"/>
      <c r="BX1019" s="16"/>
      <c r="BY1019" s="16"/>
      <c r="BZ1019" s="16"/>
      <c r="CA1019" s="16"/>
      <c r="CB1019" s="16"/>
      <c r="CC1019" s="16"/>
      <c r="CD1019" s="16"/>
      <c r="CE1019" s="16"/>
      <c r="CF1019" s="16"/>
      <c r="CG1019" s="16"/>
      <c r="CH1019" s="16"/>
      <c r="CI1019" s="16"/>
      <c r="CJ1019" s="16">
        <v>0.13333334028720856</v>
      </c>
      <c r="CK1019" s="16"/>
      <c r="CL1019" s="16"/>
      <c r="CM1019" s="16"/>
      <c r="CN1019" s="16"/>
      <c r="CO1019" s="16"/>
      <c r="CP1019" s="16"/>
      <c r="CQ1019" s="16"/>
      <c r="CR1019" s="16"/>
      <c r="CS1019" s="16"/>
      <c r="CT1019" s="16"/>
      <c r="CU1019" s="16"/>
      <c r="CV1019" s="16"/>
      <c r="CW1019" s="16"/>
      <c r="CX1019" s="16"/>
      <c r="CY1019" s="16"/>
      <c r="CZ1019" s="16"/>
      <c r="DA1019" s="16"/>
      <c r="DB1019" s="16"/>
      <c r="DC1019" s="16"/>
      <c r="DD1019" s="16"/>
      <c r="DE1019" s="16"/>
      <c r="DF1019" s="16"/>
      <c r="DG1019" s="16"/>
      <c r="DH1019" s="24"/>
      <c r="DI1019" s="16"/>
      <c r="DJ1019" s="24"/>
      <c r="DK1019" s="24">
        <v>0.1666666716337204</v>
      </c>
      <c r="DL1019" s="24"/>
      <c r="DM1019" s="24"/>
      <c r="DN1019" s="24"/>
      <c r="DO1019" s="24">
        <v>0.25</v>
      </c>
      <c r="DP1019" s="24"/>
      <c r="DQ1019" s="24"/>
      <c r="DR1019" s="16"/>
      <c r="DS1019" s="16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27"/>
      <c r="EO1019" s="27"/>
      <c r="EP1019" s="27"/>
      <c r="EQ1019" s="27"/>
      <c r="ER1019" s="27"/>
    </row>
    <row r="1020" spans="1:148" s="9" customFormat="1" ht="20.25" x14ac:dyDescent="0.3">
      <c r="A1020" s="10" t="s">
        <v>607</v>
      </c>
      <c r="B1020" s="10" t="s">
        <v>231</v>
      </c>
      <c r="C1020" s="10" t="s">
        <v>240</v>
      </c>
      <c r="D1020" s="10" t="s">
        <v>279</v>
      </c>
      <c r="E1020" s="10" t="s">
        <v>218</v>
      </c>
      <c r="F1020" s="11">
        <v>10334</v>
      </c>
      <c r="G1020" s="11">
        <v>4124</v>
      </c>
      <c r="H1020" s="11">
        <v>3951</v>
      </c>
      <c r="I1020" s="10" t="s">
        <v>275</v>
      </c>
      <c r="J1020" s="12">
        <v>62.8</v>
      </c>
      <c r="K1020" s="10" t="s">
        <v>267</v>
      </c>
      <c r="L1020" s="10" t="s">
        <v>261</v>
      </c>
      <c r="M1020" s="10" t="s">
        <v>220</v>
      </c>
      <c r="N1020" s="13">
        <v>20</v>
      </c>
      <c r="O1020" s="13">
        <v>20</v>
      </c>
      <c r="P1020" s="13">
        <v>0</v>
      </c>
      <c r="Q1020" s="14">
        <v>0</v>
      </c>
      <c r="R1020" s="14">
        <v>8.1</v>
      </c>
      <c r="S1020" s="14">
        <v>8</v>
      </c>
      <c r="T1020" s="14">
        <v>2.7</v>
      </c>
      <c r="U1020" s="14">
        <v>33.75</v>
      </c>
      <c r="V1020" s="14">
        <v>1</v>
      </c>
      <c r="W1020" s="14">
        <v>107.4</v>
      </c>
      <c r="X1020" s="14">
        <v>80</v>
      </c>
      <c r="Y1020" s="14">
        <v>1.0989010528354399</v>
      </c>
      <c r="Z1020" s="14">
        <v>2.9666670000000002</v>
      </c>
      <c r="AA1020" s="14">
        <v>5.0333329999999998</v>
      </c>
      <c r="AB1020" s="14">
        <v>62.916670000000003</v>
      </c>
      <c r="AC1020" s="14">
        <v>0.26666689999999998</v>
      </c>
      <c r="AD1020" s="14">
        <v>3.3333360000000001</v>
      </c>
      <c r="AE1020" s="14">
        <v>107.4</v>
      </c>
      <c r="AF1020" s="14">
        <v>72.8</v>
      </c>
      <c r="AG1020" s="14">
        <v>0</v>
      </c>
      <c r="AH1020" s="14">
        <v>0</v>
      </c>
      <c r="AI1020" s="14">
        <v>2.7</v>
      </c>
      <c r="AJ1020" s="14">
        <v>2.9666670000000002</v>
      </c>
      <c r="AK1020" s="15">
        <v>0.37083329999999998</v>
      </c>
      <c r="AL1020" s="15">
        <v>0.91011240000000004</v>
      </c>
      <c r="AM1020" s="15">
        <v>1</v>
      </c>
      <c r="AN1020" s="15">
        <v>0.33750000000000002</v>
      </c>
      <c r="AO1020" s="16"/>
      <c r="AP1020" s="16">
        <v>0.5</v>
      </c>
      <c r="AQ1020" s="16"/>
      <c r="AR1020" s="16">
        <v>0.11666666716337204</v>
      </c>
      <c r="AS1020" s="16">
        <v>0.13333334028720856</v>
      </c>
      <c r="AT1020" s="16">
        <v>0.25</v>
      </c>
      <c r="AU1020" s="16"/>
      <c r="AV1020" s="16"/>
      <c r="AW1020" s="16">
        <v>0.3333333432674408</v>
      </c>
      <c r="AX1020" s="16"/>
      <c r="AY1020" s="16"/>
      <c r="AZ1020" s="16"/>
      <c r="BA1020" s="16"/>
      <c r="BB1020" s="16"/>
      <c r="BC1020" s="16"/>
      <c r="BD1020" s="16"/>
      <c r="BE1020" s="16"/>
      <c r="BF1020" s="16"/>
      <c r="BG1020" s="16"/>
      <c r="BH1020" s="16"/>
      <c r="BI1020" s="16"/>
      <c r="BJ1020" s="16"/>
      <c r="BK1020" s="16"/>
      <c r="BL1020" s="16"/>
      <c r="BM1020" s="16"/>
      <c r="BN1020" s="16"/>
      <c r="BO1020" s="16"/>
      <c r="BP1020" s="16"/>
      <c r="BQ1020" s="16"/>
      <c r="BR1020" s="16">
        <v>0.1666666716337204</v>
      </c>
      <c r="BS1020" s="16"/>
      <c r="BT1020" s="16"/>
      <c r="BU1020" s="16"/>
      <c r="BV1020" s="16"/>
      <c r="BW1020" s="16"/>
      <c r="BX1020" s="16"/>
      <c r="BY1020" s="16"/>
      <c r="BZ1020" s="16"/>
      <c r="CA1020" s="16"/>
      <c r="CB1020" s="16"/>
      <c r="CC1020" s="16"/>
      <c r="CD1020" s="16">
        <v>0.3333333432674408</v>
      </c>
      <c r="CE1020" s="16"/>
      <c r="CF1020" s="16"/>
      <c r="CG1020" s="16">
        <v>3</v>
      </c>
      <c r="CH1020" s="16"/>
      <c r="CI1020" s="16"/>
      <c r="CJ1020" s="16"/>
      <c r="CK1020" s="16"/>
      <c r="CL1020" s="16"/>
      <c r="CM1020" s="16"/>
      <c r="CN1020" s="16"/>
      <c r="CO1020" s="16"/>
      <c r="CP1020" s="16"/>
      <c r="CQ1020" s="16"/>
      <c r="CR1020" s="16"/>
      <c r="CS1020" s="16"/>
      <c r="CT1020" s="16"/>
      <c r="CU1020" s="16"/>
      <c r="CV1020" s="16"/>
      <c r="CW1020" s="16"/>
      <c r="CX1020" s="16"/>
      <c r="CY1020" s="16"/>
      <c r="CZ1020" s="16"/>
      <c r="DA1020" s="16"/>
      <c r="DB1020" s="16"/>
      <c r="DC1020" s="16"/>
      <c r="DD1020" s="16"/>
      <c r="DE1020" s="16"/>
      <c r="DF1020" s="16"/>
      <c r="DG1020" s="16"/>
      <c r="DH1020" s="24"/>
      <c r="DI1020" s="16"/>
      <c r="DJ1020" s="24"/>
      <c r="DK1020" s="24"/>
      <c r="DL1020" s="24"/>
      <c r="DM1020" s="24"/>
      <c r="DN1020" s="24"/>
      <c r="DO1020" s="24">
        <v>0.20000000298023224</v>
      </c>
      <c r="DP1020" s="24"/>
      <c r="DQ1020" s="24"/>
      <c r="DR1020" s="16"/>
      <c r="DS1020" s="16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27"/>
      <c r="EO1020" s="27"/>
      <c r="EP1020" s="27"/>
      <c r="EQ1020" s="27"/>
      <c r="ER1020" s="27"/>
    </row>
    <row r="1021" spans="1:148" s="9" customFormat="1" ht="20.25" x14ac:dyDescent="0.3">
      <c r="A1021" s="10" t="s">
        <v>607</v>
      </c>
      <c r="B1021" s="10" t="s">
        <v>231</v>
      </c>
      <c r="C1021" s="10" t="s">
        <v>240</v>
      </c>
      <c r="D1021" s="10" t="s">
        <v>281</v>
      </c>
      <c r="E1021" s="10" t="s">
        <v>218</v>
      </c>
      <c r="F1021" s="11">
        <v>10334</v>
      </c>
      <c r="G1021" s="11">
        <v>4079</v>
      </c>
      <c r="H1021" s="11">
        <v>4091</v>
      </c>
      <c r="I1021" s="10" t="s">
        <v>275</v>
      </c>
      <c r="J1021" s="12">
        <v>62.8</v>
      </c>
      <c r="K1021" s="10" t="s">
        <v>267</v>
      </c>
      <c r="L1021" s="10" t="s">
        <v>261</v>
      </c>
      <c r="M1021" s="10" t="s">
        <v>220</v>
      </c>
      <c r="N1021" s="13">
        <v>23</v>
      </c>
      <c r="O1021" s="13">
        <v>23</v>
      </c>
      <c r="P1021" s="13">
        <v>0</v>
      </c>
      <c r="Q1021" s="14">
        <v>0</v>
      </c>
      <c r="R1021" s="14">
        <v>8.1</v>
      </c>
      <c r="S1021" s="14">
        <v>8</v>
      </c>
      <c r="T1021" s="14">
        <v>3.105</v>
      </c>
      <c r="U1021" s="14">
        <v>38.8125</v>
      </c>
      <c r="V1021" s="14">
        <v>1</v>
      </c>
      <c r="W1021" s="14">
        <v>123.51</v>
      </c>
      <c r="X1021" s="14">
        <v>80</v>
      </c>
      <c r="Y1021" s="14">
        <v>0.95556615902457498</v>
      </c>
      <c r="Z1021" s="14">
        <v>3.2833329999999998</v>
      </c>
      <c r="AA1021" s="14">
        <v>4.7166670000000002</v>
      </c>
      <c r="AB1021" s="14">
        <v>58.958329999999997</v>
      </c>
      <c r="AC1021" s="14">
        <v>0.1783333</v>
      </c>
      <c r="AD1021" s="14">
        <v>2.2291660000000002</v>
      </c>
      <c r="AE1021" s="14">
        <v>123.51</v>
      </c>
      <c r="AF1021" s="14">
        <v>83.72</v>
      </c>
      <c r="AG1021" s="14">
        <v>0</v>
      </c>
      <c r="AH1021" s="14">
        <v>0</v>
      </c>
      <c r="AI1021" s="14">
        <v>3.105</v>
      </c>
      <c r="AJ1021" s="14">
        <v>3.2833329999999998</v>
      </c>
      <c r="AK1021" s="15">
        <v>0.41041670000000002</v>
      </c>
      <c r="AL1021" s="15">
        <v>0.94568529999999995</v>
      </c>
      <c r="AM1021" s="15">
        <v>1</v>
      </c>
      <c r="AN1021" s="15">
        <v>0.388125</v>
      </c>
      <c r="AO1021" s="16"/>
      <c r="AP1021" s="16">
        <v>0.4166666567325592</v>
      </c>
      <c r="AQ1021" s="16"/>
      <c r="AR1021" s="16">
        <v>5.000000074505806E-2</v>
      </c>
      <c r="AS1021" s="16">
        <v>8.3333335816860199E-2</v>
      </c>
      <c r="AT1021" s="16">
        <v>8.3333335816860199E-2</v>
      </c>
      <c r="AU1021" s="16"/>
      <c r="AV1021" s="16"/>
      <c r="AW1021" s="16"/>
      <c r="AX1021" s="16"/>
      <c r="AY1021" s="16"/>
      <c r="AZ1021" s="16"/>
      <c r="BA1021" s="16"/>
      <c r="BB1021" s="16"/>
      <c r="BC1021" s="16"/>
      <c r="BD1021" s="16"/>
      <c r="BE1021" s="16"/>
      <c r="BF1021" s="16"/>
      <c r="BG1021" s="16"/>
      <c r="BH1021" s="16"/>
      <c r="BI1021" s="16">
        <v>0.1666666716337204</v>
      </c>
      <c r="BJ1021" s="16"/>
      <c r="BK1021" s="16"/>
      <c r="BL1021" s="16"/>
      <c r="BM1021" s="16"/>
      <c r="BN1021" s="16"/>
      <c r="BO1021" s="16"/>
      <c r="BP1021" s="16"/>
      <c r="BQ1021" s="16"/>
      <c r="BR1021" s="16"/>
      <c r="BS1021" s="16"/>
      <c r="BT1021" s="16"/>
      <c r="BU1021" s="16"/>
      <c r="BV1021" s="16"/>
      <c r="BW1021" s="16"/>
      <c r="BX1021" s="16"/>
      <c r="BY1021" s="16"/>
      <c r="BZ1021" s="16"/>
      <c r="CA1021" s="16"/>
      <c r="CB1021" s="16"/>
      <c r="CC1021" s="16"/>
      <c r="CD1021" s="16"/>
      <c r="CE1021" s="16"/>
      <c r="CF1021" s="16"/>
      <c r="CG1021" s="16">
        <v>3.6666667461395264</v>
      </c>
      <c r="CH1021" s="16"/>
      <c r="CI1021" s="16"/>
      <c r="CJ1021" s="16"/>
      <c r="CK1021" s="16"/>
      <c r="CL1021" s="16"/>
      <c r="CM1021" s="16"/>
      <c r="CN1021" s="16"/>
      <c r="CO1021" s="16"/>
      <c r="CP1021" s="16"/>
      <c r="CQ1021" s="16"/>
      <c r="CR1021" s="16"/>
      <c r="CS1021" s="16"/>
      <c r="CT1021" s="16"/>
      <c r="CU1021" s="16"/>
      <c r="CV1021" s="16"/>
      <c r="CW1021" s="16"/>
      <c r="CX1021" s="16"/>
      <c r="CY1021" s="16"/>
      <c r="CZ1021" s="16"/>
      <c r="DA1021" s="16"/>
      <c r="DB1021" s="16"/>
      <c r="DC1021" s="16"/>
      <c r="DD1021" s="16"/>
      <c r="DE1021" s="16"/>
      <c r="DF1021" s="16"/>
      <c r="DG1021" s="16"/>
      <c r="DH1021" s="24"/>
      <c r="DI1021" s="16"/>
      <c r="DJ1021" s="24"/>
      <c r="DK1021" s="24"/>
      <c r="DL1021" s="24"/>
      <c r="DM1021" s="24"/>
      <c r="DN1021" s="24"/>
      <c r="DO1021" s="24">
        <v>0.25</v>
      </c>
      <c r="DP1021" s="24"/>
      <c r="DQ1021" s="24"/>
      <c r="DR1021" s="16"/>
      <c r="DS1021" s="16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27"/>
      <c r="EO1021" s="27"/>
      <c r="EP1021" s="27"/>
      <c r="EQ1021" s="27"/>
      <c r="ER1021" s="27"/>
    </row>
    <row r="1022" spans="1:148" s="9" customFormat="1" ht="20.25" x14ac:dyDescent="0.3">
      <c r="A1022" s="10" t="s">
        <v>607</v>
      </c>
      <c r="B1022" s="10" t="s">
        <v>232</v>
      </c>
      <c r="C1022" s="10" t="s">
        <v>240</v>
      </c>
      <c r="D1022" s="10" t="s">
        <v>279</v>
      </c>
      <c r="E1022" s="10" t="s">
        <v>218</v>
      </c>
      <c r="F1022" s="11">
        <v>10515</v>
      </c>
      <c r="G1022" s="11">
        <v>4062</v>
      </c>
      <c r="H1022" s="11">
        <v>3807</v>
      </c>
      <c r="I1022" s="10" t="s">
        <v>527</v>
      </c>
      <c r="J1022" s="12">
        <v>79.2</v>
      </c>
      <c r="K1022" s="10" t="s">
        <v>248</v>
      </c>
      <c r="L1022" s="10" t="s">
        <v>261</v>
      </c>
      <c r="M1022" s="10" t="s">
        <v>220</v>
      </c>
      <c r="N1022" s="13">
        <v>51</v>
      </c>
      <c r="O1022" s="13">
        <v>51</v>
      </c>
      <c r="P1022" s="13">
        <v>0</v>
      </c>
      <c r="Q1022" s="14">
        <v>0</v>
      </c>
      <c r="R1022" s="14">
        <v>7.78</v>
      </c>
      <c r="S1022" s="14">
        <v>8</v>
      </c>
      <c r="T1022" s="14">
        <v>6.6130000000000004</v>
      </c>
      <c r="U1022" s="14">
        <v>82.662499999999994</v>
      </c>
      <c r="V1022" s="14">
        <v>1</v>
      </c>
      <c r="W1022" s="14">
        <v>246.33</v>
      </c>
      <c r="X1022" s="14">
        <v>80</v>
      </c>
      <c r="Y1022" s="14">
        <v>0.49956288438184698</v>
      </c>
      <c r="Z1022" s="14">
        <v>7.15</v>
      </c>
      <c r="AA1022" s="14">
        <v>0.85</v>
      </c>
      <c r="AB1022" s="14">
        <v>10.625</v>
      </c>
      <c r="AC1022" s="14">
        <v>0.53700009999999998</v>
      </c>
      <c r="AD1022" s="14">
        <v>6.7125009999999996</v>
      </c>
      <c r="AE1022" s="14">
        <v>246.33</v>
      </c>
      <c r="AF1022" s="14">
        <v>160.13999999999999</v>
      </c>
      <c r="AG1022" s="14">
        <v>0</v>
      </c>
      <c r="AH1022" s="14">
        <v>0</v>
      </c>
      <c r="AI1022" s="14">
        <v>6.6130000000000004</v>
      </c>
      <c r="AJ1022" s="14">
        <v>7.15</v>
      </c>
      <c r="AK1022" s="15">
        <v>0.89375000000000004</v>
      </c>
      <c r="AL1022" s="15">
        <v>0.92489509999999997</v>
      </c>
      <c r="AM1022" s="15">
        <v>1</v>
      </c>
      <c r="AN1022" s="15">
        <v>0.82662500000000005</v>
      </c>
      <c r="AO1022" s="16"/>
      <c r="AP1022" s="16"/>
      <c r="AQ1022" s="16"/>
      <c r="AR1022" s="16"/>
      <c r="AS1022" s="16"/>
      <c r="AT1022" s="16"/>
      <c r="AU1022" s="16"/>
      <c r="AV1022" s="16"/>
      <c r="AW1022" s="16"/>
      <c r="AX1022" s="16"/>
      <c r="AY1022" s="16"/>
      <c r="AZ1022" s="16"/>
      <c r="BA1022" s="16"/>
      <c r="BB1022" s="16"/>
      <c r="BC1022" s="16"/>
      <c r="BD1022" s="16"/>
      <c r="BE1022" s="16"/>
      <c r="BF1022" s="16"/>
      <c r="BG1022" s="16"/>
      <c r="BH1022" s="16"/>
      <c r="BI1022" s="16"/>
      <c r="BJ1022" s="16"/>
      <c r="BK1022" s="16"/>
      <c r="BL1022" s="16"/>
      <c r="BM1022" s="16"/>
      <c r="BN1022" s="16"/>
      <c r="BO1022" s="16"/>
      <c r="BP1022" s="16"/>
      <c r="BQ1022" s="16"/>
      <c r="BR1022" s="16">
        <v>0.3333333432674408</v>
      </c>
      <c r="BS1022" s="16"/>
      <c r="BT1022" s="16"/>
      <c r="BU1022" s="16"/>
      <c r="BV1022" s="16"/>
      <c r="BW1022" s="16"/>
      <c r="BX1022" s="16"/>
      <c r="BY1022" s="16"/>
      <c r="BZ1022" s="16"/>
      <c r="CA1022" s="16"/>
      <c r="CB1022" s="16"/>
      <c r="CC1022" s="16"/>
      <c r="CD1022" s="16"/>
      <c r="CE1022" s="16"/>
      <c r="CF1022" s="16"/>
      <c r="CG1022" s="16"/>
      <c r="CH1022" s="16"/>
      <c r="CI1022" s="16"/>
      <c r="CJ1022" s="16"/>
      <c r="CK1022" s="16"/>
      <c r="CL1022" s="16"/>
      <c r="CM1022" s="16"/>
      <c r="CN1022" s="16"/>
      <c r="CO1022" s="16"/>
      <c r="CP1022" s="16"/>
      <c r="CQ1022" s="16"/>
      <c r="CR1022" s="16"/>
      <c r="CS1022" s="16"/>
      <c r="CT1022" s="16"/>
      <c r="CU1022" s="16"/>
      <c r="CV1022" s="16"/>
      <c r="CW1022" s="16"/>
      <c r="CX1022" s="16"/>
      <c r="CY1022" s="16"/>
      <c r="CZ1022" s="16"/>
      <c r="DA1022" s="16"/>
      <c r="DB1022" s="16"/>
      <c r="DC1022" s="16"/>
      <c r="DD1022" s="16"/>
      <c r="DE1022" s="16"/>
      <c r="DF1022" s="16"/>
      <c r="DG1022" s="16"/>
      <c r="DH1022" s="24"/>
      <c r="DI1022" s="16"/>
      <c r="DJ1022" s="24">
        <v>0.23333333432674408</v>
      </c>
      <c r="DK1022" s="24"/>
      <c r="DL1022" s="24"/>
      <c r="DM1022" s="24"/>
      <c r="DN1022" s="24"/>
      <c r="DO1022" s="24">
        <v>0.28333333134651184</v>
      </c>
      <c r="DP1022" s="24"/>
      <c r="DQ1022" s="24"/>
      <c r="DR1022" s="16"/>
      <c r="DS1022" s="16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27"/>
      <c r="EO1022" s="27"/>
      <c r="EP1022" s="27"/>
      <c r="EQ1022" s="27"/>
      <c r="ER1022" s="27"/>
    </row>
    <row r="1023" spans="1:148" s="9" customFormat="1" ht="20.25" x14ac:dyDescent="0.3">
      <c r="A1023" s="10" t="s">
        <v>607</v>
      </c>
      <c r="B1023" s="10" t="s">
        <v>232</v>
      </c>
      <c r="C1023" s="10" t="s">
        <v>240</v>
      </c>
      <c r="D1023" s="10" t="s">
        <v>281</v>
      </c>
      <c r="E1023" s="10" t="s">
        <v>218</v>
      </c>
      <c r="F1023" s="11">
        <v>10515</v>
      </c>
      <c r="G1023" s="11">
        <v>4189</v>
      </c>
      <c r="H1023" s="11">
        <v>4161</v>
      </c>
      <c r="I1023" s="10" t="s">
        <v>527</v>
      </c>
      <c r="J1023" s="12">
        <v>79.2</v>
      </c>
      <c r="K1023" s="10" t="s">
        <v>248</v>
      </c>
      <c r="L1023" s="10" t="s">
        <v>261</v>
      </c>
      <c r="M1023" s="10" t="s">
        <v>220</v>
      </c>
      <c r="N1023" s="13">
        <v>48</v>
      </c>
      <c r="O1023" s="13">
        <v>48</v>
      </c>
      <c r="P1023" s="13">
        <v>0</v>
      </c>
      <c r="Q1023" s="14">
        <v>0</v>
      </c>
      <c r="R1023" s="14">
        <v>7.78</v>
      </c>
      <c r="S1023" s="14">
        <v>8</v>
      </c>
      <c r="T1023" s="14">
        <v>6.2240000000000002</v>
      </c>
      <c r="U1023" s="14">
        <v>77.8</v>
      </c>
      <c r="V1023" s="14">
        <v>1</v>
      </c>
      <c r="W1023" s="14">
        <v>231.84</v>
      </c>
      <c r="X1023" s="14">
        <v>80</v>
      </c>
      <c r="Y1023" s="14">
        <v>0.53078555833378704</v>
      </c>
      <c r="Z1023" s="14">
        <v>6.5</v>
      </c>
      <c r="AA1023" s="14">
        <v>1.5</v>
      </c>
      <c r="AB1023" s="14">
        <v>18.75</v>
      </c>
      <c r="AC1023" s="14">
        <v>0.27600000000000002</v>
      </c>
      <c r="AD1023" s="14">
        <v>3.45</v>
      </c>
      <c r="AE1023" s="14">
        <v>231.84</v>
      </c>
      <c r="AF1023" s="14">
        <v>150.72</v>
      </c>
      <c r="AG1023" s="14">
        <v>0</v>
      </c>
      <c r="AH1023" s="14">
        <v>0</v>
      </c>
      <c r="AI1023" s="14">
        <v>6.2240000000000002</v>
      </c>
      <c r="AJ1023" s="14">
        <v>6.5</v>
      </c>
      <c r="AK1023" s="15">
        <v>0.8125</v>
      </c>
      <c r="AL1023" s="15">
        <v>0.95753849999999996</v>
      </c>
      <c r="AM1023" s="15">
        <v>1</v>
      </c>
      <c r="AN1023" s="15">
        <v>0.77800000000000002</v>
      </c>
      <c r="AO1023" s="16"/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  <c r="BA1023" s="16"/>
      <c r="BB1023" s="16"/>
      <c r="BC1023" s="16"/>
      <c r="BD1023" s="16"/>
      <c r="BE1023" s="16"/>
      <c r="BF1023" s="16"/>
      <c r="BG1023" s="16"/>
      <c r="BH1023" s="16"/>
      <c r="BI1023" s="16">
        <v>0.1666666716337204</v>
      </c>
      <c r="BJ1023" s="16"/>
      <c r="BK1023" s="16"/>
      <c r="BL1023" s="16"/>
      <c r="BM1023" s="16"/>
      <c r="BN1023" s="16"/>
      <c r="BO1023" s="16"/>
      <c r="BP1023" s="16">
        <v>0.5833333432674408</v>
      </c>
      <c r="BQ1023" s="16"/>
      <c r="BR1023" s="16"/>
      <c r="BS1023" s="16"/>
      <c r="BT1023" s="16"/>
      <c r="BU1023" s="16"/>
      <c r="BV1023" s="16"/>
      <c r="BW1023" s="16"/>
      <c r="BX1023" s="16"/>
      <c r="BY1023" s="16"/>
      <c r="BZ1023" s="16"/>
      <c r="CA1023" s="16"/>
      <c r="CB1023" s="16"/>
      <c r="CC1023" s="16"/>
      <c r="CD1023" s="16"/>
      <c r="CE1023" s="16"/>
      <c r="CF1023" s="16"/>
      <c r="CG1023" s="16"/>
      <c r="CH1023" s="16"/>
      <c r="CI1023" s="16"/>
      <c r="CJ1023" s="16"/>
      <c r="CK1023" s="16"/>
      <c r="CL1023" s="16"/>
      <c r="CM1023" s="16"/>
      <c r="CN1023" s="16"/>
      <c r="CO1023" s="16"/>
      <c r="CP1023" s="16">
        <v>0.1666666716337204</v>
      </c>
      <c r="CQ1023" s="16"/>
      <c r="CR1023" s="16"/>
      <c r="CS1023" s="16"/>
      <c r="CT1023" s="16"/>
      <c r="CU1023" s="16"/>
      <c r="CV1023" s="16"/>
      <c r="CW1023" s="16"/>
      <c r="CX1023" s="16"/>
      <c r="CY1023" s="16"/>
      <c r="CZ1023" s="16"/>
      <c r="DA1023" s="16"/>
      <c r="DB1023" s="16"/>
      <c r="DC1023" s="16"/>
      <c r="DD1023" s="16"/>
      <c r="DE1023" s="16">
        <v>0.1666666716337204</v>
      </c>
      <c r="DF1023" s="16"/>
      <c r="DG1023" s="16"/>
      <c r="DH1023" s="24"/>
      <c r="DI1023" s="16"/>
      <c r="DJ1023" s="24"/>
      <c r="DK1023" s="24">
        <v>0.1666666716337204</v>
      </c>
      <c r="DL1023" s="24"/>
      <c r="DM1023" s="24"/>
      <c r="DN1023" s="24"/>
      <c r="DO1023" s="24">
        <v>0.25</v>
      </c>
      <c r="DP1023" s="24"/>
      <c r="DQ1023" s="24"/>
      <c r="DR1023" s="16"/>
      <c r="DS1023" s="16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27"/>
      <c r="EO1023" s="27"/>
      <c r="EP1023" s="27"/>
      <c r="EQ1023" s="27"/>
      <c r="ER1023" s="27"/>
    </row>
    <row r="1024" spans="1:148" s="9" customFormat="1" ht="20.25" x14ac:dyDescent="0.3">
      <c r="A1024" s="10" t="s">
        <v>608</v>
      </c>
      <c r="B1024" s="10" t="s">
        <v>232</v>
      </c>
      <c r="C1024" s="10" t="s">
        <v>240</v>
      </c>
      <c r="D1024" s="10" t="s">
        <v>279</v>
      </c>
      <c r="E1024" s="10" t="s">
        <v>218</v>
      </c>
      <c r="F1024" s="11">
        <v>10334</v>
      </c>
      <c r="G1024" s="11">
        <v>4062</v>
      </c>
      <c r="H1024" s="11">
        <v>4091</v>
      </c>
      <c r="I1024" s="10" t="s">
        <v>275</v>
      </c>
      <c r="J1024" s="12">
        <v>62.8</v>
      </c>
      <c r="K1024" s="10" t="s">
        <v>267</v>
      </c>
      <c r="L1024" s="10" t="s">
        <v>261</v>
      </c>
      <c r="M1024" s="10" t="s">
        <v>220</v>
      </c>
      <c r="N1024" s="13">
        <v>46</v>
      </c>
      <c r="O1024" s="13">
        <v>46</v>
      </c>
      <c r="P1024" s="13">
        <v>0</v>
      </c>
      <c r="Q1024" s="14">
        <v>0</v>
      </c>
      <c r="R1024" s="14">
        <v>8.1</v>
      </c>
      <c r="S1024" s="14">
        <v>8</v>
      </c>
      <c r="T1024" s="14">
        <v>6.21</v>
      </c>
      <c r="U1024" s="14">
        <v>77.625</v>
      </c>
      <c r="V1024" s="14">
        <v>1</v>
      </c>
      <c r="W1024" s="14">
        <v>247.02</v>
      </c>
      <c r="X1024" s="14">
        <v>80</v>
      </c>
      <c r="Y1024" s="14">
        <v>0.47778307951228699</v>
      </c>
      <c r="Z1024" s="14">
        <v>6.6</v>
      </c>
      <c r="AA1024" s="14">
        <v>1.4</v>
      </c>
      <c r="AB1024" s="14">
        <v>17.5</v>
      </c>
      <c r="AC1024" s="14">
        <v>0.39</v>
      </c>
      <c r="AD1024" s="14">
        <v>4.875</v>
      </c>
      <c r="AE1024" s="14">
        <v>247.02</v>
      </c>
      <c r="AF1024" s="14">
        <v>167.44</v>
      </c>
      <c r="AG1024" s="14">
        <v>0</v>
      </c>
      <c r="AH1024" s="14">
        <v>0</v>
      </c>
      <c r="AI1024" s="14">
        <v>6.21</v>
      </c>
      <c r="AJ1024" s="14">
        <v>6.6</v>
      </c>
      <c r="AK1024" s="15">
        <v>0.82499999999999996</v>
      </c>
      <c r="AL1024" s="15">
        <v>0.94090910000000005</v>
      </c>
      <c r="AM1024" s="15">
        <v>1</v>
      </c>
      <c r="AN1024" s="15">
        <v>0.77625</v>
      </c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  <c r="BA1024" s="16"/>
      <c r="BB1024" s="16"/>
      <c r="BC1024" s="16"/>
      <c r="BD1024" s="16"/>
      <c r="BE1024" s="16"/>
      <c r="BF1024" s="16"/>
      <c r="BG1024" s="16"/>
      <c r="BH1024" s="16"/>
      <c r="BI1024" s="16"/>
      <c r="BJ1024" s="16"/>
      <c r="BK1024" s="16"/>
      <c r="BL1024" s="16"/>
      <c r="BM1024" s="16"/>
      <c r="BN1024" s="16"/>
      <c r="BO1024" s="16"/>
      <c r="BP1024" s="16"/>
      <c r="BQ1024" s="16"/>
      <c r="BR1024" s="16">
        <v>0.68333333730697632</v>
      </c>
      <c r="BS1024" s="16"/>
      <c r="BT1024" s="16"/>
      <c r="BU1024" s="16"/>
      <c r="BV1024" s="16"/>
      <c r="BW1024" s="16"/>
      <c r="BX1024" s="16"/>
      <c r="BY1024" s="16"/>
      <c r="BZ1024" s="16"/>
      <c r="CA1024" s="16"/>
      <c r="CB1024" s="16"/>
      <c r="CC1024" s="16"/>
      <c r="CD1024" s="16">
        <v>0.23333333432674408</v>
      </c>
      <c r="CE1024" s="16"/>
      <c r="CF1024" s="16"/>
      <c r="CG1024" s="16"/>
      <c r="CH1024" s="16"/>
      <c r="CI1024" s="16"/>
      <c r="CJ1024" s="16"/>
      <c r="CK1024" s="16"/>
      <c r="CL1024" s="16"/>
      <c r="CM1024" s="16"/>
      <c r="CN1024" s="16"/>
      <c r="CO1024" s="16"/>
      <c r="CP1024" s="16"/>
      <c r="CQ1024" s="16"/>
      <c r="CR1024" s="16"/>
      <c r="CS1024" s="16"/>
      <c r="CT1024" s="16"/>
      <c r="CU1024" s="16"/>
      <c r="CV1024" s="16"/>
      <c r="CW1024" s="16"/>
      <c r="CX1024" s="16"/>
      <c r="CY1024" s="16"/>
      <c r="CZ1024" s="16"/>
      <c r="DA1024" s="16"/>
      <c r="DB1024" s="16"/>
      <c r="DC1024" s="16"/>
      <c r="DD1024" s="16"/>
      <c r="DE1024" s="16"/>
      <c r="DF1024" s="16"/>
      <c r="DG1024" s="16"/>
      <c r="DH1024" s="24"/>
      <c r="DI1024" s="16"/>
      <c r="DJ1024" s="24"/>
      <c r="DK1024" s="24">
        <v>0.1666666716337204</v>
      </c>
      <c r="DL1024" s="24"/>
      <c r="DM1024" s="24"/>
      <c r="DN1024" s="24"/>
      <c r="DO1024" s="24">
        <v>0.31666666269302368</v>
      </c>
      <c r="DP1024" s="24"/>
      <c r="DQ1024" s="24"/>
      <c r="DR1024" s="16"/>
      <c r="DS1024" s="16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27"/>
      <c r="EO1024" s="27"/>
      <c r="EP1024" s="27"/>
      <c r="EQ1024" s="27"/>
      <c r="ER1024" s="27"/>
    </row>
    <row r="1025" spans="1:148" s="9" customFormat="1" ht="20.25" x14ac:dyDescent="0.3">
      <c r="A1025" s="10" t="s">
        <v>608</v>
      </c>
      <c r="B1025" s="10" t="s">
        <v>232</v>
      </c>
      <c r="C1025" s="10" t="s">
        <v>240</v>
      </c>
      <c r="D1025" s="10" t="s">
        <v>281</v>
      </c>
      <c r="E1025" s="10" t="s">
        <v>218</v>
      </c>
      <c r="F1025" s="11">
        <v>10334</v>
      </c>
      <c r="G1025" s="11">
        <v>4189</v>
      </c>
      <c r="H1025" s="11">
        <v>4161</v>
      </c>
      <c r="I1025" s="10" t="s">
        <v>275</v>
      </c>
      <c r="J1025" s="12">
        <v>62.8</v>
      </c>
      <c r="K1025" s="10" t="s">
        <v>267</v>
      </c>
      <c r="L1025" s="10" t="s">
        <v>261</v>
      </c>
      <c r="M1025" s="10" t="s">
        <v>220</v>
      </c>
      <c r="N1025" s="13">
        <v>52</v>
      </c>
      <c r="O1025" s="13">
        <v>52</v>
      </c>
      <c r="P1025" s="13">
        <v>0</v>
      </c>
      <c r="Q1025" s="14">
        <v>0</v>
      </c>
      <c r="R1025" s="14">
        <v>8.1</v>
      </c>
      <c r="S1025" s="14">
        <v>8</v>
      </c>
      <c r="T1025" s="14">
        <v>7.02</v>
      </c>
      <c r="U1025" s="14">
        <v>87.75</v>
      </c>
      <c r="V1025" s="14">
        <v>1</v>
      </c>
      <c r="W1025" s="14">
        <v>279.24</v>
      </c>
      <c r="X1025" s="14">
        <v>80</v>
      </c>
      <c r="Y1025" s="14">
        <v>0.42265427153389401</v>
      </c>
      <c r="Z1025" s="14">
        <v>7.2</v>
      </c>
      <c r="AA1025" s="14">
        <v>0.8</v>
      </c>
      <c r="AB1025" s="14">
        <v>10</v>
      </c>
      <c r="AC1025" s="14">
        <v>0.18</v>
      </c>
      <c r="AD1025" s="14">
        <v>2.25</v>
      </c>
      <c r="AE1025" s="14">
        <v>279.24</v>
      </c>
      <c r="AF1025" s="14">
        <v>189.28</v>
      </c>
      <c r="AG1025" s="14">
        <v>0</v>
      </c>
      <c r="AH1025" s="14">
        <v>0</v>
      </c>
      <c r="AI1025" s="14">
        <v>7.02</v>
      </c>
      <c r="AJ1025" s="14">
        <v>7.2</v>
      </c>
      <c r="AK1025" s="15">
        <v>0.9</v>
      </c>
      <c r="AL1025" s="15">
        <v>0.97499999999999998</v>
      </c>
      <c r="AM1025" s="15">
        <v>1</v>
      </c>
      <c r="AN1025" s="15">
        <v>0.87749999999999995</v>
      </c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  <c r="BA1025" s="16"/>
      <c r="BB1025" s="16"/>
      <c r="BC1025" s="16"/>
      <c r="BD1025" s="16"/>
      <c r="BE1025" s="16"/>
      <c r="BF1025" s="16"/>
      <c r="BG1025" s="16"/>
      <c r="BH1025" s="16"/>
      <c r="BI1025" s="16"/>
      <c r="BJ1025" s="16"/>
      <c r="BK1025" s="16"/>
      <c r="BL1025" s="16"/>
      <c r="BM1025" s="16"/>
      <c r="BN1025" s="16"/>
      <c r="BO1025" s="16"/>
      <c r="BP1025" s="16"/>
      <c r="BQ1025" s="16"/>
      <c r="BR1025" s="16"/>
      <c r="BS1025" s="16"/>
      <c r="BT1025" s="16"/>
      <c r="BU1025" s="16"/>
      <c r="BV1025" s="16"/>
      <c r="BW1025" s="16"/>
      <c r="BX1025" s="16"/>
      <c r="BY1025" s="16"/>
      <c r="BZ1025" s="16"/>
      <c r="CA1025" s="16"/>
      <c r="CB1025" s="16"/>
      <c r="CC1025" s="16"/>
      <c r="CD1025" s="16"/>
      <c r="CE1025" s="16"/>
      <c r="CF1025" s="16"/>
      <c r="CG1025" s="16"/>
      <c r="CH1025" s="16"/>
      <c r="CI1025" s="16"/>
      <c r="CJ1025" s="16"/>
      <c r="CK1025" s="16"/>
      <c r="CL1025" s="16"/>
      <c r="CM1025" s="16"/>
      <c r="CN1025" s="16"/>
      <c r="CO1025" s="16"/>
      <c r="CP1025" s="16"/>
      <c r="CQ1025" s="16"/>
      <c r="CR1025" s="16"/>
      <c r="CS1025" s="16"/>
      <c r="CT1025" s="16"/>
      <c r="CU1025" s="16"/>
      <c r="CV1025" s="16"/>
      <c r="CW1025" s="16"/>
      <c r="CX1025" s="16"/>
      <c r="CY1025" s="16"/>
      <c r="CZ1025" s="16"/>
      <c r="DA1025" s="16"/>
      <c r="DB1025" s="16"/>
      <c r="DC1025" s="16"/>
      <c r="DD1025" s="16"/>
      <c r="DE1025" s="16">
        <v>0.1666666716337204</v>
      </c>
      <c r="DF1025" s="16"/>
      <c r="DG1025" s="16"/>
      <c r="DH1025" s="24"/>
      <c r="DI1025" s="16"/>
      <c r="DJ1025" s="24"/>
      <c r="DK1025" s="24">
        <v>0.1666666716337204</v>
      </c>
      <c r="DL1025" s="24"/>
      <c r="DM1025" s="24"/>
      <c r="DN1025" s="24"/>
      <c r="DO1025" s="24">
        <v>0.46666666865348816</v>
      </c>
      <c r="DP1025" s="24"/>
      <c r="DQ1025" s="24"/>
      <c r="DR1025" s="16"/>
      <c r="DS1025" s="16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27"/>
      <c r="EO1025" s="27"/>
      <c r="EP1025" s="27"/>
      <c r="EQ1025" s="27"/>
      <c r="ER1025" s="27"/>
    </row>
    <row r="1026" spans="1:148" s="9" customFormat="1" ht="20.25" x14ac:dyDescent="0.3">
      <c r="A1026" s="10" t="s">
        <v>608</v>
      </c>
      <c r="B1026" s="10" t="s">
        <v>231</v>
      </c>
      <c r="C1026" s="10" t="s">
        <v>240</v>
      </c>
      <c r="D1026" s="10" t="s">
        <v>279</v>
      </c>
      <c r="E1026" s="10" t="s">
        <v>218</v>
      </c>
      <c r="F1026" s="11">
        <v>10334</v>
      </c>
      <c r="G1026" s="11">
        <v>4124</v>
      </c>
      <c r="H1026" s="11">
        <v>3951</v>
      </c>
      <c r="I1026" s="10" t="s">
        <v>275</v>
      </c>
      <c r="J1026" s="12">
        <v>62.8</v>
      </c>
      <c r="K1026" s="10" t="s">
        <v>267</v>
      </c>
      <c r="L1026" s="10" t="s">
        <v>261</v>
      </c>
      <c r="M1026" s="10" t="s">
        <v>220</v>
      </c>
      <c r="N1026" s="13">
        <v>44</v>
      </c>
      <c r="O1026" s="13">
        <v>44</v>
      </c>
      <c r="P1026" s="13">
        <v>0</v>
      </c>
      <c r="Q1026" s="14">
        <v>0</v>
      </c>
      <c r="R1026" s="14">
        <v>8.1</v>
      </c>
      <c r="S1026" s="14">
        <v>8</v>
      </c>
      <c r="T1026" s="14">
        <v>5.9400009999999996</v>
      </c>
      <c r="U1026" s="14">
        <v>74.250010000000003</v>
      </c>
      <c r="V1026" s="14">
        <v>1</v>
      </c>
      <c r="W1026" s="14">
        <v>236.28</v>
      </c>
      <c r="X1026" s="14">
        <v>80</v>
      </c>
      <c r="Y1026" s="14">
        <v>0.49950048807926201</v>
      </c>
      <c r="Z1026" s="14">
        <v>6.3</v>
      </c>
      <c r="AA1026" s="14">
        <v>1.7</v>
      </c>
      <c r="AB1026" s="14">
        <v>21.25</v>
      </c>
      <c r="AC1026" s="14">
        <v>0.35999940000000002</v>
      </c>
      <c r="AD1026" s="14">
        <v>4.4999929999999999</v>
      </c>
      <c r="AE1026" s="14">
        <v>236.28</v>
      </c>
      <c r="AF1026" s="14">
        <v>160.16</v>
      </c>
      <c r="AG1026" s="14">
        <v>0</v>
      </c>
      <c r="AH1026" s="14">
        <v>0</v>
      </c>
      <c r="AI1026" s="14">
        <v>5.9400009999999996</v>
      </c>
      <c r="AJ1026" s="14">
        <v>6.3</v>
      </c>
      <c r="AK1026" s="15">
        <v>0.78749999999999998</v>
      </c>
      <c r="AL1026" s="15">
        <v>0.94285719999999995</v>
      </c>
      <c r="AM1026" s="15">
        <v>1</v>
      </c>
      <c r="AN1026" s="15">
        <v>0.7425001</v>
      </c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  <c r="BA1026" s="16"/>
      <c r="BB1026" s="16"/>
      <c r="BC1026" s="16"/>
      <c r="BD1026" s="16"/>
      <c r="BE1026" s="16"/>
      <c r="BF1026" s="16"/>
      <c r="BG1026" s="16"/>
      <c r="BH1026" s="16"/>
      <c r="BI1026" s="16"/>
      <c r="BJ1026" s="16"/>
      <c r="BK1026" s="16"/>
      <c r="BL1026" s="16"/>
      <c r="BM1026" s="16"/>
      <c r="BN1026" s="16"/>
      <c r="BO1026" s="16"/>
      <c r="BP1026" s="16"/>
      <c r="BQ1026" s="16"/>
      <c r="BR1026" s="16">
        <v>0.5</v>
      </c>
      <c r="BS1026" s="16"/>
      <c r="BT1026" s="16"/>
      <c r="BU1026" s="16"/>
      <c r="BV1026" s="16"/>
      <c r="BW1026" s="16"/>
      <c r="BX1026" s="16"/>
      <c r="BY1026" s="16"/>
      <c r="BZ1026" s="16"/>
      <c r="CA1026" s="16"/>
      <c r="CB1026" s="16"/>
      <c r="CC1026" s="16"/>
      <c r="CD1026" s="16">
        <v>0.75000001490116119</v>
      </c>
      <c r="CE1026" s="16"/>
      <c r="CF1026" s="16"/>
      <c r="CG1026" s="16"/>
      <c r="CH1026" s="16"/>
      <c r="CI1026" s="16"/>
      <c r="CJ1026" s="16"/>
      <c r="CK1026" s="16"/>
      <c r="CL1026" s="16"/>
      <c r="CM1026" s="16"/>
      <c r="CN1026" s="16"/>
      <c r="CO1026" s="16"/>
      <c r="CP1026" s="16"/>
      <c r="CQ1026" s="16"/>
      <c r="CR1026" s="16"/>
      <c r="CS1026" s="16"/>
      <c r="CT1026" s="16"/>
      <c r="CU1026" s="16"/>
      <c r="CV1026" s="16"/>
      <c r="CW1026" s="16"/>
      <c r="CX1026" s="16"/>
      <c r="CY1026" s="16"/>
      <c r="CZ1026" s="16"/>
      <c r="DA1026" s="16"/>
      <c r="DB1026" s="16"/>
      <c r="DC1026" s="16"/>
      <c r="DD1026" s="16"/>
      <c r="DE1026" s="16">
        <v>8.3333335816860199E-2</v>
      </c>
      <c r="DF1026" s="16"/>
      <c r="DG1026" s="16"/>
      <c r="DH1026" s="24"/>
      <c r="DI1026" s="16"/>
      <c r="DJ1026" s="24"/>
      <c r="DK1026" s="24"/>
      <c r="DL1026" s="24"/>
      <c r="DM1026" s="24"/>
      <c r="DN1026" s="24"/>
      <c r="DO1026" s="24">
        <v>0.36666667461395264</v>
      </c>
      <c r="DP1026" s="24"/>
      <c r="DQ1026" s="24"/>
      <c r="DR1026" s="16"/>
      <c r="DS1026" s="16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27"/>
      <c r="EO1026" s="27"/>
      <c r="EP1026" s="27"/>
      <c r="EQ1026" s="27"/>
      <c r="ER1026" s="27"/>
    </row>
    <row r="1027" spans="1:148" s="9" customFormat="1" ht="20.25" x14ac:dyDescent="0.3">
      <c r="A1027" s="10" t="s">
        <v>608</v>
      </c>
      <c r="B1027" s="10" t="s">
        <v>231</v>
      </c>
      <c r="C1027" s="10" t="s">
        <v>240</v>
      </c>
      <c r="D1027" s="10" t="s">
        <v>281</v>
      </c>
      <c r="E1027" s="10" t="s">
        <v>218</v>
      </c>
      <c r="F1027" s="11">
        <v>10334</v>
      </c>
      <c r="G1027" s="11">
        <v>4079</v>
      </c>
      <c r="H1027" s="11">
        <v>3807</v>
      </c>
      <c r="I1027" s="10" t="s">
        <v>275</v>
      </c>
      <c r="J1027" s="12">
        <v>62.8</v>
      </c>
      <c r="K1027" s="10" t="s">
        <v>267</v>
      </c>
      <c r="L1027" s="10" t="s">
        <v>261</v>
      </c>
      <c r="M1027" s="10" t="s">
        <v>220</v>
      </c>
      <c r="N1027" s="13">
        <v>41</v>
      </c>
      <c r="O1027" s="13">
        <v>41</v>
      </c>
      <c r="P1027" s="13">
        <v>0</v>
      </c>
      <c r="Q1027" s="14">
        <v>0</v>
      </c>
      <c r="R1027" s="14">
        <v>8.1</v>
      </c>
      <c r="S1027" s="14">
        <v>8</v>
      </c>
      <c r="T1027" s="14">
        <v>5.5350000000000001</v>
      </c>
      <c r="U1027" s="14">
        <v>69.187510000000003</v>
      </c>
      <c r="V1027" s="14">
        <v>1</v>
      </c>
      <c r="W1027" s="14">
        <v>220.17</v>
      </c>
      <c r="X1027" s="14">
        <v>80</v>
      </c>
      <c r="Y1027" s="14">
        <v>0.53604929680644098</v>
      </c>
      <c r="Z1027" s="14">
        <v>5.6666670000000003</v>
      </c>
      <c r="AA1027" s="14">
        <v>2.3333330000000001</v>
      </c>
      <c r="AB1027" s="14">
        <v>29.16667</v>
      </c>
      <c r="AC1027" s="14">
        <v>0.13166639999999999</v>
      </c>
      <c r="AD1027" s="14">
        <v>1.6458299999999999</v>
      </c>
      <c r="AE1027" s="14">
        <v>220.17</v>
      </c>
      <c r="AF1027" s="14">
        <v>149.24</v>
      </c>
      <c r="AG1027" s="14">
        <v>0</v>
      </c>
      <c r="AH1027" s="14">
        <v>0</v>
      </c>
      <c r="AI1027" s="14">
        <v>5.5350000000000001</v>
      </c>
      <c r="AJ1027" s="14">
        <v>5.6666670000000003</v>
      </c>
      <c r="AK1027" s="15">
        <v>0.7083334</v>
      </c>
      <c r="AL1027" s="15">
        <v>0.97676470000000004</v>
      </c>
      <c r="AM1027" s="15">
        <v>1</v>
      </c>
      <c r="AN1027" s="15">
        <v>0.69187500000000002</v>
      </c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  <c r="BA1027" s="16"/>
      <c r="BB1027" s="16"/>
      <c r="BC1027" s="16"/>
      <c r="BD1027" s="16"/>
      <c r="BE1027" s="16"/>
      <c r="BF1027" s="16"/>
      <c r="BG1027" s="16"/>
      <c r="BH1027" s="16"/>
      <c r="BI1027" s="16">
        <v>0.1666666716337204</v>
      </c>
      <c r="BJ1027" s="16"/>
      <c r="BK1027" s="16"/>
      <c r="BL1027" s="16"/>
      <c r="BM1027" s="16"/>
      <c r="BN1027" s="16"/>
      <c r="BO1027" s="16"/>
      <c r="BP1027" s="16"/>
      <c r="BQ1027" s="16"/>
      <c r="BR1027" s="16"/>
      <c r="BS1027" s="16"/>
      <c r="BT1027" s="16"/>
      <c r="BU1027" s="16"/>
      <c r="BV1027" s="16"/>
      <c r="BW1027" s="16"/>
      <c r="BX1027" s="16"/>
      <c r="BY1027" s="16"/>
      <c r="BZ1027" s="16"/>
      <c r="CA1027" s="16"/>
      <c r="CB1027" s="16"/>
      <c r="CC1027" s="16"/>
      <c r="CD1027" s="16">
        <v>0.91666668653488159</v>
      </c>
      <c r="CE1027" s="16"/>
      <c r="CF1027" s="16"/>
      <c r="CG1027" s="16"/>
      <c r="CH1027" s="16">
        <v>0.6666666567325592</v>
      </c>
      <c r="CI1027" s="16"/>
      <c r="CJ1027" s="16"/>
      <c r="CK1027" s="16"/>
      <c r="CL1027" s="16"/>
      <c r="CM1027" s="16"/>
      <c r="CN1027" s="16"/>
      <c r="CO1027" s="16"/>
      <c r="CP1027" s="16"/>
      <c r="CQ1027" s="16"/>
      <c r="CR1027" s="16"/>
      <c r="CS1027" s="16"/>
      <c r="CT1027" s="16"/>
      <c r="CU1027" s="16"/>
      <c r="CV1027" s="16"/>
      <c r="CW1027" s="16"/>
      <c r="CX1027" s="16"/>
      <c r="CY1027" s="16"/>
      <c r="CZ1027" s="16"/>
      <c r="DA1027" s="16"/>
      <c r="DB1027" s="16"/>
      <c r="DC1027" s="16"/>
      <c r="DD1027" s="16"/>
      <c r="DE1027" s="16"/>
      <c r="DF1027" s="16"/>
      <c r="DG1027" s="16"/>
      <c r="DH1027" s="24"/>
      <c r="DI1027" s="16"/>
      <c r="DJ1027" s="24"/>
      <c r="DK1027" s="24">
        <v>0.1666666716337204</v>
      </c>
      <c r="DL1027" s="24"/>
      <c r="DM1027" s="24"/>
      <c r="DN1027" s="24"/>
      <c r="DO1027" s="24">
        <v>0.4166666567325592</v>
      </c>
      <c r="DP1027" s="24"/>
      <c r="DQ1027" s="24"/>
      <c r="DR1027" s="16"/>
      <c r="DS1027" s="16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27"/>
      <c r="EO1027" s="27"/>
      <c r="EP1027" s="27"/>
      <c r="EQ1027" s="27"/>
      <c r="ER1027" s="27"/>
    </row>
    <row r="1028" spans="1:148" s="9" customFormat="1" ht="20.25" x14ac:dyDescent="0.3">
      <c r="A1028" s="10" t="s">
        <v>609</v>
      </c>
      <c r="B1028" s="10" t="s">
        <v>232</v>
      </c>
      <c r="C1028" s="10" t="s">
        <v>240</v>
      </c>
      <c r="D1028" s="10" t="s">
        <v>279</v>
      </c>
      <c r="E1028" s="10" t="s">
        <v>218</v>
      </c>
      <c r="F1028" s="11">
        <v>10334</v>
      </c>
      <c r="G1028" s="11">
        <v>4062</v>
      </c>
      <c r="H1028" s="11">
        <v>4091</v>
      </c>
      <c r="I1028" s="10" t="s">
        <v>275</v>
      </c>
      <c r="J1028" s="12">
        <v>62.8</v>
      </c>
      <c r="K1028" s="10" t="s">
        <v>267</v>
      </c>
      <c r="L1028" s="10" t="s">
        <v>261</v>
      </c>
      <c r="M1028" s="10" t="s">
        <v>220</v>
      </c>
      <c r="N1028" s="13">
        <v>51</v>
      </c>
      <c r="O1028" s="13">
        <v>51</v>
      </c>
      <c r="P1028" s="13">
        <v>0</v>
      </c>
      <c r="Q1028" s="14">
        <v>0</v>
      </c>
      <c r="R1028" s="14">
        <v>8.1</v>
      </c>
      <c r="S1028" s="14">
        <v>8</v>
      </c>
      <c r="T1028" s="14">
        <v>6.8849999999999998</v>
      </c>
      <c r="U1028" s="14">
        <v>86.0625</v>
      </c>
      <c r="V1028" s="14">
        <v>1</v>
      </c>
      <c r="W1028" s="14">
        <v>273.87</v>
      </c>
      <c r="X1028" s="14">
        <v>80</v>
      </c>
      <c r="Y1028" s="14">
        <v>0.43094160882905602</v>
      </c>
      <c r="Z1028" s="14">
        <v>7.2333340000000002</v>
      </c>
      <c r="AA1028" s="14">
        <v>0.76666670000000003</v>
      </c>
      <c r="AB1028" s="14">
        <v>9.5833329999999997</v>
      </c>
      <c r="AC1028" s="14">
        <v>0.34833310000000001</v>
      </c>
      <c r="AD1028" s="14">
        <v>4.3541639999999999</v>
      </c>
      <c r="AE1028" s="14">
        <v>273.87</v>
      </c>
      <c r="AF1028" s="14">
        <v>185.64</v>
      </c>
      <c r="AG1028" s="14">
        <v>0</v>
      </c>
      <c r="AH1028" s="14">
        <v>0</v>
      </c>
      <c r="AI1028" s="14">
        <v>6.8849999999999998</v>
      </c>
      <c r="AJ1028" s="14">
        <v>7.2333340000000002</v>
      </c>
      <c r="AK1028" s="15">
        <v>0.90416669999999999</v>
      </c>
      <c r="AL1028" s="15">
        <v>0.95184329999999995</v>
      </c>
      <c r="AM1028" s="15">
        <v>1</v>
      </c>
      <c r="AN1028" s="15">
        <v>0.86062499999999997</v>
      </c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  <c r="BA1028" s="16"/>
      <c r="BB1028" s="16"/>
      <c r="BC1028" s="16"/>
      <c r="BD1028" s="16"/>
      <c r="BE1028" s="16">
        <v>0.30000001192092896</v>
      </c>
      <c r="BF1028" s="16"/>
      <c r="BG1028" s="16"/>
      <c r="BH1028" s="16"/>
      <c r="BI1028" s="16"/>
      <c r="BJ1028" s="16"/>
      <c r="BK1028" s="16"/>
      <c r="BL1028" s="16"/>
      <c r="BM1028" s="16"/>
      <c r="BN1028" s="16"/>
      <c r="BO1028" s="16"/>
      <c r="BP1028" s="16"/>
      <c r="BQ1028" s="16"/>
      <c r="BR1028" s="16"/>
      <c r="BS1028" s="16"/>
      <c r="BT1028" s="16"/>
      <c r="BU1028" s="16">
        <v>8.3333335816860199E-2</v>
      </c>
      <c r="BV1028" s="16"/>
      <c r="BW1028" s="16"/>
      <c r="BX1028" s="16"/>
      <c r="BY1028" s="16"/>
      <c r="BZ1028" s="16"/>
      <c r="CA1028" s="16"/>
      <c r="CB1028" s="16"/>
      <c r="CC1028" s="16"/>
      <c r="CD1028" s="16"/>
      <c r="CE1028" s="16"/>
      <c r="CF1028" s="16"/>
      <c r="CG1028" s="16"/>
      <c r="CH1028" s="16"/>
      <c r="CI1028" s="16"/>
      <c r="CJ1028" s="16"/>
      <c r="CK1028" s="16"/>
      <c r="CL1028" s="16"/>
      <c r="CM1028" s="16"/>
      <c r="CN1028" s="16"/>
      <c r="CO1028" s="16"/>
      <c r="CP1028" s="16"/>
      <c r="CQ1028" s="16"/>
      <c r="CR1028" s="16"/>
      <c r="CS1028" s="16"/>
      <c r="CT1028" s="16"/>
      <c r="CU1028" s="16"/>
      <c r="CV1028" s="16"/>
      <c r="CW1028" s="16"/>
      <c r="CX1028" s="16"/>
      <c r="CY1028" s="16"/>
      <c r="CZ1028" s="16"/>
      <c r="DA1028" s="16"/>
      <c r="DB1028" s="16"/>
      <c r="DC1028" s="16"/>
      <c r="DD1028" s="16"/>
      <c r="DE1028" s="16">
        <v>8.3333335816860199E-2</v>
      </c>
      <c r="DF1028" s="16"/>
      <c r="DG1028" s="16"/>
      <c r="DH1028" s="24"/>
      <c r="DI1028" s="16"/>
      <c r="DJ1028" s="24"/>
      <c r="DK1028" s="24">
        <v>0.1666666716337204</v>
      </c>
      <c r="DL1028" s="24"/>
      <c r="DM1028" s="24"/>
      <c r="DN1028" s="24"/>
      <c r="DO1028" s="24">
        <v>0.43333333730697632</v>
      </c>
      <c r="DP1028" s="24"/>
      <c r="DQ1028" s="24"/>
      <c r="DR1028" s="16"/>
      <c r="DS1028" s="16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27"/>
      <c r="EO1028" s="27"/>
      <c r="EP1028" s="27"/>
      <c r="EQ1028" s="27"/>
      <c r="ER1028" s="27"/>
    </row>
    <row r="1029" spans="1:148" s="9" customFormat="1" ht="20.25" x14ac:dyDescent="0.3">
      <c r="A1029" s="10" t="s">
        <v>609</v>
      </c>
      <c r="B1029" s="10" t="s">
        <v>232</v>
      </c>
      <c r="C1029" s="10" t="s">
        <v>240</v>
      </c>
      <c r="D1029" s="10" t="s">
        <v>281</v>
      </c>
      <c r="E1029" s="10" t="s">
        <v>218</v>
      </c>
      <c r="F1029" s="11">
        <v>10334</v>
      </c>
      <c r="G1029" s="11">
        <v>3999</v>
      </c>
      <c r="H1029" s="11">
        <v>4161</v>
      </c>
      <c r="I1029" s="10" t="s">
        <v>275</v>
      </c>
      <c r="J1029" s="12">
        <v>62.8</v>
      </c>
      <c r="K1029" s="10" t="s">
        <v>267</v>
      </c>
      <c r="L1029" s="10" t="s">
        <v>261</v>
      </c>
      <c r="M1029" s="10" t="s">
        <v>220</v>
      </c>
      <c r="N1029" s="13">
        <v>49</v>
      </c>
      <c r="O1029" s="13">
        <v>49</v>
      </c>
      <c r="P1029" s="13">
        <v>0</v>
      </c>
      <c r="Q1029" s="14">
        <v>0</v>
      </c>
      <c r="R1029" s="14">
        <v>8.1</v>
      </c>
      <c r="S1029" s="14">
        <v>8</v>
      </c>
      <c r="T1029" s="14">
        <v>6.6150000000000002</v>
      </c>
      <c r="U1029" s="14">
        <v>82.6875</v>
      </c>
      <c r="V1029" s="14">
        <v>1</v>
      </c>
      <c r="W1029" s="14">
        <v>263.13</v>
      </c>
      <c r="X1029" s="14">
        <v>80</v>
      </c>
      <c r="Y1029" s="14">
        <v>0.448531059241076</v>
      </c>
      <c r="Z1029" s="14">
        <v>7.0666669999999998</v>
      </c>
      <c r="AA1029" s="14">
        <v>0.93333330000000003</v>
      </c>
      <c r="AB1029" s="14">
        <v>11.66667</v>
      </c>
      <c r="AC1029" s="14">
        <v>0.45166640000000002</v>
      </c>
      <c r="AD1029" s="14">
        <v>5.6458300000000001</v>
      </c>
      <c r="AE1029" s="14">
        <v>263.13</v>
      </c>
      <c r="AF1029" s="14">
        <v>178.36</v>
      </c>
      <c r="AG1029" s="14">
        <v>0</v>
      </c>
      <c r="AH1029" s="14">
        <v>0</v>
      </c>
      <c r="AI1029" s="14">
        <v>6.6150000000000002</v>
      </c>
      <c r="AJ1029" s="14">
        <v>7.0666669999999998</v>
      </c>
      <c r="AK1029" s="15">
        <v>0.88333329999999999</v>
      </c>
      <c r="AL1029" s="15">
        <v>0.9360849</v>
      </c>
      <c r="AM1029" s="15">
        <v>1</v>
      </c>
      <c r="AN1029" s="15">
        <v>0.82687500000000003</v>
      </c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  <c r="BA1029" s="16"/>
      <c r="BB1029" s="16"/>
      <c r="BC1029" s="16"/>
      <c r="BD1029" s="16"/>
      <c r="BE1029" s="16"/>
      <c r="BF1029" s="16"/>
      <c r="BG1029" s="16"/>
      <c r="BH1029" s="16"/>
      <c r="BI1029" s="16">
        <v>0.1666666716337204</v>
      </c>
      <c r="BJ1029" s="16"/>
      <c r="BK1029" s="16"/>
      <c r="BL1029" s="16"/>
      <c r="BM1029" s="16"/>
      <c r="BN1029" s="16"/>
      <c r="BO1029" s="16"/>
      <c r="BP1029" s="16"/>
      <c r="BQ1029" s="16"/>
      <c r="BR1029" s="16"/>
      <c r="BS1029" s="16"/>
      <c r="BT1029" s="16"/>
      <c r="BU1029" s="16"/>
      <c r="BV1029" s="16"/>
      <c r="BW1029" s="16"/>
      <c r="BX1029" s="16"/>
      <c r="BY1029" s="16"/>
      <c r="BZ1029" s="16"/>
      <c r="CA1029" s="16"/>
      <c r="CB1029" s="16"/>
      <c r="CC1029" s="16"/>
      <c r="CD1029" s="16"/>
      <c r="CE1029" s="16"/>
      <c r="CF1029" s="16"/>
      <c r="CG1029" s="16"/>
      <c r="CH1029" s="16"/>
      <c r="CI1029" s="16"/>
      <c r="CJ1029" s="16"/>
      <c r="CK1029" s="16"/>
      <c r="CL1029" s="16"/>
      <c r="CM1029" s="16"/>
      <c r="CN1029" s="16"/>
      <c r="CO1029" s="16"/>
      <c r="CP1029" s="16"/>
      <c r="CQ1029" s="16"/>
      <c r="CR1029" s="16"/>
      <c r="CS1029" s="16"/>
      <c r="CT1029" s="16"/>
      <c r="CU1029" s="16"/>
      <c r="CV1029" s="16"/>
      <c r="CW1029" s="16"/>
      <c r="CX1029" s="16"/>
      <c r="CY1029" s="16"/>
      <c r="CZ1029" s="16"/>
      <c r="DA1029" s="16"/>
      <c r="DB1029" s="16"/>
      <c r="DC1029" s="16"/>
      <c r="DD1029" s="16"/>
      <c r="DE1029" s="16"/>
      <c r="DF1029" s="16"/>
      <c r="DG1029" s="16"/>
      <c r="DH1029" s="24"/>
      <c r="DI1029" s="16"/>
      <c r="DJ1029" s="24"/>
      <c r="DK1029" s="24"/>
      <c r="DL1029" s="24"/>
      <c r="DM1029" s="24"/>
      <c r="DN1029" s="24"/>
      <c r="DO1029" s="24">
        <v>0.46666666865348816</v>
      </c>
      <c r="DP1029" s="24"/>
      <c r="DQ1029" s="24"/>
      <c r="DR1029" s="16"/>
      <c r="DS1029" s="16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27"/>
      <c r="EO1029" s="27"/>
      <c r="EP1029" s="27"/>
      <c r="EQ1029" s="27"/>
      <c r="ER1029" s="27"/>
    </row>
    <row r="1030" spans="1:148" s="9" customFormat="1" ht="20.25" x14ac:dyDescent="0.3">
      <c r="A1030" s="10" t="s">
        <v>609</v>
      </c>
      <c r="B1030" s="10" t="s">
        <v>231</v>
      </c>
      <c r="C1030" s="10" t="s">
        <v>240</v>
      </c>
      <c r="D1030" s="10" t="s">
        <v>279</v>
      </c>
      <c r="E1030" s="10" t="s">
        <v>218</v>
      </c>
      <c r="F1030" s="11">
        <v>10334</v>
      </c>
      <c r="G1030" s="11">
        <v>4124</v>
      </c>
      <c r="H1030" s="11">
        <v>3951</v>
      </c>
      <c r="I1030" s="10" t="s">
        <v>275</v>
      </c>
      <c r="J1030" s="12">
        <v>62.8</v>
      </c>
      <c r="K1030" s="10" t="s">
        <v>267</v>
      </c>
      <c r="L1030" s="10" t="s">
        <v>261</v>
      </c>
      <c r="M1030" s="10" t="s">
        <v>220</v>
      </c>
      <c r="N1030" s="13">
        <v>24</v>
      </c>
      <c r="O1030" s="13">
        <v>24</v>
      </c>
      <c r="P1030" s="13">
        <v>0</v>
      </c>
      <c r="Q1030" s="14">
        <v>0</v>
      </c>
      <c r="R1030" s="14">
        <v>8.1</v>
      </c>
      <c r="S1030" s="14">
        <v>4</v>
      </c>
      <c r="T1030" s="14">
        <v>3.24</v>
      </c>
      <c r="U1030" s="14">
        <v>81.000010000000003</v>
      </c>
      <c r="V1030" s="14">
        <v>0.5</v>
      </c>
      <c r="W1030" s="14">
        <v>257.76</v>
      </c>
      <c r="X1030" s="14">
        <f>10*S1030</f>
        <v>40</v>
      </c>
      <c r="Y1030" s="14">
        <v>0</v>
      </c>
      <c r="Z1030" s="14">
        <v>3.4666670000000002</v>
      </c>
      <c r="AA1030" s="14">
        <v>0.53333339999999996</v>
      </c>
      <c r="AB1030" s="14">
        <v>13.33333</v>
      </c>
      <c r="AC1030" s="14">
        <v>0.22666639999999999</v>
      </c>
      <c r="AD1030" s="14">
        <v>5.6666600000000003</v>
      </c>
      <c r="AE1030" s="14">
        <v>128.88</v>
      </c>
      <c r="AF1030" s="14">
        <v>87.36</v>
      </c>
      <c r="AG1030" s="14">
        <v>0</v>
      </c>
      <c r="AH1030" s="14">
        <v>0</v>
      </c>
      <c r="AI1030" s="14">
        <v>3.24</v>
      </c>
      <c r="AJ1030" s="14">
        <v>3.4666670000000002</v>
      </c>
      <c r="AK1030" s="15">
        <v>0.86666670000000001</v>
      </c>
      <c r="AL1030" s="15">
        <v>0.93461539999999999</v>
      </c>
      <c r="AM1030" s="15">
        <v>1</v>
      </c>
      <c r="AN1030" s="15">
        <v>0.8100001</v>
      </c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  <c r="BA1030" s="16"/>
      <c r="BB1030" s="16"/>
      <c r="BC1030" s="16"/>
      <c r="BD1030" s="16"/>
      <c r="BE1030" s="16"/>
      <c r="BF1030" s="16"/>
      <c r="BG1030" s="16"/>
      <c r="BH1030" s="16"/>
      <c r="BI1030" s="16"/>
      <c r="BJ1030" s="16"/>
      <c r="BK1030" s="16"/>
      <c r="BL1030" s="16"/>
      <c r="BM1030" s="16"/>
      <c r="BN1030" s="16"/>
      <c r="BO1030" s="16"/>
      <c r="BP1030" s="16"/>
      <c r="BQ1030" s="16"/>
      <c r="BR1030" s="16"/>
      <c r="BS1030" s="16"/>
      <c r="BT1030" s="16"/>
      <c r="BU1030" s="16"/>
      <c r="BV1030" s="16"/>
      <c r="BW1030" s="16"/>
      <c r="BX1030" s="16"/>
      <c r="BY1030" s="16"/>
      <c r="BZ1030" s="16"/>
      <c r="CA1030" s="16"/>
      <c r="CB1030" s="16"/>
      <c r="CC1030" s="16"/>
      <c r="CD1030" s="16">
        <v>0.25</v>
      </c>
      <c r="CE1030" s="16"/>
      <c r="CF1030" s="16"/>
      <c r="CG1030" s="16"/>
      <c r="CH1030" s="16"/>
      <c r="CI1030" s="16"/>
      <c r="CJ1030" s="16"/>
      <c r="CK1030" s="16"/>
      <c r="CL1030" s="16"/>
      <c r="CM1030" s="16"/>
      <c r="CN1030" s="16"/>
      <c r="CO1030" s="16"/>
      <c r="CP1030" s="16"/>
      <c r="CQ1030" s="16"/>
      <c r="CR1030" s="16"/>
      <c r="CS1030" s="16"/>
      <c r="CT1030" s="16"/>
      <c r="CU1030" s="16"/>
      <c r="CV1030" s="16"/>
      <c r="CW1030" s="16"/>
      <c r="CX1030" s="16"/>
      <c r="CY1030" s="16"/>
      <c r="CZ1030" s="16"/>
      <c r="DA1030" s="16"/>
      <c r="DB1030" s="16"/>
      <c r="DC1030" s="16"/>
      <c r="DD1030" s="16"/>
      <c r="DE1030" s="16">
        <v>8.3333335816860199E-2</v>
      </c>
      <c r="DF1030" s="16"/>
      <c r="DG1030" s="16"/>
      <c r="DH1030" s="24"/>
      <c r="DI1030" s="16"/>
      <c r="DJ1030" s="24"/>
      <c r="DK1030" s="24"/>
      <c r="DL1030" s="24"/>
      <c r="DM1030" s="24"/>
      <c r="DN1030" s="24"/>
      <c r="DO1030" s="24">
        <v>0.20000000298023224</v>
      </c>
      <c r="DP1030" s="24"/>
      <c r="DQ1030" s="24"/>
      <c r="DR1030" s="16"/>
      <c r="DS1030" s="16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27"/>
      <c r="EO1030" s="27"/>
      <c r="EP1030" s="27"/>
      <c r="EQ1030" s="27"/>
      <c r="ER1030" s="27"/>
    </row>
    <row r="1031" spans="1:148" s="9" customFormat="1" ht="20.25" x14ac:dyDescent="0.3">
      <c r="A1031" s="10" t="s">
        <v>609</v>
      </c>
      <c r="B1031" s="10" t="s">
        <v>231</v>
      </c>
      <c r="C1031" s="10" t="s">
        <v>240</v>
      </c>
      <c r="D1031" s="10" t="s">
        <v>281</v>
      </c>
      <c r="E1031" s="10" t="s">
        <v>218</v>
      </c>
      <c r="F1031" s="11">
        <v>10334</v>
      </c>
      <c r="G1031" s="11">
        <v>4079</v>
      </c>
      <c r="H1031" s="11">
        <v>3807</v>
      </c>
      <c r="I1031" s="10" t="s">
        <v>275</v>
      </c>
      <c r="J1031" s="12">
        <v>62.8</v>
      </c>
      <c r="K1031" s="10" t="s">
        <v>267</v>
      </c>
      <c r="L1031" s="10" t="s">
        <v>261</v>
      </c>
      <c r="M1031" s="10" t="s">
        <v>220</v>
      </c>
      <c r="N1031" s="13">
        <v>24</v>
      </c>
      <c r="O1031" s="13">
        <v>24</v>
      </c>
      <c r="P1031" s="13">
        <v>0</v>
      </c>
      <c r="Q1031" s="14">
        <v>0</v>
      </c>
      <c r="R1031" s="14">
        <v>8.1</v>
      </c>
      <c r="S1031" s="14">
        <v>3.8333330000000001</v>
      </c>
      <c r="T1031" s="14">
        <v>3.24</v>
      </c>
      <c r="U1031" s="14">
        <v>84.521739999999994</v>
      </c>
      <c r="V1031" s="14">
        <v>0.4791667</v>
      </c>
      <c r="W1031" s="14">
        <v>268.96699999999998</v>
      </c>
      <c r="X1031" s="14">
        <f>10*S1031</f>
        <v>38.333330000000004</v>
      </c>
      <c r="Y1031" s="14">
        <v>0</v>
      </c>
      <c r="Z1031" s="14">
        <v>3.3</v>
      </c>
      <c r="AA1031" s="14">
        <v>0.53333339999999996</v>
      </c>
      <c r="AB1031" s="14">
        <v>13.913040000000001</v>
      </c>
      <c r="AC1031" s="14">
        <v>5.999964E-2</v>
      </c>
      <c r="AD1031" s="14">
        <v>1.5652079999999999</v>
      </c>
      <c r="AE1031" s="14">
        <v>128.88</v>
      </c>
      <c r="AF1031" s="14">
        <v>87.36</v>
      </c>
      <c r="AG1031" s="14">
        <v>0</v>
      </c>
      <c r="AH1031" s="14">
        <v>0</v>
      </c>
      <c r="AI1031" s="14">
        <v>3.24</v>
      </c>
      <c r="AJ1031" s="14">
        <v>3.3</v>
      </c>
      <c r="AK1031" s="15">
        <v>0.86086960000000001</v>
      </c>
      <c r="AL1031" s="15">
        <v>0.98181830000000003</v>
      </c>
      <c r="AM1031" s="15">
        <v>1</v>
      </c>
      <c r="AN1031" s="15">
        <v>0.84521749999999995</v>
      </c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  <c r="BA1031" s="16"/>
      <c r="BB1031" s="16"/>
      <c r="BC1031" s="16"/>
      <c r="BD1031" s="16"/>
      <c r="BE1031" s="16"/>
      <c r="BF1031" s="16"/>
      <c r="BG1031" s="16"/>
      <c r="BH1031" s="16"/>
      <c r="BI1031" s="16">
        <v>8.3333335816860199E-2</v>
      </c>
      <c r="BJ1031" s="16"/>
      <c r="BK1031" s="16"/>
      <c r="BL1031" s="16"/>
      <c r="BM1031" s="16"/>
      <c r="BN1031" s="16"/>
      <c r="BO1031" s="16"/>
      <c r="BP1031" s="16"/>
      <c r="BQ1031" s="16"/>
      <c r="BR1031" s="16"/>
      <c r="BS1031" s="16"/>
      <c r="BT1031" s="16"/>
      <c r="BU1031" s="16"/>
      <c r="BV1031" s="16"/>
      <c r="BW1031" s="16"/>
      <c r="BX1031" s="16"/>
      <c r="BY1031" s="16"/>
      <c r="BZ1031" s="16"/>
      <c r="CA1031" s="16"/>
      <c r="CB1031" s="16"/>
      <c r="CC1031" s="16"/>
      <c r="CD1031" s="16"/>
      <c r="CE1031" s="16"/>
      <c r="CF1031" s="16"/>
      <c r="CG1031" s="16"/>
      <c r="CH1031" s="16"/>
      <c r="CI1031" s="16"/>
      <c r="CJ1031" s="16"/>
      <c r="CK1031" s="16"/>
      <c r="CL1031" s="16"/>
      <c r="CM1031" s="16"/>
      <c r="CN1031" s="16"/>
      <c r="CO1031" s="16"/>
      <c r="CP1031" s="16"/>
      <c r="CQ1031" s="16"/>
      <c r="CR1031" s="16"/>
      <c r="CS1031" s="16"/>
      <c r="CT1031" s="16"/>
      <c r="CU1031" s="16"/>
      <c r="CV1031" s="16"/>
      <c r="CW1031" s="16"/>
      <c r="CX1031" s="16"/>
      <c r="CY1031" s="16"/>
      <c r="CZ1031" s="16"/>
      <c r="DA1031" s="16"/>
      <c r="DB1031" s="16"/>
      <c r="DC1031" s="16"/>
      <c r="DD1031" s="16"/>
      <c r="DE1031" s="16">
        <v>8.3333335816860199E-2</v>
      </c>
      <c r="DF1031" s="16"/>
      <c r="DG1031" s="16"/>
      <c r="DH1031" s="24"/>
      <c r="DI1031" s="16"/>
      <c r="DJ1031" s="24"/>
      <c r="DK1031" s="24">
        <v>0.1666666716337204</v>
      </c>
      <c r="DL1031" s="24"/>
      <c r="DM1031" s="24"/>
      <c r="DN1031" s="24"/>
      <c r="DO1031" s="24">
        <v>0.20000000298023224</v>
      </c>
      <c r="DP1031" s="24"/>
      <c r="DQ1031" s="24"/>
      <c r="DR1031" s="16"/>
      <c r="DS1031" s="16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27"/>
      <c r="EO1031" s="27"/>
      <c r="EP1031" s="27"/>
      <c r="EQ1031" s="27"/>
      <c r="ER1031" s="27"/>
    </row>
    <row r="1032" spans="1:148" s="9" customFormat="1" ht="20.25" x14ac:dyDescent="0.3">
      <c r="A1032" s="10" t="s">
        <v>590</v>
      </c>
      <c r="B1032" s="10" t="s">
        <v>232</v>
      </c>
      <c r="C1032" s="10" t="s">
        <v>240</v>
      </c>
      <c r="D1032" s="10" t="s">
        <v>279</v>
      </c>
      <c r="E1032" s="10" t="s">
        <v>218</v>
      </c>
      <c r="F1032" s="11">
        <v>10334</v>
      </c>
      <c r="G1032" s="11">
        <v>3999</v>
      </c>
      <c r="H1032" s="11">
        <v>4076</v>
      </c>
      <c r="I1032" s="10" t="s">
        <v>275</v>
      </c>
      <c r="J1032" s="12">
        <v>62.8</v>
      </c>
      <c r="K1032" s="10" t="s">
        <v>267</v>
      </c>
      <c r="L1032" s="10" t="s">
        <v>261</v>
      </c>
      <c r="M1032" s="10" t="s">
        <v>220</v>
      </c>
      <c r="N1032" s="13">
        <v>46</v>
      </c>
      <c r="O1032" s="13">
        <v>46</v>
      </c>
      <c r="P1032" s="13">
        <v>0</v>
      </c>
      <c r="Q1032" s="14">
        <v>0</v>
      </c>
      <c r="R1032" s="14">
        <v>8.1</v>
      </c>
      <c r="S1032" s="14">
        <v>8</v>
      </c>
      <c r="T1032" s="14">
        <v>6.21</v>
      </c>
      <c r="U1032" s="14">
        <v>77.625</v>
      </c>
      <c r="V1032" s="14">
        <v>1</v>
      </c>
      <c r="W1032" s="14">
        <v>247.02</v>
      </c>
      <c r="X1032" s="14">
        <v>80</v>
      </c>
      <c r="Y1032" s="14">
        <v>0.47778307951228699</v>
      </c>
      <c r="Z1032" s="14">
        <v>6.4166670000000003</v>
      </c>
      <c r="AA1032" s="14">
        <v>1.5833330000000001</v>
      </c>
      <c r="AB1032" s="14">
        <v>19.79167</v>
      </c>
      <c r="AC1032" s="14">
        <v>0.20666660000000001</v>
      </c>
      <c r="AD1032" s="14">
        <v>2.583332</v>
      </c>
      <c r="AE1032" s="14">
        <v>247.02</v>
      </c>
      <c r="AF1032" s="14">
        <v>167.44</v>
      </c>
      <c r="AG1032" s="14">
        <v>0</v>
      </c>
      <c r="AH1032" s="14">
        <v>0</v>
      </c>
      <c r="AI1032" s="14">
        <v>6.21</v>
      </c>
      <c r="AJ1032" s="14">
        <v>6.4166670000000003</v>
      </c>
      <c r="AK1032" s="15">
        <v>0.80208330000000005</v>
      </c>
      <c r="AL1032" s="15">
        <v>0.96779219999999999</v>
      </c>
      <c r="AM1032" s="15">
        <v>1</v>
      </c>
      <c r="AN1032" s="15">
        <v>0.77625</v>
      </c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  <c r="BA1032" s="16"/>
      <c r="BB1032" s="16"/>
      <c r="BC1032" s="16"/>
      <c r="BD1032" s="16"/>
      <c r="BE1032" s="16"/>
      <c r="BF1032" s="16"/>
      <c r="BG1032" s="16"/>
      <c r="BH1032" s="16"/>
      <c r="BI1032" s="16">
        <v>0.13333334028720856</v>
      </c>
      <c r="BJ1032" s="16"/>
      <c r="BK1032" s="16"/>
      <c r="BL1032" s="16"/>
      <c r="BM1032" s="16"/>
      <c r="BN1032" s="16"/>
      <c r="BO1032" s="16"/>
      <c r="BP1032" s="16"/>
      <c r="BQ1032" s="16"/>
      <c r="BR1032" s="16"/>
      <c r="BS1032" s="16"/>
      <c r="BT1032" s="16"/>
      <c r="BU1032" s="16"/>
      <c r="BV1032" s="16"/>
      <c r="BW1032" s="16"/>
      <c r="BX1032" s="16"/>
      <c r="BY1032" s="16"/>
      <c r="BZ1032" s="16">
        <v>0.56666666269302368</v>
      </c>
      <c r="CA1032" s="16"/>
      <c r="CB1032" s="16"/>
      <c r="CC1032" s="16"/>
      <c r="CD1032" s="16">
        <v>0.18333333730697632</v>
      </c>
      <c r="CE1032" s="16"/>
      <c r="CF1032" s="16"/>
      <c r="CG1032" s="16"/>
      <c r="CH1032" s="16"/>
      <c r="CI1032" s="16"/>
      <c r="CJ1032" s="16"/>
      <c r="CK1032" s="16"/>
      <c r="CL1032" s="16"/>
      <c r="CM1032" s="16"/>
      <c r="CN1032" s="16"/>
      <c r="CO1032" s="16"/>
      <c r="CP1032" s="16"/>
      <c r="CQ1032" s="16"/>
      <c r="CR1032" s="16"/>
      <c r="CS1032" s="16"/>
      <c r="CT1032" s="16"/>
      <c r="CU1032" s="16"/>
      <c r="CV1032" s="16"/>
      <c r="CW1032" s="16"/>
      <c r="CX1032" s="16"/>
      <c r="CY1032" s="16"/>
      <c r="CZ1032" s="16"/>
      <c r="DA1032" s="16"/>
      <c r="DB1032" s="16"/>
      <c r="DC1032" s="16"/>
      <c r="DD1032" s="16"/>
      <c r="DE1032" s="16"/>
      <c r="DF1032" s="16"/>
      <c r="DG1032" s="16"/>
      <c r="DH1032" s="24"/>
      <c r="DI1032" s="16"/>
      <c r="DJ1032" s="24"/>
      <c r="DK1032" s="24">
        <v>0.25</v>
      </c>
      <c r="DL1032" s="24"/>
      <c r="DM1032" s="24"/>
      <c r="DN1032" s="24"/>
      <c r="DO1032" s="24">
        <v>0.44999998807907104</v>
      </c>
      <c r="DP1032" s="24"/>
      <c r="DQ1032" s="24"/>
      <c r="DR1032" s="16"/>
      <c r="DS1032" s="16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27"/>
      <c r="EO1032" s="27"/>
      <c r="EP1032" s="27"/>
      <c r="EQ1032" s="27"/>
      <c r="ER1032" s="27"/>
    </row>
    <row r="1033" spans="1:148" s="9" customFormat="1" ht="20.25" x14ac:dyDescent="0.3">
      <c r="A1033" s="10" t="s">
        <v>590</v>
      </c>
      <c r="B1033" s="10" t="s">
        <v>232</v>
      </c>
      <c r="C1033" s="10" t="s">
        <v>240</v>
      </c>
      <c r="D1033" s="10" t="s">
        <v>281</v>
      </c>
      <c r="E1033" s="10" t="s">
        <v>218</v>
      </c>
      <c r="F1033" s="11">
        <v>10334</v>
      </c>
      <c r="G1033" s="11">
        <v>4005</v>
      </c>
      <c r="H1033" s="11">
        <v>3866</v>
      </c>
      <c r="I1033" s="10" t="s">
        <v>275</v>
      </c>
      <c r="J1033" s="12">
        <v>62.8</v>
      </c>
      <c r="K1033" s="10" t="s">
        <v>267</v>
      </c>
      <c r="L1033" s="10" t="s">
        <v>261</v>
      </c>
      <c r="M1033" s="10" t="s">
        <v>220</v>
      </c>
      <c r="N1033" s="13">
        <v>50</v>
      </c>
      <c r="O1033" s="13">
        <v>50</v>
      </c>
      <c r="P1033" s="13">
        <v>0</v>
      </c>
      <c r="Q1033" s="14">
        <v>0</v>
      </c>
      <c r="R1033" s="14">
        <v>8.1</v>
      </c>
      <c r="S1033" s="14">
        <v>8</v>
      </c>
      <c r="T1033" s="14">
        <v>6.75</v>
      </c>
      <c r="U1033" s="14">
        <v>84.375010000000003</v>
      </c>
      <c r="V1033" s="14">
        <v>1</v>
      </c>
      <c r="W1033" s="14">
        <v>268.5</v>
      </c>
      <c r="X1033" s="14">
        <v>80</v>
      </c>
      <c r="Y1033" s="14">
        <v>0.43956043956044</v>
      </c>
      <c r="Z1033" s="14">
        <v>6.8666669999999996</v>
      </c>
      <c r="AA1033" s="14">
        <v>1.1333329999999999</v>
      </c>
      <c r="AB1033" s="14">
        <v>14.16667</v>
      </c>
      <c r="AC1033" s="14">
        <v>0.1166662</v>
      </c>
      <c r="AD1033" s="14">
        <v>1.4583280000000001</v>
      </c>
      <c r="AE1033" s="14">
        <v>268.5</v>
      </c>
      <c r="AF1033" s="14">
        <v>182</v>
      </c>
      <c r="AG1033" s="14">
        <v>0</v>
      </c>
      <c r="AH1033" s="14">
        <v>0</v>
      </c>
      <c r="AI1033" s="14">
        <v>6.75</v>
      </c>
      <c r="AJ1033" s="14">
        <v>6.8666669999999996</v>
      </c>
      <c r="AK1033" s="15">
        <v>0.85833329999999997</v>
      </c>
      <c r="AL1033" s="15">
        <v>0.98300980000000004</v>
      </c>
      <c r="AM1033" s="15">
        <v>1</v>
      </c>
      <c r="AN1033" s="15">
        <v>0.84375009999999995</v>
      </c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  <c r="BA1033" s="16"/>
      <c r="BB1033" s="16"/>
      <c r="BC1033" s="16"/>
      <c r="BD1033" s="16"/>
      <c r="BE1033" s="16"/>
      <c r="BF1033" s="16"/>
      <c r="BG1033" s="16"/>
      <c r="BH1033" s="16"/>
      <c r="BI1033" s="16">
        <v>0.13333334028720856</v>
      </c>
      <c r="BJ1033" s="16"/>
      <c r="BK1033" s="16"/>
      <c r="BL1033" s="16"/>
      <c r="BM1033" s="16"/>
      <c r="BN1033" s="16"/>
      <c r="BO1033" s="16"/>
      <c r="BP1033" s="16"/>
      <c r="BQ1033" s="16"/>
      <c r="BR1033" s="16"/>
      <c r="BS1033" s="16"/>
      <c r="BT1033" s="16"/>
      <c r="BU1033" s="16"/>
      <c r="BV1033" s="16"/>
      <c r="BW1033" s="16"/>
      <c r="BX1033" s="16"/>
      <c r="BY1033" s="16"/>
      <c r="BZ1033" s="16"/>
      <c r="CA1033" s="16"/>
      <c r="CB1033" s="16"/>
      <c r="CC1033" s="16"/>
      <c r="CD1033" s="16"/>
      <c r="CE1033" s="16"/>
      <c r="CF1033" s="16"/>
      <c r="CG1033" s="16"/>
      <c r="CH1033" s="16">
        <v>0.30000000447034836</v>
      </c>
      <c r="CI1033" s="16"/>
      <c r="CJ1033" s="16"/>
      <c r="CK1033" s="16"/>
      <c r="CL1033" s="16"/>
      <c r="CM1033" s="16"/>
      <c r="CN1033" s="16"/>
      <c r="CO1033" s="16"/>
      <c r="CP1033" s="16"/>
      <c r="CQ1033" s="16"/>
      <c r="CR1033" s="16"/>
      <c r="CS1033" s="16"/>
      <c r="CT1033" s="16"/>
      <c r="CU1033" s="16"/>
      <c r="CV1033" s="16"/>
      <c r="CW1033" s="16"/>
      <c r="CX1033" s="16"/>
      <c r="CY1033" s="16"/>
      <c r="CZ1033" s="16"/>
      <c r="DA1033" s="16"/>
      <c r="DB1033" s="16"/>
      <c r="DC1033" s="16"/>
      <c r="DD1033" s="16"/>
      <c r="DE1033" s="16">
        <v>6.6666670143604279E-2</v>
      </c>
      <c r="DF1033" s="16"/>
      <c r="DG1033" s="16"/>
      <c r="DH1033" s="24"/>
      <c r="DI1033" s="16"/>
      <c r="DJ1033" s="24"/>
      <c r="DK1033" s="24">
        <v>0.25</v>
      </c>
      <c r="DL1033" s="24"/>
      <c r="DM1033" s="24"/>
      <c r="DN1033" s="24"/>
      <c r="DO1033" s="24">
        <v>0.38333332538604736</v>
      </c>
      <c r="DP1033" s="24"/>
      <c r="DQ1033" s="24"/>
      <c r="DR1033" s="16"/>
      <c r="DS1033" s="16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27"/>
      <c r="EO1033" s="27"/>
      <c r="EP1033" s="27"/>
      <c r="EQ1033" s="27"/>
      <c r="ER1033" s="27"/>
    </row>
    <row r="1034" spans="1:148" s="9" customFormat="1" ht="20.25" x14ac:dyDescent="0.3">
      <c r="A1034" s="10" t="s">
        <v>581</v>
      </c>
      <c r="B1034" s="10" t="s">
        <v>232</v>
      </c>
      <c r="C1034" s="10" t="s">
        <v>240</v>
      </c>
      <c r="D1034" s="10" t="s">
        <v>279</v>
      </c>
      <c r="E1034" s="10" t="s">
        <v>218</v>
      </c>
      <c r="F1034" s="11">
        <v>10334</v>
      </c>
      <c r="G1034" s="11">
        <v>3999</v>
      </c>
      <c r="H1034" s="11">
        <v>4103</v>
      </c>
      <c r="I1034" s="10" t="s">
        <v>275</v>
      </c>
      <c r="J1034" s="12">
        <v>62.8</v>
      </c>
      <c r="K1034" s="10" t="s">
        <v>267</v>
      </c>
      <c r="L1034" s="10" t="s">
        <v>261</v>
      </c>
      <c r="M1034" s="10" t="s">
        <v>220</v>
      </c>
      <c r="N1034" s="13">
        <v>23</v>
      </c>
      <c r="O1034" s="13">
        <v>23</v>
      </c>
      <c r="P1034" s="13">
        <v>0</v>
      </c>
      <c r="Q1034" s="14">
        <v>0</v>
      </c>
      <c r="R1034" s="14">
        <v>8.1</v>
      </c>
      <c r="S1034" s="14">
        <v>8</v>
      </c>
      <c r="T1034" s="14">
        <v>3.105</v>
      </c>
      <c r="U1034" s="14">
        <v>38.8125</v>
      </c>
      <c r="V1034" s="14">
        <v>1</v>
      </c>
      <c r="W1034" s="14">
        <v>123.51</v>
      </c>
      <c r="X1034" s="14">
        <v>80</v>
      </c>
      <c r="Y1034" s="14">
        <v>0.95556615902457498</v>
      </c>
      <c r="Z1034" s="14">
        <v>3.3</v>
      </c>
      <c r="AA1034" s="14">
        <v>4.7</v>
      </c>
      <c r="AB1034" s="14">
        <v>58.75</v>
      </c>
      <c r="AC1034" s="14">
        <v>0.19500020000000001</v>
      </c>
      <c r="AD1034" s="14">
        <v>2.4375019999999998</v>
      </c>
      <c r="AE1034" s="14">
        <v>123.51</v>
      </c>
      <c r="AF1034" s="14">
        <v>83.72</v>
      </c>
      <c r="AG1034" s="14">
        <v>0</v>
      </c>
      <c r="AH1034" s="14">
        <v>0</v>
      </c>
      <c r="AI1034" s="14">
        <v>3.105</v>
      </c>
      <c r="AJ1034" s="14">
        <v>3.3</v>
      </c>
      <c r="AK1034" s="15">
        <v>0.41249999999999998</v>
      </c>
      <c r="AL1034" s="15">
        <v>0.940909</v>
      </c>
      <c r="AM1034" s="15">
        <v>1</v>
      </c>
      <c r="AN1034" s="15">
        <v>0.388125</v>
      </c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  <c r="BG1034" s="16"/>
      <c r="BH1034" s="16"/>
      <c r="BI1034" s="16">
        <v>4</v>
      </c>
      <c r="BJ1034" s="16"/>
      <c r="BK1034" s="16"/>
      <c r="BL1034" s="16"/>
      <c r="BM1034" s="16"/>
      <c r="BN1034" s="16"/>
      <c r="BO1034" s="16">
        <v>0.20000000298023224</v>
      </c>
      <c r="BP1034" s="16"/>
      <c r="BQ1034" s="16"/>
      <c r="BR1034" s="16">
        <v>0.13333334028720856</v>
      </c>
      <c r="BS1034" s="16"/>
      <c r="BT1034" s="16"/>
      <c r="BU1034" s="16"/>
      <c r="BV1034" s="16"/>
      <c r="BW1034" s="16"/>
      <c r="BX1034" s="16"/>
      <c r="BY1034" s="16"/>
      <c r="BZ1034" s="16"/>
      <c r="CA1034" s="16"/>
      <c r="CB1034" s="16"/>
      <c r="CC1034" s="16"/>
      <c r="CD1034" s="16">
        <v>8.3333335816860199E-2</v>
      </c>
      <c r="CE1034" s="16"/>
      <c r="CF1034" s="16"/>
      <c r="CG1034" s="16"/>
      <c r="CH1034" s="16">
        <v>0.1666666716337204</v>
      </c>
      <c r="CI1034" s="16"/>
      <c r="CJ1034" s="16"/>
      <c r="CK1034" s="16"/>
      <c r="CL1034" s="16"/>
      <c r="CM1034" s="16"/>
      <c r="CN1034" s="16"/>
      <c r="CO1034" s="16"/>
      <c r="CP1034" s="16"/>
      <c r="CQ1034" s="16"/>
      <c r="CR1034" s="16"/>
      <c r="CS1034" s="16"/>
      <c r="CT1034" s="16"/>
      <c r="CU1034" s="16"/>
      <c r="CV1034" s="16"/>
      <c r="CW1034" s="16"/>
      <c r="CX1034" s="16"/>
      <c r="CY1034" s="16"/>
      <c r="CZ1034" s="16"/>
      <c r="DA1034" s="16"/>
      <c r="DB1034" s="16"/>
      <c r="DC1034" s="16"/>
      <c r="DD1034" s="16"/>
      <c r="DE1034" s="16"/>
      <c r="DF1034" s="16"/>
      <c r="DG1034" s="16"/>
      <c r="DH1034" s="24"/>
      <c r="DI1034" s="16"/>
      <c r="DJ1034" s="24"/>
      <c r="DK1034" s="24"/>
      <c r="DL1034" s="24"/>
      <c r="DM1034" s="24"/>
      <c r="DN1034" s="24"/>
      <c r="DO1034" s="24">
        <v>0.11666666716337204</v>
      </c>
      <c r="DP1034" s="24"/>
      <c r="DQ1034" s="24"/>
      <c r="DR1034" s="16"/>
      <c r="DS1034" s="16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27"/>
      <c r="EO1034" s="27"/>
      <c r="EP1034" s="27"/>
      <c r="EQ1034" s="27"/>
      <c r="ER1034" s="27"/>
    </row>
    <row r="1035" spans="1:148" s="9" customFormat="1" ht="20.25" x14ac:dyDescent="0.3">
      <c r="A1035" s="10" t="s">
        <v>581</v>
      </c>
      <c r="B1035" s="10" t="s">
        <v>232</v>
      </c>
      <c r="C1035" s="10" t="s">
        <v>240</v>
      </c>
      <c r="D1035" s="10" t="s">
        <v>281</v>
      </c>
      <c r="E1035" s="10" t="s">
        <v>218</v>
      </c>
      <c r="F1035" s="11">
        <v>10334</v>
      </c>
      <c r="G1035" s="11">
        <v>4005</v>
      </c>
      <c r="H1035" s="11">
        <v>3866</v>
      </c>
      <c r="I1035" s="10" t="s">
        <v>275</v>
      </c>
      <c r="J1035" s="12">
        <v>62.8</v>
      </c>
      <c r="K1035" s="10" t="s">
        <v>267</v>
      </c>
      <c r="L1035" s="10" t="s">
        <v>261</v>
      </c>
      <c r="M1035" s="10" t="s">
        <v>220</v>
      </c>
      <c r="N1035" s="13">
        <v>22</v>
      </c>
      <c r="O1035" s="13">
        <v>22</v>
      </c>
      <c r="P1035" s="13">
        <v>0</v>
      </c>
      <c r="Q1035" s="14">
        <v>0</v>
      </c>
      <c r="R1035" s="14">
        <v>8.1</v>
      </c>
      <c r="S1035" s="14">
        <v>8</v>
      </c>
      <c r="T1035" s="14">
        <v>2.97</v>
      </c>
      <c r="U1035" s="14">
        <v>37.125</v>
      </c>
      <c r="V1035" s="14">
        <v>1</v>
      </c>
      <c r="W1035" s="14">
        <v>118.14</v>
      </c>
      <c r="X1035" s="14">
        <v>80</v>
      </c>
      <c r="Y1035" s="14">
        <v>0.99900097615852401</v>
      </c>
      <c r="Z1035" s="14">
        <v>3.0333329999999998</v>
      </c>
      <c r="AA1035" s="14">
        <v>4.9666670000000002</v>
      </c>
      <c r="AB1035" s="14">
        <v>62.083329999999997</v>
      </c>
      <c r="AC1035" s="14">
        <v>6.3333029999999998E-2</v>
      </c>
      <c r="AD1035" s="14">
        <v>0.79166289999999995</v>
      </c>
      <c r="AE1035" s="14">
        <v>118.14</v>
      </c>
      <c r="AF1035" s="14">
        <v>80.08</v>
      </c>
      <c r="AG1035" s="14">
        <v>0</v>
      </c>
      <c r="AH1035" s="14">
        <v>0</v>
      </c>
      <c r="AI1035" s="14">
        <v>2.97</v>
      </c>
      <c r="AJ1035" s="14">
        <v>3.0333329999999998</v>
      </c>
      <c r="AK1035" s="15">
        <v>0.37916670000000002</v>
      </c>
      <c r="AL1035" s="15">
        <v>0.97912100000000002</v>
      </c>
      <c r="AM1035" s="15">
        <v>1</v>
      </c>
      <c r="AN1035" s="15">
        <v>0.37125000000000002</v>
      </c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  <c r="BG1035" s="16"/>
      <c r="BH1035" s="16"/>
      <c r="BI1035" s="16">
        <v>4</v>
      </c>
      <c r="BJ1035" s="16"/>
      <c r="BK1035" s="16"/>
      <c r="BL1035" s="16"/>
      <c r="BM1035" s="16">
        <v>0.3333333432674408</v>
      </c>
      <c r="BN1035" s="16"/>
      <c r="BO1035" s="16">
        <v>0.25</v>
      </c>
      <c r="BP1035" s="16"/>
      <c r="BQ1035" s="16"/>
      <c r="BR1035" s="16"/>
      <c r="BS1035" s="16"/>
      <c r="BT1035" s="16"/>
      <c r="BU1035" s="16"/>
      <c r="BV1035" s="16"/>
      <c r="BW1035" s="16"/>
      <c r="BX1035" s="16"/>
      <c r="BY1035" s="16"/>
      <c r="BZ1035" s="16"/>
      <c r="CA1035" s="16"/>
      <c r="CB1035" s="16"/>
      <c r="CC1035" s="16"/>
      <c r="CD1035" s="16"/>
      <c r="CE1035" s="16"/>
      <c r="CF1035" s="16"/>
      <c r="CG1035" s="16"/>
      <c r="CH1035" s="16">
        <v>0.2500000074505806</v>
      </c>
      <c r="CI1035" s="16"/>
      <c r="CJ1035" s="16"/>
      <c r="CK1035" s="16"/>
      <c r="CL1035" s="16"/>
      <c r="CM1035" s="16"/>
      <c r="CN1035" s="16"/>
      <c r="CO1035" s="16"/>
      <c r="CP1035" s="16"/>
      <c r="CQ1035" s="16"/>
      <c r="CR1035" s="16"/>
      <c r="CS1035" s="16"/>
      <c r="CT1035" s="16"/>
      <c r="CU1035" s="16"/>
      <c r="CV1035" s="16"/>
      <c r="CW1035" s="16"/>
      <c r="CX1035" s="16"/>
      <c r="CY1035" s="16"/>
      <c r="CZ1035" s="16"/>
      <c r="DA1035" s="16"/>
      <c r="DB1035" s="16"/>
      <c r="DC1035" s="16"/>
      <c r="DD1035" s="16"/>
      <c r="DE1035" s="16"/>
      <c r="DF1035" s="16"/>
      <c r="DG1035" s="16"/>
      <c r="DH1035" s="24"/>
      <c r="DI1035" s="16"/>
      <c r="DJ1035" s="24"/>
      <c r="DK1035" s="24"/>
      <c r="DL1035" s="24"/>
      <c r="DM1035" s="24"/>
      <c r="DN1035" s="24"/>
      <c r="DO1035" s="24">
        <v>0.13333334028720856</v>
      </c>
      <c r="DP1035" s="24"/>
      <c r="DQ1035" s="24"/>
      <c r="DR1035" s="16"/>
      <c r="DS1035" s="16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27"/>
      <c r="EO1035" s="27"/>
      <c r="EP1035" s="27"/>
      <c r="EQ1035" s="27"/>
      <c r="ER1035" s="27"/>
    </row>
    <row r="1036" spans="1:148" s="9" customFormat="1" ht="20.25" x14ac:dyDescent="0.3">
      <c r="A1036" s="10" t="s">
        <v>581</v>
      </c>
      <c r="B1036" s="10" t="s">
        <v>231</v>
      </c>
      <c r="C1036" s="10" t="s">
        <v>240</v>
      </c>
      <c r="D1036" s="10" t="s">
        <v>279</v>
      </c>
      <c r="E1036" s="10" t="s">
        <v>218</v>
      </c>
      <c r="F1036" s="11">
        <v>10334</v>
      </c>
      <c r="G1036" s="11">
        <v>3999</v>
      </c>
      <c r="H1036" s="11">
        <v>4103</v>
      </c>
      <c r="I1036" s="10" t="s">
        <v>275</v>
      </c>
      <c r="J1036" s="12">
        <v>62.8</v>
      </c>
      <c r="K1036" s="10" t="s">
        <v>267</v>
      </c>
      <c r="L1036" s="10" t="s">
        <v>261</v>
      </c>
      <c r="M1036" s="10" t="s">
        <v>220</v>
      </c>
      <c r="N1036" s="13">
        <v>20</v>
      </c>
      <c r="O1036" s="13">
        <v>20</v>
      </c>
      <c r="P1036" s="13">
        <v>0</v>
      </c>
      <c r="Q1036" s="14">
        <v>0</v>
      </c>
      <c r="R1036" s="14">
        <v>8.1</v>
      </c>
      <c r="S1036" s="14">
        <v>4</v>
      </c>
      <c r="T1036" s="14">
        <v>2.7</v>
      </c>
      <c r="U1036" s="14">
        <v>67.5</v>
      </c>
      <c r="V1036" s="14">
        <v>0.5</v>
      </c>
      <c r="W1036" s="14">
        <v>214.8</v>
      </c>
      <c r="X1036" s="14">
        <f>10*S1036</f>
        <v>40</v>
      </c>
      <c r="Y1036" s="14">
        <v>0</v>
      </c>
      <c r="Z1036" s="14">
        <v>2.8666670000000001</v>
      </c>
      <c r="AA1036" s="14">
        <v>1.1333329999999999</v>
      </c>
      <c r="AB1036" s="14">
        <v>28.33333</v>
      </c>
      <c r="AC1036" s="14">
        <v>0.1666666</v>
      </c>
      <c r="AD1036" s="14">
        <v>4.1666660000000002</v>
      </c>
      <c r="AE1036" s="14">
        <v>107.4</v>
      </c>
      <c r="AF1036" s="14">
        <v>72.8</v>
      </c>
      <c r="AG1036" s="14">
        <v>0</v>
      </c>
      <c r="AH1036" s="14">
        <v>0</v>
      </c>
      <c r="AI1036" s="14">
        <v>2.7</v>
      </c>
      <c r="AJ1036" s="14">
        <v>2.8666670000000001</v>
      </c>
      <c r="AK1036" s="15">
        <v>0.71666669999999999</v>
      </c>
      <c r="AL1036" s="15">
        <v>0.94186040000000004</v>
      </c>
      <c r="AM1036" s="15">
        <v>1</v>
      </c>
      <c r="AN1036" s="15">
        <v>0.67500000000000004</v>
      </c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  <c r="BG1036" s="16"/>
      <c r="BH1036" s="16"/>
      <c r="BI1036" s="16">
        <v>0.1666666716337204</v>
      </c>
      <c r="BJ1036" s="16"/>
      <c r="BK1036" s="16"/>
      <c r="BL1036" s="16"/>
      <c r="BM1036" s="16">
        <v>0.53333336114883423</v>
      </c>
      <c r="BN1036" s="16"/>
      <c r="BO1036" s="16"/>
      <c r="BP1036" s="16"/>
      <c r="BQ1036" s="16"/>
      <c r="BR1036" s="16">
        <v>0.10000000149011612</v>
      </c>
      <c r="BS1036" s="16"/>
      <c r="BT1036" s="16"/>
      <c r="BU1036" s="16"/>
      <c r="BV1036" s="16"/>
      <c r="BW1036" s="16"/>
      <c r="BX1036" s="16"/>
      <c r="BY1036" s="16"/>
      <c r="BZ1036" s="16"/>
      <c r="CA1036" s="16"/>
      <c r="CB1036" s="16"/>
      <c r="CC1036" s="16"/>
      <c r="CD1036" s="16">
        <v>0.11666666716337204</v>
      </c>
      <c r="CE1036" s="16"/>
      <c r="CF1036" s="16"/>
      <c r="CG1036" s="16"/>
      <c r="CH1036" s="16"/>
      <c r="CI1036" s="16"/>
      <c r="CJ1036" s="16"/>
      <c r="CK1036" s="16"/>
      <c r="CL1036" s="16"/>
      <c r="CM1036" s="16"/>
      <c r="CN1036" s="16"/>
      <c r="CO1036" s="16"/>
      <c r="CP1036" s="16"/>
      <c r="CQ1036" s="16"/>
      <c r="CR1036" s="16"/>
      <c r="CS1036" s="16"/>
      <c r="CT1036" s="16"/>
      <c r="CU1036" s="16"/>
      <c r="CV1036" s="16"/>
      <c r="CW1036" s="16"/>
      <c r="CX1036" s="16"/>
      <c r="CY1036" s="16"/>
      <c r="CZ1036" s="16"/>
      <c r="DA1036" s="16"/>
      <c r="DB1036" s="16"/>
      <c r="DC1036" s="16"/>
      <c r="DD1036" s="16"/>
      <c r="DE1036" s="16"/>
      <c r="DF1036" s="16"/>
      <c r="DG1036" s="16"/>
      <c r="DH1036" s="24"/>
      <c r="DI1036" s="16"/>
      <c r="DJ1036" s="24"/>
      <c r="DK1036" s="24"/>
      <c r="DL1036" s="24"/>
      <c r="DM1036" s="24"/>
      <c r="DN1036" s="24"/>
      <c r="DO1036" s="24">
        <v>0.21666666865348816</v>
      </c>
      <c r="DP1036" s="24"/>
      <c r="DQ1036" s="24"/>
      <c r="DR1036" s="16"/>
      <c r="DS1036" s="16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27"/>
      <c r="EO1036" s="27"/>
      <c r="EP1036" s="27"/>
      <c r="EQ1036" s="27"/>
      <c r="ER1036" s="27"/>
    </row>
    <row r="1037" spans="1:148" s="9" customFormat="1" ht="20.25" x14ac:dyDescent="0.3">
      <c r="A1037" s="10" t="s">
        <v>581</v>
      </c>
      <c r="B1037" s="10" t="s">
        <v>231</v>
      </c>
      <c r="C1037" s="10" t="s">
        <v>240</v>
      </c>
      <c r="D1037" s="10" t="s">
        <v>281</v>
      </c>
      <c r="E1037" s="10" t="s">
        <v>218</v>
      </c>
      <c r="F1037" s="11">
        <v>10334</v>
      </c>
      <c r="G1037" s="11">
        <v>4005</v>
      </c>
      <c r="H1037" s="11">
        <v>3866</v>
      </c>
      <c r="I1037" s="10" t="s">
        <v>275</v>
      </c>
      <c r="J1037" s="12">
        <v>62.8</v>
      </c>
      <c r="K1037" s="10" t="s">
        <v>267</v>
      </c>
      <c r="L1037" s="10" t="s">
        <v>261</v>
      </c>
      <c r="M1037" s="10" t="s">
        <v>220</v>
      </c>
      <c r="N1037" s="13">
        <v>20</v>
      </c>
      <c r="O1037" s="13">
        <v>20</v>
      </c>
      <c r="P1037" s="13">
        <v>0</v>
      </c>
      <c r="Q1037" s="14">
        <v>0</v>
      </c>
      <c r="R1037" s="14">
        <v>8.1</v>
      </c>
      <c r="S1037" s="14">
        <v>4</v>
      </c>
      <c r="T1037" s="14">
        <v>2.7</v>
      </c>
      <c r="U1037" s="14">
        <v>67.5</v>
      </c>
      <c r="V1037" s="14">
        <v>0.5</v>
      </c>
      <c r="W1037" s="14">
        <v>214.8</v>
      </c>
      <c r="X1037" s="14">
        <f>10*S1037</f>
        <v>40</v>
      </c>
      <c r="Y1037" s="14">
        <v>0</v>
      </c>
      <c r="Z1037" s="14">
        <v>2.9166669999999999</v>
      </c>
      <c r="AA1037" s="14">
        <v>1.0833330000000001</v>
      </c>
      <c r="AB1037" s="14">
        <v>27.08333</v>
      </c>
      <c r="AC1037" s="14">
        <v>0.21666659999999999</v>
      </c>
      <c r="AD1037" s="14">
        <v>5.4166650000000001</v>
      </c>
      <c r="AE1037" s="14">
        <v>107.4</v>
      </c>
      <c r="AF1037" s="14">
        <v>72.8</v>
      </c>
      <c r="AG1037" s="14">
        <v>0</v>
      </c>
      <c r="AH1037" s="14">
        <v>0</v>
      </c>
      <c r="AI1037" s="14">
        <v>2.7</v>
      </c>
      <c r="AJ1037" s="14">
        <v>2.9166669999999999</v>
      </c>
      <c r="AK1037" s="15">
        <v>0.7291666</v>
      </c>
      <c r="AL1037" s="15">
        <v>0.92571440000000005</v>
      </c>
      <c r="AM1037" s="15">
        <v>1</v>
      </c>
      <c r="AN1037" s="15">
        <v>0.67500000000000004</v>
      </c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  <c r="BG1037" s="16"/>
      <c r="BH1037" s="16"/>
      <c r="BI1037" s="16">
        <v>0.1666666716337204</v>
      </c>
      <c r="BJ1037" s="16"/>
      <c r="BK1037" s="16"/>
      <c r="BL1037" s="16"/>
      <c r="BM1037" s="16">
        <v>0.66666668653488159</v>
      </c>
      <c r="BN1037" s="16"/>
      <c r="BO1037" s="16"/>
      <c r="BP1037" s="16"/>
      <c r="BQ1037" s="16"/>
      <c r="BR1037" s="16"/>
      <c r="BS1037" s="16"/>
      <c r="BT1037" s="16"/>
      <c r="BU1037" s="16"/>
      <c r="BV1037" s="16"/>
      <c r="BW1037" s="16"/>
      <c r="BX1037" s="16"/>
      <c r="BY1037" s="16"/>
      <c r="BZ1037" s="16"/>
      <c r="CA1037" s="16"/>
      <c r="CB1037" s="16"/>
      <c r="CC1037" s="16"/>
      <c r="CD1037" s="16"/>
      <c r="CE1037" s="16"/>
      <c r="CF1037" s="16"/>
      <c r="CG1037" s="16"/>
      <c r="CH1037" s="16"/>
      <c r="CI1037" s="16"/>
      <c r="CJ1037" s="16"/>
      <c r="CK1037" s="16"/>
      <c r="CL1037" s="16"/>
      <c r="CM1037" s="16"/>
      <c r="CN1037" s="16"/>
      <c r="CO1037" s="16"/>
      <c r="CP1037" s="16"/>
      <c r="CQ1037" s="16"/>
      <c r="CR1037" s="16"/>
      <c r="CS1037" s="16"/>
      <c r="CT1037" s="16"/>
      <c r="CU1037" s="16"/>
      <c r="CV1037" s="16"/>
      <c r="CW1037" s="16"/>
      <c r="CX1037" s="16"/>
      <c r="CY1037" s="16"/>
      <c r="CZ1037" s="16"/>
      <c r="DA1037" s="16"/>
      <c r="DB1037" s="16"/>
      <c r="DC1037" s="16"/>
      <c r="DD1037" s="16"/>
      <c r="DE1037" s="16">
        <v>6.6666670143604279E-2</v>
      </c>
      <c r="DF1037" s="16"/>
      <c r="DG1037" s="16"/>
      <c r="DH1037" s="24"/>
      <c r="DI1037" s="16"/>
      <c r="DJ1037" s="24"/>
      <c r="DK1037" s="24"/>
      <c r="DL1037" s="24"/>
      <c r="DM1037" s="24"/>
      <c r="DN1037" s="24"/>
      <c r="DO1037" s="24">
        <v>0.18333333730697632</v>
      </c>
      <c r="DP1037" s="24"/>
      <c r="DQ1037" s="24"/>
      <c r="DR1037" s="16"/>
      <c r="DS1037" s="16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27"/>
      <c r="EO1037" s="27"/>
      <c r="EP1037" s="27"/>
      <c r="EQ1037" s="27"/>
      <c r="ER1037" s="27"/>
    </row>
    <row r="1038" spans="1:148" s="9" customFormat="1" ht="20.25" x14ac:dyDescent="0.3">
      <c r="A1038" s="10" t="s">
        <v>591</v>
      </c>
      <c r="B1038" s="10" t="s">
        <v>232</v>
      </c>
      <c r="C1038" s="10" t="s">
        <v>240</v>
      </c>
      <c r="D1038" s="10" t="s">
        <v>279</v>
      </c>
      <c r="E1038" s="10" t="s">
        <v>218</v>
      </c>
      <c r="F1038" s="11">
        <v>10334</v>
      </c>
      <c r="G1038" s="11">
        <v>4124</v>
      </c>
      <c r="H1038" s="11">
        <v>3951</v>
      </c>
      <c r="I1038" s="10" t="s">
        <v>275</v>
      </c>
      <c r="J1038" s="12">
        <v>62.8</v>
      </c>
      <c r="K1038" s="10" t="s">
        <v>267</v>
      </c>
      <c r="L1038" s="10" t="s">
        <v>261</v>
      </c>
      <c r="M1038" s="10" t="s">
        <v>220</v>
      </c>
      <c r="N1038" s="13">
        <v>16</v>
      </c>
      <c r="O1038" s="13">
        <v>16</v>
      </c>
      <c r="P1038" s="13">
        <v>0</v>
      </c>
      <c r="Q1038" s="14">
        <v>0</v>
      </c>
      <c r="R1038" s="14">
        <v>8.1</v>
      </c>
      <c r="S1038" s="14">
        <v>3</v>
      </c>
      <c r="T1038" s="14">
        <v>2.16</v>
      </c>
      <c r="U1038" s="14">
        <v>72</v>
      </c>
      <c r="V1038" s="14">
        <v>0.375</v>
      </c>
      <c r="W1038" s="14">
        <v>229.12</v>
      </c>
      <c r="X1038" s="14">
        <v>30</v>
      </c>
      <c r="Y1038" s="14">
        <v>0.51510987526451202</v>
      </c>
      <c r="Z1038" s="14">
        <v>2.2999999999999998</v>
      </c>
      <c r="AA1038" s="14">
        <v>0.7</v>
      </c>
      <c r="AB1038" s="14">
        <v>23.33333</v>
      </c>
      <c r="AC1038" s="14">
        <v>0.13999990000000001</v>
      </c>
      <c r="AD1038" s="14">
        <v>4.6666639999999999</v>
      </c>
      <c r="AE1038" s="14">
        <v>85.92</v>
      </c>
      <c r="AF1038" s="14">
        <v>58.24</v>
      </c>
      <c r="AG1038" s="14">
        <v>0</v>
      </c>
      <c r="AH1038" s="14">
        <v>0</v>
      </c>
      <c r="AI1038" s="14">
        <v>2.16</v>
      </c>
      <c r="AJ1038" s="14">
        <v>2.2999999999999998</v>
      </c>
      <c r="AK1038" s="15">
        <v>0.76666670000000003</v>
      </c>
      <c r="AL1038" s="15">
        <v>0.93913049999999998</v>
      </c>
      <c r="AM1038" s="15">
        <v>1</v>
      </c>
      <c r="AN1038" s="15">
        <v>0.72</v>
      </c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  <c r="BG1038" s="16"/>
      <c r="BH1038" s="16"/>
      <c r="BI1038" s="16"/>
      <c r="BJ1038" s="16"/>
      <c r="BK1038" s="16"/>
      <c r="BL1038" s="16"/>
      <c r="BM1038" s="16"/>
      <c r="BN1038" s="16"/>
      <c r="BO1038" s="16"/>
      <c r="BP1038" s="16"/>
      <c r="BQ1038" s="16"/>
      <c r="BR1038" s="16">
        <v>0.1666666716337204</v>
      </c>
      <c r="BS1038" s="16"/>
      <c r="BT1038" s="16"/>
      <c r="BU1038" s="16"/>
      <c r="BV1038" s="16"/>
      <c r="BW1038" s="16"/>
      <c r="BX1038" s="16"/>
      <c r="BY1038" s="16"/>
      <c r="BZ1038" s="16"/>
      <c r="CA1038" s="16"/>
      <c r="CB1038" s="16"/>
      <c r="CC1038" s="16"/>
      <c r="CD1038" s="16">
        <v>0.3333333358168602</v>
      </c>
      <c r="CE1038" s="16"/>
      <c r="CF1038" s="16"/>
      <c r="CG1038" s="16"/>
      <c r="CH1038" s="16"/>
      <c r="CI1038" s="16"/>
      <c r="CJ1038" s="16"/>
      <c r="CK1038" s="16"/>
      <c r="CL1038" s="16"/>
      <c r="CM1038" s="16"/>
      <c r="CN1038" s="16"/>
      <c r="CO1038" s="16"/>
      <c r="CP1038" s="16"/>
      <c r="CQ1038" s="16"/>
      <c r="CR1038" s="16"/>
      <c r="CS1038" s="16"/>
      <c r="CT1038" s="16"/>
      <c r="CU1038" s="16"/>
      <c r="CV1038" s="16"/>
      <c r="CW1038" s="16"/>
      <c r="CX1038" s="16"/>
      <c r="CY1038" s="16"/>
      <c r="CZ1038" s="16"/>
      <c r="DA1038" s="16"/>
      <c r="DB1038" s="16"/>
      <c r="DC1038" s="16"/>
      <c r="DD1038" s="16"/>
      <c r="DE1038" s="16">
        <v>8.3333335816860199E-2</v>
      </c>
      <c r="DF1038" s="16"/>
      <c r="DG1038" s="16"/>
      <c r="DH1038" s="24"/>
      <c r="DI1038" s="16"/>
      <c r="DJ1038" s="24"/>
      <c r="DK1038" s="24"/>
      <c r="DL1038" s="24"/>
      <c r="DM1038" s="24"/>
      <c r="DN1038" s="24"/>
      <c r="DO1038" s="24">
        <v>0.11666666716337204</v>
      </c>
      <c r="DP1038" s="24"/>
      <c r="DQ1038" s="24"/>
      <c r="DR1038" s="16"/>
      <c r="DS1038" s="16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27"/>
      <c r="EO1038" s="27"/>
      <c r="EP1038" s="27"/>
      <c r="EQ1038" s="27"/>
      <c r="ER1038" s="27"/>
    </row>
    <row r="1039" spans="1:148" s="9" customFormat="1" ht="20.25" x14ac:dyDescent="0.3">
      <c r="A1039" s="10" t="s">
        <v>591</v>
      </c>
      <c r="B1039" s="10" t="s">
        <v>232</v>
      </c>
      <c r="C1039" s="10" t="s">
        <v>240</v>
      </c>
      <c r="D1039" s="10" t="s">
        <v>281</v>
      </c>
      <c r="E1039" s="10" t="s">
        <v>218</v>
      </c>
      <c r="F1039" s="11">
        <v>10334</v>
      </c>
      <c r="G1039" s="11">
        <v>4079</v>
      </c>
      <c r="H1039" s="11">
        <v>4091</v>
      </c>
      <c r="I1039" s="10" t="s">
        <v>275</v>
      </c>
      <c r="J1039" s="12">
        <v>62.8</v>
      </c>
      <c r="K1039" s="10" t="s">
        <v>267</v>
      </c>
      <c r="L1039" s="10" t="s">
        <v>261</v>
      </c>
      <c r="M1039" s="10" t="s">
        <v>220</v>
      </c>
      <c r="N1039" s="13">
        <v>8</v>
      </c>
      <c r="O1039" s="13">
        <v>8</v>
      </c>
      <c r="P1039" s="13">
        <v>0</v>
      </c>
      <c r="Q1039" s="14">
        <v>0</v>
      </c>
      <c r="R1039" s="14">
        <v>8.1</v>
      </c>
      <c r="S1039" s="14">
        <v>1.6666669999999999</v>
      </c>
      <c r="T1039" s="14">
        <v>1.08</v>
      </c>
      <c r="U1039" s="14">
        <v>64.799989999999994</v>
      </c>
      <c r="V1039" s="14">
        <v>0.2083334</v>
      </c>
      <c r="W1039" s="14">
        <v>206.208</v>
      </c>
      <c r="X1039" s="14">
        <v>16.666669845581101</v>
      </c>
      <c r="Y1039" s="14">
        <v>0.57234441501547095</v>
      </c>
      <c r="Z1039" s="14">
        <v>1.083334</v>
      </c>
      <c r="AA1039" s="14">
        <v>0.58333330000000005</v>
      </c>
      <c r="AB1039" s="14">
        <v>34.999989999999997</v>
      </c>
      <c r="AC1039" s="14">
        <v>3.3336279999999999E-3</v>
      </c>
      <c r="AD1039" s="14">
        <v>0.20001769999999999</v>
      </c>
      <c r="AE1039" s="14">
        <v>42.96</v>
      </c>
      <c r="AF1039" s="14">
        <v>29.12</v>
      </c>
      <c r="AG1039" s="14">
        <v>0</v>
      </c>
      <c r="AH1039" s="14">
        <v>0</v>
      </c>
      <c r="AI1039" s="14">
        <v>1.08</v>
      </c>
      <c r="AJ1039" s="14">
        <v>1.083334</v>
      </c>
      <c r="AK1039" s="15">
        <v>0.65000009999999997</v>
      </c>
      <c r="AL1039" s="15">
        <v>0.99692270000000005</v>
      </c>
      <c r="AM1039" s="15">
        <v>1</v>
      </c>
      <c r="AN1039" s="15">
        <v>0.64799989999999996</v>
      </c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  <c r="BG1039" s="16"/>
      <c r="BH1039" s="16"/>
      <c r="BI1039" s="16"/>
      <c r="BJ1039" s="16"/>
      <c r="BK1039" s="16"/>
      <c r="BL1039" s="16"/>
      <c r="BM1039" s="16"/>
      <c r="BN1039" s="16"/>
      <c r="BO1039" s="16"/>
      <c r="BP1039" s="16"/>
      <c r="BQ1039" s="16"/>
      <c r="BR1039" s="16"/>
      <c r="BS1039" s="16"/>
      <c r="BT1039" s="16"/>
      <c r="BU1039" s="16"/>
      <c r="BV1039" s="16"/>
      <c r="BW1039" s="16"/>
      <c r="BX1039" s="16"/>
      <c r="BY1039" s="16"/>
      <c r="BZ1039" s="16"/>
      <c r="CA1039" s="16"/>
      <c r="CB1039" s="16"/>
      <c r="CC1039" s="16"/>
      <c r="CD1039" s="16"/>
      <c r="CE1039" s="16"/>
      <c r="CF1039" s="16"/>
      <c r="CG1039" s="16"/>
      <c r="CH1039" s="16">
        <v>0.4166666567325592</v>
      </c>
      <c r="CI1039" s="16"/>
      <c r="CJ1039" s="16"/>
      <c r="CK1039" s="16"/>
      <c r="CL1039" s="16"/>
      <c r="CM1039" s="16"/>
      <c r="CN1039" s="16"/>
      <c r="CO1039" s="16"/>
      <c r="CP1039" s="16"/>
      <c r="CQ1039" s="16"/>
      <c r="CR1039" s="16"/>
      <c r="CS1039" s="16"/>
      <c r="CT1039" s="16"/>
      <c r="CU1039" s="16"/>
      <c r="CV1039" s="16"/>
      <c r="CW1039" s="16"/>
      <c r="CX1039" s="16"/>
      <c r="CY1039" s="16"/>
      <c r="CZ1039" s="16"/>
      <c r="DA1039" s="16"/>
      <c r="DB1039" s="16"/>
      <c r="DC1039" s="16"/>
      <c r="DD1039" s="16"/>
      <c r="DE1039" s="16"/>
      <c r="DF1039" s="16"/>
      <c r="DG1039" s="16"/>
      <c r="DH1039" s="24"/>
      <c r="DI1039" s="16"/>
      <c r="DJ1039" s="24"/>
      <c r="DK1039" s="24">
        <v>0.1666666716337204</v>
      </c>
      <c r="DL1039" s="24"/>
      <c r="DM1039" s="24"/>
      <c r="DN1039" s="24"/>
      <c r="DO1039" s="24"/>
      <c r="DP1039" s="24"/>
      <c r="DQ1039" s="24"/>
      <c r="DR1039" s="16"/>
      <c r="DS1039" s="16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27"/>
      <c r="EO1039" s="27"/>
      <c r="EP1039" s="27"/>
      <c r="EQ1039" s="27"/>
      <c r="ER1039" s="27"/>
    </row>
    <row r="1040" spans="1:148" s="9" customFormat="1" ht="20.25" x14ac:dyDescent="0.3">
      <c r="A1040" s="10" t="s">
        <v>591</v>
      </c>
      <c r="B1040" s="10" t="s">
        <v>232</v>
      </c>
      <c r="C1040" s="10" t="s">
        <v>240</v>
      </c>
      <c r="D1040" s="10" t="s">
        <v>279</v>
      </c>
      <c r="E1040" s="10" t="s">
        <v>218</v>
      </c>
      <c r="F1040" s="11">
        <v>10348</v>
      </c>
      <c r="G1040" s="11">
        <v>4124</v>
      </c>
      <c r="H1040" s="11">
        <v>3951</v>
      </c>
      <c r="I1040" s="10" t="s">
        <v>275</v>
      </c>
      <c r="J1040" s="12">
        <v>62.8</v>
      </c>
      <c r="K1040" s="10" t="s">
        <v>243</v>
      </c>
      <c r="L1040" s="10" t="s">
        <v>261</v>
      </c>
      <c r="M1040" s="10" t="s">
        <v>220</v>
      </c>
      <c r="N1040" s="13">
        <v>14</v>
      </c>
      <c r="O1040" s="13">
        <v>14</v>
      </c>
      <c r="P1040" s="13">
        <v>0</v>
      </c>
      <c r="Q1040" s="14">
        <v>0</v>
      </c>
      <c r="R1040" s="14">
        <v>6.21</v>
      </c>
      <c r="S1040" s="14">
        <v>2.3333330000000001</v>
      </c>
      <c r="T1040" s="14">
        <v>1.4490000000000001</v>
      </c>
      <c r="U1040" s="14">
        <v>62.100009999999997</v>
      </c>
      <c r="V1040" s="14">
        <v>0.2916666</v>
      </c>
      <c r="W1040" s="14">
        <v>221.28</v>
      </c>
      <c r="X1040" s="14">
        <v>23.333330154418899</v>
      </c>
      <c r="Y1040" s="14">
        <v>0.55187632043746704</v>
      </c>
      <c r="Z1040" s="14">
        <v>1.5</v>
      </c>
      <c r="AA1040" s="14">
        <v>0.83333330000000005</v>
      </c>
      <c r="AB1040" s="14">
        <v>35.714289999999998</v>
      </c>
      <c r="AC1040" s="14">
        <v>5.0999700000000002E-2</v>
      </c>
      <c r="AD1040" s="14">
        <v>2.185702</v>
      </c>
      <c r="AE1040" s="14">
        <v>64.540000000000006</v>
      </c>
      <c r="AF1040" s="14">
        <v>42.28</v>
      </c>
      <c r="AG1040" s="14">
        <v>0</v>
      </c>
      <c r="AH1040" s="14">
        <v>0</v>
      </c>
      <c r="AI1040" s="14">
        <v>1.4490000000000001</v>
      </c>
      <c r="AJ1040" s="14">
        <v>1.5</v>
      </c>
      <c r="AK1040" s="15">
        <v>0.64285709999999996</v>
      </c>
      <c r="AL1040" s="15">
        <v>0.96600010000000003</v>
      </c>
      <c r="AM1040" s="15">
        <v>1</v>
      </c>
      <c r="AN1040" s="15">
        <v>0.62100010000000005</v>
      </c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16"/>
      <c r="BC1040" s="16"/>
      <c r="BD1040" s="16"/>
      <c r="BE1040" s="16"/>
      <c r="BF1040" s="16"/>
      <c r="BG1040" s="16"/>
      <c r="BH1040" s="16"/>
      <c r="BI1040" s="16"/>
      <c r="BJ1040" s="16"/>
      <c r="BK1040" s="16"/>
      <c r="BL1040" s="16"/>
      <c r="BM1040" s="16"/>
      <c r="BN1040" s="16"/>
      <c r="BO1040" s="16"/>
      <c r="BP1040" s="16"/>
      <c r="BQ1040" s="16"/>
      <c r="BR1040" s="16"/>
      <c r="BS1040" s="16"/>
      <c r="BT1040" s="16"/>
      <c r="BU1040" s="16"/>
      <c r="BV1040" s="16"/>
      <c r="BW1040" s="16"/>
      <c r="BX1040" s="16"/>
      <c r="BY1040" s="16"/>
      <c r="BZ1040" s="16"/>
      <c r="CA1040" s="16"/>
      <c r="CB1040" s="16"/>
      <c r="CC1040" s="16"/>
      <c r="CD1040" s="16">
        <v>0.1666666716337204</v>
      </c>
      <c r="CE1040" s="16"/>
      <c r="CF1040" s="16"/>
      <c r="CG1040" s="16"/>
      <c r="CH1040" s="16">
        <v>0.5833333283662796</v>
      </c>
      <c r="CI1040" s="16"/>
      <c r="CJ1040" s="16"/>
      <c r="CK1040" s="16"/>
      <c r="CL1040" s="16"/>
      <c r="CM1040" s="16"/>
      <c r="CN1040" s="16"/>
      <c r="CO1040" s="16"/>
      <c r="CP1040" s="16"/>
      <c r="CQ1040" s="16"/>
      <c r="CR1040" s="16"/>
      <c r="CS1040" s="16"/>
      <c r="CT1040" s="16"/>
      <c r="CU1040" s="16"/>
      <c r="CV1040" s="16"/>
      <c r="CW1040" s="16"/>
      <c r="CX1040" s="16"/>
      <c r="CY1040" s="16"/>
      <c r="CZ1040" s="16"/>
      <c r="DA1040" s="16"/>
      <c r="DB1040" s="16"/>
      <c r="DC1040" s="16"/>
      <c r="DD1040" s="16"/>
      <c r="DE1040" s="16"/>
      <c r="DF1040" s="16"/>
      <c r="DG1040" s="16"/>
      <c r="DH1040" s="24"/>
      <c r="DI1040" s="16"/>
      <c r="DJ1040" s="24"/>
      <c r="DK1040" s="24"/>
      <c r="DL1040" s="24"/>
      <c r="DM1040" s="24"/>
      <c r="DN1040" s="24"/>
      <c r="DO1040" s="24">
        <v>8.3333335816860199E-2</v>
      </c>
      <c r="DP1040" s="24"/>
      <c r="DQ1040" s="24"/>
      <c r="DR1040" s="16"/>
      <c r="DS1040" s="16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27"/>
      <c r="EO1040" s="27"/>
      <c r="EP1040" s="27"/>
      <c r="EQ1040" s="27"/>
      <c r="ER1040" s="27"/>
    </row>
    <row r="1041" spans="1:148" s="9" customFormat="1" ht="20.25" x14ac:dyDescent="0.3">
      <c r="A1041" s="10" t="s">
        <v>591</v>
      </c>
      <c r="B1041" s="10" t="s">
        <v>232</v>
      </c>
      <c r="C1041" s="10" t="s">
        <v>240</v>
      </c>
      <c r="D1041" s="10" t="s">
        <v>281</v>
      </c>
      <c r="E1041" s="10" t="s">
        <v>218</v>
      </c>
      <c r="F1041" s="11">
        <v>10348</v>
      </c>
      <c r="G1041" s="11">
        <v>4079</v>
      </c>
      <c r="H1041" s="11">
        <v>4091</v>
      </c>
      <c r="I1041" s="10" t="s">
        <v>275</v>
      </c>
      <c r="J1041" s="12">
        <v>62.8</v>
      </c>
      <c r="K1041" s="10" t="s">
        <v>243</v>
      </c>
      <c r="L1041" s="10" t="s">
        <v>261</v>
      </c>
      <c r="M1041" s="10" t="s">
        <v>220</v>
      </c>
      <c r="N1041" s="13">
        <v>14</v>
      </c>
      <c r="O1041" s="13">
        <v>14</v>
      </c>
      <c r="P1041" s="13">
        <v>0</v>
      </c>
      <c r="Q1041" s="14">
        <v>0</v>
      </c>
      <c r="R1041" s="14">
        <v>6.21</v>
      </c>
      <c r="S1041" s="14">
        <v>2.5</v>
      </c>
      <c r="T1041" s="14">
        <v>1.4490000000000001</v>
      </c>
      <c r="U1041" s="14">
        <v>57.96</v>
      </c>
      <c r="V1041" s="14">
        <v>0.3125</v>
      </c>
      <c r="W1041" s="14">
        <v>206.52799999999999</v>
      </c>
      <c r="X1041" s="14">
        <v>25</v>
      </c>
      <c r="Y1041" s="14">
        <v>0.59129613816927695</v>
      </c>
      <c r="Z1041" s="14">
        <v>1.6666669999999999</v>
      </c>
      <c r="AA1041" s="14">
        <v>0.8333334</v>
      </c>
      <c r="AB1041" s="14">
        <v>33.33334</v>
      </c>
      <c r="AC1041" s="14">
        <v>0.21766659999999999</v>
      </c>
      <c r="AD1041" s="14">
        <v>8.7066649999999992</v>
      </c>
      <c r="AE1041" s="14">
        <v>64.540000000000006</v>
      </c>
      <c r="AF1041" s="14">
        <v>42.28</v>
      </c>
      <c r="AG1041" s="14">
        <v>0</v>
      </c>
      <c r="AH1041" s="14">
        <v>0</v>
      </c>
      <c r="AI1041" s="14">
        <v>1.4490000000000001</v>
      </c>
      <c r="AJ1041" s="14">
        <v>1.6666669999999999</v>
      </c>
      <c r="AK1041" s="15">
        <v>0.6666666</v>
      </c>
      <c r="AL1041" s="15">
        <v>0.86939999999999995</v>
      </c>
      <c r="AM1041" s="15">
        <v>1</v>
      </c>
      <c r="AN1041" s="15">
        <v>0.5796</v>
      </c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  <c r="BG1041" s="16"/>
      <c r="BH1041" s="16"/>
      <c r="BI1041" s="16">
        <v>8.3333335816860199E-2</v>
      </c>
      <c r="BJ1041" s="16"/>
      <c r="BK1041" s="16"/>
      <c r="BL1041" s="16"/>
      <c r="BM1041" s="16"/>
      <c r="BN1041" s="16"/>
      <c r="BO1041" s="16"/>
      <c r="BP1041" s="16"/>
      <c r="BQ1041" s="16"/>
      <c r="BR1041" s="16"/>
      <c r="BS1041" s="16"/>
      <c r="BT1041" s="16"/>
      <c r="BU1041" s="16"/>
      <c r="BV1041" s="16"/>
      <c r="BW1041" s="16"/>
      <c r="BX1041" s="16"/>
      <c r="BY1041" s="16"/>
      <c r="BZ1041" s="16"/>
      <c r="CA1041" s="16"/>
      <c r="CB1041" s="16"/>
      <c r="CC1041" s="16"/>
      <c r="CD1041" s="16"/>
      <c r="CE1041" s="16"/>
      <c r="CF1041" s="16">
        <v>0.5</v>
      </c>
      <c r="CG1041" s="16"/>
      <c r="CH1041" s="16"/>
      <c r="CI1041" s="16"/>
      <c r="CJ1041" s="16"/>
      <c r="CK1041" s="16"/>
      <c r="CL1041" s="16"/>
      <c r="CM1041" s="16"/>
      <c r="CN1041" s="16"/>
      <c r="CO1041" s="16"/>
      <c r="CP1041" s="16"/>
      <c r="CQ1041" s="16"/>
      <c r="CR1041" s="16"/>
      <c r="CS1041" s="16"/>
      <c r="CT1041" s="16"/>
      <c r="CU1041" s="16"/>
      <c r="CV1041" s="16"/>
      <c r="CW1041" s="16"/>
      <c r="CX1041" s="16"/>
      <c r="CY1041" s="16"/>
      <c r="CZ1041" s="16"/>
      <c r="DA1041" s="16"/>
      <c r="DB1041" s="16"/>
      <c r="DC1041" s="16"/>
      <c r="DD1041" s="16"/>
      <c r="DE1041" s="16">
        <v>8.3333335816860199E-2</v>
      </c>
      <c r="DF1041" s="16"/>
      <c r="DG1041" s="16"/>
      <c r="DH1041" s="24"/>
      <c r="DI1041" s="16"/>
      <c r="DJ1041" s="24"/>
      <c r="DK1041" s="24"/>
      <c r="DL1041" s="24"/>
      <c r="DM1041" s="24"/>
      <c r="DN1041" s="24"/>
      <c r="DO1041" s="24">
        <v>0.1666666716337204</v>
      </c>
      <c r="DP1041" s="24"/>
      <c r="DQ1041" s="24"/>
      <c r="DR1041" s="16"/>
      <c r="DS1041" s="16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27"/>
      <c r="EO1041" s="27"/>
      <c r="EP1041" s="27"/>
      <c r="EQ1041" s="27"/>
      <c r="ER1041" s="27"/>
    </row>
    <row r="1042" spans="1:148" s="9" customFormat="1" ht="20.25" x14ac:dyDescent="0.3">
      <c r="A1042" s="10" t="s">
        <v>591</v>
      </c>
      <c r="B1042" s="10" t="s">
        <v>232</v>
      </c>
      <c r="C1042" s="10" t="s">
        <v>240</v>
      </c>
      <c r="D1042" s="10" t="s">
        <v>279</v>
      </c>
      <c r="E1042" s="10" t="s">
        <v>218</v>
      </c>
      <c r="F1042" s="11">
        <v>10734</v>
      </c>
      <c r="G1042" s="11">
        <v>4124</v>
      </c>
      <c r="H1042" s="11">
        <v>3951</v>
      </c>
      <c r="I1042" s="10" t="s">
        <v>282</v>
      </c>
      <c r="J1042" s="12">
        <v>71.8</v>
      </c>
      <c r="K1042" s="10" t="s">
        <v>243</v>
      </c>
      <c r="L1042" s="10" t="s">
        <v>261</v>
      </c>
      <c r="M1042" s="10" t="s">
        <v>220</v>
      </c>
      <c r="N1042" s="13">
        <v>0</v>
      </c>
      <c r="O1042" s="13">
        <v>0</v>
      </c>
      <c r="P1042" s="13">
        <v>0</v>
      </c>
      <c r="Q1042" s="14">
        <v>0</v>
      </c>
      <c r="R1042" s="14">
        <v>8.11</v>
      </c>
      <c r="S1042" s="14">
        <v>2.6666669999999999</v>
      </c>
      <c r="T1042" s="14">
        <v>0</v>
      </c>
      <c r="U1042" s="14">
        <v>0</v>
      </c>
      <c r="V1042" s="14">
        <v>0.3333334</v>
      </c>
      <c r="W1042" s="14">
        <v>0</v>
      </c>
      <c r="X1042" s="14">
        <v>26.666669845581101</v>
      </c>
      <c r="Y1042" s="14">
        <v>0</v>
      </c>
      <c r="Z1042" s="14">
        <v>2.3841859999999999E-7</v>
      </c>
      <c r="AA1042" s="14">
        <v>2.6666669999999999</v>
      </c>
      <c r="AB1042" s="14">
        <v>99.999989999999997</v>
      </c>
      <c r="AC1042" s="14">
        <v>2.3841859999999999E-7</v>
      </c>
      <c r="AD1042" s="14">
        <v>8.9406959999999997E-6</v>
      </c>
      <c r="AE1042" s="14">
        <v>0</v>
      </c>
      <c r="AF1042" s="14">
        <v>0</v>
      </c>
      <c r="AG1042" s="14">
        <v>0</v>
      </c>
      <c r="AH1042" s="14">
        <v>0</v>
      </c>
      <c r="AI1042" s="14">
        <v>0</v>
      </c>
      <c r="AJ1042" s="14">
        <v>2.3841859999999999E-7</v>
      </c>
      <c r="AK1042" s="15">
        <v>8.9406960000000002E-8</v>
      </c>
      <c r="AL1042" s="15">
        <v>0</v>
      </c>
      <c r="AM1042" s="15">
        <v>0</v>
      </c>
      <c r="AN1042" s="15">
        <v>0</v>
      </c>
      <c r="AO1042" s="16"/>
      <c r="AP1042" s="16">
        <v>0.75</v>
      </c>
      <c r="AQ1042" s="16"/>
      <c r="AR1042" s="16"/>
      <c r="AS1042" s="16"/>
      <c r="AT1042" s="16">
        <v>0.4166666567325592</v>
      </c>
      <c r="AU1042" s="16">
        <v>1.5</v>
      </c>
      <c r="AV1042" s="16"/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  <c r="BG1042" s="16"/>
      <c r="BH1042" s="16"/>
      <c r="BI1042" s="16"/>
      <c r="BJ1042" s="16"/>
      <c r="BK1042" s="16"/>
      <c r="BL1042" s="16"/>
      <c r="BM1042" s="16"/>
      <c r="BN1042" s="16"/>
      <c r="BO1042" s="16"/>
      <c r="BP1042" s="16"/>
      <c r="BQ1042" s="16"/>
      <c r="BR1042" s="16"/>
      <c r="BS1042" s="16"/>
      <c r="BT1042" s="16"/>
      <c r="BU1042" s="16"/>
      <c r="BV1042" s="16"/>
      <c r="BW1042" s="16"/>
      <c r="BX1042" s="16"/>
      <c r="BY1042" s="16"/>
      <c r="BZ1042" s="16"/>
      <c r="CA1042" s="16"/>
      <c r="CB1042" s="16"/>
      <c r="CC1042" s="16"/>
      <c r="CD1042" s="16"/>
      <c r="CE1042" s="16"/>
      <c r="CF1042" s="16"/>
      <c r="CG1042" s="16"/>
      <c r="CH1042" s="16"/>
      <c r="CI1042" s="16"/>
      <c r="CJ1042" s="16"/>
      <c r="CK1042" s="16"/>
      <c r="CL1042" s="16"/>
      <c r="CM1042" s="16"/>
      <c r="CN1042" s="16"/>
      <c r="CO1042" s="16"/>
      <c r="CP1042" s="16"/>
      <c r="CQ1042" s="16"/>
      <c r="CR1042" s="16"/>
      <c r="CS1042" s="16"/>
      <c r="CT1042" s="16"/>
      <c r="CU1042" s="16"/>
      <c r="CV1042" s="16"/>
      <c r="CW1042" s="16"/>
      <c r="CX1042" s="16"/>
      <c r="CY1042" s="16"/>
      <c r="CZ1042" s="16"/>
      <c r="DA1042" s="16"/>
      <c r="DB1042" s="16"/>
      <c r="DC1042" s="16"/>
      <c r="DD1042" s="16"/>
      <c r="DE1042" s="16"/>
      <c r="DF1042" s="16"/>
      <c r="DG1042" s="16"/>
      <c r="DH1042" s="24"/>
      <c r="DI1042" s="16"/>
      <c r="DJ1042" s="24"/>
      <c r="DK1042" s="24"/>
      <c r="DL1042" s="24"/>
      <c r="DM1042" s="24"/>
      <c r="DN1042" s="24"/>
      <c r="DO1042" s="24"/>
      <c r="DP1042" s="24"/>
      <c r="DQ1042" s="24"/>
      <c r="DR1042" s="16"/>
      <c r="DS1042" s="16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27"/>
      <c r="EO1042" s="27"/>
      <c r="EP1042" s="27"/>
      <c r="EQ1042" s="27"/>
      <c r="ER1042" s="27"/>
    </row>
    <row r="1043" spans="1:148" s="9" customFormat="1" ht="20.25" x14ac:dyDescent="0.3">
      <c r="A1043" s="10" t="s">
        <v>591</v>
      </c>
      <c r="B1043" s="10" t="s">
        <v>232</v>
      </c>
      <c r="C1043" s="10" t="s">
        <v>240</v>
      </c>
      <c r="D1043" s="10" t="s">
        <v>281</v>
      </c>
      <c r="E1043" s="10" t="s">
        <v>218</v>
      </c>
      <c r="F1043" s="11">
        <v>10734</v>
      </c>
      <c r="G1043" s="11">
        <v>4079</v>
      </c>
      <c r="H1043" s="11">
        <v>4091</v>
      </c>
      <c r="I1043" s="10" t="s">
        <v>282</v>
      </c>
      <c r="J1043" s="12">
        <v>71.8</v>
      </c>
      <c r="K1043" s="10" t="s">
        <v>243</v>
      </c>
      <c r="L1043" s="10" t="s">
        <v>261</v>
      </c>
      <c r="M1043" s="10" t="s">
        <v>220</v>
      </c>
      <c r="N1043" s="13">
        <v>3</v>
      </c>
      <c r="O1043" s="13">
        <v>3</v>
      </c>
      <c r="P1043" s="13">
        <v>0</v>
      </c>
      <c r="Q1043" s="14">
        <v>0</v>
      </c>
      <c r="R1043" s="14">
        <v>8.11</v>
      </c>
      <c r="S1043" s="14">
        <v>3.8333330000000001</v>
      </c>
      <c r="T1043" s="14">
        <v>0.40550000000000003</v>
      </c>
      <c r="U1043" s="14">
        <v>10.57826</v>
      </c>
      <c r="V1043" s="14">
        <v>0.4791666</v>
      </c>
      <c r="W1043" s="14">
        <v>37.815649999999998</v>
      </c>
      <c r="X1043" s="14">
        <v>38.333330154418903</v>
      </c>
      <c r="Y1043" s="14">
        <v>3.30175118759563</v>
      </c>
      <c r="Z1043" s="14">
        <v>0.8666663</v>
      </c>
      <c r="AA1043" s="14">
        <v>2.9666670000000002</v>
      </c>
      <c r="AB1043" s="14">
        <v>77.391310000000004</v>
      </c>
      <c r="AC1043" s="14">
        <v>0.46116639999999998</v>
      </c>
      <c r="AD1043" s="14">
        <v>12.030430000000001</v>
      </c>
      <c r="AE1043" s="14">
        <v>18.12</v>
      </c>
      <c r="AF1043" s="14">
        <v>11.61</v>
      </c>
      <c r="AG1043" s="14">
        <v>0</v>
      </c>
      <c r="AH1043" s="14">
        <v>0</v>
      </c>
      <c r="AI1043" s="14">
        <v>0.40550000000000003</v>
      </c>
      <c r="AJ1043" s="14">
        <v>0.8666663</v>
      </c>
      <c r="AK1043" s="15">
        <v>0.22608690000000001</v>
      </c>
      <c r="AL1043" s="15">
        <v>0.46788469999999999</v>
      </c>
      <c r="AM1043" s="15">
        <v>1</v>
      </c>
      <c r="AN1043" s="15">
        <v>0.1057826</v>
      </c>
      <c r="AO1043" s="16"/>
      <c r="AP1043" s="16">
        <v>0.25</v>
      </c>
      <c r="AQ1043" s="16"/>
      <c r="AR1043" s="16">
        <v>5.000000074505806E-2</v>
      </c>
      <c r="AS1043" s="16">
        <v>8.3333335816860199E-2</v>
      </c>
      <c r="AT1043" s="16">
        <v>0.1666666716337204</v>
      </c>
      <c r="AU1043" s="16">
        <v>2.3333332538604736</v>
      </c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  <c r="BG1043" s="16"/>
      <c r="BH1043" s="16"/>
      <c r="BI1043" s="16"/>
      <c r="BJ1043" s="16"/>
      <c r="BK1043" s="16"/>
      <c r="BL1043" s="16"/>
      <c r="BM1043" s="16"/>
      <c r="BN1043" s="16"/>
      <c r="BO1043" s="16"/>
      <c r="BP1043" s="16"/>
      <c r="BQ1043" s="16"/>
      <c r="BR1043" s="16"/>
      <c r="BS1043" s="16"/>
      <c r="BT1043" s="16"/>
      <c r="BU1043" s="16">
        <v>8.3333335816860199E-2</v>
      </c>
      <c r="BV1043" s="16"/>
      <c r="BW1043" s="16"/>
      <c r="BX1043" s="16"/>
      <c r="BY1043" s="16"/>
      <c r="BZ1043" s="16"/>
      <c r="CA1043" s="16"/>
      <c r="CB1043" s="16"/>
      <c r="CC1043" s="16"/>
      <c r="CD1043" s="16"/>
      <c r="CE1043" s="16"/>
      <c r="CF1043" s="16"/>
      <c r="CG1043" s="16"/>
      <c r="CH1043" s="16"/>
      <c r="CI1043" s="16"/>
      <c r="CJ1043" s="16"/>
      <c r="CK1043" s="16"/>
      <c r="CL1043" s="16"/>
      <c r="CM1043" s="16"/>
      <c r="CN1043" s="16"/>
      <c r="CO1043" s="16"/>
      <c r="CP1043" s="16"/>
      <c r="CQ1043" s="16"/>
      <c r="CR1043" s="16"/>
      <c r="CS1043" s="16"/>
      <c r="CT1043" s="16"/>
      <c r="CU1043" s="16"/>
      <c r="CV1043" s="16"/>
      <c r="CW1043" s="16"/>
      <c r="CX1043" s="16"/>
      <c r="CY1043" s="16"/>
      <c r="CZ1043" s="16"/>
      <c r="DA1043" s="16"/>
      <c r="DB1043" s="16"/>
      <c r="DC1043" s="16"/>
      <c r="DD1043" s="16"/>
      <c r="DE1043" s="16"/>
      <c r="DF1043" s="16"/>
      <c r="DG1043" s="16"/>
      <c r="DH1043" s="24"/>
      <c r="DI1043" s="16"/>
      <c r="DJ1043" s="24"/>
      <c r="DK1043" s="24"/>
      <c r="DL1043" s="24"/>
      <c r="DM1043" s="24"/>
      <c r="DN1043" s="24"/>
      <c r="DO1043" s="24"/>
      <c r="DP1043" s="24"/>
      <c r="DQ1043" s="24"/>
      <c r="DR1043" s="16"/>
      <c r="DS1043" s="16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27"/>
      <c r="EO1043" s="27"/>
      <c r="EP1043" s="27"/>
      <c r="EQ1043" s="27"/>
      <c r="ER1043" s="27"/>
    </row>
    <row r="1044" spans="1:148" s="9" customFormat="1" ht="20.25" x14ac:dyDescent="0.3">
      <c r="A1044" s="10" t="s">
        <v>591</v>
      </c>
      <c r="B1044" s="10" t="s">
        <v>231</v>
      </c>
      <c r="C1044" s="10" t="s">
        <v>240</v>
      </c>
      <c r="D1044" s="10" t="s">
        <v>279</v>
      </c>
      <c r="E1044" s="10" t="s">
        <v>218</v>
      </c>
      <c r="F1044" s="11">
        <v>10734</v>
      </c>
      <c r="G1044" s="11">
        <v>4124</v>
      </c>
      <c r="H1044" s="11">
        <v>3951</v>
      </c>
      <c r="I1044" s="10" t="s">
        <v>282</v>
      </c>
      <c r="J1044" s="12">
        <v>71.8</v>
      </c>
      <c r="K1044" s="10" t="s">
        <v>243</v>
      </c>
      <c r="L1044" s="10" t="s">
        <v>261</v>
      </c>
      <c r="M1044" s="10" t="s">
        <v>220</v>
      </c>
      <c r="N1044" s="13">
        <v>21</v>
      </c>
      <c r="O1044" s="13">
        <v>21</v>
      </c>
      <c r="P1044" s="13">
        <v>0</v>
      </c>
      <c r="Q1044" s="14">
        <v>0</v>
      </c>
      <c r="R1044" s="14">
        <v>8.11</v>
      </c>
      <c r="S1044" s="14">
        <v>4</v>
      </c>
      <c r="T1044" s="14">
        <v>2.8384999999999998</v>
      </c>
      <c r="U1044" s="14">
        <v>70.962500000000006</v>
      </c>
      <c r="V1044" s="14">
        <v>0.5</v>
      </c>
      <c r="W1044" s="14">
        <v>253.68</v>
      </c>
      <c r="X1044" s="14">
        <v>40</v>
      </c>
      <c r="Y1044" s="14">
        <v>0.49218655902839398</v>
      </c>
      <c r="Z1044" s="14">
        <v>3.0833330000000001</v>
      </c>
      <c r="AA1044" s="14">
        <v>0.91666669999999995</v>
      </c>
      <c r="AB1044" s="14">
        <v>22.91667</v>
      </c>
      <c r="AC1044" s="14">
        <v>0.2448333</v>
      </c>
      <c r="AD1044" s="14">
        <v>6.1208320000000001</v>
      </c>
      <c r="AE1044" s="14">
        <v>126.84</v>
      </c>
      <c r="AF1044" s="14">
        <v>81.27</v>
      </c>
      <c r="AG1044" s="14">
        <v>0</v>
      </c>
      <c r="AH1044" s="14">
        <v>0</v>
      </c>
      <c r="AI1044" s="14">
        <v>2.8384999999999998</v>
      </c>
      <c r="AJ1044" s="14">
        <v>3.0833330000000001</v>
      </c>
      <c r="AK1044" s="15">
        <v>0.77083330000000005</v>
      </c>
      <c r="AL1044" s="15">
        <v>0.92059460000000004</v>
      </c>
      <c r="AM1044" s="15">
        <v>1</v>
      </c>
      <c r="AN1044" s="15">
        <v>0.70962499999999995</v>
      </c>
      <c r="AO1044" s="16"/>
      <c r="AP1044" s="16"/>
      <c r="AQ1044" s="16"/>
      <c r="AR1044" s="16">
        <v>8.3333335816860199E-2</v>
      </c>
      <c r="AS1044" s="16">
        <v>8.3333335816860199E-2</v>
      </c>
      <c r="AT1044" s="16"/>
      <c r="AU1044" s="16">
        <v>0.25</v>
      </c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  <c r="BG1044" s="16"/>
      <c r="BH1044" s="16"/>
      <c r="BI1044" s="16"/>
      <c r="BJ1044" s="16"/>
      <c r="BK1044" s="16"/>
      <c r="BL1044" s="16"/>
      <c r="BM1044" s="16"/>
      <c r="BN1044" s="16"/>
      <c r="BO1044" s="16"/>
      <c r="BP1044" s="16"/>
      <c r="BQ1044" s="16"/>
      <c r="BR1044" s="16"/>
      <c r="BS1044" s="16"/>
      <c r="BT1044" s="16"/>
      <c r="BU1044" s="16"/>
      <c r="BV1044" s="16"/>
      <c r="BW1044" s="16"/>
      <c r="BX1044" s="16"/>
      <c r="BY1044" s="16"/>
      <c r="BZ1044" s="16"/>
      <c r="CA1044" s="16"/>
      <c r="CB1044" s="16"/>
      <c r="CC1044" s="16"/>
      <c r="CD1044" s="16">
        <v>0.3333333432674408</v>
      </c>
      <c r="CE1044" s="16"/>
      <c r="CF1044" s="16"/>
      <c r="CG1044" s="16"/>
      <c r="CH1044" s="16"/>
      <c r="CI1044" s="16"/>
      <c r="CJ1044" s="16"/>
      <c r="CK1044" s="16"/>
      <c r="CL1044" s="16"/>
      <c r="CM1044" s="16"/>
      <c r="CN1044" s="16"/>
      <c r="CO1044" s="16"/>
      <c r="CP1044" s="16"/>
      <c r="CQ1044" s="16"/>
      <c r="CR1044" s="16"/>
      <c r="CS1044" s="16"/>
      <c r="CT1044" s="16"/>
      <c r="CU1044" s="16"/>
      <c r="CV1044" s="16"/>
      <c r="CW1044" s="16"/>
      <c r="CX1044" s="16"/>
      <c r="CY1044" s="16"/>
      <c r="CZ1044" s="16"/>
      <c r="DA1044" s="16"/>
      <c r="DB1044" s="16"/>
      <c r="DC1044" s="16"/>
      <c r="DD1044" s="16"/>
      <c r="DE1044" s="16"/>
      <c r="DF1044" s="16"/>
      <c r="DG1044" s="16"/>
      <c r="DH1044" s="24"/>
      <c r="DI1044" s="16"/>
      <c r="DJ1044" s="24"/>
      <c r="DK1044" s="24"/>
      <c r="DL1044" s="24"/>
      <c r="DM1044" s="24"/>
      <c r="DN1044" s="24"/>
      <c r="DO1044" s="24">
        <v>0.1666666716337204</v>
      </c>
      <c r="DP1044" s="24"/>
      <c r="DQ1044" s="24"/>
      <c r="DR1044" s="16"/>
      <c r="DS1044" s="16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27"/>
      <c r="EO1044" s="27"/>
      <c r="EP1044" s="27"/>
      <c r="EQ1044" s="27"/>
      <c r="ER1044" s="27"/>
    </row>
    <row r="1045" spans="1:148" s="9" customFormat="1" ht="20.25" x14ac:dyDescent="0.3">
      <c r="A1045" s="10" t="s">
        <v>591</v>
      </c>
      <c r="B1045" s="10" t="s">
        <v>231</v>
      </c>
      <c r="C1045" s="10" t="s">
        <v>240</v>
      </c>
      <c r="D1045" s="10" t="s">
        <v>281</v>
      </c>
      <c r="E1045" s="10" t="s">
        <v>218</v>
      </c>
      <c r="F1045" s="11">
        <v>10734</v>
      </c>
      <c r="G1045" s="11">
        <v>4079</v>
      </c>
      <c r="H1045" s="11">
        <v>4091</v>
      </c>
      <c r="I1045" s="10" t="s">
        <v>282</v>
      </c>
      <c r="J1045" s="12">
        <v>71.8</v>
      </c>
      <c r="K1045" s="10" t="s">
        <v>243</v>
      </c>
      <c r="L1045" s="10" t="s">
        <v>261</v>
      </c>
      <c r="M1045" s="10" t="s">
        <v>220</v>
      </c>
      <c r="N1045" s="13">
        <v>24</v>
      </c>
      <c r="O1045" s="13">
        <v>24</v>
      </c>
      <c r="P1045" s="13">
        <v>0</v>
      </c>
      <c r="Q1045" s="14">
        <v>0</v>
      </c>
      <c r="R1045" s="14">
        <v>8.11</v>
      </c>
      <c r="S1045" s="14">
        <v>4</v>
      </c>
      <c r="T1045" s="14">
        <v>3.2440000000000002</v>
      </c>
      <c r="U1045" s="14">
        <v>81.099990000000005</v>
      </c>
      <c r="V1045" s="14">
        <v>0.5</v>
      </c>
      <c r="W1045" s="14">
        <v>289.92</v>
      </c>
      <c r="X1045" s="14">
        <v>40</v>
      </c>
      <c r="Y1045" s="14">
        <v>0.43066323409616603</v>
      </c>
      <c r="Z1045" s="14">
        <v>3.5</v>
      </c>
      <c r="AA1045" s="14">
        <v>0.5</v>
      </c>
      <c r="AB1045" s="14">
        <v>12.5</v>
      </c>
      <c r="AC1045" s="14">
        <v>0.25600030000000001</v>
      </c>
      <c r="AD1045" s="14">
        <v>6.4000069999999996</v>
      </c>
      <c r="AE1045" s="14">
        <v>144.96</v>
      </c>
      <c r="AF1045" s="14">
        <v>92.88</v>
      </c>
      <c r="AG1045" s="14">
        <v>0</v>
      </c>
      <c r="AH1045" s="14">
        <v>0</v>
      </c>
      <c r="AI1045" s="14">
        <v>3.2440000000000002</v>
      </c>
      <c r="AJ1045" s="14">
        <v>3.5</v>
      </c>
      <c r="AK1045" s="15">
        <v>0.875</v>
      </c>
      <c r="AL1045" s="15">
        <v>0.92685709999999999</v>
      </c>
      <c r="AM1045" s="15">
        <v>1</v>
      </c>
      <c r="AN1045" s="15">
        <v>0.8109999</v>
      </c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  <c r="BG1045" s="16"/>
      <c r="BH1045" s="16"/>
      <c r="BI1045" s="16">
        <v>8.3333335816860199E-2</v>
      </c>
      <c r="BJ1045" s="16"/>
      <c r="BK1045" s="16"/>
      <c r="BL1045" s="16"/>
      <c r="BM1045" s="16"/>
      <c r="BN1045" s="16"/>
      <c r="BO1045" s="16"/>
      <c r="BP1045" s="16"/>
      <c r="BQ1045" s="16"/>
      <c r="BR1045" s="16"/>
      <c r="BS1045" s="16"/>
      <c r="BT1045" s="16"/>
      <c r="BU1045" s="16"/>
      <c r="BV1045" s="16"/>
      <c r="BW1045" s="16"/>
      <c r="BX1045" s="16"/>
      <c r="BY1045" s="16"/>
      <c r="BZ1045" s="16"/>
      <c r="CA1045" s="16"/>
      <c r="CB1045" s="16"/>
      <c r="CC1045" s="16"/>
      <c r="CD1045" s="16">
        <v>0.25</v>
      </c>
      <c r="CE1045" s="16"/>
      <c r="CF1045" s="16"/>
      <c r="CG1045" s="16"/>
      <c r="CH1045" s="16"/>
      <c r="CI1045" s="16"/>
      <c r="CJ1045" s="16"/>
      <c r="CK1045" s="16"/>
      <c r="CL1045" s="16"/>
      <c r="CM1045" s="16"/>
      <c r="CN1045" s="16"/>
      <c r="CO1045" s="16"/>
      <c r="CP1045" s="16"/>
      <c r="CQ1045" s="16"/>
      <c r="CR1045" s="16"/>
      <c r="CS1045" s="16"/>
      <c r="CT1045" s="16"/>
      <c r="CU1045" s="16"/>
      <c r="CV1045" s="16"/>
      <c r="CW1045" s="16"/>
      <c r="CX1045" s="16"/>
      <c r="CY1045" s="16"/>
      <c r="CZ1045" s="16"/>
      <c r="DA1045" s="16"/>
      <c r="DB1045" s="16"/>
      <c r="DC1045" s="16"/>
      <c r="DD1045" s="16"/>
      <c r="DE1045" s="16"/>
      <c r="DF1045" s="16"/>
      <c r="DG1045" s="16"/>
      <c r="DH1045" s="24"/>
      <c r="DI1045" s="16"/>
      <c r="DJ1045" s="24"/>
      <c r="DK1045" s="24"/>
      <c r="DL1045" s="24"/>
      <c r="DM1045" s="24"/>
      <c r="DN1045" s="24"/>
      <c r="DO1045" s="24">
        <v>0.1666666716337204</v>
      </c>
      <c r="DP1045" s="24"/>
      <c r="DQ1045" s="24"/>
      <c r="DR1045" s="16"/>
      <c r="DS1045" s="16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27"/>
      <c r="EO1045" s="27"/>
      <c r="EP1045" s="27"/>
      <c r="EQ1045" s="27"/>
      <c r="ER1045" s="27"/>
    </row>
    <row r="1046" spans="1:148" s="9" customFormat="1" ht="20.25" x14ac:dyDescent="0.3">
      <c r="A1046" s="10" t="s">
        <v>591</v>
      </c>
      <c r="B1046" s="10" t="s">
        <v>244</v>
      </c>
      <c r="C1046" s="10" t="s">
        <v>240</v>
      </c>
      <c r="D1046" s="10" t="s">
        <v>279</v>
      </c>
      <c r="E1046" s="10" t="s">
        <v>218</v>
      </c>
      <c r="F1046" s="11">
        <v>10734</v>
      </c>
      <c r="G1046" s="11">
        <v>4062</v>
      </c>
      <c r="H1046" s="11">
        <v>3807</v>
      </c>
      <c r="I1046" s="10" t="s">
        <v>282</v>
      </c>
      <c r="J1046" s="12">
        <v>71.8</v>
      </c>
      <c r="K1046" s="10" t="s">
        <v>243</v>
      </c>
      <c r="L1046" s="10" t="s">
        <v>261</v>
      </c>
      <c r="M1046" s="10" t="s">
        <v>220</v>
      </c>
      <c r="N1046" s="13">
        <v>26</v>
      </c>
      <c r="O1046" s="13">
        <v>26</v>
      </c>
      <c r="P1046" s="13">
        <v>0</v>
      </c>
      <c r="Q1046" s="14">
        <v>0</v>
      </c>
      <c r="R1046" s="14">
        <v>8.11</v>
      </c>
      <c r="S1046" s="14">
        <v>4</v>
      </c>
      <c r="T1046" s="14">
        <v>3.5143330000000002</v>
      </c>
      <c r="U1046" s="14">
        <v>87.858320000000006</v>
      </c>
      <c r="V1046" s="14">
        <v>0.5</v>
      </c>
      <c r="W1046" s="14">
        <v>314.08</v>
      </c>
      <c r="X1046" s="14">
        <v>40</v>
      </c>
      <c r="Y1046" s="14">
        <v>0.39753530054750902</v>
      </c>
      <c r="Z1046" s="14">
        <v>3.7</v>
      </c>
      <c r="AA1046" s="14">
        <v>0.3</v>
      </c>
      <c r="AB1046" s="14">
        <v>7.5</v>
      </c>
      <c r="AC1046" s="14">
        <v>0.185667</v>
      </c>
      <c r="AD1046" s="14">
        <v>4.6416750000000002</v>
      </c>
      <c r="AE1046" s="14">
        <v>157.04</v>
      </c>
      <c r="AF1046" s="14">
        <v>100.62</v>
      </c>
      <c r="AG1046" s="14">
        <v>0</v>
      </c>
      <c r="AH1046" s="14">
        <v>0</v>
      </c>
      <c r="AI1046" s="14">
        <v>3.5143330000000002</v>
      </c>
      <c r="AJ1046" s="14">
        <v>3.7</v>
      </c>
      <c r="AK1046" s="15">
        <v>0.92500000000000004</v>
      </c>
      <c r="AL1046" s="15">
        <v>0.94981970000000004</v>
      </c>
      <c r="AM1046" s="15">
        <v>1</v>
      </c>
      <c r="AN1046" s="15">
        <v>0.87858329999999996</v>
      </c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  <c r="BG1046" s="16"/>
      <c r="BH1046" s="16"/>
      <c r="BI1046" s="16"/>
      <c r="BJ1046" s="16"/>
      <c r="BK1046" s="16"/>
      <c r="BL1046" s="16"/>
      <c r="BM1046" s="16"/>
      <c r="BN1046" s="16"/>
      <c r="BO1046" s="16"/>
      <c r="BP1046" s="16"/>
      <c r="BQ1046" s="16"/>
      <c r="BR1046" s="16"/>
      <c r="BS1046" s="16"/>
      <c r="BT1046" s="16"/>
      <c r="BU1046" s="16"/>
      <c r="BV1046" s="16"/>
      <c r="BW1046" s="16"/>
      <c r="BX1046" s="16"/>
      <c r="BY1046" s="16"/>
      <c r="BZ1046" s="16"/>
      <c r="CA1046" s="16"/>
      <c r="CB1046" s="16"/>
      <c r="CC1046" s="16"/>
      <c r="CD1046" s="16"/>
      <c r="CE1046" s="16"/>
      <c r="CF1046" s="16"/>
      <c r="CG1046" s="16"/>
      <c r="CH1046" s="16"/>
      <c r="CI1046" s="16"/>
      <c r="CJ1046" s="16"/>
      <c r="CK1046" s="16"/>
      <c r="CL1046" s="16"/>
      <c r="CM1046" s="16"/>
      <c r="CN1046" s="16"/>
      <c r="CO1046" s="16"/>
      <c r="CP1046" s="16"/>
      <c r="CQ1046" s="16"/>
      <c r="CR1046" s="16"/>
      <c r="CS1046" s="16"/>
      <c r="CT1046" s="16"/>
      <c r="CU1046" s="16"/>
      <c r="CV1046" s="16"/>
      <c r="CW1046" s="16"/>
      <c r="CX1046" s="16"/>
      <c r="CY1046" s="16"/>
      <c r="CZ1046" s="16"/>
      <c r="DA1046" s="16"/>
      <c r="DB1046" s="16"/>
      <c r="DC1046" s="16"/>
      <c r="DD1046" s="16"/>
      <c r="DE1046" s="16"/>
      <c r="DF1046" s="16"/>
      <c r="DG1046" s="16"/>
      <c r="DH1046" s="24"/>
      <c r="DI1046" s="16"/>
      <c r="DJ1046" s="24"/>
      <c r="DK1046" s="24">
        <v>0.1666666716337204</v>
      </c>
      <c r="DL1046" s="24"/>
      <c r="DM1046" s="24"/>
      <c r="DN1046" s="24"/>
      <c r="DO1046" s="24">
        <v>0.13333334028720856</v>
      </c>
      <c r="DP1046" s="24"/>
      <c r="DQ1046" s="24"/>
      <c r="DR1046" s="16"/>
      <c r="DS1046" s="16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27"/>
      <c r="EO1046" s="27"/>
      <c r="EP1046" s="27"/>
      <c r="EQ1046" s="27"/>
      <c r="ER1046" s="27"/>
    </row>
    <row r="1047" spans="1:148" s="9" customFormat="1" ht="20.25" x14ac:dyDescent="0.3">
      <c r="A1047" s="10" t="s">
        <v>591</v>
      </c>
      <c r="B1047" s="10" t="s">
        <v>244</v>
      </c>
      <c r="C1047" s="10" t="s">
        <v>240</v>
      </c>
      <c r="D1047" s="10" t="s">
        <v>281</v>
      </c>
      <c r="E1047" s="10" t="s">
        <v>218</v>
      </c>
      <c r="F1047" s="11">
        <v>10734</v>
      </c>
      <c r="G1047" s="11">
        <v>4189</v>
      </c>
      <c r="H1047" s="11">
        <v>4161</v>
      </c>
      <c r="I1047" s="10" t="s">
        <v>282</v>
      </c>
      <c r="J1047" s="12">
        <v>71.8</v>
      </c>
      <c r="K1047" s="10" t="s">
        <v>243</v>
      </c>
      <c r="L1047" s="10" t="s">
        <v>261</v>
      </c>
      <c r="M1047" s="10" t="s">
        <v>220</v>
      </c>
      <c r="N1047" s="13">
        <v>27</v>
      </c>
      <c r="O1047" s="13">
        <v>27</v>
      </c>
      <c r="P1047" s="13">
        <v>0</v>
      </c>
      <c r="Q1047" s="14">
        <v>0</v>
      </c>
      <c r="R1047" s="14">
        <v>8.11</v>
      </c>
      <c r="S1047" s="14">
        <v>4</v>
      </c>
      <c r="T1047" s="14">
        <v>3.6495000000000002</v>
      </c>
      <c r="U1047" s="14">
        <v>91.237489999999994</v>
      </c>
      <c r="V1047" s="14">
        <v>0.5</v>
      </c>
      <c r="W1047" s="14">
        <v>326.16000000000003</v>
      </c>
      <c r="X1047" s="14">
        <v>40</v>
      </c>
      <c r="Y1047" s="14">
        <v>0.38281176014713503</v>
      </c>
      <c r="Z1047" s="14">
        <v>4</v>
      </c>
      <c r="AA1047" s="14">
        <v>0</v>
      </c>
      <c r="AB1047" s="14">
        <v>0</v>
      </c>
      <c r="AC1047" s="14">
        <v>0.35050029999999999</v>
      </c>
      <c r="AD1047" s="14">
        <v>8.7625080000000004</v>
      </c>
      <c r="AE1047" s="14">
        <v>163.08000000000001</v>
      </c>
      <c r="AF1047" s="14">
        <v>104.49</v>
      </c>
      <c r="AG1047" s="14">
        <v>0</v>
      </c>
      <c r="AH1047" s="14">
        <v>0</v>
      </c>
      <c r="AI1047" s="14">
        <v>3.6495000000000002</v>
      </c>
      <c r="AJ1047" s="14">
        <v>4</v>
      </c>
      <c r="AK1047" s="15">
        <v>1</v>
      </c>
      <c r="AL1047" s="15">
        <v>0.91237489999999999</v>
      </c>
      <c r="AM1047" s="15">
        <v>1</v>
      </c>
      <c r="AN1047" s="15">
        <v>0.91237489999999999</v>
      </c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  <c r="BG1047" s="16"/>
      <c r="BH1047" s="16"/>
      <c r="BI1047" s="16"/>
      <c r="BJ1047" s="16"/>
      <c r="BK1047" s="16"/>
      <c r="BL1047" s="16"/>
      <c r="BM1047" s="16"/>
      <c r="BN1047" s="16"/>
      <c r="BO1047" s="16"/>
      <c r="BP1047" s="16"/>
      <c r="BQ1047" s="16"/>
      <c r="BR1047" s="16"/>
      <c r="BS1047" s="16"/>
      <c r="BT1047" s="16"/>
      <c r="BU1047" s="16"/>
      <c r="BV1047" s="16"/>
      <c r="BW1047" s="16"/>
      <c r="BX1047" s="16"/>
      <c r="BY1047" s="16"/>
      <c r="BZ1047" s="16"/>
      <c r="CA1047" s="16"/>
      <c r="CB1047" s="16"/>
      <c r="CC1047" s="16"/>
      <c r="CD1047" s="16"/>
      <c r="CE1047" s="16"/>
      <c r="CF1047" s="16"/>
      <c r="CG1047" s="16"/>
      <c r="CH1047" s="16"/>
      <c r="CI1047" s="16"/>
      <c r="CJ1047" s="16"/>
      <c r="CK1047" s="16"/>
      <c r="CL1047" s="16"/>
      <c r="CM1047" s="16"/>
      <c r="CN1047" s="16"/>
      <c r="CO1047" s="16"/>
      <c r="CP1047" s="16"/>
      <c r="CQ1047" s="16"/>
      <c r="CR1047" s="16"/>
      <c r="CS1047" s="16"/>
      <c r="CT1047" s="16"/>
      <c r="CU1047" s="16"/>
      <c r="CV1047" s="16"/>
      <c r="CW1047" s="16"/>
      <c r="CX1047" s="16"/>
      <c r="CY1047" s="16"/>
      <c r="CZ1047" s="16"/>
      <c r="DA1047" s="16"/>
      <c r="DB1047" s="16"/>
      <c r="DC1047" s="16"/>
      <c r="DD1047" s="16"/>
      <c r="DE1047" s="16"/>
      <c r="DF1047" s="16"/>
      <c r="DG1047" s="16"/>
      <c r="DH1047" s="24"/>
      <c r="DI1047" s="16"/>
      <c r="DJ1047" s="24"/>
      <c r="DK1047" s="24"/>
      <c r="DL1047" s="24"/>
      <c r="DM1047" s="24"/>
      <c r="DN1047" s="24"/>
      <c r="DO1047" s="24"/>
      <c r="DP1047" s="24"/>
      <c r="DQ1047" s="24"/>
      <c r="DR1047" s="16"/>
      <c r="DS1047" s="16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27"/>
      <c r="EO1047" s="27"/>
      <c r="EP1047" s="27"/>
      <c r="EQ1047" s="27"/>
      <c r="ER1047" s="27"/>
    </row>
    <row r="1048" spans="1:148" s="9" customFormat="1" ht="20.25" x14ac:dyDescent="0.3">
      <c r="A1048" s="10" t="s">
        <v>591</v>
      </c>
      <c r="B1048" s="10" t="s">
        <v>240</v>
      </c>
      <c r="C1048" s="10" t="s">
        <v>240</v>
      </c>
      <c r="D1048" s="10" t="s">
        <v>279</v>
      </c>
      <c r="E1048" s="10" t="s">
        <v>218</v>
      </c>
      <c r="F1048" s="11">
        <v>10734</v>
      </c>
      <c r="G1048" s="11">
        <v>4062</v>
      </c>
      <c r="H1048" s="11">
        <v>3807</v>
      </c>
      <c r="I1048" s="10" t="s">
        <v>282</v>
      </c>
      <c r="J1048" s="12">
        <v>71.8</v>
      </c>
      <c r="K1048" s="10" t="s">
        <v>243</v>
      </c>
      <c r="L1048" s="10" t="s">
        <v>261</v>
      </c>
      <c r="M1048" s="10" t="s">
        <v>220</v>
      </c>
      <c r="N1048" s="13">
        <v>53</v>
      </c>
      <c r="O1048" s="13">
        <v>53</v>
      </c>
      <c r="P1048" s="13">
        <v>0</v>
      </c>
      <c r="Q1048" s="14">
        <v>0</v>
      </c>
      <c r="R1048" s="14">
        <v>8.11</v>
      </c>
      <c r="S1048" s="14">
        <v>8</v>
      </c>
      <c r="T1048" s="14">
        <v>7.1638330000000003</v>
      </c>
      <c r="U1048" s="14">
        <v>89.547910000000002</v>
      </c>
      <c r="V1048" s="14">
        <v>1</v>
      </c>
      <c r="W1048" s="14">
        <v>320.12</v>
      </c>
      <c r="X1048" s="14">
        <v>80</v>
      </c>
      <c r="Y1048" s="14">
        <v>0.39003461441149501</v>
      </c>
      <c r="Z1048" s="14">
        <v>7.6166669999999996</v>
      </c>
      <c r="AA1048" s="14">
        <v>0.38333329999999999</v>
      </c>
      <c r="AB1048" s="14">
        <v>4.7916670000000003</v>
      </c>
      <c r="AC1048" s="14">
        <v>0.4528335</v>
      </c>
      <c r="AD1048" s="14">
        <v>5.6604190000000001</v>
      </c>
      <c r="AE1048" s="14">
        <v>320.12</v>
      </c>
      <c r="AF1048" s="14">
        <v>205.11</v>
      </c>
      <c r="AG1048" s="14">
        <v>0</v>
      </c>
      <c r="AH1048" s="14">
        <v>0</v>
      </c>
      <c r="AI1048" s="14">
        <v>7.1638330000000003</v>
      </c>
      <c r="AJ1048" s="14">
        <v>7.6166669999999996</v>
      </c>
      <c r="AK1048" s="15">
        <v>0.95208329999999997</v>
      </c>
      <c r="AL1048" s="15">
        <v>0.94054700000000002</v>
      </c>
      <c r="AM1048" s="15">
        <v>1</v>
      </c>
      <c r="AN1048" s="15">
        <v>0.89547909999999997</v>
      </c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  <c r="BG1048" s="16"/>
      <c r="BH1048" s="16"/>
      <c r="BI1048" s="16"/>
      <c r="BJ1048" s="16"/>
      <c r="BK1048" s="16"/>
      <c r="BL1048" s="16"/>
      <c r="BM1048" s="16"/>
      <c r="BN1048" s="16"/>
      <c r="BO1048" s="16"/>
      <c r="BP1048" s="16"/>
      <c r="BQ1048" s="16"/>
      <c r="BR1048" s="16"/>
      <c r="BS1048" s="16"/>
      <c r="BT1048" s="16"/>
      <c r="BU1048" s="16"/>
      <c r="BV1048" s="16"/>
      <c r="BW1048" s="16"/>
      <c r="BX1048" s="16"/>
      <c r="BY1048" s="16"/>
      <c r="BZ1048" s="16"/>
      <c r="CA1048" s="16"/>
      <c r="CB1048" s="16"/>
      <c r="CC1048" s="16"/>
      <c r="CD1048" s="16"/>
      <c r="CE1048" s="16"/>
      <c r="CF1048" s="16"/>
      <c r="CG1048" s="16"/>
      <c r="CH1048" s="16"/>
      <c r="CI1048" s="16"/>
      <c r="CJ1048" s="16"/>
      <c r="CK1048" s="16"/>
      <c r="CL1048" s="16"/>
      <c r="CM1048" s="16"/>
      <c r="CN1048" s="16"/>
      <c r="CO1048" s="16"/>
      <c r="CP1048" s="16"/>
      <c r="CQ1048" s="16"/>
      <c r="CR1048" s="16"/>
      <c r="CS1048" s="16"/>
      <c r="CT1048" s="16"/>
      <c r="CU1048" s="16"/>
      <c r="CV1048" s="16"/>
      <c r="CW1048" s="16"/>
      <c r="CX1048" s="16"/>
      <c r="CY1048" s="16"/>
      <c r="CZ1048" s="16"/>
      <c r="DA1048" s="16"/>
      <c r="DB1048" s="16"/>
      <c r="DC1048" s="16"/>
      <c r="DD1048" s="16"/>
      <c r="DE1048" s="16"/>
      <c r="DF1048" s="16"/>
      <c r="DG1048" s="16"/>
      <c r="DH1048" s="24"/>
      <c r="DI1048" s="16"/>
      <c r="DJ1048" s="24"/>
      <c r="DK1048" s="24"/>
      <c r="DL1048" s="24"/>
      <c r="DM1048" s="24"/>
      <c r="DN1048" s="24"/>
      <c r="DO1048" s="24">
        <v>0.38333332538604736</v>
      </c>
      <c r="DP1048" s="24"/>
      <c r="DQ1048" s="24"/>
      <c r="DR1048" s="16"/>
      <c r="DS1048" s="16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27"/>
      <c r="EO1048" s="27"/>
      <c r="EP1048" s="27"/>
      <c r="EQ1048" s="27"/>
      <c r="ER1048" s="27"/>
    </row>
    <row r="1049" spans="1:148" s="9" customFormat="1" ht="20.25" x14ac:dyDescent="0.3">
      <c r="A1049" s="10" t="s">
        <v>591</v>
      </c>
      <c r="B1049" s="10" t="s">
        <v>240</v>
      </c>
      <c r="C1049" s="10" t="s">
        <v>240</v>
      </c>
      <c r="D1049" s="10" t="s">
        <v>281</v>
      </c>
      <c r="E1049" s="10" t="s">
        <v>218</v>
      </c>
      <c r="F1049" s="11">
        <v>10734</v>
      </c>
      <c r="G1049" s="11">
        <v>4189</v>
      </c>
      <c r="H1049" s="11">
        <v>4161</v>
      </c>
      <c r="I1049" s="10" t="s">
        <v>282</v>
      </c>
      <c r="J1049" s="12">
        <v>71.8</v>
      </c>
      <c r="K1049" s="10" t="s">
        <v>243</v>
      </c>
      <c r="L1049" s="10" t="s">
        <v>261</v>
      </c>
      <c r="M1049" s="10" t="s">
        <v>220</v>
      </c>
      <c r="N1049" s="13">
        <v>53</v>
      </c>
      <c r="O1049" s="13">
        <v>53</v>
      </c>
      <c r="P1049" s="13">
        <v>0</v>
      </c>
      <c r="Q1049" s="14">
        <v>0</v>
      </c>
      <c r="R1049" s="14">
        <v>8.11</v>
      </c>
      <c r="S1049" s="14">
        <v>8</v>
      </c>
      <c r="T1049" s="14">
        <v>7.1638330000000003</v>
      </c>
      <c r="U1049" s="14">
        <v>89.547910000000002</v>
      </c>
      <c r="V1049" s="14">
        <v>1</v>
      </c>
      <c r="W1049" s="14">
        <v>320.12</v>
      </c>
      <c r="X1049" s="14">
        <v>80</v>
      </c>
      <c r="Y1049" s="14">
        <v>0.39003461441149501</v>
      </c>
      <c r="Z1049" s="14">
        <v>7.3333329999999997</v>
      </c>
      <c r="AA1049" s="14">
        <v>0.66666669999999995</v>
      </c>
      <c r="AB1049" s="14">
        <v>8.3333340000000007</v>
      </c>
      <c r="AC1049" s="14">
        <v>0.16950019999999999</v>
      </c>
      <c r="AD1049" s="14">
        <v>2.1187520000000002</v>
      </c>
      <c r="AE1049" s="14">
        <v>320.12</v>
      </c>
      <c r="AF1049" s="14">
        <v>205.11</v>
      </c>
      <c r="AG1049" s="14">
        <v>0</v>
      </c>
      <c r="AH1049" s="14">
        <v>0</v>
      </c>
      <c r="AI1049" s="14">
        <v>7.1638330000000003</v>
      </c>
      <c r="AJ1049" s="14">
        <v>7.3333329999999997</v>
      </c>
      <c r="AK1049" s="15">
        <v>0.91666669999999995</v>
      </c>
      <c r="AL1049" s="15">
        <v>0.97688629999999999</v>
      </c>
      <c r="AM1049" s="15">
        <v>1</v>
      </c>
      <c r="AN1049" s="15">
        <v>0.89547909999999997</v>
      </c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  <c r="BG1049" s="16"/>
      <c r="BH1049" s="16"/>
      <c r="BI1049" s="16">
        <v>8.3333335816860199E-2</v>
      </c>
      <c r="BJ1049" s="16"/>
      <c r="BK1049" s="16"/>
      <c r="BL1049" s="16"/>
      <c r="BM1049" s="16"/>
      <c r="BN1049" s="16"/>
      <c r="BO1049" s="16"/>
      <c r="BP1049" s="16"/>
      <c r="BQ1049" s="16"/>
      <c r="BR1049" s="16"/>
      <c r="BS1049" s="16"/>
      <c r="BT1049" s="16"/>
      <c r="BU1049" s="16"/>
      <c r="BV1049" s="16"/>
      <c r="BW1049" s="16"/>
      <c r="BX1049" s="16"/>
      <c r="BY1049" s="16"/>
      <c r="BZ1049" s="16"/>
      <c r="CA1049" s="16"/>
      <c r="CB1049" s="16"/>
      <c r="CC1049" s="16"/>
      <c r="CD1049" s="16"/>
      <c r="CE1049" s="16"/>
      <c r="CF1049" s="16"/>
      <c r="CG1049" s="16"/>
      <c r="CH1049" s="16"/>
      <c r="CI1049" s="16"/>
      <c r="CJ1049" s="16"/>
      <c r="CK1049" s="16"/>
      <c r="CL1049" s="16"/>
      <c r="CM1049" s="16"/>
      <c r="CN1049" s="16"/>
      <c r="CO1049" s="16"/>
      <c r="CP1049" s="16"/>
      <c r="CQ1049" s="16"/>
      <c r="CR1049" s="16"/>
      <c r="CS1049" s="16"/>
      <c r="CT1049" s="16"/>
      <c r="CU1049" s="16"/>
      <c r="CV1049" s="16"/>
      <c r="CW1049" s="16"/>
      <c r="CX1049" s="16"/>
      <c r="CY1049" s="16"/>
      <c r="CZ1049" s="16"/>
      <c r="DA1049" s="16"/>
      <c r="DB1049" s="16"/>
      <c r="DC1049" s="16"/>
      <c r="DD1049" s="16"/>
      <c r="DE1049" s="16"/>
      <c r="DF1049" s="16"/>
      <c r="DG1049" s="16"/>
      <c r="DH1049" s="24"/>
      <c r="DI1049" s="16"/>
      <c r="DJ1049" s="24"/>
      <c r="DK1049" s="24">
        <v>0.1666666716337204</v>
      </c>
      <c r="DL1049" s="24"/>
      <c r="DM1049" s="24"/>
      <c r="DN1049" s="24"/>
      <c r="DO1049" s="24">
        <v>0.4166666567325592</v>
      </c>
      <c r="DP1049" s="24"/>
      <c r="DQ1049" s="24"/>
      <c r="DR1049" s="16"/>
      <c r="DS1049" s="16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27"/>
      <c r="EO1049" s="27"/>
      <c r="EP1049" s="27"/>
      <c r="EQ1049" s="27"/>
      <c r="ER1049" s="27"/>
    </row>
    <row r="1050" spans="1:148" s="9" customFormat="1" ht="20.25" x14ac:dyDescent="0.3">
      <c r="A1050" s="10" t="s">
        <v>592</v>
      </c>
      <c r="B1050" s="10" t="s">
        <v>232</v>
      </c>
      <c r="C1050" s="10" t="s">
        <v>240</v>
      </c>
      <c r="D1050" s="10" t="s">
        <v>279</v>
      </c>
      <c r="E1050" s="10" t="s">
        <v>218</v>
      </c>
      <c r="F1050" s="11">
        <v>10515</v>
      </c>
      <c r="G1050" s="11">
        <v>4124</v>
      </c>
      <c r="H1050" s="11">
        <v>3951</v>
      </c>
      <c r="I1050" s="10" t="s">
        <v>527</v>
      </c>
      <c r="J1050" s="12">
        <v>79.2</v>
      </c>
      <c r="K1050" s="10" t="s">
        <v>248</v>
      </c>
      <c r="L1050" s="10" t="s">
        <v>261</v>
      </c>
      <c r="M1050" s="10" t="s">
        <v>220</v>
      </c>
      <c r="N1050" s="13">
        <v>2</v>
      </c>
      <c r="O1050" s="13">
        <v>2</v>
      </c>
      <c r="P1050" s="13">
        <v>0</v>
      </c>
      <c r="Q1050" s="14">
        <v>0</v>
      </c>
      <c r="R1050" s="14">
        <v>7.78</v>
      </c>
      <c r="S1050" s="14">
        <v>2</v>
      </c>
      <c r="T1050" s="14">
        <v>0.25933329999999999</v>
      </c>
      <c r="U1050" s="14">
        <v>12.966670000000001</v>
      </c>
      <c r="V1050" s="14">
        <v>0.25</v>
      </c>
      <c r="W1050" s="14">
        <v>38.64</v>
      </c>
      <c r="X1050" s="14">
        <v>20</v>
      </c>
      <c r="Y1050" s="14">
        <v>3.1847132693981801</v>
      </c>
      <c r="Z1050" s="14">
        <v>0.4166666</v>
      </c>
      <c r="AA1050" s="14">
        <v>1.5833330000000001</v>
      </c>
      <c r="AB1050" s="14">
        <v>79.166669999999996</v>
      </c>
      <c r="AC1050" s="14">
        <v>0.15733330000000001</v>
      </c>
      <c r="AD1050" s="14">
        <v>7.866663</v>
      </c>
      <c r="AE1050" s="14">
        <v>9.66</v>
      </c>
      <c r="AF1050" s="14">
        <v>6.28</v>
      </c>
      <c r="AG1050" s="14">
        <v>0</v>
      </c>
      <c r="AH1050" s="14">
        <v>0</v>
      </c>
      <c r="AI1050" s="14">
        <v>0.25933329999999999</v>
      </c>
      <c r="AJ1050" s="14">
        <v>0.4166666</v>
      </c>
      <c r="AK1050" s="15">
        <v>0.2083333</v>
      </c>
      <c r="AL1050" s="15">
        <v>0.62240010000000001</v>
      </c>
      <c r="AM1050" s="15">
        <v>1</v>
      </c>
      <c r="AN1050" s="15">
        <v>0.1296667</v>
      </c>
      <c r="AO1050" s="16"/>
      <c r="AP1050" s="16">
        <v>0.75</v>
      </c>
      <c r="AQ1050" s="16"/>
      <c r="AR1050" s="16">
        <v>8.3333335816860199E-2</v>
      </c>
      <c r="AS1050" s="16"/>
      <c r="AT1050" s="16">
        <v>0.4166666567325592</v>
      </c>
      <c r="AU1050" s="16"/>
      <c r="AV1050" s="16"/>
      <c r="AW1050" s="16"/>
      <c r="AX1050" s="16"/>
      <c r="AY1050" s="16">
        <v>0.3333333432674408</v>
      </c>
      <c r="AZ1050" s="16"/>
      <c r="BA1050" s="16"/>
      <c r="BB1050" s="16"/>
      <c r="BC1050" s="16"/>
      <c r="BD1050" s="16"/>
      <c r="BE1050" s="16"/>
      <c r="BF1050" s="16"/>
      <c r="BG1050" s="16"/>
      <c r="BH1050" s="16"/>
      <c r="BI1050" s="16"/>
      <c r="BJ1050" s="16"/>
      <c r="BK1050" s="16"/>
      <c r="BL1050" s="16"/>
      <c r="BM1050" s="16"/>
      <c r="BN1050" s="16"/>
      <c r="BO1050" s="16"/>
      <c r="BP1050" s="16"/>
      <c r="BQ1050" s="16"/>
      <c r="BR1050" s="16"/>
      <c r="BS1050" s="16"/>
      <c r="BT1050" s="16"/>
      <c r="BU1050" s="16"/>
      <c r="BV1050" s="16"/>
      <c r="BW1050" s="16"/>
      <c r="BX1050" s="16"/>
      <c r="BY1050" s="16"/>
      <c r="BZ1050" s="16"/>
      <c r="CA1050" s="16"/>
      <c r="CB1050" s="16"/>
      <c r="CC1050" s="16"/>
      <c r="CD1050" s="16"/>
      <c r="CE1050" s="16"/>
      <c r="CF1050" s="16"/>
      <c r="CG1050" s="16"/>
      <c r="CH1050" s="16"/>
      <c r="CI1050" s="16"/>
      <c r="CJ1050" s="16"/>
      <c r="CK1050" s="16"/>
      <c r="CL1050" s="16"/>
      <c r="CM1050" s="16"/>
      <c r="CN1050" s="16"/>
      <c r="CO1050" s="16"/>
      <c r="CP1050" s="16"/>
      <c r="CQ1050" s="16"/>
      <c r="CR1050" s="16"/>
      <c r="CS1050" s="16"/>
      <c r="CT1050" s="16"/>
      <c r="CU1050" s="16"/>
      <c r="CV1050" s="16"/>
      <c r="CW1050" s="16"/>
      <c r="CX1050" s="16"/>
      <c r="CY1050" s="16"/>
      <c r="CZ1050" s="16"/>
      <c r="DA1050" s="16"/>
      <c r="DB1050" s="16"/>
      <c r="DC1050" s="16"/>
      <c r="DD1050" s="16"/>
      <c r="DE1050" s="16"/>
      <c r="DF1050" s="16"/>
      <c r="DG1050" s="16"/>
      <c r="DH1050" s="24"/>
      <c r="DI1050" s="16"/>
      <c r="DJ1050" s="24"/>
      <c r="DK1050" s="24"/>
      <c r="DL1050" s="24"/>
      <c r="DM1050" s="24"/>
      <c r="DN1050" s="24"/>
      <c r="DO1050" s="24"/>
      <c r="DP1050" s="24"/>
      <c r="DQ1050" s="24"/>
      <c r="DR1050" s="16"/>
      <c r="DS1050" s="16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27"/>
      <c r="EO1050" s="27"/>
      <c r="EP1050" s="27"/>
      <c r="EQ1050" s="27"/>
      <c r="ER1050" s="27"/>
    </row>
    <row r="1051" spans="1:148" s="9" customFormat="1" ht="20.25" x14ac:dyDescent="0.3">
      <c r="A1051" s="10" t="s">
        <v>592</v>
      </c>
      <c r="B1051" s="10" t="s">
        <v>232</v>
      </c>
      <c r="C1051" s="10" t="s">
        <v>240</v>
      </c>
      <c r="D1051" s="10" t="s">
        <v>281</v>
      </c>
      <c r="E1051" s="10" t="s">
        <v>218</v>
      </c>
      <c r="F1051" s="11">
        <v>10515</v>
      </c>
      <c r="G1051" s="11">
        <v>4079</v>
      </c>
      <c r="H1051" s="11">
        <v>4091</v>
      </c>
      <c r="I1051" s="10" t="s">
        <v>527</v>
      </c>
      <c r="J1051" s="12">
        <v>79.2</v>
      </c>
      <c r="K1051" s="10" t="s">
        <v>248</v>
      </c>
      <c r="L1051" s="10" t="s">
        <v>261</v>
      </c>
      <c r="M1051" s="10" t="s">
        <v>220</v>
      </c>
      <c r="N1051" s="13">
        <v>2</v>
      </c>
      <c r="O1051" s="13">
        <v>2</v>
      </c>
      <c r="P1051" s="13">
        <v>0</v>
      </c>
      <c r="Q1051" s="14">
        <v>0</v>
      </c>
      <c r="R1051" s="14">
        <v>7.78</v>
      </c>
      <c r="S1051" s="14">
        <v>2.3333330000000001</v>
      </c>
      <c r="T1051" s="14">
        <v>0.25933329999999999</v>
      </c>
      <c r="U1051" s="14">
        <v>11.11429</v>
      </c>
      <c r="V1051" s="14">
        <v>0.2916666</v>
      </c>
      <c r="W1051" s="14">
        <v>33.119999999999997</v>
      </c>
      <c r="X1051" s="14">
        <v>23.333330154418899</v>
      </c>
      <c r="Y1051" s="14">
        <v>3.71549830810133</v>
      </c>
      <c r="Z1051" s="14">
        <v>0.2833331</v>
      </c>
      <c r="AA1051" s="14">
        <v>2.0499999999999998</v>
      </c>
      <c r="AB1051" s="14">
        <v>87.857150000000004</v>
      </c>
      <c r="AC1051" s="14">
        <v>2.3999690000000001E-2</v>
      </c>
      <c r="AD1051" s="14">
        <v>1.0285580000000001</v>
      </c>
      <c r="AE1051" s="14">
        <v>9.66</v>
      </c>
      <c r="AF1051" s="14">
        <v>6.28</v>
      </c>
      <c r="AG1051" s="14">
        <v>0</v>
      </c>
      <c r="AH1051" s="14">
        <v>0</v>
      </c>
      <c r="AI1051" s="14">
        <v>0.25933329999999999</v>
      </c>
      <c r="AJ1051" s="14">
        <v>0.2833331</v>
      </c>
      <c r="AK1051" s="15">
        <v>0.12142849999999999</v>
      </c>
      <c r="AL1051" s="15">
        <v>0.91529499999999997</v>
      </c>
      <c r="AM1051" s="15">
        <v>1</v>
      </c>
      <c r="AN1051" s="15">
        <v>0.1111429</v>
      </c>
      <c r="AO1051" s="16"/>
      <c r="AP1051" s="16">
        <v>0.4166666567325592</v>
      </c>
      <c r="AQ1051" s="16"/>
      <c r="AR1051" s="16">
        <v>8.3333335816860199E-2</v>
      </c>
      <c r="AS1051" s="16">
        <v>8.3333335816860199E-2</v>
      </c>
      <c r="AT1051" s="16">
        <v>8.3333335816860199E-2</v>
      </c>
      <c r="AU1051" s="16"/>
      <c r="AV1051" s="16"/>
      <c r="AW1051" s="16"/>
      <c r="AX1051" s="16"/>
      <c r="AY1051" s="16"/>
      <c r="AZ1051" s="16"/>
      <c r="BA1051" s="16"/>
      <c r="BB1051" s="16"/>
      <c r="BC1051" s="16"/>
      <c r="BD1051" s="16"/>
      <c r="BE1051" s="16"/>
      <c r="BF1051" s="16"/>
      <c r="BG1051" s="16"/>
      <c r="BH1051" s="16"/>
      <c r="BI1051" s="16"/>
      <c r="BJ1051" s="16"/>
      <c r="BK1051" s="16"/>
      <c r="BL1051" s="16"/>
      <c r="BM1051" s="16"/>
      <c r="BN1051" s="16"/>
      <c r="BO1051" s="16"/>
      <c r="BP1051" s="16"/>
      <c r="BQ1051" s="16"/>
      <c r="BR1051" s="16"/>
      <c r="BS1051" s="16"/>
      <c r="BT1051" s="16"/>
      <c r="BU1051" s="16"/>
      <c r="BV1051" s="16"/>
      <c r="BW1051" s="16"/>
      <c r="BX1051" s="16"/>
      <c r="BY1051" s="16"/>
      <c r="BZ1051" s="16"/>
      <c r="CA1051" s="16"/>
      <c r="CB1051" s="16"/>
      <c r="CC1051" s="16"/>
      <c r="CD1051" s="16"/>
      <c r="CE1051" s="16"/>
      <c r="CF1051" s="16"/>
      <c r="CG1051" s="16"/>
      <c r="CH1051" s="16"/>
      <c r="CI1051" s="16"/>
      <c r="CJ1051" s="16"/>
      <c r="CK1051" s="16"/>
      <c r="CL1051" s="16"/>
      <c r="CM1051" s="16"/>
      <c r="CN1051" s="16"/>
      <c r="CO1051" s="16"/>
      <c r="CP1051" s="16"/>
      <c r="CQ1051" s="16"/>
      <c r="CR1051" s="16"/>
      <c r="CS1051" s="16"/>
      <c r="CT1051" s="16"/>
      <c r="CU1051" s="16"/>
      <c r="CV1051" s="16"/>
      <c r="CW1051" s="16"/>
      <c r="CX1051" s="16"/>
      <c r="CY1051" s="16"/>
      <c r="CZ1051" s="16">
        <v>1.3833333253860474</v>
      </c>
      <c r="DA1051" s="16"/>
      <c r="DB1051" s="16"/>
      <c r="DC1051" s="16"/>
      <c r="DD1051" s="16"/>
      <c r="DE1051" s="16"/>
      <c r="DF1051" s="16"/>
      <c r="DG1051" s="16"/>
      <c r="DH1051" s="24"/>
      <c r="DI1051" s="16"/>
      <c r="DJ1051" s="24"/>
      <c r="DK1051" s="24"/>
      <c r="DL1051" s="24"/>
      <c r="DM1051" s="24"/>
      <c r="DN1051" s="24"/>
      <c r="DO1051" s="24"/>
      <c r="DP1051" s="24"/>
      <c r="DQ1051" s="24"/>
      <c r="DR1051" s="16"/>
      <c r="DS1051" s="16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27"/>
      <c r="EO1051" s="27"/>
      <c r="EP1051" s="27"/>
      <c r="EQ1051" s="27"/>
      <c r="ER1051" s="27"/>
    </row>
    <row r="1052" spans="1:148" s="9" customFormat="1" ht="20.25" x14ac:dyDescent="0.3">
      <c r="A1052" s="10" t="s">
        <v>592</v>
      </c>
      <c r="B1052" s="10" t="s">
        <v>231</v>
      </c>
      <c r="C1052" s="10" t="s">
        <v>240</v>
      </c>
      <c r="D1052" s="10" t="s">
        <v>279</v>
      </c>
      <c r="E1052" s="10" t="s">
        <v>218</v>
      </c>
      <c r="F1052" s="11">
        <v>10515</v>
      </c>
      <c r="G1052" s="11">
        <v>4124</v>
      </c>
      <c r="H1052" s="11">
        <v>3951</v>
      </c>
      <c r="I1052" s="10" t="s">
        <v>527</v>
      </c>
      <c r="J1052" s="12">
        <v>79.2</v>
      </c>
      <c r="K1052" s="10" t="s">
        <v>248</v>
      </c>
      <c r="L1052" s="10" t="s">
        <v>261</v>
      </c>
      <c r="M1052" s="10" t="s">
        <v>220</v>
      </c>
      <c r="N1052" s="13">
        <v>10</v>
      </c>
      <c r="O1052" s="13">
        <v>10</v>
      </c>
      <c r="P1052" s="13">
        <v>0</v>
      </c>
      <c r="Q1052" s="14">
        <v>0</v>
      </c>
      <c r="R1052" s="14">
        <v>7.78</v>
      </c>
      <c r="S1052" s="14">
        <v>4</v>
      </c>
      <c r="T1052" s="14">
        <v>1.296667</v>
      </c>
      <c r="U1052" s="14">
        <v>32.416670000000003</v>
      </c>
      <c r="V1052" s="14">
        <v>0.5</v>
      </c>
      <c r="W1052" s="14">
        <v>96.6</v>
      </c>
      <c r="X1052" s="14">
        <f>10*S1052</f>
        <v>40</v>
      </c>
      <c r="Y1052" s="14">
        <v>0</v>
      </c>
      <c r="Z1052" s="14">
        <v>1.3333330000000001</v>
      </c>
      <c r="AA1052" s="14">
        <v>2.6666669999999999</v>
      </c>
      <c r="AB1052" s="14">
        <v>66.666669999999996</v>
      </c>
      <c r="AC1052" s="14">
        <v>3.6666629999999999E-2</v>
      </c>
      <c r="AD1052" s="14">
        <v>0.91666579999999998</v>
      </c>
      <c r="AE1052" s="14">
        <v>48.3</v>
      </c>
      <c r="AF1052" s="14">
        <v>31.4</v>
      </c>
      <c r="AG1052" s="14">
        <v>0</v>
      </c>
      <c r="AH1052" s="14">
        <v>0</v>
      </c>
      <c r="AI1052" s="14">
        <v>1.296667</v>
      </c>
      <c r="AJ1052" s="14">
        <v>1.3333330000000001</v>
      </c>
      <c r="AK1052" s="15">
        <v>0.3333333</v>
      </c>
      <c r="AL1052" s="15">
        <v>0.97250009999999998</v>
      </c>
      <c r="AM1052" s="15">
        <v>1</v>
      </c>
      <c r="AN1052" s="15">
        <v>0.32416669999999997</v>
      </c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  <c r="BA1052" s="16"/>
      <c r="BB1052" s="16"/>
      <c r="BC1052" s="16"/>
      <c r="BD1052" s="16"/>
      <c r="BE1052" s="16"/>
      <c r="BF1052" s="16"/>
      <c r="BG1052" s="16"/>
      <c r="BH1052" s="16"/>
      <c r="BI1052" s="16"/>
      <c r="BJ1052" s="16"/>
      <c r="BK1052" s="16"/>
      <c r="BL1052" s="16"/>
      <c r="BM1052" s="16"/>
      <c r="BN1052" s="16"/>
      <c r="BO1052" s="16"/>
      <c r="BP1052" s="16">
        <v>2.1666667461395264</v>
      </c>
      <c r="BQ1052" s="16"/>
      <c r="BR1052" s="16"/>
      <c r="BS1052" s="16"/>
      <c r="BT1052" s="16"/>
      <c r="BU1052" s="16"/>
      <c r="BV1052" s="16"/>
      <c r="BW1052" s="16"/>
      <c r="BX1052" s="16"/>
      <c r="BY1052" s="16"/>
      <c r="BZ1052" s="16"/>
      <c r="CA1052" s="16"/>
      <c r="CB1052" s="16"/>
      <c r="CC1052" s="16"/>
      <c r="CD1052" s="16">
        <v>0.4166666567325592</v>
      </c>
      <c r="CE1052" s="16"/>
      <c r="CF1052" s="16"/>
      <c r="CG1052" s="16"/>
      <c r="CH1052" s="16"/>
      <c r="CI1052" s="16"/>
      <c r="CJ1052" s="16"/>
      <c r="CK1052" s="16"/>
      <c r="CL1052" s="16"/>
      <c r="CM1052" s="16"/>
      <c r="CN1052" s="16"/>
      <c r="CO1052" s="16"/>
      <c r="CP1052" s="16"/>
      <c r="CQ1052" s="16"/>
      <c r="CR1052" s="16"/>
      <c r="CS1052" s="16"/>
      <c r="CT1052" s="16"/>
      <c r="CU1052" s="16"/>
      <c r="CV1052" s="16"/>
      <c r="CW1052" s="16"/>
      <c r="CX1052" s="16"/>
      <c r="CY1052" s="16"/>
      <c r="CZ1052" s="16"/>
      <c r="DA1052" s="16"/>
      <c r="DB1052" s="16"/>
      <c r="DC1052" s="16"/>
      <c r="DD1052" s="16"/>
      <c r="DE1052" s="16"/>
      <c r="DF1052" s="16"/>
      <c r="DG1052" s="16"/>
      <c r="DH1052" s="24"/>
      <c r="DI1052" s="16"/>
      <c r="DJ1052" s="24"/>
      <c r="DK1052" s="24"/>
      <c r="DL1052" s="24"/>
      <c r="DM1052" s="24"/>
      <c r="DN1052" s="24"/>
      <c r="DO1052" s="24">
        <v>8.3333335816860199E-2</v>
      </c>
      <c r="DP1052" s="24"/>
      <c r="DQ1052" s="24"/>
      <c r="DR1052" s="16"/>
      <c r="DS1052" s="16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27"/>
      <c r="EO1052" s="27"/>
      <c r="EP1052" s="27"/>
      <c r="EQ1052" s="27"/>
      <c r="ER1052" s="27"/>
    </row>
    <row r="1053" spans="1:148" s="9" customFormat="1" ht="20.25" x14ac:dyDescent="0.3">
      <c r="A1053" s="10" t="s">
        <v>592</v>
      </c>
      <c r="B1053" s="10" t="s">
        <v>231</v>
      </c>
      <c r="C1053" s="10" t="s">
        <v>240</v>
      </c>
      <c r="D1053" s="10" t="s">
        <v>281</v>
      </c>
      <c r="E1053" s="10" t="s">
        <v>218</v>
      </c>
      <c r="F1053" s="11">
        <v>10515</v>
      </c>
      <c r="G1053" s="11">
        <v>4079</v>
      </c>
      <c r="H1053" s="11">
        <v>4091</v>
      </c>
      <c r="I1053" s="10" t="s">
        <v>527</v>
      </c>
      <c r="J1053" s="12">
        <v>79.2</v>
      </c>
      <c r="K1053" s="10" t="s">
        <v>248</v>
      </c>
      <c r="L1053" s="10" t="s">
        <v>261</v>
      </c>
      <c r="M1053" s="10" t="s">
        <v>220</v>
      </c>
      <c r="N1053" s="13">
        <v>8</v>
      </c>
      <c r="O1053" s="13">
        <v>7</v>
      </c>
      <c r="P1053" s="13">
        <v>1</v>
      </c>
      <c r="Q1053" s="14">
        <v>12.5</v>
      </c>
      <c r="R1053" s="14">
        <v>7.78</v>
      </c>
      <c r="S1053" s="14">
        <v>4</v>
      </c>
      <c r="T1053" s="14">
        <v>0.90766670000000005</v>
      </c>
      <c r="U1053" s="14">
        <v>22.691669999999998</v>
      </c>
      <c r="V1053" s="14">
        <v>0.5</v>
      </c>
      <c r="W1053" s="14">
        <v>67.62</v>
      </c>
      <c r="X1053" s="14">
        <f>10*S1053</f>
        <v>40</v>
      </c>
      <c r="Y1053" s="14">
        <v>0</v>
      </c>
      <c r="Z1053" s="14">
        <v>1</v>
      </c>
      <c r="AA1053" s="14">
        <v>3</v>
      </c>
      <c r="AB1053" s="14">
        <v>75</v>
      </c>
      <c r="AC1053" s="14">
        <v>-3.7333350000000001E-2</v>
      </c>
      <c r="AD1053" s="14">
        <v>-0.93333390000000005</v>
      </c>
      <c r="AE1053" s="14">
        <v>33.81</v>
      </c>
      <c r="AF1053" s="14">
        <v>21.98</v>
      </c>
      <c r="AG1053" s="14">
        <v>0.1296667</v>
      </c>
      <c r="AH1053" s="14">
        <v>3.2416670000000001</v>
      </c>
      <c r="AI1053" s="14">
        <v>1.0373330000000001</v>
      </c>
      <c r="AJ1053" s="14">
        <v>1</v>
      </c>
      <c r="AK1053" s="15">
        <v>0.25</v>
      </c>
      <c r="AL1053" s="15">
        <v>1.0373330000000001</v>
      </c>
      <c r="AM1053" s="15">
        <v>0.875</v>
      </c>
      <c r="AN1053" s="15">
        <v>0.2269167</v>
      </c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>
        <v>1.4666666984558105</v>
      </c>
      <c r="AZ1053" s="16"/>
      <c r="BA1053" s="16"/>
      <c r="BB1053" s="16"/>
      <c r="BC1053" s="16"/>
      <c r="BD1053" s="16"/>
      <c r="BE1053" s="16">
        <v>2.8333332538604736</v>
      </c>
      <c r="BF1053" s="16"/>
      <c r="BG1053" s="16"/>
      <c r="BH1053" s="16"/>
      <c r="BI1053" s="16"/>
      <c r="BJ1053" s="16"/>
      <c r="BK1053" s="16"/>
      <c r="BL1053" s="16"/>
      <c r="BM1053" s="16"/>
      <c r="BN1053" s="16"/>
      <c r="BO1053" s="16"/>
      <c r="BP1053" s="16"/>
      <c r="BQ1053" s="16"/>
      <c r="BR1053" s="16"/>
      <c r="BS1053" s="16"/>
      <c r="BT1053" s="16"/>
      <c r="BU1053" s="16"/>
      <c r="BV1053" s="16"/>
      <c r="BW1053" s="16"/>
      <c r="BX1053" s="16"/>
      <c r="BY1053" s="16"/>
      <c r="BZ1053" s="16"/>
      <c r="CA1053" s="16"/>
      <c r="CB1053" s="16"/>
      <c r="CC1053" s="16">
        <v>1.3666666746139526</v>
      </c>
      <c r="CD1053" s="16"/>
      <c r="CE1053" s="16"/>
      <c r="CF1053" s="16"/>
      <c r="CG1053" s="16"/>
      <c r="CH1053" s="16"/>
      <c r="CI1053" s="16"/>
      <c r="CJ1053" s="16"/>
      <c r="CK1053" s="16"/>
      <c r="CL1053" s="16"/>
      <c r="CM1053" s="16"/>
      <c r="CN1053" s="16"/>
      <c r="CO1053" s="16"/>
      <c r="CP1053" s="16"/>
      <c r="CQ1053" s="16"/>
      <c r="CR1053" s="16"/>
      <c r="CS1053" s="16"/>
      <c r="CT1053" s="16"/>
      <c r="CU1053" s="16"/>
      <c r="CV1053" s="16"/>
      <c r="CW1053" s="16"/>
      <c r="CX1053" s="16"/>
      <c r="CY1053" s="16"/>
      <c r="CZ1053" s="16"/>
      <c r="DA1053" s="16"/>
      <c r="DB1053" s="16"/>
      <c r="DC1053" s="16"/>
      <c r="DD1053" s="16"/>
      <c r="DE1053" s="16"/>
      <c r="DF1053" s="16"/>
      <c r="DG1053" s="16"/>
      <c r="DH1053" s="24"/>
      <c r="DI1053" s="16"/>
      <c r="DJ1053" s="24"/>
      <c r="DK1053" s="24"/>
      <c r="DL1053" s="24"/>
      <c r="DM1053" s="24"/>
      <c r="DN1053" s="24"/>
      <c r="DO1053" s="24">
        <v>0.1666666716337204</v>
      </c>
      <c r="DP1053" s="24"/>
      <c r="DQ1053" s="24"/>
      <c r="DR1053" s="16"/>
      <c r="DS1053" s="16"/>
      <c r="DT1053" s="17"/>
      <c r="DU1053" s="17"/>
      <c r="DV1053" s="17"/>
      <c r="DW1053" s="17"/>
      <c r="DX1053" s="17">
        <v>1</v>
      </c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27"/>
      <c r="EO1053" s="27"/>
      <c r="EP1053" s="27"/>
      <c r="EQ1053" s="27"/>
      <c r="ER1053" s="27"/>
    </row>
    <row r="1054" spans="1:148" s="9" customFormat="1" ht="20.25" x14ac:dyDescent="0.3">
      <c r="A1054" s="10" t="s">
        <v>592</v>
      </c>
      <c r="B1054" s="10" t="s">
        <v>240</v>
      </c>
      <c r="C1054" s="10" t="s">
        <v>240</v>
      </c>
      <c r="D1054" s="10" t="s">
        <v>279</v>
      </c>
      <c r="E1054" s="10" t="s">
        <v>218</v>
      </c>
      <c r="F1054" s="11">
        <v>10515</v>
      </c>
      <c r="G1054" s="11">
        <v>4062</v>
      </c>
      <c r="H1054" s="11">
        <v>3807</v>
      </c>
      <c r="I1054" s="10" t="s">
        <v>527</v>
      </c>
      <c r="J1054" s="12">
        <v>79.2</v>
      </c>
      <c r="K1054" s="10" t="s">
        <v>248</v>
      </c>
      <c r="L1054" s="10" t="s">
        <v>261</v>
      </c>
      <c r="M1054" s="10" t="s">
        <v>220</v>
      </c>
      <c r="N1054" s="13">
        <v>31</v>
      </c>
      <c r="O1054" s="13">
        <v>31</v>
      </c>
      <c r="P1054" s="13">
        <v>0</v>
      </c>
      <c r="Q1054" s="14">
        <v>0</v>
      </c>
      <c r="R1054" s="14">
        <v>7.78</v>
      </c>
      <c r="S1054" s="14">
        <v>8</v>
      </c>
      <c r="T1054" s="14">
        <v>4.0196670000000001</v>
      </c>
      <c r="U1054" s="14">
        <v>50.245829999999998</v>
      </c>
      <c r="V1054" s="14">
        <v>1</v>
      </c>
      <c r="W1054" s="14">
        <v>149.72999999999999</v>
      </c>
      <c r="X1054" s="14">
        <v>64</v>
      </c>
      <c r="Y1054" s="14">
        <v>0.65748918627032005</v>
      </c>
      <c r="Z1054" s="14">
        <v>4.2166670000000002</v>
      </c>
      <c r="AA1054" s="14">
        <v>3.7833329999999998</v>
      </c>
      <c r="AB1054" s="14">
        <v>47.291670000000003</v>
      </c>
      <c r="AC1054" s="14">
        <v>0.19700000000000001</v>
      </c>
      <c r="AD1054" s="14">
        <v>2.4624999999999999</v>
      </c>
      <c r="AE1054" s="14">
        <v>149.72999999999999</v>
      </c>
      <c r="AF1054" s="14">
        <v>97.34</v>
      </c>
      <c r="AG1054" s="14">
        <v>0</v>
      </c>
      <c r="AH1054" s="14">
        <v>0</v>
      </c>
      <c r="AI1054" s="14">
        <v>4.0196670000000001</v>
      </c>
      <c r="AJ1054" s="14">
        <v>4.2166670000000002</v>
      </c>
      <c r="AK1054" s="15">
        <v>0.52708330000000003</v>
      </c>
      <c r="AL1054" s="15">
        <v>0.95328060000000003</v>
      </c>
      <c r="AM1054" s="15">
        <v>1</v>
      </c>
      <c r="AN1054" s="15">
        <v>0.50245830000000002</v>
      </c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  <c r="BB1054" s="16"/>
      <c r="BC1054" s="16"/>
      <c r="BD1054" s="16"/>
      <c r="BE1054" s="16">
        <v>2.3333332538604736</v>
      </c>
      <c r="BF1054" s="16"/>
      <c r="BG1054" s="16"/>
      <c r="BH1054" s="16"/>
      <c r="BI1054" s="16"/>
      <c r="BJ1054" s="16"/>
      <c r="BK1054" s="16"/>
      <c r="BL1054" s="16"/>
      <c r="BM1054" s="16"/>
      <c r="BN1054" s="16"/>
      <c r="BO1054" s="16"/>
      <c r="BP1054" s="16"/>
      <c r="BQ1054" s="16"/>
      <c r="BR1054" s="16"/>
      <c r="BS1054" s="16"/>
      <c r="BT1054" s="16"/>
      <c r="BU1054" s="16"/>
      <c r="BV1054" s="16"/>
      <c r="BW1054" s="16"/>
      <c r="BX1054" s="16"/>
      <c r="BY1054" s="16"/>
      <c r="BZ1054" s="16"/>
      <c r="CA1054" s="16"/>
      <c r="CB1054" s="16"/>
      <c r="CC1054" s="16"/>
      <c r="CD1054" s="16">
        <v>0.75</v>
      </c>
      <c r="CE1054" s="16"/>
      <c r="CF1054" s="16"/>
      <c r="CG1054" s="16"/>
      <c r="CH1054" s="16"/>
      <c r="CI1054" s="16"/>
      <c r="CJ1054" s="16"/>
      <c r="CK1054" s="16"/>
      <c r="CL1054" s="16"/>
      <c r="CM1054" s="16"/>
      <c r="CN1054" s="16"/>
      <c r="CO1054" s="16"/>
      <c r="CP1054" s="16"/>
      <c r="CQ1054" s="16"/>
      <c r="CR1054" s="16"/>
      <c r="CS1054" s="16"/>
      <c r="CT1054" s="16"/>
      <c r="CU1054" s="16"/>
      <c r="CV1054" s="16"/>
      <c r="CW1054" s="16"/>
      <c r="CX1054" s="16"/>
      <c r="CY1054" s="16"/>
      <c r="CZ1054" s="16"/>
      <c r="DA1054" s="16"/>
      <c r="DB1054" s="16"/>
      <c r="DC1054" s="16"/>
      <c r="DD1054" s="16"/>
      <c r="DE1054" s="16"/>
      <c r="DF1054" s="16"/>
      <c r="DG1054" s="16"/>
      <c r="DH1054" s="24"/>
      <c r="DI1054" s="16"/>
      <c r="DJ1054" s="24"/>
      <c r="DK1054" s="24"/>
      <c r="DL1054" s="24"/>
      <c r="DM1054" s="24"/>
      <c r="DN1054" s="24"/>
      <c r="DO1054" s="24">
        <v>0.20000000298023224</v>
      </c>
      <c r="DP1054" s="24"/>
      <c r="DQ1054" s="24"/>
      <c r="DR1054" s="16"/>
      <c r="DS1054" s="16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27"/>
      <c r="EO1054" s="27"/>
      <c r="EP1054" s="27"/>
      <c r="EQ1054" s="27"/>
      <c r="ER1054" s="27"/>
    </row>
    <row r="1055" spans="1:148" s="9" customFormat="1" ht="20.25" x14ac:dyDescent="0.3">
      <c r="A1055" s="10" t="s">
        <v>592</v>
      </c>
      <c r="B1055" s="10" t="s">
        <v>240</v>
      </c>
      <c r="C1055" s="10" t="s">
        <v>240</v>
      </c>
      <c r="D1055" s="10" t="s">
        <v>281</v>
      </c>
      <c r="E1055" s="10" t="s">
        <v>218</v>
      </c>
      <c r="F1055" s="11">
        <v>10515</v>
      </c>
      <c r="G1055" s="11">
        <v>4062</v>
      </c>
      <c r="H1055" s="11">
        <v>3698</v>
      </c>
      <c r="I1055" s="10" t="s">
        <v>527</v>
      </c>
      <c r="J1055" s="12">
        <v>79.2</v>
      </c>
      <c r="K1055" s="10" t="s">
        <v>248</v>
      </c>
      <c r="L1055" s="10" t="s">
        <v>261</v>
      </c>
      <c r="M1055" s="10" t="s">
        <v>220</v>
      </c>
      <c r="N1055" s="13">
        <v>39</v>
      </c>
      <c r="O1055" s="13">
        <v>39</v>
      </c>
      <c r="P1055" s="13">
        <v>0</v>
      </c>
      <c r="Q1055" s="14">
        <v>0</v>
      </c>
      <c r="R1055" s="14">
        <v>7.78</v>
      </c>
      <c r="S1055" s="14">
        <v>8</v>
      </c>
      <c r="T1055" s="14">
        <v>5.0570000000000004</v>
      </c>
      <c r="U1055" s="14">
        <v>63.212499999999999</v>
      </c>
      <c r="V1055" s="14">
        <v>1</v>
      </c>
      <c r="W1055" s="14">
        <v>188.37</v>
      </c>
      <c r="X1055" s="14">
        <v>64</v>
      </c>
      <c r="Y1055" s="14">
        <v>0.52261960224727599</v>
      </c>
      <c r="Z1055" s="14">
        <v>5.4666670000000002</v>
      </c>
      <c r="AA1055" s="14">
        <v>2.5333329999999998</v>
      </c>
      <c r="AB1055" s="14">
        <v>31.66667</v>
      </c>
      <c r="AC1055" s="14">
        <v>0.40966649999999999</v>
      </c>
      <c r="AD1055" s="14">
        <v>5.1208309999999999</v>
      </c>
      <c r="AE1055" s="14">
        <v>188.37</v>
      </c>
      <c r="AF1055" s="14">
        <v>122.46</v>
      </c>
      <c r="AG1055" s="14">
        <v>0</v>
      </c>
      <c r="AH1055" s="14">
        <v>0</v>
      </c>
      <c r="AI1055" s="14">
        <v>5.0570000000000004</v>
      </c>
      <c r="AJ1055" s="14">
        <v>5.4666670000000002</v>
      </c>
      <c r="AK1055" s="15">
        <v>0.68333330000000003</v>
      </c>
      <c r="AL1055" s="15">
        <v>0.92506100000000002</v>
      </c>
      <c r="AM1055" s="15">
        <v>1</v>
      </c>
      <c r="AN1055" s="15">
        <v>0.63212500000000005</v>
      </c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  <c r="BA1055" s="16"/>
      <c r="BB1055" s="16"/>
      <c r="BC1055" s="16"/>
      <c r="BD1055" s="16"/>
      <c r="BE1055" s="16"/>
      <c r="BF1055" s="16"/>
      <c r="BG1055" s="16"/>
      <c r="BH1055" s="16"/>
      <c r="BI1055" s="16"/>
      <c r="BJ1055" s="16"/>
      <c r="BK1055" s="16"/>
      <c r="BL1055" s="16"/>
      <c r="BM1055" s="16"/>
      <c r="BN1055" s="16"/>
      <c r="BO1055" s="16"/>
      <c r="BP1055" s="16"/>
      <c r="BQ1055" s="16"/>
      <c r="BR1055" s="16"/>
      <c r="BS1055" s="16"/>
      <c r="BT1055" s="16"/>
      <c r="BU1055" s="16"/>
      <c r="BV1055" s="16"/>
      <c r="BW1055" s="16"/>
      <c r="BX1055" s="16"/>
      <c r="BY1055" s="16"/>
      <c r="BZ1055" s="16"/>
      <c r="CA1055" s="16"/>
      <c r="CB1055" s="16"/>
      <c r="CC1055" s="16"/>
      <c r="CD1055" s="16"/>
      <c r="CE1055" s="16"/>
      <c r="CF1055" s="16"/>
      <c r="CG1055" s="16"/>
      <c r="CH1055" s="16"/>
      <c r="CI1055" s="16"/>
      <c r="CJ1055" s="16"/>
      <c r="CK1055" s="16"/>
      <c r="CL1055" s="16"/>
      <c r="CM1055" s="16"/>
      <c r="CN1055" s="16"/>
      <c r="CO1055" s="16"/>
      <c r="CP1055" s="16"/>
      <c r="CQ1055" s="16"/>
      <c r="CR1055" s="16"/>
      <c r="CS1055" s="16"/>
      <c r="CT1055" s="16"/>
      <c r="CU1055" s="16"/>
      <c r="CV1055" s="16"/>
      <c r="CW1055" s="16"/>
      <c r="CX1055" s="16"/>
      <c r="CY1055" s="16"/>
      <c r="CZ1055" s="16"/>
      <c r="DA1055" s="16"/>
      <c r="DB1055" s="16"/>
      <c r="DC1055" s="16"/>
      <c r="DD1055" s="16"/>
      <c r="DE1055" s="16"/>
      <c r="DF1055" s="16"/>
      <c r="DG1055" s="16"/>
      <c r="DH1055" s="24"/>
      <c r="DI1055" s="16"/>
      <c r="DJ1055" s="24"/>
      <c r="DK1055" s="24"/>
      <c r="DL1055" s="24"/>
      <c r="DM1055" s="24"/>
      <c r="DN1055" s="24"/>
      <c r="DO1055" s="24">
        <v>0.20000000298023224</v>
      </c>
      <c r="DP1055" s="24"/>
      <c r="DQ1055" s="24"/>
      <c r="DR1055" s="16"/>
      <c r="DS1055" s="16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27"/>
      <c r="EO1055" s="27"/>
      <c r="EP1055" s="27"/>
      <c r="EQ1055" s="27"/>
      <c r="ER1055" s="27"/>
    </row>
    <row r="1056" spans="1:148" s="9" customFormat="1" ht="20.25" x14ac:dyDescent="0.3">
      <c r="A1056" s="10" t="s">
        <v>592</v>
      </c>
      <c r="B1056" s="10" t="s">
        <v>232</v>
      </c>
      <c r="C1056" s="10" t="s">
        <v>240</v>
      </c>
      <c r="D1056" s="10" t="s">
        <v>279</v>
      </c>
      <c r="E1056" s="10" t="s">
        <v>218</v>
      </c>
      <c r="F1056" s="11">
        <v>10734</v>
      </c>
      <c r="G1056" s="11">
        <v>4124</v>
      </c>
      <c r="H1056" s="11">
        <v>3951</v>
      </c>
      <c r="I1056" s="10" t="s">
        <v>282</v>
      </c>
      <c r="J1056" s="12">
        <v>71.8</v>
      </c>
      <c r="K1056" s="10" t="s">
        <v>243</v>
      </c>
      <c r="L1056" s="10" t="s">
        <v>261</v>
      </c>
      <c r="M1056" s="10" t="s">
        <v>220</v>
      </c>
      <c r="N1056" s="13">
        <v>37</v>
      </c>
      <c r="O1056" s="13">
        <v>37</v>
      </c>
      <c r="P1056" s="13">
        <v>0</v>
      </c>
      <c r="Q1056" s="14">
        <v>0</v>
      </c>
      <c r="R1056" s="14">
        <v>8.11</v>
      </c>
      <c r="S1056" s="14">
        <v>6</v>
      </c>
      <c r="T1056" s="14">
        <v>5.0011659999999996</v>
      </c>
      <c r="U1056" s="14">
        <v>83.352779999999996</v>
      </c>
      <c r="V1056" s="14">
        <v>0.75</v>
      </c>
      <c r="W1056" s="14">
        <v>297.97329999999999</v>
      </c>
      <c r="X1056" s="14">
        <v>60</v>
      </c>
      <c r="Y1056" s="14">
        <v>0.41902366769322602</v>
      </c>
      <c r="Z1056" s="14">
        <v>5.233333</v>
      </c>
      <c r="AA1056" s="14">
        <v>0.76666670000000003</v>
      </c>
      <c r="AB1056" s="14">
        <v>12.77778</v>
      </c>
      <c r="AC1056" s="14">
        <v>0.23216690000000001</v>
      </c>
      <c r="AD1056" s="14">
        <v>3.8694489999999999</v>
      </c>
      <c r="AE1056" s="14">
        <v>223.48</v>
      </c>
      <c r="AF1056" s="14">
        <v>143.19</v>
      </c>
      <c r="AG1056" s="14">
        <v>0</v>
      </c>
      <c r="AH1056" s="14">
        <v>0</v>
      </c>
      <c r="AI1056" s="14">
        <v>5.0011659999999996</v>
      </c>
      <c r="AJ1056" s="14">
        <v>5.233333</v>
      </c>
      <c r="AK1056" s="15">
        <v>0.87222219999999995</v>
      </c>
      <c r="AL1056" s="15">
        <v>0.95563690000000001</v>
      </c>
      <c r="AM1056" s="15">
        <v>1</v>
      </c>
      <c r="AN1056" s="15">
        <v>0.83352769999999998</v>
      </c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  <c r="BA1056" s="16"/>
      <c r="BB1056" s="16"/>
      <c r="BC1056" s="16"/>
      <c r="BD1056" s="16"/>
      <c r="BE1056" s="16"/>
      <c r="BF1056" s="16"/>
      <c r="BG1056" s="16"/>
      <c r="BH1056" s="16"/>
      <c r="BI1056" s="16"/>
      <c r="BJ1056" s="16"/>
      <c r="BK1056" s="16"/>
      <c r="BL1056" s="16"/>
      <c r="BM1056" s="16"/>
      <c r="BN1056" s="16"/>
      <c r="BO1056" s="16"/>
      <c r="BP1056" s="16"/>
      <c r="BQ1056" s="16"/>
      <c r="BR1056" s="16">
        <v>0.1666666716337204</v>
      </c>
      <c r="BS1056" s="16"/>
      <c r="BT1056" s="16"/>
      <c r="BU1056" s="16"/>
      <c r="BV1056" s="16"/>
      <c r="BW1056" s="16"/>
      <c r="BX1056" s="16"/>
      <c r="BY1056" s="16"/>
      <c r="BZ1056" s="16"/>
      <c r="CA1056" s="16"/>
      <c r="CB1056" s="16"/>
      <c r="CC1056" s="16"/>
      <c r="CD1056" s="16">
        <v>0.25</v>
      </c>
      <c r="CE1056" s="16"/>
      <c r="CF1056" s="16"/>
      <c r="CG1056" s="16"/>
      <c r="CH1056" s="16"/>
      <c r="CI1056" s="16"/>
      <c r="CJ1056" s="16"/>
      <c r="CK1056" s="16"/>
      <c r="CL1056" s="16"/>
      <c r="CM1056" s="16"/>
      <c r="CN1056" s="16"/>
      <c r="CO1056" s="16"/>
      <c r="CP1056" s="16"/>
      <c r="CQ1056" s="16"/>
      <c r="CR1056" s="16"/>
      <c r="CS1056" s="16"/>
      <c r="CT1056" s="16"/>
      <c r="CU1056" s="16"/>
      <c r="CV1056" s="16"/>
      <c r="CW1056" s="16"/>
      <c r="CX1056" s="16"/>
      <c r="CY1056" s="16"/>
      <c r="CZ1056" s="16"/>
      <c r="DA1056" s="16"/>
      <c r="DB1056" s="16"/>
      <c r="DC1056" s="16"/>
      <c r="DD1056" s="16"/>
      <c r="DE1056" s="16">
        <v>8.3333335816860199E-2</v>
      </c>
      <c r="DF1056" s="16"/>
      <c r="DG1056" s="16"/>
      <c r="DH1056" s="24"/>
      <c r="DI1056" s="16"/>
      <c r="DJ1056" s="24"/>
      <c r="DK1056" s="24"/>
      <c r="DL1056" s="24"/>
      <c r="DM1056" s="24"/>
      <c r="DN1056" s="24"/>
      <c r="DO1056" s="24">
        <v>0.26666668057441711</v>
      </c>
      <c r="DP1056" s="24"/>
      <c r="DQ1056" s="24"/>
      <c r="DR1056" s="16"/>
      <c r="DS1056" s="16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27"/>
      <c r="EO1056" s="27"/>
      <c r="EP1056" s="27"/>
      <c r="EQ1056" s="27"/>
      <c r="ER1056" s="27"/>
    </row>
    <row r="1057" spans="1:148" s="9" customFormat="1" ht="20.25" x14ac:dyDescent="0.3">
      <c r="A1057" s="10" t="s">
        <v>592</v>
      </c>
      <c r="B1057" s="10" t="s">
        <v>232</v>
      </c>
      <c r="C1057" s="10" t="s">
        <v>240</v>
      </c>
      <c r="D1057" s="10" t="s">
        <v>281</v>
      </c>
      <c r="E1057" s="10" t="s">
        <v>218</v>
      </c>
      <c r="F1057" s="11">
        <v>10734</v>
      </c>
      <c r="G1057" s="11">
        <v>4079</v>
      </c>
      <c r="H1057" s="11">
        <v>4091</v>
      </c>
      <c r="I1057" s="10" t="s">
        <v>282</v>
      </c>
      <c r="J1057" s="12">
        <v>71.8</v>
      </c>
      <c r="K1057" s="10" t="s">
        <v>243</v>
      </c>
      <c r="L1057" s="10" t="s">
        <v>261</v>
      </c>
      <c r="M1057" s="10" t="s">
        <v>220</v>
      </c>
      <c r="N1057" s="13">
        <v>32</v>
      </c>
      <c r="O1057" s="13">
        <v>30</v>
      </c>
      <c r="P1057" s="13">
        <v>2</v>
      </c>
      <c r="Q1057" s="14">
        <v>6.25</v>
      </c>
      <c r="R1057" s="14">
        <v>8.11</v>
      </c>
      <c r="S1057" s="14">
        <v>5.6666670000000003</v>
      </c>
      <c r="T1057" s="14">
        <v>4.0549999999999997</v>
      </c>
      <c r="U1057" s="14">
        <v>71.558819999999997</v>
      </c>
      <c r="V1057" s="14">
        <v>0.7083334</v>
      </c>
      <c r="W1057" s="14">
        <v>255.81180000000001</v>
      </c>
      <c r="X1057" s="14">
        <v>56.666669845581097</v>
      </c>
      <c r="Y1057" s="14">
        <v>0.48808501800464799</v>
      </c>
      <c r="Z1057" s="14">
        <v>4.5</v>
      </c>
      <c r="AA1057" s="14">
        <v>1.1666669999999999</v>
      </c>
      <c r="AB1057" s="14">
        <v>20.588229999999999</v>
      </c>
      <c r="AC1057" s="14">
        <v>0.17466719999999999</v>
      </c>
      <c r="AD1057" s="14">
        <v>3.0823619999999998</v>
      </c>
      <c r="AE1057" s="14">
        <v>181.2</v>
      </c>
      <c r="AF1057" s="14">
        <v>116.1</v>
      </c>
      <c r="AG1057" s="14">
        <v>0.2703333</v>
      </c>
      <c r="AH1057" s="14">
        <v>4.7705880000000001</v>
      </c>
      <c r="AI1057" s="14">
        <v>4.3253329999999997</v>
      </c>
      <c r="AJ1057" s="14">
        <v>4.5</v>
      </c>
      <c r="AK1057" s="15">
        <v>0.79411770000000004</v>
      </c>
      <c r="AL1057" s="15">
        <v>0.96118499999999996</v>
      </c>
      <c r="AM1057" s="15">
        <v>0.9375</v>
      </c>
      <c r="AN1057" s="15">
        <v>0.71558820000000001</v>
      </c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  <c r="BB1057" s="16"/>
      <c r="BC1057" s="16"/>
      <c r="BD1057" s="16"/>
      <c r="BE1057" s="16"/>
      <c r="BF1057" s="16"/>
      <c r="BG1057" s="16"/>
      <c r="BH1057" s="16"/>
      <c r="BI1057" s="16">
        <v>0.1666666716337204</v>
      </c>
      <c r="BJ1057" s="16"/>
      <c r="BK1057" s="16"/>
      <c r="BL1057" s="16"/>
      <c r="BM1057" s="16"/>
      <c r="BN1057" s="16"/>
      <c r="BO1057" s="16"/>
      <c r="BP1057" s="16"/>
      <c r="BQ1057" s="16"/>
      <c r="BR1057" s="16"/>
      <c r="BS1057" s="16"/>
      <c r="BT1057" s="16"/>
      <c r="BU1057" s="16"/>
      <c r="BV1057" s="16"/>
      <c r="BW1057" s="16"/>
      <c r="BX1057" s="16"/>
      <c r="BY1057" s="16"/>
      <c r="BZ1057" s="16"/>
      <c r="CA1057" s="16"/>
      <c r="CB1057" s="16"/>
      <c r="CC1057" s="16"/>
      <c r="CD1057" s="16"/>
      <c r="CE1057" s="16"/>
      <c r="CF1057" s="16"/>
      <c r="CG1057" s="16"/>
      <c r="CH1057" s="16">
        <v>0.5</v>
      </c>
      <c r="CI1057" s="16"/>
      <c r="CJ1057" s="16"/>
      <c r="CK1057" s="16"/>
      <c r="CL1057" s="16"/>
      <c r="CM1057" s="16"/>
      <c r="CN1057" s="16"/>
      <c r="CO1057" s="16"/>
      <c r="CP1057" s="16"/>
      <c r="CQ1057" s="16"/>
      <c r="CR1057" s="16"/>
      <c r="CS1057" s="16"/>
      <c r="CT1057" s="16"/>
      <c r="CU1057" s="16"/>
      <c r="CV1057" s="16"/>
      <c r="CW1057" s="16"/>
      <c r="CX1057" s="16"/>
      <c r="CY1057" s="16"/>
      <c r="CZ1057" s="16"/>
      <c r="DA1057" s="16"/>
      <c r="DB1057" s="16"/>
      <c r="DC1057" s="16"/>
      <c r="DD1057" s="16"/>
      <c r="DE1057" s="16">
        <v>8.3333335816860199E-2</v>
      </c>
      <c r="DF1057" s="16"/>
      <c r="DG1057" s="16"/>
      <c r="DH1057" s="24"/>
      <c r="DI1057" s="16"/>
      <c r="DJ1057" s="24"/>
      <c r="DK1057" s="24">
        <v>0.1666666716337204</v>
      </c>
      <c r="DL1057" s="24"/>
      <c r="DM1057" s="24"/>
      <c r="DN1057" s="24"/>
      <c r="DO1057" s="24">
        <v>0.25</v>
      </c>
      <c r="DP1057" s="24"/>
      <c r="DQ1057" s="24"/>
      <c r="DR1057" s="16"/>
      <c r="DS1057" s="16"/>
      <c r="DT1057" s="17">
        <v>1</v>
      </c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>
        <v>1</v>
      </c>
      <c r="EF1057" s="17"/>
      <c r="EG1057" s="17"/>
      <c r="EH1057" s="17"/>
      <c r="EI1057" s="17"/>
      <c r="EJ1057" s="17"/>
      <c r="EK1057" s="17"/>
      <c r="EL1057" s="17"/>
      <c r="EM1057" s="17"/>
      <c r="EN1057" s="27"/>
      <c r="EO1057" s="27"/>
      <c r="EP1057" s="27"/>
      <c r="EQ1057" s="27"/>
      <c r="ER1057" s="27"/>
    </row>
    <row r="1058" spans="1:148" s="9" customFormat="1" ht="20.25" x14ac:dyDescent="0.3">
      <c r="A1058" s="10" t="s">
        <v>593</v>
      </c>
      <c r="B1058" s="10" t="s">
        <v>232</v>
      </c>
      <c r="C1058" s="10" t="s">
        <v>240</v>
      </c>
      <c r="D1058" s="10" t="s">
        <v>279</v>
      </c>
      <c r="E1058" s="10" t="s">
        <v>218</v>
      </c>
      <c r="F1058" s="11">
        <v>10337</v>
      </c>
      <c r="G1058" s="11">
        <v>4124</v>
      </c>
      <c r="H1058" s="11">
        <v>3951</v>
      </c>
      <c r="I1058" s="10" t="s">
        <v>273</v>
      </c>
      <c r="J1058" s="12">
        <v>53.5</v>
      </c>
      <c r="K1058" s="10" t="s">
        <v>243</v>
      </c>
      <c r="L1058" s="10" t="s">
        <v>261</v>
      </c>
      <c r="M1058" s="10" t="s">
        <v>220</v>
      </c>
      <c r="N1058" s="13">
        <v>5</v>
      </c>
      <c r="O1058" s="13">
        <v>5</v>
      </c>
      <c r="P1058" s="13">
        <v>0</v>
      </c>
      <c r="Q1058" s="14">
        <v>0</v>
      </c>
      <c r="R1058" s="14">
        <v>6.16</v>
      </c>
      <c r="S1058" s="14">
        <v>2.6666669999999999</v>
      </c>
      <c r="T1058" s="14">
        <v>0.51333329999999999</v>
      </c>
      <c r="U1058" s="14">
        <v>19.25</v>
      </c>
      <c r="V1058" s="14">
        <v>0.3333334</v>
      </c>
      <c r="W1058" s="14">
        <v>65.249989999999997</v>
      </c>
      <c r="X1058" s="14">
        <v>26.666669845581101</v>
      </c>
      <c r="Y1058" s="14">
        <v>1.8912532572882901</v>
      </c>
      <c r="Z1058" s="14">
        <v>0.83333360000000001</v>
      </c>
      <c r="AA1058" s="14">
        <v>1.8333330000000001</v>
      </c>
      <c r="AB1058" s="14">
        <v>68.749989999999997</v>
      </c>
      <c r="AC1058" s="14">
        <v>0.32000030000000002</v>
      </c>
      <c r="AD1058" s="14">
        <v>12.00001</v>
      </c>
      <c r="AE1058" s="14">
        <v>21.75</v>
      </c>
      <c r="AF1058" s="14">
        <v>14.1</v>
      </c>
      <c r="AG1058" s="14">
        <v>0</v>
      </c>
      <c r="AH1058" s="14">
        <v>0</v>
      </c>
      <c r="AI1058" s="14">
        <v>0.51333329999999999</v>
      </c>
      <c r="AJ1058" s="14">
        <v>0.83333360000000001</v>
      </c>
      <c r="AK1058" s="15">
        <v>0.3125001</v>
      </c>
      <c r="AL1058" s="15">
        <v>0.61599979999999999</v>
      </c>
      <c r="AM1058" s="15">
        <v>1</v>
      </c>
      <c r="AN1058" s="15">
        <v>0.1925</v>
      </c>
      <c r="AO1058" s="16"/>
      <c r="AP1058" s="16">
        <v>0.58333331346511841</v>
      </c>
      <c r="AQ1058" s="16"/>
      <c r="AR1058" s="16">
        <v>8.3333335816860199E-2</v>
      </c>
      <c r="AS1058" s="16">
        <v>8.3333335816860199E-2</v>
      </c>
      <c r="AT1058" s="16">
        <v>0.4166666567325592</v>
      </c>
      <c r="AU1058" s="16"/>
      <c r="AV1058" s="16"/>
      <c r="AW1058" s="16">
        <v>0.3333333432674408</v>
      </c>
      <c r="AX1058" s="16"/>
      <c r="AY1058" s="16"/>
      <c r="AZ1058" s="16"/>
      <c r="BA1058" s="16"/>
      <c r="BB1058" s="16"/>
      <c r="BC1058" s="16"/>
      <c r="BD1058" s="16"/>
      <c r="BE1058" s="16"/>
      <c r="BF1058" s="16"/>
      <c r="BG1058" s="16"/>
      <c r="BH1058" s="16"/>
      <c r="BI1058" s="16"/>
      <c r="BJ1058" s="16"/>
      <c r="BK1058" s="16"/>
      <c r="BL1058" s="16"/>
      <c r="BM1058" s="16"/>
      <c r="BN1058" s="16"/>
      <c r="BO1058" s="16">
        <v>0.1666666716337204</v>
      </c>
      <c r="BP1058" s="16"/>
      <c r="BQ1058" s="16"/>
      <c r="BR1058" s="16"/>
      <c r="BS1058" s="16"/>
      <c r="BT1058" s="16"/>
      <c r="BU1058" s="16"/>
      <c r="BV1058" s="16"/>
      <c r="BW1058" s="16"/>
      <c r="BX1058" s="16"/>
      <c r="BY1058" s="16"/>
      <c r="BZ1058" s="16"/>
      <c r="CA1058" s="16"/>
      <c r="CB1058" s="16"/>
      <c r="CC1058" s="16"/>
      <c r="CD1058" s="16"/>
      <c r="CE1058" s="16"/>
      <c r="CF1058" s="16"/>
      <c r="CG1058" s="16"/>
      <c r="CH1058" s="16"/>
      <c r="CI1058" s="16"/>
      <c r="CJ1058" s="16"/>
      <c r="CK1058" s="16"/>
      <c r="CL1058" s="16"/>
      <c r="CM1058" s="16"/>
      <c r="CN1058" s="16"/>
      <c r="CO1058" s="16"/>
      <c r="CP1058" s="16"/>
      <c r="CQ1058" s="16"/>
      <c r="CR1058" s="16"/>
      <c r="CS1058" s="16"/>
      <c r="CT1058" s="16"/>
      <c r="CU1058" s="16"/>
      <c r="CV1058" s="16"/>
      <c r="CW1058" s="16"/>
      <c r="CX1058" s="16"/>
      <c r="CY1058" s="16"/>
      <c r="CZ1058" s="16"/>
      <c r="DA1058" s="16"/>
      <c r="DB1058" s="16"/>
      <c r="DC1058" s="16"/>
      <c r="DD1058" s="16"/>
      <c r="DE1058" s="16">
        <v>0.1666666716337204</v>
      </c>
      <c r="DF1058" s="16"/>
      <c r="DG1058" s="16"/>
      <c r="DH1058" s="24"/>
      <c r="DI1058" s="16"/>
      <c r="DJ1058" s="24"/>
      <c r="DK1058" s="24"/>
      <c r="DL1058" s="24"/>
      <c r="DM1058" s="24"/>
      <c r="DN1058" s="24"/>
      <c r="DO1058" s="24"/>
      <c r="DP1058" s="24"/>
      <c r="DQ1058" s="24"/>
      <c r="DR1058" s="16"/>
      <c r="DS1058" s="16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27"/>
      <c r="EO1058" s="27"/>
      <c r="EP1058" s="27"/>
      <c r="EQ1058" s="27"/>
      <c r="ER1058" s="27"/>
    </row>
    <row r="1059" spans="1:148" s="9" customFormat="1" ht="20.25" x14ac:dyDescent="0.3">
      <c r="A1059" s="10" t="s">
        <v>593</v>
      </c>
      <c r="B1059" s="10" t="s">
        <v>232</v>
      </c>
      <c r="C1059" s="10" t="s">
        <v>240</v>
      </c>
      <c r="D1059" s="10" t="s">
        <v>281</v>
      </c>
      <c r="E1059" s="10" t="s">
        <v>218</v>
      </c>
      <c r="F1059" s="11">
        <v>10337</v>
      </c>
      <c r="G1059" s="11">
        <v>4079</v>
      </c>
      <c r="H1059" s="11">
        <v>4091</v>
      </c>
      <c r="I1059" s="10" t="s">
        <v>273</v>
      </c>
      <c r="J1059" s="12">
        <v>53.5</v>
      </c>
      <c r="K1059" s="10" t="s">
        <v>243</v>
      </c>
      <c r="L1059" s="10" t="s">
        <v>261</v>
      </c>
      <c r="M1059" s="10" t="s">
        <v>220</v>
      </c>
      <c r="N1059" s="13">
        <v>14</v>
      </c>
      <c r="O1059" s="13">
        <v>13</v>
      </c>
      <c r="P1059" s="13">
        <v>1</v>
      </c>
      <c r="Q1059" s="14">
        <v>7.1428570000000002</v>
      </c>
      <c r="R1059" s="14">
        <v>6.16</v>
      </c>
      <c r="S1059" s="14">
        <v>3.5</v>
      </c>
      <c r="T1059" s="14">
        <v>1.334667</v>
      </c>
      <c r="U1059" s="14">
        <v>38.133339999999997</v>
      </c>
      <c r="V1059" s="14">
        <v>0.4375</v>
      </c>
      <c r="W1059" s="14">
        <v>129.25710000000001</v>
      </c>
      <c r="X1059" s="14">
        <v>35</v>
      </c>
      <c r="Y1059" s="14">
        <v>0.95471904379919703</v>
      </c>
      <c r="Z1059" s="14">
        <v>1.5</v>
      </c>
      <c r="AA1059" s="14">
        <v>2</v>
      </c>
      <c r="AB1059" s="14">
        <v>57.142859999999999</v>
      </c>
      <c r="AC1059" s="14">
        <v>6.2666609999999998E-2</v>
      </c>
      <c r="AD1059" s="14">
        <v>1.790475</v>
      </c>
      <c r="AE1059" s="14">
        <v>56.55</v>
      </c>
      <c r="AF1059" s="14">
        <v>36.659999999999997</v>
      </c>
      <c r="AG1059" s="14">
        <v>0.1026667</v>
      </c>
      <c r="AH1059" s="14">
        <v>2.9333330000000002</v>
      </c>
      <c r="AI1059" s="14">
        <v>1.437333</v>
      </c>
      <c r="AJ1059" s="14">
        <v>1.5</v>
      </c>
      <c r="AK1059" s="15">
        <v>0.42857139999999999</v>
      </c>
      <c r="AL1059" s="15">
        <v>0.95822220000000002</v>
      </c>
      <c r="AM1059" s="15">
        <v>0.92857140000000005</v>
      </c>
      <c r="AN1059" s="15">
        <v>0.38133329999999999</v>
      </c>
      <c r="AO1059" s="16"/>
      <c r="AP1059" s="16">
        <v>0.4166666567325592</v>
      </c>
      <c r="AQ1059" s="16"/>
      <c r="AR1059" s="16">
        <v>8.3333335816860199E-2</v>
      </c>
      <c r="AS1059" s="16">
        <v>8.3333335816860199E-2</v>
      </c>
      <c r="AT1059" s="16">
        <v>8.3333335816860199E-2</v>
      </c>
      <c r="AU1059" s="16"/>
      <c r="AV1059" s="16"/>
      <c r="AW1059" s="16"/>
      <c r="AX1059" s="16"/>
      <c r="AY1059" s="16"/>
      <c r="AZ1059" s="16"/>
      <c r="BA1059" s="16"/>
      <c r="BB1059" s="16"/>
      <c r="BC1059" s="16"/>
      <c r="BD1059" s="16"/>
      <c r="BE1059" s="16">
        <v>0.25</v>
      </c>
      <c r="BF1059" s="16"/>
      <c r="BG1059" s="16"/>
      <c r="BH1059" s="16"/>
      <c r="BI1059" s="16"/>
      <c r="BJ1059" s="16"/>
      <c r="BK1059" s="16"/>
      <c r="BL1059" s="16"/>
      <c r="BM1059" s="16"/>
      <c r="BN1059" s="16"/>
      <c r="BO1059" s="16"/>
      <c r="BP1059" s="16">
        <v>1.1666666269302368</v>
      </c>
      <c r="BQ1059" s="16"/>
      <c r="BR1059" s="16"/>
      <c r="BS1059" s="16"/>
      <c r="BT1059" s="16"/>
      <c r="BU1059" s="16"/>
      <c r="BV1059" s="16"/>
      <c r="BW1059" s="16"/>
      <c r="BX1059" s="16"/>
      <c r="BY1059" s="16"/>
      <c r="BZ1059" s="16"/>
      <c r="CA1059" s="16"/>
      <c r="CB1059" s="16"/>
      <c r="CC1059" s="16"/>
      <c r="CD1059" s="16"/>
      <c r="CE1059" s="16"/>
      <c r="CF1059" s="16"/>
      <c r="CG1059" s="16"/>
      <c r="CH1059" s="16"/>
      <c r="CI1059" s="16"/>
      <c r="CJ1059" s="16"/>
      <c r="CK1059" s="16"/>
      <c r="CL1059" s="16"/>
      <c r="CM1059" s="16"/>
      <c r="CN1059" s="16"/>
      <c r="CO1059" s="16"/>
      <c r="CP1059" s="16"/>
      <c r="CQ1059" s="16"/>
      <c r="CR1059" s="16"/>
      <c r="CS1059" s="16"/>
      <c r="CT1059" s="16"/>
      <c r="CU1059" s="16"/>
      <c r="CV1059" s="16"/>
      <c r="CW1059" s="16"/>
      <c r="CX1059" s="16"/>
      <c r="CY1059" s="16"/>
      <c r="CZ1059" s="16"/>
      <c r="DA1059" s="16"/>
      <c r="DB1059" s="16"/>
      <c r="DC1059" s="16"/>
      <c r="DD1059" s="16"/>
      <c r="DE1059" s="16"/>
      <c r="DF1059" s="16"/>
      <c r="DG1059" s="16"/>
      <c r="DH1059" s="24"/>
      <c r="DI1059" s="16"/>
      <c r="DJ1059" s="24"/>
      <c r="DK1059" s="24"/>
      <c r="DL1059" s="24"/>
      <c r="DM1059" s="24"/>
      <c r="DN1059" s="24"/>
      <c r="DO1059" s="24">
        <v>0.1666666716337204</v>
      </c>
      <c r="DP1059" s="24"/>
      <c r="DQ1059" s="24"/>
      <c r="DR1059" s="16"/>
      <c r="DS1059" s="16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>
        <v>1</v>
      </c>
      <c r="EI1059" s="17"/>
      <c r="EJ1059" s="17"/>
      <c r="EK1059" s="17"/>
      <c r="EL1059" s="17"/>
      <c r="EM1059" s="17"/>
      <c r="EN1059" s="27"/>
      <c r="EO1059" s="27"/>
      <c r="EP1059" s="27"/>
      <c r="EQ1059" s="27"/>
      <c r="ER1059" s="27"/>
    </row>
    <row r="1060" spans="1:148" s="9" customFormat="1" ht="20.25" x14ac:dyDescent="0.3">
      <c r="A1060" s="10" t="s">
        <v>593</v>
      </c>
      <c r="B1060" s="10" t="s">
        <v>232</v>
      </c>
      <c r="C1060" s="10" t="s">
        <v>240</v>
      </c>
      <c r="D1060" s="10" t="s">
        <v>279</v>
      </c>
      <c r="E1060" s="10" t="s">
        <v>218</v>
      </c>
      <c r="F1060" s="11">
        <v>10515</v>
      </c>
      <c r="G1060" s="11">
        <v>4124</v>
      </c>
      <c r="H1060" s="11">
        <v>3951</v>
      </c>
      <c r="I1060" s="10" t="s">
        <v>527</v>
      </c>
      <c r="J1060" s="12">
        <v>79.2</v>
      </c>
      <c r="K1060" s="10" t="s">
        <v>248</v>
      </c>
      <c r="L1060" s="10" t="s">
        <v>261</v>
      </c>
      <c r="M1060" s="10" t="s">
        <v>220</v>
      </c>
      <c r="N1060" s="13">
        <v>26</v>
      </c>
      <c r="O1060" s="13">
        <v>24</v>
      </c>
      <c r="P1060" s="13">
        <v>2</v>
      </c>
      <c r="Q1060" s="14">
        <v>7.6923069999999996</v>
      </c>
      <c r="R1060" s="14">
        <v>7.78</v>
      </c>
      <c r="S1060" s="14">
        <v>5.3333329999999997</v>
      </c>
      <c r="T1060" s="14">
        <v>3.1120000000000001</v>
      </c>
      <c r="U1060" s="14">
        <v>58.35</v>
      </c>
      <c r="V1060" s="14">
        <v>0.6666666</v>
      </c>
      <c r="W1060" s="14">
        <v>173.88</v>
      </c>
      <c r="X1060" s="14">
        <v>53.333330154418903</v>
      </c>
      <c r="Y1060" s="14">
        <v>0.70771403559533697</v>
      </c>
      <c r="Z1060" s="14">
        <v>3.3833329999999999</v>
      </c>
      <c r="AA1060" s="14">
        <v>1.95</v>
      </c>
      <c r="AB1060" s="14">
        <v>36.5625</v>
      </c>
      <c r="AC1060" s="14">
        <v>1.1999640000000001E-2</v>
      </c>
      <c r="AD1060" s="14">
        <v>0.2249932</v>
      </c>
      <c r="AE1060" s="14">
        <v>115.92</v>
      </c>
      <c r="AF1060" s="14">
        <v>75.36</v>
      </c>
      <c r="AG1060" s="14">
        <v>0.25933329999999999</v>
      </c>
      <c r="AH1060" s="14">
        <v>4.8624999999999998</v>
      </c>
      <c r="AI1060" s="14">
        <v>3.3713329999999999</v>
      </c>
      <c r="AJ1060" s="14">
        <v>3.3833329999999999</v>
      </c>
      <c r="AK1060" s="15">
        <v>0.63437500000000002</v>
      </c>
      <c r="AL1060" s="15">
        <v>0.99645329999999999</v>
      </c>
      <c r="AM1060" s="15">
        <v>0.92307689999999998</v>
      </c>
      <c r="AN1060" s="15">
        <v>0.58350009999999997</v>
      </c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  <c r="BA1060" s="16"/>
      <c r="BB1060" s="16"/>
      <c r="BC1060" s="16"/>
      <c r="BD1060" s="16"/>
      <c r="BE1060" s="16"/>
      <c r="BF1060" s="16"/>
      <c r="BG1060" s="16"/>
      <c r="BH1060" s="16"/>
      <c r="BI1060" s="16"/>
      <c r="BJ1060" s="16"/>
      <c r="BK1060" s="16"/>
      <c r="BL1060" s="16"/>
      <c r="BM1060" s="16"/>
      <c r="BN1060" s="16"/>
      <c r="BO1060" s="16"/>
      <c r="BP1060" s="16"/>
      <c r="BQ1060" s="16"/>
      <c r="BR1060" s="16"/>
      <c r="BS1060" s="16"/>
      <c r="BT1060" s="16"/>
      <c r="BU1060" s="16">
        <v>0.1666666716337204</v>
      </c>
      <c r="BV1060" s="16">
        <v>0.25</v>
      </c>
      <c r="BW1060" s="16"/>
      <c r="BX1060" s="16"/>
      <c r="BY1060" s="16"/>
      <c r="BZ1060" s="16"/>
      <c r="CA1060" s="16"/>
      <c r="CB1060" s="16"/>
      <c r="CC1060" s="16"/>
      <c r="CD1060" s="16">
        <v>1.1666666567325592</v>
      </c>
      <c r="CE1060" s="16"/>
      <c r="CF1060" s="16"/>
      <c r="CG1060" s="16"/>
      <c r="CH1060" s="16"/>
      <c r="CI1060" s="16"/>
      <c r="CJ1060" s="16"/>
      <c r="CK1060" s="16"/>
      <c r="CL1060" s="16"/>
      <c r="CM1060" s="16"/>
      <c r="CN1060" s="16"/>
      <c r="CO1060" s="16"/>
      <c r="CP1060" s="16"/>
      <c r="CQ1060" s="16"/>
      <c r="CR1060" s="16"/>
      <c r="CS1060" s="16"/>
      <c r="CT1060" s="16"/>
      <c r="CU1060" s="16"/>
      <c r="CV1060" s="16"/>
      <c r="CW1060" s="16"/>
      <c r="CX1060" s="16"/>
      <c r="CY1060" s="16"/>
      <c r="CZ1060" s="16"/>
      <c r="DA1060" s="16"/>
      <c r="DB1060" s="16"/>
      <c r="DC1060" s="16"/>
      <c r="DD1060" s="16"/>
      <c r="DE1060" s="16"/>
      <c r="DF1060" s="16"/>
      <c r="DG1060" s="16"/>
      <c r="DH1060" s="24"/>
      <c r="DI1060" s="16"/>
      <c r="DJ1060" s="24"/>
      <c r="DK1060" s="24"/>
      <c r="DL1060" s="24"/>
      <c r="DM1060" s="24"/>
      <c r="DN1060" s="24"/>
      <c r="DO1060" s="24">
        <v>0.11666666716337204</v>
      </c>
      <c r="DP1060" s="24"/>
      <c r="DQ1060" s="24"/>
      <c r="DR1060" s="16"/>
      <c r="DS1060" s="16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>
        <v>1</v>
      </c>
      <c r="EF1060" s="17"/>
      <c r="EG1060" s="17"/>
      <c r="EH1060" s="17"/>
      <c r="EI1060" s="17"/>
      <c r="EJ1060" s="17"/>
      <c r="EK1060" s="17"/>
      <c r="EL1060" s="17">
        <v>1</v>
      </c>
      <c r="EM1060" s="17"/>
      <c r="EN1060" s="27"/>
      <c r="EO1060" s="27"/>
      <c r="EP1060" s="27"/>
      <c r="EQ1060" s="27"/>
      <c r="ER1060" s="27"/>
    </row>
    <row r="1061" spans="1:148" s="9" customFormat="1" ht="20.25" x14ac:dyDescent="0.3">
      <c r="A1061" s="10" t="s">
        <v>593</v>
      </c>
      <c r="B1061" s="10" t="s">
        <v>232</v>
      </c>
      <c r="C1061" s="10" t="s">
        <v>240</v>
      </c>
      <c r="D1061" s="10" t="s">
        <v>281</v>
      </c>
      <c r="E1061" s="10" t="s">
        <v>218</v>
      </c>
      <c r="F1061" s="11">
        <v>10515</v>
      </c>
      <c r="G1061" s="11">
        <v>4079</v>
      </c>
      <c r="H1061" s="11">
        <v>4091</v>
      </c>
      <c r="I1061" s="10" t="s">
        <v>527</v>
      </c>
      <c r="J1061" s="12">
        <v>79.2</v>
      </c>
      <c r="K1061" s="10" t="s">
        <v>248</v>
      </c>
      <c r="L1061" s="10" t="s">
        <v>261</v>
      </c>
      <c r="M1061" s="10" t="s">
        <v>220</v>
      </c>
      <c r="N1061" s="13">
        <v>11</v>
      </c>
      <c r="O1061" s="13">
        <v>11</v>
      </c>
      <c r="P1061" s="13">
        <v>0</v>
      </c>
      <c r="Q1061" s="14">
        <v>0</v>
      </c>
      <c r="R1061" s="14">
        <v>7.78</v>
      </c>
      <c r="S1061" s="14">
        <v>4.5</v>
      </c>
      <c r="T1061" s="14">
        <v>1.4263330000000001</v>
      </c>
      <c r="U1061" s="14">
        <v>31.696300000000001</v>
      </c>
      <c r="V1061" s="14">
        <v>0.5625</v>
      </c>
      <c r="W1061" s="14">
        <v>94.453329999999994</v>
      </c>
      <c r="X1061" s="14">
        <v>45</v>
      </c>
      <c r="Y1061" s="14">
        <v>1.30283725556505</v>
      </c>
      <c r="Z1061" s="14">
        <v>1.5</v>
      </c>
      <c r="AA1061" s="14">
        <v>3</v>
      </c>
      <c r="AB1061" s="14">
        <v>66.666659999999993</v>
      </c>
      <c r="AC1061" s="14">
        <v>7.3666570000000001E-2</v>
      </c>
      <c r="AD1061" s="14">
        <v>1.637035</v>
      </c>
      <c r="AE1061" s="14">
        <v>53.13</v>
      </c>
      <c r="AF1061" s="14">
        <v>34.54</v>
      </c>
      <c r="AG1061" s="14">
        <v>0</v>
      </c>
      <c r="AH1061" s="14">
        <v>0</v>
      </c>
      <c r="AI1061" s="14">
        <v>1.4263330000000001</v>
      </c>
      <c r="AJ1061" s="14">
        <v>1.5</v>
      </c>
      <c r="AK1061" s="15">
        <v>0.3333333</v>
      </c>
      <c r="AL1061" s="15">
        <v>0.95088890000000004</v>
      </c>
      <c r="AM1061" s="15">
        <v>1</v>
      </c>
      <c r="AN1061" s="15">
        <v>0.31696299999999999</v>
      </c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  <c r="BA1061" s="16"/>
      <c r="BB1061" s="16"/>
      <c r="BC1061" s="16"/>
      <c r="BD1061" s="16"/>
      <c r="BE1061" s="16"/>
      <c r="BF1061" s="16"/>
      <c r="BG1061" s="16"/>
      <c r="BH1061" s="16"/>
      <c r="BI1061" s="16"/>
      <c r="BJ1061" s="16"/>
      <c r="BK1061" s="16"/>
      <c r="BL1061" s="16"/>
      <c r="BM1061" s="16"/>
      <c r="BN1061" s="16"/>
      <c r="BO1061" s="16"/>
      <c r="BP1061" s="16"/>
      <c r="BQ1061" s="16"/>
      <c r="BR1061" s="16"/>
      <c r="BS1061" s="16"/>
      <c r="BT1061" s="16"/>
      <c r="BU1061" s="16"/>
      <c r="BV1061" s="16"/>
      <c r="BW1061" s="16"/>
      <c r="BX1061" s="16"/>
      <c r="BY1061" s="16"/>
      <c r="BZ1061" s="16"/>
      <c r="CA1061" s="16"/>
      <c r="CB1061" s="16"/>
      <c r="CC1061" s="16"/>
      <c r="CD1061" s="16">
        <v>1.5833333730697632</v>
      </c>
      <c r="CE1061" s="16"/>
      <c r="CF1061" s="16"/>
      <c r="CG1061" s="16"/>
      <c r="CH1061" s="16">
        <v>1.3333333283662796</v>
      </c>
      <c r="CI1061" s="16"/>
      <c r="CJ1061" s="16"/>
      <c r="CK1061" s="16"/>
      <c r="CL1061" s="16"/>
      <c r="CM1061" s="16"/>
      <c r="CN1061" s="16"/>
      <c r="CO1061" s="16"/>
      <c r="CP1061" s="16"/>
      <c r="CQ1061" s="16"/>
      <c r="CR1061" s="16"/>
      <c r="CS1061" s="16"/>
      <c r="CT1061" s="16"/>
      <c r="CU1061" s="16"/>
      <c r="CV1061" s="16"/>
      <c r="CW1061" s="16"/>
      <c r="CX1061" s="16"/>
      <c r="CY1061" s="16"/>
      <c r="CZ1061" s="16"/>
      <c r="DA1061" s="16"/>
      <c r="DB1061" s="16"/>
      <c r="DC1061" s="16"/>
      <c r="DD1061" s="16"/>
      <c r="DE1061" s="16">
        <v>8.3333335816860199E-2</v>
      </c>
      <c r="DF1061" s="16"/>
      <c r="DG1061" s="16"/>
      <c r="DH1061" s="24"/>
      <c r="DI1061" s="16"/>
      <c r="DJ1061" s="24"/>
      <c r="DK1061" s="24"/>
      <c r="DL1061" s="24"/>
      <c r="DM1061" s="24"/>
      <c r="DN1061" s="24"/>
      <c r="DO1061" s="24"/>
      <c r="DP1061" s="24"/>
      <c r="DQ1061" s="24"/>
      <c r="DR1061" s="16"/>
      <c r="DS1061" s="16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  <c r="EM1061" s="17"/>
      <c r="EN1061" s="27"/>
      <c r="EO1061" s="27"/>
      <c r="EP1061" s="27"/>
      <c r="EQ1061" s="27"/>
      <c r="ER1061" s="27"/>
    </row>
    <row r="1062" spans="1:148" s="9" customFormat="1" ht="20.25" x14ac:dyDescent="0.3">
      <c r="A1062" s="10" t="s">
        <v>594</v>
      </c>
      <c r="B1062" s="10" t="s">
        <v>232</v>
      </c>
      <c r="C1062" s="10" t="s">
        <v>240</v>
      </c>
      <c r="D1062" s="10" t="s">
        <v>279</v>
      </c>
      <c r="E1062" s="10" t="s">
        <v>218</v>
      </c>
      <c r="F1062" s="11">
        <v>10337</v>
      </c>
      <c r="G1062" s="11">
        <v>4124</v>
      </c>
      <c r="H1062" s="11">
        <v>3951</v>
      </c>
      <c r="I1062" s="10" t="s">
        <v>273</v>
      </c>
      <c r="J1062" s="12">
        <v>53.5</v>
      </c>
      <c r="K1062" s="10" t="s">
        <v>243</v>
      </c>
      <c r="L1062" s="10" t="s">
        <v>261</v>
      </c>
      <c r="M1062" s="10" t="s">
        <v>220</v>
      </c>
      <c r="N1062" s="13">
        <v>36</v>
      </c>
      <c r="O1062" s="13">
        <v>34</v>
      </c>
      <c r="P1062" s="13">
        <v>2</v>
      </c>
      <c r="Q1062" s="14">
        <v>5.555555</v>
      </c>
      <c r="R1062" s="14">
        <v>6.16</v>
      </c>
      <c r="S1062" s="14">
        <v>8</v>
      </c>
      <c r="T1062" s="14">
        <v>3.4906670000000002</v>
      </c>
      <c r="U1062" s="14">
        <v>43.633330000000001</v>
      </c>
      <c r="V1062" s="14">
        <v>1</v>
      </c>
      <c r="W1062" s="14">
        <v>147.9</v>
      </c>
      <c r="X1062" s="14">
        <v>80</v>
      </c>
      <c r="Y1062" s="14">
        <v>0.83437632761455005</v>
      </c>
      <c r="Z1062" s="14">
        <v>3.75</v>
      </c>
      <c r="AA1062" s="14">
        <v>4.25</v>
      </c>
      <c r="AB1062" s="14">
        <v>53.125</v>
      </c>
      <c r="AC1062" s="14">
        <v>5.4000289999999999E-2</v>
      </c>
      <c r="AD1062" s="14">
        <v>0.67500360000000004</v>
      </c>
      <c r="AE1062" s="14">
        <v>147.9</v>
      </c>
      <c r="AF1062" s="14">
        <v>95.88</v>
      </c>
      <c r="AG1062" s="14">
        <v>0.2053333</v>
      </c>
      <c r="AH1062" s="14">
        <v>2.5666669999999998</v>
      </c>
      <c r="AI1062" s="14">
        <v>3.6960000000000002</v>
      </c>
      <c r="AJ1062" s="14">
        <v>3.75</v>
      </c>
      <c r="AK1062" s="15">
        <v>0.46875</v>
      </c>
      <c r="AL1062" s="15">
        <v>0.98559989999999997</v>
      </c>
      <c r="AM1062" s="15">
        <v>0.94444439999999996</v>
      </c>
      <c r="AN1062" s="15">
        <v>0.43633329999999998</v>
      </c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  <c r="BA1062" s="16"/>
      <c r="BB1062" s="16"/>
      <c r="BC1062" s="16"/>
      <c r="BD1062" s="16"/>
      <c r="BE1062" s="16"/>
      <c r="BF1062" s="16"/>
      <c r="BG1062" s="16"/>
      <c r="BH1062" s="16"/>
      <c r="BI1062" s="16"/>
      <c r="BJ1062" s="16"/>
      <c r="BK1062" s="16"/>
      <c r="BL1062" s="16"/>
      <c r="BM1062" s="16"/>
      <c r="BN1062" s="16"/>
      <c r="BO1062" s="16">
        <v>0.3333333432674408</v>
      </c>
      <c r="BP1062" s="16">
        <v>2.8333333730697632</v>
      </c>
      <c r="BQ1062" s="16"/>
      <c r="BR1062" s="16"/>
      <c r="BS1062" s="16"/>
      <c r="BT1062" s="16"/>
      <c r="BU1062" s="16">
        <v>0.3333333432674408</v>
      </c>
      <c r="BV1062" s="16"/>
      <c r="BW1062" s="16"/>
      <c r="BX1062" s="16"/>
      <c r="BY1062" s="16"/>
      <c r="BZ1062" s="16"/>
      <c r="CA1062" s="16"/>
      <c r="CB1062" s="16"/>
      <c r="CC1062" s="16"/>
      <c r="CD1062" s="16">
        <v>0.4166666567325592</v>
      </c>
      <c r="CE1062" s="16"/>
      <c r="CF1062" s="16"/>
      <c r="CG1062" s="16"/>
      <c r="CH1062" s="16"/>
      <c r="CI1062" s="16"/>
      <c r="CJ1062" s="16"/>
      <c r="CK1062" s="16"/>
      <c r="CL1062" s="16"/>
      <c r="CM1062" s="16"/>
      <c r="CN1062" s="16"/>
      <c r="CO1062" s="16"/>
      <c r="CP1062" s="16"/>
      <c r="CQ1062" s="16"/>
      <c r="CR1062" s="16"/>
      <c r="CS1062" s="16"/>
      <c r="CT1062" s="16"/>
      <c r="CU1062" s="16"/>
      <c r="CV1062" s="16"/>
      <c r="CW1062" s="16"/>
      <c r="CX1062" s="16"/>
      <c r="CY1062" s="16"/>
      <c r="CZ1062" s="16"/>
      <c r="DA1062" s="16"/>
      <c r="DB1062" s="16"/>
      <c r="DC1062" s="16"/>
      <c r="DD1062" s="16"/>
      <c r="DE1062" s="16">
        <v>8.3333335816860199E-2</v>
      </c>
      <c r="DF1062" s="16"/>
      <c r="DG1062" s="16"/>
      <c r="DH1062" s="24"/>
      <c r="DI1062" s="16"/>
      <c r="DJ1062" s="24"/>
      <c r="DK1062" s="24"/>
      <c r="DL1062" s="24"/>
      <c r="DM1062" s="24"/>
      <c r="DN1062" s="24"/>
      <c r="DO1062" s="24">
        <v>0.25</v>
      </c>
      <c r="DP1062" s="24"/>
      <c r="DQ1062" s="24"/>
      <c r="DR1062" s="16"/>
      <c r="DS1062" s="16"/>
      <c r="DT1062" s="17"/>
      <c r="DU1062" s="17"/>
      <c r="DV1062" s="17"/>
      <c r="DW1062" s="17"/>
      <c r="DX1062" s="17"/>
      <c r="DY1062" s="17"/>
      <c r="DZ1062" s="17"/>
      <c r="EA1062" s="17"/>
      <c r="EB1062" s="17"/>
      <c r="EC1062" s="17"/>
      <c r="ED1062" s="17"/>
      <c r="EE1062" s="17"/>
      <c r="EF1062" s="17"/>
      <c r="EG1062" s="17"/>
      <c r="EH1062" s="17"/>
      <c r="EI1062" s="17">
        <v>1</v>
      </c>
      <c r="EJ1062" s="17"/>
      <c r="EK1062" s="17"/>
      <c r="EL1062" s="17"/>
      <c r="EM1062" s="17"/>
      <c r="EN1062" s="27"/>
      <c r="EO1062" s="27">
        <v>1</v>
      </c>
      <c r="EP1062" s="27"/>
      <c r="EQ1062" s="27"/>
      <c r="ER1062" s="27"/>
    </row>
    <row r="1063" spans="1:148" s="9" customFormat="1" ht="20.25" x14ac:dyDescent="0.3">
      <c r="A1063" s="10" t="s">
        <v>594</v>
      </c>
      <c r="B1063" s="10" t="s">
        <v>232</v>
      </c>
      <c r="C1063" s="10" t="s">
        <v>240</v>
      </c>
      <c r="D1063" s="10" t="s">
        <v>281</v>
      </c>
      <c r="E1063" s="10" t="s">
        <v>218</v>
      </c>
      <c r="F1063" s="11">
        <v>10337</v>
      </c>
      <c r="G1063" s="11">
        <v>4079</v>
      </c>
      <c r="H1063" s="11">
        <v>4091</v>
      </c>
      <c r="I1063" s="10" t="s">
        <v>273</v>
      </c>
      <c r="J1063" s="12">
        <v>53.5</v>
      </c>
      <c r="K1063" s="10" t="s">
        <v>243</v>
      </c>
      <c r="L1063" s="10" t="s">
        <v>261</v>
      </c>
      <c r="M1063" s="10" t="s">
        <v>220</v>
      </c>
      <c r="N1063" s="13">
        <v>24</v>
      </c>
      <c r="O1063" s="13">
        <v>23</v>
      </c>
      <c r="P1063" s="13">
        <v>1</v>
      </c>
      <c r="Q1063" s="14">
        <v>4.1666670000000003</v>
      </c>
      <c r="R1063" s="14">
        <v>6.16</v>
      </c>
      <c r="S1063" s="14">
        <v>8</v>
      </c>
      <c r="T1063" s="14">
        <v>2.3613330000000001</v>
      </c>
      <c r="U1063" s="14">
        <v>29.516660000000002</v>
      </c>
      <c r="V1063" s="14">
        <v>1</v>
      </c>
      <c r="W1063" s="14">
        <v>100.05</v>
      </c>
      <c r="X1063" s="14">
        <v>80</v>
      </c>
      <c r="Y1063" s="14">
        <v>1.2334258286644599</v>
      </c>
      <c r="Z1063" s="14">
        <v>2.5833330000000001</v>
      </c>
      <c r="AA1063" s="14">
        <v>5.4166670000000003</v>
      </c>
      <c r="AB1063" s="14">
        <v>67.708330000000004</v>
      </c>
      <c r="AC1063" s="14">
        <v>0.11933390000000001</v>
      </c>
      <c r="AD1063" s="14">
        <v>1.4916739999999999</v>
      </c>
      <c r="AE1063" s="14">
        <v>100.05</v>
      </c>
      <c r="AF1063" s="14">
        <v>64.86</v>
      </c>
      <c r="AG1063" s="14">
        <v>0.1026667</v>
      </c>
      <c r="AH1063" s="14">
        <v>1.2833330000000001</v>
      </c>
      <c r="AI1063" s="14">
        <v>2.464</v>
      </c>
      <c r="AJ1063" s="14">
        <v>2.5833330000000001</v>
      </c>
      <c r="AK1063" s="15">
        <v>0.3229167</v>
      </c>
      <c r="AL1063" s="15">
        <v>0.95380640000000005</v>
      </c>
      <c r="AM1063" s="15">
        <v>0.95833330000000005</v>
      </c>
      <c r="AN1063" s="15">
        <v>0.2951667</v>
      </c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  <c r="BA1063" s="16"/>
      <c r="BB1063" s="16"/>
      <c r="BC1063" s="16"/>
      <c r="BD1063" s="16"/>
      <c r="BE1063" s="16"/>
      <c r="BF1063" s="16"/>
      <c r="BG1063" s="16"/>
      <c r="BH1063" s="16"/>
      <c r="BI1063" s="16"/>
      <c r="BJ1063" s="16"/>
      <c r="BK1063" s="16"/>
      <c r="BL1063" s="16"/>
      <c r="BM1063" s="16"/>
      <c r="BN1063" s="16"/>
      <c r="BO1063" s="16"/>
      <c r="BP1063" s="16"/>
      <c r="BQ1063" s="16"/>
      <c r="BR1063" s="16"/>
      <c r="BS1063" s="16"/>
      <c r="BT1063" s="16"/>
      <c r="BU1063" s="16">
        <v>4.5833333432674408</v>
      </c>
      <c r="BV1063" s="16"/>
      <c r="BW1063" s="16"/>
      <c r="BX1063" s="16"/>
      <c r="BY1063" s="16"/>
      <c r="BZ1063" s="16"/>
      <c r="CA1063" s="16"/>
      <c r="CB1063" s="16"/>
      <c r="CC1063" s="16"/>
      <c r="CD1063" s="16"/>
      <c r="CE1063" s="16"/>
      <c r="CF1063" s="16"/>
      <c r="CG1063" s="16"/>
      <c r="CH1063" s="16"/>
      <c r="CI1063" s="16"/>
      <c r="CJ1063" s="16"/>
      <c r="CK1063" s="16"/>
      <c r="CL1063" s="16"/>
      <c r="CM1063" s="16"/>
      <c r="CN1063" s="16"/>
      <c r="CO1063" s="16"/>
      <c r="CP1063" s="16"/>
      <c r="CQ1063" s="16">
        <v>0.3333333432674408</v>
      </c>
      <c r="CR1063" s="16"/>
      <c r="CS1063" s="16"/>
      <c r="CT1063" s="16"/>
      <c r="CU1063" s="16"/>
      <c r="CV1063" s="16"/>
      <c r="CW1063" s="16"/>
      <c r="CX1063" s="16"/>
      <c r="CY1063" s="16"/>
      <c r="CZ1063" s="16"/>
      <c r="DA1063" s="16"/>
      <c r="DB1063" s="16"/>
      <c r="DC1063" s="16"/>
      <c r="DD1063" s="16"/>
      <c r="DE1063" s="16">
        <v>8.3333335816860199E-2</v>
      </c>
      <c r="DF1063" s="16"/>
      <c r="DG1063" s="16"/>
      <c r="DH1063" s="24"/>
      <c r="DI1063" s="16"/>
      <c r="DJ1063" s="24"/>
      <c r="DK1063" s="24">
        <v>0.1666666716337204</v>
      </c>
      <c r="DL1063" s="24"/>
      <c r="DM1063" s="24"/>
      <c r="DN1063" s="24"/>
      <c r="DO1063" s="24">
        <v>0.25</v>
      </c>
      <c r="DP1063" s="24"/>
      <c r="DQ1063" s="24"/>
      <c r="DR1063" s="16"/>
      <c r="DS1063" s="16"/>
      <c r="DT1063" s="17"/>
      <c r="DU1063" s="17"/>
      <c r="DV1063" s="17"/>
      <c r="DW1063" s="17"/>
      <c r="DX1063" s="17"/>
      <c r="DY1063" s="17"/>
      <c r="DZ1063" s="17"/>
      <c r="EA1063" s="17"/>
      <c r="EB1063" s="17">
        <v>1</v>
      </c>
      <c r="EC1063" s="17"/>
      <c r="ED1063" s="17"/>
      <c r="EE1063" s="17"/>
      <c r="EF1063" s="17"/>
      <c r="EG1063" s="17"/>
      <c r="EH1063" s="17"/>
      <c r="EI1063" s="17"/>
      <c r="EJ1063" s="17"/>
      <c r="EK1063" s="17"/>
      <c r="EL1063" s="17"/>
      <c r="EM1063" s="17"/>
      <c r="EN1063" s="27"/>
      <c r="EO1063" s="27"/>
      <c r="EP1063" s="27"/>
      <c r="EQ1063" s="27"/>
      <c r="ER1063" s="27"/>
    </row>
    <row r="1064" spans="1:148" s="9" customFormat="1" ht="20.25" x14ac:dyDescent="0.3">
      <c r="A1064" s="10" t="s">
        <v>596</v>
      </c>
      <c r="B1064" s="10" t="s">
        <v>231</v>
      </c>
      <c r="C1064" s="10" t="s">
        <v>240</v>
      </c>
      <c r="D1064" s="10" t="s">
        <v>279</v>
      </c>
      <c r="E1064" s="10" t="s">
        <v>218</v>
      </c>
      <c r="F1064" s="11">
        <v>10334</v>
      </c>
      <c r="G1064" s="11">
        <v>3999</v>
      </c>
      <c r="H1064" s="11">
        <v>3866</v>
      </c>
      <c r="I1064" s="10" t="s">
        <v>275</v>
      </c>
      <c r="J1064" s="12">
        <v>62.8</v>
      </c>
      <c r="K1064" s="10" t="s">
        <v>267</v>
      </c>
      <c r="L1064" s="10" t="s">
        <v>261</v>
      </c>
      <c r="M1064" s="10" t="s">
        <v>220</v>
      </c>
      <c r="N1064" s="13">
        <v>28</v>
      </c>
      <c r="O1064" s="13">
        <v>27</v>
      </c>
      <c r="P1064" s="13">
        <v>1</v>
      </c>
      <c r="Q1064" s="14">
        <v>3.5714290000000002</v>
      </c>
      <c r="R1064" s="14">
        <v>8.1</v>
      </c>
      <c r="S1064" s="14">
        <v>5</v>
      </c>
      <c r="T1064" s="14">
        <v>3.645</v>
      </c>
      <c r="U1064" s="14">
        <v>72.900000000000006</v>
      </c>
      <c r="V1064" s="14">
        <v>0.625</v>
      </c>
      <c r="W1064" s="14">
        <v>231.98400000000001</v>
      </c>
      <c r="X1064" s="14">
        <v>50</v>
      </c>
      <c r="Y1064" s="14">
        <v>0.50875047557565301</v>
      </c>
      <c r="Z1064" s="14">
        <v>3.9</v>
      </c>
      <c r="AA1064" s="14">
        <v>1.1000000000000001</v>
      </c>
      <c r="AB1064" s="14">
        <v>22</v>
      </c>
      <c r="AC1064" s="14">
        <v>0.1199998</v>
      </c>
      <c r="AD1064" s="14">
        <v>2.3999950000000001</v>
      </c>
      <c r="AE1064" s="14">
        <v>144.99</v>
      </c>
      <c r="AF1064" s="14">
        <v>98.280010000000004</v>
      </c>
      <c r="AG1064" s="14">
        <v>0.13500000000000001</v>
      </c>
      <c r="AH1064" s="14">
        <v>2.7</v>
      </c>
      <c r="AI1064" s="14">
        <v>3.78</v>
      </c>
      <c r="AJ1064" s="14">
        <v>3.9</v>
      </c>
      <c r="AK1064" s="15">
        <v>0.78</v>
      </c>
      <c r="AL1064" s="15">
        <v>0.96923079999999995</v>
      </c>
      <c r="AM1064" s="15">
        <v>0.96428570000000002</v>
      </c>
      <c r="AN1064" s="15">
        <v>0.72899999999999998</v>
      </c>
      <c r="AO1064" s="16"/>
      <c r="AP1064" s="16">
        <v>0.20000000298023224</v>
      </c>
      <c r="AQ1064" s="16"/>
      <c r="AR1064" s="16">
        <v>8.3333335816860199E-2</v>
      </c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>
        <v>0.1666666716337204</v>
      </c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>
        <v>0.31666666269302368</v>
      </c>
      <c r="CE1064" s="16"/>
      <c r="CF1064" s="16"/>
      <c r="CG1064" s="16"/>
      <c r="CH1064" s="16"/>
      <c r="CI1064" s="16"/>
      <c r="CJ1064" s="16"/>
      <c r="CK1064" s="16"/>
      <c r="CL1064" s="16"/>
      <c r="CM1064" s="16"/>
      <c r="CN1064" s="16"/>
      <c r="CO1064" s="16"/>
      <c r="CP1064" s="16"/>
      <c r="CQ1064" s="16"/>
      <c r="CR1064" s="16"/>
      <c r="CS1064" s="16"/>
      <c r="CT1064" s="16"/>
      <c r="CU1064" s="16"/>
      <c r="CV1064" s="16"/>
      <c r="CW1064" s="16"/>
      <c r="CX1064" s="16"/>
      <c r="CY1064" s="16"/>
      <c r="CZ1064" s="16"/>
      <c r="DA1064" s="16"/>
      <c r="DB1064" s="16"/>
      <c r="DC1064" s="16"/>
      <c r="DD1064" s="16"/>
      <c r="DE1064" s="16"/>
      <c r="DF1064" s="16"/>
      <c r="DG1064" s="16"/>
      <c r="DH1064" s="24"/>
      <c r="DI1064" s="16"/>
      <c r="DJ1064" s="24"/>
      <c r="DK1064" s="24"/>
      <c r="DL1064" s="24"/>
      <c r="DM1064" s="24"/>
      <c r="DN1064" s="24"/>
      <c r="DO1064" s="24">
        <v>0.3333333432674408</v>
      </c>
      <c r="DP1064" s="24"/>
      <c r="DQ1064" s="24"/>
      <c r="DR1064" s="16"/>
      <c r="DS1064" s="16"/>
      <c r="DT1064" s="17"/>
      <c r="DU1064" s="17"/>
      <c r="DV1064" s="17"/>
      <c r="DW1064" s="17"/>
      <c r="DX1064" s="17"/>
      <c r="DY1064" s="17"/>
      <c r="DZ1064" s="17"/>
      <c r="EA1064" s="17"/>
      <c r="EB1064" s="17"/>
      <c r="EC1064" s="17"/>
      <c r="ED1064" s="17"/>
      <c r="EE1064" s="17"/>
      <c r="EF1064" s="17"/>
      <c r="EG1064" s="17"/>
      <c r="EH1064" s="17"/>
      <c r="EI1064" s="17"/>
      <c r="EJ1064" s="17"/>
      <c r="EK1064" s="17"/>
      <c r="EL1064" s="17">
        <v>1</v>
      </c>
      <c r="EM1064" s="17"/>
      <c r="EN1064" s="27"/>
      <c r="EO1064" s="27"/>
      <c r="EP1064" s="27"/>
      <c r="EQ1064" s="27"/>
      <c r="ER1064" s="27"/>
    </row>
    <row r="1065" spans="1:148" s="9" customFormat="1" ht="20.25" x14ac:dyDescent="0.3">
      <c r="A1065" s="10" t="s">
        <v>596</v>
      </c>
      <c r="B1065" s="10" t="s">
        <v>231</v>
      </c>
      <c r="C1065" s="10" t="s">
        <v>240</v>
      </c>
      <c r="D1065" s="10" t="s">
        <v>281</v>
      </c>
      <c r="E1065" s="10" t="s">
        <v>218</v>
      </c>
      <c r="F1065" s="11">
        <v>10334</v>
      </c>
      <c r="G1065" s="11">
        <v>4005</v>
      </c>
      <c r="H1065" s="11">
        <v>3807</v>
      </c>
      <c r="I1065" s="10" t="s">
        <v>275</v>
      </c>
      <c r="J1065" s="12">
        <v>62.8</v>
      </c>
      <c r="K1065" s="10" t="s">
        <v>267</v>
      </c>
      <c r="L1065" s="10" t="s">
        <v>261</v>
      </c>
      <c r="M1065" s="10" t="s">
        <v>220</v>
      </c>
      <c r="N1065" s="13">
        <v>36</v>
      </c>
      <c r="O1065" s="13">
        <v>36</v>
      </c>
      <c r="P1065" s="13">
        <v>0</v>
      </c>
      <c r="Q1065" s="14">
        <v>0</v>
      </c>
      <c r="R1065" s="14">
        <v>8.1</v>
      </c>
      <c r="S1065" s="14">
        <v>5.6666670000000003</v>
      </c>
      <c r="T1065" s="14">
        <v>4.8600000000000003</v>
      </c>
      <c r="U1065" s="14">
        <v>85.764709999999994</v>
      </c>
      <c r="V1065" s="14">
        <v>0.7083334</v>
      </c>
      <c r="W1065" s="14">
        <v>272.92230000000001</v>
      </c>
      <c r="X1065" s="14">
        <v>56.666669845581097</v>
      </c>
      <c r="Y1065" s="14">
        <v>0.432437928498418</v>
      </c>
      <c r="Z1065" s="14">
        <v>4.9333330000000002</v>
      </c>
      <c r="AA1065" s="14">
        <v>0.73333329999999997</v>
      </c>
      <c r="AB1065" s="14">
        <v>12.941179999999999</v>
      </c>
      <c r="AC1065" s="14">
        <v>7.3333499999999996E-2</v>
      </c>
      <c r="AD1065" s="14">
        <v>1.2941210000000001</v>
      </c>
      <c r="AE1065" s="14">
        <v>193.32</v>
      </c>
      <c r="AF1065" s="14">
        <v>131.04</v>
      </c>
      <c r="AG1065" s="14">
        <v>0</v>
      </c>
      <c r="AH1065" s="14">
        <v>0</v>
      </c>
      <c r="AI1065" s="14">
        <v>4.8600000000000003</v>
      </c>
      <c r="AJ1065" s="14">
        <v>4.9333330000000002</v>
      </c>
      <c r="AK1065" s="15">
        <v>0.87058820000000003</v>
      </c>
      <c r="AL1065" s="15">
        <v>0.98513510000000004</v>
      </c>
      <c r="AM1065" s="15">
        <v>1</v>
      </c>
      <c r="AN1065" s="15">
        <v>0.85764700000000005</v>
      </c>
      <c r="AO1065" s="16"/>
      <c r="AP1065" s="16">
        <v>0.13333334028720856</v>
      </c>
      <c r="AQ1065" s="16"/>
      <c r="AR1065" s="16">
        <v>6.6666670143604279E-2</v>
      </c>
      <c r="AS1065" s="16">
        <v>0.13333334028720856</v>
      </c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>
        <v>8.3333335816860199E-2</v>
      </c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6"/>
      <c r="CF1065" s="16"/>
      <c r="CG1065" s="16"/>
      <c r="CH1065" s="16"/>
      <c r="CI1065" s="16"/>
      <c r="CJ1065" s="16"/>
      <c r="CK1065" s="16"/>
      <c r="CL1065" s="16"/>
      <c r="CM1065" s="16"/>
      <c r="CN1065" s="16"/>
      <c r="CO1065" s="16"/>
      <c r="CP1065" s="16"/>
      <c r="CQ1065" s="16"/>
      <c r="CR1065" s="16"/>
      <c r="CS1065" s="16"/>
      <c r="CT1065" s="16"/>
      <c r="CU1065" s="16"/>
      <c r="CV1065" s="16"/>
      <c r="CW1065" s="16"/>
      <c r="CX1065" s="16"/>
      <c r="CY1065" s="16"/>
      <c r="CZ1065" s="16"/>
      <c r="DA1065" s="16"/>
      <c r="DB1065" s="16"/>
      <c r="DC1065" s="16"/>
      <c r="DD1065" s="16"/>
      <c r="DE1065" s="16"/>
      <c r="DF1065" s="16"/>
      <c r="DG1065" s="16"/>
      <c r="DH1065" s="24"/>
      <c r="DI1065" s="16"/>
      <c r="DJ1065" s="24"/>
      <c r="DK1065" s="24"/>
      <c r="DL1065" s="24"/>
      <c r="DM1065" s="24"/>
      <c r="DN1065" s="24"/>
      <c r="DO1065" s="24">
        <v>0.31666666269302368</v>
      </c>
      <c r="DP1065" s="24"/>
      <c r="DQ1065" s="24"/>
      <c r="DR1065" s="16"/>
      <c r="DS1065" s="16"/>
      <c r="DT1065" s="17"/>
      <c r="DU1065" s="17"/>
      <c r="DV1065" s="17"/>
      <c r="DW1065" s="17"/>
      <c r="DX1065" s="17"/>
      <c r="DY1065" s="17"/>
      <c r="DZ1065" s="17"/>
      <c r="EA1065" s="17"/>
      <c r="EB1065" s="17"/>
      <c r="EC1065" s="17"/>
      <c r="ED1065" s="17"/>
      <c r="EE1065" s="17"/>
      <c r="EF1065" s="17"/>
      <c r="EG1065" s="17"/>
      <c r="EH1065" s="17"/>
      <c r="EI1065" s="17"/>
      <c r="EJ1065" s="17"/>
      <c r="EK1065" s="17"/>
      <c r="EL1065" s="17"/>
      <c r="EM1065" s="17"/>
      <c r="EN1065" s="27"/>
      <c r="EO1065" s="27"/>
      <c r="EP1065" s="27"/>
      <c r="EQ1065" s="27"/>
      <c r="ER1065" s="27"/>
    </row>
    <row r="1066" spans="1:148" s="9" customFormat="1" ht="20.25" x14ac:dyDescent="0.3">
      <c r="A1066" s="10" t="s">
        <v>596</v>
      </c>
      <c r="B1066" s="10" t="s">
        <v>232</v>
      </c>
      <c r="C1066" s="10" t="s">
        <v>240</v>
      </c>
      <c r="D1066" s="10" t="s">
        <v>279</v>
      </c>
      <c r="E1066" s="10" t="s">
        <v>218</v>
      </c>
      <c r="F1066" s="11">
        <v>10337</v>
      </c>
      <c r="G1066" s="11">
        <v>4062</v>
      </c>
      <c r="H1066" s="11">
        <v>3975</v>
      </c>
      <c r="I1066" s="10" t="s">
        <v>273</v>
      </c>
      <c r="J1066" s="12">
        <v>53.5</v>
      </c>
      <c r="K1066" s="10" t="s">
        <v>243</v>
      </c>
      <c r="L1066" s="10" t="s">
        <v>261</v>
      </c>
      <c r="M1066" s="10" t="s">
        <v>220</v>
      </c>
      <c r="N1066" s="13">
        <v>44</v>
      </c>
      <c r="O1066" s="13">
        <v>44</v>
      </c>
      <c r="P1066" s="13">
        <v>0</v>
      </c>
      <c r="Q1066" s="14">
        <v>0</v>
      </c>
      <c r="R1066" s="14">
        <v>6.16</v>
      </c>
      <c r="S1066" s="14">
        <v>7.1666670000000003</v>
      </c>
      <c r="T1066" s="14">
        <v>4.5173329999999998</v>
      </c>
      <c r="U1066" s="14">
        <v>63.032550000000001</v>
      </c>
      <c r="V1066" s="14">
        <v>0.8958334</v>
      </c>
      <c r="W1066" s="14">
        <v>213.6558</v>
      </c>
      <c r="X1066" s="14">
        <v>71.666669845581097</v>
      </c>
      <c r="Y1066" s="14">
        <v>0.57758440679087497</v>
      </c>
      <c r="Z1066" s="14">
        <v>4.9666670000000002</v>
      </c>
      <c r="AA1066" s="14">
        <v>2.2000000000000002</v>
      </c>
      <c r="AB1066" s="14">
        <v>30.697669999999999</v>
      </c>
      <c r="AC1066" s="14">
        <v>0.44933390000000001</v>
      </c>
      <c r="AD1066" s="14">
        <v>6.2697750000000001</v>
      </c>
      <c r="AE1066" s="14">
        <v>191.4</v>
      </c>
      <c r="AF1066" s="14">
        <v>124.08</v>
      </c>
      <c r="AG1066" s="14">
        <v>0</v>
      </c>
      <c r="AH1066" s="14">
        <v>0</v>
      </c>
      <c r="AI1066" s="14">
        <v>4.5173329999999998</v>
      </c>
      <c r="AJ1066" s="14">
        <v>4.9666670000000002</v>
      </c>
      <c r="AK1066" s="15">
        <v>0.69302330000000001</v>
      </c>
      <c r="AL1066" s="15">
        <v>0.90952999999999995</v>
      </c>
      <c r="AM1066" s="15">
        <v>1</v>
      </c>
      <c r="AN1066" s="15">
        <v>0.63032560000000004</v>
      </c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>
        <v>0.3333333432674408</v>
      </c>
      <c r="BW1066" s="16"/>
      <c r="BX1066" s="16"/>
      <c r="BY1066" s="16"/>
      <c r="BZ1066" s="16"/>
      <c r="CA1066" s="16"/>
      <c r="CB1066" s="16"/>
      <c r="CC1066" s="16"/>
      <c r="CD1066" s="16">
        <v>0.3333333432674408</v>
      </c>
      <c r="CE1066" s="16"/>
      <c r="CF1066" s="16"/>
      <c r="CG1066" s="16"/>
      <c r="CH1066" s="16">
        <v>1</v>
      </c>
      <c r="CI1066" s="16"/>
      <c r="CJ1066" s="16"/>
      <c r="CK1066" s="16"/>
      <c r="CL1066" s="16"/>
      <c r="CM1066" s="16"/>
      <c r="CN1066" s="16"/>
      <c r="CO1066" s="16"/>
      <c r="CP1066" s="16"/>
      <c r="CQ1066" s="16"/>
      <c r="CR1066" s="16"/>
      <c r="CS1066" s="16"/>
      <c r="CT1066" s="16"/>
      <c r="CU1066" s="16"/>
      <c r="CV1066" s="16"/>
      <c r="CW1066" s="16"/>
      <c r="CX1066" s="16"/>
      <c r="CY1066" s="16"/>
      <c r="CZ1066" s="16"/>
      <c r="DA1066" s="16"/>
      <c r="DB1066" s="16"/>
      <c r="DC1066" s="16"/>
      <c r="DD1066" s="16"/>
      <c r="DE1066" s="16">
        <v>0.13333334028720856</v>
      </c>
      <c r="DF1066" s="16"/>
      <c r="DG1066" s="16"/>
      <c r="DH1066" s="24"/>
      <c r="DI1066" s="16"/>
      <c r="DJ1066" s="24"/>
      <c r="DK1066" s="24">
        <v>0.1666666716337204</v>
      </c>
      <c r="DL1066" s="24"/>
      <c r="DM1066" s="24"/>
      <c r="DN1066" s="24"/>
      <c r="DO1066" s="24">
        <v>0.23333333432674408</v>
      </c>
      <c r="DP1066" s="24"/>
      <c r="DQ1066" s="24"/>
      <c r="DR1066" s="16"/>
      <c r="DS1066" s="16"/>
      <c r="DT1066" s="17"/>
      <c r="DU1066" s="17"/>
      <c r="DV1066" s="17"/>
      <c r="DW1066" s="17"/>
      <c r="DX1066" s="17"/>
      <c r="DY1066" s="17"/>
      <c r="DZ1066" s="17"/>
      <c r="EA1066" s="17"/>
      <c r="EB1066" s="17"/>
      <c r="EC1066" s="17"/>
      <c r="ED1066" s="17"/>
      <c r="EE1066" s="17"/>
      <c r="EF1066" s="17"/>
      <c r="EG1066" s="17"/>
      <c r="EH1066" s="17"/>
      <c r="EI1066" s="17"/>
      <c r="EJ1066" s="17"/>
      <c r="EK1066" s="17"/>
      <c r="EL1066" s="17"/>
      <c r="EM1066" s="17"/>
      <c r="EN1066" s="27"/>
      <c r="EO1066" s="27"/>
      <c r="EP1066" s="27"/>
      <c r="EQ1066" s="27"/>
      <c r="ER1066" s="27"/>
    </row>
    <row r="1067" spans="1:148" s="9" customFormat="1" ht="20.25" x14ac:dyDescent="0.3">
      <c r="A1067" s="10" t="s">
        <v>596</v>
      </c>
      <c r="B1067" s="10" t="s">
        <v>232</v>
      </c>
      <c r="C1067" s="10" t="s">
        <v>240</v>
      </c>
      <c r="D1067" s="10" t="s">
        <v>281</v>
      </c>
      <c r="E1067" s="10" t="s">
        <v>218</v>
      </c>
      <c r="F1067" s="11">
        <v>10337</v>
      </c>
      <c r="G1067" s="11">
        <v>4189</v>
      </c>
      <c r="H1067" s="11">
        <v>4161</v>
      </c>
      <c r="I1067" s="10" t="s">
        <v>273</v>
      </c>
      <c r="J1067" s="12">
        <v>53.5</v>
      </c>
      <c r="K1067" s="10" t="s">
        <v>243</v>
      </c>
      <c r="L1067" s="10" t="s">
        <v>261</v>
      </c>
      <c r="M1067" s="10" t="s">
        <v>220</v>
      </c>
      <c r="N1067" s="13">
        <v>33</v>
      </c>
      <c r="O1067" s="13">
        <v>33</v>
      </c>
      <c r="P1067" s="13">
        <v>0</v>
      </c>
      <c r="Q1067" s="14">
        <v>0</v>
      </c>
      <c r="R1067" s="14">
        <v>6.16</v>
      </c>
      <c r="S1067" s="14">
        <v>6.1666670000000003</v>
      </c>
      <c r="T1067" s="14">
        <v>3.3879999999999999</v>
      </c>
      <c r="U1067" s="14">
        <v>54.940539999999999</v>
      </c>
      <c r="V1067" s="14">
        <v>0.7708334</v>
      </c>
      <c r="W1067" s="14">
        <v>186.227</v>
      </c>
      <c r="X1067" s="14">
        <v>61.666669845581097</v>
      </c>
      <c r="Y1067" s="14">
        <v>0.66265496951849401</v>
      </c>
      <c r="Z1067" s="14">
        <v>3.6</v>
      </c>
      <c r="AA1067" s="14">
        <v>2.5666669999999998</v>
      </c>
      <c r="AB1067" s="14">
        <v>41.62162</v>
      </c>
      <c r="AC1067" s="14">
        <v>0.21200040000000001</v>
      </c>
      <c r="AD1067" s="14">
        <v>3.4378440000000001</v>
      </c>
      <c r="AE1067" s="14">
        <v>143.55000000000001</v>
      </c>
      <c r="AF1067" s="14">
        <v>93.06</v>
      </c>
      <c r="AG1067" s="14">
        <v>0</v>
      </c>
      <c r="AH1067" s="14">
        <v>0</v>
      </c>
      <c r="AI1067" s="14">
        <v>3.3879999999999999</v>
      </c>
      <c r="AJ1067" s="14">
        <v>3.6</v>
      </c>
      <c r="AK1067" s="15">
        <v>0.58378379999999996</v>
      </c>
      <c r="AL1067" s="15">
        <v>0.94111100000000003</v>
      </c>
      <c r="AM1067" s="15">
        <v>1</v>
      </c>
      <c r="AN1067" s="15">
        <v>0.54940540000000004</v>
      </c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>
        <v>0.1666666716337204</v>
      </c>
      <c r="BW1067" s="16"/>
      <c r="BX1067" s="16"/>
      <c r="BY1067" s="16"/>
      <c r="BZ1067" s="16"/>
      <c r="CA1067" s="16"/>
      <c r="CB1067" s="16"/>
      <c r="CC1067" s="16"/>
      <c r="CD1067" s="16"/>
      <c r="CE1067" s="16"/>
      <c r="CF1067" s="16"/>
      <c r="CG1067" s="16"/>
      <c r="CH1067" s="16">
        <v>1.8333333730697632</v>
      </c>
      <c r="CI1067" s="16"/>
      <c r="CJ1067" s="16"/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CU1067" s="16"/>
      <c r="CV1067" s="16"/>
      <c r="CW1067" s="16"/>
      <c r="CX1067" s="16"/>
      <c r="CY1067" s="16"/>
      <c r="CZ1067" s="16"/>
      <c r="DA1067" s="16"/>
      <c r="DB1067" s="16"/>
      <c r="DC1067" s="16"/>
      <c r="DD1067" s="16"/>
      <c r="DE1067" s="16">
        <v>0.1666666716337204</v>
      </c>
      <c r="DF1067" s="16"/>
      <c r="DG1067" s="16"/>
      <c r="DH1067" s="24"/>
      <c r="DI1067" s="16"/>
      <c r="DJ1067" s="24"/>
      <c r="DK1067" s="24">
        <v>0.1666666716337204</v>
      </c>
      <c r="DL1067" s="24"/>
      <c r="DM1067" s="24"/>
      <c r="DN1067" s="24"/>
      <c r="DO1067" s="24">
        <v>0.23333333432674408</v>
      </c>
      <c r="DP1067" s="24"/>
      <c r="DQ1067" s="24"/>
      <c r="DR1067" s="16"/>
      <c r="DS1067" s="16"/>
      <c r="DT1067" s="17"/>
      <c r="DU1067" s="17"/>
      <c r="DV1067" s="17"/>
      <c r="DW1067" s="17"/>
      <c r="DX1067" s="17"/>
      <c r="DY1067" s="17"/>
      <c r="DZ1067" s="17"/>
      <c r="EA1067" s="17"/>
      <c r="EB1067" s="17"/>
      <c r="EC1067" s="17"/>
      <c r="ED1067" s="17"/>
      <c r="EE1067" s="17"/>
      <c r="EF1067" s="17"/>
      <c r="EG1067" s="17"/>
      <c r="EH1067" s="17"/>
      <c r="EI1067" s="17"/>
      <c r="EJ1067" s="17"/>
      <c r="EK1067" s="17"/>
      <c r="EL1067" s="17"/>
      <c r="EM1067" s="17"/>
      <c r="EN1067" s="27"/>
      <c r="EO1067" s="27"/>
      <c r="EP1067" s="27"/>
      <c r="EQ1067" s="27"/>
      <c r="ER1067" s="27"/>
    </row>
    <row r="1068" spans="1:148" s="9" customFormat="1" ht="20.25" x14ac:dyDescent="0.3">
      <c r="A1068" s="10" t="s">
        <v>596</v>
      </c>
      <c r="B1068" s="10" t="s">
        <v>231</v>
      </c>
      <c r="C1068" s="10" t="s">
        <v>240</v>
      </c>
      <c r="D1068" s="10" t="s">
        <v>279</v>
      </c>
      <c r="E1068" s="10" t="s">
        <v>218</v>
      </c>
      <c r="F1068" s="11">
        <v>10337</v>
      </c>
      <c r="G1068" s="11">
        <v>3999</v>
      </c>
      <c r="H1068" s="11">
        <v>3866</v>
      </c>
      <c r="I1068" s="10" t="s">
        <v>273</v>
      </c>
      <c r="J1068" s="12">
        <v>53.5</v>
      </c>
      <c r="K1068" s="10" t="s">
        <v>243</v>
      </c>
      <c r="L1068" s="10" t="s">
        <v>261</v>
      </c>
      <c r="M1068" s="10" t="s">
        <v>220</v>
      </c>
      <c r="N1068" s="13">
        <v>2</v>
      </c>
      <c r="O1068" s="13">
        <v>2</v>
      </c>
      <c r="P1068" s="13">
        <v>0</v>
      </c>
      <c r="Q1068" s="14">
        <v>0</v>
      </c>
      <c r="R1068" s="14">
        <v>6.16</v>
      </c>
      <c r="S1068" s="14">
        <v>0.25</v>
      </c>
      <c r="T1068" s="14">
        <v>0.2053333</v>
      </c>
      <c r="U1068" s="14">
        <v>82.133330000000001</v>
      </c>
      <c r="V1068" s="14">
        <v>3.125E-2</v>
      </c>
      <c r="W1068" s="14">
        <v>278.39999999999998</v>
      </c>
      <c r="X1068" s="14">
        <v>2.5</v>
      </c>
      <c r="Y1068" s="14">
        <v>0.44326242184076597</v>
      </c>
      <c r="Z1068" s="14">
        <v>0.21666669999999999</v>
      </c>
      <c r="AA1068" s="14">
        <v>3.3333340000000003E-2</v>
      </c>
      <c r="AB1068" s="14">
        <v>13.33333</v>
      </c>
      <c r="AC1068" s="14">
        <v>1.1333340000000001E-2</v>
      </c>
      <c r="AD1068" s="14">
        <v>4.5333370000000004</v>
      </c>
      <c r="AE1068" s="14">
        <v>8.6999999999999993</v>
      </c>
      <c r="AF1068" s="14">
        <v>5.64</v>
      </c>
      <c r="AG1068" s="14">
        <v>0</v>
      </c>
      <c r="AH1068" s="14">
        <v>0</v>
      </c>
      <c r="AI1068" s="14">
        <v>0.2053333</v>
      </c>
      <c r="AJ1068" s="14">
        <v>0.21666669999999999</v>
      </c>
      <c r="AK1068" s="15">
        <v>0.86666670000000001</v>
      </c>
      <c r="AL1068" s="15">
        <v>0.94769230000000004</v>
      </c>
      <c r="AM1068" s="15">
        <v>1</v>
      </c>
      <c r="AN1068" s="15">
        <v>0.82133330000000004</v>
      </c>
      <c r="AO1068" s="16"/>
      <c r="AP1068" s="16">
        <v>3.3333335071802139E-2</v>
      </c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  <c r="CC1068" s="16"/>
      <c r="CD1068" s="16"/>
      <c r="CE1068" s="16"/>
      <c r="CF1068" s="16"/>
      <c r="CG1068" s="16"/>
      <c r="CH1068" s="16"/>
      <c r="CI1068" s="16"/>
      <c r="CJ1068" s="16"/>
      <c r="CK1068" s="16"/>
      <c r="CL1068" s="16"/>
      <c r="CM1068" s="16"/>
      <c r="CN1068" s="16"/>
      <c r="CO1068" s="16"/>
      <c r="CP1068" s="16"/>
      <c r="CQ1068" s="16"/>
      <c r="CR1068" s="16"/>
      <c r="CS1068" s="16"/>
      <c r="CT1068" s="16"/>
      <c r="CU1068" s="16"/>
      <c r="CV1068" s="16"/>
      <c r="CW1068" s="16"/>
      <c r="CX1068" s="16"/>
      <c r="CY1068" s="16"/>
      <c r="CZ1068" s="16"/>
      <c r="DA1068" s="16"/>
      <c r="DB1068" s="16"/>
      <c r="DC1068" s="16"/>
      <c r="DD1068" s="16"/>
      <c r="DE1068" s="16"/>
      <c r="DF1068" s="16"/>
      <c r="DG1068" s="16"/>
      <c r="DH1068" s="24"/>
      <c r="DI1068" s="16"/>
      <c r="DJ1068" s="24"/>
      <c r="DK1068" s="24"/>
      <c r="DL1068" s="24"/>
      <c r="DM1068" s="24"/>
      <c r="DN1068" s="24"/>
      <c r="DO1068" s="24"/>
      <c r="DP1068" s="24"/>
      <c r="DQ1068" s="24"/>
      <c r="DR1068" s="16"/>
      <c r="DS1068" s="16"/>
      <c r="DT1068" s="17"/>
      <c r="DU1068" s="17"/>
      <c r="DV1068" s="17"/>
      <c r="DW1068" s="17"/>
      <c r="DX1068" s="17"/>
      <c r="DY1068" s="17"/>
      <c r="DZ1068" s="17"/>
      <c r="EA1068" s="17"/>
      <c r="EB1068" s="17"/>
      <c r="EC1068" s="17"/>
      <c r="ED1068" s="17"/>
      <c r="EE1068" s="17"/>
      <c r="EF1068" s="17"/>
      <c r="EG1068" s="17"/>
      <c r="EH1068" s="17"/>
      <c r="EI1068" s="17"/>
      <c r="EJ1068" s="17"/>
      <c r="EK1068" s="17"/>
      <c r="EL1068" s="17"/>
      <c r="EM1068" s="17"/>
      <c r="EN1068" s="27"/>
      <c r="EO1068" s="27"/>
      <c r="EP1068" s="27"/>
      <c r="EQ1068" s="27"/>
      <c r="ER1068" s="27"/>
    </row>
    <row r="1069" spans="1:148" s="9" customFormat="1" ht="20.25" x14ac:dyDescent="0.3">
      <c r="A1069" s="10" t="s">
        <v>596</v>
      </c>
      <c r="B1069" s="10" t="s">
        <v>231</v>
      </c>
      <c r="C1069" s="10" t="s">
        <v>240</v>
      </c>
      <c r="D1069" s="10" t="s">
        <v>281</v>
      </c>
      <c r="E1069" s="10" t="s">
        <v>218</v>
      </c>
      <c r="F1069" s="11">
        <v>10337</v>
      </c>
      <c r="G1069" s="11">
        <v>4005</v>
      </c>
      <c r="H1069" s="11">
        <v>3807</v>
      </c>
      <c r="I1069" s="10" t="s">
        <v>273</v>
      </c>
      <c r="J1069" s="12">
        <v>53.5</v>
      </c>
      <c r="K1069" s="10" t="s">
        <v>243</v>
      </c>
      <c r="L1069" s="10" t="s">
        <v>261</v>
      </c>
      <c r="M1069" s="10" t="s">
        <v>220</v>
      </c>
      <c r="N1069" s="13">
        <v>14</v>
      </c>
      <c r="O1069" s="13">
        <v>14</v>
      </c>
      <c r="P1069" s="13">
        <v>0</v>
      </c>
      <c r="Q1069" s="14">
        <v>0</v>
      </c>
      <c r="R1069" s="14">
        <v>6.16</v>
      </c>
      <c r="S1069" s="14">
        <v>2.1833330000000002</v>
      </c>
      <c r="T1069" s="14">
        <v>1.437333</v>
      </c>
      <c r="U1069" s="14">
        <v>65.832070000000002</v>
      </c>
      <c r="V1069" s="14">
        <v>0.27291660000000001</v>
      </c>
      <c r="W1069" s="14">
        <v>223.14510000000001</v>
      </c>
      <c r="X1069" s="14">
        <v>21.8333292007446</v>
      </c>
      <c r="Y1069" s="14">
        <v>0.55302252922741302</v>
      </c>
      <c r="Z1069" s="14">
        <v>1.55</v>
      </c>
      <c r="AA1069" s="14">
        <v>0.63333329999999999</v>
      </c>
      <c r="AB1069" s="14">
        <v>29.007639999999999</v>
      </c>
      <c r="AC1069" s="14">
        <v>0.11266619999999999</v>
      </c>
      <c r="AD1069" s="14">
        <v>5.1602870000000003</v>
      </c>
      <c r="AE1069" s="14">
        <v>60.9</v>
      </c>
      <c r="AF1069" s="14">
        <v>39.479999999999997</v>
      </c>
      <c r="AG1069" s="14">
        <v>0</v>
      </c>
      <c r="AH1069" s="14">
        <v>0</v>
      </c>
      <c r="AI1069" s="14">
        <v>1.437333</v>
      </c>
      <c r="AJ1069" s="14">
        <v>1.55</v>
      </c>
      <c r="AK1069" s="15">
        <v>0.70992359999999999</v>
      </c>
      <c r="AL1069" s="15">
        <v>0.92731209999999997</v>
      </c>
      <c r="AM1069" s="15">
        <v>1</v>
      </c>
      <c r="AN1069" s="15">
        <v>0.65832069999999998</v>
      </c>
      <c r="AO1069" s="16"/>
      <c r="AP1069" s="16">
        <v>3.3333335071802139E-2</v>
      </c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>
        <v>6.6666670143604279E-2</v>
      </c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>
        <v>0.46666666865348816</v>
      </c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16"/>
      <c r="CV1069" s="16"/>
      <c r="CW1069" s="16"/>
      <c r="CX1069" s="16"/>
      <c r="CY1069" s="16"/>
      <c r="CZ1069" s="16"/>
      <c r="DA1069" s="16"/>
      <c r="DB1069" s="16"/>
      <c r="DC1069" s="16"/>
      <c r="DD1069" s="16"/>
      <c r="DE1069" s="16"/>
      <c r="DF1069" s="16"/>
      <c r="DG1069" s="16"/>
      <c r="DH1069" s="24"/>
      <c r="DI1069" s="16"/>
      <c r="DJ1069" s="24"/>
      <c r="DK1069" s="24"/>
      <c r="DL1069" s="24"/>
      <c r="DM1069" s="24"/>
      <c r="DN1069" s="24"/>
      <c r="DO1069" s="24">
        <v>6.6666670143604279E-2</v>
      </c>
      <c r="DP1069" s="24"/>
      <c r="DQ1069" s="24"/>
      <c r="DR1069" s="16"/>
      <c r="DS1069" s="16"/>
      <c r="DT1069" s="17"/>
      <c r="DU1069" s="17"/>
      <c r="DV1069" s="17"/>
      <c r="DW1069" s="17"/>
      <c r="DX1069" s="17"/>
      <c r="DY1069" s="17"/>
      <c r="DZ1069" s="17"/>
      <c r="EA1069" s="17"/>
      <c r="EB1069" s="17"/>
      <c r="EC1069" s="17"/>
      <c r="ED1069" s="17"/>
      <c r="EE1069" s="17"/>
      <c r="EF1069" s="17"/>
      <c r="EG1069" s="17"/>
      <c r="EH1069" s="17"/>
      <c r="EI1069" s="17"/>
      <c r="EJ1069" s="17"/>
      <c r="EK1069" s="17"/>
      <c r="EL1069" s="17"/>
      <c r="EM1069" s="17"/>
      <c r="EN1069" s="27"/>
      <c r="EO1069" s="27"/>
      <c r="EP1069" s="27"/>
      <c r="EQ1069" s="27"/>
      <c r="ER1069" s="27"/>
    </row>
    <row r="1070" spans="1:148" s="46" customFormat="1" ht="20.25" x14ac:dyDescent="0.3">
      <c r="A1070" s="39" t="s">
        <v>619</v>
      </c>
      <c r="B1070" s="39" t="s">
        <v>240</v>
      </c>
      <c r="C1070" s="39" t="s">
        <v>240</v>
      </c>
      <c r="D1070" s="39" t="s">
        <v>281</v>
      </c>
      <c r="E1070" s="39" t="s">
        <v>218</v>
      </c>
      <c r="F1070" s="40">
        <v>10334</v>
      </c>
      <c r="G1070" s="40">
        <v>4189</v>
      </c>
      <c r="H1070" s="40">
        <v>4161</v>
      </c>
      <c r="I1070" s="39" t="s">
        <v>275</v>
      </c>
      <c r="J1070" s="41">
        <v>62.8</v>
      </c>
      <c r="K1070" s="39" t="s">
        <v>267</v>
      </c>
      <c r="L1070" s="39" t="s">
        <v>261</v>
      </c>
      <c r="M1070" s="39" t="s">
        <v>220</v>
      </c>
      <c r="N1070" s="42">
        <v>19</v>
      </c>
      <c r="O1070" s="42">
        <v>19</v>
      </c>
      <c r="P1070" s="42">
        <v>0</v>
      </c>
      <c r="Q1070" s="25">
        <v>0</v>
      </c>
      <c r="R1070" s="25">
        <v>8.1</v>
      </c>
      <c r="S1070" s="25">
        <v>4.6666670000000003</v>
      </c>
      <c r="T1070" s="25">
        <v>2.5649999999999999</v>
      </c>
      <c r="U1070" s="25">
        <v>54.964289999999998</v>
      </c>
      <c r="V1070" s="25">
        <v>0.5833334</v>
      </c>
      <c r="W1070" s="25">
        <v>174.90860000000001</v>
      </c>
      <c r="X1070" s="25">
        <v>46.666669845581097</v>
      </c>
      <c r="Y1070" s="25">
        <v>0.67476384289361002</v>
      </c>
      <c r="Z1070" s="25">
        <v>2.6666669999999999</v>
      </c>
      <c r="AA1070" s="25">
        <v>2</v>
      </c>
      <c r="AB1070" s="25">
        <v>42.857140000000001</v>
      </c>
      <c r="AC1070" s="25">
        <v>0.1016669</v>
      </c>
      <c r="AD1070" s="25">
        <v>2.1785770000000002</v>
      </c>
      <c r="AE1070" s="25">
        <v>102.03</v>
      </c>
      <c r="AF1070" s="25">
        <v>69.16</v>
      </c>
      <c r="AG1070" s="25">
        <v>0</v>
      </c>
      <c r="AH1070" s="25">
        <v>0</v>
      </c>
      <c r="AI1070" s="25">
        <v>2.5649999999999999</v>
      </c>
      <c r="AJ1070" s="25">
        <v>2.6666669999999999</v>
      </c>
      <c r="AK1070" s="26">
        <v>0.57142859999999995</v>
      </c>
      <c r="AL1070" s="26">
        <v>0.96187489999999998</v>
      </c>
      <c r="AM1070" s="26">
        <v>1</v>
      </c>
      <c r="AN1070" s="26">
        <v>0.54964279999999999</v>
      </c>
      <c r="AO1070" s="16">
        <v>0.5</v>
      </c>
      <c r="AP1070" s="16">
        <v>0.66666668653488159</v>
      </c>
      <c r="AQ1070" s="43"/>
      <c r="AR1070" s="16"/>
      <c r="AS1070" s="16"/>
      <c r="AT1070" s="16">
        <v>0.1666666716337204</v>
      </c>
      <c r="AU1070" s="43"/>
      <c r="AV1070" s="43"/>
      <c r="AW1070" s="43"/>
      <c r="AX1070" s="16"/>
      <c r="AY1070" s="43"/>
      <c r="AZ1070" s="16"/>
      <c r="BA1070" s="16"/>
      <c r="BB1070" s="16"/>
      <c r="BC1070" s="43"/>
      <c r="BD1070" s="16"/>
      <c r="BE1070" s="16"/>
      <c r="BF1070" s="16"/>
      <c r="BG1070" s="43"/>
      <c r="BH1070" s="43"/>
      <c r="BI1070" s="16">
        <v>0.1666666716337204</v>
      </c>
      <c r="BJ1070" s="16"/>
      <c r="BK1070" s="43"/>
      <c r="BL1070" s="43"/>
      <c r="BM1070" s="16"/>
      <c r="BN1070" s="16"/>
      <c r="BO1070" s="16"/>
      <c r="BP1070" s="16"/>
      <c r="BQ1070" s="16"/>
      <c r="BR1070" s="16"/>
      <c r="BS1070" s="43"/>
      <c r="BT1070" s="43"/>
      <c r="BU1070" s="16"/>
      <c r="BV1070" s="16"/>
      <c r="BW1070" s="43"/>
      <c r="BX1070" s="16"/>
      <c r="BY1070" s="43"/>
      <c r="BZ1070" s="16"/>
      <c r="CA1070" s="16"/>
      <c r="CB1070" s="16"/>
      <c r="CC1070" s="16"/>
      <c r="CD1070" s="16"/>
      <c r="CE1070" s="16"/>
      <c r="CF1070" s="16"/>
      <c r="CG1070" s="43"/>
      <c r="CH1070" s="16">
        <v>0.3333333432674408</v>
      </c>
      <c r="CI1070" s="16"/>
      <c r="CJ1070" s="16"/>
      <c r="CK1070" s="43"/>
      <c r="CL1070" s="43"/>
      <c r="CM1070" s="43"/>
      <c r="CN1070" s="16"/>
      <c r="CO1070" s="16"/>
      <c r="CP1070" s="16"/>
      <c r="CQ1070" s="16"/>
      <c r="CR1070" s="16"/>
      <c r="CS1070" s="16"/>
      <c r="CT1070" s="16"/>
      <c r="CU1070" s="43"/>
      <c r="CV1070" s="43"/>
      <c r="CW1070" s="16"/>
      <c r="CX1070" s="16"/>
      <c r="CY1070" s="43"/>
      <c r="CZ1070" s="43"/>
      <c r="DA1070" s="16"/>
      <c r="DB1070" s="16"/>
      <c r="DC1070" s="43"/>
      <c r="DD1070" s="43"/>
      <c r="DE1070" s="16"/>
      <c r="DF1070" s="43"/>
      <c r="DG1070" s="43"/>
      <c r="DH1070" s="44"/>
      <c r="DI1070" s="43"/>
      <c r="DJ1070" s="24"/>
      <c r="DK1070" s="24"/>
      <c r="DL1070" s="44"/>
      <c r="DM1070" s="24"/>
      <c r="DN1070" s="24"/>
      <c r="DO1070" s="24">
        <v>0.1666666716337204</v>
      </c>
      <c r="DP1070" s="44"/>
      <c r="DQ1070" s="44"/>
      <c r="DR1070" s="16"/>
      <c r="DS1070" s="24"/>
      <c r="DT1070" s="45"/>
      <c r="DU1070" s="45"/>
      <c r="DV1070" s="45"/>
      <c r="DW1070" s="45"/>
      <c r="DX1070" s="17"/>
      <c r="DY1070" s="17"/>
      <c r="DZ1070" s="45"/>
      <c r="EA1070" s="17"/>
      <c r="EB1070" s="45"/>
      <c r="EC1070" s="17"/>
      <c r="ED1070" s="45"/>
      <c r="EE1070" s="17"/>
      <c r="EF1070" s="17"/>
      <c r="EG1070" s="45"/>
      <c r="EH1070" s="17"/>
      <c r="EI1070" s="17"/>
      <c r="EJ1070" s="17"/>
      <c r="EK1070" s="45"/>
      <c r="EL1070" s="17"/>
      <c r="EM1070" s="45"/>
      <c r="EN1070" s="27"/>
      <c r="EO1070" s="49"/>
      <c r="EP1070" s="49"/>
      <c r="EQ1070" s="27"/>
      <c r="ER1070" s="49"/>
    </row>
    <row r="1071" spans="1:148" s="9" customFormat="1" ht="20.25" x14ac:dyDescent="0.3">
      <c r="A1071" s="10" t="s">
        <v>619</v>
      </c>
      <c r="B1071" s="10" t="s">
        <v>231</v>
      </c>
      <c r="C1071" s="10" t="s">
        <v>240</v>
      </c>
      <c r="D1071" s="10" t="s">
        <v>279</v>
      </c>
      <c r="E1071" s="10" t="s">
        <v>222</v>
      </c>
      <c r="F1071" s="11">
        <v>15318</v>
      </c>
      <c r="G1071" s="11">
        <v>4005</v>
      </c>
      <c r="H1071" s="11">
        <v>4076</v>
      </c>
      <c r="I1071" s="10" t="s">
        <v>282</v>
      </c>
      <c r="J1071" s="12">
        <v>71.8</v>
      </c>
      <c r="K1071" s="10" t="s">
        <v>267</v>
      </c>
      <c r="L1071" s="10" t="s">
        <v>261</v>
      </c>
      <c r="M1071" s="10" t="s">
        <v>220</v>
      </c>
      <c r="N1071" s="13">
        <v>19</v>
      </c>
      <c r="O1071" s="13">
        <v>17</v>
      </c>
      <c r="P1071" s="13">
        <v>2</v>
      </c>
      <c r="Q1071" s="14">
        <v>10.52632</v>
      </c>
      <c r="R1071" s="14">
        <v>9.44</v>
      </c>
      <c r="S1071" s="14">
        <v>4</v>
      </c>
      <c r="T1071" s="14">
        <v>2.6746669999999999</v>
      </c>
      <c r="U1071" s="14">
        <v>66.866669999999999</v>
      </c>
      <c r="V1071" s="14">
        <v>0.5</v>
      </c>
      <c r="W1071" s="14">
        <v>239.36</v>
      </c>
      <c r="X1071" s="14">
        <f>10*S1071</f>
        <v>40</v>
      </c>
      <c r="Y1071" s="14">
        <v>0</v>
      </c>
      <c r="Z1071" s="14">
        <v>3.0833330000000001</v>
      </c>
      <c r="AA1071" s="14">
        <v>0.91666669999999995</v>
      </c>
      <c r="AB1071" s="14">
        <v>22.91667</v>
      </c>
      <c r="AC1071" s="14">
        <v>9.4000009999999995E-2</v>
      </c>
      <c r="AD1071" s="14">
        <v>2.35</v>
      </c>
      <c r="AE1071" s="14">
        <v>119.68</v>
      </c>
      <c r="AF1071" s="14">
        <v>79.56</v>
      </c>
      <c r="AG1071" s="14">
        <v>0.31466670000000002</v>
      </c>
      <c r="AH1071" s="14">
        <v>7.8666660000000004</v>
      </c>
      <c r="AI1071" s="14">
        <v>2.9893329999999998</v>
      </c>
      <c r="AJ1071" s="14">
        <v>3.0833330000000001</v>
      </c>
      <c r="AK1071" s="15">
        <v>0.77083330000000005</v>
      </c>
      <c r="AL1071" s="15">
        <v>0.96951350000000003</v>
      </c>
      <c r="AM1071" s="15">
        <v>0.8947368</v>
      </c>
      <c r="AN1071" s="15">
        <v>0.6686666</v>
      </c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>
        <v>0.20000000298023224</v>
      </c>
      <c r="CE1071" s="16"/>
      <c r="CF1071" s="16"/>
      <c r="CG1071" s="16"/>
      <c r="CH1071" s="16"/>
      <c r="CI1071" s="16"/>
      <c r="CJ1071" s="16"/>
      <c r="CK1071" s="16"/>
      <c r="CL1071" s="16"/>
      <c r="CM1071" s="16"/>
      <c r="CN1071" s="16"/>
      <c r="CO1071" s="16"/>
      <c r="CP1071" s="16">
        <v>6.6666670143604279E-2</v>
      </c>
      <c r="CQ1071" s="16"/>
      <c r="CR1071" s="16"/>
      <c r="CS1071" s="16"/>
      <c r="CT1071" s="16"/>
      <c r="CU1071" s="16"/>
      <c r="CV1071" s="16"/>
      <c r="CW1071" s="16"/>
      <c r="CX1071" s="16"/>
      <c r="CY1071" s="16"/>
      <c r="CZ1071" s="16"/>
      <c r="DA1071" s="16">
        <v>0.25</v>
      </c>
      <c r="DB1071" s="16"/>
      <c r="DC1071" s="16"/>
      <c r="DD1071" s="16"/>
      <c r="DE1071" s="16">
        <v>8.3333335816860199E-2</v>
      </c>
      <c r="DF1071" s="16"/>
      <c r="DG1071" s="16"/>
      <c r="DH1071" s="24"/>
      <c r="DI1071" s="16"/>
      <c r="DJ1071" s="24"/>
      <c r="DK1071" s="24"/>
      <c r="DL1071" s="24"/>
      <c r="DM1071" s="24"/>
      <c r="DN1071" s="24"/>
      <c r="DO1071" s="24">
        <v>0.31666666269302368</v>
      </c>
      <c r="DP1071" s="24"/>
      <c r="DQ1071" s="24"/>
      <c r="DR1071" s="16"/>
      <c r="DS1071" s="24"/>
      <c r="DT1071" s="17"/>
      <c r="DU1071" s="17"/>
      <c r="DV1071" s="17"/>
      <c r="DW1071" s="17"/>
      <c r="DX1071" s="17"/>
      <c r="DY1071" s="17"/>
      <c r="DZ1071" s="17"/>
      <c r="EA1071" s="17"/>
      <c r="EB1071" s="17"/>
      <c r="EC1071" s="17">
        <v>1</v>
      </c>
      <c r="ED1071" s="17"/>
      <c r="EE1071" s="17">
        <v>1</v>
      </c>
      <c r="EF1071" s="17"/>
      <c r="EG1071" s="17"/>
      <c r="EH1071" s="17"/>
      <c r="EI1071" s="17"/>
      <c r="EJ1071" s="17"/>
      <c r="EK1071" s="17"/>
      <c r="EL1071" s="17"/>
      <c r="EM1071" s="17"/>
      <c r="EN1071" s="27"/>
      <c r="EO1071" s="27"/>
      <c r="EP1071" s="27"/>
      <c r="EQ1071" s="27"/>
      <c r="ER1071" s="27"/>
    </row>
    <row r="1072" spans="1:148" s="9" customFormat="1" ht="20.25" x14ac:dyDescent="0.3">
      <c r="A1072" s="10" t="s">
        <v>619</v>
      </c>
      <c r="B1072" s="10" t="s">
        <v>231</v>
      </c>
      <c r="C1072" s="10" t="s">
        <v>240</v>
      </c>
      <c r="D1072" s="10" t="s">
        <v>281</v>
      </c>
      <c r="E1072" s="10" t="s">
        <v>222</v>
      </c>
      <c r="F1072" s="11">
        <v>15318</v>
      </c>
      <c r="G1072" s="11">
        <v>4189</v>
      </c>
      <c r="H1072" s="11">
        <v>4161</v>
      </c>
      <c r="I1072" s="10" t="s">
        <v>282</v>
      </c>
      <c r="J1072" s="12">
        <v>71.8</v>
      </c>
      <c r="K1072" s="10" t="s">
        <v>267</v>
      </c>
      <c r="L1072" s="10" t="s">
        <v>261</v>
      </c>
      <c r="M1072" s="10" t="s">
        <v>220</v>
      </c>
      <c r="N1072" s="13">
        <v>11</v>
      </c>
      <c r="O1072" s="13">
        <v>11</v>
      </c>
      <c r="P1072" s="13">
        <v>0</v>
      </c>
      <c r="Q1072" s="14">
        <v>0</v>
      </c>
      <c r="R1072" s="14">
        <v>9.44</v>
      </c>
      <c r="S1072" s="14">
        <v>3</v>
      </c>
      <c r="T1072" s="14">
        <v>1.730667</v>
      </c>
      <c r="U1072" s="14">
        <v>57.688879999999997</v>
      </c>
      <c r="V1072" s="14">
        <v>0.375</v>
      </c>
      <c r="W1072" s="14">
        <v>206.5067</v>
      </c>
      <c r="X1072" s="14">
        <f>10*S1072</f>
        <v>30</v>
      </c>
      <c r="Y1072" s="14">
        <v>0</v>
      </c>
      <c r="Z1072" s="14">
        <v>1.9</v>
      </c>
      <c r="AA1072" s="14">
        <v>1.1000000000000001</v>
      </c>
      <c r="AB1072" s="14">
        <v>36.666670000000003</v>
      </c>
      <c r="AC1072" s="14">
        <v>0.16933329999999999</v>
      </c>
      <c r="AD1072" s="14">
        <v>5.6444450000000002</v>
      </c>
      <c r="AE1072" s="14">
        <v>77.44</v>
      </c>
      <c r="AF1072" s="14">
        <v>51.48</v>
      </c>
      <c r="AG1072" s="14">
        <v>0</v>
      </c>
      <c r="AH1072" s="14">
        <v>0</v>
      </c>
      <c r="AI1072" s="14">
        <v>1.730667</v>
      </c>
      <c r="AJ1072" s="14">
        <v>1.9</v>
      </c>
      <c r="AK1072" s="15">
        <v>0.63333329999999999</v>
      </c>
      <c r="AL1072" s="15">
        <v>0.91087720000000005</v>
      </c>
      <c r="AM1072" s="15">
        <v>1</v>
      </c>
      <c r="AN1072" s="15">
        <v>0.57688890000000004</v>
      </c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  <c r="CC1072" s="16"/>
      <c r="CD1072" s="16"/>
      <c r="CE1072" s="16"/>
      <c r="CF1072" s="16"/>
      <c r="CG1072" s="16"/>
      <c r="CH1072" s="16">
        <v>0.66666668653488159</v>
      </c>
      <c r="CI1072" s="16"/>
      <c r="CJ1072" s="16"/>
      <c r="CK1072" s="16"/>
      <c r="CL1072" s="16"/>
      <c r="CM1072" s="16"/>
      <c r="CN1072" s="16"/>
      <c r="CO1072" s="16"/>
      <c r="CP1072" s="16"/>
      <c r="CQ1072" s="16"/>
      <c r="CR1072" s="16"/>
      <c r="CS1072" s="16"/>
      <c r="CT1072" s="16"/>
      <c r="CU1072" s="16"/>
      <c r="CV1072" s="16"/>
      <c r="CW1072" s="16"/>
      <c r="CX1072" s="16"/>
      <c r="CY1072" s="16"/>
      <c r="CZ1072" s="16"/>
      <c r="DA1072" s="16"/>
      <c r="DB1072" s="16"/>
      <c r="DC1072" s="16"/>
      <c r="DD1072" s="16"/>
      <c r="DE1072" s="16">
        <v>0.13333334028720856</v>
      </c>
      <c r="DF1072" s="16"/>
      <c r="DG1072" s="16"/>
      <c r="DH1072" s="24"/>
      <c r="DI1072" s="16"/>
      <c r="DJ1072" s="24"/>
      <c r="DK1072" s="24">
        <v>0.1666666716337204</v>
      </c>
      <c r="DL1072" s="24"/>
      <c r="DM1072" s="24"/>
      <c r="DN1072" s="24"/>
      <c r="DO1072" s="24">
        <v>0.13333334028720856</v>
      </c>
      <c r="DP1072" s="24"/>
      <c r="DQ1072" s="24"/>
      <c r="DR1072" s="16"/>
      <c r="DS1072" s="24"/>
      <c r="DT1072" s="17"/>
      <c r="DU1072" s="17"/>
      <c r="DV1072" s="17"/>
      <c r="DW1072" s="17"/>
      <c r="DX1072" s="17"/>
      <c r="DY1072" s="17"/>
      <c r="DZ1072" s="17"/>
      <c r="EA1072" s="17"/>
      <c r="EB1072" s="17"/>
      <c r="EC1072" s="17"/>
      <c r="ED1072" s="17"/>
      <c r="EE1072" s="17"/>
      <c r="EF1072" s="17"/>
      <c r="EG1072" s="17"/>
      <c r="EH1072" s="17"/>
      <c r="EI1072" s="17"/>
      <c r="EJ1072" s="17"/>
      <c r="EK1072" s="17"/>
      <c r="EL1072" s="17"/>
      <c r="EM1072" s="17"/>
      <c r="EN1072" s="27"/>
      <c r="EO1072" s="27"/>
      <c r="EP1072" s="27"/>
      <c r="EQ1072" s="27"/>
      <c r="ER1072" s="27"/>
    </row>
    <row r="1073" spans="1:148" s="9" customFormat="1" ht="20.25" x14ac:dyDescent="0.3">
      <c r="A1073" s="10" t="s">
        <v>619</v>
      </c>
      <c r="B1073" s="10" t="s">
        <v>240</v>
      </c>
      <c r="C1073" s="10" t="s">
        <v>240</v>
      </c>
      <c r="D1073" s="10" t="s">
        <v>279</v>
      </c>
      <c r="E1073" s="10" t="s">
        <v>222</v>
      </c>
      <c r="F1073" s="11">
        <v>15318</v>
      </c>
      <c r="G1073" s="11">
        <v>4005</v>
      </c>
      <c r="H1073" s="11">
        <v>4076</v>
      </c>
      <c r="I1073" s="10" t="s">
        <v>282</v>
      </c>
      <c r="J1073" s="12">
        <v>71.8</v>
      </c>
      <c r="K1073" s="10" t="s">
        <v>267</v>
      </c>
      <c r="L1073" s="10" t="s">
        <v>261</v>
      </c>
      <c r="M1073" s="10" t="s">
        <v>220</v>
      </c>
      <c r="N1073" s="13">
        <v>3</v>
      </c>
      <c r="O1073" s="13">
        <v>3</v>
      </c>
      <c r="P1073" s="13">
        <v>0</v>
      </c>
      <c r="Q1073" s="14">
        <v>0</v>
      </c>
      <c r="R1073" s="14">
        <v>9.44</v>
      </c>
      <c r="S1073" s="14">
        <v>0.58333330000000005</v>
      </c>
      <c r="T1073" s="14">
        <v>0.47199999999999998</v>
      </c>
      <c r="U1073" s="14">
        <v>80.914289999999994</v>
      </c>
      <c r="V1073" s="14">
        <v>7.2916659999999994E-2</v>
      </c>
      <c r="W1073" s="14">
        <v>289.64569999999998</v>
      </c>
      <c r="X1073" s="14">
        <v>5.8333331346511796</v>
      </c>
      <c r="Y1073" s="14">
        <v>0.415479597345633</v>
      </c>
      <c r="Z1073" s="14">
        <v>0.53333330000000001</v>
      </c>
      <c r="AA1073" s="14">
        <v>0.05</v>
      </c>
      <c r="AB1073" s="14">
        <v>8.5714290000000002</v>
      </c>
      <c r="AC1073" s="14">
        <v>6.1333310000000002E-2</v>
      </c>
      <c r="AD1073" s="14">
        <v>10.514279999999999</v>
      </c>
      <c r="AE1073" s="14">
        <v>21.12</v>
      </c>
      <c r="AF1073" s="14">
        <v>14.04</v>
      </c>
      <c r="AG1073" s="14">
        <v>0</v>
      </c>
      <c r="AH1073" s="14">
        <v>0</v>
      </c>
      <c r="AI1073" s="14">
        <v>0.47199999999999998</v>
      </c>
      <c r="AJ1073" s="14">
        <v>0.53333330000000001</v>
      </c>
      <c r="AK1073" s="15">
        <v>0.91428569999999998</v>
      </c>
      <c r="AL1073" s="15">
        <v>0.88500009999999996</v>
      </c>
      <c r="AM1073" s="15">
        <v>1</v>
      </c>
      <c r="AN1073" s="15">
        <v>0.8091429</v>
      </c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6"/>
      <c r="CF1073" s="16"/>
      <c r="CG1073" s="16"/>
      <c r="CH1073" s="16"/>
      <c r="CI1073" s="16"/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16"/>
      <c r="CV1073" s="16"/>
      <c r="CW1073" s="16"/>
      <c r="CX1073" s="16"/>
      <c r="CY1073" s="16"/>
      <c r="CZ1073" s="16"/>
      <c r="DA1073" s="16"/>
      <c r="DB1073" s="16"/>
      <c r="DC1073" s="16"/>
      <c r="DD1073" s="16"/>
      <c r="DE1073" s="16"/>
      <c r="DF1073" s="16"/>
      <c r="DG1073" s="16"/>
      <c r="DH1073" s="24"/>
      <c r="DI1073" s="16"/>
      <c r="DJ1073" s="24"/>
      <c r="DK1073" s="24"/>
      <c r="DL1073" s="24"/>
      <c r="DM1073" s="24"/>
      <c r="DN1073" s="24"/>
      <c r="DO1073" s="24">
        <v>5.000000074505806E-2</v>
      </c>
      <c r="DP1073" s="24"/>
      <c r="DQ1073" s="24"/>
      <c r="DR1073" s="16"/>
      <c r="DS1073" s="24"/>
      <c r="DT1073" s="17"/>
      <c r="DU1073" s="17"/>
      <c r="DV1073" s="17"/>
      <c r="DW1073" s="17"/>
      <c r="DX1073" s="17"/>
      <c r="DY1073" s="17"/>
      <c r="DZ1073" s="17"/>
      <c r="EA1073" s="17"/>
      <c r="EB1073" s="17"/>
      <c r="EC1073" s="17"/>
      <c r="ED1073" s="17"/>
      <c r="EE1073" s="17"/>
      <c r="EF1073" s="17"/>
      <c r="EG1073" s="17"/>
      <c r="EH1073" s="17"/>
      <c r="EI1073" s="17"/>
      <c r="EJ1073" s="17"/>
      <c r="EK1073" s="17"/>
      <c r="EL1073" s="17"/>
      <c r="EM1073" s="17"/>
      <c r="EN1073" s="27"/>
      <c r="EO1073" s="27"/>
      <c r="EP1073" s="27"/>
      <c r="EQ1073" s="27"/>
      <c r="ER1073" s="27"/>
    </row>
    <row r="1074" spans="1:148" s="9" customFormat="1" ht="20.25" x14ac:dyDescent="0.3">
      <c r="A1074" s="10" t="s">
        <v>619</v>
      </c>
      <c r="B1074" s="10" t="s">
        <v>231</v>
      </c>
      <c r="C1074" s="10" t="s">
        <v>240</v>
      </c>
      <c r="D1074" s="10" t="s">
        <v>281</v>
      </c>
      <c r="E1074" s="10" t="s">
        <v>222</v>
      </c>
      <c r="F1074" s="11">
        <v>15321</v>
      </c>
      <c r="G1074" s="11">
        <v>4189</v>
      </c>
      <c r="H1074" s="11">
        <v>4161</v>
      </c>
      <c r="I1074" s="10" t="s">
        <v>282</v>
      </c>
      <c r="J1074" s="12">
        <v>71.8</v>
      </c>
      <c r="K1074" s="10" t="s">
        <v>248</v>
      </c>
      <c r="L1074" s="10" t="s">
        <v>261</v>
      </c>
      <c r="M1074" s="10" t="s">
        <v>220</v>
      </c>
      <c r="N1074" s="13">
        <v>7</v>
      </c>
      <c r="O1074" s="13">
        <v>7</v>
      </c>
      <c r="P1074" s="13">
        <v>0</v>
      </c>
      <c r="Q1074" s="14">
        <v>0</v>
      </c>
      <c r="R1074" s="14">
        <v>7.31</v>
      </c>
      <c r="S1074" s="14">
        <v>1</v>
      </c>
      <c r="T1074" s="14">
        <v>0.85283330000000002</v>
      </c>
      <c r="U1074" s="14">
        <v>85.283330000000007</v>
      </c>
      <c r="V1074" s="14">
        <v>0.125</v>
      </c>
      <c r="W1074" s="14">
        <v>299.04000000000002</v>
      </c>
      <c r="X1074" s="14">
        <f>10*S1074</f>
        <v>10</v>
      </c>
      <c r="Y1074" s="14">
        <v>0</v>
      </c>
      <c r="Z1074" s="14">
        <v>1</v>
      </c>
      <c r="AA1074" s="14">
        <v>0</v>
      </c>
      <c r="AB1074" s="14">
        <v>0</v>
      </c>
      <c r="AC1074" s="14">
        <v>0.14716670000000001</v>
      </c>
      <c r="AD1074" s="14">
        <v>14.716670000000001</v>
      </c>
      <c r="AE1074" s="14">
        <v>37.380000000000003</v>
      </c>
      <c r="AF1074" s="14">
        <v>23.17</v>
      </c>
      <c r="AG1074" s="14">
        <v>0</v>
      </c>
      <c r="AH1074" s="14">
        <v>0</v>
      </c>
      <c r="AI1074" s="14">
        <v>0.85283330000000002</v>
      </c>
      <c r="AJ1074" s="14">
        <v>1</v>
      </c>
      <c r="AK1074" s="15">
        <v>1</v>
      </c>
      <c r="AL1074" s="15">
        <v>0.85283330000000002</v>
      </c>
      <c r="AM1074" s="15">
        <v>1</v>
      </c>
      <c r="AN1074" s="15">
        <v>0.85283330000000002</v>
      </c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6"/>
      <c r="CF1074" s="16"/>
      <c r="CG1074" s="16"/>
      <c r="CH1074" s="16"/>
      <c r="CI1074" s="16"/>
      <c r="CJ1074" s="16"/>
      <c r="CK1074" s="16"/>
      <c r="CL1074" s="16"/>
      <c r="CM1074" s="16"/>
      <c r="CN1074" s="16"/>
      <c r="CO1074" s="16"/>
      <c r="CP1074" s="16"/>
      <c r="CQ1074" s="16"/>
      <c r="CR1074" s="16"/>
      <c r="CS1074" s="16"/>
      <c r="CT1074" s="16"/>
      <c r="CU1074" s="16"/>
      <c r="CV1074" s="16"/>
      <c r="CW1074" s="16"/>
      <c r="CX1074" s="16"/>
      <c r="CY1074" s="16"/>
      <c r="CZ1074" s="16"/>
      <c r="DA1074" s="16"/>
      <c r="DB1074" s="16"/>
      <c r="DC1074" s="16"/>
      <c r="DD1074" s="16"/>
      <c r="DE1074" s="16"/>
      <c r="DF1074" s="16"/>
      <c r="DG1074" s="16"/>
      <c r="DH1074" s="24"/>
      <c r="DI1074" s="16"/>
      <c r="DJ1074" s="24"/>
      <c r="DK1074" s="24"/>
      <c r="DL1074" s="24"/>
      <c r="DM1074" s="24"/>
      <c r="DN1074" s="24"/>
      <c r="DO1074" s="24"/>
      <c r="DP1074" s="24"/>
      <c r="DQ1074" s="24"/>
      <c r="DR1074" s="16"/>
      <c r="DS1074" s="24"/>
      <c r="DT1074" s="17"/>
      <c r="DU1074" s="17"/>
      <c r="DV1074" s="17"/>
      <c r="DW1074" s="17"/>
      <c r="DX1074" s="17"/>
      <c r="DY1074" s="17"/>
      <c r="DZ1074" s="17"/>
      <c r="EA1074" s="17"/>
      <c r="EB1074" s="17"/>
      <c r="EC1074" s="17"/>
      <c r="ED1074" s="17"/>
      <c r="EE1074" s="17"/>
      <c r="EF1074" s="17"/>
      <c r="EG1074" s="17"/>
      <c r="EH1074" s="17"/>
      <c r="EI1074" s="17"/>
      <c r="EJ1074" s="17"/>
      <c r="EK1074" s="17"/>
      <c r="EL1074" s="17"/>
      <c r="EM1074" s="17"/>
      <c r="EN1074" s="27"/>
      <c r="EO1074" s="27"/>
      <c r="EP1074" s="27"/>
      <c r="EQ1074" s="27"/>
      <c r="ER1074" s="27"/>
    </row>
    <row r="1075" spans="1:148" s="9" customFormat="1" ht="20.25" x14ac:dyDescent="0.3">
      <c r="A1075" s="10" t="s">
        <v>619</v>
      </c>
      <c r="B1075" s="10" t="s">
        <v>240</v>
      </c>
      <c r="C1075" s="10" t="s">
        <v>240</v>
      </c>
      <c r="D1075" s="10" t="s">
        <v>279</v>
      </c>
      <c r="E1075" s="10" t="s">
        <v>222</v>
      </c>
      <c r="F1075" s="11">
        <v>15321</v>
      </c>
      <c r="G1075" s="11">
        <v>4005</v>
      </c>
      <c r="H1075" s="11">
        <v>4076</v>
      </c>
      <c r="I1075" s="10" t="s">
        <v>282</v>
      </c>
      <c r="J1075" s="12">
        <v>71.8</v>
      </c>
      <c r="K1075" s="10" t="s">
        <v>248</v>
      </c>
      <c r="L1075" s="10" t="s">
        <v>261</v>
      </c>
      <c r="M1075" s="10" t="s">
        <v>220</v>
      </c>
      <c r="N1075" s="13">
        <v>15</v>
      </c>
      <c r="O1075" s="13">
        <v>14</v>
      </c>
      <c r="P1075" s="13">
        <v>1</v>
      </c>
      <c r="Q1075" s="14">
        <v>6.6666670000000003</v>
      </c>
      <c r="R1075" s="14">
        <v>7.31</v>
      </c>
      <c r="S1075" s="14">
        <v>2.6166670000000001</v>
      </c>
      <c r="T1075" s="14">
        <v>1.705667</v>
      </c>
      <c r="U1075" s="14">
        <v>65.184709999999995</v>
      </c>
      <c r="V1075" s="14">
        <v>0.32708340000000002</v>
      </c>
      <c r="W1075" s="14">
        <v>228.56559999999999</v>
      </c>
      <c r="X1075" s="14">
        <v>26.166670322418199</v>
      </c>
      <c r="Y1075" s="14">
        <v>0.56466703142548302</v>
      </c>
      <c r="Z1075" s="14">
        <v>2.35</v>
      </c>
      <c r="AA1075" s="14">
        <v>0.26666669999999998</v>
      </c>
      <c r="AB1075" s="14">
        <v>10.191079999999999</v>
      </c>
      <c r="AC1075" s="14">
        <v>0.52250039999999998</v>
      </c>
      <c r="AD1075" s="14">
        <v>19.968170000000001</v>
      </c>
      <c r="AE1075" s="14">
        <v>74.760000000000005</v>
      </c>
      <c r="AF1075" s="14">
        <v>46.34</v>
      </c>
      <c r="AG1075" s="14">
        <v>0.12183330000000001</v>
      </c>
      <c r="AH1075" s="14">
        <v>4.6560499999999996</v>
      </c>
      <c r="AI1075" s="14">
        <v>1.8274999999999999</v>
      </c>
      <c r="AJ1075" s="14">
        <v>2.35</v>
      </c>
      <c r="AK1075" s="15">
        <v>0.89808920000000003</v>
      </c>
      <c r="AL1075" s="15">
        <v>0.7776594</v>
      </c>
      <c r="AM1075" s="15">
        <v>0.93333330000000003</v>
      </c>
      <c r="AN1075" s="15">
        <v>0.65184699999999995</v>
      </c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>
        <v>0.10000000149011612</v>
      </c>
      <c r="CE1075" s="16"/>
      <c r="CF1075" s="16"/>
      <c r="CG1075" s="16"/>
      <c r="CH1075" s="16"/>
      <c r="CI1075" s="16"/>
      <c r="CJ1075" s="16"/>
      <c r="CK1075" s="16"/>
      <c r="CL1075" s="16"/>
      <c r="CM1075" s="16"/>
      <c r="CN1075" s="16"/>
      <c r="CO1075" s="16"/>
      <c r="CP1075" s="16">
        <v>6.6666670143604279E-2</v>
      </c>
      <c r="CQ1075" s="16"/>
      <c r="CR1075" s="16"/>
      <c r="CS1075" s="16"/>
      <c r="CT1075" s="16"/>
      <c r="CU1075" s="16"/>
      <c r="CV1075" s="16"/>
      <c r="CW1075" s="16"/>
      <c r="CX1075" s="16"/>
      <c r="CY1075" s="16"/>
      <c r="CZ1075" s="16"/>
      <c r="DA1075" s="16"/>
      <c r="DB1075" s="16"/>
      <c r="DC1075" s="16"/>
      <c r="DD1075" s="16"/>
      <c r="DE1075" s="16"/>
      <c r="DF1075" s="16"/>
      <c r="DG1075" s="16"/>
      <c r="DH1075" s="24"/>
      <c r="DI1075" s="16"/>
      <c r="DJ1075" s="24"/>
      <c r="DK1075" s="24"/>
      <c r="DL1075" s="24"/>
      <c r="DM1075" s="24"/>
      <c r="DN1075" s="24"/>
      <c r="DO1075" s="24">
        <v>0.10000000149011612</v>
      </c>
      <c r="DP1075" s="24"/>
      <c r="DQ1075" s="24"/>
      <c r="DR1075" s="16"/>
      <c r="DS1075" s="24"/>
      <c r="DT1075" s="17"/>
      <c r="DU1075" s="17"/>
      <c r="DV1075" s="17"/>
      <c r="DW1075" s="17"/>
      <c r="DX1075" s="17"/>
      <c r="DY1075" s="17"/>
      <c r="DZ1075" s="17"/>
      <c r="EA1075" s="17"/>
      <c r="EB1075" s="17"/>
      <c r="EC1075" s="17">
        <v>1</v>
      </c>
      <c r="ED1075" s="17"/>
      <c r="EE1075" s="17"/>
      <c r="EF1075" s="17"/>
      <c r="EG1075" s="17"/>
      <c r="EH1075" s="17"/>
      <c r="EI1075" s="17"/>
      <c r="EJ1075" s="17"/>
      <c r="EK1075" s="17"/>
      <c r="EL1075" s="17"/>
      <c r="EM1075" s="17"/>
      <c r="EN1075" s="27"/>
      <c r="EO1075" s="27"/>
      <c r="EP1075" s="27"/>
      <c r="EQ1075" s="27"/>
      <c r="ER1075" s="27"/>
    </row>
    <row r="1076" spans="1:148" s="9" customFormat="1" ht="20.25" x14ac:dyDescent="0.3">
      <c r="A1076" s="10" t="s">
        <v>619</v>
      </c>
      <c r="B1076" s="10" t="s">
        <v>240</v>
      </c>
      <c r="C1076" s="10" t="s">
        <v>240</v>
      </c>
      <c r="D1076" s="10" t="s">
        <v>281</v>
      </c>
      <c r="E1076" s="10" t="s">
        <v>222</v>
      </c>
      <c r="F1076" s="11">
        <v>15321</v>
      </c>
      <c r="G1076" s="11">
        <v>4189</v>
      </c>
      <c r="H1076" s="11">
        <v>4161</v>
      </c>
      <c r="I1076" s="10" t="s">
        <v>282</v>
      </c>
      <c r="J1076" s="12">
        <v>71.8</v>
      </c>
      <c r="K1076" s="10" t="s">
        <v>248</v>
      </c>
      <c r="L1076" s="10" t="s">
        <v>261</v>
      </c>
      <c r="M1076" s="10" t="s">
        <v>220</v>
      </c>
      <c r="N1076" s="13">
        <v>6</v>
      </c>
      <c r="O1076" s="13">
        <v>6</v>
      </c>
      <c r="P1076" s="13">
        <v>0</v>
      </c>
      <c r="Q1076" s="14">
        <v>0</v>
      </c>
      <c r="R1076" s="14">
        <v>7.31</v>
      </c>
      <c r="S1076" s="14">
        <v>2.5</v>
      </c>
      <c r="T1076" s="14">
        <v>0.73099999999999998</v>
      </c>
      <c r="U1076" s="14">
        <v>29.24</v>
      </c>
      <c r="V1076" s="14">
        <v>0.3125</v>
      </c>
      <c r="W1076" s="14">
        <v>102.52800000000001</v>
      </c>
      <c r="X1076" s="14">
        <v>25</v>
      </c>
      <c r="Y1076" s="14">
        <v>1.2588116430857199</v>
      </c>
      <c r="Z1076" s="14">
        <v>0.8333334</v>
      </c>
      <c r="AA1076" s="14">
        <v>1.6666669999999999</v>
      </c>
      <c r="AB1076" s="14">
        <v>66.666659999999993</v>
      </c>
      <c r="AC1076" s="14">
        <v>0.1023334</v>
      </c>
      <c r="AD1076" s="14">
        <v>4.093337</v>
      </c>
      <c r="AE1076" s="14">
        <v>32.04</v>
      </c>
      <c r="AF1076" s="14">
        <v>19.86</v>
      </c>
      <c r="AG1076" s="14">
        <v>0</v>
      </c>
      <c r="AH1076" s="14">
        <v>0</v>
      </c>
      <c r="AI1076" s="14">
        <v>0.73099999999999998</v>
      </c>
      <c r="AJ1076" s="14">
        <v>0.8333334</v>
      </c>
      <c r="AK1076" s="15">
        <v>0.3333333</v>
      </c>
      <c r="AL1076" s="15">
        <v>0.87719990000000003</v>
      </c>
      <c r="AM1076" s="15">
        <v>1</v>
      </c>
      <c r="AN1076" s="15">
        <v>0.29239999999999999</v>
      </c>
      <c r="AO1076" s="16">
        <v>0.5</v>
      </c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6"/>
      <c r="CF1076" s="16"/>
      <c r="CG1076" s="16"/>
      <c r="CH1076" s="16">
        <v>0.83333331346511841</v>
      </c>
      <c r="CI1076" s="16"/>
      <c r="CJ1076" s="16"/>
      <c r="CK1076" s="16"/>
      <c r="CL1076" s="16"/>
      <c r="CM1076" s="16"/>
      <c r="CN1076" s="16"/>
      <c r="CO1076" s="16"/>
      <c r="CP1076" s="16"/>
      <c r="CQ1076" s="16"/>
      <c r="CR1076" s="16"/>
      <c r="CS1076" s="16"/>
      <c r="CT1076" s="16"/>
      <c r="CU1076" s="16"/>
      <c r="CV1076" s="16"/>
      <c r="CW1076" s="16"/>
      <c r="CX1076" s="16"/>
      <c r="CY1076" s="16"/>
      <c r="CZ1076" s="16"/>
      <c r="DA1076" s="16"/>
      <c r="DB1076" s="16"/>
      <c r="DC1076" s="16"/>
      <c r="DD1076" s="16"/>
      <c r="DE1076" s="16">
        <v>0.1666666716337204</v>
      </c>
      <c r="DF1076" s="16"/>
      <c r="DG1076" s="16"/>
      <c r="DH1076" s="24"/>
      <c r="DI1076" s="16"/>
      <c r="DJ1076" s="24"/>
      <c r="DK1076" s="24"/>
      <c r="DL1076" s="24"/>
      <c r="DM1076" s="24"/>
      <c r="DN1076" s="24"/>
      <c r="DO1076" s="24">
        <v>0.1666666716337204</v>
      </c>
      <c r="DP1076" s="24"/>
      <c r="DQ1076" s="24"/>
      <c r="DR1076" s="16"/>
      <c r="DS1076" s="24"/>
      <c r="DT1076" s="17"/>
      <c r="DU1076" s="17"/>
      <c r="DV1076" s="17"/>
      <c r="DW1076" s="17"/>
      <c r="DX1076" s="17"/>
      <c r="DY1076" s="17"/>
      <c r="DZ1076" s="17"/>
      <c r="EA1076" s="17"/>
      <c r="EB1076" s="17"/>
      <c r="EC1076" s="17"/>
      <c r="ED1076" s="17"/>
      <c r="EE1076" s="17"/>
      <c r="EF1076" s="17"/>
      <c r="EG1076" s="17"/>
      <c r="EH1076" s="17"/>
      <c r="EI1076" s="17"/>
      <c r="EJ1076" s="17"/>
      <c r="EK1076" s="17"/>
      <c r="EL1076" s="17"/>
      <c r="EM1076" s="17"/>
      <c r="EN1076" s="27"/>
      <c r="EO1076" s="27"/>
      <c r="EP1076" s="27"/>
      <c r="EQ1076" s="27"/>
      <c r="ER1076" s="27"/>
    </row>
    <row r="1077" spans="1:148" s="9" customFormat="1" ht="20.25" x14ac:dyDescent="0.3">
      <c r="A1077" s="10" t="s">
        <v>619</v>
      </c>
      <c r="B1077" s="10" t="s">
        <v>240</v>
      </c>
      <c r="C1077" s="10" t="s">
        <v>240</v>
      </c>
      <c r="D1077" s="10" t="s">
        <v>279</v>
      </c>
      <c r="E1077" s="10" t="s">
        <v>222</v>
      </c>
      <c r="F1077" s="11">
        <v>15332</v>
      </c>
      <c r="G1077" s="11">
        <v>4005</v>
      </c>
      <c r="H1077" s="11">
        <v>4076</v>
      </c>
      <c r="I1077" s="10" t="s">
        <v>282</v>
      </c>
      <c r="J1077" s="12">
        <v>71.8</v>
      </c>
      <c r="K1077" s="10" t="s">
        <v>243</v>
      </c>
      <c r="L1077" s="10" t="s">
        <v>261</v>
      </c>
      <c r="M1077" s="10" t="s">
        <v>220</v>
      </c>
      <c r="N1077" s="13">
        <v>3</v>
      </c>
      <c r="O1077" s="13">
        <v>3</v>
      </c>
      <c r="P1077" s="13">
        <v>0</v>
      </c>
      <c r="Q1077" s="14">
        <v>0</v>
      </c>
      <c r="R1077" s="14">
        <v>8.11</v>
      </c>
      <c r="S1077" s="14">
        <v>0.6</v>
      </c>
      <c r="T1077" s="14">
        <v>0.40550000000000003</v>
      </c>
      <c r="U1077" s="14">
        <v>67.583320000000001</v>
      </c>
      <c r="V1077" s="14">
        <v>7.4999999999999997E-2</v>
      </c>
      <c r="W1077" s="14">
        <v>241.6</v>
      </c>
      <c r="X1077" s="14">
        <v>6.00000023841858</v>
      </c>
      <c r="Y1077" s="14">
        <v>0.51679590145102305</v>
      </c>
      <c r="Z1077" s="14">
        <v>0.4</v>
      </c>
      <c r="AA1077" s="14">
        <v>0.2</v>
      </c>
      <c r="AB1077" s="14">
        <v>33.333329999999997</v>
      </c>
      <c r="AC1077" s="14">
        <v>-5.4999439999999997E-3</v>
      </c>
      <c r="AD1077" s="14">
        <v>-0.91665730000000001</v>
      </c>
      <c r="AE1077" s="14">
        <v>18.12</v>
      </c>
      <c r="AF1077" s="14">
        <v>11.61</v>
      </c>
      <c r="AG1077" s="14">
        <v>0</v>
      </c>
      <c r="AH1077" s="14">
        <v>0</v>
      </c>
      <c r="AI1077" s="14">
        <v>0.40550000000000003</v>
      </c>
      <c r="AJ1077" s="14">
        <v>0.4</v>
      </c>
      <c r="AK1077" s="15">
        <v>0.66666669999999995</v>
      </c>
      <c r="AL1077" s="15">
        <v>1.0137499999999999</v>
      </c>
      <c r="AM1077" s="15">
        <v>1</v>
      </c>
      <c r="AN1077" s="15">
        <v>0.67583320000000002</v>
      </c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  <c r="BA1077" s="16"/>
      <c r="BB1077" s="16"/>
      <c r="BC1077" s="16"/>
      <c r="BD1077" s="16"/>
      <c r="BE1077" s="16"/>
      <c r="BF1077" s="16"/>
      <c r="BG1077" s="16"/>
      <c r="BH1077" s="16"/>
      <c r="BI1077" s="16"/>
      <c r="BJ1077" s="16"/>
      <c r="BK1077" s="16"/>
      <c r="BL1077" s="16"/>
      <c r="BM1077" s="16"/>
      <c r="BN1077" s="16"/>
      <c r="BO1077" s="16"/>
      <c r="BP1077" s="16"/>
      <c r="BQ1077" s="16"/>
      <c r="BR1077" s="16"/>
      <c r="BS1077" s="16"/>
      <c r="BT1077" s="16"/>
      <c r="BU1077" s="16"/>
      <c r="BV1077" s="16"/>
      <c r="BW1077" s="16"/>
      <c r="BX1077" s="16"/>
      <c r="BY1077" s="16"/>
      <c r="BZ1077" s="16"/>
      <c r="CA1077" s="16"/>
      <c r="CB1077" s="16"/>
      <c r="CC1077" s="16"/>
      <c r="CD1077" s="16"/>
      <c r="CE1077" s="16"/>
      <c r="CF1077" s="16"/>
      <c r="CG1077" s="16"/>
      <c r="CH1077" s="16"/>
      <c r="CI1077" s="16"/>
      <c r="CJ1077" s="16">
        <v>0.20000000298023224</v>
      </c>
      <c r="CK1077" s="16"/>
      <c r="CL1077" s="16"/>
      <c r="CM1077" s="16"/>
      <c r="CN1077" s="16"/>
      <c r="CO1077" s="16"/>
      <c r="CP1077" s="16"/>
      <c r="CQ1077" s="16"/>
      <c r="CR1077" s="16"/>
      <c r="CS1077" s="16"/>
      <c r="CT1077" s="16"/>
      <c r="CU1077" s="16"/>
      <c r="CV1077" s="16"/>
      <c r="CW1077" s="16"/>
      <c r="CX1077" s="16"/>
      <c r="CY1077" s="16"/>
      <c r="CZ1077" s="16"/>
      <c r="DA1077" s="16"/>
      <c r="DB1077" s="16"/>
      <c r="DC1077" s="16"/>
      <c r="DD1077" s="16"/>
      <c r="DE1077" s="16"/>
      <c r="DF1077" s="16"/>
      <c r="DG1077" s="16"/>
      <c r="DH1077" s="24"/>
      <c r="DI1077" s="16"/>
      <c r="DJ1077" s="24"/>
      <c r="DK1077" s="24"/>
      <c r="DL1077" s="24"/>
      <c r="DM1077" s="24"/>
      <c r="DN1077" s="24"/>
      <c r="DO1077" s="24"/>
      <c r="DP1077" s="24"/>
      <c r="DQ1077" s="24"/>
      <c r="DR1077" s="16"/>
      <c r="DS1077" s="24"/>
      <c r="DT1077" s="17"/>
      <c r="DU1077" s="17"/>
      <c r="DV1077" s="17"/>
      <c r="DW1077" s="17"/>
      <c r="DX1077" s="17"/>
      <c r="DY1077" s="17"/>
      <c r="DZ1077" s="17"/>
      <c r="EA1077" s="17"/>
      <c r="EB1077" s="17"/>
      <c r="EC1077" s="17"/>
      <c r="ED1077" s="17"/>
      <c r="EE1077" s="17"/>
      <c r="EF1077" s="17"/>
      <c r="EG1077" s="17"/>
      <c r="EH1077" s="17"/>
      <c r="EI1077" s="17"/>
      <c r="EJ1077" s="17"/>
      <c r="EK1077" s="17"/>
      <c r="EL1077" s="17"/>
      <c r="EM1077" s="17"/>
      <c r="EN1077" s="27"/>
      <c r="EO1077" s="27"/>
      <c r="EP1077" s="27"/>
      <c r="EQ1077" s="27"/>
      <c r="ER1077" s="27"/>
    </row>
    <row r="1078" spans="1:148" s="9" customFormat="1" ht="20.25" x14ac:dyDescent="0.3">
      <c r="A1078" s="10" t="s">
        <v>619</v>
      </c>
      <c r="B1078" s="10" t="s">
        <v>240</v>
      </c>
      <c r="C1078" s="10" t="s">
        <v>240</v>
      </c>
      <c r="D1078" s="10" t="s">
        <v>281</v>
      </c>
      <c r="E1078" s="10" t="s">
        <v>222</v>
      </c>
      <c r="F1078" s="11">
        <v>15332</v>
      </c>
      <c r="G1078" s="11">
        <v>4189</v>
      </c>
      <c r="H1078" s="11">
        <v>4161</v>
      </c>
      <c r="I1078" s="10" t="s">
        <v>282</v>
      </c>
      <c r="J1078" s="12">
        <v>71.8</v>
      </c>
      <c r="K1078" s="10" t="s">
        <v>243</v>
      </c>
      <c r="L1078" s="10" t="s">
        <v>261</v>
      </c>
      <c r="M1078" s="10" t="s">
        <v>220</v>
      </c>
      <c r="N1078" s="13">
        <v>3</v>
      </c>
      <c r="O1078" s="13">
        <v>3</v>
      </c>
      <c r="P1078" s="13">
        <v>0</v>
      </c>
      <c r="Q1078" s="14">
        <v>0</v>
      </c>
      <c r="R1078" s="14">
        <v>8.11</v>
      </c>
      <c r="S1078" s="14">
        <v>0.83333330000000005</v>
      </c>
      <c r="T1078" s="14">
        <v>0.40550000000000003</v>
      </c>
      <c r="U1078" s="14">
        <v>48.66</v>
      </c>
      <c r="V1078" s="14">
        <v>0.1041667</v>
      </c>
      <c r="W1078" s="14">
        <v>173.952</v>
      </c>
      <c r="X1078" s="14">
        <v>8.3333331346511805</v>
      </c>
      <c r="Y1078" s="14">
        <v>0.717772039713924</v>
      </c>
      <c r="Z1078" s="14">
        <v>0.45</v>
      </c>
      <c r="AA1078" s="14">
        <v>0.38333339999999999</v>
      </c>
      <c r="AB1078" s="14">
        <v>46</v>
      </c>
      <c r="AC1078" s="14">
        <v>4.4499990000000003E-2</v>
      </c>
      <c r="AD1078" s="14">
        <v>5.34</v>
      </c>
      <c r="AE1078" s="14">
        <v>18.12</v>
      </c>
      <c r="AF1078" s="14">
        <v>11.61</v>
      </c>
      <c r="AG1078" s="14">
        <v>0</v>
      </c>
      <c r="AH1078" s="14">
        <v>0</v>
      </c>
      <c r="AI1078" s="14">
        <v>0.40550000000000003</v>
      </c>
      <c r="AJ1078" s="14">
        <v>0.45</v>
      </c>
      <c r="AK1078" s="15">
        <v>0.54</v>
      </c>
      <c r="AL1078" s="15">
        <v>0.90111110000000005</v>
      </c>
      <c r="AM1078" s="15">
        <v>1</v>
      </c>
      <c r="AN1078" s="15">
        <v>0.48659999999999998</v>
      </c>
      <c r="AO1078" s="16"/>
      <c r="AP1078" s="16">
        <v>5.000000074505806E-2</v>
      </c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  <c r="BA1078" s="16"/>
      <c r="BB1078" s="16"/>
      <c r="BC1078" s="16"/>
      <c r="BD1078" s="16"/>
      <c r="BE1078" s="16"/>
      <c r="BF1078" s="16"/>
      <c r="BG1078" s="16"/>
      <c r="BH1078" s="16"/>
      <c r="BI1078" s="16"/>
      <c r="BJ1078" s="16"/>
      <c r="BK1078" s="16"/>
      <c r="BL1078" s="16"/>
      <c r="BM1078" s="16"/>
      <c r="BN1078" s="16"/>
      <c r="BO1078" s="16"/>
      <c r="BP1078" s="16"/>
      <c r="BQ1078" s="16"/>
      <c r="BR1078" s="16"/>
      <c r="BS1078" s="16"/>
      <c r="BT1078" s="16"/>
      <c r="BU1078" s="16"/>
      <c r="BV1078" s="16"/>
      <c r="BW1078" s="16"/>
      <c r="BX1078" s="16"/>
      <c r="BY1078" s="16"/>
      <c r="BZ1078" s="16"/>
      <c r="CA1078" s="16"/>
      <c r="CB1078" s="16"/>
      <c r="CC1078" s="16"/>
      <c r="CD1078" s="16"/>
      <c r="CE1078" s="16"/>
      <c r="CF1078" s="16"/>
      <c r="CG1078" s="16"/>
      <c r="CH1078" s="16"/>
      <c r="CI1078" s="16"/>
      <c r="CJ1078" s="16">
        <v>0.3333333432674408</v>
      </c>
      <c r="CK1078" s="16"/>
      <c r="CL1078" s="16"/>
      <c r="CM1078" s="16"/>
      <c r="CN1078" s="16"/>
      <c r="CO1078" s="16"/>
      <c r="CP1078" s="16"/>
      <c r="CQ1078" s="16"/>
      <c r="CR1078" s="16"/>
      <c r="CS1078" s="16"/>
      <c r="CT1078" s="16"/>
      <c r="CU1078" s="16"/>
      <c r="CV1078" s="16"/>
      <c r="CW1078" s="16"/>
      <c r="CX1078" s="16"/>
      <c r="CY1078" s="16"/>
      <c r="CZ1078" s="16"/>
      <c r="DA1078" s="16"/>
      <c r="DB1078" s="16"/>
      <c r="DC1078" s="16"/>
      <c r="DD1078" s="16"/>
      <c r="DE1078" s="16"/>
      <c r="DF1078" s="16"/>
      <c r="DG1078" s="16"/>
      <c r="DH1078" s="24"/>
      <c r="DI1078" s="16"/>
      <c r="DJ1078" s="24"/>
      <c r="DK1078" s="24"/>
      <c r="DL1078" s="24"/>
      <c r="DM1078" s="24"/>
      <c r="DN1078" s="24"/>
      <c r="DO1078" s="24"/>
      <c r="DP1078" s="24"/>
      <c r="DQ1078" s="24"/>
      <c r="DR1078" s="16"/>
      <c r="DS1078" s="24"/>
      <c r="DT1078" s="17"/>
      <c r="DU1078" s="17"/>
      <c r="DV1078" s="17"/>
      <c r="DW1078" s="17"/>
      <c r="DX1078" s="17"/>
      <c r="DY1078" s="17"/>
      <c r="DZ1078" s="17"/>
      <c r="EA1078" s="17"/>
      <c r="EB1078" s="17"/>
      <c r="EC1078" s="17"/>
      <c r="ED1078" s="17"/>
      <c r="EE1078" s="17"/>
      <c r="EF1078" s="17"/>
      <c r="EG1078" s="17"/>
      <c r="EH1078" s="17"/>
      <c r="EI1078" s="17"/>
      <c r="EJ1078" s="17"/>
      <c r="EK1078" s="17"/>
      <c r="EL1078" s="17"/>
      <c r="EM1078" s="17"/>
      <c r="EN1078" s="27"/>
      <c r="EO1078" s="27"/>
      <c r="EP1078" s="27"/>
      <c r="EQ1078" s="27"/>
      <c r="ER1078" s="27"/>
    </row>
    <row r="1079" spans="1:148" s="9" customFormat="1" ht="20.25" x14ac:dyDescent="0.3">
      <c r="A1079" s="10" t="s">
        <v>625</v>
      </c>
      <c r="B1079" s="10" t="s">
        <v>232</v>
      </c>
      <c r="C1079" s="10" t="s">
        <v>240</v>
      </c>
      <c r="D1079" s="10" t="s">
        <v>279</v>
      </c>
      <c r="E1079" s="10" t="s">
        <v>218</v>
      </c>
      <c r="F1079" s="11">
        <v>10334</v>
      </c>
      <c r="G1079" s="11">
        <v>4062</v>
      </c>
      <c r="H1079" s="11">
        <v>3975</v>
      </c>
      <c r="I1079" s="10" t="s">
        <v>275</v>
      </c>
      <c r="J1079" s="12">
        <v>62.8</v>
      </c>
      <c r="K1079" s="10" t="s">
        <v>267</v>
      </c>
      <c r="L1079" s="10" t="s">
        <v>261</v>
      </c>
      <c r="M1079" s="10" t="s">
        <v>220</v>
      </c>
      <c r="N1079" s="13">
        <v>11</v>
      </c>
      <c r="O1079" s="13">
        <v>11</v>
      </c>
      <c r="P1079" s="13">
        <v>0</v>
      </c>
      <c r="Q1079" s="14">
        <v>0</v>
      </c>
      <c r="R1079" s="14">
        <v>8.1</v>
      </c>
      <c r="S1079" s="14">
        <v>2.1666669999999999</v>
      </c>
      <c r="T1079" s="14">
        <v>1.4850000000000001</v>
      </c>
      <c r="U1079" s="14">
        <v>68.538460000000001</v>
      </c>
      <c r="V1079" s="14">
        <v>0.2708334</v>
      </c>
      <c r="W1079" s="14">
        <v>218.1046</v>
      </c>
      <c r="X1079" s="14">
        <v>21.666669845581101</v>
      </c>
      <c r="Y1079" s="14">
        <v>0.54112560814599797</v>
      </c>
      <c r="Z1079" s="14">
        <v>1.533334</v>
      </c>
      <c r="AA1079" s="14">
        <v>0.63333329999999999</v>
      </c>
      <c r="AB1079" s="14">
        <v>29.23076</v>
      </c>
      <c r="AC1079" s="14">
        <v>4.833353E-2</v>
      </c>
      <c r="AD1079" s="14">
        <v>2.2307779999999999</v>
      </c>
      <c r="AE1079" s="14">
        <v>59.07</v>
      </c>
      <c r="AF1079" s="14">
        <v>40.04</v>
      </c>
      <c r="AG1079" s="14">
        <v>0</v>
      </c>
      <c r="AH1079" s="14">
        <v>0</v>
      </c>
      <c r="AI1079" s="14">
        <v>1.4850000000000001</v>
      </c>
      <c r="AJ1079" s="14">
        <v>1.533334</v>
      </c>
      <c r="AK1079" s="15">
        <v>0.70769230000000005</v>
      </c>
      <c r="AL1079" s="15">
        <v>0.96847810000000001</v>
      </c>
      <c r="AM1079" s="15">
        <v>1</v>
      </c>
      <c r="AN1079" s="15">
        <v>0.68538460000000001</v>
      </c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  <c r="BA1079" s="16"/>
      <c r="BB1079" s="16"/>
      <c r="BC1079" s="16"/>
      <c r="BD1079" s="16"/>
      <c r="BE1079" s="16"/>
      <c r="BF1079" s="16"/>
      <c r="BG1079" s="16"/>
      <c r="BH1079" s="16"/>
      <c r="BI1079" s="16"/>
      <c r="BJ1079" s="16"/>
      <c r="BK1079" s="16"/>
      <c r="BL1079" s="16"/>
      <c r="BM1079" s="16"/>
      <c r="BN1079" s="16"/>
      <c r="BO1079" s="16"/>
      <c r="BP1079" s="16"/>
      <c r="BQ1079" s="16"/>
      <c r="BR1079" s="16"/>
      <c r="BS1079" s="16"/>
      <c r="BT1079" s="16"/>
      <c r="BU1079" s="16"/>
      <c r="BV1079" s="16"/>
      <c r="BW1079" s="16"/>
      <c r="BX1079" s="16"/>
      <c r="BY1079" s="16"/>
      <c r="BZ1079" s="16"/>
      <c r="CA1079" s="16"/>
      <c r="CB1079" s="16"/>
      <c r="CC1079" s="16"/>
      <c r="CD1079" s="16">
        <v>0.25</v>
      </c>
      <c r="CE1079" s="16"/>
      <c r="CF1079" s="16"/>
      <c r="CG1079" s="16"/>
      <c r="CH1079" s="16"/>
      <c r="CI1079" s="16"/>
      <c r="CJ1079" s="16"/>
      <c r="CK1079" s="16"/>
      <c r="CL1079" s="16"/>
      <c r="CM1079" s="16"/>
      <c r="CN1079" s="16"/>
      <c r="CO1079" s="16"/>
      <c r="CP1079" s="16"/>
      <c r="CQ1079" s="16"/>
      <c r="CR1079" s="16"/>
      <c r="CS1079" s="16"/>
      <c r="CT1079" s="16"/>
      <c r="CU1079" s="16"/>
      <c r="CV1079" s="16"/>
      <c r="CW1079" s="16"/>
      <c r="CX1079" s="16"/>
      <c r="CY1079" s="16"/>
      <c r="CZ1079" s="16"/>
      <c r="DA1079" s="16"/>
      <c r="DB1079" s="16"/>
      <c r="DC1079" s="16"/>
      <c r="DD1079" s="16"/>
      <c r="DE1079" s="16"/>
      <c r="DF1079" s="16"/>
      <c r="DG1079" s="16"/>
      <c r="DH1079" s="24"/>
      <c r="DI1079" s="16"/>
      <c r="DJ1079" s="24"/>
      <c r="DK1079" s="24">
        <v>0.1666666716337204</v>
      </c>
      <c r="DL1079" s="24"/>
      <c r="DM1079" s="24"/>
      <c r="DN1079" s="24">
        <v>8.3333335816860199E-2</v>
      </c>
      <c r="DO1079" s="24">
        <v>0.13333334028720856</v>
      </c>
      <c r="DP1079" s="24"/>
      <c r="DQ1079" s="24"/>
      <c r="DR1079" s="16"/>
      <c r="DS1079" s="24"/>
      <c r="DT1079" s="17"/>
      <c r="DU1079" s="17"/>
      <c r="DV1079" s="17"/>
      <c r="DW1079" s="17"/>
      <c r="DX1079" s="17"/>
      <c r="DY1079" s="17"/>
      <c r="DZ1079" s="17"/>
      <c r="EA1079" s="17"/>
      <c r="EB1079" s="17"/>
      <c r="EC1079" s="17"/>
      <c r="ED1079" s="17"/>
      <c r="EE1079" s="17"/>
      <c r="EF1079" s="17"/>
      <c r="EG1079" s="17"/>
      <c r="EH1079" s="17"/>
      <c r="EI1079" s="17"/>
      <c r="EJ1079" s="17"/>
      <c r="EK1079" s="17"/>
      <c r="EL1079" s="17"/>
      <c r="EM1079" s="17"/>
      <c r="EN1079" s="27"/>
      <c r="EO1079" s="27"/>
      <c r="EP1079" s="27"/>
      <c r="EQ1079" s="27"/>
      <c r="ER1079" s="27"/>
    </row>
    <row r="1080" spans="1:148" s="9" customFormat="1" ht="20.25" x14ac:dyDescent="0.3">
      <c r="A1080" s="10" t="s">
        <v>625</v>
      </c>
      <c r="B1080" s="10" t="s">
        <v>240</v>
      </c>
      <c r="C1080" s="10" t="s">
        <v>240</v>
      </c>
      <c r="D1080" s="10" t="s">
        <v>281</v>
      </c>
      <c r="E1080" s="10" t="s">
        <v>218</v>
      </c>
      <c r="F1080" s="11">
        <v>10337</v>
      </c>
      <c r="G1080" s="11">
        <v>4189</v>
      </c>
      <c r="H1080" s="11">
        <v>4161</v>
      </c>
      <c r="I1080" s="10" t="s">
        <v>273</v>
      </c>
      <c r="J1080" s="12">
        <v>53.5</v>
      </c>
      <c r="K1080" s="10" t="s">
        <v>243</v>
      </c>
      <c r="L1080" s="10" t="s">
        <v>261</v>
      </c>
      <c r="M1080" s="10" t="s">
        <v>220</v>
      </c>
      <c r="N1080" s="13">
        <v>5</v>
      </c>
      <c r="O1080" s="13">
        <v>5</v>
      </c>
      <c r="P1080" s="13">
        <v>0</v>
      </c>
      <c r="Q1080" s="14">
        <v>0</v>
      </c>
      <c r="R1080" s="14">
        <v>6.16</v>
      </c>
      <c r="S1080" s="14">
        <v>4</v>
      </c>
      <c r="T1080" s="14">
        <v>0.51333329999999999</v>
      </c>
      <c r="U1080" s="14">
        <v>12.83333</v>
      </c>
      <c r="V1080" s="14">
        <v>0.5</v>
      </c>
      <c r="W1080" s="14">
        <v>43.5</v>
      </c>
      <c r="X1080" s="14">
        <v>40</v>
      </c>
      <c r="Y1080" s="14">
        <v>2.8368795477500401</v>
      </c>
      <c r="Z1080" s="14">
        <v>0.66666650000000005</v>
      </c>
      <c r="AA1080" s="14">
        <v>3.3333330000000001</v>
      </c>
      <c r="AB1080" s="14">
        <v>83.333340000000007</v>
      </c>
      <c r="AC1080" s="14">
        <v>0.1533332</v>
      </c>
      <c r="AD1080" s="14">
        <v>3.8333300000000001</v>
      </c>
      <c r="AE1080" s="14">
        <v>21.75</v>
      </c>
      <c r="AF1080" s="14">
        <v>14.1</v>
      </c>
      <c r="AG1080" s="14">
        <v>0</v>
      </c>
      <c r="AH1080" s="14">
        <v>0</v>
      </c>
      <c r="AI1080" s="14">
        <v>0.51333329999999999</v>
      </c>
      <c r="AJ1080" s="14">
        <v>0.66666650000000005</v>
      </c>
      <c r="AK1080" s="15">
        <v>0.1666666</v>
      </c>
      <c r="AL1080" s="15">
        <v>0.77000020000000002</v>
      </c>
      <c r="AM1080" s="15">
        <v>1</v>
      </c>
      <c r="AN1080" s="15">
        <v>0.12833330000000001</v>
      </c>
      <c r="AO1080" s="16">
        <v>0.5</v>
      </c>
      <c r="AP1080" s="16">
        <v>0.5</v>
      </c>
      <c r="AQ1080" s="16"/>
      <c r="AR1080" s="16"/>
      <c r="AS1080" s="16">
        <v>0.1666666716337204</v>
      </c>
      <c r="AT1080" s="16">
        <v>0.1666666716337204</v>
      </c>
      <c r="AU1080" s="16"/>
      <c r="AV1080" s="16"/>
      <c r="AW1080" s="16"/>
      <c r="AX1080" s="16"/>
      <c r="AY1080" s="16"/>
      <c r="AZ1080" s="16"/>
      <c r="BA1080" s="16"/>
      <c r="BB1080" s="16"/>
      <c r="BC1080" s="16"/>
      <c r="BD1080" s="16"/>
      <c r="BE1080" s="16"/>
      <c r="BF1080" s="16"/>
      <c r="BG1080" s="16"/>
      <c r="BH1080" s="16"/>
      <c r="BI1080" s="16">
        <v>0.1666666716337204</v>
      </c>
      <c r="BJ1080" s="16"/>
      <c r="BK1080" s="16"/>
      <c r="BL1080" s="16"/>
      <c r="BM1080" s="16">
        <v>1.8333333730697632</v>
      </c>
      <c r="BN1080" s="16"/>
      <c r="BO1080" s="16"/>
      <c r="BP1080" s="16"/>
      <c r="BQ1080" s="16"/>
      <c r="BR1080" s="16"/>
      <c r="BS1080" s="16"/>
      <c r="BT1080" s="16"/>
      <c r="BU1080" s="16"/>
      <c r="BV1080" s="16"/>
      <c r="BW1080" s="16"/>
      <c r="BX1080" s="16"/>
      <c r="BY1080" s="16"/>
      <c r="BZ1080" s="16"/>
      <c r="CA1080" s="16"/>
      <c r="CB1080" s="16"/>
      <c r="CC1080" s="16"/>
      <c r="CD1080" s="16"/>
      <c r="CE1080" s="16"/>
      <c r="CF1080" s="16"/>
      <c r="CG1080" s="16"/>
      <c r="CH1080" s="16"/>
      <c r="CI1080" s="16"/>
      <c r="CJ1080" s="16"/>
      <c r="CK1080" s="16"/>
      <c r="CL1080" s="16"/>
      <c r="CM1080" s="16"/>
      <c r="CN1080" s="16"/>
      <c r="CO1080" s="16"/>
      <c r="CP1080" s="16"/>
      <c r="CQ1080" s="16"/>
      <c r="CR1080" s="16"/>
      <c r="CS1080" s="16"/>
      <c r="CT1080" s="16"/>
      <c r="CU1080" s="16"/>
      <c r="CV1080" s="16"/>
      <c r="CW1080" s="16"/>
      <c r="CX1080" s="16"/>
      <c r="CY1080" s="16"/>
      <c r="CZ1080" s="16"/>
      <c r="DA1080" s="16"/>
      <c r="DB1080" s="16"/>
      <c r="DC1080" s="16"/>
      <c r="DD1080" s="16"/>
      <c r="DE1080" s="16"/>
      <c r="DF1080" s="16"/>
      <c r="DG1080" s="16"/>
      <c r="DH1080" s="24"/>
      <c r="DI1080" s="16"/>
      <c r="DJ1080" s="24"/>
      <c r="DK1080" s="24"/>
      <c r="DL1080" s="24"/>
      <c r="DM1080" s="24"/>
      <c r="DN1080" s="24"/>
      <c r="DO1080" s="24"/>
      <c r="DP1080" s="24"/>
      <c r="DQ1080" s="24"/>
      <c r="DR1080" s="16"/>
      <c r="DS1080" s="24"/>
      <c r="DT1080" s="17"/>
      <c r="DU1080" s="17"/>
      <c r="DV1080" s="17"/>
      <c r="DW1080" s="17"/>
      <c r="DX1080" s="17"/>
      <c r="DY1080" s="17"/>
      <c r="DZ1080" s="17"/>
      <c r="EA1080" s="17"/>
      <c r="EB1080" s="17"/>
      <c r="EC1080" s="17"/>
      <c r="ED1080" s="17"/>
      <c r="EE1080" s="17"/>
      <c r="EF1080" s="17"/>
      <c r="EG1080" s="17"/>
      <c r="EH1080" s="17"/>
      <c r="EI1080" s="17"/>
      <c r="EJ1080" s="17"/>
      <c r="EK1080" s="17"/>
      <c r="EL1080" s="17"/>
      <c r="EM1080" s="17"/>
      <c r="EN1080" s="27"/>
      <c r="EO1080" s="27"/>
      <c r="EP1080" s="27"/>
      <c r="EQ1080" s="27"/>
      <c r="ER1080" s="27"/>
    </row>
    <row r="1081" spans="1:148" s="9" customFormat="1" ht="20.25" x14ac:dyDescent="0.3">
      <c r="A1081" s="10" t="s">
        <v>625</v>
      </c>
      <c r="B1081" s="10" t="s">
        <v>232</v>
      </c>
      <c r="C1081" s="10" t="s">
        <v>240</v>
      </c>
      <c r="D1081" s="10" t="s">
        <v>279</v>
      </c>
      <c r="E1081" s="10" t="s">
        <v>218</v>
      </c>
      <c r="F1081" s="11">
        <v>10341</v>
      </c>
      <c r="G1081" s="11">
        <v>4062</v>
      </c>
      <c r="H1081" s="11">
        <v>3975</v>
      </c>
      <c r="I1081" s="10" t="s">
        <v>275</v>
      </c>
      <c r="J1081" s="12">
        <v>62.8</v>
      </c>
      <c r="K1081" s="10" t="s">
        <v>248</v>
      </c>
      <c r="L1081" s="10" t="s">
        <v>261</v>
      </c>
      <c r="M1081" s="10" t="s">
        <v>220</v>
      </c>
      <c r="N1081" s="13">
        <v>27</v>
      </c>
      <c r="O1081" s="13">
        <v>26</v>
      </c>
      <c r="P1081" s="13">
        <v>1</v>
      </c>
      <c r="Q1081" s="14">
        <v>3.7037040000000001</v>
      </c>
      <c r="R1081" s="14">
        <v>6.14</v>
      </c>
      <c r="S1081" s="14">
        <v>4.8333329999999997</v>
      </c>
      <c r="T1081" s="14">
        <v>2.6606670000000001</v>
      </c>
      <c r="U1081" s="14">
        <v>55.048279999999998</v>
      </c>
      <c r="V1081" s="14">
        <v>0.6041666</v>
      </c>
      <c r="W1081" s="14">
        <v>188.49109999999999</v>
      </c>
      <c r="X1081" s="14">
        <v>48.333330154418903</v>
      </c>
      <c r="Y1081" s="14">
        <v>0.654568425670641</v>
      </c>
      <c r="Z1081" s="14">
        <v>2.983333</v>
      </c>
      <c r="AA1081" s="14">
        <v>1.85</v>
      </c>
      <c r="AB1081" s="14">
        <v>38.275860000000002</v>
      </c>
      <c r="AC1081" s="14">
        <v>0.220333</v>
      </c>
      <c r="AD1081" s="14">
        <v>4.5586130000000002</v>
      </c>
      <c r="AE1081" s="14">
        <v>113.88</v>
      </c>
      <c r="AF1081" s="14">
        <v>73.84</v>
      </c>
      <c r="AG1081" s="14">
        <v>0.1023333</v>
      </c>
      <c r="AH1081" s="14">
        <v>2.1172409999999999</v>
      </c>
      <c r="AI1081" s="14">
        <v>2.7629999999999999</v>
      </c>
      <c r="AJ1081" s="14">
        <v>2.983333</v>
      </c>
      <c r="AK1081" s="15">
        <v>0.61724140000000005</v>
      </c>
      <c r="AL1081" s="15">
        <v>0.92614529999999995</v>
      </c>
      <c r="AM1081" s="15">
        <v>0.96296300000000001</v>
      </c>
      <c r="AN1081" s="15">
        <v>0.55048280000000005</v>
      </c>
      <c r="AO1081" s="16"/>
      <c r="AP1081" s="16">
        <v>8.3333335816860199E-2</v>
      </c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  <c r="BA1081" s="16"/>
      <c r="BB1081" s="16"/>
      <c r="BC1081" s="16"/>
      <c r="BD1081" s="16"/>
      <c r="BE1081" s="16"/>
      <c r="BF1081" s="16"/>
      <c r="BG1081" s="16"/>
      <c r="BH1081" s="16"/>
      <c r="BI1081" s="16"/>
      <c r="BJ1081" s="16"/>
      <c r="BK1081" s="16"/>
      <c r="BL1081" s="16"/>
      <c r="BM1081" s="16"/>
      <c r="BN1081" s="16"/>
      <c r="BO1081" s="16"/>
      <c r="BP1081" s="16"/>
      <c r="BQ1081" s="16"/>
      <c r="BR1081" s="16">
        <v>0.75</v>
      </c>
      <c r="BS1081" s="16"/>
      <c r="BT1081" s="16"/>
      <c r="BU1081" s="16"/>
      <c r="BV1081" s="16"/>
      <c r="BW1081" s="16"/>
      <c r="BX1081" s="16"/>
      <c r="BY1081" s="16"/>
      <c r="BZ1081" s="16">
        <v>0.75</v>
      </c>
      <c r="CA1081" s="16"/>
      <c r="CB1081" s="16"/>
      <c r="CC1081" s="16"/>
      <c r="CD1081" s="16"/>
      <c r="CE1081" s="16"/>
      <c r="CF1081" s="16"/>
      <c r="CG1081" s="16"/>
      <c r="CH1081" s="16"/>
      <c r="CI1081" s="16"/>
      <c r="CJ1081" s="16"/>
      <c r="CK1081" s="16"/>
      <c r="CL1081" s="16"/>
      <c r="CM1081" s="16"/>
      <c r="CN1081" s="16"/>
      <c r="CO1081" s="16"/>
      <c r="CP1081" s="16"/>
      <c r="CQ1081" s="16"/>
      <c r="CR1081" s="16"/>
      <c r="CS1081" s="16"/>
      <c r="CT1081" s="16"/>
      <c r="CU1081" s="16"/>
      <c r="CV1081" s="16"/>
      <c r="CW1081" s="16"/>
      <c r="CX1081" s="16"/>
      <c r="CY1081" s="16"/>
      <c r="CZ1081" s="16"/>
      <c r="DA1081" s="16"/>
      <c r="DB1081" s="16"/>
      <c r="DC1081" s="16"/>
      <c r="DD1081" s="16"/>
      <c r="DE1081" s="16">
        <v>8.3333335816860199E-2</v>
      </c>
      <c r="DF1081" s="16"/>
      <c r="DG1081" s="16"/>
      <c r="DH1081" s="24"/>
      <c r="DI1081" s="16"/>
      <c r="DJ1081" s="24"/>
      <c r="DK1081" s="24"/>
      <c r="DL1081" s="24"/>
      <c r="DM1081" s="24"/>
      <c r="DN1081" s="24"/>
      <c r="DO1081" s="24">
        <v>0.18333333730697632</v>
      </c>
      <c r="DP1081" s="24"/>
      <c r="DQ1081" s="24"/>
      <c r="DR1081" s="16"/>
      <c r="DS1081" s="24"/>
      <c r="DT1081" s="17"/>
      <c r="DU1081" s="17"/>
      <c r="DV1081" s="17"/>
      <c r="DW1081" s="17"/>
      <c r="DX1081" s="17"/>
      <c r="DY1081" s="17">
        <v>1</v>
      </c>
      <c r="DZ1081" s="17"/>
      <c r="EA1081" s="17"/>
      <c r="EB1081" s="17"/>
      <c r="EC1081" s="17"/>
      <c r="ED1081" s="17"/>
      <c r="EE1081" s="17"/>
      <c r="EF1081" s="17"/>
      <c r="EG1081" s="17"/>
      <c r="EH1081" s="17"/>
      <c r="EI1081" s="17"/>
      <c r="EJ1081" s="17"/>
      <c r="EK1081" s="17"/>
      <c r="EL1081" s="17"/>
      <c r="EM1081" s="17"/>
      <c r="EN1081" s="27"/>
      <c r="EO1081" s="27"/>
      <c r="EP1081" s="27"/>
      <c r="EQ1081" s="27"/>
      <c r="ER1081" s="27"/>
    </row>
    <row r="1082" spans="1:148" s="9" customFormat="1" ht="20.25" x14ac:dyDescent="0.3">
      <c r="A1082" s="10" t="s">
        <v>625</v>
      </c>
      <c r="B1082" s="10" t="s">
        <v>232</v>
      </c>
      <c r="C1082" s="10" t="s">
        <v>240</v>
      </c>
      <c r="D1082" s="10" t="s">
        <v>281</v>
      </c>
      <c r="E1082" s="10" t="s">
        <v>218</v>
      </c>
      <c r="F1082" s="11">
        <v>10341</v>
      </c>
      <c r="G1082" s="11">
        <v>3733</v>
      </c>
      <c r="H1082" s="11">
        <v>4091</v>
      </c>
      <c r="I1082" s="10" t="s">
        <v>275</v>
      </c>
      <c r="J1082" s="12">
        <v>62.8</v>
      </c>
      <c r="K1082" s="10" t="s">
        <v>248</v>
      </c>
      <c r="L1082" s="10" t="s">
        <v>261</v>
      </c>
      <c r="M1082" s="10" t="s">
        <v>220</v>
      </c>
      <c r="N1082" s="13">
        <v>28</v>
      </c>
      <c r="O1082" s="13">
        <v>28</v>
      </c>
      <c r="P1082" s="13">
        <v>0</v>
      </c>
      <c r="Q1082" s="14">
        <v>0</v>
      </c>
      <c r="R1082" s="14">
        <v>6.14</v>
      </c>
      <c r="S1082" s="14">
        <v>5.1666670000000003</v>
      </c>
      <c r="T1082" s="14">
        <v>2.8653330000000001</v>
      </c>
      <c r="U1082" s="14">
        <v>55.458060000000003</v>
      </c>
      <c r="V1082" s="14">
        <v>0.6458334</v>
      </c>
      <c r="W1082" s="14">
        <v>189.89420000000001</v>
      </c>
      <c r="X1082" s="14">
        <v>51.666669845581097</v>
      </c>
      <c r="Y1082" s="14">
        <v>0.64973179108007495</v>
      </c>
      <c r="Z1082" s="14">
        <v>2.9833340000000002</v>
      </c>
      <c r="AA1082" s="14">
        <v>2.1833330000000002</v>
      </c>
      <c r="AB1082" s="14">
        <v>42.25806</v>
      </c>
      <c r="AC1082" s="14">
        <v>0.1180003</v>
      </c>
      <c r="AD1082" s="14">
        <v>2.2838759999999998</v>
      </c>
      <c r="AE1082" s="14">
        <v>122.64</v>
      </c>
      <c r="AF1082" s="14">
        <v>79.52</v>
      </c>
      <c r="AG1082" s="14">
        <v>0</v>
      </c>
      <c r="AH1082" s="14">
        <v>0</v>
      </c>
      <c r="AI1082" s="14">
        <v>2.8653330000000001</v>
      </c>
      <c r="AJ1082" s="14">
        <v>2.9833340000000002</v>
      </c>
      <c r="AK1082" s="15">
        <v>0.57741929999999997</v>
      </c>
      <c r="AL1082" s="15">
        <v>0.96044680000000004</v>
      </c>
      <c r="AM1082" s="15">
        <v>1</v>
      </c>
      <c r="AN1082" s="15">
        <v>0.55458059999999998</v>
      </c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  <c r="BA1082" s="16"/>
      <c r="BB1082" s="16"/>
      <c r="BC1082" s="16"/>
      <c r="BD1082" s="16"/>
      <c r="BE1082" s="16"/>
      <c r="BF1082" s="16"/>
      <c r="BG1082" s="16"/>
      <c r="BH1082" s="16"/>
      <c r="BI1082" s="16"/>
      <c r="BJ1082" s="16"/>
      <c r="BK1082" s="16"/>
      <c r="BL1082" s="16"/>
      <c r="BM1082" s="16"/>
      <c r="BN1082" s="16"/>
      <c r="BO1082" s="16"/>
      <c r="BP1082" s="16"/>
      <c r="BQ1082" s="16"/>
      <c r="BR1082" s="16"/>
      <c r="BS1082" s="16"/>
      <c r="BT1082" s="16"/>
      <c r="BU1082" s="16"/>
      <c r="BV1082" s="16"/>
      <c r="BW1082" s="16"/>
      <c r="BX1082" s="16"/>
      <c r="BY1082" s="16"/>
      <c r="BZ1082" s="16"/>
      <c r="CA1082" s="16"/>
      <c r="CB1082" s="16"/>
      <c r="CC1082" s="16"/>
      <c r="CD1082" s="16"/>
      <c r="CE1082" s="16"/>
      <c r="CF1082" s="16"/>
      <c r="CG1082" s="16"/>
      <c r="CH1082" s="16">
        <v>1.6833333075046539</v>
      </c>
      <c r="CI1082" s="16"/>
      <c r="CJ1082" s="16"/>
      <c r="CK1082" s="16"/>
      <c r="CL1082" s="16"/>
      <c r="CM1082" s="16"/>
      <c r="CN1082" s="16"/>
      <c r="CO1082" s="16"/>
      <c r="CP1082" s="16"/>
      <c r="CQ1082" s="16"/>
      <c r="CR1082" s="16"/>
      <c r="CS1082" s="16"/>
      <c r="CT1082" s="16"/>
      <c r="CU1082" s="16"/>
      <c r="CV1082" s="16"/>
      <c r="CW1082" s="16"/>
      <c r="CX1082" s="16"/>
      <c r="CY1082" s="16"/>
      <c r="CZ1082" s="16"/>
      <c r="DA1082" s="16"/>
      <c r="DB1082" s="16"/>
      <c r="DC1082" s="16"/>
      <c r="DD1082" s="16"/>
      <c r="DE1082" s="16"/>
      <c r="DF1082" s="16"/>
      <c r="DG1082" s="16"/>
      <c r="DH1082" s="24"/>
      <c r="DI1082" s="16"/>
      <c r="DJ1082" s="24"/>
      <c r="DK1082" s="24">
        <v>0.1666666716337204</v>
      </c>
      <c r="DL1082" s="24"/>
      <c r="DM1082" s="24"/>
      <c r="DN1082" s="24">
        <v>8.3333335816860199E-2</v>
      </c>
      <c r="DO1082" s="24">
        <v>0.25</v>
      </c>
      <c r="DP1082" s="24"/>
      <c r="DQ1082" s="24"/>
      <c r="DR1082" s="16"/>
      <c r="DS1082" s="24"/>
      <c r="DT1082" s="17"/>
      <c r="DU1082" s="17"/>
      <c r="DV1082" s="17"/>
      <c r="DW1082" s="17"/>
      <c r="DX1082" s="17"/>
      <c r="DY1082" s="17"/>
      <c r="DZ1082" s="17"/>
      <c r="EA1082" s="17"/>
      <c r="EB1082" s="17"/>
      <c r="EC1082" s="17"/>
      <c r="ED1082" s="17"/>
      <c r="EE1082" s="17"/>
      <c r="EF1082" s="17"/>
      <c r="EG1082" s="17"/>
      <c r="EH1082" s="17"/>
      <c r="EI1082" s="17"/>
      <c r="EJ1082" s="17"/>
      <c r="EK1082" s="17"/>
      <c r="EL1082" s="17"/>
      <c r="EM1082" s="17"/>
      <c r="EN1082" s="27"/>
      <c r="EO1082" s="27"/>
      <c r="EP1082" s="27"/>
      <c r="EQ1082" s="27"/>
      <c r="ER1082" s="27"/>
    </row>
    <row r="1083" spans="1:148" s="9" customFormat="1" ht="20.25" x14ac:dyDescent="0.3">
      <c r="A1083" s="10" t="s">
        <v>625</v>
      </c>
      <c r="B1083" s="10" t="s">
        <v>232</v>
      </c>
      <c r="C1083" s="10" t="s">
        <v>240</v>
      </c>
      <c r="D1083" s="10" t="s">
        <v>279</v>
      </c>
      <c r="E1083" s="10" t="s">
        <v>218</v>
      </c>
      <c r="F1083" s="11">
        <v>10348</v>
      </c>
      <c r="G1083" s="11">
        <v>4062</v>
      </c>
      <c r="H1083" s="11">
        <v>3975</v>
      </c>
      <c r="I1083" s="10" t="s">
        <v>275</v>
      </c>
      <c r="J1083" s="12">
        <v>62.8</v>
      </c>
      <c r="K1083" s="10" t="s">
        <v>243</v>
      </c>
      <c r="L1083" s="10" t="s">
        <v>261</v>
      </c>
      <c r="M1083" s="10" t="s">
        <v>220</v>
      </c>
      <c r="N1083" s="13">
        <v>8</v>
      </c>
      <c r="O1083" s="13">
        <v>8</v>
      </c>
      <c r="P1083" s="13">
        <v>0</v>
      </c>
      <c r="Q1083" s="14">
        <v>0</v>
      </c>
      <c r="R1083" s="14">
        <v>6.21</v>
      </c>
      <c r="S1083" s="14">
        <v>1</v>
      </c>
      <c r="T1083" s="14">
        <v>0.82799999999999996</v>
      </c>
      <c r="U1083" s="14">
        <v>82.8</v>
      </c>
      <c r="V1083" s="14">
        <v>0.125</v>
      </c>
      <c r="W1083" s="14">
        <v>295.04000000000002</v>
      </c>
      <c r="X1083" s="14">
        <v>10</v>
      </c>
      <c r="Y1083" s="14">
        <v>0.41390728738233601</v>
      </c>
      <c r="Z1083" s="14">
        <v>0.83333330000000005</v>
      </c>
      <c r="AA1083" s="14">
        <v>0.1666667</v>
      </c>
      <c r="AB1083" s="14">
        <v>16.66667</v>
      </c>
      <c r="AC1083" s="14">
        <v>5.3333190000000004E-3</v>
      </c>
      <c r="AD1083" s="14">
        <v>0.53333189999999997</v>
      </c>
      <c r="AE1083" s="14">
        <v>36.880000000000003</v>
      </c>
      <c r="AF1083" s="14">
        <v>24.16</v>
      </c>
      <c r="AG1083" s="14">
        <v>0</v>
      </c>
      <c r="AH1083" s="14">
        <v>0</v>
      </c>
      <c r="AI1083" s="14">
        <v>0.82799999999999996</v>
      </c>
      <c r="AJ1083" s="14">
        <v>0.83333330000000005</v>
      </c>
      <c r="AK1083" s="15">
        <v>0.83333330000000005</v>
      </c>
      <c r="AL1083" s="15">
        <v>0.99360000000000004</v>
      </c>
      <c r="AM1083" s="15">
        <v>1</v>
      </c>
      <c r="AN1083" s="15">
        <v>0.82799999999999996</v>
      </c>
      <c r="AO1083" s="16"/>
      <c r="AP1083" s="16">
        <v>8.3333335816860199E-2</v>
      </c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  <c r="BA1083" s="16"/>
      <c r="BB1083" s="16"/>
      <c r="BC1083" s="16"/>
      <c r="BD1083" s="16"/>
      <c r="BE1083" s="16"/>
      <c r="BF1083" s="16"/>
      <c r="BG1083" s="16"/>
      <c r="BH1083" s="16"/>
      <c r="BI1083" s="16"/>
      <c r="BJ1083" s="16"/>
      <c r="BK1083" s="16"/>
      <c r="BL1083" s="16"/>
      <c r="BM1083" s="16"/>
      <c r="BN1083" s="16"/>
      <c r="BO1083" s="16"/>
      <c r="BP1083" s="16"/>
      <c r="BQ1083" s="16"/>
      <c r="BR1083" s="16"/>
      <c r="BS1083" s="16"/>
      <c r="BT1083" s="16"/>
      <c r="BU1083" s="16"/>
      <c r="BV1083" s="16"/>
      <c r="BW1083" s="16"/>
      <c r="BX1083" s="16"/>
      <c r="BY1083" s="16"/>
      <c r="BZ1083" s="16"/>
      <c r="CA1083" s="16"/>
      <c r="CB1083" s="16"/>
      <c r="CC1083" s="16"/>
      <c r="CD1083" s="16"/>
      <c r="CE1083" s="16"/>
      <c r="CF1083" s="16"/>
      <c r="CG1083" s="16"/>
      <c r="CH1083" s="16"/>
      <c r="CI1083" s="16"/>
      <c r="CJ1083" s="16"/>
      <c r="CK1083" s="16"/>
      <c r="CL1083" s="16"/>
      <c r="CM1083" s="16"/>
      <c r="CN1083" s="16"/>
      <c r="CO1083" s="16"/>
      <c r="CP1083" s="16"/>
      <c r="CQ1083" s="16"/>
      <c r="CR1083" s="16"/>
      <c r="CS1083" s="16"/>
      <c r="CT1083" s="16"/>
      <c r="CU1083" s="16"/>
      <c r="CV1083" s="16"/>
      <c r="CW1083" s="16"/>
      <c r="CX1083" s="16"/>
      <c r="CY1083" s="16"/>
      <c r="CZ1083" s="16"/>
      <c r="DA1083" s="16"/>
      <c r="DB1083" s="16"/>
      <c r="DC1083" s="16"/>
      <c r="DD1083" s="16"/>
      <c r="DE1083" s="16">
        <v>8.3333335816860199E-2</v>
      </c>
      <c r="DF1083" s="16"/>
      <c r="DG1083" s="16"/>
      <c r="DH1083" s="24"/>
      <c r="DI1083" s="16"/>
      <c r="DJ1083" s="24"/>
      <c r="DK1083" s="24"/>
      <c r="DL1083" s="24"/>
      <c r="DM1083" s="24"/>
      <c r="DN1083" s="24"/>
      <c r="DO1083" s="24"/>
      <c r="DP1083" s="24"/>
      <c r="DQ1083" s="24"/>
      <c r="DR1083" s="16"/>
      <c r="DS1083" s="24"/>
      <c r="DT1083" s="17"/>
      <c r="DU1083" s="17"/>
      <c r="DV1083" s="17"/>
      <c r="DW1083" s="17"/>
      <c r="DX1083" s="17"/>
      <c r="DY1083" s="17"/>
      <c r="DZ1083" s="17"/>
      <c r="EA1083" s="17"/>
      <c r="EB1083" s="17"/>
      <c r="EC1083" s="17"/>
      <c r="ED1083" s="17"/>
      <c r="EE1083" s="17"/>
      <c r="EF1083" s="17"/>
      <c r="EG1083" s="17"/>
      <c r="EH1083" s="17"/>
      <c r="EI1083" s="17"/>
      <c r="EJ1083" s="17"/>
      <c r="EK1083" s="17"/>
      <c r="EL1083" s="17"/>
      <c r="EM1083" s="17"/>
      <c r="EN1083" s="27"/>
      <c r="EO1083" s="27"/>
      <c r="EP1083" s="27"/>
      <c r="EQ1083" s="27"/>
      <c r="ER1083" s="27"/>
    </row>
    <row r="1084" spans="1:148" s="9" customFormat="1" ht="20.25" x14ac:dyDescent="0.3">
      <c r="A1084" s="10" t="s">
        <v>625</v>
      </c>
      <c r="B1084" s="10" t="s">
        <v>232</v>
      </c>
      <c r="C1084" s="10" t="s">
        <v>240</v>
      </c>
      <c r="D1084" s="10" t="s">
        <v>281</v>
      </c>
      <c r="E1084" s="10" t="s">
        <v>218</v>
      </c>
      <c r="F1084" s="11">
        <v>10348</v>
      </c>
      <c r="G1084" s="11">
        <v>3733</v>
      </c>
      <c r="H1084" s="11">
        <v>4091</v>
      </c>
      <c r="I1084" s="10" t="s">
        <v>275</v>
      </c>
      <c r="J1084" s="12">
        <v>62.8</v>
      </c>
      <c r="K1084" s="10" t="s">
        <v>243</v>
      </c>
      <c r="L1084" s="10" t="s">
        <v>261</v>
      </c>
      <c r="M1084" s="10" t="s">
        <v>220</v>
      </c>
      <c r="N1084" s="13">
        <v>17</v>
      </c>
      <c r="O1084" s="13">
        <v>17</v>
      </c>
      <c r="P1084" s="13">
        <v>0</v>
      </c>
      <c r="Q1084" s="14">
        <v>0</v>
      </c>
      <c r="R1084" s="14">
        <v>6.21</v>
      </c>
      <c r="S1084" s="14">
        <v>2.8333330000000001</v>
      </c>
      <c r="T1084" s="14">
        <v>1.7595000000000001</v>
      </c>
      <c r="U1084" s="14">
        <v>62.100009999999997</v>
      </c>
      <c r="V1084" s="14">
        <v>0.3541666</v>
      </c>
      <c r="W1084" s="14">
        <v>221.28</v>
      </c>
      <c r="X1084" s="14">
        <v>28.333330154418899</v>
      </c>
      <c r="Y1084" s="14">
        <v>0.55187631613185195</v>
      </c>
      <c r="Z1084" s="14">
        <v>1.7833330000000001</v>
      </c>
      <c r="AA1084" s="14">
        <v>1.05</v>
      </c>
      <c r="AB1084" s="14">
        <v>37.05883</v>
      </c>
      <c r="AC1084" s="14">
        <v>2.383304E-2</v>
      </c>
      <c r="AD1084" s="14">
        <v>0.84116610000000003</v>
      </c>
      <c r="AE1084" s="14">
        <v>78.37</v>
      </c>
      <c r="AF1084" s="14">
        <v>51.34</v>
      </c>
      <c r="AG1084" s="14">
        <v>0</v>
      </c>
      <c r="AH1084" s="14">
        <v>0</v>
      </c>
      <c r="AI1084" s="14">
        <v>1.7595000000000001</v>
      </c>
      <c r="AJ1084" s="14">
        <v>1.7833330000000001</v>
      </c>
      <c r="AK1084" s="15">
        <v>0.62941179999999997</v>
      </c>
      <c r="AL1084" s="15">
        <v>0.9866357</v>
      </c>
      <c r="AM1084" s="15">
        <v>1</v>
      </c>
      <c r="AN1084" s="15">
        <v>0.62100010000000005</v>
      </c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  <c r="BB1084" s="16"/>
      <c r="BC1084" s="16"/>
      <c r="BD1084" s="16"/>
      <c r="BE1084" s="16"/>
      <c r="BF1084" s="16"/>
      <c r="BG1084" s="16"/>
      <c r="BH1084" s="16"/>
      <c r="BI1084" s="16">
        <v>5.000000074505806E-2</v>
      </c>
      <c r="BJ1084" s="16"/>
      <c r="BK1084" s="16"/>
      <c r="BL1084" s="16"/>
      <c r="BM1084" s="16">
        <v>0.25</v>
      </c>
      <c r="BN1084" s="16"/>
      <c r="BO1084" s="16"/>
      <c r="BP1084" s="16"/>
      <c r="BQ1084" s="16"/>
      <c r="BR1084" s="16"/>
      <c r="BS1084" s="16"/>
      <c r="BT1084" s="16"/>
      <c r="BU1084" s="16"/>
      <c r="BV1084" s="16"/>
      <c r="BW1084" s="16"/>
      <c r="BX1084" s="16"/>
      <c r="BY1084" s="16"/>
      <c r="BZ1084" s="16"/>
      <c r="CA1084" s="16"/>
      <c r="CB1084" s="16"/>
      <c r="CC1084" s="16"/>
      <c r="CD1084" s="16">
        <v>8.3333335816860199E-2</v>
      </c>
      <c r="CE1084" s="16"/>
      <c r="CF1084" s="16"/>
      <c r="CG1084" s="16"/>
      <c r="CH1084" s="16">
        <v>0.38333332538604736</v>
      </c>
      <c r="CI1084" s="16"/>
      <c r="CJ1084" s="16"/>
      <c r="CK1084" s="16"/>
      <c r="CL1084" s="16"/>
      <c r="CM1084" s="16"/>
      <c r="CN1084" s="16"/>
      <c r="CO1084" s="16"/>
      <c r="CP1084" s="16"/>
      <c r="CQ1084" s="16"/>
      <c r="CR1084" s="16"/>
      <c r="CS1084" s="16"/>
      <c r="CT1084" s="16"/>
      <c r="CU1084" s="16"/>
      <c r="CV1084" s="16"/>
      <c r="CW1084" s="16"/>
      <c r="CX1084" s="16"/>
      <c r="CY1084" s="16"/>
      <c r="CZ1084" s="16"/>
      <c r="DA1084" s="16"/>
      <c r="DB1084" s="16"/>
      <c r="DC1084" s="16"/>
      <c r="DD1084" s="16"/>
      <c r="DE1084" s="16"/>
      <c r="DF1084" s="16"/>
      <c r="DG1084" s="16"/>
      <c r="DH1084" s="24"/>
      <c r="DI1084" s="16"/>
      <c r="DJ1084" s="24"/>
      <c r="DK1084" s="24"/>
      <c r="DL1084" s="24"/>
      <c r="DM1084" s="24"/>
      <c r="DN1084" s="24"/>
      <c r="DO1084" s="24">
        <v>0.28333333134651184</v>
      </c>
      <c r="DP1084" s="24"/>
      <c r="DQ1084" s="24"/>
      <c r="DR1084" s="16"/>
      <c r="DS1084" s="24"/>
      <c r="DT1084" s="17"/>
      <c r="DU1084" s="17"/>
      <c r="DV1084" s="17"/>
      <c r="DW1084" s="17"/>
      <c r="DX1084" s="17"/>
      <c r="DY1084" s="17"/>
      <c r="DZ1084" s="17"/>
      <c r="EA1084" s="17"/>
      <c r="EB1084" s="17"/>
      <c r="EC1084" s="17"/>
      <c r="ED1084" s="17"/>
      <c r="EE1084" s="17"/>
      <c r="EF1084" s="17"/>
      <c r="EG1084" s="17"/>
      <c r="EH1084" s="17"/>
      <c r="EI1084" s="17"/>
      <c r="EJ1084" s="17"/>
      <c r="EK1084" s="17"/>
      <c r="EL1084" s="17"/>
      <c r="EM1084" s="17"/>
      <c r="EN1084" s="27"/>
      <c r="EO1084" s="27"/>
      <c r="EP1084" s="27"/>
      <c r="EQ1084" s="27"/>
      <c r="ER1084" s="27"/>
    </row>
    <row r="1085" spans="1:148" s="9" customFormat="1" ht="20.25" x14ac:dyDescent="0.3">
      <c r="A1085" s="10" t="s">
        <v>625</v>
      </c>
      <c r="B1085" s="10" t="s">
        <v>231</v>
      </c>
      <c r="C1085" s="10" t="s">
        <v>240</v>
      </c>
      <c r="D1085" s="10" t="s">
        <v>279</v>
      </c>
      <c r="E1085" s="10" t="s">
        <v>218</v>
      </c>
      <c r="F1085" s="11">
        <v>10348</v>
      </c>
      <c r="G1085" s="11">
        <v>4062</v>
      </c>
      <c r="H1085" s="11">
        <v>3975</v>
      </c>
      <c r="I1085" s="10" t="s">
        <v>275</v>
      </c>
      <c r="J1085" s="12">
        <v>62.8</v>
      </c>
      <c r="K1085" s="10" t="s">
        <v>243</v>
      </c>
      <c r="L1085" s="10" t="s">
        <v>261</v>
      </c>
      <c r="M1085" s="10" t="s">
        <v>220</v>
      </c>
      <c r="N1085" s="13">
        <v>26</v>
      </c>
      <c r="O1085" s="13">
        <v>26</v>
      </c>
      <c r="P1085" s="13">
        <v>0</v>
      </c>
      <c r="Q1085" s="14">
        <v>0</v>
      </c>
      <c r="R1085" s="14">
        <v>6.21</v>
      </c>
      <c r="S1085" s="14">
        <v>4</v>
      </c>
      <c r="T1085" s="14">
        <v>2.6909999999999998</v>
      </c>
      <c r="U1085" s="14">
        <v>67.275009999999995</v>
      </c>
      <c r="V1085" s="14">
        <v>0.5</v>
      </c>
      <c r="W1085" s="14">
        <v>239.72</v>
      </c>
      <c r="X1085" s="14">
        <v>40</v>
      </c>
      <c r="Y1085" s="14">
        <v>0.50942437226316595</v>
      </c>
      <c r="Z1085" s="14">
        <v>2.8666670000000001</v>
      </c>
      <c r="AA1085" s="14">
        <v>1.1333329999999999</v>
      </c>
      <c r="AB1085" s="14">
        <v>28.33333</v>
      </c>
      <c r="AC1085" s="14">
        <v>0.1756665</v>
      </c>
      <c r="AD1085" s="14">
        <v>4.391661</v>
      </c>
      <c r="AE1085" s="14">
        <v>119.86</v>
      </c>
      <c r="AF1085" s="14">
        <v>78.52</v>
      </c>
      <c r="AG1085" s="14">
        <v>0</v>
      </c>
      <c r="AH1085" s="14">
        <v>0</v>
      </c>
      <c r="AI1085" s="14">
        <v>2.6909999999999998</v>
      </c>
      <c r="AJ1085" s="14">
        <v>2.8666670000000001</v>
      </c>
      <c r="AK1085" s="15">
        <v>0.71666669999999999</v>
      </c>
      <c r="AL1085" s="15">
        <v>0.93872089999999997</v>
      </c>
      <c r="AM1085" s="15">
        <v>1</v>
      </c>
      <c r="AN1085" s="15">
        <v>0.67275010000000002</v>
      </c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  <c r="BA1085" s="16"/>
      <c r="BB1085" s="16"/>
      <c r="BC1085" s="16"/>
      <c r="BD1085" s="16"/>
      <c r="BE1085" s="16"/>
      <c r="BF1085" s="16"/>
      <c r="BG1085" s="16"/>
      <c r="BH1085" s="16"/>
      <c r="BI1085" s="16">
        <v>0.1666666716337204</v>
      </c>
      <c r="BJ1085" s="16"/>
      <c r="BK1085" s="16"/>
      <c r="BL1085" s="16"/>
      <c r="BM1085" s="16"/>
      <c r="BN1085" s="16"/>
      <c r="BO1085" s="16"/>
      <c r="BP1085" s="16"/>
      <c r="BQ1085" s="16"/>
      <c r="BR1085" s="16"/>
      <c r="BS1085" s="16"/>
      <c r="BT1085" s="16"/>
      <c r="BU1085" s="16"/>
      <c r="BV1085" s="16"/>
      <c r="BW1085" s="16"/>
      <c r="BX1085" s="16"/>
      <c r="BY1085" s="16"/>
      <c r="BZ1085" s="16">
        <v>0.5</v>
      </c>
      <c r="CA1085" s="16"/>
      <c r="CB1085" s="16"/>
      <c r="CC1085" s="16"/>
      <c r="CD1085" s="16">
        <v>0.3333333432674408</v>
      </c>
      <c r="CE1085" s="16"/>
      <c r="CF1085" s="16"/>
      <c r="CG1085" s="16"/>
      <c r="CH1085" s="16"/>
      <c r="CI1085" s="16"/>
      <c r="CJ1085" s="16"/>
      <c r="CK1085" s="16"/>
      <c r="CL1085" s="16"/>
      <c r="CM1085" s="16"/>
      <c r="CN1085" s="16"/>
      <c r="CO1085" s="16"/>
      <c r="CP1085" s="16"/>
      <c r="CQ1085" s="16"/>
      <c r="CR1085" s="16"/>
      <c r="CS1085" s="16"/>
      <c r="CT1085" s="16"/>
      <c r="CU1085" s="16"/>
      <c r="CV1085" s="16"/>
      <c r="CW1085" s="16"/>
      <c r="CX1085" s="16"/>
      <c r="CY1085" s="16"/>
      <c r="CZ1085" s="16"/>
      <c r="DA1085" s="16"/>
      <c r="DB1085" s="16"/>
      <c r="DC1085" s="16"/>
      <c r="DD1085" s="16"/>
      <c r="DE1085" s="16"/>
      <c r="DF1085" s="16"/>
      <c r="DG1085" s="16"/>
      <c r="DH1085" s="24"/>
      <c r="DI1085" s="16"/>
      <c r="DJ1085" s="24"/>
      <c r="DK1085" s="24"/>
      <c r="DL1085" s="24"/>
      <c r="DM1085" s="24"/>
      <c r="DN1085" s="24"/>
      <c r="DO1085" s="24">
        <v>0.13333334028720856</v>
      </c>
      <c r="DP1085" s="24"/>
      <c r="DQ1085" s="24"/>
      <c r="DR1085" s="16"/>
      <c r="DS1085" s="24"/>
      <c r="DT1085" s="17"/>
      <c r="DU1085" s="17"/>
      <c r="DV1085" s="17"/>
      <c r="DW1085" s="17"/>
      <c r="DX1085" s="17"/>
      <c r="DY1085" s="17"/>
      <c r="DZ1085" s="17"/>
      <c r="EA1085" s="17"/>
      <c r="EB1085" s="17"/>
      <c r="EC1085" s="17"/>
      <c r="ED1085" s="17"/>
      <c r="EE1085" s="17"/>
      <c r="EF1085" s="17"/>
      <c r="EG1085" s="17"/>
      <c r="EH1085" s="17"/>
      <c r="EI1085" s="17"/>
      <c r="EJ1085" s="17"/>
      <c r="EK1085" s="17"/>
      <c r="EL1085" s="17"/>
      <c r="EM1085" s="17"/>
      <c r="EN1085" s="27"/>
      <c r="EO1085" s="27"/>
      <c r="EP1085" s="27"/>
      <c r="EQ1085" s="27"/>
      <c r="ER1085" s="27"/>
    </row>
    <row r="1086" spans="1:148" s="9" customFormat="1" ht="20.25" x14ac:dyDescent="0.3">
      <c r="A1086" s="10" t="s">
        <v>625</v>
      </c>
      <c r="B1086" s="10" t="s">
        <v>231</v>
      </c>
      <c r="C1086" s="10" t="s">
        <v>240</v>
      </c>
      <c r="D1086" s="10" t="s">
        <v>281</v>
      </c>
      <c r="E1086" s="10" t="s">
        <v>218</v>
      </c>
      <c r="F1086" s="11">
        <v>10348</v>
      </c>
      <c r="G1086" s="11">
        <v>3733</v>
      </c>
      <c r="H1086" s="11">
        <v>4091</v>
      </c>
      <c r="I1086" s="10" t="s">
        <v>275</v>
      </c>
      <c r="J1086" s="12">
        <v>62.8</v>
      </c>
      <c r="K1086" s="10" t="s">
        <v>243</v>
      </c>
      <c r="L1086" s="10" t="s">
        <v>261</v>
      </c>
      <c r="M1086" s="10" t="s">
        <v>220</v>
      </c>
      <c r="N1086" s="13">
        <v>31</v>
      </c>
      <c r="O1086" s="13">
        <v>31</v>
      </c>
      <c r="P1086" s="13">
        <v>0</v>
      </c>
      <c r="Q1086" s="14">
        <v>0</v>
      </c>
      <c r="R1086" s="14">
        <v>6.21</v>
      </c>
      <c r="S1086" s="14">
        <v>4</v>
      </c>
      <c r="T1086" s="14">
        <v>3.2084999999999999</v>
      </c>
      <c r="U1086" s="14">
        <v>80.212490000000003</v>
      </c>
      <c r="V1086" s="14">
        <v>0.5</v>
      </c>
      <c r="W1086" s="14">
        <v>285.82</v>
      </c>
      <c r="X1086" s="14">
        <v>40</v>
      </c>
      <c r="Y1086" s="14">
        <v>0.42725912012922201</v>
      </c>
      <c r="Z1086" s="14">
        <v>3.2833329999999998</v>
      </c>
      <c r="AA1086" s="14">
        <v>0.71666669999999999</v>
      </c>
      <c r="AB1086" s="14">
        <v>17.91667</v>
      </c>
      <c r="AC1086" s="14">
        <v>7.483339E-2</v>
      </c>
      <c r="AD1086" s="14">
        <v>1.870835</v>
      </c>
      <c r="AE1086" s="14">
        <v>142.91</v>
      </c>
      <c r="AF1086" s="14">
        <v>93.62</v>
      </c>
      <c r="AG1086" s="14">
        <v>0</v>
      </c>
      <c r="AH1086" s="14">
        <v>0</v>
      </c>
      <c r="AI1086" s="14">
        <v>3.2084999999999999</v>
      </c>
      <c r="AJ1086" s="14">
        <v>3.2833329999999998</v>
      </c>
      <c r="AK1086" s="15">
        <v>0.82083329999999999</v>
      </c>
      <c r="AL1086" s="15">
        <v>0.97720810000000002</v>
      </c>
      <c r="AM1086" s="15">
        <v>1</v>
      </c>
      <c r="AN1086" s="15">
        <v>0.80212499999999998</v>
      </c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  <c r="BA1086" s="16"/>
      <c r="BB1086" s="16"/>
      <c r="BC1086" s="16"/>
      <c r="BD1086" s="16"/>
      <c r="BE1086" s="16"/>
      <c r="BF1086" s="16"/>
      <c r="BG1086" s="16"/>
      <c r="BH1086" s="16"/>
      <c r="BI1086" s="16">
        <v>6.6666670143604279E-2</v>
      </c>
      <c r="BJ1086" s="16"/>
      <c r="BK1086" s="16"/>
      <c r="BL1086" s="16"/>
      <c r="BM1086" s="16"/>
      <c r="BN1086" s="16"/>
      <c r="BO1086" s="16"/>
      <c r="BP1086" s="16"/>
      <c r="BQ1086" s="16"/>
      <c r="BR1086" s="16"/>
      <c r="BS1086" s="16"/>
      <c r="BT1086" s="16"/>
      <c r="BU1086" s="16">
        <v>0.31666666269302368</v>
      </c>
      <c r="BV1086" s="16"/>
      <c r="BW1086" s="16"/>
      <c r="BX1086" s="16"/>
      <c r="BY1086" s="16"/>
      <c r="BZ1086" s="16"/>
      <c r="CA1086" s="16"/>
      <c r="CB1086" s="16"/>
      <c r="CC1086" s="16"/>
      <c r="CD1086" s="16">
        <v>8.3333335816860199E-2</v>
      </c>
      <c r="CE1086" s="16"/>
      <c r="CF1086" s="16"/>
      <c r="CG1086" s="16"/>
      <c r="CH1086" s="16"/>
      <c r="CI1086" s="16"/>
      <c r="CJ1086" s="16"/>
      <c r="CK1086" s="16"/>
      <c r="CL1086" s="16"/>
      <c r="CM1086" s="16"/>
      <c r="CN1086" s="16"/>
      <c r="CO1086" s="16"/>
      <c r="CP1086" s="16"/>
      <c r="CQ1086" s="16"/>
      <c r="CR1086" s="16"/>
      <c r="CS1086" s="16"/>
      <c r="CT1086" s="16"/>
      <c r="CU1086" s="16"/>
      <c r="CV1086" s="16"/>
      <c r="CW1086" s="16"/>
      <c r="CX1086" s="16"/>
      <c r="CY1086" s="16"/>
      <c r="CZ1086" s="16"/>
      <c r="DA1086" s="16"/>
      <c r="DB1086" s="16"/>
      <c r="DC1086" s="16"/>
      <c r="DD1086" s="16"/>
      <c r="DE1086" s="16"/>
      <c r="DF1086" s="16"/>
      <c r="DG1086" s="16"/>
      <c r="DH1086" s="24"/>
      <c r="DI1086" s="16"/>
      <c r="DJ1086" s="24"/>
      <c r="DK1086" s="24"/>
      <c r="DL1086" s="24"/>
      <c r="DM1086" s="24"/>
      <c r="DN1086" s="24"/>
      <c r="DO1086" s="24">
        <v>0.25</v>
      </c>
      <c r="DP1086" s="24"/>
      <c r="DQ1086" s="24"/>
      <c r="DR1086" s="16"/>
      <c r="DS1086" s="24"/>
      <c r="DT1086" s="17"/>
      <c r="DU1086" s="17"/>
      <c r="DV1086" s="17"/>
      <c r="DW1086" s="17"/>
      <c r="DX1086" s="17"/>
      <c r="DY1086" s="17"/>
      <c r="DZ1086" s="17"/>
      <c r="EA1086" s="17"/>
      <c r="EB1086" s="17"/>
      <c r="EC1086" s="17"/>
      <c r="ED1086" s="17"/>
      <c r="EE1086" s="17"/>
      <c r="EF1086" s="17"/>
      <c r="EG1086" s="17"/>
      <c r="EH1086" s="17"/>
      <c r="EI1086" s="17"/>
      <c r="EJ1086" s="17"/>
      <c r="EK1086" s="17"/>
      <c r="EL1086" s="17"/>
      <c r="EM1086" s="17"/>
      <c r="EN1086" s="27"/>
      <c r="EO1086" s="27"/>
      <c r="EP1086" s="27"/>
      <c r="EQ1086" s="27"/>
      <c r="ER1086" s="27"/>
    </row>
    <row r="1087" spans="1:148" s="9" customFormat="1" ht="20.25" x14ac:dyDescent="0.3">
      <c r="A1087" s="10" t="s">
        <v>625</v>
      </c>
      <c r="B1087" s="10" t="s">
        <v>244</v>
      </c>
      <c r="C1087" s="10" t="s">
        <v>240</v>
      </c>
      <c r="D1087" s="10" t="s">
        <v>279</v>
      </c>
      <c r="E1087" s="10" t="s">
        <v>218</v>
      </c>
      <c r="F1087" s="11">
        <v>10348</v>
      </c>
      <c r="G1087" s="11">
        <v>4005</v>
      </c>
      <c r="H1087" s="11">
        <v>4076</v>
      </c>
      <c r="I1087" s="10" t="s">
        <v>275</v>
      </c>
      <c r="J1087" s="12">
        <v>62.8</v>
      </c>
      <c r="K1087" s="10" t="s">
        <v>243</v>
      </c>
      <c r="L1087" s="10" t="s">
        <v>261</v>
      </c>
      <c r="M1087" s="10" t="s">
        <v>220</v>
      </c>
      <c r="N1087" s="13">
        <v>29</v>
      </c>
      <c r="O1087" s="13">
        <v>27</v>
      </c>
      <c r="P1087" s="13">
        <v>2</v>
      </c>
      <c r="Q1087" s="14">
        <v>6.8965519999999998</v>
      </c>
      <c r="R1087" s="14">
        <v>6.21</v>
      </c>
      <c r="S1087" s="14">
        <v>4</v>
      </c>
      <c r="T1087" s="14">
        <v>2.7945000000000002</v>
      </c>
      <c r="U1087" s="14">
        <v>69.862499999999997</v>
      </c>
      <c r="V1087" s="14">
        <v>0.5</v>
      </c>
      <c r="W1087" s="14">
        <v>248.94</v>
      </c>
      <c r="X1087" s="14">
        <v>40</v>
      </c>
      <c r="Y1087" s="14">
        <v>0.49055677643956203</v>
      </c>
      <c r="Z1087" s="14">
        <v>3.3833329999999999</v>
      </c>
      <c r="AA1087" s="14">
        <v>0.61666670000000001</v>
      </c>
      <c r="AB1087" s="14">
        <v>15.41667</v>
      </c>
      <c r="AC1087" s="14">
        <v>0.38183339999999999</v>
      </c>
      <c r="AD1087" s="14">
        <v>9.5458350000000003</v>
      </c>
      <c r="AE1087" s="14">
        <v>124.47</v>
      </c>
      <c r="AF1087" s="14">
        <v>81.540000000000006</v>
      </c>
      <c r="AG1087" s="14">
        <v>0.20699999999999999</v>
      </c>
      <c r="AH1087" s="14">
        <v>5.1749999999999998</v>
      </c>
      <c r="AI1087" s="14">
        <v>3.0015000000000001</v>
      </c>
      <c r="AJ1087" s="14">
        <v>3.3833329999999999</v>
      </c>
      <c r="AK1087" s="15">
        <v>0.84583330000000001</v>
      </c>
      <c r="AL1087" s="15">
        <v>0.88714280000000001</v>
      </c>
      <c r="AM1087" s="15">
        <v>0.93103449999999999</v>
      </c>
      <c r="AN1087" s="15">
        <v>0.69862500000000005</v>
      </c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  <c r="BA1087" s="16"/>
      <c r="BB1087" s="16"/>
      <c r="BC1087" s="16"/>
      <c r="BD1087" s="16"/>
      <c r="BE1087" s="16"/>
      <c r="BF1087" s="16"/>
      <c r="BG1087" s="16"/>
      <c r="BH1087" s="16"/>
      <c r="BI1087" s="16"/>
      <c r="BJ1087" s="16"/>
      <c r="BK1087" s="16"/>
      <c r="BL1087" s="16"/>
      <c r="BM1087" s="16"/>
      <c r="BN1087" s="16"/>
      <c r="BO1087" s="16"/>
      <c r="BP1087" s="16"/>
      <c r="BQ1087" s="16"/>
      <c r="BR1087" s="16"/>
      <c r="BS1087" s="16"/>
      <c r="BT1087" s="16"/>
      <c r="BU1087" s="16"/>
      <c r="BV1087" s="16"/>
      <c r="BW1087" s="16"/>
      <c r="BX1087" s="16"/>
      <c r="BY1087" s="16"/>
      <c r="BZ1087" s="16">
        <v>0.23333334177732468</v>
      </c>
      <c r="CA1087" s="16"/>
      <c r="CB1087" s="16"/>
      <c r="CC1087" s="16"/>
      <c r="CD1087" s="16"/>
      <c r="CE1087" s="16"/>
      <c r="CF1087" s="16"/>
      <c r="CG1087" s="16"/>
      <c r="CH1087" s="16"/>
      <c r="CI1087" s="16"/>
      <c r="CJ1087" s="16"/>
      <c r="CK1087" s="16"/>
      <c r="CL1087" s="16"/>
      <c r="CM1087" s="16"/>
      <c r="CN1087" s="16"/>
      <c r="CO1087" s="16"/>
      <c r="CP1087" s="16"/>
      <c r="CQ1087" s="16"/>
      <c r="CR1087" s="16"/>
      <c r="CS1087" s="16"/>
      <c r="CT1087" s="16"/>
      <c r="CU1087" s="16"/>
      <c r="CV1087" s="16"/>
      <c r="CW1087" s="16"/>
      <c r="CX1087" s="16"/>
      <c r="CY1087" s="16"/>
      <c r="CZ1087" s="16"/>
      <c r="DA1087" s="16"/>
      <c r="DB1087" s="16"/>
      <c r="DC1087" s="16"/>
      <c r="DD1087" s="16"/>
      <c r="DE1087" s="16">
        <v>5.000000074505806E-2</v>
      </c>
      <c r="DF1087" s="16"/>
      <c r="DG1087" s="16"/>
      <c r="DH1087" s="24"/>
      <c r="DI1087" s="16"/>
      <c r="DJ1087" s="24"/>
      <c r="DK1087" s="24">
        <v>0.1666666716337204</v>
      </c>
      <c r="DL1087" s="24"/>
      <c r="DM1087" s="24"/>
      <c r="DN1087" s="24"/>
      <c r="DO1087" s="24">
        <v>0.1666666716337204</v>
      </c>
      <c r="DP1087" s="24"/>
      <c r="DQ1087" s="24"/>
      <c r="DR1087" s="16"/>
      <c r="DS1087" s="24"/>
      <c r="DT1087" s="17"/>
      <c r="DU1087" s="17"/>
      <c r="DV1087" s="17"/>
      <c r="DW1087" s="17"/>
      <c r="DX1087" s="17"/>
      <c r="DY1087" s="17"/>
      <c r="DZ1087" s="17"/>
      <c r="EA1087" s="17"/>
      <c r="EB1087" s="17"/>
      <c r="EC1087" s="17"/>
      <c r="ED1087" s="17"/>
      <c r="EE1087" s="17">
        <v>1</v>
      </c>
      <c r="EF1087" s="17"/>
      <c r="EG1087" s="17"/>
      <c r="EH1087" s="17"/>
      <c r="EI1087" s="17"/>
      <c r="EJ1087" s="17"/>
      <c r="EK1087" s="17"/>
      <c r="EL1087" s="17">
        <v>1</v>
      </c>
      <c r="EM1087" s="17"/>
      <c r="EN1087" s="27"/>
      <c r="EO1087" s="27"/>
      <c r="EP1087" s="27"/>
      <c r="EQ1087" s="27"/>
      <c r="ER1087" s="27"/>
    </row>
    <row r="1088" spans="1:148" s="9" customFormat="1" ht="20.25" x14ac:dyDescent="0.3">
      <c r="A1088" s="10" t="s">
        <v>625</v>
      </c>
      <c r="B1088" s="10" t="s">
        <v>244</v>
      </c>
      <c r="C1088" s="10" t="s">
        <v>240</v>
      </c>
      <c r="D1088" s="10" t="s">
        <v>281</v>
      </c>
      <c r="E1088" s="10" t="s">
        <v>218</v>
      </c>
      <c r="F1088" s="11">
        <v>10348</v>
      </c>
      <c r="G1088" s="11">
        <v>4189</v>
      </c>
      <c r="H1088" s="11">
        <v>4161</v>
      </c>
      <c r="I1088" s="10" t="s">
        <v>275</v>
      </c>
      <c r="J1088" s="12">
        <v>62.8</v>
      </c>
      <c r="K1088" s="10" t="s">
        <v>243</v>
      </c>
      <c r="L1088" s="10" t="s">
        <v>261</v>
      </c>
      <c r="M1088" s="10" t="s">
        <v>220</v>
      </c>
      <c r="N1088" s="13">
        <v>30</v>
      </c>
      <c r="O1088" s="13">
        <v>30</v>
      </c>
      <c r="P1088" s="13">
        <v>0</v>
      </c>
      <c r="Q1088" s="14">
        <v>0</v>
      </c>
      <c r="R1088" s="14">
        <v>6.21</v>
      </c>
      <c r="S1088" s="14">
        <v>4</v>
      </c>
      <c r="T1088" s="14">
        <v>3.105</v>
      </c>
      <c r="U1088" s="14">
        <v>77.625</v>
      </c>
      <c r="V1088" s="14">
        <v>0.5</v>
      </c>
      <c r="W1088" s="14">
        <v>276.60000000000002</v>
      </c>
      <c r="X1088" s="14">
        <v>40</v>
      </c>
      <c r="Y1088" s="14">
        <v>0.44150111118849</v>
      </c>
      <c r="Z1088" s="14">
        <v>3.3833329999999999</v>
      </c>
      <c r="AA1088" s="14">
        <v>0.61666670000000001</v>
      </c>
      <c r="AB1088" s="14">
        <v>15.41667</v>
      </c>
      <c r="AC1088" s="14">
        <v>0.27833330000000001</v>
      </c>
      <c r="AD1088" s="14">
        <v>6.9583329999999997</v>
      </c>
      <c r="AE1088" s="14">
        <v>138.30000000000001</v>
      </c>
      <c r="AF1088" s="14">
        <v>90.6</v>
      </c>
      <c r="AG1088" s="14">
        <v>0</v>
      </c>
      <c r="AH1088" s="14">
        <v>0</v>
      </c>
      <c r="AI1088" s="14">
        <v>3.105</v>
      </c>
      <c r="AJ1088" s="14">
        <v>3.3833329999999999</v>
      </c>
      <c r="AK1088" s="15">
        <v>0.84583330000000001</v>
      </c>
      <c r="AL1088" s="15">
        <v>0.91773400000000005</v>
      </c>
      <c r="AM1088" s="15">
        <v>1</v>
      </c>
      <c r="AN1088" s="15">
        <v>0.77625</v>
      </c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  <c r="BA1088" s="16"/>
      <c r="BB1088" s="16"/>
      <c r="BC1088" s="16"/>
      <c r="BD1088" s="16"/>
      <c r="BE1088" s="16"/>
      <c r="BF1088" s="16"/>
      <c r="BG1088" s="16"/>
      <c r="BH1088" s="16"/>
      <c r="BI1088" s="16"/>
      <c r="BJ1088" s="16"/>
      <c r="BK1088" s="16"/>
      <c r="BL1088" s="16"/>
      <c r="BM1088" s="16"/>
      <c r="BN1088" s="16"/>
      <c r="BO1088" s="16"/>
      <c r="BP1088" s="16"/>
      <c r="BQ1088" s="16"/>
      <c r="BR1088" s="16"/>
      <c r="BS1088" s="16"/>
      <c r="BT1088" s="16"/>
      <c r="BU1088" s="16"/>
      <c r="BV1088" s="16"/>
      <c r="BW1088" s="16"/>
      <c r="BX1088" s="16"/>
      <c r="BY1088" s="16"/>
      <c r="BZ1088" s="16"/>
      <c r="CA1088" s="16"/>
      <c r="CB1088" s="16"/>
      <c r="CC1088" s="16"/>
      <c r="CD1088" s="16"/>
      <c r="CE1088" s="16"/>
      <c r="CF1088" s="16"/>
      <c r="CG1088" s="16"/>
      <c r="CH1088" s="16">
        <v>0.20000000298023224</v>
      </c>
      <c r="CI1088" s="16"/>
      <c r="CJ1088" s="16"/>
      <c r="CK1088" s="16"/>
      <c r="CL1088" s="16"/>
      <c r="CM1088" s="16"/>
      <c r="CN1088" s="16"/>
      <c r="CO1088" s="16"/>
      <c r="CP1088" s="16"/>
      <c r="CQ1088" s="16"/>
      <c r="CR1088" s="16"/>
      <c r="CS1088" s="16"/>
      <c r="CT1088" s="16"/>
      <c r="CU1088" s="16"/>
      <c r="CV1088" s="16"/>
      <c r="CW1088" s="16"/>
      <c r="CX1088" s="16"/>
      <c r="CY1088" s="16"/>
      <c r="CZ1088" s="16"/>
      <c r="DA1088" s="16"/>
      <c r="DB1088" s="16"/>
      <c r="DC1088" s="16"/>
      <c r="DD1088" s="16"/>
      <c r="DE1088" s="16"/>
      <c r="DF1088" s="16"/>
      <c r="DG1088" s="16"/>
      <c r="DH1088" s="24"/>
      <c r="DI1088" s="16"/>
      <c r="DJ1088" s="24"/>
      <c r="DK1088" s="24">
        <v>0.1666666716337204</v>
      </c>
      <c r="DL1088" s="24"/>
      <c r="DM1088" s="24"/>
      <c r="DN1088" s="24">
        <v>8.3333335816860199E-2</v>
      </c>
      <c r="DO1088" s="24">
        <v>0.1666666716337204</v>
      </c>
      <c r="DP1088" s="24"/>
      <c r="DQ1088" s="24"/>
      <c r="DR1088" s="16"/>
      <c r="DS1088" s="24"/>
      <c r="DT1088" s="17"/>
      <c r="DU1088" s="17"/>
      <c r="DV1088" s="17"/>
      <c r="DW1088" s="17"/>
      <c r="DX1088" s="17"/>
      <c r="DY1088" s="17"/>
      <c r="DZ1088" s="17"/>
      <c r="EA1088" s="17"/>
      <c r="EB1088" s="17"/>
      <c r="EC1088" s="17"/>
      <c r="ED1088" s="17"/>
      <c r="EE1088" s="17"/>
      <c r="EF1088" s="17"/>
      <c r="EG1088" s="17"/>
      <c r="EH1088" s="17"/>
      <c r="EI1088" s="17"/>
      <c r="EJ1088" s="17"/>
      <c r="EK1088" s="17"/>
      <c r="EL1088" s="17"/>
      <c r="EM1088" s="17"/>
      <c r="EN1088" s="27"/>
      <c r="EO1088" s="27"/>
      <c r="EP1088" s="27"/>
      <c r="EQ1088" s="27"/>
      <c r="ER1088" s="27"/>
    </row>
    <row r="1089" spans="1:148" s="9" customFormat="1" ht="20.25" x14ac:dyDescent="0.3">
      <c r="A1089" s="10" t="s">
        <v>625</v>
      </c>
      <c r="B1089" s="10" t="s">
        <v>240</v>
      </c>
      <c r="C1089" s="10" t="s">
        <v>240</v>
      </c>
      <c r="D1089" s="10" t="s">
        <v>279</v>
      </c>
      <c r="E1089" s="10" t="s">
        <v>218</v>
      </c>
      <c r="F1089" s="11">
        <v>10348</v>
      </c>
      <c r="G1089" s="11">
        <v>4005</v>
      </c>
      <c r="H1089" s="11">
        <v>4076</v>
      </c>
      <c r="I1089" s="10" t="s">
        <v>275</v>
      </c>
      <c r="J1089" s="12">
        <v>62.8</v>
      </c>
      <c r="K1089" s="10" t="s">
        <v>243</v>
      </c>
      <c r="L1089" s="10" t="s">
        <v>261</v>
      </c>
      <c r="M1089" s="10" t="s">
        <v>220</v>
      </c>
      <c r="N1089" s="13">
        <v>44</v>
      </c>
      <c r="O1089" s="13">
        <v>42</v>
      </c>
      <c r="P1089" s="13">
        <v>2</v>
      </c>
      <c r="Q1089" s="14">
        <v>4.5454549999999996</v>
      </c>
      <c r="R1089" s="14">
        <v>6.21</v>
      </c>
      <c r="S1089" s="14">
        <v>8</v>
      </c>
      <c r="T1089" s="14">
        <v>4.3470000000000004</v>
      </c>
      <c r="U1089" s="14">
        <v>54.337499999999999</v>
      </c>
      <c r="V1089" s="14">
        <v>1</v>
      </c>
      <c r="W1089" s="14">
        <v>193.62</v>
      </c>
      <c r="X1089" s="14">
        <v>80</v>
      </c>
      <c r="Y1089" s="14">
        <v>0.63071588071389595</v>
      </c>
      <c r="Z1089" s="14">
        <v>5.5666669999999998</v>
      </c>
      <c r="AA1089" s="14">
        <v>2.4333330000000002</v>
      </c>
      <c r="AB1089" s="14">
        <v>30.41667</v>
      </c>
      <c r="AC1089" s="14">
        <v>1.0126660000000001</v>
      </c>
      <c r="AD1089" s="14">
        <v>12.658329999999999</v>
      </c>
      <c r="AE1089" s="14">
        <v>193.62</v>
      </c>
      <c r="AF1089" s="14">
        <v>126.84</v>
      </c>
      <c r="AG1089" s="14">
        <v>0.20699999999999999</v>
      </c>
      <c r="AH1089" s="14">
        <v>2.5874999999999999</v>
      </c>
      <c r="AI1089" s="14">
        <v>4.5540000000000003</v>
      </c>
      <c r="AJ1089" s="14">
        <v>5.5666669999999998</v>
      </c>
      <c r="AK1089" s="15">
        <v>0.69583329999999999</v>
      </c>
      <c r="AL1089" s="15">
        <v>0.81808380000000003</v>
      </c>
      <c r="AM1089" s="15">
        <v>0.95454539999999999</v>
      </c>
      <c r="AN1089" s="15">
        <v>0.54337500000000005</v>
      </c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  <c r="BA1089" s="16"/>
      <c r="BB1089" s="16"/>
      <c r="BC1089" s="16"/>
      <c r="BD1089" s="16"/>
      <c r="BE1089" s="16"/>
      <c r="BF1089" s="16"/>
      <c r="BG1089" s="16"/>
      <c r="BH1089" s="16"/>
      <c r="BI1089" s="16"/>
      <c r="BJ1089" s="16"/>
      <c r="BK1089" s="16"/>
      <c r="BL1089" s="16"/>
      <c r="BM1089" s="16">
        <v>0.64999997615814209</v>
      </c>
      <c r="BN1089" s="16"/>
      <c r="BO1089" s="16">
        <v>0.25</v>
      </c>
      <c r="BP1089" s="16"/>
      <c r="BQ1089" s="16"/>
      <c r="BR1089" s="16"/>
      <c r="BS1089" s="16"/>
      <c r="BT1089" s="16"/>
      <c r="BU1089" s="16"/>
      <c r="BV1089" s="16">
        <v>0.20000000298023224</v>
      </c>
      <c r="BW1089" s="16"/>
      <c r="BX1089" s="16"/>
      <c r="BY1089" s="16"/>
      <c r="BZ1089" s="16">
        <v>0.58333335444331169</v>
      </c>
      <c r="CA1089" s="16"/>
      <c r="CB1089" s="16"/>
      <c r="CC1089" s="16"/>
      <c r="CD1089" s="16">
        <v>0.21666667610406876</v>
      </c>
      <c r="CE1089" s="16"/>
      <c r="CF1089" s="16"/>
      <c r="CG1089" s="16"/>
      <c r="CH1089" s="16"/>
      <c r="CI1089" s="16"/>
      <c r="CJ1089" s="16"/>
      <c r="CK1089" s="16"/>
      <c r="CL1089" s="16"/>
      <c r="CM1089" s="16"/>
      <c r="CN1089" s="16"/>
      <c r="CO1089" s="16">
        <v>0.11666666716337204</v>
      </c>
      <c r="CP1089" s="16"/>
      <c r="CQ1089" s="16"/>
      <c r="CR1089" s="16"/>
      <c r="CS1089" s="16"/>
      <c r="CT1089" s="16"/>
      <c r="CU1089" s="16"/>
      <c r="CV1089" s="16"/>
      <c r="CW1089" s="16"/>
      <c r="CX1089" s="16"/>
      <c r="CY1089" s="16"/>
      <c r="CZ1089" s="16"/>
      <c r="DA1089" s="16"/>
      <c r="DB1089" s="16"/>
      <c r="DC1089" s="16"/>
      <c r="DD1089" s="16"/>
      <c r="DE1089" s="16"/>
      <c r="DF1089" s="16"/>
      <c r="DG1089" s="16"/>
      <c r="DH1089" s="24"/>
      <c r="DI1089" s="16"/>
      <c r="DJ1089" s="24"/>
      <c r="DK1089" s="24"/>
      <c r="DL1089" s="24"/>
      <c r="DM1089" s="24"/>
      <c r="DN1089" s="24"/>
      <c r="DO1089" s="24">
        <v>0.4166666567325592</v>
      </c>
      <c r="DP1089" s="24"/>
      <c r="DQ1089" s="24"/>
      <c r="DR1089" s="16"/>
      <c r="DS1089" s="24"/>
      <c r="DT1089" s="17"/>
      <c r="DU1089" s="17"/>
      <c r="DV1089" s="17"/>
      <c r="DW1089" s="17"/>
      <c r="DX1089" s="17"/>
      <c r="DY1089" s="17"/>
      <c r="DZ1089" s="17"/>
      <c r="EA1089" s="17"/>
      <c r="EB1089" s="17"/>
      <c r="EC1089" s="17"/>
      <c r="ED1089" s="17"/>
      <c r="EE1089" s="17">
        <v>1</v>
      </c>
      <c r="EF1089" s="17"/>
      <c r="EG1089" s="17"/>
      <c r="EH1089" s="17"/>
      <c r="EI1089" s="17"/>
      <c r="EJ1089" s="17"/>
      <c r="EK1089" s="17"/>
      <c r="EL1089" s="17">
        <v>1</v>
      </c>
      <c r="EM1089" s="17"/>
      <c r="EN1089" s="27"/>
      <c r="EO1089" s="27"/>
      <c r="EP1089" s="27"/>
      <c r="EQ1089" s="27"/>
      <c r="ER1089" s="27"/>
    </row>
    <row r="1090" spans="1:148" s="9" customFormat="1" ht="20.25" x14ac:dyDescent="0.3">
      <c r="A1090" s="10" t="s">
        <v>625</v>
      </c>
      <c r="B1090" s="10" t="s">
        <v>240</v>
      </c>
      <c r="C1090" s="10" t="s">
        <v>240</v>
      </c>
      <c r="D1090" s="10" t="s">
        <v>281</v>
      </c>
      <c r="E1090" s="10" t="s">
        <v>218</v>
      </c>
      <c r="F1090" s="11">
        <v>10348</v>
      </c>
      <c r="G1090" s="11">
        <v>4189</v>
      </c>
      <c r="H1090" s="11">
        <v>4161</v>
      </c>
      <c r="I1090" s="10" t="s">
        <v>275</v>
      </c>
      <c r="J1090" s="12">
        <v>62.8</v>
      </c>
      <c r="K1090" s="10" t="s">
        <v>243</v>
      </c>
      <c r="L1090" s="10" t="s">
        <v>261</v>
      </c>
      <c r="M1090" s="10" t="s">
        <v>220</v>
      </c>
      <c r="N1090" s="13">
        <v>24</v>
      </c>
      <c r="O1090" s="13">
        <v>24</v>
      </c>
      <c r="P1090" s="13">
        <v>0</v>
      </c>
      <c r="Q1090" s="14">
        <v>0</v>
      </c>
      <c r="R1090" s="14">
        <v>6.21</v>
      </c>
      <c r="S1090" s="14">
        <v>4</v>
      </c>
      <c r="T1090" s="14">
        <v>2.484</v>
      </c>
      <c r="U1090" s="14">
        <v>62.100009999999997</v>
      </c>
      <c r="V1090" s="14">
        <v>0.5</v>
      </c>
      <c r="W1090" s="14">
        <v>221.28</v>
      </c>
      <c r="X1090" s="14">
        <v>40</v>
      </c>
      <c r="Y1090" s="14">
        <v>0.55187641222227402</v>
      </c>
      <c r="Z1090" s="14">
        <v>2.6666669999999999</v>
      </c>
      <c r="AA1090" s="14">
        <v>1.3333330000000001</v>
      </c>
      <c r="AB1090" s="14">
        <v>33.33334</v>
      </c>
      <c r="AC1090" s="14">
        <v>0.18266640000000001</v>
      </c>
      <c r="AD1090" s="14">
        <v>4.5666599999999997</v>
      </c>
      <c r="AE1090" s="14">
        <v>110.64</v>
      </c>
      <c r="AF1090" s="14">
        <v>72.48</v>
      </c>
      <c r="AG1090" s="14">
        <v>0</v>
      </c>
      <c r="AH1090" s="14">
        <v>0</v>
      </c>
      <c r="AI1090" s="14">
        <v>2.484</v>
      </c>
      <c r="AJ1090" s="14">
        <v>2.6666669999999999</v>
      </c>
      <c r="AK1090" s="15">
        <v>0.6666666</v>
      </c>
      <c r="AL1090" s="15">
        <v>0.93150010000000005</v>
      </c>
      <c r="AM1090" s="15">
        <v>1</v>
      </c>
      <c r="AN1090" s="15">
        <v>0.62100010000000005</v>
      </c>
      <c r="AO1090" s="16">
        <v>0.5</v>
      </c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  <c r="BB1090" s="16"/>
      <c r="BC1090" s="16"/>
      <c r="BD1090" s="16"/>
      <c r="BE1090" s="16"/>
      <c r="BF1090" s="16"/>
      <c r="BG1090" s="16"/>
      <c r="BH1090" s="16"/>
      <c r="BI1090" s="16"/>
      <c r="BJ1090" s="16"/>
      <c r="BK1090" s="16"/>
      <c r="BL1090" s="16"/>
      <c r="BM1090" s="16"/>
      <c r="BN1090" s="16"/>
      <c r="BO1090" s="16"/>
      <c r="BP1090" s="16"/>
      <c r="BQ1090" s="16"/>
      <c r="BR1090" s="16"/>
      <c r="BS1090" s="16"/>
      <c r="BT1090" s="16"/>
      <c r="BU1090" s="16"/>
      <c r="BV1090" s="16"/>
      <c r="BW1090" s="16"/>
      <c r="BX1090" s="16"/>
      <c r="BY1090" s="16"/>
      <c r="BZ1090" s="16"/>
      <c r="CA1090" s="16"/>
      <c r="CB1090" s="16"/>
      <c r="CC1090" s="16"/>
      <c r="CD1090" s="16"/>
      <c r="CE1090" s="16"/>
      <c r="CF1090" s="16"/>
      <c r="CG1090" s="16"/>
      <c r="CH1090" s="16">
        <v>0.1666666716337204</v>
      </c>
      <c r="CI1090" s="16"/>
      <c r="CJ1090" s="16">
        <v>0.3333333432674408</v>
      </c>
      <c r="CK1090" s="16"/>
      <c r="CL1090" s="16"/>
      <c r="CM1090" s="16"/>
      <c r="CN1090" s="16"/>
      <c r="CO1090" s="16"/>
      <c r="CP1090" s="16"/>
      <c r="CQ1090" s="16"/>
      <c r="CR1090" s="16"/>
      <c r="CS1090" s="16"/>
      <c r="CT1090" s="16"/>
      <c r="CU1090" s="16"/>
      <c r="CV1090" s="16"/>
      <c r="CW1090" s="16"/>
      <c r="CX1090" s="16"/>
      <c r="CY1090" s="16"/>
      <c r="CZ1090" s="16"/>
      <c r="DA1090" s="16"/>
      <c r="DB1090" s="16"/>
      <c r="DC1090" s="16"/>
      <c r="DD1090" s="16"/>
      <c r="DE1090" s="16">
        <v>0.1666666716337204</v>
      </c>
      <c r="DF1090" s="16"/>
      <c r="DG1090" s="16"/>
      <c r="DH1090" s="24"/>
      <c r="DI1090" s="16"/>
      <c r="DJ1090" s="24"/>
      <c r="DK1090" s="24"/>
      <c r="DL1090" s="24"/>
      <c r="DM1090" s="24"/>
      <c r="DN1090" s="24"/>
      <c r="DO1090" s="24">
        <v>0.1666666716337204</v>
      </c>
      <c r="DP1090" s="24"/>
      <c r="DQ1090" s="24"/>
      <c r="DR1090" s="16"/>
      <c r="DS1090" s="24"/>
      <c r="DT1090" s="17"/>
      <c r="DU1090" s="17"/>
      <c r="DV1090" s="17"/>
      <c r="DW1090" s="17"/>
      <c r="DX1090" s="17"/>
      <c r="DY1090" s="17"/>
      <c r="DZ1090" s="17"/>
      <c r="EA1090" s="17"/>
      <c r="EB1090" s="17"/>
      <c r="EC1090" s="17"/>
      <c r="ED1090" s="17"/>
      <c r="EE1090" s="17"/>
      <c r="EF1090" s="17"/>
      <c r="EG1090" s="17"/>
      <c r="EH1090" s="17"/>
      <c r="EI1090" s="17"/>
      <c r="EJ1090" s="17"/>
      <c r="EK1090" s="17"/>
      <c r="EL1090" s="17"/>
      <c r="EM1090" s="17"/>
      <c r="EN1090" s="27"/>
      <c r="EO1090" s="27"/>
      <c r="EP1090" s="27"/>
      <c r="EQ1090" s="27"/>
      <c r="ER1090" s="27"/>
    </row>
    <row r="1091" spans="1:148" s="9" customFormat="1" ht="20.25" x14ac:dyDescent="0.3">
      <c r="A1091" s="10" t="s">
        <v>626</v>
      </c>
      <c r="B1091" s="10" t="s">
        <v>232</v>
      </c>
      <c r="C1091" s="10" t="s">
        <v>240</v>
      </c>
      <c r="D1091" s="10" t="s">
        <v>279</v>
      </c>
      <c r="E1091" s="10" t="s">
        <v>218</v>
      </c>
      <c r="F1091" s="11">
        <v>10337</v>
      </c>
      <c r="G1091" s="11">
        <v>4062</v>
      </c>
      <c r="H1091" s="11">
        <v>3951</v>
      </c>
      <c r="I1091" s="10" t="s">
        <v>273</v>
      </c>
      <c r="J1091" s="12">
        <v>53.5</v>
      </c>
      <c r="K1091" s="10" t="s">
        <v>243</v>
      </c>
      <c r="L1091" s="10" t="s">
        <v>261</v>
      </c>
      <c r="M1091" s="10" t="s">
        <v>220</v>
      </c>
      <c r="N1091" s="13">
        <v>55</v>
      </c>
      <c r="O1091" s="13">
        <v>55</v>
      </c>
      <c r="P1091" s="13">
        <v>0</v>
      </c>
      <c r="Q1091" s="14">
        <v>0</v>
      </c>
      <c r="R1091" s="14">
        <v>6.16</v>
      </c>
      <c r="S1091" s="14">
        <v>8</v>
      </c>
      <c r="T1091" s="14">
        <v>5.6466669999999999</v>
      </c>
      <c r="U1091" s="14">
        <v>70.583330000000004</v>
      </c>
      <c r="V1091" s="14">
        <v>1</v>
      </c>
      <c r="W1091" s="14">
        <v>239.25</v>
      </c>
      <c r="X1091" s="14">
        <v>80</v>
      </c>
      <c r="Y1091" s="14">
        <v>0.51579629092363699</v>
      </c>
      <c r="Z1091" s="14">
        <v>6.1666670000000003</v>
      </c>
      <c r="AA1091" s="14">
        <v>1.8333330000000001</v>
      </c>
      <c r="AB1091" s="14">
        <v>22.91667</v>
      </c>
      <c r="AC1091" s="14">
        <v>0.52000009999999997</v>
      </c>
      <c r="AD1091" s="14">
        <v>6.5000010000000001</v>
      </c>
      <c r="AE1091" s="14">
        <v>239.25</v>
      </c>
      <c r="AF1091" s="14">
        <v>155.1</v>
      </c>
      <c r="AG1091" s="14">
        <v>0</v>
      </c>
      <c r="AH1091" s="14">
        <v>0</v>
      </c>
      <c r="AI1091" s="14">
        <v>5.6466669999999999</v>
      </c>
      <c r="AJ1091" s="14">
        <v>6.1666670000000003</v>
      </c>
      <c r="AK1091" s="15">
        <v>0.77083330000000005</v>
      </c>
      <c r="AL1091" s="15">
        <v>0.91567569999999998</v>
      </c>
      <c r="AM1091" s="15">
        <v>1</v>
      </c>
      <c r="AN1091" s="15">
        <v>0.7058333</v>
      </c>
      <c r="AO1091" s="16"/>
      <c r="AP1091" s="16">
        <v>0.25</v>
      </c>
      <c r="AQ1091" s="16"/>
      <c r="AR1091" s="16">
        <v>8.3333335816860199E-2</v>
      </c>
      <c r="AS1091" s="16">
        <v>0.11666666716337204</v>
      </c>
      <c r="AT1091" s="16"/>
      <c r="AU1091" s="16"/>
      <c r="AV1091" s="16"/>
      <c r="AW1091" s="16"/>
      <c r="AX1091" s="16"/>
      <c r="AY1091" s="16"/>
      <c r="AZ1091" s="16"/>
      <c r="BA1091" s="16"/>
      <c r="BB1091" s="16"/>
      <c r="BC1091" s="16"/>
      <c r="BD1091" s="16"/>
      <c r="BE1091" s="16"/>
      <c r="BF1091" s="16"/>
      <c r="BG1091" s="16"/>
      <c r="BH1091" s="16"/>
      <c r="BI1091" s="16"/>
      <c r="BJ1091" s="16"/>
      <c r="BK1091" s="16"/>
      <c r="BL1091" s="16"/>
      <c r="BM1091" s="16"/>
      <c r="BN1091" s="16"/>
      <c r="BO1091" s="16"/>
      <c r="BP1091" s="16"/>
      <c r="BQ1091" s="16"/>
      <c r="BR1091" s="16"/>
      <c r="BS1091" s="16"/>
      <c r="BT1091" s="16"/>
      <c r="BU1091" s="16"/>
      <c r="BV1091" s="16"/>
      <c r="BW1091" s="16"/>
      <c r="BX1091" s="16"/>
      <c r="BY1091" s="16"/>
      <c r="BZ1091" s="16">
        <v>0.46666666865348816</v>
      </c>
      <c r="CA1091" s="16"/>
      <c r="CB1091" s="16"/>
      <c r="CC1091" s="16"/>
      <c r="CD1091" s="16">
        <v>0.3333333432674408</v>
      </c>
      <c r="CE1091" s="16"/>
      <c r="CF1091" s="16"/>
      <c r="CG1091" s="16"/>
      <c r="CH1091" s="16"/>
      <c r="CI1091" s="16"/>
      <c r="CJ1091" s="16"/>
      <c r="CK1091" s="16"/>
      <c r="CL1091" s="16"/>
      <c r="CM1091" s="16"/>
      <c r="CN1091" s="16"/>
      <c r="CO1091" s="16"/>
      <c r="CP1091" s="16"/>
      <c r="CQ1091" s="16"/>
      <c r="CR1091" s="16"/>
      <c r="CS1091" s="16"/>
      <c r="CT1091" s="16"/>
      <c r="CU1091" s="16"/>
      <c r="CV1091" s="16"/>
      <c r="CW1091" s="16"/>
      <c r="CX1091" s="16"/>
      <c r="CY1091" s="16"/>
      <c r="CZ1091" s="16"/>
      <c r="DA1091" s="16"/>
      <c r="DB1091" s="16"/>
      <c r="DC1091" s="16"/>
      <c r="DD1091" s="16"/>
      <c r="DE1091" s="16"/>
      <c r="DF1091" s="16"/>
      <c r="DG1091" s="16"/>
      <c r="DH1091" s="24"/>
      <c r="DI1091" s="16"/>
      <c r="DJ1091" s="24"/>
      <c r="DK1091" s="24">
        <v>0.1666666716337204</v>
      </c>
      <c r="DL1091" s="24"/>
      <c r="DM1091" s="24"/>
      <c r="DN1091" s="24">
        <v>8.3333335816860199E-2</v>
      </c>
      <c r="DO1091" s="24">
        <v>0.3333333432674408</v>
      </c>
      <c r="DP1091" s="24"/>
      <c r="DQ1091" s="24"/>
      <c r="DR1091" s="16"/>
      <c r="DS1091" s="24"/>
      <c r="DT1091" s="17"/>
      <c r="DU1091" s="17"/>
      <c r="DV1091" s="17"/>
      <c r="DW1091" s="17"/>
      <c r="DX1091" s="17"/>
      <c r="DY1091" s="17"/>
      <c r="DZ1091" s="17"/>
      <c r="EA1091" s="17"/>
      <c r="EB1091" s="17"/>
      <c r="EC1091" s="17"/>
      <c r="ED1091" s="17"/>
      <c r="EE1091" s="17"/>
      <c r="EF1091" s="17"/>
      <c r="EG1091" s="17"/>
      <c r="EH1091" s="17"/>
      <c r="EI1091" s="17"/>
      <c r="EJ1091" s="17"/>
      <c r="EK1091" s="17"/>
      <c r="EL1091" s="17"/>
      <c r="EM1091" s="17"/>
      <c r="EN1091" s="27"/>
      <c r="EO1091" s="27"/>
      <c r="EP1091" s="27"/>
      <c r="EQ1091" s="27"/>
      <c r="ER1091" s="27"/>
    </row>
    <row r="1092" spans="1:148" s="9" customFormat="1" ht="20.25" x14ac:dyDescent="0.3">
      <c r="A1092" s="10" t="s">
        <v>626</v>
      </c>
      <c r="B1092" s="10" t="s">
        <v>232</v>
      </c>
      <c r="C1092" s="10" t="s">
        <v>240</v>
      </c>
      <c r="D1092" s="10" t="s">
        <v>281</v>
      </c>
      <c r="E1092" s="10" t="s">
        <v>218</v>
      </c>
      <c r="F1092" s="11">
        <v>10337</v>
      </c>
      <c r="G1092" s="11">
        <v>4189</v>
      </c>
      <c r="H1092" s="11">
        <v>4161</v>
      </c>
      <c r="I1092" s="10" t="s">
        <v>273</v>
      </c>
      <c r="J1092" s="12">
        <v>53.5</v>
      </c>
      <c r="K1092" s="10" t="s">
        <v>243</v>
      </c>
      <c r="L1092" s="10" t="s">
        <v>261</v>
      </c>
      <c r="M1092" s="10" t="s">
        <v>220</v>
      </c>
      <c r="N1092" s="13">
        <v>59</v>
      </c>
      <c r="O1092" s="13">
        <v>59</v>
      </c>
      <c r="P1092" s="13">
        <v>0</v>
      </c>
      <c r="Q1092" s="14">
        <v>0</v>
      </c>
      <c r="R1092" s="14">
        <v>6.16</v>
      </c>
      <c r="S1092" s="14">
        <v>8</v>
      </c>
      <c r="T1092" s="14">
        <v>6.0573329999999999</v>
      </c>
      <c r="U1092" s="14">
        <v>75.716669999999993</v>
      </c>
      <c r="V1092" s="14">
        <v>1</v>
      </c>
      <c r="W1092" s="14">
        <v>256.64999999999998</v>
      </c>
      <c r="X1092" s="14">
        <v>80</v>
      </c>
      <c r="Y1092" s="14">
        <v>0.48082705246453999</v>
      </c>
      <c r="Z1092" s="14">
        <v>6.4166670000000003</v>
      </c>
      <c r="AA1092" s="14">
        <v>1.5833330000000001</v>
      </c>
      <c r="AB1092" s="14">
        <v>19.79167</v>
      </c>
      <c r="AC1092" s="14">
        <v>0.35933320000000002</v>
      </c>
      <c r="AD1092" s="14">
        <v>4.4916640000000001</v>
      </c>
      <c r="AE1092" s="14">
        <v>256.64999999999998</v>
      </c>
      <c r="AF1092" s="14">
        <v>166.38</v>
      </c>
      <c r="AG1092" s="14">
        <v>0</v>
      </c>
      <c r="AH1092" s="14">
        <v>0</v>
      </c>
      <c r="AI1092" s="14">
        <v>6.0573329999999999</v>
      </c>
      <c r="AJ1092" s="14">
        <v>6.4166670000000003</v>
      </c>
      <c r="AK1092" s="15">
        <v>0.80208330000000005</v>
      </c>
      <c r="AL1092" s="15">
        <v>0.94400010000000001</v>
      </c>
      <c r="AM1092" s="15">
        <v>1</v>
      </c>
      <c r="AN1092" s="15">
        <v>0.75716669999999997</v>
      </c>
      <c r="AO1092" s="16">
        <v>0.5</v>
      </c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  <c r="BA1092" s="16"/>
      <c r="BB1092" s="16"/>
      <c r="BC1092" s="16"/>
      <c r="BD1092" s="16"/>
      <c r="BE1092" s="16"/>
      <c r="BF1092" s="16"/>
      <c r="BG1092" s="16"/>
      <c r="BH1092" s="16"/>
      <c r="BI1092" s="16">
        <v>8.3333335816860199E-2</v>
      </c>
      <c r="BJ1092" s="16"/>
      <c r="BK1092" s="16"/>
      <c r="BL1092" s="16"/>
      <c r="BM1092" s="16"/>
      <c r="BN1092" s="16"/>
      <c r="BO1092" s="16"/>
      <c r="BP1092" s="16"/>
      <c r="BQ1092" s="16"/>
      <c r="BR1092" s="16"/>
      <c r="BS1092" s="16"/>
      <c r="BT1092" s="16"/>
      <c r="BU1092" s="16"/>
      <c r="BV1092" s="16"/>
      <c r="BW1092" s="16"/>
      <c r="BX1092" s="16"/>
      <c r="BY1092" s="16"/>
      <c r="BZ1092" s="16"/>
      <c r="CA1092" s="16"/>
      <c r="CB1092" s="16"/>
      <c r="CC1092" s="16"/>
      <c r="CD1092" s="16"/>
      <c r="CE1092" s="16"/>
      <c r="CF1092" s="16"/>
      <c r="CG1092" s="16"/>
      <c r="CH1092" s="16">
        <v>0.3333333432674408</v>
      </c>
      <c r="CI1092" s="16"/>
      <c r="CJ1092" s="16"/>
      <c r="CK1092" s="16"/>
      <c r="CL1092" s="16"/>
      <c r="CM1092" s="16"/>
      <c r="CN1092" s="16"/>
      <c r="CO1092" s="16"/>
      <c r="CP1092" s="16"/>
      <c r="CQ1092" s="16"/>
      <c r="CR1092" s="16"/>
      <c r="CS1092" s="16"/>
      <c r="CT1092" s="16"/>
      <c r="CU1092" s="16"/>
      <c r="CV1092" s="16"/>
      <c r="CW1092" s="16"/>
      <c r="CX1092" s="16"/>
      <c r="CY1092" s="16"/>
      <c r="CZ1092" s="16"/>
      <c r="DA1092" s="16"/>
      <c r="DB1092" s="16"/>
      <c r="DC1092" s="16"/>
      <c r="DD1092" s="16"/>
      <c r="DE1092" s="16">
        <v>0.11666666716337204</v>
      </c>
      <c r="DF1092" s="16"/>
      <c r="DG1092" s="16"/>
      <c r="DH1092" s="24"/>
      <c r="DI1092" s="16"/>
      <c r="DJ1092" s="24"/>
      <c r="DK1092" s="24">
        <v>0.1666666716337204</v>
      </c>
      <c r="DL1092" s="24"/>
      <c r="DM1092" s="24"/>
      <c r="DN1092" s="24">
        <v>8.3333335816860199E-2</v>
      </c>
      <c r="DO1092" s="24">
        <v>0.30000001192092896</v>
      </c>
      <c r="DP1092" s="24"/>
      <c r="DQ1092" s="24"/>
      <c r="DR1092" s="16"/>
      <c r="DS1092" s="24"/>
      <c r="DT1092" s="17"/>
      <c r="DU1092" s="17"/>
      <c r="DV1092" s="17"/>
      <c r="DW1092" s="17"/>
      <c r="DX1092" s="17"/>
      <c r="DY1092" s="17"/>
      <c r="DZ1092" s="17"/>
      <c r="EA1092" s="17"/>
      <c r="EB1092" s="17"/>
      <c r="EC1092" s="17"/>
      <c r="ED1092" s="17"/>
      <c r="EE1092" s="17"/>
      <c r="EF1092" s="17"/>
      <c r="EG1092" s="17"/>
      <c r="EH1092" s="17"/>
      <c r="EI1092" s="17"/>
      <c r="EJ1092" s="17"/>
      <c r="EK1092" s="17"/>
      <c r="EL1092" s="17"/>
      <c r="EM1092" s="17"/>
      <c r="EN1092" s="27"/>
      <c r="EO1092" s="27"/>
      <c r="EP1092" s="27"/>
      <c r="EQ1092" s="27"/>
      <c r="ER1092" s="27"/>
    </row>
    <row r="1093" spans="1:148" s="9" customFormat="1" ht="20.25" x14ac:dyDescent="0.3">
      <c r="A1093" s="10" t="s">
        <v>626</v>
      </c>
      <c r="B1093" s="10" t="s">
        <v>231</v>
      </c>
      <c r="C1093" s="10" t="s">
        <v>240</v>
      </c>
      <c r="D1093" s="10" t="s">
        <v>279</v>
      </c>
      <c r="E1093" s="10" t="s">
        <v>218</v>
      </c>
      <c r="F1093" s="11">
        <v>10337</v>
      </c>
      <c r="G1093" s="11">
        <v>4124</v>
      </c>
      <c r="H1093" s="11">
        <v>4103</v>
      </c>
      <c r="I1093" s="10" t="s">
        <v>273</v>
      </c>
      <c r="J1093" s="12">
        <v>53.5</v>
      </c>
      <c r="K1093" s="10" t="s">
        <v>243</v>
      </c>
      <c r="L1093" s="10" t="s">
        <v>261</v>
      </c>
      <c r="M1093" s="10" t="s">
        <v>220</v>
      </c>
      <c r="N1093" s="13">
        <v>15</v>
      </c>
      <c r="O1093" s="13">
        <v>15</v>
      </c>
      <c r="P1093" s="13">
        <v>0</v>
      </c>
      <c r="Q1093" s="14">
        <v>0</v>
      </c>
      <c r="R1093" s="14">
        <v>6.16</v>
      </c>
      <c r="S1093" s="14">
        <v>1.9166669999999999</v>
      </c>
      <c r="T1093" s="14">
        <v>1.54</v>
      </c>
      <c r="U1093" s="14">
        <v>80.347809999999996</v>
      </c>
      <c r="V1093" s="14">
        <v>0.2395834</v>
      </c>
      <c r="W1093" s="14">
        <v>272.34780000000001</v>
      </c>
      <c r="X1093" s="14">
        <f>10*S1093</f>
        <v>19.16667</v>
      </c>
      <c r="Y1093" s="14">
        <v>0</v>
      </c>
      <c r="Z1093" s="14">
        <v>1.6166670000000001</v>
      </c>
      <c r="AA1093" s="14">
        <v>0.3</v>
      </c>
      <c r="AB1093" s="14">
        <v>15.65217</v>
      </c>
      <c r="AC1093" s="14">
        <v>7.666713E-2</v>
      </c>
      <c r="AD1093" s="14">
        <v>4.0000229999999997</v>
      </c>
      <c r="AE1093" s="14">
        <v>65.25</v>
      </c>
      <c r="AF1093" s="14">
        <v>42.3</v>
      </c>
      <c r="AG1093" s="14">
        <v>0</v>
      </c>
      <c r="AH1093" s="14">
        <v>0</v>
      </c>
      <c r="AI1093" s="14">
        <v>1.54</v>
      </c>
      <c r="AJ1093" s="14">
        <v>1.6166670000000001</v>
      </c>
      <c r="AK1093" s="15">
        <v>0.84347830000000001</v>
      </c>
      <c r="AL1093" s="15">
        <v>0.95257700000000001</v>
      </c>
      <c r="AM1093" s="15">
        <v>1</v>
      </c>
      <c r="AN1093" s="15">
        <v>0.80347809999999997</v>
      </c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  <c r="BA1093" s="16"/>
      <c r="BB1093" s="16"/>
      <c r="BC1093" s="16"/>
      <c r="BD1093" s="16"/>
      <c r="BE1093" s="16"/>
      <c r="BF1093" s="16"/>
      <c r="BG1093" s="16"/>
      <c r="BH1093" s="16"/>
      <c r="BI1093" s="16"/>
      <c r="BJ1093" s="16"/>
      <c r="BK1093" s="16"/>
      <c r="BL1093" s="16"/>
      <c r="BM1093" s="16"/>
      <c r="BN1093" s="16"/>
      <c r="BO1093" s="16"/>
      <c r="BP1093" s="16"/>
      <c r="BQ1093" s="16"/>
      <c r="BR1093" s="16"/>
      <c r="BS1093" s="16"/>
      <c r="BT1093" s="16"/>
      <c r="BU1093" s="16"/>
      <c r="BV1093" s="16"/>
      <c r="BW1093" s="16"/>
      <c r="BX1093" s="16"/>
      <c r="BY1093" s="16"/>
      <c r="BZ1093" s="16"/>
      <c r="CA1093" s="16"/>
      <c r="CB1093" s="16"/>
      <c r="CC1093" s="16"/>
      <c r="CD1093" s="16"/>
      <c r="CE1093" s="16"/>
      <c r="CF1093" s="16"/>
      <c r="CG1093" s="16"/>
      <c r="CH1093" s="16">
        <v>0.1666666716337204</v>
      </c>
      <c r="CI1093" s="16"/>
      <c r="CJ1093" s="16"/>
      <c r="CK1093" s="16"/>
      <c r="CL1093" s="16"/>
      <c r="CM1093" s="16"/>
      <c r="CN1093" s="16"/>
      <c r="CO1093" s="16"/>
      <c r="CP1093" s="16"/>
      <c r="CQ1093" s="16"/>
      <c r="CR1093" s="16"/>
      <c r="CS1093" s="16"/>
      <c r="CT1093" s="16"/>
      <c r="CU1093" s="16"/>
      <c r="CV1093" s="16"/>
      <c r="CW1093" s="16"/>
      <c r="CX1093" s="16"/>
      <c r="CY1093" s="16"/>
      <c r="CZ1093" s="16"/>
      <c r="DA1093" s="16"/>
      <c r="DB1093" s="16"/>
      <c r="DC1093" s="16"/>
      <c r="DD1093" s="16"/>
      <c r="DE1093" s="16">
        <v>8.3333335816860199E-2</v>
      </c>
      <c r="DF1093" s="16"/>
      <c r="DG1093" s="16"/>
      <c r="DH1093" s="24"/>
      <c r="DI1093" s="16"/>
      <c r="DJ1093" s="24"/>
      <c r="DK1093" s="24"/>
      <c r="DL1093" s="24"/>
      <c r="DM1093" s="24"/>
      <c r="DN1093" s="24"/>
      <c r="DO1093" s="24">
        <v>5.000000074505806E-2</v>
      </c>
      <c r="DP1093" s="24"/>
      <c r="DQ1093" s="24"/>
      <c r="DR1093" s="16"/>
      <c r="DS1093" s="24"/>
      <c r="DT1093" s="17"/>
      <c r="DU1093" s="17"/>
      <c r="DV1093" s="17"/>
      <c r="DW1093" s="17"/>
      <c r="DX1093" s="17"/>
      <c r="DY1093" s="17"/>
      <c r="DZ1093" s="17"/>
      <c r="EA1093" s="17"/>
      <c r="EB1093" s="17"/>
      <c r="EC1093" s="17"/>
      <c r="ED1093" s="17"/>
      <c r="EE1093" s="17"/>
      <c r="EF1093" s="17"/>
      <c r="EG1093" s="17"/>
      <c r="EH1093" s="17"/>
      <c r="EI1093" s="17"/>
      <c r="EJ1093" s="17"/>
      <c r="EK1093" s="17"/>
      <c r="EL1093" s="17"/>
      <c r="EM1093" s="17"/>
      <c r="EN1093" s="27"/>
      <c r="EO1093" s="27"/>
      <c r="EP1093" s="27"/>
      <c r="EQ1093" s="27"/>
      <c r="ER1093" s="27"/>
    </row>
    <row r="1094" spans="1:148" s="9" customFormat="1" ht="20.25" x14ac:dyDescent="0.3">
      <c r="A1094" s="10" t="s">
        <v>626</v>
      </c>
      <c r="B1094" s="10" t="s">
        <v>231</v>
      </c>
      <c r="C1094" s="10" t="s">
        <v>240</v>
      </c>
      <c r="D1094" s="10" t="s">
        <v>281</v>
      </c>
      <c r="E1094" s="10" t="s">
        <v>218</v>
      </c>
      <c r="F1094" s="11">
        <v>10337</v>
      </c>
      <c r="G1094" s="11">
        <v>3733</v>
      </c>
      <c r="H1094" s="11">
        <v>4091</v>
      </c>
      <c r="I1094" s="10" t="s">
        <v>273</v>
      </c>
      <c r="J1094" s="12">
        <v>53.5</v>
      </c>
      <c r="K1094" s="10" t="s">
        <v>243</v>
      </c>
      <c r="L1094" s="10" t="s">
        <v>261</v>
      </c>
      <c r="M1094" s="10" t="s">
        <v>220</v>
      </c>
      <c r="N1094" s="13">
        <v>2</v>
      </c>
      <c r="O1094" s="13">
        <v>2</v>
      </c>
      <c r="P1094" s="13">
        <v>0</v>
      </c>
      <c r="Q1094" s="14">
        <v>0</v>
      </c>
      <c r="R1094" s="14">
        <v>6.16</v>
      </c>
      <c r="S1094" s="14">
        <v>0.3333333</v>
      </c>
      <c r="T1094" s="14">
        <v>0.2053333</v>
      </c>
      <c r="U1094" s="14">
        <v>61.6</v>
      </c>
      <c r="V1094" s="14">
        <v>4.1666660000000001E-2</v>
      </c>
      <c r="W1094" s="14">
        <v>208.8</v>
      </c>
      <c r="X1094" s="14">
        <f>10*S1094</f>
        <v>3.3333330000000001</v>
      </c>
      <c r="Y1094" s="14">
        <v>0</v>
      </c>
      <c r="Z1094" s="14">
        <v>0.23333329999999999</v>
      </c>
      <c r="AA1094" s="14">
        <v>0.1</v>
      </c>
      <c r="AB1094" s="14">
        <v>30</v>
      </c>
      <c r="AC1094" s="14">
        <v>2.7999989999999999E-2</v>
      </c>
      <c r="AD1094" s="14">
        <v>8.3999980000000001</v>
      </c>
      <c r="AE1094" s="14">
        <v>8.6999999999999993</v>
      </c>
      <c r="AF1094" s="14">
        <v>5.64</v>
      </c>
      <c r="AG1094" s="14">
        <v>0</v>
      </c>
      <c r="AH1094" s="14">
        <v>0</v>
      </c>
      <c r="AI1094" s="14">
        <v>0.2053333</v>
      </c>
      <c r="AJ1094" s="14">
        <v>0.23333329999999999</v>
      </c>
      <c r="AK1094" s="15">
        <v>0.7</v>
      </c>
      <c r="AL1094" s="15">
        <v>0.88</v>
      </c>
      <c r="AM1094" s="15">
        <v>1</v>
      </c>
      <c r="AN1094" s="15">
        <v>0.61599999999999999</v>
      </c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  <c r="BA1094" s="16"/>
      <c r="BB1094" s="16"/>
      <c r="BC1094" s="16"/>
      <c r="BD1094" s="16"/>
      <c r="BE1094" s="16"/>
      <c r="BF1094" s="16"/>
      <c r="BG1094" s="16"/>
      <c r="BH1094" s="16"/>
      <c r="BI1094" s="16"/>
      <c r="BJ1094" s="16"/>
      <c r="BK1094" s="16"/>
      <c r="BL1094" s="16"/>
      <c r="BM1094" s="16"/>
      <c r="BN1094" s="16"/>
      <c r="BO1094" s="16"/>
      <c r="BP1094" s="16"/>
      <c r="BQ1094" s="16"/>
      <c r="BR1094" s="16"/>
      <c r="BS1094" s="16"/>
      <c r="BT1094" s="16"/>
      <c r="BU1094" s="16"/>
      <c r="BV1094" s="16"/>
      <c r="BW1094" s="16"/>
      <c r="BX1094" s="16"/>
      <c r="BY1094" s="16"/>
      <c r="BZ1094" s="16"/>
      <c r="CA1094" s="16"/>
      <c r="CB1094" s="16"/>
      <c r="CC1094" s="16"/>
      <c r="CD1094" s="16"/>
      <c r="CE1094" s="16"/>
      <c r="CF1094" s="16"/>
      <c r="CG1094" s="16"/>
      <c r="CH1094" s="16">
        <v>5.000000074505806E-2</v>
      </c>
      <c r="CI1094" s="16"/>
      <c r="CJ1094" s="16">
        <v>5.000000074505806E-2</v>
      </c>
      <c r="CK1094" s="16"/>
      <c r="CL1094" s="16"/>
      <c r="CM1094" s="16"/>
      <c r="CN1094" s="16"/>
      <c r="CO1094" s="16"/>
      <c r="CP1094" s="16"/>
      <c r="CQ1094" s="16"/>
      <c r="CR1094" s="16"/>
      <c r="CS1094" s="16"/>
      <c r="CT1094" s="16"/>
      <c r="CU1094" s="16"/>
      <c r="CV1094" s="16"/>
      <c r="CW1094" s="16"/>
      <c r="CX1094" s="16"/>
      <c r="CY1094" s="16"/>
      <c r="CZ1094" s="16"/>
      <c r="DA1094" s="16"/>
      <c r="DB1094" s="16"/>
      <c r="DC1094" s="16"/>
      <c r="DD1094" s="16"/>
      <c r="DE1094" s="16"/>
      <c r="DF1094" s="16"/>
      <c r="DG1094" s="16"/>
      <c r="DH1094" s="24"/>
      <c r="DI1094" s="16"/>
      <c r="DJ1094" s="24"/>
      <c r="DK1094" s="24"/>
      <c r="DL1094" s="24"/>
      <c r="DM1094" s="24"/>
      <c r="DN1094" s="24"/>
      <c r="DO1094" s="24"/>
      <c r="DP1094" s="24"/>
      <c r="DQ1094" s="24"/>
      <c r="DR1094" s="16"/>
      <c r="DS1094" s="24"/>
      <c r="DT1094" s="17"/>
      <c r="DU1094" s="17"/>
      <c r="DV1094" s="17"/>
      <c r="DW1094" s="17"/>
      <c r="DX1094" s="17"/>
      <c r="DY1094" s="17"/>
      <c r="DZ1094" s="17"/>
      <c r="EA1094" s="17"/>
      <c r="EB1094" s="17"/>
      <c r="EC1094" s="17"/>
      <c r="ED1094" s="17"/>
      <c r="EE1094" s="17"/>
      <c r="EF1094" s="17"/>
      <c r="EG1094" s="17"/>
      <c r="EH1094" s="17"/>
      <c r="EI1094" s="17"/>
      <c r="EJ1094" s="17"/>
      <c r="EK1094" s="17"/>
      <c r="EL1094" s="17"/>
      <c r="EM1094" s="17"/>
      <c r="EN1094" s="27"/>
      <c r="EO1094" s="27"/>
      <c r="EP1094" s="27"/>
      <c r="EQ1094" s="27"/>
      <c r="ER1094" s="27"/>
    </row>
    <row r="1095" spans="1:148" s="9" customFormat="1" ht="20.25" x14ac:dyDescent="0.3">
      <c r="A1095" s="10" t="s">
        <v>626</v>
      </c>
      <c r="B1095" s="10" t="s">
        <v>231</v>
      </c>
      <c r="C1095" s="10" t="s">
        <v>240</v>
      </c>
      <c r="D1095" s="10" t="s">
        <v>279</v>
      </c>
      <c r="E1095" s="10" t="s">
        <v>218</v>
      </c>
      <c r="F1095" s="11">
        <v>10348</v>
      </c>
      <c r="G1095" s="11">
        <v>4124</v>
      </c>
      <c r="H1095" s="11">
        <v>4103</v>
      </c>
      <c r="I1095" s="10" t="s">
        <v>275</v>
      </c>
      <c r="J1095" s="12">
        <v>62.8</v>
      </c>
      <c r="K1095" s="10" t="s">
        <v>243</v>
      </c>
      <c r="L1095" s="10" t="s">
        <v>261</v>
      </c>
      <c r="M1095" s="10" t="s">
        <v>220</v>
      </c>
      <c r="N1095" s="13">
        <v>29</v>
      </c>
      <c r="O1095" s="13">
        <v>28</v>
      </c>
      <c r="P1095" s="13">
        <v>1</v>
      </c>
      <c r="Q1095" s="14">
        <v>3.4482759999999999</v>
      </c>
      <c r="R1095" s="14">
        <v>6.21</v>
      </c>
      <c r="S1095" s="14">
        <v>6.0833329999999997</v>
      </c>
      <c r="T1095" s="14">
        <v>2.8980000000000001</v>
      </c>
      <c r="U1095" s="14">
        <v>47.638359999999999</v>
      </c>
      <c r="V1095" s="14">
        <v>0.7604166</v>
      </c>
      <c r="W1095" s="14">
        <v>169.7491</v>
      </c>
      <c r="X1095" s="14">
        <f>10*S1095</f>
        <v>60.833329999999997</v>
      </c>
      <c r="Y1095" s="14">
        <v>0</v>
      </c>
      <c r="Z1095" s="14">
        <v>3.5</v>
      </c>
      <c r="AA1095" s="14">
        <v>2.5833330000000001</v>
      </c>
      <c r="AB1095" s="14">
        <v>42.465760000000003</v>
      </c>
      <c r="AC1095" s="14">
        <v>0.49849979999999999</v>
      </c>
      <c r="AD1095" s="14">
        <v>8.1945160000000001</v>
      </c>
      <c r="AE1095" s="14">
        <v>129.08000000000001</v>
      </c>
      <c r="AF1095" s="14">
        <v>84.56</v>
      </c>
      <c r="AG1095" s="14">
        <v>0.10349999999999999</v>
      </c>
      <c r="AH1095" s="14">
        <v>1.70137</v>
      </c>
      <c r="AI1095" s="14">
        <v>3.0015000000000001</v>
      </c>
      <c r="AJ1095" s="14">
        <v>3.5</v>
      </c>
      <c r="AK1095" s="15">
        <v>0.57534249999999998</v>
      </c>
      <c r="AL1095" s="15">
        <v>0.85757150000000004</v>
      </c>
      <c r="AM1095" s="15">
        <v>0.96551719999999996</v>
      </c>
      <c r="AN1095" s="15">
        <v>0.47638360000000002</v>
      </c>
      <c r="AO1095" s="16"/>
      <c r="AP1095" s="16">
        <v>0.25</v>
      </c>
      <c r="AQ1095" s="16"/>
      <c r="AR1095" s="16">
        <v>8.3333335816860199E-2</v>
      </c>
      <c r="AS1095" s="16">
        <v>8.3333335816860199E-2</v>
      </c>
      <c r="AT1095" s="16"/>
      <c r="AU1095" s="16"/>
      <c r="AV1095" s="16"/>
      <c r="AW1095" s="16"/>
      <c r="AX1095" s="16"/>
      <c r="AY1095" s="16"/>
      <c r="AZ1095" s="16"/>
      <c r="BA1095" s="16"/>
      <c r="BB1095" s="16"/>
      <c r="BC1095" s="16"/>
      <c r="BD1095" s="16"/>
      <c r="BE1095" s="16"/>
      <c r="BF1095" s="16"/>
      <c r="BG1095" s="16"/>
      <c r="BH1095" s="16"/>
      <c r="BI1095" s="16"/>
      <c r="BJ1095" s="16"/>
      <c r="BK1095" s="16"/>
      <c r="BL1095" s="16"/>
      <c r="BM1095" s="16"/>
      <c r="BN1095" s="16"/>
      <c r="BO1095" s="16"/>
      <c r="BP1095" s="16">
        <v>0.66666668653488159</v>
      </c>
      <c r="BQ1095" s="16"/>
      <c r="BR1095" s="16"/>
      <c r="BS1095" s="16"/>
      <c r="BT1095" s="16"/>
      <c r="BU1095" s="16"/>
      <c r="BV1095" s="16"/>
      <c r="BW1095" s="16"/>
      <c r="BX1095" s="16"/>
      <c r="BY1095" s="16"/>
      <c r="BZ1095" s="16">
        <v>0.83333331346511841</v>
      </c>
      <c r="CA1095" s="16"/>
      <c r="CB1095" s="16"/>
      <c r="CC1095" s="16"/>
      <c r="CD1095" s="16">
        <v>0.25</v>
      </c>
      <c r="CE1095" s="16"/>
      <c r="CF1095" s="16">
        <v>0.25</v>
      </c>
      <c r="CG1095" s="16"/>
      <c r="CH1095" s="16"/>
      <c r="CI1095" s="16"/>
      <c r="CJ1095" s="16"/>
      <c r="CK1095" s="16"/>
      <c r="CL1095" s="16"/>
      <c r="CM1095" s="16"/>
      <c r="CN1095" s="16"/>
      <c r="CO1095" s="16"/>
      <c r="CP1095" s="16"/>
      <c r="CQ1095" s="16"/>
      <c r="CR1095" s="16"/>
      <c r="CS1095" s="16"/>
      <c r="CT1095" s="16"/>
      <c r="CU1095" s="16"/>
      <c r="CV1095" s="16"/>
      <c r="CW1095" s="16"/>
      <c r="CX1095" s="16"/>
      <c r="CY1095" s="16"/>
      <c r="CZ1095" s="16"/>
      <c r="DA1095" s="16"/>
      <c r="DB1095" s="16"/>
      <c r="DC1095" s="16"/>
      <c r="DD1095" s="16"/>
      <c r="DE1095" s="16"/>
      <c r="DF1095" s="16"/>
      <c r="DG1095" s="16"/>
      <c r="DH1095" s="24"/>
      <c r="DI1095" s="16"/>
      <c r="DJ1095" s="24"/>
      <c r="DK1095" s="24"/>
      <c r="DL1095" s="24"/>
      <c r="DM1095" s="24"/>
      <c r="DN1095" s="24"/>
      <c r="DO1095" s="24">
        <v>0.1666666716337204</v>
      </c>
      <c r="DP1095" s="24"/>
      <c r="DQ1095" s="24"/>
      <c r="DR1095" s="16"/>
      <c r="DS1095" s="24"/>
      <c r="DT1095" s="17"/>
      <c r="DU1095" s="17"/>
      <c r="DV1095" s="17"/>
      <c r="DW1095" s="17"/>
      <c r="DX1095" s="17"/>
      <c r="DY1095" s="17"/>
      <c r="DZ1095" s="17"/>
      <c r="EA1095" s="17"/>
      <c r="EB1095" s="17"/>
      <c r="EC1095" s="17"/>
      <c r="ED1095" s="17"/>
      <c r="EE1095" s="17"/>
      <c r="EF1095" s="17"/>
      <c r="EG1095" s="17"/>
      <c r="EH1095" s="17"/>
      <c r="EI1095" s="17">
        <v>1</v>
      </c>
      <c r="EJ1095" s="17"/>
      <c r="EK1095" s="17"/>
      <c r="EL1095" s="17"/>
      <c r="EM1095" s="17"/>
      <c r="EN1095" s="27"/>
      <c r="EO1095" s="27"/>
      <c r="EP1095" s="27"/>
      <c r="EQ1095" s="27"/>
      <c r="ER1095" s="27"/>
    </row>
    <row r="1096" spans="1:148" s="9" customFormat="1" ht="20.25" x14ac:dyDescent="0.3">
      <c r="A1096" s="10" t="s">
        <v>626</v>
      </c>
      <c r="B1096" s="10" t="s">
        <v>231</v>
      </c>
      <c r="C1096" s="10" t="s">
        <v>240</v>
      </c>
      <c r="D1096" s="10" t="s">
        <v>281</v>
      </c>
      <c r="E1096" s="10" t="s">
        <v>218</v>
      </c>
      <c r="F1096" s="11">
        <v>10348</v>
      </c>
      <c r="G1096" s="11">
        <v>3733</v>
      </c>
      <c r="H1096" s="11">
        <v>4091</v>
      </c>
      <c r="I1096" s="10" t="s">
        <v>275</v>
      </c>
      <c r="J1096" s="12">
        <v>62.8</v>
      </c>
      <c r="K1096" s="10" t="s">
        <v>243</v>
      </c>
      <c r="L1096" s="10" t="s">
        <v>261</v>
      </c>
      <c r="M1096" s="10" t="s">
        <v>220</v>
      </c>
      <c r="N1096" s="13">
        <v>42</v>
      </c>
      <c r="O1096" s="13">
        <v>42</v>
      </c>
      <c r="P1096" s="13">
        <v>0</v>
      </c>
      <c r="Q1096" s="14">
        <v>0</v>
      </c>
      <c r="R1096" s="14">
        <v>6.21</v>
      </c>
      <c r="S1096" s="14">
        <v>7.6666670000000003</v>
      </c>
      <c r="T1096" s="14">
        <v>4.3470000000000004</v>
      </c>
      <c r="U1096" s="14">
        <v>56.7</v>
      </c>
      <c r="V1096" s="14">
        <v>0.9583334</v>
      </c>
      <c r="W1096" s="14">
        <v>202.03829999999999</v>
      </c>
      <c r="X1096" s="14">
        <f>10*S1096</f>
        <v>76.666670000000011</v>
      </c>
      <c r="Y1096" s="14">
        <v>0</v>
      </c>
      <c r="Z1096" s="14">
        <v>4.4166670000000003</v>
      </c>
      <c r="AA1096" s="14">
        <v>3.25</v>
      </c>
      <c r="AB1096" s="14">
        <v>42.391300000000001</v>
      </c>
      <c r="AC1096" s="14">
        <v>6.9666859999999997E-2</v>
      </c>
      <c r="AD1096" s="14">
        <v>0.90869809999999995</v>
      </c>
      <c r="AE1096" s="14">
        <v>193.62</v>
      </c>
      <c r="AF1096" s="14">
        <v>126.84</v>
      </c>
      <c r="AG1096" s="14">
        <v>0</v>
      </c>
      <c r="AH1096" s="14">
        <v>0</v>
      </c>
      <c r="AI1096" s="14">
        <v>4.3470000000000004</v>
      </c>
      <c r="AJ1096" s="14">
        <v>4.4166670000000003</v>
      </c>
      <c r="AK1096" s="15">
        <v>0.57608700000000002</v>
      </c>
      <c r="AL1096" s="15">
        <v>0.9842263</v>
      </c>
      <c r="AM1096" s="15">
        <v>1</v>
      </c>
      <c r="AN1096" s="15">
        <v>0.56699999999999995</v>
      </c>
      <c r="AO1096" s="16"/>
      <c r="AP1096" s="16"/>
      <c r="AQ1096" s="16"/>
      <c r="AR1096" s="16">
        <v>8.3333335816860199E-2</v>
      </c>
      <c r="AS1096" s="16">
        <v>0.15000000596046448</v>
      </c>
      <c r="AT1096" s="16"/>
      <c r="AU1096" s="16"/>
      <c r="AV1096" s="16"/>
      <c r="AW1096" s="16"/>
      <c r="AX1096" s="16"/>
      <c r="AY1096" s="16"/>
      <c r="AZ1096" s="16"/>
      <c r="BA1096" s="16"/>
      <c r="BB1096" s="16"/>
      <c r="BC1096" s="16"/>
      <c r="BD1096" s="16"/>
      <c r="BE1096" s="16"/>
      <c r="BF1096" s="16"/>
      <c r="BG1096" s="16"/>
      <c r="BH1096" s="16"/>
      <c r="BI1096" s="16"/>
      <c r="BJ1096" s="16"/>
      <c r="BK1096" s="16"/>
      <c r="BL1096" s="16"/>
      <c r="BM1096" s="16"/>
      <c r="BN1096" s="16"/>
      <c r="BO1096" s="16"/>
      <c r="BP1096" s="16">
        <v>0.3333333432674408</v>
      </c>
      <c r="BQ1096" s="16"/>
      <c r="BR1096" s="16"/>
      <c r="BS1096" s="16"/>
      <c r="BT1096" s="16"/>
      <c r="BU1096" s="16">
        <v>1.0499999821186066</v>
      </c>
      <c r="BV1096" s="16"/>
      <c r="BW1096" s="16"/>
      <c r="BX1096" s="16"/>
      <c r="BY1096" s="16"/>
      <c r="BZ1096" s="16"/>
      <c r="CA1096" s="16"/>
      <c r="CB1096" s="16"/>
      <c r="CC1096" s="16"/>
      <c r="CD1096" s="16">
        <v>0.1666666716337204</v>
      </c>
      <c r="CE1096" s="16"/>
      <c r="CF1096" s="16">
        <v>0.56666666269302368</v>
      </c>
      <c r="CG1096" s="16"/>
      <c r="CH1096" s="16"/>
      <c r="CI1096" s="16">
        <v>0.3333333432674408</v>
      </c>
      <c r="CJ1096" s="16">
        <v>0.26666668057441711</v>
      </c>
      <c r="CK1096" s="16"/>
      <c r="CL1096" s="16"/>
      <c r="CM1096" s="16"/>
      <c r="CN1096" s="16"/>
      <c r="CO1096" s="16"/>
      <c r="CP1096" s="16"/>
      <c r="CQ1096" s="16"/>
      <c r="CR1096" s="16"/>
      <c r="CS1096" s="16"/>
      <c r="CT1096" s="16"/>
      <c r="CU1096" s="16"/>
      <c r="CV1096" s="16"/>
      <c r="CW1096" s="16"/>
      <c r="CX1096" s="16"/>
      <c r="CY1096" s="16"/>
      <c r="CZ1096" s="16"/>
      <c r="DA1096" s="16"/>
      <c r="DB1096" s="16"/>
      <c r="DC1096" s="16"/>
      <c r="DD1096" s="16"/>
      <c r="DE1096" s="16"/>
      <c r="DF1096" s="16"/>
      <c r="DG1096" s="16"/>
      <c r="DH1096" s="24"/>
      <c r="DI1096" s="16"/>
      <c r="DJ1096" s="24"/>
      <c r="DK1096" s="24"/>
      <c r="DL1096" s="24"/>
      <c r="DM1096" s="24"/>
      <c r="DN1096" s="24"/>
      <c r="DO1096" s="24">
        <v>0.30000001192092896</v>
      </c>
      <c r="DP1096" s="24"/>
      <c r="DQ1096" s="24"/>
      <c r="DR1096" s="16"/>
      <c r="DS1096" s="24"/>
      <c r="DT1096" s="17"/>
      <c r="DU1096" s="17"/>
      <c r="DV1096" s="17"/>
      <c r="DW1096" s="17"/>
      <c r="DX1096" s="17"/>
      <c r="DY1096" s="17"/>
      <c r="DZ1096" s="17"/>
      <c r="EA1096" s="17"/>
      <c r="EB1096" s="17"/>
      <c r="EC1096" s="17"/>
      <c r="ED1096" s="17"/>
      <c r="EE1096" s="17"/>
      <c r="EF1096" s="17"/>
      <c r="EG1096" s="17"/>
      <c r="EH1096" s="17"/>
      <c r="EI1096" s="17"/>
      <c r="EJ1096" s="17"/>
      <c r="EK1096" s="17"/>
      <c r="EL1096" s="17"/>
      <c r="EM1096" s="17"/>
      <c r="EN1096" s="27"/>
      <c r="EO1096" s="27"/>
      <c r="EP1096" s="27"/>
      <c r="EQ1096" s="27"/>
      <c r="ER1096" s="27"/>
    </row>
    <row r="1097" spans="1:148" s="9" customFormat="1" ht="20.25" x14ac:dyDescent="0.3">
      <c r="A1097" s="10" t="s">
        <v>621</v>
      </c>
      <c r="B1097" s="10" t="s">
        <v>232</v>
      </c>
      <c r="C1097" s="10" t="s">
        <v>240</v>
      </c>
      <c r="D1097" s="10" t="s">
        <v>279</v>
      </c>
      <c r="E1097" s="10" t="s">
        <v>218</v>
      </c>
      <c r="F1097" s="11">
        <v>10348</v>
      </c>
      <c r="G1097" s="11">
        <v>4062</v>
      </c>
      <c r="H1097" s="11">
        <v>3951</v>
      </c>
      <c r="I1097" s="10" t="s">
        <v>275</v>
      </c>
      <c r="J1097" s="12">
        <v>62.8</v>
      </c>
      <c r="K1097" s="10" t="s">
        <v>243</v>
      </c>
      <c r="L1097" s="10" t="s">
        <v>261</v>
      </c>
      <c r="M1097" s="10" t="s">
        <v>220</v>
      </c>
      <c r="N1097" s="13">
        <v>20</v>
      </c>
      <c r="O1097" s="13">
        <v>20</v>
      </c>
      <c r="P1097" s="13">
        <v>0</v>
      </c>
      <c r="Q1097" s="14">
        <v>0</v>
      </c>
      <c r="R1097" s="14">
        <v>6.21</v>
      </c>
      <c r="S1097" s="14">
        <v>8</v>
      </c>
      <c r="T1097" s="14">
        <v>2.0699999999999998</v>
      </c>
      <c r="U1097" s="14">
        <v>25.875</v>
      </c>
      <c r="V1097" s="14">
        <v>1</v>
      </c>
      <c r="W1097" s="14">
        <v>92.2</v>
      </c>
      <c r="X1097" s="14">
        <v>80</v>
      </c>
      <c r="Y1097" s="14">
        <v>1.3245032777974901</v>
      </c>
      <c r="Z1097" s="14">
        <v>2.1833330000000002</v>
      </c>
      <c r="AA1097" s="14">
        <v>5.8166669999999998</v>
      </c>
      <c r="AB1097" s="14">
        <v>72.708340000000007</v>
      </c>
      <c r="AC1097" s="14">
        <v>0.1133337</v>
      </c>
      <c r="AD1097" s="14">
        <v>1.416671</v>
      </c>
      <c r="AE1097" s="14">
        <v>92.2</v>
      </c>
      <c r="AF1097" s="14">
        <v>60.4</v>
      </c>
      <c r="AG1097" s="14">
        <v>0</v>
      </c>
      <c r="AH1097" s="14">
        <v>0</v>
      </c>
      <c r="AI1097" s="14">
        <v>2.0699999999999998</v>
      </c>
      <c r="AJ1097" s="14">
        <v>2.1833330000000002</v>
      </c>
      <c r="AK1097" s="15">
        <v>0.27291670000000001</v>
      </c>
      <c r="AL1097" s="15">
        <v>0.94809160000000003</v>
      </c>
      <c r="AM1097" s="15">
        <v>1</v>
      </c>
      <c r="AN1097" s="15">
        <v>0.25874999999999998</v>
      </c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  <c r="BA1097" s="16"/>
      <c r="BB1097" s="16"/>
      <c r="BC1097" s="16"/>
      <c r="BD1097" s="16"/>
      <c r="BE1097" s="16"/>
      <c r="BF1097" s="16"/>
      <c r="BG1097" s="16"/>
      <c r="BH1097" s="16"/>
      <c r="BI1097" s="16"/>
      <c r="BJ1097" s="16"/>
      <c r="BK1097" s="16"/>
      <c r="BL1097" s="16"/>
      <c r="BM1097" s="16"/>
      <c r="BN1097" s="16"/>
      <c r="BO1097" s="16"/>
      <c r="BP1097" s="16"/>
      <c r="BQ1097" s="16"/>
      <c r="BR1097" s="16">
        <v>1.4166666269302368</v>
      </c>
      <c r="BS1097" s="16"/>
      <c r="BT1097" s="16"/>
      <c r="BU1097" s="16"/>
      <c r="BV1097" s="16"/>
      <c r="BW1097" s="16"/>
      <c r="BX1097" s="16"/>
      <c r="BY1097" s="16"/>
      <c r="BZ1097" s="16">
        <v>1.9166666269302368</v>
      </c>
      <c r="CA1097" s="16"/>
      <c r="CB1097" s="16"/>
      <c r="CC1097" s="16"/>
      <c r="CD1097" s="16">
        <v>2.3333334177732468</v>
      </c>
      <c r="CE1097" s="16"/>
      <c r="CF1097" s="16"/>
      <c r="CG1097" s="16"/>
      <c r="CH1097" s="16"/>
      <c r="CI1097" s="16"/>
      <c r="CJ1097" s="16"/>
      <c r="CK1097" s="16"/>
      <c r="CL1097" s="16"/>
      <c r="CM1097" s="16"/>
      <c r="CN1097" s="16"/>
      <c r="CO1097" s="16"/>
      <c r="CP1097" s="16"/>
      <c r="CQ1097" s="16"/>
      <c r="CR1097" s="16"/>
      <c r="CS1097" s="16"/>
      <c r="CT1097" s="16"/>
      <c r="CU1097" s="16"/>
      <c r="CV1097" s="16"/>
      <c r="CW1097" s="16"/>
      <c r="CX1097" s="16"/>
      <c r="CY1097" s="16"/>
      <c r="CZ1097" s="16"/>
      <c r="DA1097" s="16"/>
      <c r="DB1097" s="16"/>
      <c r="DC1097" s="16"/>
      <c r="DD1097" s="16"/>
      <c r="DE1097" s="16"/>
      <c r="DF1097" s="16"/>
      <c r="DG1097" s="16"/>
      <c r="DH1097" s="24"/>
      <c r="DI1097" s="16"/>
      <c r="DJ1097" s="24"/>
      <c r="DK1097" s="24"/>
      <c r="DL1097" s="24"/>
      <c r="DM1097" s="24"/>
      <c r="DN1097" s="24"/>
      <c r="DO1097" s="24">
        <v>0.15000000596046448</v>
      </c>
      <c r="DP1097" s="24"/>
      <c r="DQ1097" s="24"/>
      <c r="DR1097" s="16"/>
      <c r="DS1097" s="24"/>
      <c r="DT1097" s="17"/>
      <c r="DU1097" s="17"/>
      <c r="DV1097" s="17"/>
      <c r="DW1097" s="17"/>
      <c r="DX1097" s="17"/>
      <c r="DY1097" s="17"/>
      <c r="DZ1097" s="17"/>
      <c r="EA1097" s="17"/>
      <c r="EB1097" s="17"/>
      <c r="EC1097" s="17"/>
      <c r="ED1097" s="17"/>
      <c r="EE1097" s="17"/>
      <c r="EF1097" s="17"/>
      <c r="EG1097" s="17"/>
      <c r="EH1097" s="17"/>
      <c r="EI1097" s="17"/>
      <c r="EJ1097" s="17"/>
      <c r="EK1097" s="17"/>
      <c r="EL1097" s="17"/>
      <c r="EM1097" s="17"/>
      <c r="EN1097" s="27"/>
      <c r="EO1097" s="27"/>
      <c r="EP1097" s="27"/>
      <c r="EQ1097" s="27"/>
      <c r="ER1097" s="27"/>
    </row>
    <row r="1098" spans="1:148" s="9" customFormat="1" ht="20.25" x14ac:dyDescent="0.3">
      <c r="A1098" s="10" t="s">
        <v>621</v>
      </c>
      <c r="B1098" s="10" t="s">
        <v>232</v>
      </c>
      <c r="C1098" s="10" t="s">
        <v>240</v>
      </c>
      <c r="D1098" s="10" t="s">
        <v>281</v>
      </c>
      <c r="E1098" s="10" t="s">
        <v>218</v>
      </c>
      <c r="F1098" s="11">
        <v>10348</v>
      </c>
      <c r="G1098" s="11">
        <v>4189</v>
      </c>
      <c r="H1098" s="11">
        <v>4161</v>
      </c>
      <c r="I1098" s="10" t="s">
        <v>275</v>
      </c>
      <c r="J1098" s="12">
        <v>62.8</v>
      </c>
      <c r="K1098" s="10" t="s">
        <v>243</v>
      </c>
      <c r="L1098" s="10" t="s">
        <v>261</v>
      </c>
      <c r="M1098" s="10" t="s">
        <v>220</v>
      </c>
      <c r="N1098" s="13">
        <v>11</v>
      </c>
      <c r="O1098" s="13">
        <v>11</v>
      </c>
      <c r="P1098" s="13">
        <v>0</v>
      </c>
      <c r="Q1098" s="14">
        <v>0</v>
      </c>
      <c r="R1098" s="14">
        <v>6.21</v>
      </c>
      <c r="S1098" s="14">
        <v>8</v>
      </c>
      <c r="T1098" s="14">
        <v>1.1385000000000001</v>
      </c>
      <c r="U1098" s="14">
        <v>14.231249999999999</v>
      </c>
      <c r="V1098" s="14">
        <v>1</v>
      </c>
      <c r="W1098" s="14">
        <v>50.71</v>
      </c>
      <c r="X1098" s="14">
        <v>80</v>
      </c>
      <c r="Y1098" s="14">
        <v>2.4081877501600699</v>
      </c>
      <c r="Z1098" s="14">
        <v>1.5</v>
      </c>
      <c r="AA1098" s="14">
        <v>6.5</v>
      </c>
      <c r="AB1098" s="14">
        <v>81.25</v>
      </c>
      <c r="AC1098" s="14">
        <v>0.36149979999999998</v>
      </c>
      <c r="AD1098" s="14">
        <v>4.5187470000000003</v>
      </c>
      <c r="AE1098" s="14">
        <v>50.71</v>
      </c>
      <c r="AF1098" s="14">
        <v>33.22</v>
      </c>
      <c r="AG1098" s="14">
        <v>0</v>
      </c>
      <c r="AH1098" s="14">
        <v>0</v>
      </c>
      <c r="AI1098" s="14">
        <v>1.1385000000000001</v>
      </c>
      <c r="AJ1098" s="14">
        <v>1.5</v>
      </c>
      <c r="AK1098" s="15">
        <v>0.1875</v>
      </c>
      <c r="AL1098" s="15">
        <v>0.75900000000000001</v>
      </c>
      <c r="AM1098" s="15">
        <v>1</v>
      </c>
      <c r="AN1098" s="15">
        <v>0.14231250000000001</v>
      </c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  <c r="BA1098" s="16"/>
      <c r="BB1098" s="16"/>
      <c r="BC1098" s="16"/>
      <c r="BD1098" s="16"/>
      <c r="BE1098" s="16"/>
      <c r="BF1098" s="16"/>
      <c r="BG1098" s="16"/>
      <c r="BH1098" s="16"/>
      <c r="BI1098" s="16"/>
      <c r="BJ1098" s="16"/>
      <c r="BK1098" s="16"/>
      <c r="BL1098" s="16"/>
      <c r="BM1098" s="16"/>
      <c r="BN1098" s="16"/>
      <c r="BO1098" s="16"/>
      <c r="BP1098" s="16">
        <v>3.6666667461395264</v>
      </c>
      <c r="BQ1098" s="16"/>
      <c r="BR1098" s="16"/>
      <c r="BS1098" s="16"/>
      <c r="BT1098" s="16"/>
      <c r="BU1098" s="16">
        <v>2.6666667461395264</v>
      </c>
      <c r="BV1098" s="16"/>
      <c r="BW1098" s="16"/>
      <c r="BX1098" s="16"/>
      <c r="BY1098" s="16"/>
      <c r="BZ1098" s="16"/>
      <c r="CA1098" s="16"/>
      <c r="CB1098" s="16"/>
      <c r="CC1098" s="16"/>
      <c r="CD1098" s="16"/>
      <c r="CE1098" s="16"/>
      <c r="CF1098" s="16"/>
      <c r="CG1098" s="16"/>
      <c r="CH1098" s="16"/>
      <c r="CI1098" s="16"/>
      <c r="CJ1098" s="16"/>
      <c r="CK1098" s="16"/>
      <c r="CL1098" s="16"/>
      <c r="CM1098" s="16"/>
      <c r="CN1098" s="16"/>
      <c r="CO1098" s="16"/>
      <c r="CP1098" s="16"/>
      <c r="CQ1098" s="16"/>
      <c r="CR1098" s="16"/>
      <c r="CS1098" s="16"/>
      <c r="CT1098" s="16"/>
      <c r="CU1098" s="16"/>
      <c r="CV1098" s="16"/>
      <c r="CW1098" s="16"/>
      <c r="CX1098" s="16"/>
      <c r="CY1098" s="16"/>
      <c r="CZ1098" s="16"/>
      <c r="DA1098" s="16"/>
      <c r="DB1098" s="16"/>
      <c r="DC1098" s="16"/>
      <c r="DD1098" s="16"/>
      <c r="DE1098" s="16"/>
      <c r="DF1098" s="16"/>
      <c r="DG1098" s="16"/>
      <c r="DH1098" s="24"/>
      <c r="DI1098" s="16"/>
      <c r="DJ1098" s="24"/>
      <c r="DK1098" s="24"/>
      <c r="DL1098" s="24"/>
      <c r="DM1098" s="24"/>
      <c r="DN1098" s="24"/>
      <c r="DO1098" s="24">
        <v>0.1666666716337204</v>
      </c>
      <c r="DP1098" s="24"/>
      <c r="DQ1098" s="24"/>
      <c r="DR1098" s="16"/>
      <c r="DS1098" s="24"/>
      <c r="DT1098" s="17"/>
      <c r="DU1098" s="17"/>
      <c r="DV1098" s="17"/>
      <c r="DW1098" s="17"/>
      <c r="DX1098" s="17"/>
      <c r="DY1098" s="17"/>
      <c r="DZ1098" s="17"/>
      <c r="EA1098" s="17"/>
      <c r="EB1098" s="17"/>
      <c r="EC1098" s="17"/>
      <c r="ED1098" s="17"/>
      <c r="EE1098" s="17"/>
      <c r="EF1098" s="17"/>
      <c r="EG1098" s="17"/>
      <c r="EH1098" s="17"/>
      <c r="EI1098" s="17"/>
      <c r="EJ1098" s="17"/>
      <c r="EK1098" s="17"/>
      <c r="EL1098" s="17"/>
      <c r="EM1098" s="17"/>
      <c r="EN1098" s="27"/>
      <c r="EO1098" s="27"/>
      <c r="EP1098" s="27"/>
      <c r="EQ1098" s="27"/>
      <c r="ER1098" s="27"/>
    </row>
    <row r="1099" spans="1:148" s="9" customFormat="1" ht="20.25" x14ac:dyDescent="0.3">
      <c r="A1099" s="10" t="s">
        <v>621</v>
      </c>
      <c r="B1099" s="10" t="s">
        <v>231</v>
      </c>
      <c r="C1099" s="10" t="s">
        <v>240</v>
      </c>
      <c r="D1099" s="10" t="s">
        <v>279</v>
      </c>
      <c r="E1099" s="10" t="s">
        <v>218</v>
      </c>
      <c r="F1099" s="11">
        <v>10348</v>
      </c>
      <c r="G1099" s="11">
        <v>4062</v>
      </c>
      <c r="H1099" s="11">
        <v>3951</v>
      </c>
      <c r="I1099" s="10" t="s">
        <v>275</v>
      </c>
      <c r="J1099" s="12">
        <v>62.8</v>
      </c>
      <c r="K1099" s="10" t="s">
        <v>243</v>
      </c>
      <c r="L1099" s="10" t="s">
        <v>261</v>
      </c>
      <c r="M1099" s="10" t="s">
        <v>220</v>
      </c>
      <c r="N1099" s="13">
        <v>9</v>
      </c>
      <c r="O1099" s="13">
        <v>9</v>
      </c>
      <c r="P1099" s="13">
        <v>0</v>
      </c>
      <c r="Q1099" s="14">
        <v>0</v>
      </c>
      <c r="R1099" s="14">
        <v>6.21</v>
      </c>
      <c r="S1099" s="14">
        <v>4</v>
      </c>
      <c r="T1099" s="14">
        <v>0.93149999999999999</v>
      </c>
      <c r="U1099" s="14">
        <v>23.287500000000001</v>
      </c>
      <c r="V1099" s="14">
        <v>0.5</v>
      </c>
      <c r="W1099" s="14">
        <v>82.98</v>
      </c>
      <c r="X1099" s="14">
        <v>40</v>
      </c>
      <c r="Y1099" s="14">
        <v>1.4716703293186899</v>
      </c>
      <c r="Z1099" s="14">
        <v>1</v>
      </c>
      <c r="AA1099" s="14">
        <v>3</v>
      </c>
      <c r="AB1099" s="14">
        <v>75</v>
      </c>
      <c r="AC1099" s="14">
        <v>6.8500039999999998E-2</v>
      </c>
      <c r="AD1099" s="14">
        <v>1.7125010000000001</v>
      </c>
      <c r="AE1099" s="14">
        <v>41.49</v>
      </c>
      <c r="AF1099" s="14">
        <v>27.18</v>
      </c>
      <c r="AG1099" s="14">
        <v>0</v>
      </c>
      <c r="AH1099" s="14">
        <v>0</v>
      </c>
      <c r="AI1099" s="14">
        <v>0.93149999999999999</v>
      </c>
      <c r="AJ1099" s="14">
        <v>1</v>
      </c>
      <c r="AK1099" s="15">
        <v>0.25</v>
      </c>
      <c r="AL1099" s="15">
        <v>0.93149999999999999</v>
      </c>
      <c r="AM1099" s="15">
        <v>1</v>
      </c>
      <c r="AN1099" s="15">
        <v>0.232875</v>
      </c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  <c r="BA1099" s="16"/>
      <c r="BB1099" s="16"/>
      <c r="BC1099" s="16"/>
      <c r="BD1099" s="16"/>
      <c r="BE1099" s="16"/>
      <c r="BF1099" s="16"/>
      <c r="BG1099" s="16"/>
      <c r="BH1099" s="16"/>
      <c r="BI1099" s="16"/>
      <c r="BJ1099" s="16"/>
      <c r="BK1099" s="16"/>
      <c r="BL1099" s="16"/>
      <c r="BM1099" s="16"/>
      <c r="BN1099" s="16"/>
      <c r="BO1099" s="16"/>
      <c r="BP1099" s="16">
        <v>2.9333333373069763</v>
      </c>
      <c r="BQ1099" s="16"/>
      <c r="BR1099" s="16"/>
      <c r="BS1099" s="16"/>
      <c r="BT1099" s="16"/>
      <c r="BU1099" s="16"/>
      <c r="BV1099" s="16"/>
      <c r="BW1099" s="16"/>
      <c r="BX1099" s="16"/>
      <c r="BY1099" s="16"/>
      <c r="BZ1099" s="16"/>
      <c r="CA1099" s="16"/>
      <c r="CB1099" s="16"/>
      <c r="CC1099" s="16"/>
      <c r="CD1099" s="16"/>
      <c r="CE1099" s="16"/>
      <c r="CF1099" s="16"/>
      <c r="CG1099" s="16"/>
      <c r="CH1099" s="16"/>
      <c r="CI1099" s="16"/>
      <c r="CJ1099" s="16"/>
      <c r="CK1099" s="16"/>
      <c r="CL1099" s="16"/>
      <c r="CM1099" s="16"/>
      <c r="CN1099" s="16"/>
      <c r="CO1099" s="16"/>
      <c r="CP1099" s="16"/>
      <c r="CQ1099" s="16"/>
      <c r="CR1099" s="16"/>
      <c r="CS1099" s="16"/>
      <c r="CT1099" s="16"/>
      <c r="CU1099" s="16"/>
      <c r="CV1099" s="16"/>
      <c r="CW1099" s="16"/>
      <c r="CX1099" s="16"/>
      <c r="CY1099" s="16"/>
      <c r="CZ1099" s="16"/>
      <c r="DA1099" s="16"/>
      <c r="DB1099" s="16"/>
      <c r="DC1099" s="16"/>
      <c r="DD1099" s="16"/>
      <c r="DE1099" s="16"/>
      <c r="DF1099" s="16"/>
      <c r="DG1099" s="16"/>
      <c r="DH1099" s="24"/>
      <c r="DI1099" s="16"/>
      <c r="DJ1099" s="24"/>
      <c r="DK1099" s="24"/>
      <c r="DL1099" s="24"/>
      <c r="DM1099" s="24"/>
      <c r="DN1099" s="24"/>
      <c r="DO1099" s="24">
        <v>6.6666670143604279E-2</v>
      </c>
      <c r="DP1099" s="24"/>
      <c r="DQ1099" s="24"/>
      <c r="DR1099" s="16"/>
      <c r="DS1099" s="24"/>
      <c r="DT1099" s="17"/>
      <c r="DU1099" s="17"/>
      <c r="DV1099" s="17"/>
      <c r="DW1099" s="17"/>
      <c r="DX1099" s="17"/>
      <c r="DY1099" s="17"/>
      <c r="DZ1099" s="17"/>
      <c r="EA1099" s="17"/>
      <c r="EB1099" s="17"/>
      <c r="EC1099" s="17"/>
      <c r="ED1099" s="17"/>
      <c r="EE1099" s="17"/>
      <c r="EF1099" s="17"/>
      <c r="EG1099" s="17"/>
      <c r="EH1099" s="17"/>
      <c r="EI1099" s="17"/>
      <c r="EJ1099" s="17"/>
      <c r="EK1099" s="17"/>
      <c r="EL1099" s="17"/>
      <c r="EM1099" s="17"/>
      <c r="EN1099" s="27"/>
      <c r="EO1099" s="27"/>
      <c r="EP1099" s="27"/>
      <c r="EQ1099" s="27"/>
      <c r="ER1099" s="27"/>
    </row>
    <row r="1100" spans="1:148" s="9" customFormat="1" ht="20.25" x14ac:dyDescent="0.3">
      <c r="A1100" s="10" t="s">
        <v>621</v>
      </c>
      <c r="B1100" s="10" t="s">
        <v>231</v>
      </c>
      <c r="C1100" s="10" t="s">
        <v>240</v>
      </c>
      <c r="D1100" s="10" t="s">
        <v>281</v>
      </c>
      <c r="E1100" s="10" t="s">
        <v>218</v>
      </c>
      <c r="F1100" s="11">
        <v>10348</v>
      </c>
      <c r="G1100" s="11">
        <v>4189</v>
      </c>
      <c r="H1100" s="11">
        <v>4161</v>
      </c>
      <c r="I1100" s="10" t="s">
        <v>275</v>
      </c>
      <c r="J1100" s="12">
        <v>62.8</v>
      </c>
      <c r="K1100" s="10" t="s">
        <v>243</v>
      </c>
      <c r="L1100" s="10" t="s">
        <v>261</v>
      </c>
      <c r="M1100" s="10" t="s">
        <v>220</v>
      </c>
      <c r="N1100" s="13">
        <v>11</v>
      </c>
      <c r="O1100" s="13">
        <v>11</v>
      </c>
      <c r="P1100" s="13">
        <v>0</v>
      </c>
      <c r="Q1100" s="14">
        <v>0</v>
      </c>
      <c r="R1100" s="14">
        <v>6.21</v>
      </c>
      <c r="S1100" s="14">
        <v>4</v>
      </c>
      <c r="T1100" s="14">
        <v>1.1385000000000001</v>
      </c>
      <c r="U1100" s="14">
        <v>28.462499999999999</v>
      </c>
      <c r="V1100" s="14">
        <v>0.5</v>
      </c>
      <c r="W1100" s="14">
        <v>101.42</v>
      </c>
      <c r="X1100" s="14">
        <v>40</v>
      </c>
      <c r="Y1100" s="14">
        <v>1.2040938750800401</v>
      </c>
      <c r="Z1100" s="14">
        <v>1.2166669999999999</v>
      </c>
      <c r="AA1100" s="14">
        <v>2.7833329999999998</v>
      </c>
      <c r="AB1100" s="14">
        <v>69.583340000000007</v>
      </c>
      <c r="AC1100" s="14">
        <v>7.8166719999999995E-2</v>
      </c>
      <c r="AD1100" s="14">
        <v>1.9541679999999999</v>
      </c>
      <c r="AE1100" s="14">
        <v>50.71</v>
      </c>
      <c r="AF1100" s="14">
        <v>33.22</v>
      </c>
      <c r="AG1100" s="14">
        <v>0</v>
      </c>
      <c r="AH1100" s="14">
        <v>0</v>
      </c>
      <c r="AI1100" s="14">
        <v>1.1385000000000001</v>
      </c>
      <c r="AJ1100" s="14">
        <v>1.2166669999999999</v>
      </c>
      <c r="AK1100" s="15">
        <v>0.30416670000000001</v>
      </c>
      <c r="AL1100" s="15">
        <v>0.93575339999999996</v>
      </c>
      <c r="AM1100" s="15">
        <v>1</v>
      </c>
      <c r="AN1100" s="15">
        <v>0.28462500000000002</v>
      </c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  <c r="BA1100" s="16"/>
      <c r="BB1100" s="16"/>
      <c r="BC1100" s="16"/>
      <c r="BD1100" s="16"/>
      <c r="BE1100" s="16"/>
      <c r="BF1100" s="16"/>
      <c r="BG1100" s="16"/>
      <c r="BH1100" s="16"/>
      <c r="BI1100" s="16"/>
      <c r="BJ1100" s="16"/>
      <c r="BK1100" s="16"/>
      <c r="BL1100" s="16"/>
      <c r="BM1100" s="16"/>
      <c r="BN1100" s="16"/>
      <c r="BO1100" s="16"/>
      <c r="BP1100" s="16"/>
      <c r="BQ1100" s="16"/>
      <c r="BR1100" s="16"/>
      <c r="BS1100" s="16"/>
      <c r="BT1100" s="16"/>
      <c r="BU1100" s="16">
        <v>2.6666666269302368</v>
      </c>
      <c r="BV1100" s="16"/>
      <c r="BW1100" s="16"/>
      <c r="BX1100" s="16"/>
      <c r="BY1100" s="16"/>
      <c r="BZ1100" s="16"/>
      <c r="CA1100" s="16"/>
      <c r="CB1100" s="16"/>
      <c r="CC1100" s="16"/>
      <c r="CD1100" s="16"/>
      <c r="CE1100" s="16"/>
      <c r="CF1100" s="16"/>
      <c r="CG1100" s="16"/>
      <c r="CH1100" s="16"/>
      <c r="CI1100" s="16"/>
      <c r="CJ1100" s="16"/>
      <c r="CK1100" s="16"/>
      <c r="CL1100" s="16"/>
      <c r="CM1100" s="16"/>
      <c r="CN1100" s="16"/>
      <c r="CO1100" s="16"/>
      <c r="CP1100" s="16"/>
      <c r="CQ1100" s="16"/>
      <c r="CR1100" s="16"/>
      <c r="CS1100" s="16"/>
      <c r="CT1100" s="16"/>
      <c r="CU1100" s="16"/>
      <c r="CV1100" s="16"/>
      <c r="CW1100" s="16"/>
      <c r="CX1100" s="16"/>
      <c r="CY1100" s="16"/>
      <c r="CZ1100" s="16"/>
      <c r="DA1100" s="16"/>
      <c r="DB1100" s="16"/>
      <c r="DC1100" s="16"/>
      <c r="DD1100" s="16"/>
      <c r="DE1100" s="16"/>
      <c r="DF1100" s="16"/>
      <c r="DG1100" s="16"/>
      <c r="DH1100" s="24"/>
      <c r="DI1100" s="16"/>
      <c r="DJ1100" s="24"/>
      <c r="DK1100" s="24"/>
      <c r="DL1100" s="24"/>
      <c r="DM1100" s="24"/>
      <c r="DN1100" s="24"/>
      <c r="DO1100" s="24">
        <v>0.11666666716337204</v>
      </c>
      <c r="DP1100" s="24"/>
      <c r="DQ1100" s="24"/>
      <c r="DR1100" s="16"/>
      <c r="DS1100" s="24"/>
      <c r="DT1100" s="17"/>
      <c r="DU1100" s="17"/>
      <c r="DV1100" s="17"/>
      <c r="DW1100" s="17"/>
      <c r="DX1100" s="17"/>
      <c r="DY1100" s="17"/>
      <c r="DZ1100" s="17"/>
      <c r="EA1100" s="17"/>
      <c r="EB1100" s="17"/>
      <c r="EC1100" s="17"/>
      <c r="ED1100" s="17"/>
      <c r="EE1100" s="17"/>
      <c r="EF1100" s="17"/>
      <c r="EG1100" s="17"/>
      <c r="EH1100" s="17"/>
      <c r="EI1100" s="17"/>
      <c r="EJ1100" s="17"/>
      <c r="EK1100" s="17"/>
      <c r="EL1100" s="17"/>
      <c r="EM1100" s="17"/>
      <c r="EN1100" s="27"/>
      <c r="EO1100" s="27"/>
      <c r="EP1100" s="27"/>
      <c r="EQ1100" s="27"/>
      <c r="ER1100" s="27"/>
    </row>
    <row r="1101" spans="1:148" s="9" customFormat="1" ht="20.25" x14ac:dyDescent="0.3">
      <c r="A1101" s="10" t="s">
        <v>627</v>
      </c>
      <c r="B1101" s="10" t="s">
        <v>240</v>
      </c>
      <c r="C1101" s="10" t="s">
        <v>240</v>
      </c>
      <c r="D1101" s="10" t="s">
        <v>279</v>
      </c>
      <c r="E1101" s="10" t="s">
        <v>218</v>
      </c>
      <c r="F1101" s="11">
        <v>10334</v>
      </c>
      <c r="G1101" s="11">
        <v>4124</v>
      </c>
      <c r="H1101" s="11">
        <v>4103</v>
      </c>
      <c r="I1101" s="10" t="s">
        <v>275</v>
      </c>
      <c r="J1101" s="12">
        <v>62.8</v>
      </c>
      <c r="K1101" s="10" t="s">
        <v>267</v>
      </c>
      <c r="L1101" s="10" t="s">
        <v>261</v>
      </c>
      <c r="M1101" s="10" t="s">
        <v>220</v>
      </c>
      <c r="N1101" s="13">
        <v>29</v>
      </c>
      <c r="O1101" s="13">
        <v>27</v>
      </c>
      <c r="P1101" s="13">
        <v>2</v>
      </c>
      <c r="Q1101" s="14">
        <v>6.8965519999999998</v>
      </c>
      <c r="R1101" s="14">
        <v>8.1</v>
      </c>
      <c r="S1101" s="14">
        <v>5.6833330000000002</v>
      </c>
      <c r="T1101" s="14">
        <v>3.645</v>
      </c>
      <c r="U1101" s="14">
        <v>64.134910000000005</v>
      </c>
      <c r="V1101" s="14">
        <v>0.71041659999999995</v>
      </c>
      <c r="W1101" s="14">
        <v>204.0915</v>
      </c>
      <c r="X1101" s="14">
        <v>56.8333292007446</v>
      </c>
      <c r="Y1101" s="14">
        <v>0.57827966518853002</v>
      </c>
      <c r="Z1101" s="14">
        <v>4.0833329999999997</v>
      </c>
      <c r="AA1101" s="14">
        <v>1.6</v>
      </c>
      <c r="AB1101" s="14">
        <v>28.15249</v>
      </c>
      <c r="AC1101" s="14">
        <v>0.1683327</v>
      </c>
      <c r="AD1101" s="14">
        <v>2.961865</v>
      </c>
      <c r="AE1101" s="14">
        <v>144.99</v>
      </c>
      <c r="AF1101" s="14">
        <v>98.280010000000004</v>
      </c>
      <c r="AG1101" s="14">
        <v>0.27</v>
      </c>
      <c r="AH1101" s="14">
        <v>4.7507339999999996</v>
      </c>
      <c r="AI1101" s="14">
        <v>3.915</v>
      </c>
      <c r="AJ1101" s="14">
        <v>4.0833329999999997</v>
      </c>
      <c r="AK1101" s="15">
        <v>0.71847499999999997</v>
      </c>
      <c r="AL1101" s="15">
        <v>0.95877559999999995</v>
      </c>
      <c r="AM1101" s="15">
        <v>0.93103449999999999</v>
      </c>
      <c r="AN1101" s="15">
        <v>0.64134899999999995</v>
      </c>
      <c r="AO1101" s="16">
        <v>0.5</v>
      </c>
      <c r="AP1101" s="16">
        <v>0.10000000149011612</v>
      </c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  <c r="BA1101" s="16"/>
      <c r="BB1101" s="16"/>
      <c r="BC1101" s="16"/>
      <c r="BD1101" s="16"/>
      <c r="BE1101" s="16"/>
      <c r="BF1101" s="16"/>
      <c r="BG1101" s="16"/>
      <c r="BH1101" s="16"/>
      <c r="BI1101" s="16"/>
      <c r="BJ1101" s="16"/>
      <c r="BK1101" s="16"/>
      <c r="BL1101" s="16"/>
      <c r="BM1101" s="16"/>
      <c r="BN1101" s="16"/>
      <c r="BO1101" s="16"/>
      <c r="BP1101" s="16">
        <v>0.3333333432674408</v>
      </c>
      <c r="BQ1101" s="16"/>
      <c r="BR1101" s="16"/>
      <c r="BS1101" s="16"/>
      <c r="BT1101" s="16"/>
      <c r="BU1101" s="16"/>
      <c r="BV1101" s="16"/>
      <c r="BW1101" s="16"/>
      <c r="BX1101" s="16"/>
      <c r="BY1101" s="16"/>
      <c r="BZ1101" s="16"/>
      <c r="CA1101" s="16"/>
      <c r="CB1101" s="16"/>
      <c r="CC1101" s="16"/>
      <c r="CD1101" s="16">
        <v>0.3333333432674408</v>
      </c>
      <c r="CE1101" s="16"/>
      <c r="CF1101" s="16"/>
      <c r="CG1101" s="16"/>
      <c r="CH1101" s="16"/>
      <c r="CI1101" s="16"/>
      <c r="CJ1101" s="16"/>
      <c r="CK1101" s="16"/>
      <c r="CL1101" s="16"/>
      <c r="CM1101" s="16"/>
      <c r="CN1101" s="16"/>
      <c r="CO1101" s="16"/>
      <c r="CP1101" s="16"/>
      <c r="CQ1101" s="16"/>
      <c r="CR1101" s="16"/>
      <c r="CS1101" s="16"/>
      <c r="CT1101" s="16"/>
      <c r="CU1101" s="16"/>
      <c r="CV1101" s="16"/>
      <c r="CW1101" s="16"/>
      <c r="CX1101" s="16"/>
      <c r="CY1101" s="16"/>
      <c r="CZ1101" s="16"/>
      <c r="DA1101" s="16"/>
      <c r="DB1101" s="16"/>
      <c r="DC1101" s="16"/>
      <c r="DD1101" s="16"/>
      <c r="DE1101" s="16"/>
      <c r="DF1101" s="16"/>
      <c r="DG1101" s="16"/>
      <c r="DH1101" s="24"/>
      <c r="DI1101" s="16"/>
      <c r="DJ1101" s="24"/>
      <c r="DK1101" s="24"/>
      <c r="DL1101" s="24"/>
      <c r="DM1101" s="24"/>
      <c r="DN1101" s="24"/>
      <c r="DO1101" s="24">
        <v>0.3333333432674408</v>
      </c>
      <c r="DP1101" s="24"/>
      <c r="DQ1101" s="24"/>
      <c r="DR1101" s="16"/>
      <c r="DS1101" s="24"/>
      <c r="DT1101" s="17"/>
      <c r="DU1101" s="17"/>
      <c r="DV1101" s="17"/>
      <c r="DW1101" s="17"/>
      <c r="DX1101" s="17"/>
      <c r="DY1101" s="17"/>
      <c r="DZ1101" s="17"/>
      <c r="EA1101" s="17"/>
      <c r="EB1101" s="17"/>
      <c r="EC1101" s="17"/>
      <c r="ED1101" s="17"/>
      <c r="EE1101" s="17">
        <v>2</v>
      </c>
      <c r="EF1101" s="17"/>
      <c r="EG1101" s="17"/>
      <c r="EH1101" s="17"/>
      <c r="EI1101" s="17"/>
      <c r="EJ1101" s="17"/>
      <c r="EK1101" s="17"/>
      <c r="EL1101" s="17"/>
      <c r="EM1101" s="17"/>
      <c r="EN1101" s="27"/>
      <c r="EO1101" s="27"/>
      <c r="EP1101" s="27"/>
      <c r="EQ1101" s="27"/>
      <c r="ER1101" s="27"/>
    </row>
    <row r="1102" spans="1:148" s="9" customFormat="1" ht="20.25" x14ac:dyDescent="0.3">
      <c r="A1102" s="10" t="s">
        <v>627</v>
      </c>
      <c r="B1102" s="10" t="s">
        <v>240</v>
      </c>
      <c r="C1102" s="10" t="s">
        <v>240</v>
      </c>
      <c r="D1102" s="10" t="s">
        <v>281</v>
      </c>
      <c r="E1102" s="10" t="s">
        <v>218</v>
      </c>
      <c r="F1102" s="11">
        <v>10334</v>
      </c>
      <c r="G1102" s="11">
        <v>3733</v>
      </c>
      <c r="H1102" s="11">
        <v>4091</v>
      </c>
      <c r="I1102" s="10" t="s">
        <v>275</v>
      </c>
      <c r="J1102" s="12">
        <v>62.8</v>
      </c>
      <c r="K1102" s="10" t="s">
        <v>267</v>
      </c>
      <c r="L1102" s="10" t="s">
        <v>261</v>
      </c>
      <c r="M1102" s="10" t="s">
        <v>220</v>
      </c>
      <c r="N1102" s="13">
        <v>36</v>
      </c>
      <c r="O1102" s="13">
        <v>36</v>
      </c>
      <c r="P1102" s="13">
        <v>0</v>
      </c>
      <c r="Q1102" s="14">
        <v>0</v>
      </c>
      <c r="R1102" s="14">
        <v>8.1</v>
      </c>
      <c r="S1102" s="14">
        <v>6.25</v>
      </c>
      <c r="T1102" s="14">
        <v>4.8600000000000003</v>
      </c>
      <c r="U1102" s="14">
        <v>77.760000000000005</v>
      </c>
      <c r="V1102" s="14">
        <v>0.78125</v>
      </c>
      <c r="W1102" s="14">
        <v>247.4496</v>
      </c>
      <c r="X1102" s="14">
        <v>62.5</v>
      </c>
      <c r="Y1102" s="14">
        <v>0.47695357085217499</v>
      </c>
      <c r="Z1102" s="14">
        <v>5.0166659999999998</v>
      </c>
      <c r="AA1102" s="14">
        <v>1.233333</v>
      </c>
      <c r="AB1102" s="14">
        <v>19.733329999999999</v>
      </c>
      <c r="AC1102" s="14">
        <v>0.15666649999999999</v>
      </c>
      <c r="AD1102" s="14">
        <v>2.5066639999999998</v>
      </c>
      <c r="AE1102" s="14">
        <v>193.32</v>
      </c>
      <c r="AF1102" s="14">
        <v>131.04</v>
      </c>
      <c r="AG1102" s="14">
        <v>0</v>
      </c>
      <c r="AH1102" s="14">
        <v>0</v>
      </c>
      <c r="AI1102" s="14">
        <v>4.8600000000000003</v>
      </c>
      <c r="AJ1102" s="14">
        <v>5.0166659999999998</v>
      </c>
      <c r="AK1102" s="15">
        <v>0.80266660000000001</v>
      </c>
      <c r="AL1102" s="15">
        <v>0.96877089999999999</v>
      </c>
      <c r="AM1102" s="15">
        <v>1</v>
      </c>
      <c r="AN1102" s="15">
        <v>0.77759999999999996</v>
      </c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  <c r="BA1102" s="16"/>
      <c r="BB1102" s="16"/>
      <c r="BC1102" s="16"/>
      <c r="BD1102" s="16"/>
      <c r="BE1102" s="16"/>
      <c r="BF1102" s="16"/>
      <c r="BG1102" s="16"/>
      <c r="BH1102" s="16"/>
      <c r="BI1102" s="16">
        <v>8.3333335816860199E-2</v>
      </c>
      <c r="BJ1102" s="16"/>
      <c r="BK1102" s="16"/>
      <c r="BL1102" s="16"/>
      <c r="BM1102" s="16"/>
      <c r="BN1102" s="16"/>
      <c r="BO1102" s="16"/>
      <c r="BP1102" s="16"/>
      <c r="BQ1102" s="16"/>
      <c r="BR1102" s="16"/>
      <c r="BS1102" s="16"/>
      <c r="BT1102" s="16"/>
      <c r="BU1102" s="16"/>
      <c r="BV1102" s="16"/>
      <c r="BW1102" s="16"/>
      <c r="BX1102" s="16"/>
      <c r="BY1102" s="16"/>
      <c r="BZ1102" s="16"/>
      <c r="CA1102" s="16"/>
      <c r="CB1102" s="16"/>
      <c r="CC1102" s="16"/>
      <c r="CD1102" s="16">
        <v>0.3333333432674408</v>
      </c>
      <c r="CE1102" s="16"/>
      <c r="CF1102" s="16"/>
      <c r="CG1102" s="16"/>
      <c r="CH1102" s="16"/>
      <c r="CI1102" s="16"/>
      <c r="CJ1102" s="16"/>
      <c r="CK1102" s="16"/>
      <c r="CL1102" s="16"/>
      <c r="CM1102" s="16"/>
      <c r="CN1102" s="16"/>
      <c r="CO1102" s="16">
        <v>0.30000001192092896</v>
      </c>
      <c r="CP1102" s="16">
        <v>0.10000000149011612</v>
      </c>
      <c r="CQ1102" s="16"/>
      <c r="CR1102" s="16"/>
      <c r="CS1102" s="16"/>
      <c r="CT1102" s="16"/>
      <c r="CU1102" s="16"/>
      <c r="CV1102" s="16"/>
      <c r="CW1102" s="16"/>
      <c r="CX1102" s="16"/>
      <c r="CY1102" s="16"/>
      <c r="CZ1102" s="16"/>
      <c r="DA1102" s="16"/>
      <c r="DB1102" s="16"/>
      <c r="DC1102" s="16"/>
      <c r="DD1102" s="16"/>
      <c r="DE1102" s="16"/>
      <c r="DF1102" s="16"/>
      <c r="DG1102" s="16"/>
      <c r="DH1102" s="24"/>
      <c r="DI1102" s="16"/>
      <c r="DJ1102" s="24"/>
      <c r="DK1102" s="24"/>
      <c r="DL1102" s="24"/>
      <c r="DM1102" s="24"/>
      <c r="DN1102" s="24"/>
      <c r="DO1102" s="24">
        <v>0.4166666567325592</v>
      </c>
      <c r="DP1102" s="24"/>
      <c r="DQ1102" s="24"/>
      <c r="DR1102" s="16"/>
      <c r="DS1102" s="24"/>
      <c r="DT1102" s="17"/>
      <c r="DU1102" s="17"/>
      <c r="DV1102" s="17"/>
      <c r="DW1102" s="17"/>
      <c r="DX1102" s="17"/>
      <c r="DY1102" s="17"/>
      <c r="DZ1102" s="17"/>
      <c r="EA1102" s="17"/>
      <c r="EB1102" s="17"/>
      <c r="EC1102" s="17"/>
      <c r="ED1102" s="17"/>
      <c r="EE1102" s="17"/>
      <c r="EF1102" s="17"/>
      <c r="EG1102" s="17"/>
      <c r="EH1102" s="17"/>
      <c r="EI1102" s="17"/>
      <c r="EJ1102" s="17"/>
      <c r="EK1102" s="17"/>
      <c r="EL1102" s="17"/>
      <c r="EM1102" s="17"/>
      <c r="EN1102" s="27"/>
      <c r="EO1102" s="27"/>
      <c r="EP1102" s="27"/>
      <c r="EQ1102" s="27"/>
      <c r="ER1102" s="27"/>
    </row>
    <row r="1103" spans="1:148" s="9" customFormat="1" ht="20.25" x14ac:dyDescent="0.3">
      <c r="A1103" s="10" t="s">
        <v>627</v>
      </c>
      <c r="B1103" s="10" t="s">
        <v>232</v>
      </c>
      <c r="C1103" s="10" t="s">
        <v>240</v>
      </c>
      <c r="D1103" s="10" t="s">
        <v>279</v>
      </c>
      <c r="E1103" s="10" t="s">
        <v>218</v>
      </c>
      <c r="F1103" s="11">
        <v>10341</v>
      </c>
      <c r="G1103" s="11">
        <v>4062</v>
      </c>
      <c r="H1103" s="11">
        <v>3951</v>
      </c>
      <c r="I1103" s="10" t="s">
        <v>275</v>
      </c>
      <c r="J1103" s="12">
        <v>62.8</v>
      </c>
      <c r="K1103" s="10" t="s">
        <v>248</v>
      </c>
      <c r="L1103" s="10" t="s">
        <v>261</v>
      </c>
      <c r="M1103" s="10" t="s">
        <v>220</v>
      </c>
      <c r="N1103" s="13">
        <v>7</v>
      </c>
      <c r="O1103" s="13">
        <v>7</v>
      </c>
      <c r="P1103" s="13">
        <v>0</v>
      </c>
      <c r="Q1103" s="14">
        <v>0</v>
      </c>
      <c r="R1103" s="14">
        <v>6.14</v>
      </c>
      <c r="S1103" s="14">
        <v>1.25</v>
      </c>
      <c r="T1103" s="14">
        <v>0.71633329999999995</v>
      </c>
      <c r="U1103" s="14">
        <v>57.306660000000001</v>
      </c>
      <c r="V1103" s="14">
        <v>0.15625</v>
      </c>
      <c r="W1103" s="14">
        <v>196.22399999999999</v>
      </c>
      <c r="X1103" s="14">
        <v>12.5</v>
      </c>
      <c r="Y1103" s="14">
        <v>0.62877266235850204</v>
      </c>
      <c r="Z1103" s="14">
        <v>0.73333329999999997</v>
      </c>
      <c r="AA1103" s="14">
        <v>0.51666670000000003</v>
      </c>
      <c r="AB1103" s="14">
        <v>41.333329999999997</v>
      </c>
      <c r="AC1103" s="14">
        <v>1.7000020000000001E-2</v>
      </c>
      <c r="AD1103" s="14">
        <v>1.3600019999999999</v>
      </c>
      <c r="AE1103" s="14">
        <v>30.66</v>
      </c>
      <c r="AF1103" s="14">
        <v>19.88</v>
      </c>
      <c r="AG1103" s="14">
        <v>0</v>
      </c>
      <c r="AH1103" s="14">
        <v>0</v>
      </c>
      <c r="AI1103" s="14">
        <v>0.71633329999999995</v>
      </c>
      <c r="AJ1103" s="14">
        <v>0.73333329999999997</v>
      </c>
      <c r="AK1103" s="15">
        <v>0.58666669999999999</v>
      </c>
      <c r="AL1103" s="15">
        <v>0.97681810000000002</v>
      </c>
      <c r="AM1103" s="15">
        <v>1</v>
      </c>
      <c r="AN1103" s="15">
        <v>0.57306670000000004</v>
      </c>
      <c r="AO1103" s="16"/>
      <c r="AP1103" s="16">
        <v>8.3333335816860199E-2</v>
      </c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  <c r="BA1103" s="16"/>
      <c r="BB1103" s="16"/>
      <c r="BC1103" s="16"/>
      <c r="BD1103" s="16"/>
      <c r="BE1103" s="16"/>
      <c r="BF1103" s="16"/>
      <c r="BG1103" s="16"/>
      <c r="BH1103" s="16"/>
      <c r="BI1103" s="16"/>
      <c r="BJ1103" s="16"/>
      <c r="BK1103" s="16"/>
      <c r="BL1103" s="16"/>
      <c r="BM1103" s="16"/>
      <c r="BN1103" s="16"/>
      <c r="BO1103" s="16"/>
      <c r="BP1103" s="16"/>
      <c r="BQ1103" s="16"/>
      <c r="BR1103" s="16"/>
      <c r="BS1103" s="16"/>
      <c r="BT1103" s="16"/>
      <c r="BU1103" s="16">
        <v>0.1666666716337204</v>
      </c>
      <c r="BV1103" s="16"/>
      <c r="BW1103" s="16"/>
      <c r="BX1103" s="16"/>
      <c r="BY1103" s="16"/>
      <c r="BZ1103" s="16"/>
      <c r="CA1103" s="16"/>
      <c r="CB1103" s="16"/>
      <c r="CC1103" s="16"/>
      <c r="CD1103" s="16">
        <v>8.3333335816860199E-2</v>
      </c>
      <c r="CE1103" s="16"/>
      <c r="CF1103" s="16"/>
      <c r="CG1103" s="16"/>
      <c r="CH1103" s="16"/>
      <c r="CI1103" s="16"/>
      <c r="CJ1103" s="16"/>
      <c r="CK1103" s="16"/>
      <c r="CL1103" s="16"/>
      <c r="CM1103" s="16"/>
      <c r="CN1103" s="16"/>
      <c r="CO1103" s="16"/>
      <c r="CP1103" s="16"/>
      <c r="CQ1103" s="16"/>
      <c r="CR1103" s="16"/>
      <c r="CS1103" s="16"/>
      <c r="CT1103" s="16"/>
      <c r="CU1103" s="16"/>
      <c r="CV1103" s="16"/>
      <c r="CW1103" s="16"/>
      <c r="CX1103" s="16"/>
      <c r="CY1103" s="16"/>
      <c r="CZ1103" s="16"/>
      <c r="DA1103" s="16"/>
      <c r="DB1103" s="16"/>
      <c r="DC1103" s="16"/>
      <c r="DD1103" s="16"/>
      <c r="DE1103" s="16">
        <v>8.3333335816860199E-2</v>
      </c>
      <c r="DF1103" s="16"/>
      <c r="DG1103" s="16"/>
      <c r="DH1103" s="24"/>
      <c r="DI1103" s="16"/>
      <c r="DJ1103" s="24"/>
      <c r="DK1103" s="24"/>
      <c r="DL1103" s="24"/>
      <c r="DM1103" s="24"/>
      <c r="DN1103" s="24"/>
      <c r="DO1103" s="24">
        <v>0.10000000149011612</v>
      </c>
      <c r="DP1103" s="24"/>
      <c r="DQ1103" s="24"/>
      <c r="DR1103" s="16"/>
      <c r="DS1103" s="24"/>
      <c r="DT1103" s="17"/>
      <c r="DU1103" s="17"/>
      <c r="DV1103" s="17"/>
      <c r="DW1103" s="17"/>
      <c r="DX1103" s="17"/>
      <c r="DY1103" s="17"/>
      <c r="DZ1103" s="17"/>
      <c r="EA1103" s="17"/>
      <c r="EB1103" s="17"/>
      <c r="EC1103" s="17"/>
      <c r="ED1103" s="17"/>
      <c r="EE1103" s="17"/>
      <c r="EF1103" s="17"/>
      <c r="EG1103" s="17"/>
      <c r="EH1103" s="17"/>
      <c r="EI1103" s="17"/>
      <c r="EJ1103" s="17"/>
      <c r="EK1103" s="17"/>
      <c r="EL1103" s="17"/>
      <c r="EM1103" s="17"/>
      <c r="EN1103" s="27"/>
      <c r="EO1103" s="27"/>
      <c r="EP1103" s="27"/>
      <c r="EQ1103" s="27"/>
      <c r="ER1103" s="27"/>
    </row>
    <row r="1104" spans="1:148" s="9" customFormat="1" ht="20.25" x14ac:dyDescent="0.3">
      <c r="A1104" s="10" t="s">
        <v>627</v>
      </c>
      <c r="B1104" s="10" t="s">
        <v>232</v>
      </c>
      <c r="C1104" s="10" t="s">
        <v>240</v>
      </c>
      <c r="D1104" s="10" t="s">
        <v>281</v>
      </c>
      <c r="E1104" s="10" t="s">
        <v>218</v>
      </c>
      <c r="F1104" s="11">
        <v>10341</v>
      </c>
      <c r="G1104" s="11">
        <v>4189</v>
      </c>
      <c r="H1104" s="11">
        <v>4161</v>
      </c>
      <c r="I1104" s="10" t="s">
        <v>275</v>
      </c>
      <c r="J1104" s="12">
        <v>62.8</v>
      </c>
      <c r="K1104" s="10" t="s">
        <v>248</v>
      </c>
      <c r="L1104" s="10" t="s">
        <v>261</v>
      </c>
      <c r="M1104" s="10" t="s">
        <v>220</v>
      </c>
      <c r="N1104" s="13">
        <v>16</v>
      </c>
      <c r="O1104" s="13">
        <v>16</v>
      </c>
      <c r="P1104" s="13">
        <v>0</v>
      </c>
      <c r="Q1104" s="14">
        <v>0</v>
      </c>
      <c r="R1104" s="14">
        <v>6.14</v>
      </c>
      <c r="S1104" s="14">
        <v>2.1666669999999999</v>
      </c>
      <c r="T1104" s="14">
        <v>1.6373329999999999</v>
      </c>
      <c r="U1104" s="14">
        <v>75.569220000000001</v>
      </c>
      <c r="V1104" s="14">
        <v>0.2708334</v>
      </c>
      <c r="W1104" s="14">
        <v>258.75689999999997</v>
      </c>
      <c r="X1104" s="14">
        <v>21.666669845581101</v>
      </c>
      <c r="Y1104" s="14">
        <v>0.47681933319526298</v>
      </c>
      <c r="Z1104" s="14">
        <v>1.6833340000000001</v>
      </c>
      <c r="AA1104" s="14">
        <v>0.48333330000000002</v>
      </c>
      <c r="AB1104" s="14">
        <v>22.307690000000001</v>
      </c>
      <c r="AC1104" s="14">
        <v>4.6000390000000002E-2</v>
      </c>
      <c r="AD1104" s="14">
        <v>2.1230950000000002</v>
      </c>
      <c r="AE1104" s="14">
        <v>70.08</v>
      </c>
      <c r="AF1104" s="14">
        <v>45.44</v>
      </c>
      <c r="AG1104" s="14">
        <v>0</v>
      </c>
      <c r="AH1104" s="14">
        <v>0</v>
      </c>
      <c r="AI1104" s="14">
        <v>1.6373329999999999</v>
      </c>
      <c r="AJ1104" s="14">
        <v>1.6833340000000001</v>
      </c>
      <c r="AK1104" s="15">
        <v>0.77692309999999998</v>
      </c>
      <c r="AL1104" s="15">
        <v>0.97267309999999996</v>
      </c>
      <c r="AM1104" s="15">
        <v>1</v>
      </c>
      <c r="AN1104" s="15">
        <v>0.75569220000000004</v>
      </c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  <c r="BA1104" s="16"/>
      <c r="BB1104" s="16"/>
      <c r="BC1104" s="16"/>
      <c r="BD1104" s="16"/>
      <c r="BE1104" s="16"/>
      <c r="BF1104" s="16"/>
      <c r="BG1104" s="16"/>
      <c r="BH1104" s="16"/>
      <c r="BI1104" s="16"/>
      <c r="BJ1104" s="16"/>
      <c r="BK1104" s="16"/>
      <c r="BL1104" s="16"/>
      <c r="BM1104" s="16"/>
      <c r="BN1104" s="16"/>
      <c r="BO1104" s="16"/>
      <c r="BP1104" s="16"/>
      <c r="BQ1104" s="16"/>
      <c r="BR1104" s="16"/>
      <c r="BS1104" s="16"/>
      <c r="BT1104" s="16"/>
      <c r="BU1104" s="16">
        <v>0.4166666567325592</v>
      </c>
      <c r="BV1104" s="16"/>
      <c r="BW1104" s="16"/>
      <c r="BX1104" s="16"/>
      <c r="BY1104" s="16"/>
      <c r="BZ1104" s="16"/>
      <c r="CA1104" s="16"/>
      <c r="CB1104" s="16"/>
      <c r="CC1104" s="16"/>
      <c r="CD1104" s="16"/>
      <c r="CE1104" s="16"/>
      <c r="CF1104" s="16"/>
      <c r="CG1104" s="16"/>
      <c r="CH1104" s="16"/>
      <c r="CI1104" s="16"/>
      <c r="CJ1104" s="16"/>
      <c r="CK1104" s="16"/>
      <c r="CL1104" s="16"/>
      <c r="CM1104" s="16"/>
      <c r="CN1104" s="16"/>
      <c r="CO1104" s="16"/>
      <c r="CP1104" s="16"/>
      <c r="CQ1104" s="16"/>
      <c r="CR1104" s="16"/>
      <c r="CS1104" s="16"/>
      <c r="CT1104" s="16"/>
      <c r="CU1104" s="16"/>
      <c r="CV1104" s="16"/>
      <c r="CW1104" s="16"/>
      <c r="CX1104" s="16"/>
      <c r="CY1104" s="16"/>
      <c r="CZ1104" s="16"/>
      <c r="DA1104" s="16"/>
      <c r="DB1104" s="16"/>
      <c r="DC1104" s="16"/>
      <c r="DD1104" s="16"/>
      <c r="DE1104" s="16"/>
      <c r="DF1104" s="16"/>
      <c r="DG1104" s="16"/>
      <c r="DH1104" s="24"/>
      <c r="DI1104" s="16"/>
      <c r="DJ1104" s="24"/>
      <c r="DK1104" s="24"/>
      <c r="DL1104" s="24"/>
      <c r="DM1104" s="24"/>
      <c r="DN1104" s="24"/>
      <c r="DO1104" s="24">
        <v>6.6666670143604279E-2</v>
      </c>
      <c r="DP1104" s="24"/>
      <c r="DQ1104" s="24"/>
      <c r="DR1104" s="16"/>
      <c r="DS1104" s="24"/>
      <c r="DT1104" s="17"/>
      <c r="DU1104" s="17"/>
      <c r="DV1104" s="17"/>
      <c r="DW1104" s="17"/>
      <c r="DX1104" s="17"/>
      <c r="DY1104" s="17"/>
      <c r="DZ1104" s="17"/>
      <c r="EA1104" s="17"/>
      <c r="EB1104" s="17"/>
      <c r="EC1104" s="17"/>
      <c r="ED1104" s="17"/>
      <c r="EE1104" s="17"/>
      <c r="EF1104" s="17"/>
      <c r="EG1104" s="17"/>
      <c r="EH1104" s="17"/>
      <c r="EI1104" s="17"/>
      <c r="EJ1104" s="17"/>
      <c r="EK1104" s="17"/>
      <c r="EL1104" s="17"/>
      <c r="EM1104" s="17"/>
      <c r="EN1104" s="27"/>
      <c r="EO1104" s="27"/>
      <c r="EP1104" s="27"/>
      <c r="EQ1104" s="27"/>
      <c r="ER1104" s="27"/>
    </row>
    <row r="1105" spans="1:148" s="9" customFormat="1" ht="20.25" x14ac:dyDescent="0.3">
      <c r="A1105" s="10" t="s">
        <v>627</v>
      </c>
      <c r="B1105" s="10" t="s">
        <v>231</v>
      </c>
      <c r="C1105" s="10" t="s">
        <v>240</v>
      </c>
      <c r="D1105" s="10" t="s">
        <v>279</v>
      </c>
      <c r="E1105" s="10" t="s">
        <v>218</v>
      </c>
      <c r="F1105" s="11">
        <v>10341</v>
      </c>
      <c r="G1105" s="11">
        <v>4062</v>
      </c>
      <c r="H1105" s="11">
        <v>3951</v>
      </c>
      <c r="I1105" s="10" t="s">
        <v>275</v>
      </c>
      <c r="J1105" s="12">
        <v>62.8</v>
      </c>
      <c r="K1105" s="10" t="s">
        <v>248</v>
      </c>
      <c r="L1105" s="10" t="s">
        <v>261</v>
      </c>
      <c r="M1105" s="10" t="s">
        <v>220</v>
      </c>
      <c r="N1105" s="13">
        <v>15</v>
      </c>
      <c r="O1105" s="13">
        <v>15</v>
      </c>
      <c r="P1105" s="13">
        <v>0</v>
      </c>
      <c r="Q1105" s="14">
        <v>0</v>
      </c>
      <c r="R1105" s="14">
        <v>6.14</v>
      </c>
      <c r="S1105" s="14">
        <v>4</v>
      </c>
      <c r="T1105" s="14">
        <v>1.5349999999999999</v>
      </c>
      <c r="U1105" s="14">
        <v>38.375</v>
      </c>
      <c r="V1105" s="14">
        <v>0.5</v>
      </c>
      <c r="W1105" s="14">
        <v>131.4</v>
      </c>
      <c r="X1105" s="14">
        <v>40</v>
      </c>
      <c r="Y1105" s="14">
        <v>0.93896716978286898</v>
      </c>
      <c r="Z1105" s="14">
        <v>1.6666669999999999</v>
      </c>
      <c r="AA1105" s="14">
        <v>2.3333330000000001</v>
      </c>
      <c r="AB1105" s="14">
        <v>58.333329999999997</v>
      </c>
      <c r="AC1105" s="14">
        <v>0.1316669</v>
      </c>
      <c r="AD1105" s="14">
        <v>3.2916720000000002</v>
      </c>
      <c r="AE1105" s="14">
        <v>65.7</v>
      </c>
      <c r="AF1105" s="14">
        <v>42.6</v>
      </c>
      <c r="AG1105" s="14">
        <v>0</v>
      </c>
      <c r="AH1105" s="14">
        <v>0</v>
      </c>
      <c r="AI1105" s="14">
        <v>1.5349999999999999</v>
      </c>
      <c r="AJ1105" s="14">
        <v>1.6666669999999999</v>
      </c>
      <c r="AK1105" s="15">
        <v>0.4166667</v>
      </c>
      <c r="AL1105" s="15">
        <v>0.92099989999999998</v>
      </c>
      <c r="AM1105" s="15">
        <v>1</v>
      </c>
      <c r="AN1105" s="15">
        <v>0.38374999999999998</v>
      </c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  <c r="BA1105" s="16"/>
      <c r="BB1105" s="16"/>
      <c r="BC1105" s="16"/>
      <c r="BD1105" s="16"/>
      <c r="BE1105" s="16"/>
      <c r="BF1105" s="16"/>
      <c r="BG1105" s="16"/>
      <c r="BH1105" s="16"/>
      <c r="BI1105" s="16"/>
      <c r="BJ1105" s="16"/>
      <c r="BK1105" s="16"/>
      <c r="BL1105" s="16"/>
      <c r="BM1105" s="16"/>
      <c r="BN1105" s="16"/>
      <c r="BO1105" s="16"/>
      <c r="BP1105" s="16">
        <v>2.25</v>
      </c>
      <c r="BQ1105" s="16"/>
      <c r="BR1105" s="16"/>
      <c r="BS1105" s="16"/>
      <c r="BT1105" s="16"/>
      <c r="BU1105" s="16"/>
      <c r="BV1105" s="16"/>
      <c r="BW1105" s="16"/>
      <c r="BX1105" s="16"/>
      <c r="BY1105" s="16"/>
      <c r="BZ1105" s="16"/>
      <c r="CA1105" s="16"/>
      <c r="CB1105" s="16"/>
      <c r="CC1105" s="16"/>
      <c r="CD1105" s="16"/>
      <c r="CE1105" s="16"/>
      <c r="CF1105" s="16"/>
      <c r="CG1105" s="16"/>
      <c r="CH1105" s="16"/>
      <c r="CI1105" s="16"/>
      <c r="CJ1105" s="16"/>
      <c r="CK1105" s="16"/>
      <c r="CL1105" s="16"/>
      <c r="CM1105" s="16"/>
      <c r="CN1105" s="16"/>
      <c r="CO1105" s="16"/>
      <c r="CP1105" s="16"/>
      <c r="CQ1105" s="16"/>
      <c r="CR1105" s="16"/>
      <c r="CS1105" s="16"/>
      <c r="CT1105" s="16"/>
      <c r="CU1105" s="16"/>
      <c r="CV1105" s="16"/>
      <c r="CW1105" s="16"/>
      <c r="CX1105" s="16"/>
      <c r="CY1105" s="16"/>
      <c r="CZ1105" s="16"/>
      <c r="DA1105" s="16"/>
      <c r="DB1105" s="16"/>
      <c r="DC1105" s="16"/>
      <c r="DD1105" s="16"/>
      <c r="DE1105" s="16"/>
      <c r="DF1105" s="16"/>
      <c r="DG1105" s="16"/>
      <c r="DH1105" s="24"/>
      <c r="DI1105" s="16"/>
      <c r="DJ1105" s="24"/>
      <c r="DK1105" s="24"/>
      <c r="DL1105" s="24"/>
      <c r="DM1105" s="24"/>
      <c r="DN1105" s="24"/>
      <c r="DO1105" s="24">
        <v>8.3333335816860199E-2</v>
      </c>
      <c r="DP1105" s="24"/>
      <c r="DQ1105" s="24"/>
      <c r="DR1105" s="16"/>
      <c r="DS1105" s="24"/>
      <c r="DT1105" s="17"/>
      <c r="DU1105" s="17"/>
      <c r="DV1105" s="17"/>
      <c r="DW1105" s="17"/>
      <c r="DX1105" s="17"/>
      <c r="DY1105" s="17"/>
      <c r="DZ1105" s="17"/>
      <c r="EA1105" s="17"/>
      <c r="EB1105" s="17"/>
      <c r="EC1105" s="17"/>
      <c r="ED1105" s="17"/>
      <c r="EE1105" s="17"/>
      <c r="EF1105" s="17"/>
      <c r="EG1105" s="17"/>
      <c r="EH1105" s="17"/>
      <c r="EI1105" s="17"/>
      <c r="EJ1105" s="17"/>
      <c r="EK1105" s="17"/>
      <c r="EL1105" s="17"/>
      <c r="EM1105" s="17"/>
      <c r="EN1105" s="27"/>
      <c r="EO1105" s="27"/>
      <c r="EP1105" s="27"/>
      <c r="EQ1105" s="27"/>
      <c r="ER1105" s="27"/>
    </row>
    <row r="1106" spans="1:148" s="9" customFormat="1" ht="20.25" x14ac:dyDescent="0.3">
      <c r="A1106" s="10" t="s">
        <v>627</v>
      </c>
      <c r="B1106" s="10" t="s">
        <v>231</v>
      </c>
      <c r="C1106" s="10" t="s">
        <v>240</v>
      </c>
      <c r="D1106" s="10" t="s">
        <v>281</v>
      </c>
      <c r="E1106" s="10" t="s">
        <v>218</v>
      </c>
      <c r="F1106" s="11">
        <v>10341</v>
      </c>
      <c r="G1106" s="11">
        <v>4189</v>
      </c>
      <c r="H1106" s="11">
        <v>4161</v>
      </c>
      <c r="I1106" s="10" t="s">
        <v>275</v>
      </c>
      <c r="J1106" s="12">
        <v>62.8</v>
      </c>
      <c r="K1106" s="10" t="s">
        <v>248</v>
      </c>
      <c r="L1106" s="10" t="s">
        <v>261</v>
      </c>
      <c r="M1106" s="10" t="s">
        <v>220</v>
      </c>
      <c r="N1106" s="13">
        <v>0</v>
      </c>
      <c r="O1106" s="13">
        <v>0</v>
      </c>
      <c r="P1106" s="13">
        <v>0</v>
      </c>
      <c r="Q1106" s="14">
        <v>0</v>
      </c>
      <c r="R1106" s="14">
        <v>6.14</v>
      </c>
      <c r="S1106" s="14">
        <v>4</v>
      </c>
      <c r="T1106" s="14">
        <v>0</v>
      </c>
      <c r="U1106" s="14">
        <v>0</v>
      </c>
      <c r="V1106" s="14">
        <v>0.5</v>
      </c>
      <c r="W1106" s="14">
        <v>0</v>
      </c>
      <c r="X1106" s="14">
        <v>40</v>
      </c>
      <c r="Y1106" s="14">
        <v>0</v>
      </c>
      <c r="Z1106" s="14">
        <v>0</v>
      </c>
      <c r="AA1106" s="14">
        <v>4</v>
      </c>
      <c r="AB1106" s="14">
        <v>100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  <c r="AK1106" s="15">
        <v>0</v>
      </c>
      <c r="AL1106" s="15">
        <v>0</v>
      </c>
      <c r="AM1106" s="15">
        <v>0</v>
      </c>
      <c r="AN1106" s="15">
        <v>0</v>
      </c>
      <c r="AO1106" s="16"/>
      <c r="AP1106" s="16">
        <v>0.66666668653488159</v>
      </c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  <c r="BA1106" s="16"/>
      <c r="BB1106" s="16"/>
      <c r="BC1106" s="16"/>
      <c r="BD1106" s="16"/>
      <c r="BE1106" s="16"/>
      <c r="BF1106" s="16"/>
      <c r="BG1106" s="16"/>
      <c r="BH1106" s="16"/>
      <c r="BI1106" s="16">
        <v>0.1666666716337204</v>
      </c>
      <c r="BJ1106" s="16"/>
      <c r="BK1106" s="16"/>
      <c r="BL1106" s="16"/>
      <c r="BM1106" s="16"/>
      <c r="BN1106" s="16"/>
      <c r="BO1106" s="16"/>
      <c r="BP1106" s="16"/>
      <c r="BQ1106" s="16"/>
      <c r="BR1106" s="16"/>
      <c r="BS1106" s="16"/>
      <c r="BT1106" s="16"/>
      <c r="BU1106" s="16">
        <v>3.1666667461395264</v>
      </c>
      <c r="BV1106" s="16"/>
      <c r="BW1106" s="16"/>
      <c r="BX1106" s="16"/>
      <c r="BY1106" s="16"/>
      <c r="BZ1106" s="16"/>
      <c r="CA1106" s="16"/>
      <c r="CB1106" s="16"/>
      <c r="CC1106" s="16"/>
      <c r="CD1106" s="16"/>
      <c r="CE1106" s="16"/>
      <c r="CF1106" s="16"/>
      <c r="CG1106" s="16"/>
      <c r="CH1106" s="16"/>
      <c r="CI1106" s="16"/>
      <c r="CJ1106" s="16"/>
      <c r="CK1106" s="16"/>
      <c r="CL1106" s="16"/>
      <c r="CM1106" s="16"/>
      <c r="CN1106" s="16"/>
      <c r="CO1106" s="16"/>
      <c r="CP1106" s="16"/>
      <c r="CQ1106" s="16"/>
      <c r="CR1106" s="16"/>
      <c r="CS1106" s="16"/>
      <c r="CT1106" s="16"/>
      <c r="CU1106" s="16"/>
      <c r="CV1106" s="16"/>
      <c r="CW1106" s="16"/>
      <c r="CX1106" s="16"/>
      <c r="CY1106" s="16"/>
      <c r="CZ1106" s="16"/>
      <c r="DA1106" s="16"/>
      <c r="DB1106" s="16"/>
      <c r="DC1106" s="16"/>
      <c r="DD1106" s="16"/>
      <c r="DE1106" s="16"/>
      <c r="DF1106" s="16"/>
      <c r="DG1106" s="16"/>
      <c r="DH1106" s="24"/>
      <c r="DI1106" s="16"/>
      <c r="DJ1106" s="24"/>
      <c r="DK1106" s="24"/>
      <c r="DL1106" s="24"/>
      <c r="DM1106" s="24"/>
      <c r="DN1106" s="24"/>
      <c r="DO1106" s="24"/>
      <c r="DP1106" s="24"/>
      <c r="DQ1106" s="24"/>
      <c r="DR1106" s="16"/>
      <c r="DS1106" s="24"/>
      <c r="DT1106" s="17"/>
      <c r="DU1106" s="17"/>
      <c r="DV1106" s="17"/>
      <c r="DW1106" s="17"/>
      <c r="DX1106" s="17"/>
      <c r="DY1106" s="17"/>
      <c r="DZ1106" s="17"/>
      <c r="EA1106" s="17"/>
      <c r="EB1106" s="17"/>
      <c r="EC1106" s="17"/>
      <c r="ED1106" s="17"/>
      <c r="EE1106" s="17"/>
      <c r="EF1106" s="17"/>
      <c r="EG1106" s="17"/>
      <c r="EH1106" s="17"/>
      <c r="EI1106" s="17"/>
      <c r="EJ1106" s="17"/>
      <c r="EK1106" s="17"/>
      <c r="EL1106" s="17"/>
      <c r="EM1106" s="17"/>
      <c r="EN1106" s="27"/>
      <c r="EO1106" s="27"/>
      <c r="EP1106" s="27"/>
      <c r="EQ1106" s="27"/>
      <c r="ER1106" s="27"/>
    </row>
    <row r="1107" spans="1:148" s="9" customFormat="1" ht="20.25" x14ac:dyDescent="0.3">
      <c r="A1107" s="10" t="s">
        <v>627</v>
      </c>
      <c r="B1107" s="10" t="s">
        <v>244</v>
      </c>
      <c r="C1107" s="10" t="s">
        <v>240</v>
      </c>
      <c r="D1107" s="10" t="s">
        <v>279</v>
      </c>
      <c r="E1107" s="10" t="s">
        <v>218</v>
      </c>
      <c r="F1107" s="11">
        <v>10341</v>
      </c>
      <c r="G1107" s="11">
        <v>4124</v>
      </c>
      <c r="H1107" s="11">
        <v>4103</v>
      </c>
      <c r="I1107" s="10" t="s">
        <v>275</v>
      </c>
      <c r="J1107" s="12">
        <v>62.8</v>
      </c>
      <c r="K1107" s="10" t="s">
        <v>248</v>
      </c>
      <c r="L1107" s="10" t="s">
        <v>261</v>
      </c>
      <c r="M1107" s="10" t="s">
        <v>220</v>
      </c>
      <c r="N1107" s="13">
        <v>0</v>
      </c>
      <c r="O1107" s="13">
        <v>0</v>
      </c>
      <c r="P1107" s="13">
        <v>0</v>
      </c>
      <c r="Q1107" s="14">
        <v>0</v>
      </c>
      <c r="R1107" s="14">
        <v>6.14</v>
      </c>
      <c r="S1107" s="14">
        <v>1</v>
      </c>
      <c r="T1107" s="14">
        <v>0</v>
      </c>
      <c r="U1107" s="14">
        <v>0</v>
      </c>
      <c r="V1107" s="14">
        <v>0.125</v>
      </c>
      <c r="W1107" s="14">
        <v>0</v>
      </c>
      <c r="X1107" s="14">
        <v>10</v>
      </c>
      <c r="Y1107" s="14">
        <v>0</v>
      </c>
      <c r="Z1107" s="14">
        <v>0</v>
      </c>
      <c r="AA1107" s="14">
        <v>1</v>
      </c>
      <c r="AB1107" s="14">
        <v>100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  <c r="AK1107" s="15">
        <v>0</v>
      </c>
      <c r="AL1107" s="15">
        <v>0</v>
      </c>
      <c r="AM1107" s="15">
        <v>0</v>
      </c>
      <c r="AN1107" s="15">
        <v>0</v>
      </c>
      <c r="AO1107" s="16"/>
      <c r="AP1107" s="16">
        <v>0.5</v>
      </c>
      <c r="AQ1107" s="16"/>
      <c r="AR1107" s="16"/>
      <c r="AS1107" s="16"/>
      <c r="AT1107" s="16"/>
      <c r="AU1107" s="16"/>
      <c r="AV1107" s="16"/>
      <c r="AW1107" s="16"/>
      <c r="AX1107" s="16">
        <v>0.25</v>
      </c>
      <c r="AY1107" s="16"/>
      <c r="AZ1107" s="16"/>
      <c r="BA1107" s="16"/>
      <c r="BB1107" s="16"/>
      <c r="BC1107" s="16"/>
      <c r="BD1107" s="16"/>
      <c r="BE1107" s="16"/>
      <c r="BF1107" s="16"/>
      <c r="BG1107" s="16"/>
      <c r="BH1107" s="16"/>
      <c r="BI1107" s="16"/>
      <c r="BJ1107" s="16"/>
      <c r="BK1107" s="16"/>
      <c r="BL1107" s="16"/>
      <c r="BM1107" s="16"/>
      <c r="BN1107" s="16"/>
      <c r="BO1107" s="16"/>
      <c r="BP1107" s="16"/>
      <c r="BQ1107" s="16"/>
      <c r="BR1107" s="16"/>
      <c r="BS1107" s="16"/>
      <c r="BT1107" s="16"/>
      <c r="BU1107" s="16"/>
      <c r="BV1107" s="16"/>
      <c r="BW1107" s="16"/>
      <c r="BX1107" s="16"/>
      <c r="BY1107" s="16"/>
      <c r="BZ1107" s="16"/>
      <c r="CA1107" s="16"/>
      <c r="CB1107" s="16"/>
      <c r="CC1107" s="16"/>
      <c r="CD1107" s="16"/>
      <c r="CE1107" s="16"/>
      <c r="CF1107" s="16">
        <v>0.25</v>
      </c>
      <c r="CG1107" s="16"/>
      <c r="CH1107" s="16"/>
      <c r="CI1107" s="16"/>
      <c r="CJ1107" s="16"/>
      <c r="CK1107" s="16"/>
      <c r="CL1107" s="16"/>
      <c r="CM1107" s="16"/>
      <c r="CN1107" s="16"/>
      <c r="CO1107" s="16"/>
      <c r="CP1107" s="16"/>
      <c r="CQ1107" s="16"/>
      <c r="CR1107" s="16"/>
      <c r="CS1107" s="16"/>
      <c r="CT1107" s="16"/>
      <c r="CU1107" s="16"/>
      <c r="CV1107" s="16"/>
      <c r="CW1107" s="16"/>
      <c r="CX1107" s="16"/>
      <c r="CY1107" s="16"/>
      <c r="CZ1107" s="16"/>
      <c r="DA1107" s="16"/>
      <c r="DB1107" s="16"/>
      <c r="DC1107" s="16"/>
      <c r="DD1107" s="16"/>
      <c r="DE1107" s="16"/>
      <c r="DF1107" s="16"/>
      <c r="DG1107" s="16"/>
      <c r="DH1107" s="24"/>
      <c r="DI1107" s="16"/>
      <c r="DJ1107" s="24"/>
      <c r="DK1107" s="24"/>
      <c r="DL1107" s="24"/>
      <c r="DM1107" s="24"/>
      <c r="DN1107" s="24"/>
      <c r="DO1107" s="24"/>
      <c r="DP1107" s="24"/>
      <c r="DQ1107" s="24"/>
      <c r="DR1107" s="16"/>
      <c r="DS1107" s="24"/>
      <c r="DT1107" s="17"/>
      <c r="DU1107" s="17"/>
      <c r="DV1107" s="17"/>
      <c r="DW1107" s="17"/>
      <c r="DX1107" s="17"/>
      <c r="DY1107" s="17"/>
      <c r="DZ1107" s="17"/>
      <c r="EA1107" s="17"/>
      <c r="EB1107" s="17"/>
      <c r="EC1107" s="17"/>
      <c r="ED1107" s="17"/>
      <c r="EE1107" s="17"/>
      <c r="EF1107" s="17"/>
      <c r="EG1107" s="17"/>
      <c r="EH1107" s="17"/>
      <c r="EI1107" s="17"/>
      <c r="EJ1107" s="17"/>
      <c r="EK1107" s="17"/>
      <c r="EL1107" s="17"/>
      <c r="EM1107" s="17"/>
      <c r="EN1107" s="27"/>
      <c r="EO1107" s="27"/>
      <c r="EP1107" s="27"/>
      <c r="EQ1107" s="27"/>
      <c r="ER1107" s="27"/>
    </row>
    <row r="1108" spans="1:148" s="9" customFormat="1" ht="20.25" x14ac:dyDescent="0.3">
      <c r="A1108" s="10" t="s">
        <v>627</v>
      </c>
      <c r="B1108" s="10" t="s">
        <v>244</v>
      </c>
      <c r="C1108" s="10" t="s">
        <v>240</v>
      </c>
      <c r="D1108" s="10" t="s">
        <v>281</v>
      </c>
      <c r="E1108" s="10" t="s">
        <v>218</v>
      </c>
      <c r="F1108" s="11">
        <v>10341</v>
      </c>
      <c r="G1108" s="11">
        <v>3733</v>
      </c>
      <c r="H1108" s="11">
        <v>4091</v>
      </c>
      <c r="I1108" s="10" t="s">
        <v>275</v>
      </c>
      <c r="J1108" s="12">
        <v>62.8</v>
      </c>
      <c r="K1108" s="10" t="s">
        <v>248</v>
      </c>
      <c r="L1108" s="10" t="s">
        <v>261</v>
      </c>
      <c r="M1108" s="10" t="s">
        <v>220</v>
      </c>
      <c r="N1108" s="13">
        <v>0</v>
      </c>
      <c r="O1108" s="13">
        <v>0</v>
      </c>
      <c r="P1108" s="13">
        <v>0</v>
      </c>
      <c r="Q1108" s="14">
        <v>0</v>
      </c>
      <c r="R1108" s="14">
        <v>6.14</v>
      </c>
      <c r="S1108" s="14">
        <v>0.5</v>
      </c>
      <c r="T1108" s="14">
        <v>0</v>
      </c>
      <c r="U1108" s="14">
        <v>0</v>
      </c>
      <c r="V1108" s="14">
        <v>6.25E-2</v>
      </c>
      <c r="W1108" s="14">
        <v>0</v>
      </c>
      <c r="X1108" s="14">
        <v>5</v>
      </c>
      <c r="Y1108" s="14">
        <v>0</v>
      </c>
      <c r="Z1108" s="14">
        <v>0</v>
      </c>
      <c r="AA1108" s="14">
        <v>0.5</v>
      </c>
      <c r="AB1108" s="14">
        <v>100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  <c r="AK1108" s="15">
        <v>0</v>
      </c>
      <c r="AL1108" s="15">
        <v>0</v>
      </c>
      <c r="AM1108" s="15">
        <v>0</v>
      </c>
      <c r="AN1108" s="15">
        <v>0</v>
      </c>
      <c r="AO1108" s="16"/>
      <c r="AP1108" s="16">
        <v>0.5</v>
      </c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  <c r="BA1108" s="16"/>
      <c r="BB1108" s="16"/>
      <c r="BC1108" s="16"/>
      <c r="BD1108" s="16"/>
      <c r="BE1108" s="16"/>
      <c r="BF1108" s="16"/>
      <c r="BG1108" s="16"/>
      <c r="BH1108" s="16"/>
      <c r="BI1108" s="16"/>
      <c r="BJ1108" s="16"/>
      <c r="BK1108" s="16"/>
      <c r="BL1108" s="16"/>
      <c r="BM1108" s="16"/>
      <c r="BN1108" s="16"/>
      <c r="BO1108" s="16"/>
      <c r="BP1108" s="16"/>
      <c r="BQ1108" s="16"/>
      <c r="BR1108" s="16"/>
      <c r="BS1108" s="16"/>
      <c r="BT1108" s="16"/>
      <c r="BU1108" s="16"/>
      <c r="BV1108" s="16"/>
      <c r="BW1108" s="16"/>
      <c r="BX1108" s="16"/>
      <c r="BY1108" s="16"/>
      <c r="BZ1108" s="16"/>
      <c r="CA1108" s="16"/>
      <c r="CB1108" s="16"/>
      <c r="CC1108" s="16"/>
      <c r="CD1108" s="16"/>
      <c r="CE1108" s="16"/>
      <c r="CF1108" s="16"/>
      <c r="CG1108" s="16"/>
      <c r="CH1108" s="16"/>
      <c r="CI1108" s="16"/>
      <c r="CJ1108" s="16"/>
      <c r="CK1108" s="16"/>
      <c r="CL1108" s="16"/>
      <c r="CM1108" s="16"/>
      <c r="CN1108" s="16"/>
      <c r="CO1108" s="16"/>
      <c r="CP1108" s="16"/>
      <c r="CQ1108" s="16"/>
      <c r="CR1108" s="16"/>
      <c r="CS1108" s="16"/>
      <c r="CT1108" s="16"/>
      <c r="CU1108" s="16"/>
      <c r="CV1108" s="16"/>
      <c r="CW1108" s="16"/>
      <c r="CX1108" s="16"/>
      <c r="CY1108" s="16"/>
      <c r="CZ1108" s="16"/>
      <c r="DA1108" s="16"/>
      <c r="DB1108" s="16"/>
      <c r="DC1108" s="16"/>
      <c r="DD1108" s="16"/>
      <c r="DE1108" s="16"/>
      <c r="DF1108" s="16"/>
      <c r="DG1108" s="16"/>
      <c r="DH1108" s="24"/>
      <c r="DI1108" s="16"/>
      <c r="DJ1108" s="24"/>
      <c r="DK1108" s="24"/>
      <c r="DL1108" s="24"/>
      <c r="DM1108" s="24"/>
      <c r="DN1108" s="24"/>
      <c r="DO1108" s="24"/>
      <c r="DP1108" s="24"/>
      <c r="DQ1108" s="24"/>
      <c r="DR1108" s="16"/>
      <c r="DS1108" s="24"/>
      <c r="DT1108" s="17"/>
      <c r="DU1108" s="17"/>
      <c r="DV1108" s="17"/>
      <c r="DW1108" s="17"/>
      <c r="DX1108" s="17"/>
      <c r="DY1108" s="17"/>
      <c r="DZ1108" s="17"/>
      <c r="EA1108" s="17"/>
      <c r="EB1108" s="17"/>
      <c r="EC1108" s="17"/>
      <c r="ED1108" s="17"/>
      <c r="EE1108" s="17"/>
      <c r="EF1108" s="17"/>
      <c r="EG1108" s="17"/>
      <c r="EH1108" s="17"/>
      <c r="EI1108" s="17"/>
      <c r="EJ1108" s="17"/>
      <c r="EK1108" s="17"/>
      <c r="EL1108" s="17"/>
      <c r="EM1108" s="17"/>
      <c r="EN1108" s="27"/>
      <c r="EO1108" s="27"/>
      <c r="EP1108" s="27"/>
      <c r="EQ1108" s="27"/>
      <c r="ER1108" s="27"/>
    </row>
    <row r="1109" spans="1:148" s="9" customFormat="1" ht="20.25" x14ac:dyDescent="0.3">
      <c r="A1109" s="10" t="s">
        <v>627</v>
      </c>
      <c r="B1109" s="10" t="s">
        <v>240</v>
      </c>
      <c r="C1109" s="10" t="s">
        <v>240</v>
      </c>
      <c r="D1109" s="10" t="s">
        <v>279</v>
      </c>
      <c r="E1109" s="10" t="s">
        <v>218</v>
      </c>
      <c r="F1109" s="11">
        <v>10341</v>
      </c>
      <c r="G1109" s="11">
        <v>4124</v>
      </c>
      <c r="H1109" s="11">
        <v>4103</v>
      </c>
      <c r="I1109" s="10" t="s">
        <v>275</v>
      </c>
      <c r="J1109" s="12">
        <v>62.8</v>
      </c>
      <c r="K1109" s="10" t="s">
        <v>248</v>
      </c>
      <c r="L1109" s="10" t="s">
        <v>261</v>
      </c>
      <c r="M1109" s="10" t="s">
        <v>220</v>
      </c>
      <c r="N1109" s="13">
        <v>7</v>
      </c>
      <c r="O1109" s="13">
        <v>7</v>
      </c>
      <c r="P1109" s="13">
        <v>0</v>
      </c>
      <c r="Q1109" s="14">
        <v>0</v>
      </c>
      <c r="R1109" s="14">
        <v>6.14</v>
      </c>
      <c r="S1109" s="14">
        <v>2.0833330000000001</v>
      </c>
      <c r="T1109" s="14">
        <v>0.71633329999999995</v>
      </c>
      <c r="U1109" s="14">
        <v>34.384010000000004</v>
      </c>
      <c r="V1109" s="14">
        <v>0.2604166</v>
      </c>
      <c r="W1109" s="14">
        <v>117.73439999999999</v>
      </c>
      <c r="X1109" s="14">
        <v>20.833330154418899</v>
      </c>
      <c r="Y1109" s="14">
        <v>1.04795427735901</v>
      </c>
      <c r="Z1109" s="14">
        <v>0.83333299999999999</v>
      </c>
      <c r="AA1109" s="14">
        <v>1.25</v>
      </c>
      <c r="AB1109" s="14">
        <v>60.000010000000003</v>
      </c>
      <c r="AC1109" s="14">
        <v>0.1169996</v>
      </c>
      <c r="AD1109" s="14">
        <v>5.6159829999999999</v>
      </c>
      <c r="AE1109" s="14">
        <v>30.66</v>
      </c>
      <c r="AF1109" s="14">
        <v>19.88</v>
      </c>
      <c r="AG1109" s="14">
        <v>0</v>
      </c>
      <c r="AH1109" s="14">
        <v>0</v>
      </c>
      <c r="AI1109" s="14">
        <v>0.71633329999999995</v>
      </c>
      <c r="AJ1109" s="14">
        <v>0.83333299999999999</v>
      </c>
      <c r="AK1109" s="15">
        <v>0.39999990000000002</v>
      </c>
      <c r="AL1109" s="15">
        <v>0.85960029999999998</v>
      </c>
      <c r="AM1109" s="15">
        <v>1</v>
      </c>
      <c r="AN1109" s="15">
        <v>0.34384009999999998</v>
      </c>
      <c r="AO1109" s="16">
        <v>0.5</v>
      </c>
      <c r="AP1109" s="16"/>
      <c r="AQ1109" s="16"/>
      <c r="AR1109" s="16">
        <v>8.3333335816860199E-2</v>
      </c>
      <c r="AS1109" s="16">
        <v>8.3333335816860199E-2</v>
      </c>
      <c r="AT1109" s="16">
        <v>0.4166666567325592</v>
      </c>
      <c r="AU1109" s="16"/>
      <c r="AV1109" s="16"/>
      <c r="AW1109" s="16"/>
      <c r="AX1109" s="16"/>
      <c r="AY1109" s="16"/>
      <c r="AZ1109" s="16"/>
      <c r="BA1109" s="16"/>
      <c r="BB1109" s="16"/>
      <c r="BC1109" s="16"/>
      <c r="BD1109" s="16"/>
      <c r="BE1109" s="16"/>
      <c r="BF1109" s="16"/>
      <c r="BG1109" s="16"/>
      <c r="BH1109" s="16"/>
      <c r="BI1109" s="16"/>
      <c r="BJ1109" s="16"/>
      <c r="BK1109" s="16"/>
      <c r="BL1109" s="16"/>
      <c r="BM1109" s="16"/>
      <c r="BN1109" s="16"/>
      <c r="BO1109" s="16"/>
      <c r="BP1109" s="16"/>
      <c r="BQ1109" s="16"/>
      <c r="BR1109" s="16"/>
      <c r="BS1109" s="16"/>
      <c r="BT1109" s="16"/>
      <c r="BU1109" s="16"/>
      <c r="BV1109" s="16"/>
      <c r="BW1109" s="16"/>
      <c r="BX1109" s="16"/>
      <c r="BY1109" s="16"/>
      <c r="BZ1109" s="16"/>
      <c r="CA1109" s="16"/>
      <c r="CB1109" s="16"/>
      <c r="CC1109" s="16"/>
      <c r="CD1109" s="16"/>
      <c r="CE1109" s="16"/>
      <c r="CF1109" s="16">
        <v>0.1666666716337204</v>
      </c>
      <c r="CG1109" s="16"/>
      <c r="CH1109" s="16"/>
      <c r="CI1109" s="16"/>
      <c r="CJ1109" s="16"/>
      <c r="CK1109" s="16"/>
      <c r="CL1109" s="16"/>
      <c r="CM1109" s="16"/>
      <c r="CN1109" s="16"/>
      <c r="CO1109" s="16"/>
      <c r="CP1109" s="16"/>
      <c r="CQ1109" s="16"/>
      <c r="CR1109" s="16"/>
      <c r="CS1109" s="16"/>
      <c r="CT1109" s="16"/>
      <c r="CU1109" s="16"/>
      <c r="CV1109" s="16"/>
      <c r="CW1109" s="16"/>
      <c r="CX1109" s="16"/>
      <c r="CY1109" s="16"/>
      <c r="CZ1109" s="16"/>
      <c r="DA1109" s="16"/>
      <c r="DB1109" s="16"/>
      <c r="DC1109" s="16"/>
      <c r="DD1109" s="16"/>
      <c r="DE1109" s="16"/>
      <c r="DF1109" s="16"/>
      <c r="DG1109" s="16"/>
      <c r="DH1109" s="24"/>
      <c r="DI1109" s="16"/>
      <c r="DJ1109" s="24"/>
      <c r="DK1109" s="24"/>
      <c r="DL1109" s="24"/>
      <c r="DM1109" s="24"/>
      <c r="DN1109" s="24"/>
      <c r="DO1109" s="24"/>
      <c r="DP1109" s="24"/>
      <c r="DQ1109" s="24"/>
      <c r="DR1109" s="16"/>
      <c r="DS1109" s="24"/>
      <c r="DT1109" s="17"/>
      <c r="DU1109" s="17"/>
      <c r="DV1109" s="17"/>
      <c r="DW1109" s="17"/>
      <c r="DX1109" s="17"/>
      <c r="DY1109" s="17"/>
      <c r="DZ1109" s="17"/>
      <c r="EA1109" s="17"/>
      <c r="EB1109" s="17"/>
      <c r="EC1109" s="17"/>
      <c r="ED1109" s="17"/>
      <c r="EE1109" s="17"/>
      <c r="EF1109" s="17"/>
      <c r="EG1109" s="17"/>
      <c r="EH1109" s="17"/>
      <c r="EI1109" s="17"/>
      <c r="EJ1109" s="17"/>
      <c r="EK1109" s="17"/>
      <c r="EL1109" s="17"/>
      <c r="EM1109" s="17"/>
      <c r="EN1109" s="27"/>
      <c r="EO1109" s="27"/>
      <c r="EP1109" s="27"/>
      <c r="EQ1109" s="27"/>
      <c r="ER1109" s="27"/>
    </row>
    <row r="1110" spans="1:148" s="9" customFormat="1" ht="20.25" x14ac:dyDescent="0.3">
      <c r="A1110" s="10" t="s">
        <v>627</v>
      </c>
      <c r="B1110" s="10" t="s">
        <v>240</v>
      </c>
      <c r="C1110" s="10" t="s">
        <v>240</v>
      </c>
      <c r="D1110" s="10" t="s">
        <v>281</v>
      </c>
      <c r="E1110" s="10" t="s">
        <v>218</v>
      </c>
      <c r="F1110" s="11">
        <v>10341</v>
      </c>
      <c r="G1110" s="11">
        <v>3733</v>
      </c>
      <c r="H1110" s="11">
        <v>4091</v>
      </c>
      <c r="I1110" s="10" t="s">
        <v>275</v>
      </c>
      <c r="J1110" s="12">
        <v>62.8</v>
      </c>
      <c r="K1110" s="10" t="s">
        <v>248</v>
      </c>
      <c r="L1110" s="10" t="s">
        <v>261</v>
      </c>
      <c r="M1110" s="10" t="s">
        <v>220</v>
      </c>
      <c r="N1110" s="13">
        <v>6</v>
      </c>
      <c r="O1110" s="13">
        <v>6</v>
      </c>
      <c r="P1110" s="13">
        <v>0</v>
      </c>
      <c r="Q1110" s="14">
        <v>0</v>
      </c>
      <c r="R1110" s="14">
        <v>6.14</v>
      </c>
      <c r="S1110" s="14">
        <v>1.75</v>
      </c>
      <c r="T1110" s="14">
        <v>0.61399999999999999</v>
      </c>
      <c r="U1110" s="14">
        <v>35.085720000000002</v>
      </c>
      <c r="V1110" s="14">
        <v>0.21875</v>
      </c>
      <c r="W1110" s="14">
        <v>120.1371</v>
      </c>
      <c r="X1110" s="14">
        <v>17.5</v>
      </c>
      <c r="Y1110" s="14">
        <v>1.0269953649410699</v>
      </c>
      <c r="Z1110" s="14">
        <v>0.6666666</v>
      </c>
      <c r="AA1110" s="14">
        <v>1.0833330000000001</v>
      </c>
      <c r="AB1110" s="14">
        <v>61.904760000000003</v>
      </c>
      <c r="AC1110" s="14">
        <v>5.2666539999999998E-2</v>
      </c>
      <c r="AD1110" s="14">
        <v>3.0095170000000002</v>
      </c>
      <c r="AE1110" s="14">
        <v>26.28</v>
      </c>
      <c r="AF1110" s="14">
        <v>17.04</v>
      </c>
      <c r="AG1110" s="14">
        <v>0</v>
      </c>
      <c r="AH1110" s="14">
        <v>0</v>
      </c>
      <c r="AI1110" s="14">
        <v>0.61399999999999999</v>
      </c>
      <c r="AJ1110" s="14">
        <v>0.6666666</v>
      </c>
      <c r="AK1110" s="15">
        <v>0.38095240000000002</v>
      </c>
      <c r="AL1110" s="15">
        <v>0.92100009999999999</v>
      </c>
      <c r="AM1110" s="15">
        <v>1</v>
      </c>
      <c r="AN1110" s="15">
        <v>0.35085709999999998</v>
      </c>
      <c r="AO1110" s="16">
        <v>0.5</v>
      </c>
      <c r="AP1110" s="16">
        <v>8.3333335816860199E-2</v>
      </c>
      <c r="AQ1110" s="16"/>
      <c r="AR1110" s="16">
        <v>8.3333335816860199E-2</v>
      </c>
      <c r="AS1110" s="16">
        <v>0.11666666716337204</v>
      </c>
      <c r="AT1110" s="16">
        <v>0.30000001192092896</v>
      </c>
      <c r="AU1110" s="16"/>
      <c r="AV1110" s="16"/>
      <c r="AW1110" s="16"/>
      <c r="AX1110" s="16"/>
      <c r="AY1110" s="16"/>
      <c r="AZ1110" s="16"/>
      <c r="BA1110" s="16"/>
      <c r="BB1110" s="16"/>
      <c r="BC1110" s="16"/>
      <c r="BD1110" s="16"/>
      <c r="BE1110" s="16"/>
      <c r="BF1110" s="16"/>
      <c r="BG1110" s="16"/>
      <c r="BH1110" s="16"/>
      <c r="BI1110" s="16"/>
      <c r="BJ1110" s="16"/>
      <c r="BK1110" s="16"/>
      <c r="BL1110" s="16"/>
      <c r="BM1110" s="16"/>
      <c r="BN1110" s="16"/>
      <c r="BO1110" s="16"/>
      <c r="BP1110" s="16"/>
      <c r="BQ1110" s="16"/>
      <c r="BR1110" s="16"/>
      <c r="BS1110" s="16"/>
      <c r="BT1110" s="16"/>
      <c r="BU1110" s="16"/>
      <c r="BV1110" s="16"/>
      <c r="BW1110" s="16"/>
      <c r="BX1110" s="16"/>
      <c r="BY1110" s="16"/>
      <c r="BZ1110" s="16"/>
      <c r="CA1110" s="16"/>
      <c r="CB1110" s="16"/>
      <c r="CC1110" s="16"/>
      <c r="CD1110" s="16"/>
      <c r="CE1110" s="16"/>
      <c r="CF1110" s="16"/>
      <c r="CG1110" s="16"/>
      <c r="CH1110" s="16"/>
      <c r="CI1110" s="16"/>
      <c r="CJ1110" s="16"/>
      <c r="CK1110" s="16"/>
      <c r="CL1110" s="16"/>
      <c r="CM1110" s="16"/>
      <c r="CN1110" s="16"/>
      <c r="CO1110" s="16"/>
      <c r="CP1110" s="16"/>
      <c r="CQ1110" s="16"/>
      <c r="CR1110" s="16"/>
      <c r="CS1110" s="16"/>
      <c r="CT1110" s="16"/>
      <c r="CU1110" s="16"/>
      <c r="CV1110" s="16"/>
      <c r="CW1110" s="16"/>
      <c r="CX1110" s="16"/>
      <c r="CY1110" s="16"/>
      <c r="CZ1110" s="16"/>
      <c r="DA1110" s="16"/>
      <c r="DB1110" s="16"/>
      <c r="DC1110" s="16"/>
      <c r="DD1110" s="16"/>
      <c r="DE1110" s="16"/>
      <c r="DF1110" s="16"/>
      <c r="DG1110" s="16"/>
      <c r="DH1110" s="24"/>
      <c r="DI1110" s="16"/>
      <c r="DJ1110" s="24"/>
      <c r="DK1110" s="24"/>
      <c r="DL1110" s="24"/>
      <c r="DM1110" s="24"/>
      <c r="DN1110" s="24"/>
      <c r="DO1110" s="24"/>
      <c r="DP1110" s="24"/>
      <c r="DQ1110" s="24"/>
      <c r="DR1110" s="16"/>
      <c r="DS1110" s="24"/>
      <c r="DT1110" s="17"/>
      <c r="DU1110" s="17"/>
      <c r="DV1110" s="17"/>
      <c r="DW1110" s="17"/>
      <c r="DX1110" s="17"/>
      <c r="DY1110" s="17"/>
      <c r="DZ1110" s="17"/>
      <c r="EA1110" s="17"/>
      <c r="EB1110" s="17"/>
      <c r="EC1110" s="17"/>
      <c r="ED1110" s="17"/>
      <c r="EE1110" s="17"/>
      <c r="EF1110" s="17"/>
      <c r="EG1110" s="17"/>
      <c r="EH1110" s="17"/>
      <c r="EI1110" s="17"/>
      <c r="EJ1110" s="17"/>
      <c r="EK1110" s="17"/>
      <c r="EL1110" s="17"/>
      <c r="EM1110" s="17"/>
      <c r="EN1110" s="27"/>
      <c r="EO1110" s="27"/>
      <c r="EP1110" s="27"/>
      <c r="EQ1110" s="27"/>
      <c r="ER1110" s="27"/>
    </row>
    <row r="1111" spans="1:148" s="9" customFormat="1" ht="20.25" x14ac:dyDescent="0.3">
      <c r="A1111" s="10" t="s">
        <v>627</v>
      </c>
      <c r="B1111" s="10" t="s">
        <v>232</v>
      </c>
      <c r="C1111" s="10" t="s">
        <v>240</v>
      </c>
      <c r="D1111" s="10" t="s">
        <v>279</v>
      </c>
      <c r="E1111" s="10" t="s">
        <v>218</v>
      </c>
      <c r="F1111" s="11">
        <v>10348</v>
      </c>
      <c r="G1111" s="11">
        <v>4062</v>
      </c>
      <c r="H1111" s="11">
        <v>3951</v>
      </c>
      <c r="I1111" s="10" t="s">
        <v>275</v>
      </c>
      <c r="J1111" s="12">
        <v>62.8</v>
      </c>
      <c r="K1111" s="10" t="s">
        <v>243</v>
      </c>
      <c r="L1111" s="10" t="s">
        <v>261</v>
      </c>
      <c r="M1111" s="10" t="s">
        <v>220</v>
      </c>
      <c r="N1111" s="13">
        <v>38</v>
      </c>
      <c r="O1111" s="13">
        <v>36</v>
      </c>
      <c r="P1111" s="13">
        <v>2</v>
      </c>
      <c r="Q1111" s="14">
        <v>5.2631579999999998</v>
      </c>
      <c r="R1111" s="14">
        <v>6.21</v>
      </c>
      <c r="S1111" s="14">
        <v>6.75</v>
      </c>
      <c r="T1111" s="14">
        <v>3.726</v>
      </c>
      <c r="U1111" s="14">
        <v>55.2</v>
      </c>
      <c r="V1111" s="14">
        <v>0.84375</v>
      </c>
      <c r="W1111" s="14">
        <v>196.69329999999999</v>
      </c>
      <c r="X1111" s="14">
        <v>67.5</v>
      </c>
      <c r="Y1111" s="14">
        <v>0.62086092018132</v>
      </c>
      <c r="Z1111" s="14">
        <v>4.3</v>
      </c>
      <c r="AA1111" s="14">
        <v>2.4500000000000002</v>
      </c>
      <c r="AB1111" s="14">
        <v>36.296300000000002</v>
      </c>
      <c r="AC1111" s="14">
        <v>0.36699989999999999</v>
      </c>
      <c r="AD1111" s="14">
        <v>5.4370349999999998</v>
      </c>
      <c r="AE1111" s="14">
        <v>165.96</v>
      </c>
      <c r="AF1111" s="14">
        <v>108.72</v>
      </c>
      <c r="AG1111" s="14">
        <v>0.20699999999999999</v>
      </c>
      <c r="AH1111" s="14">
        <v>3.0666669999999998</v>
      </c>
      <c r="AI1111" s="14">
        <v>3.9329999999999998</v>
      </c>
      <c r="AJ1111" s="14">
        <v>4.3</v>
      </c>
      <c r="AK1111" s="15">
        <v>0.63703699999999996</v>
      </c>
      <c r="AL1111" s="15">
        <v>0.91465110000000005</v>
      </c>
      <c r="AM1111" s="15">
        <v>0.9473684</v>
      </c>
      <c r="AN1111" s="15">
        <v>0.55200000000000005</v>
      </c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  <c r="BA1111" s="16"/>
      <c r="BB1111" s="16"/>
      <c r="BC1111" s="16"/>
      <c r="BD1111" s="16"/>
      <c r="BE1111" s="16"/>
      <c r="BF1111" s="16"/>
      <c r="BG1111" s="16"/>
      <c r="BH1111" s="16"/>
      <c r="BI1111" s="16"/>
      <c r="BJ1111" s="16"/>
      <c r="BK1111" s="16"/>
      <c r="BL1111" s="16"/>
      <c r="BM1111" s="16"/>
      <c r="BN1111" s="16"/>
      <c r="BO1111" s="16"/>
      <c r="BP1111" s="16">
        <v>0.1666666716337204</v>
      </c>
      <c r="BQ1111" s="16"/>
      <c r="BR1111" s="16"/>
      <c r="BS1111" s="16"/>
      <c r="BT1111" s="16"/>
      <c r="BU1111" s="16"/>
      <c r="BV1111" s="16"/>
      <c r="BW1111" s="16"/>
      <c r="BX1111" s="16"/>
      <c r="BY1111" s="16"/>
      <c r="BZ1111" s="16"/>
      <c r="CA1111" s="16"/>
      <c r="CB1111" s="16"/>
      <c r="CC1111" s="16"/>
      <c r="CD1111" s="16">
        <v>0.21666666865348816</v>
      </c>
      <c r="CE1111" s="16"/>
      <c r="CF1111" s="16"/>
      <c r="CG1111" s="16"/>
      <c r="CH1111" s="16"/>
      <c r="CI1111" s="16">
        <v>0.25</v>
      </c>
      <c r="CJ1111" s="16"/>
      <c r="CK1111" s="16"/>
      <c r="CL1111" s="16"/>
      <c r="CM1111" s="16"/>
      <c r="CN1111" s="16"/>
      <c r="CO1111" s="16"/>
      <c r="CP1111" s="16"/>
      <c r="CQ1111" s="16"/>
      <c r="CR1111" s="16"/>
      <c r="CS1111" s="16">
        <v>0.20000000298023224</v>
      </c>
      <c r="CT1111" s="16"/>
      <c r="CU1111" s="16"/>
      <c r="CV1111" s="16"/>
      <c r="CW1111" s="16"/>
      <c r="CX1111" s="16"/>
      <c r="CY1111" s="16"/>
      <c r="CZ1111" s="16"/>
      <c r="DA1111" s="16"/>
      <c r="DB1111" s="16"/>
      <c r="DC1111" s="16"/>
      <c r="DD1111" s="16"/>
      <c r="DE1111" s="16">
        <v>0.1666666716337204</v>
      </c>
      <c r="DF1111" s="16"/>
      <c r="DG1111" s="16"/>
      <c r="DH1111" s="24"/>
      <c r="DI1111" s="16"/>
      <c r="DJ1111" s="24">
        <v>1</v>
      </c>
      <c r="DK1111" s="24">
        <v>0.1666666716337204</v>
      </c>
      <c r="DL1111" s="24"/>
      <c r="DM1111" s="24"/>
      <c r="DN1111" s="24"/>
      <c r="DO1111" s="24">
        <v>0.28333333134651184</v>
      </c>
      <c r="DP1111" s="24"/>
      <c r="DQ1111" s="24"/>
      <c r="DR1111" s="16"/>
      <c r="DS1111" s="24"/>
      <c r="DT1111" s="17"/>
      <c r="DU1111" s="17"/>
      <c r="DV1111" s="17"/>
      <c r="DW1111" s="17"/>
      <c r="DX1111" s="17"/>
      <c r="DY1111" s="17"/>
      <c r="DZ1111" s="17"/>
      <c r="EA1111" s="17">
        <v>1</v>
      </c>
      <c r="EB1111" s="17"/>
      <c r="EC1111" s="17"/>
      <c r="ED1111" s="17"/>
      <c r="EE1111" s="17">
        <v>1</v>
      </c>
      <c r="EF1111" s="17"/>
      <c r="EG1111" s="17"/>
      <c r="EH1111" s="17"/>
      <c r="EI1111" s="17"/>
      <c r="EJ1111" s="17"/>
      <c r="EK1111" s="17"/>
      <c r="EL1111" s="17"/>
      <c r="EM1111" s="17"/>
      <c r="EN1111" s="27"/>
      <c r="EO1111" s="27"/>
      <c r="EP1111" s="27"/>
      <c r="EQ1111" s="27"/>
      <c r="ER1111" s="27"/>
    </row>
    <row r="1112" spans="1:148" s="9" customFormat="1" ht="20.25" x14ac:dyDescent="0.3">
      <c r="A1112" s="10" t="s">
        <v>627</v>
      </c>
      <c r="B1112" s="10" t="s">
        <v>232</v>
      </c>
      <c r="C1112" s="10" t="s">
        <v>240</v>
      </c>
      <c r="D1112" s="10" t="s">
        <v>281</v>
      </c>
      <c r="E1112" s="10" t="s">
        <v>218</v>
      </c>
      <c r="F1112" s="11">
        <v>10348</v>
      </c>
      <c r="G1112" s="11">
        <v>4189</v>
      </c>
      <c r="H1112" s="11">
        <v>4161</v>
      </c>
      <c r="I1112" s="10" t="s">
        <v>275</v>
      </c>
      <c r="J1112" s="12">
        <v>62.8</v>
      </c>
      <c r="K1112" s="10" t="s">
        <v>243</v>
      </c>
      <c r="L1112" s="10" t="s">
        <v>261</v>
      </c>
      <c r="M1112" s="10" t="s">
        <v>220</v>
      </c>
      <c r="N1112" s="13">
        <v>30</v>
      </c>
      <c r="O1112" s="13">
        <v>30</v>
      </c>
      <c r="P1112" s="13">
        <v>0</v>
      </c>
      <c r="Q1112" s="14">
        <v>0</v>
      </c>
      <c r="R1112" s="14">
        <v>6.21</v>
      </c>
      <c r="S1112" s="14">
        <v>5.8333329999999997</v>
      </c>
      <c r="T1112" s="14">
        <v>3.105</v>
      </c>
      <c r="U1112" s="14">
        <v>53.228580000000001</v>
      </c>
      <c r="V1112" s="14">
        <v>0.7291666</v>
      </c>
      <c r="W1112" s="14">
        <v>189.6686</v>
      </c>
      <c r="X1112" s="14">
        <v>58.333330154418903</v>
      </c>
      <c r="Y1112" s="14">
        <v>0.64385575206252599</v>
      </c>
      <c r="Z1112" s="14">
        <v>3.4</v>
      </c>
      <c r="AA1112" s="14">
        <v>2.4333330000000002</v>
      </c>
      <c r="AB1112" s="14">
        <v>41.714289999999998</v>
      </c>
      <c r="AC1112" s="14">
        <v>0.29499959999999997</v>
      </c>
      <c r="AD1112" s="14">
        <v>5.057137</v>
      </c>
      <c r="AE1112" s="14">
        <v>138.30000000000001</v>
      </c>
      <c r="AF1112" s="14">
        <v>90.6</v>
      </c>
      <c r="AG1112" s="14">
        <v>0</v>
      </c>
      <c r="AH1112" s="14">
        <v>0</v>
      </c>
      <c r="AI1112" s="14">
        <v>3.105</v>
      </c>
      <c r="AJ1112" s="14">
        <v>3.4</v>
      </c>
      <c r="AK1112" s="15">
        <v>0.58285710000000002</v>
      </c>
      <c r="AL1112" s="15">
        <v>0.91323540000000003</v>
      </c>
      <c r="AM1112" s="15">
        <v>1</v>
      </c>
      <c r="AN1112" s="15">
        <v>0.53228580000000003</v>
      </c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  <c r="BA1112" s="16"/>
      <c r="BB1112" s="16"/>
      <c r="BC1112" s="16"/>
      <c r="BD1112" s="16"/>
      <c r="BE1112" s="16"/>
      <c r="BF1112" s="16"/>
      <c r="BG1112" s="16"/>
      <c r="BH1112" s="16"/>
      <c r="BI1112" s="16">
        <v>0.1666666716337204</v>
      </c>
      <c r="BJ1112" s="16"/>
      <c r="BK1112" s="16"/>
      <c r="BL1112" s="16"/>
      <c r="BM1112" s="16"/>
      <c r="BN1112" s="16"/>
      <c r="BO1112" s="16"/>
      <c r="BP1112" s="16"/>
      <c r="BQ1112" s="16"/>
      <c r="BR1112" s="16"/>
      <c r="BS1112" s="16"/>
      <c r="BT1112" s="16"/>
      <c r="BU1112" s="16"/>
      <c r="BV1112" s="16"/>
      <c r="BW1112" s="16"/>
      <c r="BX1112" s="16"/>
      <c r="BY1112" s="16"/>
      <c r="BZ1112" s="16"/>
      <c r="CA1112" s="16"/>
      <c r="CB1112" s="16"/>
      <c r="CC1112" s="16"/>
      <c r="CD1112" s="16"/>
      <c r="CE1112" s="16"/>
      <c r="CF1112" s="16">
        <v>0.36666667461395264</v>
      </c>
      <c r="CG1112" s="16"/>
      <c r="CH1112" s="16">
        <v>0.1666666716337204</v>
      </c>
      <c r="CI1112" s="16"/>
      <c r="CJ1112" s="16"/>
      <c r="CK1112" s="16"/>
      <c r="CL1112" s="16"/>
      <c r="CM1112" s="16"/>
      <c r="CN1112" s="16"/>
      <c r="CO1112" s="16"/>
      <c r="CP1112" s="16"/>
      <c r="CQ1112" s="16"/>
      <c r="CR1112" s="16"/>
      <c r="CS1112" s="16"/>
      <c r="CT1112" s="16"/>
      <c r="CU1112" s="16"/>
      <c r="CV1112" s="16"/>
      <c r="CW1112" s="16"/>
      <c r="CX1112" s="16"/>
      <c r="CY1112" s="16"/>
      <c r="CZ1112" s="16"/>
      <c r="DA1112" s="16"/>
      <c r="DB1112" s="16"/>
      <c r="DC1112" s="16"/>
      <c r="DD1112" s="16"/>
      <c r="DE1112" s="16">
        <v>0.1666666716337204</v>
      </c>
      <c r="DF1112" s="16"/>
      <c r="DG1112" s="16"/>
      <c r="DH1112" s="24"/>
      <c r="DI1112" s="16"/>
      <c r="DJ1112" s="24">
        <v>1.0833333730697632</v>
      </c>
      <c r="DK1112" s="24">
        <v>0.1666666716337204</v>
      </c>
      <c r="DL1112" s="24"/>
      <c r="DM1112" s="24"/>
      <c r="DN1112" s="24">
        <v>8.3333335816860199E-2</v>
      </c>
      <c r="DO1112" s="24">
        <v>0.23333333432674408</v>
      </c>
      <c r="DP1112" s="24"/>
      <c r="DQ1112" s="24"/>
      <c r="DR1112" s="16"/>
      <c r="DS1112" s="24"/>
      <c r="DT1112" s="17"/>
      <c r="DU1112" s="17"/>
      <c r="DV1112" s="17"/>
      <c r="DW1112" s="17"/>
      <c r="DX1112" s="17"/>
      <c r="DY1112" s="17"/>
      <c r="DZ1112" s="17"/>
      <c r="EA1112" s="17"/>
      <c r="EB1112" s="17"/>
      <c r="EC1112" s="17"/>
      <c r="ED1112" s="17"/>
      <c r="EE1112" s="17"/>
      <c r="EF1112" s="17"/>
      <c r="EG1112" s="17"/>
      <c r="EH1112" s="17"/>
      <c r="EI1112" s="17"/>
      <c r="EJ1112" s="17"/>
      <c r="EK1112" s="17"/>
      <c r="EL1112" s="17"/>
      <c r="EM1112" s="17"/>
      <c r="EN1112" s="27"/>
      <c r="EO1112" s="27"/>
      <c r="EP1112" s="27"/>
      <c r="EQ1112" s="27"/>
      <c r="ER1112" s="27"/>
    </row>
    <row r="1113" spans="1:148" s="9" customFormat="1" ht="20.25" x14ac:dyDescent="0.3">
      <c r="A1113" s="10" t="s">
        <v>627</v>
      </c>
      <c r="B1113" s="10" t="s">
        <v>240</v>
      </c>
      <c r="C1113" s="10" t="s">
        <v>240</v>
      </c>
      <c r="D1113" s="10" t="s">
        <v>279</v>
      </c>
      <c r="E1113" s="10" t="s">
        <v>218</v>
      </c>
      <c r="F1113" s="11">
        <v>10348</v>
      </c>
      <c r="G1113" s="11">
        <v>4124</v>
      </c>
      <c r="H1113" s="11">
        <v>4103</v>
      </c>
      <c r="I1113" s="10" t="s">
        <v>275</v>
      </c>
      <c r="J1113" s="12">
        <v>62.8</v>
      </c>
      <c r="K1113" s="10" t="s">
        <v>243</v>
      </c>
      <c r="L1113" s="10" t="s">
        <v>261</v>
      </c>
      <c r="M1113" s="10" t="s">
        <v>220</v>
      </c>
      <c r="N1113" s="13">
        <v>2</v>
      </c>
      <c r="O1113" s="13">
        <v>2</v>
      </c>
      <c r="P1113" s="13">
        <v>0</v>
      </c>
      <c r="Q1113" s="14">
        <v>0</v>
      </c>
      <c r="R1113" s="14">
        <v>6.21</v>
      </c>
      <c r="S1113" s="14">
        <v>0.23333329999999999</v>
      </c>
      <c r="T1113" s="14">
        <v>0.20699999999999999</v>
      </c>
      <c r="U1113" s="14">
        <v>88.714290000000005</v>
      </c>
      <c r="V1113" s="14">
        <v>2.9166660000000001E-2</v>
      </c>
      <c r="W1113" s="14">
        <v>316.11430000000001</v>
      </c>
      <c r="X1113" s="14">
        <v>2.33333304524422</v>
      </c>
      <c r="Y1113" s="14">
        <v>0.38631342052663997</v>
      </c>
      <c r="Z1113" s="14">
        <v>0.23333329999999999</v>
      </c>
      <c r="AA1113" s="14">
        <v>0</v>
      </c>
      <c r="AB1113" s="14">
        <v>0</v>
      </c>
      <c r="AC1113" s="14">
        <v>2.63333E-2</v>
      </c>
      <c r="AD1113" s="14">
        <v>11.2857</v>
      </c>
      <c r="AE1113" s="14">
        <v>9.2200000000000006</v>
      </c>
      <c r="AF1113" s="14">
        <v>6.04</v>
      </c>
      <c r="AG1113" s="14">
        <v>0</v>
      </c>
      <c r="AH1113" s="14">
        <v>0</v>
      </c>
      <c r="AI1113" s="14">
        <v>0.20699999999999999</v>
      </c>
      <c r="AJ1113" s="14">
        <v>0.23333329999999999</v>
      </c>
      <c r="AK1113" s="15">
        <v>1</v>
      </c>
      <c r="AL1113" s="15">
        <v>0.88714300000000001</v>
      </c>
      <c r="AM1113" s="15">
        <v>1</v>
      </c>
      <c r="AN1113" s="15">
        <v>0.88714300000000001</v>
      </c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  <c r="BA1113" s="16"/>
      <c r="BB1113" s="16"/>
      <c r="BC1113" s="16"/>
      <c r="BD1113" s="16"/>
      <c r="BE1113" s="16"/>
      <c r="BF1113" s="16"/>
      <c r="BG1113" s="16"/>
      <c r="BH1113" s="16"/>
      <c r="BI1113" s="16"/>
      <c r="BJ1113" s="16"/>
      <c r="BK1113" s="16"/>
      <c r="BL1113" s="16"/>
      <c r="BM1113" s="16"/>
      <c r="BN1113" s="16"/>
      <c r="BO1113" s="16"/>
      <c r="BP1113" s="16"/>
      <c r="BQ1113" s="16"/>
      <c r="BR1113" s="16"/>
      <c r="BS1113" s="16"/>
      <c r="BT1113" s="16"/>
      <c r="BU1113" s="16"/>
      <c r="BV1113" s="16"/>
      <c r="BW1113" s="16"/>
      <c r="BX1113" s="16"/>
      <c r="BY1113" s="16"/>
      <c r="BZ1113" s="16"/>
      <c r="CA1113" s="16"/>
      <c r="CB1113" s="16"/>
      <c r="CC1113" s="16"/>
      <c r="CD1113" s="16"/>
      <c r="CE1113" s="16"/>
      <c r="CF1113" s="16"/>
      <c r="CG1113" s="16"/>
      <c r="CH1113" s="16"/>
      <c r="CI1113" s="16"/>
      <c r="CJ1113" s="16"/>
      <c r="CK1113" s="16"/>
      <c r="CL1113" s="16"/>
      <c r="CM1113" s="16"/>
      <c r="CN1113" s="16"/>
      <c r="CO1113" s="16"/>
      <c r="CP1113" s="16"/>
      <c r="CQ1113" s="16"/>
      <c r="CR1113" s="16"/>
      <c r="CS1113" s="16"/>
      <c r="CT1113" s="16"/>
      <c r="CU1113" s="16"/>
      <c r="CV1113" s="16"/>
      <c r="CW1113" s="16"/>
      <c r="CX1113" s="16"/>
      <c r="CY1113" s="16"/>
      <c r="CZ1113" s="16"/>
      <c r="DA1113" s="16"/>
      <c r="DB1113" s="16"/>
      <c r="DC1113" s="16"/>
      <c r="DD1113" s="16"/>
      <c r="DE1113" s="16"/>
      <c r="DF1113" s="16"/>
      <c r="DG1113" s="16"/>
      <c r="DH1113" s="24"/>
      <c r="DI1113" s="16"/>
      <c r="DJ1113" s="24"/>
      <c r="DK1113" s="24"/>
      <c r="DL1113" s="24"/>
      <c r="DM1113" s="24"/>
      <c r="DN1113" s="24"/>
      <c r="DO1113" s="24"/>
      <c r="DP1113" s="24"/>
      <c r="DQ1113" s="24"/>
      <c r="DR1113" s="16"/>
      <c r="DS1113" s="24"/>
      <c r="DT1113" s="17"/>
      <c r="DU1113" s="17"/>
      <c r="DV1113" s="17"/>
      <c r="DW1113" s="17"/>
      <c r="DX1113" s="17"/>
      <c r="DY1113" s="17"/>
      <c r="DZ1113" s="17"/>
      <c r="EA1113" s="17"/>
      <c r="EB1113" s="17"/>
      <c r="EC1113" s="17"/>
      <c r="ED1113" s="17"/>
      <c r="EE1113" s="17"/>
      <c r="EF1113" s="17"/>
      <c r="EG1113" s="17"/>
      <c r="EH1113" s="17"/>
      <c r="EI1113" s="17"/>
      <c r="EJ1113" s="17"/>
      <c r="EK1113" s="17"/>
      <c r="EL1113" s="17"/>
      <c r="EM1113" s="17"/>
      <c r="EN1113" s="27"/>
      <c r="EO1113" s="27"/>
      <c r="EP1113" s="27"/>
      <c r="EQ1113" s="27"/>
      <c r="ER1113" s="27"/>
    </row>
    <row r="1114" spans="1:148" s="9" customFormat="1" ht="20.25" x14ac:dyDescent="0.3">
      <c r="A1114" s="10" t="s">
        <v>627</v>
      </c>
      <c r="B1114" s="10" t="s">
        <v>231</v>
      </c>
      <c r="C1114" s="10" t="s">
        <v>240</v>
      </c>
      <c r="D1114" s="10" t="s">
        <v>281</v>
      </c>
      <c r="E1114" s="10" t="s">
        <v>218</v>
      </c>
      <c r="F1114" s="11">
        <v>10515</v>
      </c>
      <c r="G1114" s="11">
        <v>3733</v>
      </c>
      <c r="H1114" s="11">
        <v>4091</v>
      </c>
      <c r="I1114" s="10" t="s">
        <v>527</v>
      </c>
      <c r="J1114" s="12">
        <v>79.2</v>
      </c>
      <c r="K1114" s="10" t="s">
        <v>248</v>
      </c>
      <c r="L1114" s="10" t="s">
        <v>261</v>
      </c>
      <c r="M1114" s="10" t="s">
        <v>220</v>
      </c>
      <c r="N1114" s="13">
        <v>9</v>
      </c>
      <c r="O1114" s="13">
        <v>8</v>
      </c>
      <c r="P1114" s="13">
        <v>1</v>
      </c>
      <c r="Q1114" s="14">
        <v>11.11111</v>
      </c>
      <c r="R1114" s="14">
        <v>7.78</v>
      </c>
      <c r="S1114" s="14">
        <v>3.5</v>
      </c>
      <c r="T1114" s="14">
        <v>1.0373330000000001</v>
      </c>
      <c r="U1114" s="14">
        <v>29.638100000000001</v>
      </c>
      <c r="V1114" s="14">
        <v>0.4375</v>
      </c>
      <c r="W1114" s="14">
        <v>88.32</v>
      </c>
      <c r="X1114" s="14">
        <v>35</v>
      </c>
      <c r="Y1114" s="14">
        <v>1.3933120553617</v>
      </c>
      <c r="Z1114" s="14">
        <v>1.0833330000000001</v>
      </c>
      <c r="AA1114" s="14">
        <v>2.4166669999999999</v>
      </c>
      <c r="AB1114" s="14">
        <v>69.047619999999995</v>
      </c>
      <c r="AC1114" s="14">
        <v>-8.3666909999999997E-2</v>
      </c>
      <c r="AD1114" s="14">
        <v>-2.3904830000000001</v>
      </c>
      <c r="AE1114" s="14">
        <v>38.64</v>
      </c>
      <c r="AF1114" s="14">
        <v>25.12</v>
      </c>
      <c r="AG1114" s="14">
        <v>0.1296667</v>
      </c>
      <c r="AH1114" s="14">
        <v>3.7047620000000001</v>
      </c>
      <c r="AI1114" s="14">
        <v>1.167</v>
      </c>
      <c r="AJ1114" s="14">
        <v>1.0833330000000001</v>
      </c>
      <c r="AK1114" s="15">
        <v>0.30952380000000002</v>
      </c>
      <c r="AL1114" s="15">
        <v>1.077231</v>
      </c>
      <c r="AM1114" s="15">
        <v>0.88888889999999998</v>
      </c>
      <c r="AN1114" s="15">
        <v>0.29638100000000001</v>
      </c>
      <c r="AO1114" s="16"/>
      <c r="AP1114" s="16">
        <v>0.58333331346511841</v>
      </c>
      <c r="AQ1114" s="16"/>
      <c r="AR1114" s="16">
        <v>8.3333335816860199E-2</v>
      </c>
      <c r="AS1114" s="16">
        <v>0.13333334028720856</v>
      </c>
      <c r="AT1114" s="16">
        <v>0.4166666567325592</v>
      </c>
      <c r="AU1114" s="16"/>
      <c r="AV1114" s="16"/>
      <c r="AW1114" s="16"/>
      <c r="AX1114" s="16"/>
      <c r="AY1114" s="16"/>
      <c r="AZ1114" s="16"/>
      <c r="BA1114" s="16"/>
      <c r="BB1114" s="16"/>
      <c r="BC1114" s="16"/>
      <c r="BD1114" s="16"/>
      <c r="BE1114" s="16"/>
      <c r="BF1114" s="16"/>
      <c r="BG1114" s="16"/>
      <c r="BH1114" s="16"/>
      <c r="BI1114" s="16">
        <v>0.1666666716337204</v>
      </c>
      <c r="BJ1114" s="16"/>
      <c r="BK1114" s="16"/>
      <c r="BL1114" s="16"/>
      <c r="BM1114" s="16"/>
      <c r="BN1114" s="16"/>
      <c r="BO1114" s="16"/>
      <c r="BP1114" s="16"/>
      <c r="BQ1114" s="16"/>
      <c r="BR1114" s="16"/>
      <c r="BS1114" s="16"/>
      <c r="BT1114" s="16"/>
      <c r="BU1114" s="16"/>
      <c r="BV1114" s="16"/>
      <c r="BW1114" s="16"/>
      <c r="BX1114" s="16"/>
      <c r="BY1114" s="16"/>
      <c r="BZ1114" s="16"/>
      <c r="CA1114" s="16"/>
      <c r="CB1114" s="16"/>
      <c r="CC1114" s="16"/>
      <c r="CD1114" s="16"/>
      <c r="CE1114" s="16"/>
      <c r="CF1114" s="16"/>
      <c r="CG1114" s="16"/>
      <c r="CH1114" s="16"/>
      <c r="CI1114" s="16"/>
      <c r="CJ1114" s="16">
        <v>0.36666667461395264</v>
      </c>
      <c r="CK1114" s="16"/>
      <c r="CL1114" s="16"/>
      <c r="CM1114" s="16"/>
      <c r="CN1114" s="16"/>
      <c r="CO1114" s="16"/>
      <c r="CP1114" s="16">
        <v>0.13333334028720856</v>
      </c>
      <c r="CQ1114" s="16">
        <v>0.1666666716337204</v>
      </c>
      <c r="CR1114" s="16"/>
      <c r="CS1114" s="16"/>
      <c r="CT1114" s="16"/>
      <c r="CU1114" s="16"/>
      <c r="CV1114" s="16"/>
      <c r="CW1114" s="16"/>
      <c r="CX1114" s="16"/>
      <c r="CY1114" s="16"/>
      <c r="CZ1114" s="16"/>
      <c r="DA1114" s="16"/>
      <c r="DB1114" s="16"/>
      <c r="DC1114" s="16"/>
      <c r="DD1114" s="16"/>
      <c r="DE1114" s="16"/>
      <c r="DF1114" s="16"/>
      <c r="DG1114" s="16"/>
      <c r="DH1114" s="24"/>
      <c r="DI1114" s="16"/>
      <c r="DJ1114" s="24"/>
      <c r="DK1114" s="24">
        <v>0.1666666716337204</v>
      </c>
      <c r="DL1114" s="24"/>
      <c r="DM1114" s="24"/>
      <c r="DN1114" s="24"/>
      <c r="DO1114" s="24">
        <v>0.20000000298023224</v>
      </c>
      <c r="DP1114" s="24"/>
      <c r="DQ1114" s="24"/>
      <c r="DR1114" s="16"/>
      <c r="DS1114" s="24"/>
      <c r="DT1114" s="17"/>
      <c r="DU1114" s="17"/>
      <c r="DV1114" s="17"/>
      <c r="DW1114" s="17"/>
      <c r="DX1114" s="17"/>
      <c r="DY1114" s="17"/>
      <c r="DZ1114" s="17"/>
      <c r="EA1114" s="17"/>
      <c r="EB1114" s="17"/>
      <c r="EC1114" s="17"/>
      <c r="ED1114" s="17"/>
      <c r="EE1114" s="17"/>
      <c r="EF1114" s="17"/>
      <c r="EG1114" s="17"/>
      <c r="EH1114" s="17">
        <v>1</v>
      </c>
      <c r="EI1114" s="17"/>
      <c r="EJ1114" s="17"/>
      <c r="EK1114" s="17"/>
      <c r="EL1114" s="17"/>
      <c r="EM1114" s="17"/>
      <c r="EN1114" s="27"/>
      <c r="EO1114" s="27"/>
      <c r="EP1114" s="27"/>
      <c r="EQ1114" s="27"/>
      <c r="ER1114" s="27"/>
    </row>
    <row r="1115" spans="1:148" s="9" customFormat="1" ht="20.25" x14ac:dyDescent="0.3">
      <c r="A1115" s="10" t="s">
        <v>627</v>
      </c>
      <c r="B1115" s="10" t="s">
        <v>244</v>
      </c>
      <c r="C1115" s="10" t="s">
        <v>240</v>
      </c>
      <c r="D1115" s="10" t="s">
        <v>279</v>
      </c>
      <c r="E1115" s="10" t="s">
        <v>218</v>
      </c>
      <c r="F1115" s="11">
        <v>10515</v>
      </c>
      <c r="G1115" s="11">
        <v>4124</v>
      </c>
      <c r="H1115" s="11">
        <v>4103</v>
      </c>
      <c r="I1115" s="10" t="s">
        <v>527</v>
      </c>
      <c r="J1115" s="12">
        <v>79.2</v>
      </c>
      <c r="K1115" s="10" t="s">
        <v>248</v>
      </c>
      <c r="L1115" s="10" t="s">
        <v>261</v>
      </c>
      <c r="M1115" s="10" t="s">
        <v>220</v>
      </c>
      <c r="N1115" s="13">
        <v>9</v>
      </c>
      <c r="O1115" s="13">
        <v>9</v>
      </c>
      <c r="P1115" s="13">
        <v>0</v>
      </c>
      <c r="Q1115" s="14">
        <v>0</v>
      </c>
      <c r="R1115" s="14">
        <v>7.78</v>
      </c>
      <c r="S1115" s="14">
        <v>3</v>
      </c>
      <c r="T1115" s="14">
        <v>1.167</v>
      </c>
      <c r="U1115" s="14">
        <v>38.9</v>
      </c>
      <c r="V1115" s="14">
        <v>0.375</v>
      </c>
      <c r="W1115" s="14">
        <v>115.92</v>
      </c>
      <c r="X1115" s="14">
        <v>30</v>
      </c>
      <c r="Y1115" s="14">
        <v>1.0615711166675701</v>
      </c>
      <c r="Z1115" s="14">
        <v>1.6666669999999999</v>
      </c>
      <c r="AA1115" s="14">
        <v>1.3333330000000001</v>
      </c>
      <c r="AB1115" s="14">
        <v>44.444450000000003</v>
      </c>
      <c r="AC1115" s="14">
        <v>0.49966660000000002</v>
      </c>
      <c r="AD1115" s="14">
        <v>16.655550000000002</v>
      </c>
      <c r="AE1115" s="14">
        <v>43.47</v>
      </c>
      <c r="AF1115" s="14">
        <v>28.26</v>
      </c>
      <c r="AG1115" s="14">
        <v>0</v>
      </c>
      <c r="AH1115" s="14">
        <v>0</v>
      </c>
      <c r="AI1115" s="14">
        <v>1.167</v>
      </c>
      <c r="AJ1115" s="14">
        <v>1.6666669999999999</v>
      </c>
      <c r="AK1115" s="15">
        <v>0.55555549999999998</v>
      </c>
      <c r="AL1115" s="15">
        <v>0.70020000000000004</v>
      </c>
      <c r="AM1115" s="15">
        <v>1</v>
      </c>
      <c r="AN1115" s="15">
        <v>0.38900000000000001</v>
      </c>
      <c r="AO1115" s="16"/>
      <c r="AP1115" s="16">
        <v>0.5</v>
      </c>
      <c r="AQ1115" s="16"/>
      <c r="AR1115" s="16">
        <v>8.3333335816860199E-2</v>
      </c>
      <c r="AS1115" s="16">
        <v>8.3333335816860199E-2</v>
      </c>
      <c r="AT1115" s="16">
        <v>0.25</v>
      </c>
      <c r="AU1115" s="16"/>
      <c r="AV1115" s="16"/>
      <c r="AW1115" s="16"/>
      <c r="AX1115" s="16"/>
      <c r="AY1115" s="16"/>
      <c r="AZ1115" s="16"/>
      <c r="BA1115" s="16"/>
      <c r="BB1115" s="16"/>
      <c r="BC1115" s="16"/>
      <c r="BD1115" s="16"/>
      <c r="BE1115" s="16"/>
      <c r="BF1115" s="16"/>
      <c r="BG1115" s="16"/>
      <c r="BH1115" s="16"/>
      <c r="BI1115" s="16"/>
      <c r="BJ1115" s="16"/>
      <c r="BK1115" s="16"/>
      <c r="BL1115" s="16"/>
      <c r="BM1115" s="16"/>
      <c r="BN1115" s="16"/>
      <c r="BO1115" s="16"/>
      <c r="BP1115" s="16"/>
      <c r="BQ1115" s="16"/>
      <c r="BR1115" s="16"/>
      <c r="BS1115" s="16"/>
      <c r="BT1115" s="16"/>
      <c r="BU1115" s="16"/>
      <c r="BV1115" s="16"/>
      <c r="BW1115" s="16"/>
      <c r="BX1115" s="16"/>
      <c r="BY1115" s="16"/>
      <c r="BZ1115" s="16"/>
      <c r="CA1115" s="16"/>
      <c r="CB1115" s="16"/>
      <c r="CC1115" s="16"/>
      <c r="CD1115" s="16"/>
      <c r="CE1115" s="16"/>
      <c r="CF1115" s="16">
        <v>0.4166666716337204</v>
      </c>
      <c r="CG1115" s="16"/>
      <c r="CH1115" s="16"/>
      <c r="CI1115" s="16"/>
      <c r="CJ1115" s="16"/>
      <c r="CK1115" s="16"/>
      <c r="CL1115" s="16"/>
      <c r="CM1115" s="16"/>
      <c r="CN1115" s="16"/>
      <c r="CO1115" s="16"/>
      <c r="CP1115" s="16"/>
      <c r="CQ1115" s="16"/>
      <c r="CR1115" s="16"/>
      <c r="CS1115" s="16"/>
      <c r="CT1115" s="16"/>
      <c r="CU1115" s="16"/>
      <c r="CV1115" s="16"/>
      <c r="CW1115" s="16"/>
      <c r="CX1115" s="16"/>
      <c r="CY1115" s="16"/>
      <c r="CZ1115" s="16"/>
      <c r="DA1115" s="16"/>
      <c r="DB1115" s="16"/>
      <c r="DC1115" s="16"/>
      <c r="DD1115" s="16"/>
      <c r="DE1115" s="16"/>
      <c r="DF1115" s="16"/>
      <c r="DG1115" s="16"/>
      <c r="DH1115" s="24"/>
      <c r="DI1115" s="16"/>
      <c r="DJ1115" s="24"/>
      <c r="DK1115" s="24"/>
      <c r="DL1115" s="24"/>
      <c r="DM1115" s="24"/>
      <c r="DN1115" s="24"/>
      <c r="DO1115" s="24"/>
      <c r="DP1115" s="24"/>
      <c r="DQ1115" s="24"/>
      <c r="DR1115" s="16"/>
      <c r="DS1115" s="24"/>
      <c r="DT1115" s="17"/>
      <c r="DU1115" s="17"/>
      <c r="DV1115" s="17"/>
      <c r="DW1115" s="17"/>
      <c r="DX1115" s="17"/>
      <c r="DY1115" s="17"/>
      <c r="DZ1115" s="17"/>
      <c r="EA1115" s="17"/>
      <c r="EB1115" s="17"/>
      <c r="EC1115" s="17"/>
      <c r="ED1115" s="17"/>
      <c r="EE1115" s="17"/>
      <c r="EF1115" s="17"/>
      <c r="EG1115" s="17"/>
      <c r="EH1115" s="17"/>
      <c r="EI1115" s="17"/>
      <c r="EJ1115" s="17"/>
      <c r="EK1115" s="17"/>
      <c r="EL1115" s="17"/>
      <c r="EM1115" s="17"/>
      <c r="EN1115" s="27"/>
      <c r="EO1115" s="27"/>
      <c r="EP1115" s="27"/>
      <c r="EQ1115" s="27"/>
      <c r="ER1115" s="27"/>
    </row>
    <row r="1116" spans="1:148" s="9" customFormat="1" ht="20.25" x14ac:dyDescent="0.3">
      <c r="A1116" s="10" t="s">
        <v>628</v>
      </c>
      <c r="B1116" s="10" t="s">
        <v>232</v>
      </c>
      <c r="C1116" s="10" t="s">
        <v>240</v>
      </c>
      <c r="D1116" s="10" t="s">
        <v>279</v>
      </c>
      <c r="E1116" s="10" t="s">
        <v>218</v>
      </c>
      <c r="F1116" s="11">
        <v>10334</v>
      </c>
      <c r="G1116" s="11">
        <v>4062</v>
      </c>
      <c r="H1116" s="11">
        <v>3951</v>
      </c>
      <c r="I1116" s="10" t="s">
        <v>275</v>
      </c>
      <c r="J1116" s="12">
        <v>62.8</v>
      </c>
      <c r="K1116" s="10" t="s">
        <v>267</v>
      </c>
      <c r="L1116" s="10" t="s">
        <v>261</v>
      </c>
      <c r="M1116" s="10" t="s">
        <v>220</v>
      </c>
      <c r="N1116" s="13">
        <v>25</v>
      </c>
      <c r="O1116" s="13">
        <v>25</v>
      </c>
      <c r="P1116" s="13">
        <v>0</v>
      </c>
      <c r="Q1116" s="14">
        <v>0</v>
      </c>
      <c r="R1116" s="14">
        <v>8.1</v>
      </c>
      <c r="S1116" s="14">
        <v>4.3333329999999997</v>
      </c>
      <c r="T1116" s="14">
        <v>3.375</v>
      </c>
      <c r="U1116" s="14">
        <v>77.884630000000001</v>
      </c>
      <c r="V1116" s="14">
        <v>0.5416666</v>
      </c>
      <c r="W1116" s="14">
        <v>247.84620000000001</v>
      </c>
      <c r="X1116" s="14">
        <v>43.333330154418903</v>
      </c>
      <c r="Y1116" s="14">
        <v>0.47619044125735099</v>
      </c>
      <c r="Z1116" s="14">
        <v>3.6166659999999999</v>
      </c>
      <c r="AA1116" s="14">
        <v>0.71666669999999999</v>
      </c>
      <c r="AB1116" s="14">
        <v>16.538460000000001</v>
      </c>
      <c r="AC1116" s="14">
        <v>0.24166609999999999</v>
      </c>
      <c r="AD1116" s="14">
        <v>5.5769099999999998</v>
      </c>
      <c r="AE1116" s="14">
        <v>134.25</v>
      </c>
      <c r="AF1116" s="14">
        <v>91</v>
      </c>
      <c r="AG1116" s="14">
        <v>0</v>
      </c>
      <c r="AH1116" s="14">
        <v>0</v>
      </c>
      <c r="AI1116" s="14">
        <v>3.375</v>
      </c>
      <c r="AJ1116" s="14">
        <v>3.6166659999999999</v>
      </c>
      <c r="AK1116" s="15">
        <v>0.83461529999999995</v>
      </c>
      <c r="AL1116" s="15">
        <v>0.93317989999999995</v>
      </c>
      <c r="AM1116" s="15">
        <v>1</v>
      </c>
      <c r="AN1116" s="15">
        <v>0.77884620000000004</v>
      </c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  <c r="BA1116" s="16"/>
      <c r="BB1116" s="16"/>
      <c r="BC1116" s="16"/>
      <c r="BD1116" s="16"/>
      <c r="BE1116" s="16"/>
      <c r="BF1116" s="16"/>
      <c r="BG1116" s="16"/>
      <c r="BH1116" s="16"/>
      <c r="BI1116" s="16"/>
      <c r="BJ1116" s="16"/>
      <c r="BK1116" s="16"/>
      <c r="BL1116" s="16"/>
      <c r="BM1116" s="16"/>
      <c r="BN1116" s="16"/>
      <c r="BO1116" s="16"/>
      <c r="BP1116" s="16"/>
      <c r="BQ1116" s="16"/>
      <c r="BR1116" s="16"/>
      <c r="BS1116" s="16"/>
      <c r="BT1116" s="16"/>
      <c r="BU1116" s="16">
        <v>0.23333333432674408</v>
      </c>
      <c r="BV1116" s="16"/>
      <c r="BW1116" s="16"/>
      <c r="BX1116" s="16"/>
      <c r="BY1116" s="16"/>
      <c r="BZ1116" s="16"/>
      <c r="CA1116" s="16"/>
      <c r="CB1116" s="16"/>
      <c r="CC1116" s="16"/>
      <c r="CD1116" s="16"/>
      <c r="CE1116" s="16"/>
      <c r="CF1116" s="16"/>
      <c r="CG1116" s="16"/>
      <c r="CH1116" s="16"/>
      <c r="CI1116" s="16"/>
      <c r="CJ1116" s="16"/>
      <c r="CK1116" s="16"/>
      <c r="CL1116" s="16"/>
      <c r="CM1116" s="16"/>
      <c r="CN1116" s="16"/>
      <c r="CO1116" s="16"/>
      <c r="CP1116" s="16"/>
      <c r="CQ1116" s="16"/>
      <c r="CR1116" s="16"/>
      <c r="CS1116" s="16"/>
      <c r="CT1116" s="16"/>
      <c r="CU1116" s="16"/>
      <c r="CV1116" s="16"/>
      <c r="CW1116" s="16"/>
      <c r="CX1116" s="16"/>
      <c r="CY1116" s="16"/>
      <c r="CZ1116" s="16"/>
      <c r="DA1116" s="16"/>
      <c r="DB1116" s="16"/>
      <c r="DC1116" s="16"/>
      <c r="DD1116" s="16"/>
      <c r="DE1116" s="16"/>
      <c r="DF1116" s="16"/>
      <c r="DG1116" s="16"/>
      <c r="DH1116" s="24"/>
      <c r="DI1116" s="16"/>
      <c r="DJ1116" s="24"/>
      <c r="DK1116" s="24">
        <v>0.1666666716337204</v>
      </c>
      <c r="DL1116" s="24"/>
      <c r="DM1116" s="24"/>
      <c r="DN1116" s="24"/>
      <c r="DO1116" s="24">
        <v>0.31666666269302368</v>
      </c>
      <c r="DP1116" s="24"/>
      <c r="DQ1116" s="24"/>
      <c r="DR1116" s="16"/>
      <c r="DS1116" s="24"/>
      <c r="DT1116" s="17"/>
      <c r="DU1116" s="17"/>
      <c r="DV1116" s="17"/>
      <c r="DW1116" s="17"/>
      <c r="DX1116" s="17"/>
      <c r="DY1116" s="17"/>
      <c r="DZ1116" s="17"/>
      <c r="EA1116" s="17"/>
      <c r="EB1116" s="17"/>
      <c r="EC1116" s="17"/>
      <c r="ED1116" s="17"/>
      <c r="EE1116" s="17"/>
      <c r="EF1116" s="17"/>
      <c r="EG1116" s="17"/>
      <c r="EH1116" s="17"/>
      <c r="EI1116" s="17"/>
      <c r="EJ1116" s="17"/>
      <c r="EK1116" s="17"/>
      <c r="EL1116" s="17"/>
      <c r="EM1116" s="17"/>
      <c r="EN1116" s="27"/>
      <c r="EO1116" s="27"/>
      <c r="EP1116" s="27"/>
      <c r="EQ1116" s="27"/>
      <c r="ER1116" s="27"/>
    </row>
    <row r="1117" spans="1:148" s="9" customFormat="1" ht="20.25" x14ac:dyDescent="0.3">
      <c r="A1117" s="10" t="s">
        <v>628</v>
      </c>
      <c r="B1117" s="10" t="s">
        <v>232</v>
      </c>
      <c r="C1117" s="10" t="s">
        <v>240</v>
      </c>
      <c r="D1117" s="10" t="s">
        <v>281</v>
      </c>
      <c r="E1117" s="10" t="s">
        <v>218</v>
      </c>
      <c r="F1117" s="11">
        <v>10334</v>
      </c>
      <c r="G1117" s="11">
        <v>4189</v>
      </c>
      <c r="H1117" s="11">
        <v>4161</v>
      </c>
      <c r="I1117" s="10" t="s">
        <v>275</v>
      </c>
      <c r="J1117" s="12">
        <v>62.8</v>
      </c>
      <c r="K1117" s="10" t="s">
        <v>267</v>
      </c>
      <c r="L1117" s="10" t="s">
        <v>261</v>
      </c>
      <c r="M1117" s="10" t="s">
        <v>220</v>
      </c>
      <c r="N1117" s="13">
        <v>13</v>
      </c>
      <c r="O1117" s="13">
        <v>13</v>
      </c>
      <c r="P1117" s="13">
        <v>0</v>
      </c>
      <c r="Q1117" s="14">
        <v>0</v>
      </c>
      <c r="R1117" s="14">
        <v>8.1</v>
      </c>
      <c r="S1117" s="14">
        <v>2.3333330000000001</v>
      </c>
      <c r="T1117" s="14">
        <v>1.7549999999999999</v>
      </c>
      <c r="U1117" s="14">
        <v>75.214290000000005</v>
      </c>
      <c r="V1117" s="14">
        <v>0.2916666</v>
      </c>
      <c r="W1117" s="14">
        <v>239.3486</v>
      </c>
      <c r="X1117" s="14">
        <v>23.333330154418899</v>
      </c>
      <c r="Y1117" s="14">
        <v>0.493096582943789</v>
      </c>
      <c r="Z1117" s="14">
        <v>1.8833329999999999</v>
      </c>
      <c r="AA1117" s="14">
        <v>0.45</v>
      </c>
      <c r="AB1117" s="14">
        <v>19.285720000000001</v>
      </c>
      <c r="AC1117" s="14">
        <v>0.128333</v>
      </c>
      <c r="AD1117" s="14">
        <v>5.499987</v>
      </c>
      <c r="AE1117" s="14">
        <v>69.81</v>
      </c>
      <c r="AF1117" s="14">
        <v>47.32</v>
      </c>
      <c r="AG1117" s="14">
        <v>0</v>
      </c>
      <c r="AH1117" s="14">
        <v>0</v>
      </c>
      <c r="AI1117" s="14">
        <v>1.7549999999999999</v>
      </c>
      <c r="AJ1117" s="14">
        <v>1.8833329999999999</v>
      </c>
      <c r="AK1117" s="15">
        <v>0.80714280000000005</v>
      </c>
      <c r="AL1117" s="15">
        <v>0.93185859999999998</v>
      </c>
      <c r="AM1117" s="15">
        <v>1</v>
      </c>
      <c r="AN1117" s="15">
        <v>0.75214300000000001</v>
      </c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  <c r="BA1117" s="16"/>
      <c r="BB1117" s="16"/>
      <c r="BC1117" s="16"/>
      <c r="BD1117" s="16"/>
      <c r="BE1117" s="16"/>
      <c r="BF1117" s="16"/>
      <c r="BG1117" s="16"/>
      <c r="BH1117" s="16"/>
      <c r="BI1117" s="16"/>
      <c r="BJ1117" s="16"/>
      <c r="BK1117" s="16"/>
      <c r="BL1117" s="16"/>
      <c r="BM1117" s="16"/>
      <c r="BN1117" s="16"/>
      <c r="BO1117" s="16"/>
      <c r="BP1117" s="16"/>
      <c r="BQ1117" s="16"/>
      <c r="BR1117" s="16"/>
      <c r="BS1117" s="16"/>
      <c r="BT1117" s="16"/>
      <c r="BU1117" s="16"/>
      <c r="BV1117" s="16"/>
      <c r="BW1117" s="16"/>
      <c r="BX1117" s="16"/>
      <c r="BY1117" s="16"/>
      <c r="BZ1117" s="16"/>
      <c r="CA1117" s="16"/>
      <c r="CB1117" s="16"/>
      <c r="CC1117" s="16"/>
      <c r="CD1117" s="16"/>
      <c r="CE1117" s="16"/>
      <c r="CF1117" s="16"/>
      <c r="CG1117" s="16"/>
      <c r="CH1117" s="16"/>
      <c r="CI1117" s="16"/>
      <c r="CJ1117" s="16"/>
      <c r="CK1117" s="16"/>
      <c r="CL1117" s="16"/>
      <c r="CM1117" s="16"/>
      <c r="CN1117" s="16"/>
      <c r="CO1117" s="16"/>
      <c r="CP1117" s="16"/>
      <c r="CQ1117" s="16"/>
      <c r="CR1117" s="16"/>
      <c r="CS1117" s="16"/>
      <c r="CT1117" s="16"/>
      <c r="CU1117" s="16"/>
      <c r="CV1117" s="16"/>
      <c r="CW1117" s="16"/>
      <c r="CX1117" s="16"/>
      <c r="CY1117" s="16"/>
      <c r="CZ1117" s="16"/>
      <c r="DA1117" s="16"/>
      <c r="DB1117" s="16"/>
      <c r="DC1117" s="16"/>
      <c r="DD1117" s="16"/>
      <c r="DE1117" s="16">
        <v>0.13333334028720856</v>
      </c>
      <c r="DF1117" s="16"/>
      <c r="DG1117" s="16"/>
      <c r="DH1117" s="24"/>
      <c r="DI1117" s="16"/>
      <c r="DJ1117" s="24"/>
      <c r="DK1117" s="24">
        <v>0.1666666716337204</v>
      </c>
      <c r="DL1117" s="24"/>
      <c r="DM1117" s="24"/>
      <c r="DN1117" s="24">
        <v>8.3333335816860199E-2</v>
      </c>
      <c r="DO1117" s="24">
        <v>6.6666670143604279E-2</v>
      </c>
      <c r="DP1117" s="24"/>
      <c r="DQ1117" s="24"/>
      <c r="DR1117" s="16"/>
      <c r="DS1117" s="24"/>
      <c r="DT1117" s="17"/>
      <c r="DU1117" s="17"/>
      <c r="DV1117" s="17"/>
      <c r="DW1117" s="17"/>
      <c r="DX1117" s="17"/>
      <c r="DY1117" s="17"/>
      <c r="DZ1117" s="17"/>
      <c r="EA1117" s="17"/>
      <c r="EB1117" s="17"/>
      <c r="EC1117" s="17"/>
      <c r="ED1117" s="17"/>
      <c r="EE1117" s="17"/>
      <c r="EF1117" s="17"/>
      <c r="EG1117" s="17"/>
      <c r="EH1117" s="17"/>
      <c r="EI1117" s="17"/>
      <c r="EJ1117" s="17"/>
      <c r="EK1117" s="17"/>
      <c r="EL1117" s="17"/>
      <c r="EM1117" s="17"/>
      <c r="EN1117" s="27"/>
      <c r="EO1117" s="27"/>
      <c r="EP1117" s="27"/>
      <c r="EQ1117" s="27"/>
      <c r="ER1117" s="27"/>
    </row>
    <row r="1118" spans="1:148" s="9" customFormat="1" ht="20.25" x14ac:dyDescent="0.3">
      <c r="A1118" s="10" t="s">
        <v>628</v>
      </c>
      <c r="B1118" s="10" t="s">
        <v>232</v>
      </c>
      <c r="C1118" s="10" t="s">
        <v>240</v>
      </c>
      <c r="D1118" s="10" t="s">
        <v>279</v>
      </c>
      <c r="E1118" s="10" t="s">
        <v>218</v>
      </c>
      <c r="F1118" s="11">
        <v>10337</v>
      </c>
      <c r="G1118" s="11">
        <v>4062</v>
      </c>
      <c r="H1118" s="11">
        <v>3951</v>
      </c>
      <c r="I1118" s="10" t="s">
        <v>273</v>
      </c>
      <c r="J1118" s="12">
        <v>53.5</v>
      </c>
      <c r="K1118" s="10" t="s">
        <v>243</v>
      </c>
      <c r="L1118" s="10" t="s">
        <v>261</v>
      </c>
      <c r="M1118" s="10" t="s">
        <v>220</v>
      </c>
      <c r="N1118" s="13">
        <v>25</v>
      </c>
      <c r="O1118" s="13">
        <v>25</v>
      </c>
      <c r="P1118" s="13">
        <v>0</v>
      </c>
      <c r="Q1118" s="14">
        <v>0</v>
      </c>
      <c r="R1118" s="14">
        <v>6.16</v>
      </c>
      <c r="S1118" s="14">
        <v>3.6666669999999999</v>
      </c>
      <c r="T1118" s="14">
        <v>2.5666669999999998</v>
      </c>
      <c r="U1118" s="14">
        <v>69.999989999999997</v>
      </c>
      <c r="V1118" s="14">
        <v>0.4583334</v>
      </c>
      <c r="W1118" s="14">
        <v>237.27269999999999</v>
      </c>
      <c r="X1118" s="14">
        <v>36.666669845581097</v>
      </c>
      <c r="Y1118" s="14">
        <v>0.52009460773873795</v>
      </c>
      <c r="Z1118" s="14">
        <v>2.783334</v>
      </c>
      <c r="AA1118" s="14">
        <v>0.88333329999999999</v>
      </c>
      <c r="AB1118" s="14">
        <v>24.090910000000001</v>
      </c>
      <c r="AC1118" s="14">
        <v>0.2166671</v>
      </c>
      <c r="AD1118" s="14">
        <v>5.9091009999999997</v>
      </c>
      <c r="AE1118" s="14">
        <v>108.75</v>
      </c>
      <c r="AF1118" s="14">
        <v>70.5</v>
      </c>
      <c r="AG1118" s="14">
        <v>0</v>
      </c>
      <c r="AH1118" s="14">
        <v>0</v>
      </c>
      <c r="AI1118" s="14">
        <v>2.5666669999999998</v>
      </c>
      <c r="AJ1118" s="14">
        <v>2.783334</v>
      </c>
      <c r="AK1118" s="15">
        <v>0.75909099999999996</v>
      </c>
      <c r="AL1118" s="15">
        <v>0.92215550000000002</v>
      </c>
      <c r="AM1118" s="15">
        <v>1</v>
      </c>
      <c r="AN1118" s="15">
        <v>0.69999990000000001</v>
      </c>
      <c r="AO1118" s="16"/>
      <c r="AP1118" s="16">
        <v>0.25</v>
      </c>
      <c r="AQ1118" s="16"/>
      <c r="AR1118" s="16">
        <v>8.3333335816860199E-2</v>
      </c>
      <c r="AS1118" s="16">
        <v>0.11666666716337204</v>
      </c>
      <c r="AT1118" s="16"/>
      <c r="AU1118" s="16"/>
      <c r="AV1118" s="16"/>
      <c r="AW1118" s="16"/>
      <c r="AX1118" s="16"/>
      <c r="AY1118" s="16"/>
      <c r="AZ1118" s="16"/>
      <c r="BA1118" s="16"/>
      <c r="BB1118" s="16"/>
      <c r="BC1118" s="16"/>
      <c r="BD1118" s="16"/>
      <c r="BE1118" s="16"/>
      <c r="BF1118" s="16"/>
      <c r="BG1118" s="16"/>
      <c r="BH1118" s="16"/>
      <c r="BI1118" s="16"/>
      <c r="BJ1118" s="16"/>
      <c r="BK1118" s="16"/>
      <c r="BL1118" s="16"/>
      <c r="BM1118" s="16"/>
      <c r="BN1118" s="16"/>
      <c r="BO1118" s="16"/>
      <c r="BP1118" s="16">
        <v>0.25</v>
      </c>
      <c r="BQ1118" s="16"/>
      <c r="BR1118" s="16"/>
      <c r="BS1118" s="16"/>
      <c r="BT1118" s="16"/>
      <c r="BU1118" s="16"/>
      <c r="BV1118" s="16"/>
      <c r="BW1118" s="16"/>
      <c r="BX1118" s="16"/>
      <c r="BY1118" s="16"/>
      <c r="BZ1118" s="16"/>
      <c r="CA1118" s="16"/>
      <c r="CB1118" s="16"/>
      <c r="CC1118" s="16"/>
      <c r="CD1118" s="16"/>
      <c r="CE1118" s="16"/>
      <c r="CF1118" s="16"/>
      <c r="CG1118" s="16"/>
      <c r="CH1118" s="16"/>
      <c r="CI1118" s="16"/>
      <c r="CJ1118" s="16"/>
      <c r="CK1118" s="16"/>
      <c r="CL1118" s="16"/>
      <c r="CM1118" s="16"/>
      <c r="CN1118" s="16"/>
      <c r="CO1118" s="16"/>
      <c r="CP1118" s="16"/>
      <c r="CQ1118" s="16"/>
      <c r="CR1118" s="16"/>
      <c r="CS1118" s="16"/>
      <c r="CT1118" s="16"/>
      <c r="CU1118" s="16"/>
      <c r="CV1118" s="16"/>
      <c r="CW1118" s="16"/>
      <c r="CX1118" s="16"/>
      <c r="CY1118" s="16"/>
      <c r="CZ1118" s="16"/>
      <c r="DA1118" s="16"/>
      <c r="DB1118" s="16"/>
      <c r="DC1118" s="16"/>
      <c r="DD1118" s="16"/>
      <c r="DE1118" s="16"/>
      <c r="DF1118" s="16"/>
      <c r="DG1118" s="16"/>
      <c r="DH1118" s="24"/>
      <c r="DI1118" s="16"/>
      <c r="DJ1118" s="24"/>
      <c r="DK1118" s="24"/>
      <c r="DL1118" s="24"/>
      <c r="DM1118" s="24"/>
      <c r="DN1118" s="24"/>
      <c r="DO1118" s="24">
        <v>0.18333333730697632</v>
      </c>
      <c r="DP1118" s="24"/>
      <c r="DQ1118" s="24"/>
      <c r="DR1118" s="16"/>
      <c r="DS1118" s="24"/>
      <c r="DT1118" s="17"/>
      <c r="DU1118" s="17"/>
      <c r="DV1118" s="17"/>
      <c r="DW1118" s="17"/>
      <c r="DX1118" s="17"/>
      <c r="DY1118" s="17"/>
      <c r="DZ1118" s="17"/>
      <c r="EA1118" s="17"/>
      <c r="EB1118" s="17"/>
      <c r="EC1118" s="17"/>
      <c r="ED1118" s="17"/>
      <c r="EE1118" s="17"/>
      <c r="EF1118" s="17"/>
      <c r="EG1118" s="17"/>
      <c r="EH1118" s="17"/>
      <c r="EI1118" s="17"/>
      <c r="EJ1118" s="17"/>
      <c r="EK1118" s="17"/>
      <c r="EL1118" s="17"/>
      <c r="EM1118" s="17"/>
      <c r="EN1118" s="27"/>
      <c r="EO1118" s="27"/>
      <c r="EP1118" s="27"/>
      <c r="EQ1118" s="27"/>
      <c r="ER1118" s="27"/>
    </row>
    <row r="1119" spans="1:148" s="9" customFormat="1" ht="20.25" x14ac:dyDescent="0.3">
      <c r="A1119" s="10" t="s">
        <v>628</v>
      </c>
      <c r="B1119" s="10" t="s">
        <v>232</v>
      </c>
      <c r="C1119" s="10" t="s">
        <v>240</v>
      </c>
      <c r="D1119" s="10" t="s">
        <v>281</v>
      </c>
      <c r="E1119" s="10" t="s">
        <v>218</v>
      </c>
      <c r="F1119" s="11">
        <v>10337</v>
      </c>
      <c r="G1119" s="11">
        <v>4189</v>
      </c>
      <c r="H1119" s="11">
        <v>4161</v>
      </c>
      <c r="I1119" s="10" t="s">
        <v>273</v>
      </c>
      <c r="J1119" s="12">
        <v>53.5</v>
      </c>
      <c r="K1119" s="10" t="s">
        <v>243</v>
      </c>
      <c r="L1119" s="10" t="s">
        <v>261</v>
      </c>
      <c r="M1119" s="10" t="s">
        <v>220</v>
      </c>
      <c r="N1119" s="13">
        <v>34</v>
      </c>
      <c r="O1119" s="13">
        <v>34</v>
      </c>
      <c r="P1119" s="13">
        <v>0</v>
      </c>
      <c r="Q1119" s="14">
        <v>0</v>
      </c>
      <c r="R1119" s="14">
        <v>6.16</v>
      </c>
      <c r="S1119" s="14">
        <v>4.766667</v>
      </c>
      <c r="T1119" s="14">
        <v>3.4906670000000002</v>
      </c>
      <c r="U1119" s="14">
        <v>73.230770000000007</v>
      </c>
      <c r="V1119" s="14">
        <v>0.59583339999999996</v>
      </c>
      <c r="W1119" s="14">
        <v>248.22380000000001</v>
      </c>
      <c r="X1119" s="14">
        <v>47.666668891906703</v>
      </c>
      <c r="Y1119" s="14">
        <v>0.49714925174559799</v>
      </c>
      <c r="Z1119" s="14">
        <v>3.4833340000000002</v>
      </c>
      <c r="AA1119" s="14">
        <v>1.2833330000000001</v>
      </c>
      <c r="AB1119" s="14">
        <v>26.923079999999999</v>
      </c>
      <c r="AC1119" s="14">
        <v>-7.3331589999999997E-3</v>
      </c>
      <c r="AD1119" s="14">
        <v>-0.15384249999999999</v>
      </c>
      <c r="AE1119" s="14">
        <v>147.9</v>
      </c>
      <c r="AF1119" s="14">
        <v>95.88</v>
      </c>
      <c r="AG1119" s="14">
        <v>0</v>
      </c>
      <c r="AH1119" s="14">
        <v>0</v>
      </c>
      <c r="AI1119" s="14">
        <v>3.4906670000000002</v>
      </c>
      <c r="AJ1119" s="14">
        <v>3.4833340000000002</v>
      </c>
      <c r="AK1119" s="15">
        <v>0.73076929999999996</v>
      </c>
      <c r="AL1119" s="15">
        <v>1.002105</v>
      </c>
      <c r="AM1119" s="15">
        <v>1</v>
      </c>
      <c r="AN1119" s="15">
        <v>0.73230770000000001</v>
      </c>
      <c r="AO1119" s="16">
        <v>0.5</v>
      </c>
      <c r="AP1119" s="16">
        <v>0.1666666716337204</v>
      </c>
      <c r="AQ1119" s="16"/>
      <c r="AR1119" s="16"/>
      <c r="AS1119" s="16">
        <v>0.20000000298023224</v>
      </c>
      <c r="AT1119" s="16"/>
      <c r="AU1119" s="16"/>
      <c r="AV1119" s="16"/>
      <c r="AW1119" s="16"/>
      <c r="AX1119" s="16"/>
      <c r="AY1119" s="16"/>
      <c r="AZ1119" s="16"/>
      <c r="BA1119" s="16"/>
      <c r="BB1119" s="16"/>
      <c r="BC1119" s="16"/>
      <c r="BD1119" s="16"/>
      <c r="BE1119" s="16"/>
      <c r="BF1119" s="16"/>
      <c r="BG1119" s="16"/>
      <c r="BH1119" s="16"/>
      <c r="BI1119" s="16"/>
      <c r="BJ1119" s="16"/>
      <c r="BK1119" s="16"/>
      <c r="BL1119" s="16"/>
      <c r="BM1119" s="16"/>
      <c r="BN1119" s="16"/>
      <c r="BO1119" s="16"/>
      <c r="BP1119" s="16"/>
      <c r="BQ1119" s="16"/>
      <c r="BR1119" s="16"/>
      <c r="BS1119" s="16"/>
      <c r="BT1119" s="16"/>
      <c r="BU1119" s="16"/>
      <c r="BV1119" s="16"/>
      <c r="BW1119" s="16"/>
      <c r="BX1119" s="16"/>
      <c r="BY1119" s="16"/>
      <c r="BZ1119" s="16"/>
      <c r="CA1119" s="16"/>
      <c r="CB1119" s="16"/>
      <c r="CC1119" s="16"/>
      <c r="CD1119" s="16"/>
      <c r="CE1119" s="16"/>
      <c r="CF1119" s="16"/>
      <c r="CG1119" s="16"/>
      <c r="CH1119" s="16">
        <v>0.4166666567325592</v>
      </c>
      <c r="CI1119" s="16"/>
      <c r="CJ1119" s="16"/>
      <c r="CK1119" s="16"/>
      <c r="CL1119" s="16"/>
      <c r="CM1119" s="16"/>
      <c r="CN1119" s="16"/>
      <c r="CO1119" s="16"/>
      <c r="CP1119" s="16"/>
      <c r="CQ1119" s="16"/>
      <c r="CR1119" s="16"/>
      <c r="CS1119" s="16"/>
      <c r="CT1119" s="16"/>
      <c r="CU1119" s="16"/>
      <c r="CV1119" s="16"/>
      <c r="CW1119" s="16"/>
      <c r="CX1119" s="16"/>
      <c r="CY1119" s="16"/>
      <c r="CZ1119" s="16"/>
      <c r="DA1119" s="16"/>
      <c r="DB1119" s="16"/>
      <c r="DC1119" s="16"/>
      <c r="DD1119" s="16"/>
      <c r="DE1119" s="16"/>
      <c r="DF1119" s="16"/>
      <c r="DG1119" s="16"/>
      <c r="DH1119" s="24"/>
      <c r="DI1119" s="16"/>
      <c r="DJ1119" s="24"/>
      <c r="DK1119" s="24"/>
      <c r="DL1119" s="24"/>
      <c r="DM1119" s="24"/>
      <c r="DN1119" s="24"/>
      <c r="DO1119" s="24"/>
      <c r="DP1119" s="24"/>
      <c r="DQ1119" s="24"/>
      <c r="DR1119" s="16">
        <v>0.89999997615814209</v>
      </c>
      <c r="DS1119" s="24"/>
      <c r="DT1119" s="17"/>
      <c r="DU1119" s="17"/>
      <c r="DV1119" s="17"/>
      <c r="DW1119" s="17"/>
      <c r="DX1119" s="17"/>
      <c r="DY1119" s="17"/>
      <c r="DZ1119" s="17"/>
      <c r="EA1119" s="17"/>
      <c r="EB1119" s="17"/>
      <c r="EC1119" s="17"/>
      <c r="ED1119" s="17"/>
      <c r="EE1119" s="17"/>
      <c r="EF1119" s="17"/>
      <c r="EG1119" s="17"/>
      <c r="EH1119" s="17"/>
      <c r="EI1119" s="17"/>
      <c r="EJ1119" s="17"/>
      <c r="EK1119" s="17"/>
      <c r="EL1119" s="17"/>
      <c r="EM1119" s="17"/>
      <c r="EN1119" s="27"/>
      <c r="EO1119" s="27"/>
      <c r="EP1119" s="27"/>
      <c r="EQ1119" s="27"/>
      <c r="ER1119" s="27"/>
    </row>
    <row r="1120" spans="1:148" s="9" customFormat="1" ht="20.25" x14ac:dyDescent="0.3">
      <c r="A1120" s="10" t="s">
        <v>628</v>
      </c>
      <c r="B1120" s="10" t="s">
        <v>231</v>
      </c>
      <c r="C1120" s="10" t="s">
        <v>240</v>
      </c>
      <c r="D1120" s="10" t="s">
        <v>279</v>
      </c>
      <c r="E1120" s="10" t="s">
        <v>218</v>
      </c>
      <c r="F1120" s="11">
        <v>10337</v>
      </c>
      <c r="G1120" s="11">
        <v>4062</v>
      </c>
      <c r="H1120" s="11">
        <v>3951</v>
      </c>
      <c r="I1120" s="10" t="s">
        <v>273</v>
      </c>
      <c r="J1120" s="12">
        <v>53.5</v>
      </c>
      <c r="K1120" s="10" t="s">
        <v>243</v>
      </c>
      <c r="L1120" s="10" t="s">
        <v>261</v>
      </c>
      <c r="M1120" s="10" t="s">
        <v>220</v>
      </c>
      <c r="N1120" s="13">
        <v>23</v>
      </c>
      <c r="O1120" s="13">
        <v>23</v>
      </c>
      <c r="P1120" s="13">
        <v>0</v>
      </c>
      <c r="Q1120" s="14">
        <v>0</v>
      </c>
      <c r="R1120" s="14">
        <v>6.16</v>
      </c>
      <c r="S1120" s="14">
        <v>4</v>
      </c>
      <c r="T1120" s="14">
        <v>2.3613330000000001</v>
      </c>
      <c r="U1120" s="14">
        <v>59.033329999999999</v>
      </c>
      <c r="V1120" s="14">
        <v>0.5</v>
      </c>
      <c r="W1120" s="14">
        <v>200.1</v>
      </c>
      <c r="X1120" s="14">
        <v>40</v>
      </c>
      <c r="Y1120" s="14">
        <v>0.61671291433222797</v>
      </c>
      <c r="Z1120" s="14">
        <v>2.5333329999999998</v>
      </c>
      <c r="AA1120" s="14">
        <v>1.4666669999999999</v>
      </c>
      <c r="AB1120" s="14">
        <v>36.666670000000003</v>
      </c>
      <c r="AC1120" s="14">
        <v>0.17200019999999999</v>
      </c>
      <c r="AD1120" s="14">
        <v>4.3000040000000004</v>
      </c>
      <c r="AE1120" s="14">
        <v>100.05</v>
      </c>
      <c r="AF1120" s="14">
        <v>64.86</v>
      </c>
      <c r="AG1120" s="14">
        <v>0</v>
      </c>
      <c r="AH1120" s="14">
        <v>0</v>
      </c>
      <c r="AI1120" s="14">
        <v>2.3613330000000001</v>
      </c>
      <c r="AJ1120" s="14">
        <v>2.5333329999999998</v>
      </c>
      <c r="AK1120" s="15">
        <v>0.63333329999999999</v>
      </c>
      <c r="AL1120" s="15">
        <v>0.93210519999999997</v>
      </c>
      <c r="AM1120" s="15">
        <v>1</v>
      </c>
      <c r="AN1120" s="15">
        <v>0.59033329999999995</v>
      </c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  <c r="BA1120" s="16"/>
      <c r="BB1120" s="16"/>
      <c r="BC1120" s="16"/>
      <c r="BD1120" s="16"/>
      <c r="BE1120" s="16"/>
      <c r="BF1120" s="16"/>
      <c r="BG1120" s="16"/>
      <c r="BH1120" s="16"/>
      <c r="BI1120" s="16">
        <v>0.1666666716337204</v>
      </c>
      <c r="BJ1120" s="16"/>
      <c r="BK1120" s="16"/>
      <c r="BL1120" s="16"/>
      <c r="BM1120" s="16"/>
      <c r="BN1120" s="16"/>
      <c r="BO1120" s="16"/>
      <c r="BP1120" s="16"/>
      <c r="BQ1120" s="16"/>
      <c r="BR1120" s="16"/>
      <c r="BS1120" s="16"/>
      <c r="BT1120" s="16"/>
      <c r="BU1120" s="16"/>
      <c r="BV1120" s="16"/>
      <c r="BW1120" s="16"/>
      <c r="BX1120" s="16"/>
      <c r="BY1120" s="16"/>
      <c r="BZ1120" s="16">
        <v>0.3333333432674408</v>
      </c>
      <c r="CA1120" s="16"/>
      <c r="CB1120" s="16"/>
      <c r="CC1120" s="16"/>
      <c r="CD1120" s="16">
        <v>0.3333333432674408</v>
      </c>
      <c r="CE1120" s="16"/>
      <c r="CF1120" s="16"/>
      <c r="CG1120" s="16"/>
      <c r="CH1120" s="16"/>
      <c r="CI1120" s="16"/>
      <c r="CJ1120" s="16"/>
      <c r="CK1120" s="16"/>
      <c r="CL1120" s="16"/>
      <c r="CM1120" s="16"/>
      <c r="CN1120" s="16"/>
      <c r="CO1120" s="16"/>
      <c r="CP1120" s="16"/>
      <c r="CQ1120" s="16">
        <v>0.53333336114883423</v>
      </c>
      <c r="CR1120" s="16"/>
      <c r="CS1120" s="16"/>
      <c r="CT1120" s="16"/>
      <c r="CU1120" s="16"/>
      <c r="CV1120" s="16"/>
      <c r="CW1120" s="16"/>
      <c r="CX1120" s="16"/>
      <c r="CY1120" s="16"/>
      <c r="CZ1120" s="16"/>
      <c r="DA1120" s="16"/>
      <c r="DB1120" s="16"/>
      <c r="DC1120" s="16"/>
      <c r="DD1120" s="16"/>
      <c r="DE1120" s="16"/>
      <c r="DF1120" s="16"/>
      <c r="DG1120" s="16"/>
      <c r="DH1120" s="24"/>
      <c r="DI1120" s="16"/>
      <c r="DJ1120" s="24"/>
      <c r="DK1120" s="24"/>
      <c r="DL1120" s="24"/>
      <c r="DM1120" s="24"/>
      <c r="DN1120" s="24"/>
      <c r="DO1120" s="24">
        <v>0.10000000149011612</v>
      </c>
      <c r="DP1120" s="24"/>
      <c r="DQ1120" s="24"/>
      <c r="DR1120" s="16"/>
      <c r="DS1120" s="24"/>
      <c r="DT1120" s="17"/>
      <c r="DU1120" s="17"/>
      <c r="DV1120" s="17"/>
      <c r="DW1120" s="17"/>
      <c r="DX1120" s="17"/>
      <c r="DY1120" s="17"/>
      <c r="DZ1120" s="17"/>
      <c r="EA1120" s="17"/>
      <c r="EB1120" s="17"/>
      <c r="EC1120" s="17"/>
      <c r="ED1120" s="17"/>
      <c r="EE1120" s="17"/>
      <c r="EF1120" s="17"/>
      <c r="EG1120" s="17"/>
      <c r="EH1120" s="17"/>
      <c r="EI1120" s="17"/>
      <c r="EJ1120" s="17"/>
      <c r="EK1120" s="17"/>
      <c r="EL1120" s="17"/>
      <c r="EM1120" s="17"/>
      <c r="EN1120" s="27"/>
      <c r="EO1120" s="27"/>
      <c r="EP1120" s="27"/>
      <c r="EQ1120" s="27"/>
      <c r="ER1120" s="27"/>
    </row>
    <row r="1121" spans="1:148" s="9" customFormat="1" ht="20.25" x14ac:dyDescent="0.3">
      <c r="A1121" s="10" t="s">
        <v>628</v>
      </c>
      <c r="B1121" s="10" t="s">
        <v>231</v>
      </c>
      <c r="C1121" s="10" t="s">
        <v>240</v>
      </c>
      <c r="D1121" s="10" t="s">
        <v>281</v>
      </c>
      <c r="E1121" s="10" t="s">
        <v>218</v>
      </c>
      <c r="F1121" s="11">
        <v>10337</v>
      </c>
      <c r="G1121" s="11">
        <v>4017</v>
      </c>
      <c r="H1121" s="11">
        <v>4161</v>
      </c>
      <c r="I1121" s="10" t="s">
        <v>273</v>
      </c>
      <c r="J1121" s="12">
        <v>53.5</v>
      </c>
      <c r="K1121" s="10" t="s">
        <v>243</v>
      </c>
      <c r="L1121" s="10" t="s">
        <v>261</v>
      </c>
      <c r="M1121" s="10" t="s">
        <v>220</v>
      </c>
      <c r="N1121" s="13">
        <v>25</v>
      </c>
      <c r="O1121" s="13">
        <v>25</v>
      </c>
      <c r="P1121" s="13">
        <v>0</v>
      </c>
      <c r="Q1121" s="14">
        <v>0</v>
      </c>
      <c r="R1121" s="14">
        <v>6.16</v>
      </c>
      <c r="S1121" s="14">
        <v>3.0333329999999998</v>
      </c>
      <c r="T1121" s="14">
        <v>2.5666669999999998</v>
      </c>
      <c r="U1121" s="14">
        <v>84.615390000000005</v>
      </c>
      <c r="V1121" s="14">
        <v>0.37916670000000002</v>
      </c>
      <c r="W1121" s="14">
        <v>286.81319999999999</v>
      </c>
      <c r="X1121" s="14">
        <v>30.333333015441902</v>
      </c>
      <c r="Y1121" s="14">
        <v>0.43026004277222502</v>
      </c>
      <c r="Z1121" s="14">
        <v>2.6666669999999999</v>
      </c>
      <c r="AA1121" s="14">
        <v>0.36666660000000001</v>
      </c>
      <c r="AB1121" s="14">
        <v>12.087910000000001</v>
      </c>
      <c r="AC1121" s="14">
        <v>0.10000009999999999</v>
      </c>
      <c r="AD1121" s="14">
        <v>3.2967059999999999</v>
      </c>
      <c r="AE1121" s="14">
        <v>108.75</v>
      </c>
      <c r="AF1121" s="14">
        <v>70.5</v>
      </c>
      <c r="AG1121" s="14">
        <v>0</v>
      </c>
      <c r="AH1121" s="14">
        <v>0</v>
      </c>
      <c r="AI1121" s="14">
        <v>2.5666669999999998</v>
      </c>
      <c r="AJ1121" s="14">
        <v>2.6666669999999999</v>
      </c>
      <c r="AK1121" s="15">
        <v>0.87912089999999998</v>
      </c>
      <c r="AL1121" s="15">
        <v>0.96250000000000002</v>
      </c>
      <c r="AM1121" s="15">
        <v>1</v>
      </c>
      <c r="AN1121" s="15">
        <v>0.84615390000000001</v>
      </c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  <c r="BA1121" s="16"/>
      <c r="BB1121" s="16"/>
      <c r="BC1121" s="16"/>
      <c r="BD1121" s="16"/>
      <c r="BE1121" s="16"/>
      <c r="BF1121" s="16"/>
      <c r="BG1121" s="16"/>
      <c r="BH1121" s="16"/>
      <c r="BI1121" s="16">
        <v>0.1666666716337204</v>
      </c>
      <c r="BJ1121" s="16"/>
      <c r="BK1121" s="16"/>
      <c r="BL1121" s="16"/>
      <c r="BM1121" s="16"/>
      <c r="BN1121" s="16"/>
      <c r="BO1121" s="16"/>
      <c r="BP1121" s="16"/>
      <c r="BQ1121" s="16"/>
      <c r="BR1121" s="16"/>
      <c r="BS1121" s="16"/>
      <c r="BT1121" s="16"/>
      <c r="BU1121" s="16"/>
      <c r="BV1121" s="16"/>
      <c r="BW1121" s="16"/>
      <c r="BX1121" s="16"/>
      <c r="BY1121" s="16"/>
      <c r="BZ1121" s="16"/>
      <c r="CA1121" s="16"/>
      <c r="CB1121" s="16"/>
      <c r="CC1121" s="16"/>
      <c r="CD1121" s="16"/>
      <c r="CE1121" s="16"/>
      <c r="CF1121" s="16"/>
      <c r="CG1121" s="16"/>
      <c r="CH1121" s="16"/>
      <c r="CI1121" s="16"/>
      <c r="CJ1121" s="16"/>
      <c r="CK1121" s="16"/>
      <c r="CL1121" s="16"/>
      <c r="CM1121" s="16"/>
      <c r="CN1121" s="16"/>
      <c r="CO1121" s="16"/>
      <c r="CP1121" s="16"/>
      <c r="CQ1121" s="16"/>
      <c r="CR1121" s="16"/>
      <c r="CS1121" s="16"/>
      <c r="CT1121" s="16"/>
      <c r="CU1121" s="16"/>
      <c r="CV1121" s="16"/>
      <c r="CW1121" s="16"/>
      <c r="CX1121" s="16"/>
      <c r="CY1121" s="16"/>
      <c r="CZ1121" s="16"/>
      <c r="DA1121" s="16"/>
      <c r="DB1121" s="16"/>
      <c r="DC1121" s="16"/>
      <c r="DD1121" s="16"/>
      <c r="DE1121" s="16"/>
      <c r="DF1121" s="16"/>
      <c r="DG1121" s="16"/>
      <c r="DH1121" s="24"/>
      <c r="DI1121" s="16"/>
      <c r="DJ1121" s="24"/>
      <c r="DK1121" s="24"/>
      <c r="DL1121" s="24"/>
      <c r="DM1121" s="24"/>
      <c r="DN1121" s="24"/>
      <c r="DO1121" s="24">
        <v>0.20000000298023224</v>
      </c>
      <c r="DP1121" s="24"/>
      <c r="DQ1121" s="24"/>
      <c r="DR1121" s="16">
        <v>0.96666663885116577</v>
      </c>
      <c r="DS1121" s="24"/>
      <c r="DT1121" s="17"/>
      <c r="DU1121" s="17"/>
      <c r="DV1121" s="17"/>
      <c r="DW1121" s="17"/>
      <c r="DX1121" s="17"/>
      <c r="DY1121" s="17"/>
      <c r="DZ1121" s="17"/>
      <c r="EA1121" s="17"/>
      <c r="EB1121" s="17"/>
      <c r="EC1121" s="17"/>
      <c r="ED1121" s="17"/>
      <c r="EE1121" s="17"/>
      <c r="EF1121" s="17"/>
      <c r="EG1121" s="17"/>
      <c r="EH1121" s="17"/>
      <c r="EI1121" s="17"/>
      <c r="EJ1121" s="17"/>
      <c r="EK1121" s="17"/>
      <c r="EL1121" s="17"/>
      <c r="EM1121" s="17"/>
      <c r="EN1121" s="27"/>
      <c r="EO1121" s="27"/>
      <c r="EP1121" s="27"/>
      <c r="EQ1121" s="27"/>
      <c r="ER1121" s="27"/>
    </row>
    <row r="1122" spans="1:148" s="9" customFormat="1" ht="20.25" x14ac:dyDescent="0.3">
      <c r="A1122" s="10" t="s">
        <v>628</v>
      </c>
      <c r="B1122" s="10" t="s">
        <v>244</v>
      </c>
      <c r="C1122" s="10" t="s">
        <v>240</v>
      </c>
      <c r="D1122" s="10" t="s">
        <v>279</v>
      </c>
      <c r="E1122" s="10" t="s">
        <v>218</v>
      </c>
      <c r="F1122" s="11">
        <v>10337</v>
      </c>
      <c r="G1122" s="11">
        <v>4124</v>
      </c>
      <c r="H1122" s="11">
        <v>4103</v>
      </c>
      <c r="I1122" s="10" t="s">
        <v>273</v>
      </c>
      <c r="J1122" s="12">
        <v>53.5</v>
      </c>
      <c r="K1122" s="10" t="s">
        <v>243</v>
      </c>
      <c r="L1122" s="10" t="s">
        <v>261</v>
      </c>
      <c r="M1122" s="10" t="s">
        <v>220</v>
      </c>
      <c r="N1122" s="13">
        <v>31</v>
      </c>
      <c r="O1122" s="13">
        <v>31</v>
      </c>
      <c r="P1122" s="13">
        <v>0</v>
      </c>
      <c r="Q1122" s="14">
        <v>0</v>
      </c>
      <c r="R1122" s="14">
        <v>6.16</v>
      </c>
      <c r="S1122" s="14">
        <v>4</v>
      </c>
      <c r="T1122" s="14">
        <v>3.1826669999999999</v>
      </c>
      <c r="U1122" s="14">
        <v>79.566670000000002</v>
      </c>
      <c r="V1122" s="14">
        <v>0.5</v>
      </c>
      <c r="W1122" s="14">
        <v>269.7</v>
      </c>
      <c r="X1122" s="14">
        <v>40</v>
      </c>
      <c r="Y1122" s="14">
        <v>0.45756120839418402</v>
      </c>
      <c r="Z1122" s="14">
        <v>3.3</v>
      </c>
      <c r="AA1122" s="14">
        <v>0.7</v>
      </c>
      <c r="AB1122" s="14">
        <v>17.5</v>
      </c>
      <c r="AC1122" s="14">
        <v>0.1173334</v>
      </c>
      <c r="AD1122" s="14">
        <v>2.933335</v>
      </c>
      <c r="AE1122" s="14">
        <v>134.85</v>
      </c>
      <c r="AF1122" s="14">
        <v>87.42</v>
      </c>
      <c r="AG1122" s="14">
        <v>0</v>
      </c>
      <c r="AH1122" s="14">
        <v>0</v>
      </c>
      <c r="AI1122" s="14">
        <v>3.1826669999999999</v>
      </c>
      <c r="AJ1122" s="14">
        <v>3.3</v>
      </c>
      <c r="AK1122" s="15">
        <v>0.82499999999999996</v>
      </c>
      <c r="AL1122" s="15">
        <v>0.96444439999999998</v>
      </c>
      <c r="AM1122" s="15">
        <v>1</v>
      </c>
      <c r="AN1122" s="15">
        <v>0.7956666</v>
      </c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  <c r="BA1122" s="16"/>
      <c r="BB1122" s="16"/>
      <c r="BC1122" s="16"/>
      <c r="BD1122" s="16"/>
      <c r="BE1122" s="16"/>
      <c r="BF1122" s="16"/>
      <c r="BG1122" s="16"/>
      <c r="BH1122" s="16"/>
      <c r="BI1122" s="16"/>
      <c r="BJ1122" s="16"/>
      <c r="BK1122" s="16"/>
      <c r="BL1122" s="16"/>
      <c r="BM1122" s="16"/>
      <c r="BN1122" s="16"/>
      <c r="BO1122" s="16"/>
      <c r="BP1122" s="16"/>
      <c r="BQ1122" s="16"/>
      <c r="BR1122" s="16"/>
      <c r="BS1122" s="16"/>
      <c r="BT1122" s="16"/>
      <c r="BU1122" s="16"/>
      <c r="BV1122" s="16"/>
      <c r="BW1122" s="16"/>
      <c r="BX1122" s="16"/>
      <c r="BY1122" s="16"/>
      <c r="BZ1122" s="16"/>
      <c r="CA1122" s="16">
        <v>0.2500000074505806</v>
      </c>
      <c r="CB1122" s="16"/>
      <c r="CC1122" s="16"/>
      <c r="CD1122" s="16">
        <v>0.2500000074505806</v>
      </c>
      <c r="CE1122" s="16"/>
      <c r="CF1122" s="16"/>
      <c r="CG1122" s="16"/>
      <c r="CH1122" s="16"/>
      <c r="CI1122" s="16"/>
      <c r="CJ1122" s="16"/>
      <c r="CK1122" s="16"/>
      <c r="CL1122" s="16"/>
      <c r="CM1122" s="16"/>
      <c r="CN1122" s="16"/>
      <c r="CO1122" s="16"/>
      <c r="CP1122" s="16"/>
      <c r="CQ1122" s="16"/>
      <c r="CR1122" s="16"/>
      <c r="CS1122" s="16"/>
      <c r="CT1122" s="16"/>
      <c r="CU1122" s="16"/>
      <c r="CV1122" s="16"/>
      <c r="CW1122" s="16"/>
      <c r="CX1122" s="16"/>
      <c r="CY1122" s="16"/>
      <c r="CZ1122" s="16"/>
      <c r="DA1122" s="16"/>
      <c r="DB1122" s="16"/>
      <c r="DC1122" s="16"/>
      <c r="DD1122" s="16"/>
      <c r="DE1122" s="16"/>
      <c r="DF1122" s="16"/>
      <c r="DG1122" s="16"/>
      <c r="DH1122" s="24"/>
      <c r="DI1122" s="16"/>
      <c r="DJ1122" s="24"/>
      <c r="DK1122" s="24"/>
      <c r="DL1122" s="24"/>
      <c r="DM1122" s="24"/>
      <c r="DN1122" s="24"/>
      <c r="DO1122" s="24">
        <v>0.20000000298023224</v>
      </c>
      <c r="DP1122" s="24"/>
      <c r="DQ1122" s="24"/>
      <c r="DR1122" s="16"/>
      <c r="DS1122" s="24"/>
      <c r="DT1122" s="17"/>
      <c r="DU1122" s="17"/>
      <c r="DV1122" s="17"/>
      <c r="DW1122" s="17"/>
      <c r="DX1122" s="17"/>
      <c r="DY1122" s="17"/>
      <c r="DZ1122" s="17"/>
      <c r="EA1122" s="17"/>
      <c r="EB1122" s="17"/>
      <c r="EC1122" s="17"/>
      <c r="ED1122" s="17"/>
      <c r="EE1122" s="17"/>
      <c r="EF1122" s="17"/>
      <c r="EG1122" s="17"/>
      <c r="EH1122" s="17"/>
      <c r="EI1122" s="17"/>
      <c r="EJ1122" s="17"/>
      <c r="EK1122" s="17"/>
      <c r="EL1122" s="17"/>
      <c r="EM1122" s="17"/>
      <c r="EN1122" s="27"/>
      <c r="EO1122" s="27"/>
      <c r="EP1122" s="27"/>
      <c r="EQ1122" s="27"/>
      <c r="ER1122" s="27"/>
    </row>
    <row r="1123" spans="1:148" s="9" customFormat="1" ht="20.25" x14ac:dyDescent="0.3">
      <c r="A1123" s="10" t="s">
        <v>628</v>
      </c>
      <c r="B1123" s="10" t="s">
        <v>244</v>
      </c>
      <c r="C1123" s="10" t="s">
        <v>240</v>
      </c>
      <c r="D1123" s="10" t="s">
        <v>281</v>
      </c>
      <c r="E1123" s="10" t="s">
        <v>218</v>
      </c>
      <c r="F1123" s="11">
        <v>10337</v>
      </c>
      <c r="G1123" s="11">
        <v>3733</v>
      </c>
      <c r="H1123" s="11">
        <v>4091</v>
      </c>
      <c r="I1123" s="10" t="s">
        <v>273</v>
      </c>
      <c r="J1123" s="12">
        <v>53.5</v>
      </c>
      <c r="K1123" s="10" t="s">
        <v>243</v>
      </c>
      <c r="L1123" s="10" t="s">
        <v>261</v>
      </c>
      <c r="M1123" s="10" t="s">
        <v>220</v>
      </c>
      <c r="N1123" s="13">
        <v>31</v>
      </c>
      <c r="O1123" s="13">
        <v>31</v>
      </c>
      <c r="P1123" s="13">
        <v>0</v>
      </c>
      <c r="Q1123" s="14">
        <v>0</v>
      </c>
      <c r="R1123" s="14">
        <v>6.16</v>
      </c>
      <c r="S1123" s="14">
        <v>4</v>
      </c>
      <c r="T1123" s="14">
        <v>3.1826669999999999</v>
      </c>
      <c r="U1123" s="14">
        <v>79.566670000000002</v>
      </c>
      <c r="V1123" s="14">
        <v>0.5</v>
      </c>
      <c r="W1123" s="14">
        <v>269.7</v>
      </c>
      <c r="X1123" s="14">
        <v>40</v>
      </c>
      <c r="Y1123" s="14">
        <v>0.45756120839418402</v>
      </c>
      <c r="Z1123" s="14">
        <v>3.2166670000000002</v>
      </c>
      <c r="AA1123" s="14">
        <v>0.78333339999999996</v>
      </c>
      <c r="AB1123" s="14">
        <v>19.58333</v>
      </c>
      <c r="AC1123" s="14">
        <v>3.4000099999999998E-2</v>
      </c>
      <c r="AD1123" s="14">
        <v>0.85000249999999999</v>
      </c>
      <c r="AE1123" s="14">
        <v>134.85</v>
      </c>
      <c r="AF1123" s="14">
        <v>87.42</v>
      </c>
      <c r="AG1123" s="14">
        <v>0</v>
      </c>
      <c r="AH1123" s="14">
        <v>0</v>
      </c>
      <c r="AI1123" s="14">
        <v>3.1826669999999999</v>
      </c>
      <c r="AJ1123" s="14">
        <v>3.2166670000000002</v>
      </c>
      <c r="AK1123" s="15">
        <v>0.80416670000000001</v>
      </c>
      <c r="AL1123" s="15">
        <v>0.98943000000000003</v>
      </c>
      <c r="AM1123" s="15">
        <v>1</v>
      </c>
      <c r="AN1123" s="15">
        <v>0.7956666</v>
      </c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  <c r="BA1123" s="16"/>
      <c r="BB1123" s="16"/>
      <c r="BC1123" s="16"/>
      <c r="BD1123" s="16"/>
      <c r="BE1123" s="16"/>
      <c r="BF1123" s="16"/>
      <c r="BG1123" s="16"/>
      <c r="BH1123" s="16"/>
      <c r="BI1123" s="16">
        <v>0.10000000149011612</v>
      </c>
      <c r="BJ1123" s="16">
        <v>0.25</v>
      </c>
      <c r="BK1123" s="16"/>
      <c r="BL1123" s="16"/>
      <c r="BM1123" s="16"/>
      <c r="BN1123" s="16"/>
      <c r="BO1123" s="16"/>
      <c r="BP1123" s="16"/>
      <c r="BQ1123" s="16"/>
      <c r="BR1123" s="16"/>
      <c r="BS1123" s="16"/>
      <c r="BT1123" s="16"/>
      <c r="BU1123" s="16"/>
      <c r="BV1123" s="16"/>
      <c r="BW1123" s="16"/>
      <c r="BX1123" s="16"/>
      <c r="BY1123" s="16"/>
      <c r="BZ1123" s="16"/>
      <c r="CA1123" s="16"/>
      <c r="CB1123" s="16"/>
      <c r="CC1123" s="16"/>
      <c r="CD1123" s="16"/>
      <c r="CE1123" s="16"/>
      <c r="CF1123" s="16"/>
      <c r="CG1123" s="16"/>
      <c r="CH1123" s="16"/>
      <c r="CI1123" s="16"/>
      <c r="CJ1123" s="16"/>
      <c r="CK1123" s="16"/>
      <c r="CL1123" s="16"/>
      <c r="CM1123" s="16"/>
      <c r="CN1123" s="16"/>
      <c r="CO1123" s="16"/>
      <c r="CP1123" s="16"/>
      <c r="CQ1123" s="16"/>
      <c r="CR1123" s="16"/>
      <c r="CS1123" s="16"/>
      <c r="CT1123" s="16"/>
      <c r="CU1123" s="16"/>
      <c r="CV1123" s="16"/>
      <c r="CW1123" s="16"/>
      <c r="CX1123" s="16"/>
      <c r="CY1123" s="16"/>
      <c r="CZ1123" s="16"/>
      <c r="DA1123" s="16"/>
      <c r="DB1123" s="16"/>
      <c r="DC1123" s="16"/>
      <c r="DD1123" s="16"/>
      <c r="DE1123" s="16"/>
      <c r="DF1123" s="16"/>
      <c r="DG1123" s="16"/>
      <c r="DH1123" s="24"/>
      <c r="DI1123" s="16"/>
      <c r="DJ1123" s="24"/>
      <c r="DK1123" s="24">
        <v>0.1666666716337204</v>
      </c>
      <c r="DL1123" s="24"/>
      <c r="DM1123" s="24"/>
      <c r="DN1123" s="24"/>
      <c r="DO1123" s="24">
        <v>0.26666668057441711</v>
      </c>
      <c r="DP1123" s="24"/>
      <c r="DQ1123" s="24"/>
      <c r="DR1123" s="16"/>
      <c r="DS1123" s="24"/>
      <c r="DT1123" s="17"/>
      <c r="DU1123" s="17"/>
      <c r="DV1123" s="17"/>
      <c r="DW1123" s="17"/>
      <c r="DX1123" s="17"/>
      <c r="DY1123" s="17"/>
      <c r="DZ1123" s="17"/>
      <c r="EA1123" s="17"/>
      <c r="EB1123" s="17"/>
      <c r="EC1123" s="17"/>
      <c r="ED1123" s="17"/>
      <c r="EE1123" s="17"/>
      <c r="EF1123" s="17"/>
      <c r="EG1123" s="17"/>
      <c r="EH1123" s="17"/>
      <c r="EI1123" s="17"/>
      <c r="EJ1123" s="17"/>
      <c r="EK1123" s="17"/>
      <c r="EL1123" s="17"/>
      <c r="EM1123" s="17"/>
      <c r="EN1123" s="27"/>
      <c r="EO1123" s="27"/>
      <c r="EP1123" s="27"/>
      <c r="EQ1123" s="27"/>
      <c r="ER1123" s="27"/>
    </row>
    <row r="1124" spans="1:148" s="9" customFormat="1" ht="20.25" x14ac:dyDescent="0.3">
      <c r="A1124" s="10" t="s">
        <v>628</v>
      </c>
      <c r="B1124" s="10" t="s">
        <v>240</v>
      </c>
      <c r="C1124" s="10" t="s">
        <v>240</v>
      </c>
      <c r="D1124" s="10" t="s">
        <v>279</v>
      </c>
      <c r="E1124" s="10" t="s">
        <v>218</v>
      </c>
      <c r="F1124" s="11">
        <v>10337</v>
      </c>
      <c r="G1124" s="11">
        <v>4124</v>
      </c>
      <c r="H1124" s="11">
        <v>4103</v>
      </c>
      <c r="I1124" s="10" t="s">
        <v>273</v>
      </c>
      <c r="J1124" s="12">
        <v>53.5</v>
      </c>
      <c r="K1124" s="10" t="s">
        <v>243</v>
      </c>
      <c r="L1124" s="10" t="s">
        <v>261</v>
      </c>
      <c r="M1124" s="10" t="s">
        <v>220</v>
      </c>
      <c r="N1124" s="13">
        <v>52</v>
      </c>
      <c r="O1124" s="13">
        <v>52</v>
      </c>
      <c r="P1124" s="13">
        <v>0</v>
      </c>
      <c r="Q1124" s="14">
        <v>0</v>
      </c>
      <c r="R1124" s="14">
        <v>6.16</v>
      </c>
      <c r="S1124" s="14">
        <v>8</v>
      </c>
      <c r="T1124" s="14">
        <v>5.3386670000000001</v>
      </c>
      <c r="U1124" s="14">
        <v>66.733339999999998</v>
      </c>
      <c r="V1124" s="14">
        <v>1</v>
      </c>
      <c r="W1124" s="14">
        <v>226.2</v>
      </c>
      <c r="X1124" s="14">
        <v>80</v>
      </c>
      <c r="Y1124" s="14">
        <v>0.545553739313827</v>
      </c>
      <c r="Z1124" s="14">
        <v>5.6833330000000002</v>
      </c>
      <c r="AA1124" s="14">
        <v>2.3166669999999998</v>
      </c>
      <c r="AB1124" s="14">
        <v>28.95833</v>
      </c>
      <c r="AC1124" s="14">
        <v>0.34466649999999999</v>
      </c>
      <c r="AD1124" s="14">
        <v>4.3083309999999999</v>
      </c>
      <c r="AE1124" s="14">
        <v>226.2</v>
      </c>
      <c r="AF1124" s="14">
        <v>146.63999999999999</v>
      </c>
      <c r="AG1124" s="14">
        <v>0</v>
      </c>
      <c r="AH1124" s="14">
        <v>0</v>
      </c>
      <c r="AI1124" s="14">
        <v>5.3386670000000001</v>
      </c>
      <c r="AJ1124" s="14">
        <v>5.6833330000000002</v>
      </c>
      <c r="AK1124" s="15">
        <v>0.71041670000000001</v>
      </c>
      <c r="AL1124" s="15">
        <v>0.93935489999999999</v>
      </c>
      <c r="AM1124" s="15">
        <v>1</v>
      </c>
      <c r="AN1124" s="15">
        <v>0.66733339999999997</v>
      </c>
      <c r="AO1124" s="16">
        <v>1</v>
      </c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  <c r="BA1124" s="16"/>
      <c r="BB1124" s="16"/>
      <c r="BC1124" s="16"/>
      <c r="BD1124" s="16"/>
      <c r="BE1124" s="16"/>
      <c r="BF1124" s="16"/>
      <c r="BG1124" s="16"/>
      <c r="BH1124" s="16"/>
      <c r="BI1124" s="16"/>
      <c r="BJ1124" s="16"/>
      <c r="BK1124" s="16"/>
      <c r="BL1124" s="16"/>
      <c r="BM1124" s="16"/>
      <c r="BN1124" s="16"/>
      <c r="BO1124" s="16"/>
      <c r="BP1124" s="16"/>
      <c r="BQ1124" s="16"/>
      <c r="BR1124" s="16"/>
      <c r="BS1124" s="16"/>
      <c r="BT1124" s="16"/>
      <c r="BU1124" s="16"/>
      <c r="BV1124" s="16"/>
      <c r="BW1124" s="16"/>
      <c r="BX1124" s="16"/>
      <c r="BY1124" s="16"/>
      <c r="BZ1124" s="16"/>
      <c r="CA1124" s="16">
        <v>0.25</v>
      </c>
      <c r="CB1124" s="16"/>
      <c r="CC1124" s="16"/>
      <c r="CD1124" s="16">
        <v>0.5</v>
      </c>
      <c r="CE1124" s="16"/>
      <c r="CF1124" s="16"/>
      <c r="CG1124" s="16"/>
      <c r="CH1124" s="16"/>
      <c r="CI1124" s="16"/>
      <c r="CJ1124" s="16"/>
      <c r="CK1124" s="16"/>
      <c r="CL1124" s="16"/>
      <c r="CM1124" s="16"/>
      <c r="CN1124" s="16"/>
      <c r="CO1124" s="16"/>
      <c r="CP1124" s="16"/>
      <c r="CQ1124" s="16"/>
      <c r="CR1124" s="16"/>
      <c r="CS1124" s="16"/>
      <c r="CT1124" s="16"/>
      <c r="CU1124" s="16"/>
      <c r="CV1124" s="16"/>
      <c r="CW1124" s="16"/>
      <c r="CX1124" s="16"/>
      <c r="CY1124" s="16"/>
      <c r="CZ1124" s="16"/>
      <c r="DA1124" s="16"/>
      <c r="DB1124" s="16"/>
      <c r="DC1124" s="16"/>
      <c r="DD1124" s="16"/>
      <c r="DE1124" s="16">
        <v>8.3333335816860199E-2</v>
      </c>
      <c r="DF1124" s="16"/>
      <c r="DG1124" s="16"/>
      <c r="DH1124" s="24"/>
      <c r="DI1124" s="16"/>
      <c r="DJ1124" s="24"/>
      <c r="DK1124" s="24"/>
      <c r="DL1124" s="24"/>
      <c r="DM1124" s="24"/>
      <c r="DN1124" s="24"/>
      <c r="DO1124" s="24">
        <v>0.48333331942558289</v>
      </c>
      <c r="DP1124" s="24"/>
      <c r="DQ1124" s="24"/>
      <c r="DR1124" s="16"/>
      <c r="DS1124" s="24"/>
      <c r="DT1124" s="17"/>
      <c r="DU1124" s="17"/>
      <c r="DV1124" s="17"/>
      <c r="DW1124" s="17"/>
      <c r="DX1124" s="17"/>
      <c r="DY1124" s="17"/>
      <c r="DZ1124" s="17"/>
      <c r="EA1124" s="17"/>
      <c r="EB1124" s="17"/>
      <c r="EC1124" s="17"/>
      <c r="ED1124" s="17"/>
      <c r="EE1124" s="17"/>
      <c r="EF1124" s="17"/>
      <c r="EG1124" s="17"/>
      <c r="EH1124" s="17"/>
      <c r="EI1124" s="17"/>
      <c r="EJ1124" s="17"/>
      <c r="EK1124" s="17"/>
      <c r="EL1124" s="17"/>
      <c r="EM1124" s="17"/>
      <c r="EN1124" s="27"/>
      <c r="EO1124" s="27"/>
      <c r="EP1124" s="27"/>
      <c r="EQ1124" s="27"/>
      <c r="ER1124" s="27"/>
    </row>
    <row r="1125" spans="1:148" s="9" customFormat="1" ht="20.25" x14ac:dyDescent="0.3">
      <c r="A1125" s="10" t="s">
        <v>628</v>
      </c>
      <c r="B1125" s="10" t="s">
        <v>240</v>
      </c>
      <c r="C1125" s="10" t="s">
        <v>240</v>
      </c>
      <c r="D1125" s="10" t="s">
        <v>281</v>
      </c>
      <c r="E1125" s="10" t="s">
        <v>218</v>
      </c>
      <c r="F1125" s="11">
        <v>10337</v>
      </c>
      <c r="G1125" s="11">
        <v>3733</v>
      </c>
      <c r="H1125" s="11">
        <v>4091</v>
      </c>
      <c r="I1125" s="10" t="s">
        <v>273</v>
      </c>
      <c r="J1125" s="12">
        <v>53.5</v>
      </c>
      <c r="K1125" s="10" t="s">
        <v>243</v>
      </c>
      <c r="L1125" s="10" t="s">
        <v>261</v>
      </c>
      <c r="M1125" s="10" t="s">
        <v>220</v>
      </c>
      <c r="N1125" s="13">
        <v>57</v>
      </c>
      <c r="O1125" s="13">
        <v>57</v>
      </c>
      <c r="P1125" s="13">
        <v>0</v>
      </c>
      <c r="Q1125" s="14">
        <v>0</v>
      </c>
      <c r="R1125" s="14">
        <v>6.16</v>
      </c>
      <c r="S1125" s="14">
        <v>8</v>
      </c>
      <c r="T1125" s="14">
        <v>5.8520000000000003</v>
      </c>
      <c r="U1125" s="14">
        <v>73.149990000000003</v>
      </c>
      <c r="V1125" s="14">
        <v>1</v>
      </c>
      <c r="W1125" s="14">
        <v>247.95</v>
      </c>
      <c r="X1125" s="14">
        <v>80</v>
      </c>
      <c r="Y1125" s="14">
        <v>0.49769817631164498</v>
      </c>
      <c r="Z1125" s="14">
        <v>5.9166670000000003</v>
      </c>
      <c r="AA1125" s="14">
        <v>2.0833330000000001</v>
      </c>
      <c r="AB1125" s="14">
        <v>26.04167</v>
      </c>
      <c r="AC1125" s="14">
        <v>6.4666989999999994E-2</v>
      </c>
      <c r="AD1125" s="14">
        <v>0.80833730000000004</v>
      </c>
      <c r="AE1125" s="14">
        <v>247.95</v>
      </c>
      <c r="AF1125" s="14">
        <v>160.74</v>
      </c>
      <c r="AG1125" s="14">
        <v>0</v>
      </c>
      <c r="AH1125" s="14">
        <v>0</v>
      </c>
      <c r="AI1125" s="14">
        <v>5.8520000000000003</v>
      </c>
      <c r="AJ1125" s="14">
        <v>5.9166670000000003</v>
      </c>
      <c r="AK1125" s="15">
        <v>0.7395834</v>
      </c>
      <c r="AL1125" s="15">
        <v>0.98907040000000002</v>
      </c>
      <c r="AM1125" s="15">
        <v>1</v>
      </c>
      <c r="AN1125" s="15">
        <v>0.73150000000000004</v>
      </c>
      <c r="AO1125" s="16">
        <v>1</v>
      </c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  <c r="BA1125" s="16"/>
      <c r="BB1125" s="16"/>
      <c r="BC1125" s="16"/>
      <c r="BD1125" s="16"/>
      <c r="BE1125" s="16"/>
      <c r="BF1125" s="16"/>
      <c r="BG1125" s="16"/>
      <c r="BH1125" s="16"/>
      <c r="BI1125" s="16"/>
      <c r="BJ1125" s="16"/>
      <c r="BK1125" s="16"/>
      <c r="BL1125" s="16"/>
      <c r="BM1125" s="16"/>
      <c r="BN1125" s="16"/>
      <c r="BO1125" s="16"/>
      <c r="BP1125" s="16"/>
      <c r="BQ1125" s="16"/>
      <c r="BR1125" s="16"/>
      <c r="BS1125" s="16"/>
      <c r="BT1125" s="16"/>
      <c r="BU1125" s="16"/>
      <c r="BV1125" s="16"/>
      <c r="BW1125" s="16"/>
      <c r="BX1125" s="16"/>
      <c r="BY1125" s="16"/>
      <c r="BZ1125" s="16"/>
      <c r="CA1125" s="16"/>
      <c r="CB1125" s="16"/>
      <c r="CC1125" s="16"/>
      <c r="CD1125" s="16">
        <v>0.1666666716337204</v>
      </c>
      <c r="CE1125" s="16"/>
      <c r="CF1125" s="16"/>
      <c r="CG1125" s="16"/>
      <c r="CH1125" s="16">
        <v>0.5833333283662796</v>
      </c>
      <c r="CI1125" s="16"/>
      <c r="CJ1125" s="16"/>
      <c r="CK1125" s="16"/>
      <c r="CL1125" s="16"/>
      <c r="CM1125" s="16"/>
      <c r="CN1125" s="16"/>
      <c r="CO1125" s="16"/>
      <c r="CP1125" s="16"/>
      <c r="CQ1125" s="16"/>
      <c r="CR1125" s="16"/>
      <c r="CS1125" s="16"/>
      <c r="CT1125" s="16"/>
      <c r="CU1125" s="16"/>
      <c r="CV1125" s="16"/>
      <c r="CW1125" s="16"/>
      <c r="CX1125" s="16"/>
      <c r="CY1125" s="16"/>
      <c r="CZ1125" s="16"/>
      <c r="DA1125" s="16"/>
      <c r="DB1125" s="16"/>
      <c r="DC1125" s="16"/>
      <c r="DD1125" s="16"/>
      <c r="DE1125" s="16"/>
      <c r="DF1125" s="16"/>
      <c r="DG1125" s="16"/>
      <c r="DH1125" s="24"/>
      <c r="DI1125" s="16"/>
      <c r="DJ1125" s="24"/>
      <c r="DK1125" s="24"/>
      <c r="DL1125" s="24"/>
      <c r="DM1125" s="24"/>
      <c r="DN1125" s="24">
        <v>8.3333335816860199E-2</v>
      </c>
      <c r="DO1125" s="24">
        <v>0.25</v>
      </c>
      <c r="DP1125" s="24"/>
      <c r="DQ1125" s="24"/>
      <c r="DR1125" s="16"/>
      <c r="DS1125" s="24"/>
      <c r="DT1125" s="17"/>
      <c r="DU1125" s="17"/>
      <c r="DV1125" s="17"/>
      <c r="DW1125" s="17"/>
      <c r="DX1125" s="17"/>
      <c r="DY1125" s="17"/>
      <c r="DZ1125" s="17"/>
      <c r="EA1125" s="17"/>
      <c r="EB1125" s="17"/>
      <c r="EC1125" s="17"/>
      <c r="ED1125" s="17"/>
      <c r="EE1125" s="17"/>
      <c r="EF1125" s="17"/>
      <c r="EG1125" s="17"/>
      <c r="EH1125" s="17"/>
      <c r="EI1125" s="17"/>
      <c r="EJ1125" s="17"/>
      <c r="EK1125" s="17"/>
      <c r="EL1125" s="17"/>
      <c r="EM1125" s="17"/>
      <c r="EN1125" s="27"/>
      <c r="EO1125" s="27"/>
      <c r="EP1125" s="27"/>
      <c r="EQ1125" s="27"/>
      <c r="ER1125" s="27"/>
    </row>
    <row r="1126" spans="1:148" s="9" customFormat="1" ht="20.25" x14ac:dyDescent="0.3">
      <c r="A1126" s="10" t="s">
        <v>629</v>
      </c>
      <c r="B1126" s="10" t="s">
        <v>232</v>
      </c>
      <c r="C1126" s="10" t="s">
        <v>240</v>
      </c>
      <c r="D1126" s="10" t="s">
        <v>279</v>
      </c>
      <c r="E1126" s="10" t="s">
        <v>218</v>
      </c>
      <c r="F1126" s="11">
        <v>10337</v>
      </c>
      <c r="G1126" s="11">
        <v>4062</v>
      </c>
      <c r="H1126" s="11">
        <v>3951</v>
      </c>
      <c r="I1126" s="10" t="s">
        <v>273</v>
      </c>
      <c r="J1126" s="12">
        <v>53.5</v>
      </c>
      <c r="K1126" s="10" t="s">
        <v>243</v>
      </c>
      <c r="L1126" s="10" t="s">
        <v>261</v>
      </c>
      <c r="M1126" s="10" t="s">
        <v>220</v>
      </c>
      <c r="N1126" s="13">
        <v>45</v>
      </c>
      <c r="O1126" s="13">
        <v>37</v>
      </c>
      <c r="P1126" s="13">
        <v>8</v>
      </c>
      <c r="Q1126" s="14">
        <v>17.77778</v>
      </c>
      <c r="R1126" s="14">
        <v>6.16</v>
      </c>
      <c r="S1126" s="14">
        <v>6.5</v>
      </c>
      <c r="T1126" s="14">
        <v>3.798667</v>
      </c>
      <c r="U1126" s="14">
        <v>58.441020000000002</v>
      </c>
      <c r="V1126" s="14">
        <v>0.8125</v>
      </c>
      <c r="W1126" s="14">
        <v>198.09229999999999</v>
      </c>
      <c r="X1126" s="14">
        <v>65</v>
      </c>
      <c r="Y1126" s="14">
        <v>0.62296341078550999</v>
      </c>
      <c r="Z1126" s="14">
        <v>5.0333329999999998</v>
      </c>
      <c r="AA1126" s="14">
        <v>1.4666669999999999</v>
      </c>
      <c r="AB1126" s="14">
        <v>22.5641</v>
      </c>
      <c r="AC1126" s="14">
        <v>0.41333330000000001</v>
      </c>
      <c r="AD1126" s="14">
        <v>6.3589739999999999</v>
      </c>
      <c r="AE1126" s="14">
        <v>160.94999999999999</v>
      </c>
      <c r="AF1126" s="14">
        <v>104.34</v>
      </c>
      <c r="AG1126" s="14">
        <v>0.82133330000000004</v>
      </c>
      <c r="AH1126" s="14">
        <v>12.635899999999999</v>
      </c>
      <c r="AI1126" s="14">
        <v>4.62</v>
      </c>
      <c r="AJ1126" s="14">
        <v>5.0333329999999998</v>
      </c>
      <c r="AK1126" s="15">
        <v>0.77435900000000002</v>
      </c>
      <c r="AL1126" s="15">
        <v>0.91788080000000005</v>
      </c>
      <c r="AM1126" s="15">
        <v>0.82222220000000001</v>
      </c>
      <c r="AN1126" s="15">
        <v>0.58441030000000005</v>
      </c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  <c r="BA1126" s="16"/>
      <c r="BB1126" s="16"/>
      <c r="BC1126" s="16"/>
      <c r="BD1126" s="16"/>
      <c r="BE1126" s="16"/>
      <c r="BF1126" s="16"/>
      <c r="BG1126" s="16"/>
      <c r="BH1126" s="16"/>
      <c r="BI1126" s="16">
        <v>0.25</v>
      </c>
      <c r="BJ1126" s="16"/>
      <c r="BK1126" s="16"/>
      <c r="BL1126" s="16"/>
      <c r="BM1126" s="16"/>
      <c r="BN1126" s="16"/>
      <c r="BO1126" s="16"/>
      <c r="BP1126" s="16"/>
      <c r="BQ1126" s="16"/>
      <c r="BR1126" s="16"/>
      <c r="BS1126" s="16"/>
      <c r="BT1126" s="16"/>
      <c r="BU1126" s="16"/>
      <c r="BV1126" s="16"/>
      <c r="BW1126" s="16"/>
      <c r="BX1126" s="16"/>
      <c r="BY1126" s="16"/>
      <c r="BZ1126" s="16">
        <v>0.25</v>
      </c>
      <c r="CA1126" s="16"/>
      <c r="CB1126" s="16"/>
      <c r="CC1126" s="16"/>
      <c r="CD1126" s="16">
        <v>0.3333333432674408</v>
      </c>
      <c r="CE1126" s="16"/>
      <c r="CF1126" s="16"/>
      <c r="CG1126" s="16"/>
      <c r="CH1126" s="16"/>
      <c r="CI1126" s="16"/>
      <c r="CJ1126" s="16"/>
      <c r="CK1126" s="16"/>
      <c r="CL1126" s="16"/>
      <c r="CM1126" s="16"/>
      <c r="CN1126" s="16"/>
      <c r="CO1126" s="16"/>
      <c r="CP1126" s="16"/>
      <c r="CQ1126" s="16"/>
      <c r="CR1126" s="16"/>
      <c r="CS1126" s="16"/>
      <c r="CT1126" s="16"/>
      <c r="CU1126" s="16"/>
      <c r="CV1126" s="16"/>
      <c r="CW1126" s="16"/>
      <c r="CX1126" s="16"/>
      <c r="CY1126" s="16"/>
      <c r="CZ1126" s="16"/>
      <c r="DA1126" s="16"/>
      <c r="DB1126" s="16"/>
      <c r="DC1126" s="16"/>
      <c r="DD1126" s="16"/>
      <c r="DE1126" s="16">
        <v>0.10000000149011612</v>
      </c>
      <c r="DF1126" s="16"/>
      <c r="DG1126" s="16"/>
      <c r="DH1126" s="24"/>
      <c r="DI1126" s="16"/>
      <c r="DJ1126" s="24"/>
      <c r="DK1126" s="24">
        <v>0.1666666716337204</v>
      </c>
      <c r="DL1126" s="24"/>
      <c r="DM1126" s="24"/>
      <c r="DN1126" s="24"/>
      <c r="DO1126" s="24">
        <v>0.36666667461395264</v>
      </c>
      <c r="DP1126" s="24"/>
      <c r="DQ1126" s="24"/>
      <c r="DR1126" s="16">
        <v>1.5</v>
      </c>
      <c r="DS1126" s="24"/>
      <c r="DT1126" s="17"/>
      <c r="DU1126" s="17"/>
      <c r="DV1126" s="17"/>
      <c r="DW1126" s="17"/>
      <c r="DX1126" s="17"/>
      <c r="DY1126" s="17"/>
      <c r="DZ1126" s="17"/>
      <c r="EA1126" s="17"/>
      <c r="EB1126" s="17"/>
      <c r="EC1126" s="17"/>
      <c r="ED1126" s="17"/>
      <c r="EE1126" s="17"/>
      <c r="EF1126" s="17"/>
      <c r="EG1126" s="17"/>
      <c r="EH1126" s="17"/>
      <c r="EI1126" s="17"/>
      <c r="EJ1126" s="17"/>
      <c r="EK1126" s="17"/>
      <c r="EL1126" s="17">
        <v>7</v>
      </c>
      <c r="EM1126" s="17"/>
      <c r="EN1126" s="27">
        <v>1</v>
      </c>
      <c r="EO1126" s="27"/>
      <c r="EP1126" s="27"/>
      <c r="EQ1126" s="27"/>
      <c r="ER1126" s="27"/>
    </row>
    <row r="1127" spans="1:148" s="9" customFormat="1" ht="20.25" x14ac:dyDescent="0.3">
      <c r="A1127" s="10" t="s">
        <v>629</v>
      </c>
      <c r="B1127" s="10" t="s">
        <v>232</v>
      </c>
      <c r="C1127" s="10" t="s">
        <v>240</v>
      </c>
      <c r="D1127" s="10" t="s">
        <v>281</v>
      </c>
      <c r="E1127" s="10" t="s">
        <v>218</v>
      </c>
      <c r="F1127" s="11">
        <v>10337</v>
      </c>
      <c r="G1127" s="11">
        <v>4017</v>
      </c>
      <c r="H1127" s="11">
        <v>4161</v>
      </c>
      <c r="I1127" s="10" t="s">
        <v>273</v>
      </c>
      <c r="J1127" s="12">
        <v>53.5</v>
      </c>
      <c r="K1127" s="10" t="s">
        <v>243</v>
      </c>
      <c r="L1127" s="10" t="s">
        <v>261</v>
      </c>
      <c r="M1127" s="10" t="s">
        <v>220</v>
      </c>
      <c r="N1127" s="13">
        <v>31</v>
      </c>
      <c r="O1127" s="13">
        <v>31</v>
      </c>
      <c r="P1127" s="13">
        <v>0</v>
      </c>
      <c r="Q1127" s="14">
        <v>0</v>
      </c>
      <c r="R1127" s="14">
        <v>6.16</v>
      </c>
      <c r="S1127" s="14">
        <v>4.0833329999999997</v>
      </c>
      <c r="T1127" s="14">
        <v>3.1826669999999999</v>
      </c>
      <c r="U1127" s="14">
        <v>77.942850000000007</v>
      </c>
      <c r="V1127" s="14">
        <v>0.51041669999999995</v>
      </c>
      <c r="W1127" s="14">
        <v>264.19589999999999</v>
      </c>
      <c r="X1127" s="14">
        <v>40.833334922790499</v>
      </c>
      <c r="Y1127" s="14">
        <v>0.467093751750912</v>
      </c>
      <c r="Z1127" s="14">
        <v>3.5333329999999998</v>
      </c>
      <c r="AA1127" s="14">
        <v>0.55000000000000004</v>
      </c>
      <c r="AB1127" s="14">
        <v>13.469390000000001</v>
      </c>
      <c r="AC1127" s="14">
        <v>0.35066700000000001</v>
      </c>
      <c r="AD1127" s="14">
        <v>8.5877630000000007</v>
      </c>
      <c r="AE1127" s="14">
        <v>134.85</v>
      </c>
      <c r="AF1127" s="14">
        <v>87.42</v>
      </c>
      <c r="AG1127" s="14">
        <v>0</v>
      </c>
      <c r="AH1127" s="14">
        <v>0</v>
      </c>
      <c r="AI1127" s="14">
        <v>3.1826669999999999</v>
      </c>
      <c r="AJ1127" s="14">
        <v>3.533334</v>
      </c>
      <c r="AK1127" s="15">
        <v>0.86530609999999997</v>
      </c>
      <c r="AL1127" s="15">
        <v>0.90075459999999996</v>
      </c>
      <c r="AM1127" s="15">
        <v>1</v>
      </c>
      <c r="AN1127" s="15">
        <v>0.77942849999999997</v>
      </c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  <c r="BA1127" s="16"/>
      <c r="BB1127" s="16"/>
      <c r="BC1127" s="16"/>
      <c r="BD1127" s="16"/>
      <c r="BE1127" s="16"/>
      <c r="BF1127" s="16"/>
      <c r="BG1127" s="16"/>
      <c r="BH1127" s="16"/>
      <c r="BI1127" s="16"/>
      <c r="BJ1127" s="16"/>
      <c r="BK1127" s="16"/>
      <c r="BL1127" s="16"/>
      <c r="BM1127" s="16"/>
      <c r="BN1127" s="16"/>
      <c r="BO1127" s="16"/>
      <c r="BP1127" s="16"/>
      <c r="BQ1127" s="16"/>
      <c r="BR1127" s="16"/>
      <c r="BS1127" s="16"/>
      <c r="BT1127" s="16"/>
      <c r="BU1127" s="16"/>
      <c r="BV1127" s="16"/>
      <c r="BW1127" s="16"/>
      <c r="BX1127" s="16"/>
      <c r="BY1127" s="16"/>
      <c r="BZ1127" s="16"/>
      <c r="CA1127" s="16"/>
      <c r="CB1127" s="16"/>
      <c r="CC1127" s="16"/>
      <c r="CD1127" s="16">
        <v>5.000000074505806E-2</v>
      </c>
      <c r="CE1127" s="16"/>
      <c r="CF1127" s="16"/>
      <c r="CG1127" s="16"/>
      <c r="CH1127" s="16">
        <v>0.13333334028720856</v>
      </c>
      <c r="CI1127" s="16"/>
      <c r="CJ1127" s="16"/>
      <c r="CK1127" s="16"/>
      <c r="CL1127" s="16"/>
      <c r="CM1127" s="16"/>
      <c r="CN1127" s="16"/>
      <c r="CO1127" s="16"/>
      <c r="CP1127" s="16"/>
      <c r="CQ1127" s="16"/>
      <c r="CR1127" s="16"/>
      <c r="CS1127" s="16"/>
      <c r="CT1127" s="16"/>
      <c r="CU1127" s="16"/>
      <c r="CV1127" s="16"/>
      <c r="CW1127" s="16"/>
      <c r="CX1127" s="16"/>
      <c r="CY1127" s="16"/>
      <c r="CZ1127" s="16"/>
      <c r="DA1127" s="16"/>
      <c r="DB1127" s="16"/>
      <c r="DC1127" s="16"/>
      <c r="DD1127" s="16"/>
      <c r="DE1127" s="16"/>
      <c r="DF1127" s="16"/>
      <c r="DG1127" s="16"/>
      <c r="DH1127" s="24"/>
      <c r="DI1127" s="16"/>
      <c r="DJ1127" s="24"/>
      <c r="DK1127" s="24">
        <v>0.1666666716337204</v>
      </c>
      <c r="DL1127" s="24"/>
      <c r="DM1127" s="24"/>
      <c r="DN1127" s="24"/>
      <c r="DO1127" s="24">
        <v>0.20000000298023224</v>
      </c>
      <c r="DP1127" s="24"/>
      <c r="DQ1127" s="24"/>
      <c r="DR1127" s="16">
        <v>3.9166667312383652</v>
      </c>
      <c r="DS1127" s="24"/>
      <c r="DT1127" s="17"/>
      <c r="DU1127" s="17"/>
      <c r="DV1127" s="17"/>
      <c r="DW1127" s="17"/>
      <c r="DX1127" s="17"/>
      <c r="DY1127" s="17"/>
      <c r="DZ1127" s="17"/>
      <c r="EA1127" s="17"/>
      <c r="EB1127" s="17"/>
      <c r="EC1127" s="17"/>
      <c r="ED1127" s="17"/>
      <c r="EE1127" s="17"/>
      <c r="EF1127" s="17"/>
      <c r="EG1127" s="17"/>
      <c r="EH1127" s="17"/>
      <c r="EI1127" s="17"/>
      <c r="EJ1127" s="17"/>
      <c r="EK1127" s="17"/>
      <c r="EL1127" s="17"/>
      <c r="EM1127" s="17"/>
      <c r="EN1127" s="27"/>
      <c r="EO1127" s="27"/>
      <c r="EP1127" s="27"/>
      <c r="EQ1127" s="27"/>
      <c r="ER1127" s="27"/>
    </row>
    <row r="1128" spans="1:148" s="9" customFormat="1" ht="20.25" x14ac:dyDescent="0.3">
      <c r="A1128" s="10" t="s">
        <v>629</v>
      </c>
      <c r="B1128" s="10" t="s">
        <v>231</v>
      </c>
      <c r="C1128" s="10" t="s">
        <v>240</v>
      </c>
      <c r="D1128" s="10" t="s">
        <v>279</v>
      </c>
      <c r="E1128" s="10" t="s">
        <v>218</v>
      </c>
      <c r="F1128" s="11">
        <v>10337</v>
      </c>
      <c r="G1128" s="11">
        <v>4062</v>
      </c>
      <c r="H1128" s="11">
        <v>3951</v>
      </c>
      <c r="I1128" s="10" t="s">
        <v>273</v>
      </c>
      <c r="J1128" s="12">
        <v>53.5</v>
      </c>
      <c r="K1128" s="10" t="s">
        <v>243</v>
      </c>
      <c r="L1128" s="10" t="s">
        <v>261</v>
      </c>
      <c r="M1128" s="10" t="s">
        <v>220</v>
      </c>
      <c r="N1128" s="13">
        <v>28</v>
      </c>
      <c r="O1128" s="13">
        <v>27</v>
      </c>
      <c r="P1128" s="13">
        <v>1</v>
      </c>
      <c r="Q1128" s="14">
        <v>3.5714290000000002</v>
      </c>
      <c r="R1128" s="14">
        <v>6.16</v>
      </c>
      <c r="S1128" s="14">
        <v>3.75</v>
      </c>
      <c r="T1128" s="14">
        <v>2.7719999999999998</v>
      </c>
      <c r="U1128" s="14">
        <v>73.919989999999999</v>
      </c>
      <c r="V1128" s="14">
        <v>0.46875</v>
      </c>
      <c r="W1128" s="14">
        <v>250.56</v>
      </c>
      <c r="X1128" s="14">
        <v>37.5</v>
      </c>
      <c r="Y1128" s="14">
        <v>0.492513794334208</v>
      </c>
      <c r="Z1128" s="14">
        <v>3.1166670000000001</v>
      </c>
      <c r="AA1128" s="14">
        <v>0.63333329999999999</v>
      </c>
      <c r="AB1128" s="14">
        <v>16.88889</v>
      </c>
      <c r="AC1128" s="14">
        <v>0.2420002</v>
      </c>
      <c r="AD1128" s="14">
        <v>6.4533379999999996</v>
      </c>
      <c r="AE1128" s="14">
        <v>117.45</v>
      </c>
      <c r="AF1128" s="14">
        <v>76.14</v>
      </c>
      <c r="AG1128" s="14">
        <v>0.1026667</v>
      </c>
      <c r="AH1128" s="14">
        <v>2.737778</v>
      </c>
      <c r="AI1128" s="14">
        <v>2.8746670000000001</v>
      </c>
      <c r="AJ1128" s="14">
        <v>3.1166670000000001</v>
      </c>
      <c r="AK1128" s="15">
        <v>0.83111109999999999</v>
      </c>
      <c r="AL1128" s="15">
        <v>0.92235290000000003</v>
      </c>
      <c r="AM1128" s="15">
        <v>0.96428570000000002</v>
      </c>
      <c r="AN1128" s="15">
        <v>0.73919999999999997</v>
      </c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  <c r="BA1128" s="16"/>
      <c r="BB1128" s="16"/>
      <c r="BC1128" s="16"/>
      <c r="BD1128" s="16"/>
      <c r="BE1128" s="16"/>
      <c r="BF1128" s="16"/>
      <c r="BG1128" s="16"/>
      <c r="BH1128" s="16"/>
      <c r="BI1128" s="16"/>
      <c r="BJ1128" s="16"/>
      <c r="BK1128" s="16"/>
      <c r="BL1128" s="16"/>
      <c r="BM1128" s="16"/>
      <c r="BN1128" s="16"/>
      <c r="BO1128" s="16"/>
      <c r="BP1128" s="16"/>
      <c r="BQ1128" s="16"/>
      <c r="BR1128" s="16"/>
      <c r="BS1128" s="16"/>
      <c r="BT1128" s="16"/>
      <c r="BU1128" s="16"/>
      <c r="BV1128" s="16"/>
      <c r="BW1128" s="16"/>
      <c r="BX1128" s="16"/>
      <c r="BY1128" s="16"/>
      <c r="BZ1128" s="16">
        <v>0.1666666716337204</v>
      </c>
      <c r="CA1128" s="16"/>
      <c r="CB1128" s="16"/>
      <c r="CC1128" s="16"/>
      <c r="CD1128" s="16">
        <v>0.25</v>
      </c>
      <c r="CE1128" s="16"/>
      <c r="CF1128" s="16"/>
      <c r="CG1128" s="16"/>
      <c r="CH1128" s="16"/>
      <c r="CI1128" s="16"/>
      <c r="CJ1128" s="16"/>
      <c r="CK1128" s="16"/>
      <c r="CL1128" s="16"/>
      <c r="CM1128" s="16"/>
      <c r="CN1128" s="16"/>
      <c r="CO1128" s="16"/>
      <c r="CP1128" s="16"/>
      <c r="CQ1128" s="16"/>
      <c r="CR1128" s="16"/>
      <c r="CS1128" s="16"/>
      <c r="CT1128" s="16"/>
      <c r="CU1128" s="16"/>
      <c r="CV1128" s="16"/>
      <c r="CW1128" s="16"/>
      <c r="CX1128" s="16"/>
      <c r="CY1128" s="16"/>
      <c r="CZ1128" s="16"/>
      <c r="DA1128" s="16"/>
      <c r="DB1128" s="16"/>
      <c r="DC1128" s="16"/>
      <c r="DD1128" s="16"/>
      <c r="DE1128" s="16"/>
      <c r="DF1128" s="16"/>
      <c r="DG1128" s="16"/>
      <c r="DH1128" s="24"/>
      <c r="DI1128" s="16"/>
      <c r="DJ1128" s="24"/>
      <c r="DK1128" s="24"/>
      <c r="DL1128" s="24"/>
      <c r="DM1128" s="24"/>
      <c r="DN1128" s="24"/>
      <c r="DO1128" s="24">
        <v>0.21666666865348816</v>
      </c>
      <c r="DP1128" s="24"/>
      <c r="DQ1128" s="24"/>
      <c r="DR1128" s="16">
        <v>0.25</v>
      </c>
      <c r="DS1128" s="24"/>
      <c r="DT1128" s="17"/>
      <c r="DU1128" s="17"/>
      <c r="DV1128" s="17"/>
      <c r="DW1128" s="17"/>
      <c r="DX1128" s="17"/>
      <c r="DY1128" s="17"/>
      <c r="DZ1128" s="17"/>
      <c r="EA1128" s="17"/>
      <c r="EB1128" s="17"/>
      <c r="EC1128" s="17"/>
      <c r="ED1128" s="17"/>
      <c r="EE1128" s="17"/>
      <c r="EF1128" s="17"/>
      <c r="EG1128" s="17"/>
      <c r="EH1128" s="17"/>
      <c r="EI1128" s="17"/>
      <c r="EJ1128" s="17"/>
      <c r="EK1128" s="17"/>
      <c r="EL1128" s="17">
        <v>1</v>
      </c>
      <c r="EM1128" s="17"/>
      <c r="EN1128" s="27"/>
      <c r="EO1128" s="27"/>
      <c r="EP1128" s="27"/>
      <c r="EQ1128" s="27"/>
      <c r="ER1128" s="27"/>
    </row>
    <row r="1129" spans="1:148" s="9" customFormat="1" ht="20.25" x14ac:dyDescent="0.3">
      <c r="A1129" s="10" t="s">
        <v>629</v>
      </c>
      <c r="B1129" s="10" t="s">
        <v>231</v>
      </c>
      <c r="C1129" s="10" t="s">
        <v>240</v>
      </c>
      <c r="D1129" s="10" t="s">
        <v>281</v>
      </c>
      <c r="E1129" s="10" t="s">
        <v>218</v>
      </c>
      <c r="F1129" s="11">
        <v>10337</v>
      </c>
      <c r="G1129" s="11">
        <v>4017</v>
      </c>
      <c r="H1129" s="11">
        <v>4161</v>
      </c>
      <c r="I1129" s="10" t="s">
        <v>273</v>
      </c>
      <c r="J1129" s="12">
        <v>53.5</v>
      </c>
      <c r="K1129" s="10" t="s">
        <v>243</v>
      </c>
      <c r="L1129" s="10" t="s">
        <v>261</v>
      </c>
      <c r="M1129" s="10" t="s">
        <v>220</v>
      </c>
      <c r="N1129" s="13">
        <v>30</v>
      </c>
      <c r="O1129" s="13">
        <v>30</v>
      </c>
      <c r="P1129" s="13">
        <v>0</v>
      </c>
      <c r="Q1129" s="14">
        <v>0</v>
      </c>
      <c r="R1129" s="14">
        <v>6.16</v>
      </c>
      <c r="S1129" s="14">
        <v>3.55</v>
      </c>
      <c r="T1129" s="14">
        <v>3.08</v>
      </c>
      <c r="U1129" s="14">
        <v>86.760559999999998</v>
      </c>
      <c r="V1129" s="14">
        <v>0.44374999999999998</v>
      </c>
      <c r="W1129" s="14">
        <v>294.08449999999999</v>
      </c>
      <c r="X1129" s="14">
        <v>35.499999523162799</v>
      </c>
      <c r="Y1129" s="14">
        <v>0.41962175134107399</v>
      </c>
      <c r="Z1129" s="14">
        <v>3.233333</v>
      </c>
      <c r="AA1129" s="14">
        <v>0.31666670000000002</v>
      </c>
      <c r="AB1129" s="14">
        <v>8.9201879999999996</v>
      </c>
      <c r="AC1129" s="14">
        <v>0.15333359999999999</v>
      </c>
      <c r="AD1129" s="14">
        <v>4.3192570000000003</v>
      </c>
      <c r="AE1129" s="14">
        <v>130.5</v>
      </c>
      <c r="AF1129" s="14">
        <v>84.6</v>
      </c>
      <c r="AG1129" s="14">
        <v>0</v>
      </c>
      <c r="AH1129" s="14">
        <v>0</v>
      </c>
      <c r="AI1129" s="14">
        <v>3.08</v>
      </c>
      <c r="AJ1129" s="14">
        <v>3.233333</v>
      </c>
      <c r="AK1129" s="15">
        <v>0.91079810000000005</v>
      </c>
      <c r="AL1129" s="15">
        <v>0.95257720000000001</v>
      </c>
      <c r="AM1129" s="15">
        <v>1</v>
      </c>
      <c r="AN1129" s="15">
        <v>0.86760559999999998</v>
      </c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  <c r="BA1129" s="16"/>
      <c r="BB1129" s="16"/>
      <c r="BC1129" s="16"/>
      <c r="BD1129" s="16"/>
      <c r="BE1129" s="16"/>
      <c r="BF1129" s="16"/>
      <c r="BG1129" s="16"/>
      <c r="BH1129" s="16"/>
      <c r="BI1129" s="16">
        <v>0.1666666716337204</v>
      </c>
      <c r="BJ1129" s="16"/>
      <c r="BK1129" s="16"/>
      <c r="BL1129" s="16"/>
      <c r="BM1129" s="16"/>
      <c r="BN1129" s="16"/>
      <c r="BO1129" s="16"/>
      <c r="BP1129" s="16"/>
      <c r="BQ1129" s="16"/>
      <c r="BR1129" s="16"/>
      <c r="BS1129" s="16"/>
      <c r="BT1129" s="16"/>
      <c r="BU1129" s="16"/>
      <c r="BV1129" s="16"/>
      <c r="BW1129" s="16"/>
      <c r="BX1129" s="16"/>
      <c r="BY1129" s="16"/>
      <c r="BZ1129" s="16"/>
      <c r="CA1129" s="16"/>
      <c r="CB1129" s="16"/>
      <c r="CC1129" s="16"/>
      <c r="CD1129" s="16"/>
      <c r="CE1129" s="16"/>
      <c r="CF1129" s="16"/>
      <c r="CG1129" s="16"/>
      <c r="CH1129" s="16"/>
      <c r="CI1129" s="16"/>
      <c r="CJ1129" s="16"/>
      <c r="CK1129" s="16"/>
      <c r="CL1129" s="16"/>
      <c r="CM1129" s="16"/>
      <c r="CN1129" s="16"/>
      <c r="CO1129" s="16"/>
      <c r="CP1129" s="16"/>
      <c r="CQ1129" s="16"/>
      <c r="CR1129" s="16"/>
      <c r="CS1129" s="16"/>
      <c r="CT1129" s="16"/>
      <c r="CU1129" s="16"/>
      <c r="CV1129" s="16"/>
      <c r="CW1129" s="16"/>
      <c r="CX1129" s="16"/>
      <c r="CY1129" s="16"/>
      <c r="CZ1129" s="16"/>
      <c r="DA1129" s="16"/>
      <c r="DB1129" s="16"/>
      <c r="DC1129" s="16"/>
      <c r="DD1129" s="16"/>
      <c r="DE1129" s="16"/>
      <c r="DF1129" s="16"/>
      <c r="DG1129" s="16"/>
      <c r="DH1129" s="24"/>
      <c r="DI1129" s="16"/>
      <c r="DJ1129" s="24"/>
      <c r="DK1129" s="24"/>
      <c r="DL1129" s="24"/>
      <c r="DM1129" s="24"/>
      <c r="DN1129" s="24"/>
      <c r="DO1129" s="24">
        <v>0.15000000596046448</v>
      </c>
      <c r="DP1129" s="24"/>
      <c r="DQ1129" s="24"/>
      <c r="DR1129" s="16">
        <v>0.44999998807907104</v>
      </c>
      <c r="DS1129" s="24"/>
      <c r="DT1129" s="17"/>
      <c r="DU1129" s="17"/>
      <c r="DV1129" s="17"/>
      <c r="DW1129" s="17"/>
      <c r="DX1129" s="17"/>
      <c r="DY1129" s="17"/>
      <c r="DZ1129" s="17"/>
      <c r="EA1129" s="17"/>
      <c r="EB1129" s="17"/>
      <c r="EC1129" s="17"/>
      <c r="ED1129" s="17"/>
      <c r="EE1129" s="17"/>
      <c r="EF1129" s="17"/>
      <c r="EG1129" s="17"/>
      <c r="EH1129" s="17"/>
      <c r="EI1129" s="17"/>
      <c r="EJ1129" s="17"/>
      <c r="EK1129" s="17"/>
      <c r="EL1129" s="17"/>
      <c r="EM1129" s="17"/>
      <c r="EN1129" s="27"/>
      <c r="EO1129" s="27"/>
      <c r="EP1129" s="27"/>
      <c r="EQ1129" s="27"/>
      <c r="ER1129" s="27"/>
    </row>
    <row r="1130" spans="1:148" s="9" customFormat="1" ht="20.25" x14ac:dyDescent="0.3">
      <c r="A1130" s="10" t="s">
        <v>629</v>
      </c>
      <c r="B1130" s="10" t="s">
        <v>244</v>
      </c>
      <c r="C1130" s="10" t="s">
        <v>240</v>
      </c>
      <c r="D1130" s="10" t="s">
        <v>279</v>
      </c>
      <c r="E1130" s="10" t="s">
        <v>218</v>
      </c>
      <c r="F1130" s="11">
        <v>10337</v>
      </c>
      <c r="G1130" s="11">
        <v>4124</v>
      </c>
      <c r="H1130" s="11">
        <v>4103</v>
      </c>
      <c r="I1130" s="10" t="s">
        <v>273</v>
      </c>
      <c r="J1130" s="12">
        <v>53.5</v>
      </c>
      <c r="K1130" s="10" t="s">
        <v>243</v>
      </c>
      <c r="L1130" s="10" t="s">
        <v>261</v>
      </c>
      <c r="M1130" s="10" t="s">
        <v>220</v>
      </c>
      <c r="N1130" s="13">
        <v>31</v>
      </c>
      <c r="O1130" s="13">
        <v>30</v>
      </c>
      <c r="P1130" s="13">
        <v>1</v>
      </c>
      <c r="Q1130" s="14">
        <v>3.225806</v>
      </c>
      <c r="R1130" s="14">
        <v>6.16</v>
      </c>
      <c r="S1130" s="14">
        <v>4</v>
      </c>
      <c r="T1130" s="14">
        <v>3.08</v>
      </c>
      <c r="U1130" s="14">
        <v>76.999989999999997</v>
      </c>
      <c r="V1130" s="14">
        <v>0.5</v>
      </c>
      <c r="W1130" s="14">
        <v>261</v>
      </c>
      <c r="X1130" s="14">
        <v>40</v>
      </c>
      <c r="Y1130" s="14">
        <v>0.47281324729853103</v>
      </c>
      <c r="Z1130" s="14">
        <v>3.3333330000000001</v>
      </c>
      <c r="AA1130" s="14">
        <v>0.66666669999999995</v>
      </c>
      <c r="AB1130" s="14">
        <v>16.66667</v>
      </c>
      <c r="AC1130" s="14">
        <v>0.150667</v>
      </c>
      <c r="AD1130" s="14">
        <v>3.7666740000000001</v>
      </c>
      <c r="AE1130" s="14">
        <v>130.5</v>
      </c>
      <c r="AF1130" s="14">
        <v>84.6</v>
      </c>
      <c r="AG1130" s="14">
        <v>0.1026667</v>
      </c>
      <c r="AH1130" s="14">
        <v>2.5666669999999998</v>
      </c>
      <c r="AI1130" s="14">
        <v>3.1826669999999999</v>
      </c>
      <c r="AJ1130" s="14">
        <v>3.3333330000000001</v>
      </c>
      <c r="AK1130" s="15">
        <v>0.83333330000000005</v>
      </c>
      <c r="AL1130" s="15">
        <v>0.95479999999999998</v>
      </c>
      <c r="AM1130" s="15">
        <v>0.96774190000000004</v>
      </c>
      <c r="AN1130" s="15">
        <v>0.76999989999999996</v>
      </c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  <c r="BA1130" s="16"/>
      <c r="BB1130" s="16"/>
      <c r="BC1130" s="16"/>
      <c r="BD1130" s="16"/>
      <c r="BE1130" s="16"/>
      <c r="BF1130" s="16"/>
      <c r="BG1130" s="16"/>
      <c r="BH1130" s="16"/>
      <c r="BI1130" s="16"/>
      <c r="BJ1130" s="16"/>
      <c r="BK1130" s="16"/>
      <c r="BL1130" s="16"/>
      <c r="BM1130" s="16"/>
      <c r="BN1130" s="16"/>
      <c r="BO1130" s="16"/>
      <c r="BP1130" s="16"/>
      <c r="BQ1130" s="16"/>
      <c r="BR1130" s="16"/>
      <c r="BS1130" s="16"/>
      <c r="BT1130" s="16"/>
      <c r="BU1130" s="16"/>
      <c r="BV1130" s="16"/>
      <c r="BW1130" s="16"/>
      <c r="BX1130" s="16"/>
      <c r="BY1130" s="16"/>
      <c r="BZ1130" s="16"/>
      <c r="CA1130" s="16">
        <v>0.25</v>
      </c>
      <c r="CB1130" s="16"/>
      <c r="CC1130" s="16"/>
      <c r="CD1130" s="16">
        <v>0.1666666716337204</v>
      </c>
      <c r="CE1130" s="16"/>
      <c r="CF1130" s="16"/>
      <c r="CG1130" s="16"/>
      <c r="CH1130" s="16"/>
      <c r="CI1130" s="16"/>
      <c r="CJ1130" s="16"/>
      <c r="CK1130" s="16"/>
      <c r="CL1130" s="16"/>
      <c r="CM1130" s="16"/>
      <c r="CN1130" s="16"/>
      <c r="CO1130" s="16"/>
      <c r="CP1130" s="16"/>
      <c r="CQ1130" s="16"/>
      <c r="CR1130" s="16"/>
      <c r="CS1130" s="16"/>
      <c r="CT1130" s="16"/>
      <c r="CU1130" s="16"/>
      <c r="CV1130" s="16"/>
      <c r="CW1130" s="16"/>
      <c r="CX1130" s="16"/>
      <c r="CY1130" s="16"/>
      <c r="CZ1130" s="16"/>
      <c r="DA1130" s="16"/>
      <c r="DB1130" s="16"/>
      <c r="DC1130" s="16"/>
      <c r="DD1130" s="16"/>
      <c r="DE1130" s="16"/>
      <c r="DF1130" s="16"/>
      <c r="DG1130" s="16"/>
      <c r="DH1130" s="24"/>
      <c r="DI1130" s="16"/>
      <c r="DJ1130" s="24"/>
      <c r="DK1130" s="24"/>
      <c r="DL1130" s="24"/>
      <c r="DM1130" s="24"/>
      <c r="DN1130" s="24"/>
      <c r="DO1130" s="24">
        <v>0.25</v>
      </c>
      <c r="DP1130" s="24"/>
      <c r="DQ1130" s="24"/>
      <c r="DR1130" s="16"/>
      <c r="DS1130" s="24"/>
      <c r="DT1130" s="17"/>
      <c r="DU1130" s="17"/>
      <c r="DV1130" s="17"/>
      <c r="DW1130" s="17"/>
      <c r="DX1130" s="17"/>
      <c r="DY1130" s="17"/>
      <c r="DZ1130" s="17"/>
      <c r="EA1130" s="17">
        <v>1</v>
      </c>
      <c r="EB1130" s="17"/>
      <c r="EC1130" s="17"/>
      <c r="ED1130" s="17"/>
      <c r="EE1130" s="17"/>
      <c r="EF1130" s="17"/>
      <c r="EG1130" s="17"/>
      <c r="EH1130" s="17"/>
      <c r="EI1130" s="17"/>
      <c r="EJ1130" s="17"/>
      <c r="EK1130" s="17"/>
      <c r="EL1130" s="17"/>
      <c r="EM1130" s="17"/>
      <c r="EN1130" s="27"/>
      <c r="EO1130" s="27"/>
      <c r="EP1130" s="27"/>
      <c r="EQ1130" s="27"/>
      <c r="ER1130" s="27"/>
    </row>
    <row r="1131" spans="1:148" s="9" customFormat="1" ht="20.25" x14ac:dyDescent="0.3">
      <c r="A1131" s="10" t="s">
        <v>629</v>
      </c>
      <c r="B1131" s="10" t="s">
        <v>244</v>
      </c>
      <c r="C1131" s="10" t="s">
        <v>240</v>
      </c>
      <c r="D1131" s="10" t="s">
        <v>281</v>
      </c>
      <c r="E1131" s="10" t="s">
        <v>218</v>
      </c>
      <c r="F1131" s="11">
        <v>10337</v>
      </c>
      <c r="G1131" s="11">
        <v>3733</v>
      </c>
      <c r="H1131" s="11">
        <v>4091</v>
      </c>
      <c r="I1131" s="10" t="s">
        <v>273</v>
      </c>
      <c r="J1131" s="12">
        <v>53.5</v>
      </c>
      <c r="K1131" s="10" t="s">
        <v>243</v>
      </c>
      <c r="L1131" s="10" t="s">
        <v>261</v>
      </c>
      <c r="M1131" s="10" t="s">
        <v>220</v>
      </c>
      <c r="N1131" s="13">
        <v>33</v>
      </c>
      <c r="O1131" s="13">
        <v>33</v>
      </c>
      <c r="P1131" s="13">
        <v>0</v>
      </c>
      <c r="Q1131" s="14">
        <v>0</v>
      </c>
      <c r="R1131" s="14">
        <v>6.16</v>
      </c>
      <c r="S1131" s="14">
        <v>4</v>
      </c>
      <c r="T1131" s="14">
        <v>3.3879999999999999</v>
      </c>
      <c r="U1131" s="14">
        <v>84.7</v>
      </c>
      <c r="V1131" s="14">
        <v>0.5</v>
      </c>
      <c r="W1131" s="14">
        <v>287.10000000000002</v>
      </c>
      <c r="X1131" s="14">
        <v>40</v>
      </c>
      <c r="Y1131" s="14">
        <v>0.42983022834075002</v>
      </c>
      <c r="Z1131" s="14">
        <v>3.45</v>
      </c>
      <c r="AA1131" s="14">
        <v>0.55000000000000004</v>
      </c>
      <c r="AB1131" s="14">
        <v>13.75</v>
      </c>
      <c r="AC1131" s="14">
        <v>6.1999980000000003E-2</v>
      </c>
      <c r="AD1131" s="14">
        <v>1.5499989999999999</v>
      </c>
      <c r="AE1131" s="14">
        <v>143.55000000000001</v>
      </c>
      <c r="AF1131" s="14">
        <v>93.06</v>
      </c>
      <c r="AG1131" s="14">
        <v>0</v>
      </c>
      <c r="AH1131" s="14">
        <v>0</v>
      </c>
      <c r="AI1131" s="14">
        <v>3.3879999999999999</v>
      </c>
      <c r="AJ1131" s="14">
        <v>3.45</v>
      </c>
      <c r="AK1131" s="15">
        <v>0.86250000000000004</v>
      </c>
      <c r="AL1131" s="15">
        <v>0.98202900000000004</v>
      </c>
      <c r="AM1131" s="15">
        <v>1</v>
      </c>
      <c r="AN1131" s="15">
        <v>0.84699999999999998</v>
      </c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  <c r="BA1131" s="16"/>
      <c r="BB1131" s="16"/>
      <c r="BC1131" s="16"/>
      <c r="BD1131" s="16"/>
      <c r="BE1131" s="16"/>
      <c r="BF1131" s="16"/>
      <c r="BG1131" s="16"/>
      <c r="BH1131" s="16"/>
      <c r="BI1131" s="16">
        <v>8.3333335816860199E-2</v>
      </c>
      <c r="BJ1131" s="16"/>
      <c r="BK1131" s="16"/>
      <c r="BL1131" s="16"/>
      <c r="BM1131" s="16"/>
      <c r="BN1131" s="16"/>
      <c r="BO1131" s="16"/>
      <c r="BP1131" s="16"/>
      <c r="BQ1131" s="16"/>
      <c r="BR1131" s="16"/>
      <c r="BS1131" s="16"/>
      <c r="BT1131" s="16"/>
      <c r="BU1131" s="16"/>
      <c r="BV1131" s="16"/>
      <c r="BW1131" s="16"/>
      <c r="BX1131" s="16"/>
      <c r="BY1131" s="16"/>
      <c r="BZ1131" s="16"/>
      <c r="CA1131" s="16"/>
      <c r="CB1131" s="16"/>
      <c r="CC1131" s="16"/>
      <c r="CD1131" s="16"/>
      <c r="CE1131" s="16"/>
      <c r="CF1131" s="16"/>
      <c r="CG1131" s="16"/>
      <c r="CH1131" s="16"/>
      <c r="CI1131" s="16"/>
      <c r="CJ1131" s="16"/>
      <c r="CK1131" s="16"/>
      <c r="CL1131" s="16"/>
      <c r="CM1131" s="16"/>
      <c r="CN1131" s="16"/>
      <c r="CO1131" s="16"/>
      <c r="CP1131" s="16"/>
      <c r="CQ1131" s="16"/>
      <c r="CR1131" s="16"/>
      <c r="CS1131" s="16"/>
      <c r="CT1131" s="16"/>
      <c r="CU1131" s="16"/>
      <c r="CV1131" s="16"/>
      <c r="CW1131" s="16"/>
      <c r="CX1131" s="16"/>
      <c r="CY1131" s="16"/>
      <c r="CZ1131" s="16"/>
      <c r="DA1131" s="16"/>
      <c r="DB1131" s="16"/>
      <c r="DC1131" s="16"/>
      <c r="DD1131" s="16"/>
      <c r="DE1131" s="16"/>
      <c r="DF1131" s="16"/>
      <c r="DG1131" s="16"/>
      <c r="DH1131" s="24"/>
      <c r="DI1131" s="16"/>
      <c r="DJ1131" s="24"/>
      <c r="DK1131" s="24">
        <v>0.1666666716337204</v>
      </c>
      <c r="DL1131" s="24"/>
      <c r="DM1131" s="24"/>
      <c r="DN1131" s="24"/>
      <c r="DO1131" s="24">
        <v>0.30000001192092896</v>
      </c>
      <c r="DP1131" s="24"/>
      <c r="DQ1131" s="24"/>
      <c r="DR1131" s="16"/>
      <c r="DS1131" s="24"/>
      <c r="DT1131" s="17"/>
      <c r="DU1131" s="17"/>
      <c r="DV1131" s="17"/>
      <c r="DW1131" s="17"/>
      <c r="DX1131" s="17"/>
      <c r="DY1131" s="17"/>
      <c r="DZ1131" s="17"/>
      <c r="EA1131" s="17"/>
      <c r="EB1131" s="17"/>
      <c r="EC1131" s="17"/>
      <c r="ED1131" s="17"/>
      <c r="EE1131" s="17"/>
      <c r="EF1131" s="17"/>
      <c r="EG1131" s="17"/>
      <c r="EH1131" s="17"/>
      <c r="EI1131" s="17"/>
      <c r="EJ1131" s="17"/>
      <c r="EK1131" s="17"/>
      <c r="EL1131" s="17"/>
      <c r="EM1131" s="17"/>
      <c r="EN1131" s="27"/>
      <c r="EO1131" s="27"/>
      <c r="EP1131" s="27"/>
      <c r="EQ1131" s="27"/>
      <c r="ER1131" s="27"/>
    </row>
    <row r="1132" spans="1:148" s="9" customFormat="1" ht="20.25" x14ac:dyDescent="0.3">
      <c r="A1132" s="10" t="s">
        <v>629</v>
      </c>
      <c r="B1132" s="10" t="s">
        <v>240</v>
      </c>
      <c r="C1132" s="10" t="s">
        <v>240</v>
      </c>
      <c r="D1132" s="10" t="s">
        <v>279</v>
      </c>
      <c r="E1132" s="10" t="s">
        <v>218</v>
      </c>
      <c r="F1132" s="11">
        <v>10337</v>
      </c>
      <c r="G1132" s="11">
        <v>4124</v>
      </c>
      <c r="H1132" s="11">
        <v>4103</v>
      </c>
      <c r="I1132" s="10" t="s">
        <v>273</v>
      </c>
      <c r="J1132" s="12">
        <v>53.5</v>
      </c>
      <c r="K1132" s="10" t="s">
        <v>243</v>
      </c>
      <c r="L1132" s="10" t="s">
        <v>261</v>
      </c>
      <c r="M1132" s="10" t="s">
        <v>220</v>
      </c>
      <c r="N1132" s="13">
        <v>50</v>
      </c>
      <c r="O1132" s="13">
        <v>50</v>
      </c>
      <c r="P1132" s="13">
        <v>0</v>
      </c>
      <c r="Q1132" s="14">
        <v>0</v>
      </c>
      <c r="R1132" s="14">
        <v>6.16</v>
      </c>
      <c r="S1132" s="14">
        <v>8</v>
      </c>
      <c r="T1132" s="14">
        <v>5.1333330000000004</v>
      </c>
      <c r="U1132" s="14">
        <v>64.166659999999993</v>
      </c>
      <c r="V1132" s="14">
        <v>1</v>
      </c>
      <c r="W1132" s="14">
        <v>217.5</v>
      </c>
      <c r="X1132" s="14">
        <v>80</v>
      </c>
      <c r="Y1132" s="14">
        <v>0.56737588652482296</v>
      </c>
      <c r="Z1132" s="14">
        <v>5.5833329999999997</v>
      </c>
      <c r="AA1132" s="14">
        <v>2.4166669999999999</v>
      </c>
      <c r="AB1132" s="14">
        <v>30.20833</v>
      </c>
      <c r="AC1132" s="14">
        <v>0.45</v>
      </c>
      <c r="AD1132" s="14">
        <v>5.625</v>
      </c>
      <c r="AE1132" s="14">
        <v>217.5</v>
      </c>
      <c r="AF1132" s="14">
        <v>141</v>
      </c>
      <c r="AG1132" s="14">
        <v>0</v>
      </c>
      <c r="AH1132" s="14">
        <v>0</v>
      </c>
      <c r="AI1132" s="14">
        <v>5.1333330000000004</v>
      </c>
      <c r="AJ1132" s="14">
        <v>5.5833329999999997</v>
      </c>
      <c r="AK1132" s="15">
        <v>0.6979166</v>
      </c>
      <c r="AL1132" s="15">
        <v>0.91940299999999997</v>
      </c>
      <c r="AM1132" s="15">
        <v>1</v>
      </c>
      <c r="AN1132" s="15">
        <v>0.64166670000000003</v>
      </c>
      <c r="AO1132" s="16">
        <v>1</v>
      </c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  <c r="BA1132" s="16"/>
      <c r="BB1132" s="16"/>
      <c r="BC1132" s="16"/>
      <c r="BD1132" s="16"/>
      <c r="BE1132" s="16"/>
      <c r="BF1132" s="16"/>
      <c r="BG1132" s="16"/>
      <c r="BH1132" s="16"/>
      <c r="BI1132" s="16"/>
      <c r="BJ1132" s="16"/>
      <c r="BK1132" s="16"/>
      <c r="BL1132" s="16"/>
      <c r="BM1132" s="16"/>
      <c r="BN1132" s="16"/>
      <c r="BO1132" s="16"/>
      <c r="BP1132" s="16"/>
      <c r="BQ1132" s="16"/>
      <c r="BR1132" s="16"/>
      <c r="BS1132" s="16"/>
      <c r="BT1132" s="16"/>
      <c r="BU1132" s="16"/>
      <c r="BV1132" s="16"/>
      <c r="BW1132" s="16"/>
      <c r="BX1132" s="16"/>
      <c r="BY1132" s="16"/>
      <c r="BZ1132" s="16"/>
      <c r="CA1132" s="16">
        <v>0.4166666567325592</v>
      </c>
      <c r="CB1132" s="16"/>
      <c r="CC1132" s="16"/>
      <c r="CD1132" s="16">
        <v>0.5833333432674408</v>
      </c>
      <c r="CE1132" s="16"/>
      <c r="CF1132" s="16"/>
      <c r="CG1132" s="16"/>
      <c r="CH1132" s="16"/>
      <c r="CI1132" s="16"/>
      <c r="CJ1132" s="16"/>
      <c r="CK1132" s="16"/>
      <c r="CL1132" s="16"/>
      <c r="CM1132" s="16"/>
      <c r="CN1132" s="16"/>
      <c r="CO1132" s="16"/>
      <c r="CP1132" s="16"/>
      <c r="CQ1132" s="16"/>
      <c r="CR1132" s="16"/>
      <c r="CS1132" s="16"/>
      <c r="CT1132" s="16"/>
      <c r="CU1132" s="16"/>
      <c r="CV1132" s="16"/>
      <c r="CW1132" s="16"/>
      <c r="CX1132" s="16"/>
      <c r="CY1132" s="16"/>
      <c r="CZ1132" s="16"/>
      <c r="DA1132" s="16"/>
      <c r="DB1132" s="16"/>
      <c r="DC1132" s="16"/>
      <c r="DD1132" s="16"/>
      <c r="DE1132" s="16"/>
      <c r="DF1132" s="16"/>
      <c r="DG1132" s="16"/>
      <c r="DH1132" s="24"/>
      <c r="DI1132" s="16"/>
      <c r="DJ1132" s="24"/>
      <c r="DK1132" s="24"/>
      <c r="DL1132" s="24"/>
      <c r="DM1132" s="24"/>
      <c r="DN1132" s="24"/>
      <c r="DO1132" s="24">
        <v>0.4166666567325592</v>
      </c>
      <c r="DP1132" s="24"/>
      <c r="DQ1132" s="24"/>
      <c r="DR1132" s="16"/>
      <c r="DS1132" s="24"/>
      <c r="DT1132" s="17"/>
      <c r="DU1132" s="17"/>
      <c r="DV1132" s="17"/>
      <c r="DW1132" s="17"/>
      <c r="DX1132" s="17"/>
      <c r="DY1132" s="17"/>
      <c r="DZ1132" s="17"/>
      <c r="EA1132" s="17"/>
      <c r="EB1132" s="17"/>
      <c r="EC1132" s="17"/>
      <c r="ED1132" s="17"/>
      <c r="EE1132" s="17"/>
      <c r="EF1132" s="17"/>
      <c r="EG1132" s="17"/>
      <c r="EH1132" s="17"/>
      <c r="EI1132" s="17"/>
      <c r="EJ1132" s="17"/>
      <c r="EK1132" s="17"/>
      <c r="EL1132" s="17"/>
      <c r="EM1132" s="17"/>
      <c r="EN1132" s="27"/>
      <c r="EO1132" s="27"/>
      <c r="EP1132" s="27"/>
      <c r="EQ1132" s="27"/>
      <c r="ER1132" s="27"/>
    </row>
    <row r="1133" spans="1:148" s="9" customFormat="1" ht="20.25" x14ac:dyDescent="0.3">
      <c r="A1133" s="10" t="s">
        <v>629</v>
      </c>
      <c r="B1133" s="10" t="s">
        <v>240</v>
      </c>
      <c r="C1133" s="10" t="s">
        <v>240</v>
      </c>
      <c r="D1133" s="10" t="s">
        <v>281</v>
      </c>
      <c r="E1133" s="10" t="s">
        <v>218</v>
      </c>
      <c r="F1133" s="11">
        <v>10337</v>
      </c>
      <c r="G1133" s="11">
        <v>3733</v>
      </c>
      <c r="H1133" s="11">
        <v>4091</v>
      </c>
      <c r="I1133" s="10" t="s">
        <v>273</v>
      </c>
      <c r="J1133" s="12">
        <v>53.5</v>
      </c>
      <c r="K1133" s="10" t="s">
        <v>243</v>
      </c>
      <c r="L1133" s="10" t="s">
        <v>261</v>
      </c>
      <c r="M1133" s="10" t="s">
        <v>220</v>
      </c>
      <c r="N1133" s="13">
        <v>57</v>
      </c>
      <c r="O1133" s="13">
        <v>57</v>
      </c>
      <c r="P1133" s="13">
        <v>0</v>
      </c>
      <c r="Q1133" s="14">
        <v>0</v>
      </c>
      <c r="R1133" s="14">
        <v>6.16</v>
      </c>
      <c r="S1133" s="14">
        <v>8</v>
      </c>
      <c r="T1133" s="14">
        <v>5.8520000000000003</v>
      </c>
      <c r="U1133" s="14">
        <v>73.149990000000003</v>
      </c>
      <c r="V1133" s="14">
        <v>1</v>
      </c>
      <c r="W1133" s="14">
        <v>247.95</v>
      </c>
      <c r="X1133" s="14">
        <v>80</v>
      </c>
      <c r="Y1133" s="14">
        <v>0.49769817631164498</v>
      </c>
      <c r="Z1133" s="14">
        <v>5.95</v>
      </c>
      <c r="AA1133" s="14">
        <v>2.0499999999999998</v>
      </c>
      <c r="AB1133" s="14">
        <v>25.625</v>
      </c>
      <c r="AC1133" s="14">
        <v>9.8000290000000004E-2</v>
      </c>
      <c r="AD1133" s="14">
        <v>1.225004</v>
      </c>
      <c r="AE1133" s="14">
        <v>247.95</v>
      </c>
      <c r="AF1133" s="14">
        <v>160.74</v>
      </c>
      <c r="AG1133" s="14">
        <v>0</v>
      </c>
      <c r="AH1133" s="14">
        <v>0</v>
      </c>
      <c r="AI1133" s="14">
        <v>5.8520000000000003</v>
      </c>
      <c r="AJ1133" s="14">
        <v>5.95</v>
      </c>
      <c r="AK1133" s="15">
        <v>0.74375000000000002</v>
      </c>
      <c r="AL1133" s="15">
        <v>0.9835294</v>
      </c>
      <c r="AM1133" s="15">
        <v>1</v>
      </c>
      <c r="AN1133" s="15">
        <v>0.73150000000000004</v>
      </c>
      <c r="AO1133" s="16">
        <v>1</v>
      </c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  <c r="BA1133" s="16"/>
      <c r="BB1133" s="16"/>
      <c r="BC1133" s="16"/>
      <c r="BD1133" s="16"/>
      <c r="BE1133" s="16"/>
      <c r="BF1133" s="16"/>
      <c r="BG1133" s="16"/>
      <c r="BH1133" s="16"/>
      <c r="BI1133" s="16">
        <v>0.1666666716337204</v>
      </c>
      <c r="BJ1133" s="16">
        <v>0.25</v>
      </c>
      <c r="BK1133" s="16"/>
      <c r="BL1133" s="16"/>
      <c r="BM1133" s="16"/>
      <c r="BN1133" s="16"/>
      <c r="BO1133" s="16"/>
      <c r="BP1133" s="16"/>
      <c r="BQ1133" s="16"/>
      <c r="BR1133" s="16"/>
      <c r="BS1133" s="16"/>
      <c r="BT1133" s="16"/>
      <c r="BU1133" s="16"/>
      <c r="BV1133" s="16"/>
      <c r="BW1133" s="16"/>
      <c r="BX1133" s="16"/>
      <c r="BY1133" s="16"/>
      <c r="BZ1133" s="16"/>
      <c r="CA1133" s="16"/>
      <c r="CB1133" s="16"/>
      <c r="CC1133" s="16"/>
      <c r="CD1133" s="16"/>
      <c r="CE1133" s="16"/>
      <c r="CF1133" s="16"/>
      <c r="CG1133" s="16"/>
      <c r="CH1133" s="16">
        <v>0.3333333432674408</v>
      </c>
      <c r="CI1133" s="16"/>
      <c r="CJ1133" s="16"/>
      <c r="CK1133" s="16"/>
      <c r="CL1133" s="16"/>
      <c r="CM1133" s="16"/>
      <c r="CN1133" s="16"/>
      <c r="CO1133" s="16"/>
      <c r="CP1133" s="16"/>
      <c r="CQ1133" s="16"/>
      <c r="CR1133" s="16"/>
      <c r="CS1133" s="16"/>
      <c r="CT1133" s="16"/>
      <c r="CU1133" s="16"/>
      <c r="CV1133" s="16"/>
      <c r="CW1133" s="16"/>
      <c r="CX1133" s="16"/>
      <c r="CY1133" s="16"/>
      <c r="CZ1133" s="16"/>
      <c r="DA1133" s="16"/>
      <c r="DB1133" s="16"/>
      <c r="DC1133" s="16"/>
      <c r="DD1133" s="16"/>
      <c r="DE1133" s="16"/>
      <c r="DF1133" s="16"/>
      <c r="DG1133" s="16"/>
      <c r="DH1133" s="24"/>
      <c r="DI1133" s="16"/>
      <c r="DJ1133" s="24"/>
      <c r="DK1133" s="24"/>
      <c r="DL1133" s="24"/>
      <c r="DM1133" s="24"/>
      <c r="DN1133" s="24"/>
      <c r="DO1133" s="24">
        <v>0.30000001192092896</v>
      </c>
      <c r="DP1133" s="24"/>
      <c r="DQ1133" s="24"/>
      <c r="DR1133" s="16"/>
      <c r="DS1133" s="24"/>
      <c r="DT1133" s="17"/>
      <c r="DU1133" s="17"/>
      <c r="DV1133" s="17"/>
      <c r="DW1133" s="17"/>
      <c r="DX1133" s="17"/>
      <c r="DY1133" s="17"/>
      <c r="DZ1133" s="17"/>
      <c r="EA1133" s="17"/>
      <c r="EB1133" s="17"/>
      <c r="EC1133" s="17"/>
      <c r="ED1133" s="17"/>
      <c r="EE1133" s="17"/>
      <c r="EF1133" s="17"/>
      <c r="EG1133" s="17"/>
      <c r="EH1133" s="17"/>
      <c r="EI1133" s="17"/>
      <c r="EJ1133" s="17"/>
      <c r="EK1133" s="17"/>
      <c r="EL1133" s="17"/>
      <c r="EM1133" s="17"/>
      <c r="EN1133" s="27"/>
      <c r="EO1133" s="27"/>
      <c r="EP1133" s="27"/>
      <c r="EQ1133" s="27"/>
      <c r="ER1133" s="27"/>
    </row>
    <row r="1134" spans="1:148" s="9" customFormat="1" ht="20.25" x14ac:dyDescent="0.3">
      <c r="A1134" s="10" t="s">
        <v>630</v>
      </c>
      <c r="B1134" s="10" t="s">
        <v>232</v>
      </c>
      <c r="C1134" s="10" t="s">
        <v>240</v>
      </c>
      <c r="D1134" s="10" t="s">
        <v>279</v>
      </c>
      <c r="E1134" s="10" t="s">
        <v>218</v>
      </c>
      <c r="F1134" s="11">
        <v>10337</v>
      </c>
      <c r="G1134" s="11">
        <v>4017</v>
      </c>
      <c r="H1134" s="11">
        <v>4103</v>
      </c>
      <c r="I1134" s="10" t="s">
        <v>273</v>
      </c>
      <c r="J1134" s="12">
        <v>53.5</v>
      </c>
      <c r="K1134" s="10" t="s">
        <v>243</v>
      </c>
      <c r="L1134" s="10" t="s">
        <v>261</v>
      </c>
      <c r="M1134" s="10" t="s">
        <v>220</v>
      </c>
      <c r="N1134" s="13">
        <v>25</v>
      </c>
      <c r="O1134" s="13">
        <v>25</v>
      </c>
      <c r="P1134" s="13">
        <v>0</v>
      </c>
      <c r="Q1134" s="14">
        <v>0</v>
      </c>
      <c r="R1134" s="14">
        <v>6.16</v>
      </c>
      <c r="S1134" s="14">
        <v>8</v>
      </c>
      <c r="T1134" s="14">
        <v>2.5666669999999998</v>
      </c>
      <c r="U1134" s="14">
        <v>32.083329999999997</v>
      </c>
      <c r="V1134" s="14">
        <v>1</v>
      </c>
      <c r="W1134" s="14">
        <v>108.75</v>
      </c>
      <c r="X1134" s="14">
        <v>80</v>
      </c>
      <c r="Y1134" s="14">
        <v>1.1347517730496499</v>
      </c>
      <c r="Z1134" s="14">
        <v>2.7166670000000002</v>
      </c>
      <c r="AA1134" s="14">
        <v>5.2833329999999998</v>
      </c>
      <c r="AB1134" s="14">
        <v>66.041659999999993</v>
      </c>
      <c r="AC1134" s="14">
        <v>0.1500001</v>
      </c>
      <c r="AD1134" s="14">
        <v>1.8750009999999999</v>
      </c>
      <c r="AE1134" s="14">
        <v>108.75</v>
      </c>
      <c r="AF1134" s="14">
        <v>70.5</v>
      </c>
      <c r="AG1134" s="14">
        <v>0</v>
      </c>
      <c r="AH1134" s="14">
        <v>0</v>
      </c>
      <c r="AI1134" s="14">
        <v>2.5666669999999998</v>
      </c>
      <c r="AJ1134" s="14">
        <v>2.7166670000000002</v>
      </c>
      <c r="AK1134" s="15">
        <v>0.33958329999999998</v>
      </c>
      <c r="AL1134" s="15">
        <v>0.94478519999999999</v>
      </c>
      <c r="AM1134" s="15">
        <v>1</v>
      </c>
      <c r="AN1134" s="15">
        <v>0.32083329999999999</v>
      </c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  <c r="BA1134" s="16"/>
      <c r="BB1134" s="16"/>
      <c r="BC1134" s="16"/>
      <c r="BD1134" s="16"/>
      <c r="BE1134" s="16"/>
      <c r="BF1134" s="16"/>
      <c r="BG1134" s="16"/>
      <c r="BH1134" s="16"/>
      <c r="BI1134" s="16">
        <v>4</v>
      </c>
      <c r="BJ1134" s="16"/>
      <c r="BK1134" s="16"/>
      <c r="BL1134" s="16"/>
      <c r="BM1134" s="16"/>
      <c r="BN1134" s="16">
        <v>0.48333331942558289</v>
      </c>
      <c r="BO1134" s="16"/>
      <c r="BP1134" s="16"/>
      <c r="BQ1134" s="16"/>
      <c r="BR1134" s="16"/>
      <c r="BS1134" s="16"/>
      <c r="BT1134" s="16"/>
      <c r="BU1134" s="16"/>
      <c r="BV1134" s="16"/>
      <c r="BW1134" s="16"/>
      <c r="BX1134" s="16">
        <v>0.1666666716337204</v>
      </c>
      <c r="BY1134" s="16"/>
      <c r="BZ1134" s="16"/>
      <c r="CA1134" s="16"/>
      <c r="CB1134" s="16"/>
      <c r="CC1134" s="16"/>
      <c r="CD1134" s="16"/>
      <c r="CE1134" s="16"/>
      <c r="CF1134" s="16"/>
      <c r="CG1134" s="16"/>
      <c r="CH1134" s="16">
        <v>0.31666667014360428</v>
      </c>
      <c r="CI1134" s="16"/>
      <c r="CJ1134" s="16"/>
      <c r="CK1134" s="16"/>
      <c r="CL1134" s="16"/>
      <c r="CM1134" s="16"/>
      <c r="CN1134" s="16"/>
      <c r="CO1134" s="16">
        <v>0.11666666716337204</v>
      </c>
      <c r="CP1134" s="16"/>
      <c r="CQ1134" s="16"/>
      <c r="CR1134" s="16"/>
      <c r="CS1134" s="16"/>
      <c r="CT1134" s="16"/>
      <c r="CU1134" s="16"/>
      <c r="CV1134" s="16"/>
      <c r="CW1134" s="16"/>
      <c r="CX1134" s="16"/>
      <c r="CY1134" s="16"/>
      <c r="CZ1134" s="16"/>
      <c r="DA1134" s="16"/>
      <c r="DB1134" s="16"/>
      <c r="DC1134" s="16"/>
      <c r="DD1134" s="16"/>
      <c r="DE1134" s="16"/>
      <c r="DF1134" s="16"/>
      <c r="DG1134" s="16"/>
      <c r="DH1134" s="24"/>
      <c r="DI1134" s="16"/>
      <c r="DJ1134" s="24"/>
      <c r="DK1134" s="24"/>
      <c r="DL1134" s="24"/>
      <c r="DM1134" s="24"/>
      <c r="DN1134" s="24"/>
      <c r="DO1134" s="24">
        <v>0.20000000298023224</v>
      </c>
      <c r="DP1134" s="24"/>
      <c r="DQ1134" s="24"/>
      <c r="DR1134" s="16"/>
      <c r="DS1134" s="24"/>
      <c r="DT1134" s="17"/>
      <c r="DU1134" s="17"/>
      <c r="DV1134" s="17"/>
      <c r="DW1134" s="17"/>
      <c r="DX1134" s="17"/>
      <c r="DY1134" s="17"/>
      <c r="DZ1134" s="17"/>
      <c r="EA1134" s="17"/>
      <c r="EB1134" s="17"/>
      <c r="EC1134" s="17"/>
      <c r="ED1134" s="17"/>
      <c r="EE1134" s="17"/>
      <c r="EF1134" s="17"/>
      <c r="EG1134" s="17"/>
      <c r="EH1134" s="17"/>
      <c r="EI1134" s="17"/>
      <c r="EJ1134" s="17"/>
      <c r="EK1134" s="17"/>
      <c r="EL1134" s="17"/>
      <c r="EM1134" s="17"/>
      <c r="EN1134" s="27"/>
      <c r="EO1134" s="27"/>
      <c r="EP1134" s="27"/>
      <c r="EQ1134" s="27"/>
      <c r="ER1134" s="27"/>
    </row>
    <row r="1135" spans="1:148" s="9" customFormat="1" ht="20.25" x14ac:dyDescent="0.3">
      <c r="A1135" s="10" t="s">
        <v>630</v>
      </c>
      <c r="B1135" s="10" t="s">
        <v>232</v>
      </c>
      <c r="C1135" s="10" t="s">
        <v>240</v>
      </c>
      <c r="D1135" s="10" t="s">
        <v>281</v>
      </c>
      <c r="E1135" s="10" t="s">
        <v>218</v>
      </c>
      <c r="F1135" s="11">
        <v>10337</v>
      </c>
      <c r="G1135" s="11">
        <v>4124</v>
      </c>
      <c r="H1135" s="11">
        <v>4091</v>
      </c>
      <c r="I1135" s="10" t="s">
        <v>273</v>
      </c>
      <c r="J1135" s="12">
        <v>53.5</v>
      </c>
      <c r="K1135" s="10" t="s">
        <v>243</v>
      </c>
      <c r="L1135" s="10" t="s">
        <v>261</v>
      </c>
      <c r="M1135" s="10" t="s">
        <v>220</v>
      </c>
      <c r="N1135" s="13">
        <v>26</v>
      </c>
      <c r="O1135" s="13">
        <v>23</v>
      </c>
      <c r="P1135" s="13">
        <v>3</v>
      </c>
      <c r="Q1135" s="14">
        <v>11.538460000000001</v>
      </c>
      <c r="R1135" s="14">
        <v>6.16</v>
      </c>
      <c r="S1135" s="14">
        <v>7.25</v>
      </c>
      <c r="T1135" s="14">
        <v>2.3613330000000001</v>
      </c>
      <c r="U1135" s="14">
        <v>32.57011</v>
      </c>
      <c r="V1135" s="14">
        <v>0.90625</v>
      </c>
      <c r="W1135" s="14">
        <v>110.4</v>
      </c>
      <c r="X1135" s="14">
        <v>72.5</v>
      </c>
      <c r="Y1135" s="14">
        <v>1.1177921572271601</v>
      </c>
      <c r="Z1135" s="14">
        <v>2.6166670000000001</v>
      </c>
      <c r="AA1135" s="14">
        <v>4.6333330000000004</v>
      </c>
      <c r="AB1135" s="14">
        <v>63.90804</v>
      </c>
      <c r="AC1135" s="14">
        <v>-5.26661E-2</v>
      </c>
      <c r="AD1135" s="14">
        <v>-0.72642890000000004</v>
      </c>
      <c r="AE1135" s="14">
        <v>100.05</v>
      </c>
      <c r="AF1135" s="14">
        <v>64.86</v>
      </c>
      <c r="AG1135" s="14">
        <v>0.308</v>
      </c>
      <c r="AH1135" s="14">
        <v>4.2482759999999997</v>
      </c>
      <c r="AI1135" s="14">
        <v>2.669333</v>
      </c>
      <c r="AJ1135" s="14">
        <v>2.6166670000000001</v>
      </c>
      <c r="AK1135" s="15">
        <v>0.36091960000000001</v>
      </c>
      <c r="AL1135" s="15">
        <v>1.020127</v>
      </c>
      <c r="AM1135" s="15">
        <v>0.88461540000000005</v>
      </c>
      <c r="AN1135" s="15">
        <v>0.32570120000000002</v>
      </c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  <c r="BA1135" s="16"/>
      <c r="BB1135" s="16"/>
      <c r="BC1135" s="16"/>
      <c r="BD1135" s="16"/>
      <c r="BE1135" s="16"/>
      <c r="BF1135" s="16"/>
      <c r="BG1135" s="16"/>
      <c r="BH1135" s="16"/>
      <c r="BI1135" s="16">
        <v>4</v>
      </c>
      <c r="BJ1135" s="16"/>
      <c r="BK1135" s="16"/>
      <c r="BL1135" s="16"/>
      <c r="BM1135" s="16"/>
      <c r="BN1135" s="16"/>
      <c r="BO1135" s="16"/>
      <c r="BP1135" s="16"/>
      <c r="BQ1135" s="16"/>
      <c r="BR1135" s="16"/>
      <c r="BS1135" s="16"/>
      <c r="BT1135" s="16"/>
      <c r="BU1135" s="16"/>
      <c r="BV1135" s="16">
        <v>0.3333333432674408</v>
      </c>
      <c r="BW1135" s="16"/>
      <c r="BX1135" s="16"/>
      <c r="BY1135" s="16"/>
      <c r="BZ1135" s="16"/>
      <c r="CA1135" s="16"/>
      <c r="CB1135" s="16"/>
      <c r="CC1135" s="16"/>
      <c r="CD1135" s="16"/>
      <c r="CE1135" s="16"/>
      <c r="CF1135" s="16"/>
      <c r="CG1135" s="16"/>
      <c r="CH1135" s="16"/>
      <c r="CI1135" s="16"/>
      <c r="CJ1135" s="16"/>
      <c r="CK1135" s="16"/>
      <c r="CL1135" s="16"/>
      <c r="CM1135" s="16"/>
      <c r="CN1135" s="16"/>
      <c r="CO1135" s="16">
        <v>8.3333335816860199E-2</v>
      </c>
      <c r="CP1135" s="16"/>
      <c r="CQ1135" s="16"/>
      <c r="CR1135" s="16"/>
      <c r="CS1135" s="16"/>
      <c r="CT1135" s="16"/>
      <c r="CU1135" s="16"/>
      <c r="CV1135" s="16"/>
      <c r="CW1135" s="16"/>
      <c r="CX1135" s="16"/>
      <c r="CY1135" s="16"/>
      <c r="CZ1135" s="16"/>
      <c r="DA1135" s="16"/>
      <c r="DB1135" s="16"/>
      <c r="DC1135" s="16"/>
      <c r="DD1135" s="16"/>
      <c r="DE1135" s="16">
        <v>8.3333335816860199E-2</v>
      </c>
      <c r="DF1135" s="16"/>
      <c r="DG1135" s="16"/>
      <c r="DH1135" s="24"/>
      <c r="DI1135" s="16"/>
      <c r="DJ1135" s="24"/>
      <c r="DK1135" s="24"/>
      <c r="DL1135" s="24"/>
      <c r="DM1135" s="24"/>
      <c r="DN1135" s="24"/>
      <c r="DO1135" s="24">
        <v>0.13333334028720856</v>
      </c>
      <c r="DP1135" s="24"/>
      <c r="DQ1135" s="24"/>
      <c r="DR1135" s="16">
        <v>0.75</v>
      </c>
      <c r="DS1135" s="24"/>
      <c r="DT1135" s="17"/>
      <c r="DU1135" s="17"/>
      <c r="DV1135" s="17"/>
      <c r="DW1135" s="17"/>
      <c r="DX1135" s="17"/>
      <c r="DY1135" s="17"/>
      <c r="DZ1135" s="17"/>
      <c r="EA1135" s="17"/>
      <c r="EB1135" s="17"/>
      <c r="EC1135" s="17"/>
      <c r="ED1135" s="17"/>
      <c r="EE1135" s="17">
        <v>2</v>
      </c>
      <c r="EF1135" s="17"/>
      <c r="EG1135" s="17"/>
      <c r="EH1135" s="17"/>
      <c r="EI1135" s="17"/>
      <c r="EJ1135" s="17"/>
      <c r="EK1135" s="17"/>
      <c r="EL1135" s="17"/>
      <c r="EM1135" s="17"/>
      <c r="EN1135" s="27"/>
      <c r="EO1135" s="27"/>
      <c r="EP1135" s="27"/>
      <c r="EQ1135" s="27">
        <v>1</v>
      </c>
      <c r="ER1135" s="27"/>
    </row>
    <row r="1136" spans="1:148" s="9" customFormat="1" ht="20.25" x14ac:dyDescent="0.3">
      <c r="A1136" s="10" t="s">
        <v>630</v>
      </c>
      <c r="B1136" s="10" t="s">
        <v>231</v>
      </c>
      <c r="C1136" s="10" t="s">
        <v>240</v>
      </c>
      <c r="D1136" s="10" t="s">
        <v>279</v>
      </c>
      <c r="E1136" s="10" t="s">
        <v>218</v>
      </c>
      <c r="F1136" s="11">
        <v>10337</v>
      </c>
      <c r="G1136" s="11">
        <v>4017</v>
      </c>
      <c r="H1136" s="11">
        <v>4103</v>
      </c>
      <c r="I1136" s="10" t="s">
        <v>273</v>
      </c>
      <c r="J1136" s="12">
        <v>53.5</v>
      </c>
      <c r="K1136" s="10" t="s">
        <v>243</v>
      </c>
      <c r="L1136" s="10" t="s">
        <v>261</v>
      </c>
      <c r="M1136" s="10" t="s">
        <v>220</v>
      </c>
      <c r="N1136" s="13">
        <v>26</v>
      </c>
      <c r="O1136" s="13">
        <v>25</v>
      </c>
      <c r="P1136" s="13">
        <v>1</v>
      </c>
      <c r="Q1136" s="14">
        <v>3.8461539999999999</v>
      </c>
      <c r="R1136" s="14">
        <v>6.16</v>
      </c>
      <c r="S1136" s="14">
        <v>4</v>
      </c>
      <c r="T1136" s="14">
        <v>2.5666669999999998</v>
      </c>
      <c r="U1136" s="14">
        <v>64.166659999999993</v>
      </c>
      <c r="V1136" s="14">
        <v>0.5</v>
      </c>
      <c r="W1136" s="14">
        <v>217.5</v>
      </c>
      <c r="X1136" s="14">
        <v>40</v>
      </c>
      <c r="Y1136" s="14">
        <v>0.56737588652482296</v>
      </c>
      <c r="Z1136" s="14">
        <v>2.8</v>
      </c>
      <c r="AA1136" s="14">
        <v>1.2</v>
      </c>
      <c r="AB1136" s="14">
        <v>30</v>
      </c>
      <c r="AC1136" s="14">
        <v>0.1306667</v>
      </c>
      <c r="AD1136" s="14">
        <v>3.266667</v>
      </c>
      <c r="AE1136" s="14">
        <v>108.75</v>
      </c>
      <c r="AF1136" s="14">
        <v>70.5</v>
      </c>
      <c r="AG1136" s="14">
        <v>0.1026667</v>
      </c>
      <c r="AH1136" s="14">
        <v>2.5666669999999998</v>
      </c>
      <c r="AI1136" s="14">
        <v>2.669333</v>
      </c>
      <c r="AJ1136" s="14">
        <v>2.8</v>
      </c>
      <c r="AK1136" s="15">
        <v>0.7</v>
      </c>
      <c r="AL1136" s="15">
        <v>0.9533334</v>
      </c>
      <c r="AM1136" s="15">
        <v>0.96153840000000002</v>
      </c>
      <c r="AN1136" s="15">
        <v>0.64166670000000003</v>
      </c>
      <c r="AO1136" s="16">
        <v>0.5</v>
      </c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  <c r="BA1136" s="16"/>
      <c r="BB1136" s="16"/>
      <c r="BC1136" s="16"/>
      <c r="BD1136" s="16"/>
      <c r="BE1136" s="16"/>
      <c r="BF1136" s="16"/>
      <c r="BG1136" s="16"/>
      <c r="BH1136" s="16"/>
      <c r="BI1136" s="16">
        <v>0.1666666716337204</v>
      </c>
      <c r="BJ1136" s="16"/>
      <c r="BK1136" s="16"/>
      <c r="BL1136" s="16"/>
      <c r="BM1136" s="16"/>
      <c r="BN1136" s="16"/>
      <c r="BO1136" s="16"/>
      <c r="BP1136" s="16"/>
      <c r="BQ1136" s="16"/>
      <c r="BR1136" s="16"/>
      <c r="BS1136" s="16"/>
      <c r="BT1136" s="16"/>
      <c r="BU1136" s="16"/>
      <c r="BV1136" s="16"/>
      <c r="BW1136" s="16"/>
      <c r="BX1136" s="16">
        <v>0.1666666716337204</v>
      </c>
      <c r="BY1136" s="16"/>
      <c r="BZ1136" s="16"/>
      <c r="CA1136" s="16"/>
      <c r="CB1136" s="16"/>
      <c r="CC1136" s="16"/>
      <c r="CD1136" s="16"/>
      <c r="CE1136" s="16"/>
      <c r="CF1136" s="16"/>
      <c r="CG1136" s="16"/>
      <c r="CH1136" s="16"/>
      <c r="CI1136" s="16"/>
      <c r="CJ1136" s="16"/>
      <c r="CK1136" s="16"/>
      <c r="CL1136" s="16"/>
      <c r="CM1136" s="16"/>
      <c r="CN1136" s="16"/>
      <c r="CO1136" s="16"/>
      <c r="CP1136" s="16"/>
      <c r="CQ1136" s="16"/>
      <c r="CR1136" s="16"/>
      <c r="CS1136" s="16"/>
      <c r="CT1136" s="16"/>
      <c r="CU1136" s="16"/>
      <c r="CV1136" s="16"/>
      <c r="CW1136" s="16"/>
      <c r="CX1136" s="16"/>
      <c r="CY1136" s="16"/>
      <c r="CZ1136" s="16"/>
      <c r="DA1136" s="16"/>
      <c r="DB1136" s="16">
        <v>0.1666666716337204</v>
      </c>
      <c r="DC1136" s="16"/>
      <c r="DD1136" s="16"/>
      <c r="DE1136" s="16"/>
      <c r="DF1136" s="16"/>
      <c r="DG1136" s="16"/>
      <c r="DH1136" s="24"/>
      <c r="DI1136" s="16"/>
      <c r="DJ1136" s="24"/>
      <c r="DK1136" s="24"/>
      <c r="DL1136" s="24"/>
      <c r="DM1136" s="24"/>
      <c r="DN1136" s="24"/>
      <c r="DO1136" s="24">
        <v>0.20000000298023224</v>
      </c>
      <c r="DP1136" s="24"/>
      <c r="DQ1136" s="24"/>
      <c r="DR1136" s="16"/>
      <c r="DS1136" s="24"/>
      <c r="DT1136" s="17"/>
      <c r="DU1136" s="17"/>
      <c r="DV1136" s="17"/>
      <c r="DW1136" s="17"/>
      <c r="DX1136" s="17"/>
      <c r="DY1136" s="17"/>
      <c r="DZ1136" s="17"/>
      <c r="EA1136" s="17"/>
      <c r="EB1136" s="17"/>
      <c r="EC1136" s="17"/>
      <c r="ED1136" s="17"/>
      <c r="EE1136" s="17">
        <v>1</v>
      </c>
      <c r="EF1136" s="17"/>
      <c r="EG1136" s="17"/>
      <c r="EH1136" s="17"/>
      <c r="EI1136" s="17"/>
      <c r="EJ1136" s="17"/>
      <c r="EK1136" s="17"/>
      <c r="EL1136" s="17"/>
      <c r="EM1136" s="17"/>
      <c r="EN1136" s="27"/>
      <c r="EO1136" s="27"/>
      <c r="EP1136" s="27"/>
      <c r="EQ1136" s="27"/>
      <c r="ER1136" s="27"/>
    </row>
    <row r="1137" spans="1:148" s="9" customFormat="1" ht="20.25" x14ac:dyDescent="0.3">
      <c r="A1137" s="10" t="s">
        <v>630</v>
      </c>
      <c r="B1137" s="10" t="s">
        <v>231</v>
      </c>
      <c r="C1137" s="10" t="s">
        <v>240</v>
      </c>
      <c r="D1137" s="10" t="s">
        <v>281</v>
      </c>
      <c r="E1137" s="10" t="s">
        <v>218</v>
      </c>
      <c r="F1137" s="11">
        <v>10337</v>
      </c>
      <c r="G1137" s="11">
        <v>4124</v>
      </c>
      <c r="H1137" s="11">
        <v>4091</v>
      </c>
      <c r="I1137" s="10" t="s">
        <v>273</v>
      </c>
      <c r="J1137" s="12">
        <v>53.5</v>
      </c>
      <c r="K1137" s="10" t="s">
        <v>243</v>
      </c>
      <c r="L1137" s="10" t="s">
        <v>261</v>
      </c>
      <c r="M1137" s="10" t="s">
        <v>220</v>
      </c>
      <c r="N1137" s="13">
        <v>22</v>
      </c>
      <c r="O1137" s="13">
        <v>22</v>
      </c>
      <c r="P1137" s="13">
        <v>0</v>
      </c>
      <c r="Q1137" s="14">
        <v>0</v>
      </c>
      <c r="R1137" s="14">
        <v>6.16</v>
      </c>
      <c r="S1137" s="14">
        <v>2.9166669999999999</v>
      </c>
      <c r="T1137" s="14">
        <v>2.258667</v>
      </c>
      <c r="U1137" s="14">
        <v>77.44</v>
      </c>
      <c r="V1137" s="14">
        <v>0.3645833</v>
      </c>
      <c r="W1137" s="14">
        <v>262.4914</v>
      </c>
      <c r="X1137" s="14">
        <v>29.166665077209501</v>
      </c>
      <c r="Y1137" s="14">
        <v>0.47012679626349002</v>
      </c>
      <c r="Z1137" s="14">
        <v>2.25</v>
      </c>
      <c r="AA1137" s="14">
        <v>0.6666666</v>
      </c>
      <c r="AB1137" s="14">
        <v>22.857140000000001</v>
      </c>
      <c r="AC1137" s="14">
        <v>-8.6666350000000007E-3</v>
      </c>
      <c r="AD1137" s="14">
        <v>-0.29714180000000001</v>
      </c>
      <c r="AE1137" s="14">
        <v>95.7</v>
      </c>
      <c r="AF1137" s="14">
        <v>62.04</v>
      </c>
      <c r="AG1137" s="14">
        <v>0</v>
      </c>
      <c r="AH1137" s="14">
        <v>0</v>
      </c>
      <c r="AI1137" s="14">
        <v>2.258667</v>
      </c>
      <c r="AJ1137" s="14">
        <v>2.25</v>
      </c>
      <c r="AK1137" s="15">
        <v>0.77142860000000002</v>
      </c>
      <c r="AL1137" s="15">
        <v>1.003852</v>
      </c>
      <c r="AM1137" s="15">
        <v>1</v>
      </c>
      <c r="AN1137" s="15">
        <v>0.77439990000000003</v>
      </c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  <c r="BA1137" s="16"/>
      <c r="BB1137" s="16"/>
      <c r="BC1137" s="16"/>
      <c r="BD1137" s="16"/>
      <c r="BE1137" s="16"/>
      <c r="BF1137" s="16"/>
      <c r="BG1137" s="16"/>
      <c r="BH1137" s="16"/>
      <c r="BI1137" s="16"/>
      <c r="BJ1137" s="16"/>
      <c r="BK1137" s="16"/>
      <c r="BL1137" s="16"/>
      <c r="BM1137" s="16"/>
      <c r="BN1137" s="16"/>
      <c r="BO1137" s="16"/>
      <c r="BP1137" s="16"/>
      <c r="BQ1137" s="16"/>
      <c r="BR1137" s="16"/>
      <c r="BS1137" s="16"/>
      <c r="BT1137" s="16"/>
      <c r="BU1137" s="16"/>
      <c r="BV1137" s="16">
        <v>0.5</v>
      </c>
      <c r="BW1137" s="16"/>
      <c r="BX1137" s="16"/>
      <c r="BY1137" s="16"/>
      <c r="BZ1137" s="16"/>
      <c r="CA1137" s="16"/>
      <c r="CB1137" s="16"/>
      <c r="CC1137" s="16"/>
      <c r="CD1137" s="16"/>
      <c r="CE1137" s="16"/>
      <c r="CF1137" s="16"/>
      <c r="CG1137" s="16"/>
      <c r="CH1137" s="16"/>
      <c r="CI1137" s="16"/>
      <c r="CJ1137" s="16"/>
      <c r="CK1137" s="16"/>
      <c r="CL1137" s="16"/>
      <c r="CM1137" s="16"/>
      <c r="CN1137" s="16"/>
      <c r="CO1137" s="16"/>
      <c r="CP1137" s="16"/>
      <c r="CQ1137" s="16"/>
      <c r="CR1137" s="16"/>
      <c r="CS1137" s="16"/>
      <c r="CT1137" s="16"/>
      <c r="CU1137" s="16"/>
      <c r="CV1137" s="16"/>
      <c r="CW1137" s="16"/>
      <c r="CX1137" s="16"/>
      <c r="CY1137" s="16"/>
      <c r="CZ1137" s="16"/>
      <c r="DA1137" s="16"/>
      <c r="DB1137" s="16"/>
      <c r="DC1137" s="16"/>
      <c r="DD1137" s="16"/>
      <c r="DE1137" s="16"/>
      <c r="DF1137" s="16"/>
      <c r="DG1137" s="16"/>
      <c r="DH1137" s="24"/>
      <c r="DI1137" s="16"/>
      <c r="DJ1137" s="24"/>
      <c r="DK1137" s="24"/>
      <c r="DL1137" s="24"/>
      <c r="DM1137" s="24"/>
      <c r="DN1137" s="24"/>
      <c r="DO1137" s="24">
        <v>0.1666666716337204</v>
      </c>
      <c r="DP1137" s="24"/>
      <c r="DQ1137" s="24"/>
      <c r="DR1137" s="16">
        <v>1.0833333730697632</v>
      </c>
      <c r="DS1137" s="24"/>
      <c r="DT1137" s="17"/>
      <c r="DU1137" s="17"/>
      <c r="DV1137" s="17"/>
      <c r="DW1137" s="17"/>
      <c r="DX1137" s="17"/>
      <c r="DY1137" s="17"/>
      <c r="DZ1137" s="17"/>
      <c r="EA1137" s="17"/>
      <c r="EB1137" s="17"/>
      <c r="EC1137" s="17"/>
      <c r="ED1137" s="17"/>
      <c r="EE1137" s="17"/>
      <c r="EF1137" s="17"/>
      <c r="EG1137" s="17"/>
      <c r="EH1137" s="17"/>
      <c r="EI1137" s="17"/>
      <c r="EJ1137" s="17"/>
      <c r="EK1137" s="17"/>
      <c r="EL1137" s="17"/>
      <c r="EM1137" s="17"/>
      <c r="EN1137" s="27"/>
      <c r="EO1137" s="27"/>
      <c r="EP1137" s="27"/>
      <c r="EQ1137" s="27"/>
      <c r="ER1137" s="27"/>
    </row>
    <row r="1138" spans="1:148" s="9" customFormat="1" ht="20.25" x14ac:dyDescent="0.3">
      <c r="A1138" s="10" t="s">
        <v>630</v>
      </c>
      <c r="B1138" s="10" t="s">
        <v>244</v>
      </c>
      <c r="C1138" s="10" t="s">
        <v>240</v>
      </c>
      <c r="D1138" s="10" t="s">
        <v>279</v>
      </c>
      <c r="E1138" s="10" t="s">
        <v>218</v>
      </c>
      <c r="F1138" s="11">
        <v>10337</v>
      </c>
      <c r="G1138" s="11">
        <v>4062</v>
      </c>
      <c r="H1138" s="11">
        <v>3951</v>
      </c>
      <c r="I1138" s="10" t="s">
        <v>273</v>
      </c>
      <c r="J1138" s="12">
        <v>53.5</v>
      </c>
      <c r="K1138" s="10" t="s">
        <v>243</v>
      </c>
      <c r="L1138" s="10" t="s">
        <v>261</v>
      </c>
      <c r="M1138" s="10" t="s">
        <v>220</v>
      </c>
      <c r="N1138" s="13">
        <v>28</v>
      </c>
      <c r="O1138" s="13">
        <v>28</v>
      </c>
      <c r="P1138" s="13">
        <v>0</v>
      </c>
      <c r="Q1138" s="14">
        <v>0</v>
      </c>
      <c r="R1138" s="14">
        <v>6.16</v>
      </c>
      <c r="S1138" s="14">
        <v>4</v>
      </c>
      <c r="T1138" s="14">
        <v>2.8746670000000001</v>
      </c>
      <c r="U1138" s="14">
        <v>71.866669999999999</v>
      </c>
      <c r="V1138" s="14">
        <v>0.5</v>
      </c>
      <c r="W1138" s="14">
        <v>243.6</v>
      </c>
      <c r="X1138" s="14">
        <v>40</v>
      </c>
      <c r="Y1138" s="14">
        <v>0.50658561884236297</v>
      </c>
      <c r="Z1138" s="14">
        <v>3.05</v>
      </c>
      <c r="AA1138" s="14">
        <v>0.95</v>
      </c>
      <c r="AB1138" s="14">
        <v>23.75</v>
      </c>
      <c r="AC1138" s="14">
        <v>0.1753333</v>
      </c>
      <c r="AD1138" s="14">
        <v>4.3833310000000001</v>
      </c>
      <c r="AE1138" s="14">
        <v>121.8</v>
      </c>
      <c r="AF1138" s="14">
        <v>78.959999999999994</v>
      </c>
      <c r="AG1138" s="14">
        <v>0</v>
      </c>
      <c r="AH1138" s="14">
        <v>0</v>
      </c>
      <c r="AI1138" s="14">
        <v>2.8746670000000001</v>
      </c>
      <c r="AJ1138" s="14">
        <v>3.05</v>
      </c>
      <c r="AK1138" s="15">
        <v>0.76249999999999996</v>
      </c>
      <c r="AL1138" s="15">
        <v>0.94251370000000001</v>
      </c>
      <c r="AM1138" s="15">
        <v>1</v>
      </c>
      <c r="AN1138" s="15">
        <v>0.71866669999999999</v>
      </c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  <c r="BA1138" s="16"/>
      <c r="BB1138" s="16"/>
      <c r="BC1138" s="16"/>
      <c r="BD1138" s="16"/>
      <c r="BE1138" s="16"/>
      <c r="BF1138" s="16"/>
      <c r="BG1138" s="16"/>
      <c r="BH1138" s="16"/>
      <c r="BI1138" s="16"/>
      <c r="BJ1138" s="16"/>
      <c r="BK1138" s="16"/>
      <c r="BL1138" s="16"/>
      <c r="BM1138" s="16"/>
      <c r="BN1138" s="16"/>
      <c r="BO1138" s="16">
        <v>0.28333333134651184</v>
      </c>
      <c r="BP1138" s="16"/>
      <c r="BQ1138" s="16"/>
      <c r="BR1138" s="16"/>
      <c r="BS1138" s="16"/>
      <c r="BT1138" s="16"/>
      <c r="BU1138" s="16"/>
      <c r="BV1138" s="16"/>
      <c r="BW1138" s="16"/>
      <c r="BX1138" s="16"/>
      <c r="BY1138" s="16"/>
      <c r="BZ1138" s="16">
        <v>0.13333334028720856</v>
      </c>
      <c r="CA1138" s="16"/>
      <c r="CB1138" s="16"/>
      <c r="CC1138" s="16"/>
      <c r="CD1138" s="16"/>
      <c r="CE1138" s="16"/>
      <c r="CF1138" s="16"/>
      <c r="CG1138" s="16"/>
      <c r="CH1138" s="16">
        <v>0.1666666716337204</v>
      </c>
      <c r="CI1138" s="16"/>
      <c r="CJ1138" s="16"/>
      <c r="CK1138" s="16"/>
      <c r="CL1138" s="16"/>
      <c r="CM1138" s="16"/>
      <c r="CN1138" s="16"/>
      <c r="CO1138" s="16"/>
      <c r="CP1138" s="16"/>
      <c r="CQ1138" s="16"/>
      <c r="CR1138" s="16"/>
      <c r="CS1138" s="16"/>
      <c r="CT1138" s="16"/>
      <c r="CU1138" s="16"/>
      <c r="CV1138" s="16"/>
      <c r="CW1138" s="16"/>
      <c r="CX1138" s="16"/>
      <c r="CY1138" s="16"/>
      <c r="CZ1138" s="16"/>
      <c r="DA1138" s="16"/>
      <c r="DB1138" s="16"/>
      <c r="DC1138" s="16"/>
      <c r="DD1138" s="16"/>
      <c r="DE1138" s="16"/>
      <c r="DF1138" s="16"/>
      <c r="DG1138" s="16"/>
      <c r="DH1138" s="24"/>
      <c r="DI1138" s="16"/>
      <c r="DJ1138" s="24"/>
      <c r="DK1138" s="24">
        <v>0.1666666716337204</v>
      </c>
      <c r="DL1138" s="24"/>
      <c r="DM1138" s="24"/>
      <c r="DN1138" s="24"/>
      <c r="DO1138" s="24">
        <v>0.20000000298023224</v>
      </c>
      <c r="DP1138" s="24"/>
      <c r="DQ1138" s="24"/>
      <c r="DR1138" s="16"/>
      <c r="DS1138" s="24"/>
      <c r="DT1138" s="17"/>
      <c r="DU1138" s="17"/>
      <c r="DV1138" s="17"/>
      <c r="DW1138" s="17"/>
      <c r="DX1138" s="17"/>
      <c r="DY1138" s="17"/>
      <c r="DZ1138" s="17"/>
      <c r="EA1138" s="17"/>
      <c r="EB1138" s="17"/>
      <c r="EC1138" s="17"/>
      <c r="ED1138" s="17"/>
      <c r="EE1138" s="17"/>
      <c r="EF1138" s="17"/>
      <c r="EG1138" s="17"/>
      <c r="EH1138" s="17"/>
      <c r="EI1138" s="17"/>
      <c r="EJ1138" s="17"/>
      <c r="EK1138" s="17"/>
      <c r="EL1138" s="17"/>
      <c r="EM1138" s="17"/>
      <c r="EN1138" s="27"/>
      <c r="EO1138" s="27"/>
      <c r="EP1138" s="27"/>
      <c r="EQ1138" s="27"/>
      <c r="ER1138" s="27"/>
    </row>
    <row r="1139" spans="1:148" s="9" customFormat="1" ht="20.25" x14ac:dyDescent="0.3">
      <c r="A1139" s="10" t="s">
        <v>630</v>
      </c>
      <c r="B1139" s="10" t="s">
        <v>244</v>
      </c>
      <c r="C1139" s="10" t="s">
        <v>240</v>
      </c>
      <c r="D1139" s="10" t="s">
        <v>281</v>
      </c>
      <c r="E1139" s="10" t="s">
        <v>218</v>
      </c>
      <c r="F1139" s="11">
        <v>10337</v>
      </c>
      <c r="G1139" s="11">
        <v>4189</v>
      </c>
      <c r="H1139" s="11">
        <v>4161</v>
      </c>
      <c r="I1139" s="10" t="s">
        <v>273</v>
      </c>
      <c r="J1139" s="12">
        <v>53.5</v>
      </c>
      <c r="K1139" s="10" t="s">
        <v>243</v>
      </c>
      <c r="L1139" s="10" t="s">
        <v>261</v>
      </c>
      <c r="M1139" s="10" t="s">
        <v>220</v>
      </c>
      <c r="N1139" s="13">
        <v>33</v>
      </c>
      <c r="O1139" s="13">
        <v>33</v>
      </c>
      <c r="P1139" s="13">
        <v>0</v>
      </c>
      <c r="Q1139" s="14">
        <v>0</v>
      </c>
      <c r="R1139" s="14">
        <v>6.16</v>
      </c>
      <c r="S1139" s="14">
        <v>4</v>
      </c>
      <c r="T1139" s="14">
        <v>3.3879999999999999</v>
      </c>
      <c r="U1139" s="14">
        <v>84.7</v>
      </c>
      <c r="V1139" s="14">
        <v>0.5</v>
      </c>
      <c r="W1139" s="14">
        <v>287.10000000000002</v>
      </c>
      <c r="X1139" s="14">
        <v>40</v>
      </c>
      <c r="Y1139" s="14">
        <v>0.42983022834075002</v>
      </c>
      <c r="Z1139" s="14">
        <v>3.4166669999999999</v>
      </c>
      <c r="AA1139" s="14">
        <v>0.5833334</v>
      </c>
      <c r="AB1139" s="14">
        <v>14.58333</v>
      </c>
      <c r="AC1139" s="14">
        <v>2.866662E-2</v>
      </c>
      <c r="AD1139" s="14">
        <v>0.71666540000000001</v>
      </c>
      <c r="AE1139" s="14">
        <v>143.55000000000001</v>
      </c>
      <c r="AF1139" s="14">
        <v>93.06</v>
      </c>
      <c r="AG1139" s="14">
        <v>0</v>
      </c>
      <c r="AH1139" s="14">
        <v>0</v>
      </c>
      <c r="AI1139" s="14">
        <v>3.3879999999999999</v>
      </c>
      <c r="AJ1139" s="14">
        <v>3.4166669999999999</v>
      </c>
      <c r="AK1139" s="15">
        <v>0.8541666</v>
      </c>
      <c r="AL1139" s="15">
        <v>0.99160979999999999</v>
      </c>
      <c r="AM1139" s="15">
        <v>1</v>
      </c>
      <c r="AN1139" s="15">
        <v>0.84699999999999998</v>
      </c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  <c r="BA1139" s="16"/>
      <c r="BB1139" s="16"/>
      <c r="BC1139" s="16"/>
      <c r="BD1139" s="16"/>
      <c r="BE1139" s="16"/>
      <c r="BF1139" s="16"/>
      <c r="BG1139" s="16"/>
      <c r="BH1139" s="16"/>
      <c r="BI1139" s="16"/>
      <c r="BJ1139" s="16"/>
      <c r="BK1139" s="16"/>
      <c r="BL1139" s="16"/>
      <c r="BM1139" s="16"/>
      <c r="BN1139" s="16"/>
      <c r="BO1139" s="16"/>
      <c r="BP1139" s="16"/>
      <c r="BQ1139" s="16"/>
      <c r="BR1139" s="16"/>
      <c r="BS1139" s="16"/>
      <c r="BT1139" s="16"/>
      <c r="BU1139" s="16"/>
      <c r="BV1139" s="16"/>
      <c r="BW1139" s="16"/>
      <c r="BX1139" s="16"/>
      <c r="BY1139" s="16"/>
      <c r="BZ1139" s="16"/>
      <c r="CA1139" s="16"/>
      <c r="CB1139" s="16"/>
      <c r="CC1139" s="16"/>
      <c r="CD1139" s="16"/>
      <c r="CE1139" s="16"/>
      <c r="CF1139" s="16"/>
      <c r="CG1139" s="16"/>
      <c r="CH1139" s="16"/>
      <c r="CI1139" s="16"/>
      <c r="CJ1139" s="16"/>
      <c r="CK1139" s="16"/>
      <c r="CL1139" s="16"/>
      <c r="CM1139" s="16"/>
      <c r="CN1139" s="16"/>
      <c r="CO1139" s="16"/>
      <c r="CP1139" s="16"/>
      <c r="CQ1139" s="16"/>
      <c r="CR1139" s="16"/>
      <c r="CS1139" s="16"/>
      <c r="CT1139" s="16"/>
      <c r="CU1139" s="16"/>
      <c r="CV1139" s="16"/>
      <c r="CW1139" s="16"/>
      <c r="CX1139" s="16"/>
      <c r="CY1139" s="16"/>
      <c r="CZ1139" s="16"/>
      <c r="DA1139" s="16"/>
      <c r="DB1139" s="16"/>
      <c r="DC1139" s="16"/>
      <c r="DD1139" s="16"/>
      <c r="DE1139" s="16">
        <v>0.13333334028720856</v>
      </c>
      <c r="DF1139" s="16"/>
      <c r="DG1139" s="16"/>
      <c r="DH1139" s="24"/>
      <c r="DI1139" s="16"/>
      <c r="DJ1139" s="24"/>
      <c r="DK1139" s="24">
        <v>0.25</v>
      </c>
      <c r="DL1139" s="24"/>
      <c r="DM1139" s="24"/>
      <c r="DN1139" s="24"/>
      <c r="DO1139" s="24">
        <v>0.20000000298023224</v>
      </c>
      <c r="DP1139" s="24"/>
      <c r="DQ1139" s="24"/>
      <c r="DR1139" s="16"/>
      <c r="DS1139" s="24"/>
      <c r="DT1139" s="17"/>
      <c r="DU1139" s="17"/>
      <c r="DV1139" s="17"/>
      <c r="DW1139" s="17"/>
      <c r="DX1139" s="17"/>
      <c r="DY1139" s="17"/>
      <c r="DZ1139" s="17"/>
      <c r="EA1139" s="17"/>
      <c r="EB1139" s="17"/>
      <c r="EC1139" s="17"/>
      <c r="ED1139" s="17"/>
      <c r="EE1139" s="17"/>
      <c r="EF1139" s="17"/>
      <c r="EG1139" s="17"/>
      <c r="EH1139" s="17"/>
      <c r="EI1139" s="17"/>
      <c r="EJ1139" s="17"/>
      <c r="EK1139" s="17"/>
      <c r="EL1139" s="17"/>
      <c r="EM1139" s="17"/>
      <c r="EN1139" s="27"/>
      <c r="EO1139" s="27"/>
      <c r="EP1139" s="27"/>
      <c r="EQ1139" s="27"/>
      <c r="ER1139" s="27"/>
    </row>
    <row r="1140" spans="1:148" s="9" customFormat="1" ht="20.25" x14ac:dyDescent="0.3">
      <c r="A1140" s="10" t="s">
        <v>630</v>
      </c>
      <c r="B1140" s="10" t="s">
        <v>240</v>
      </c>
      <c r="C1140" s="10" t="s">
        <v>240</v>
      </c>
      <c r="D1140" s="10" t="s">
        <v>279</v>
      </c>
      <c r="E1140" s="10" t="s">
        <v>218</v>
      </c>
      <c r="F1140" s="11">
        <v>10337</v>
      </c>
      <c r="G1140" s="11">
        <v>4062</v>
      </c>
      <c r="H1140" s="11">
        <v>3951</v>
      </c>
      <c r="I1140" s="10" t="s">
        <v>273</v>
      </c>
      <c r="J1140" s="12">
        <v>53.5</v>
      </c>
      <c r="K1140" s="10" t="s">
        <v>243</v>
      </c>
      <c r="L1140" s="10" t="s">
        <v>261</v>
      </c>
      <c r="M1140" s="10" t="s">
        <v>220</v>
      </c>
      <c r="N1140" s="13">
        <v>48</v>
      </c>
      <c r="O1140" s="13">
        <v>48</v>
      </c>
      <c r="P1140" s="13">
        <v>0</v>
      </c>
      <c r="Q1140" s="14">
        <v>0</v>
      </c>
      <c r="R1140" s="14">
        <v>6.16</v>
      </c>
      <c r="S1140" s="14">
        <v>6.6666670000000003</v>
      </c>
      <c r="T1140" s="14">
        <v>4.9279999999999999</v>
      </c>
      <c r="U1140" s="14">
        <v>73.919989999999999</v>
      </c>
      <c r="V1140" s="14">
        <v>0.8333334</v>
      </c>
      <c r="W1140" s="14">
        <v>250.56</v>
      </c>
      <c r="X1140" s="14">
        <v>66.666669845581097</v>
      </c>
      <c r="Y1140" s="14">
        <v>0.49251381165022501</v>
      </c>
      <c r="Z1140" s="14">
        <v>5.3833339999999996</v>
      </c>
      <c r="AA1140" s="14">
        <v>1.2833330000000001</v>
      </c>
      <c r="AB1140" s="14">
        <v>19.25</v>
      </c>
      <c r="AC1140" s="14">
        <v>0.45533370000000001</v>
      </c>
      <c r="AD1140" s="14">
        <v>6.8300049999999999</v>
      </c>
      <c r="AE1140" s="14">
        <v>208.8</v>
      </c>
      <c r="AF1140" s="14">
        <v>135.36000000000001</v>
      </c>
      <c r="AG1140" s="14">
        <v>0</v>
      </c>
      <c r="AH1140" s="14">
        <v>0</v>
      </c>
      <c r="AI1140" s="14">
        <v>4.9279999999999999</v>
      </c>
      <c r="AJ1140" s="14">
        <v>5.3833339999999996</v>
      </c>
      <c r="AK1140" s="15">
        <v>0.8075</v>
      </c>
      <c r="AL1140" s="15">
        <v>0.91541790000000001</v>
      </c>
      <c r="AM1140" s="15">
        <v>1</v>
      </c>
      <c r="AN1140" s="15">
        <v>0.73919999999999997</v>
      </c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  <c r="BA1140" s="16"/>
      <c r="BB1140" s="16"/>
      <c r="BC1140" s="16"/>
      <c r="BD1140" s="16"/>
      <c r="BE1140" s="16"/>
      <c r="BF1140" s="16"/>
      <c r="BG1140" s="16"/>
      <c r="BH1140" s="16"/>
      <c r="BI1140" s="16"/>
      <c r="BJ1140" s="16"/>
      <c r="BK1140" s="16"/>
      <c r="BL1140" s="16"/>
      <c r="BM1140" s="16"/>
      <c r="BN1140" s="16"/>
      <c r="BO1140" s="16"/>
      <c r="BP1140" s="16"/>
      <c r="BQ1140" s="16"/>
      <c r="BR1140" s="16"/>
      <c r="BS1140" s="16"/>
      <c r="BT1140" s="16"/>
      <c r="BU1140" s="16"/>
      <c r="BV1140" s="16"/>
      <c r="BW1140" s="16"/>
      <c r="BX1140" s="16"/>
      <c r="BY1140" s="16"/>
      <c r="BZ1140" s="16">
        <v>0.4166666567325592</v>
      </c>
      <c r="CA1140" s="16"/>
      <c r="CB1140" s="16"/>
      <c r="CC1140" s="16"/>
      <c r="CD1140" s="16">
        <v>0.25</v>
      </c>
      <c r="CE1140" s="16"/>
      <c r="CF1140" s="16"/>
      <c r="CG1140" s="16"/>
      <c r="CH1140" s="16">
        <v>0.25</v>
      </c>
      <c r="CI1140" s="16"/>
      <c r="CJ1140" s="16"/>
      <c r="CK1140" s="16"/>
      <c r="CL1140" s="16"/>
      <c r="CM1140" s="16"/>
      <c r="CN1140" s="16"/>
      <c r="CO1140" s="16"/>
      <c r="CP1140" s="16"/>
      <c r="CQ1140" s="16"/>
      <c r="CR1140" s="16"/>
      <c r="CS1140" s="16"/>
      <c r="CT1140" s="16"/>
      <c r="CU1140" s="16"/>
      <c r="CV1140" s="16"/>
      <c r="CW1140" s="16"/>
      <c r="CX1140" s="16"/>
      <c r="CY1140" s="16"/>
      <c r="CZ1140" s="16"/>
      <c r="DA1140" s="16"/>
      <c r="DB1140" s="16"/>
      <c r="DC1140" s="16"/>
      <c r="DD1140" s="16"/>
      <c r="DE1140" s="16"/>
      <c r="DF1140" s="16"/>
      <c r="DG1140" s="16"/>
      <c r="DH1140" s="24"/>
      <c r="DI1140" s="16"/>
      <c r="DJ1140" s="24"/>
      <c r="DK1140" s="24"/>
      <c r="DL1140" s="24"/>
      <c r="DM1140" s="24"/>
      <c r="DN1140" s="24"/>
      <c r="DO1140" s="24">
        <v>0.36666667461395264</v>
      </c>
      <c r="DP1140" s="24"/>
      <c r="DQ1140" s="24"/>
      <c r="DR1140" s="16"/>
      <c r="DS1140" s="24"/>
      <c r="DT1140" s="17"/>
      <c r="DU1140" s="17"/>
      <c r="DV1140" s="17"/>
      <c r="DW1140" s="17"/>
      <c r="DX1140" s="17"/>
      <c r="DY1140" s="17"/>
      <c r="DZ1140" s="17"/>
      <c r="EA1140" s="17"/>
      <c r="EB1140" s="17"/>
      <c r="EC1140" s="17"/>
      <c r="ED1140" s="17"/>
      <c r="EE1140" s="17"/>
      <c r="EF1140" s="17"/>
      <c r="EG1140" s="17"/>
      <c r="EH1140" s="17"/>
      <c r="EI1140" s="17"/>
      <c r="EJ1140" s="17"/>
      <c r="EK1140" s="17"/>
      <c r="EL1140" s="17"/>
      <c r="EM1140" s="17"/>
      <c r="EN1140" s="27"/>
      <c r="EO1140" s="27"/>
      <c r="EP1140" s="27"/>
      <c r="EQ1140" s="27"/>
      <c r="ER1140" s="27"/>
    </row>
    <row r="1141" spans="1:148" s="9" customFormat="1" ht="20.25" x14ac:dyDescent="0.3">
      <c r="A1141" s="10" t="s">
        <v>630</v>
      </c>
      <c r="B1141" s="10" t="s">
        <v>240</v>
      </c>
      <c r="C1141" s="10" t="s">
        <v>240</v>
      </c>
      <c r="D1141" s="10" t="s">
        <v>281</v>
      </c>
      <c r="E1141" s="10" t="s">
        <v>218</v>
      </c>
      <c r="F1141" s="11">
        <v>10337</v>
      </c>
      <c r="G1141" s="11">
        <v>4189</v>
      </c>
      <c r="H1141" s="11">
        <v>4161</v>
      </c>
      <c r="I1141" s="10" t="s">
        <v>273</v>
      </c>
      <c r="J1141" s="12">
        <v>53.5</v>
      </c>
      <c r="K1141" s="10" t="s">
        <v>243</v>
      </c>
      <c r="L1141" s="10" t="s">
        <v>261</v>
      </c>
      <c r="M1141" s="10" t="s">
        <v>220</v>
      </c>
      <c r="N1141" s="13">
        <v>37</v>
      </c>
      <c r="O1141" s="13">
        <v>37</v>
      </c>
      <c r="P1141" s="13">
        <v>0</v>
      </c>
      <c r="Q1141" s="14">
        <v>0</v>
      </c>
      <c r="R1141" s="14">
        <v>6.16</v>
      </c>
      <c r="S1141" s="14">
        <v>5.3333329999999997</v>
      </c>
      <c r="T1141" s="14">
        <v>3.798667</v>
      </c>
      <c r="U1141" s="14">
        <v>71.225009999999997</v>
      </c>
      <c r="V1141" s="14">
        <v>0.6666666</v>
      </c>
      <c r="W1141" s="14">
        <v>241.42500000000001</v>
      </c>
      <c r="X1141" s="14">
        <v>53.333330154418903</v>
      </c>
      <c r="Y1141" s="14">
        <v>0.51114943479302399</v>
      </c>
      <c r="Z1141" s="14">
        <v>4.0833329999999997</v>
      </c>
      <c r="AA1141" s="14">
        <v>1.25</v>
      </c>
      <c r="AB1141" s="14">
        <v>23.4375</v>
      </c>
      <c r="AC1141" s="14">
        <v>0.28466629999999998</v>
      </c>
      <c r="AD1141" s="14">
        <v>5.3374930000000003</v>
      </c>
      <c r="AE1141" s="14">
        <v>160.94999999999999</v>
      </c>
      <c r="AF1141" s="14">
        <v>104.34</v>
      </c>
      <c r="AG1141" s="14">
        <v>0</v>
      </c>
      <c r="AH1141" s="14">
        <v>0</v>
      </c>
      <c r="AI1141" s="14">
        <v>3.798667</v>
      </c>
      <c r="AJ1141" s="14">
        <v>4.0833329999999997</v>
      </c>
      <c r="AK1141" s="15">
        <v>0.765625</v>
      </c>
      <c r="AL1141" s="15">
        <v>0.93028580000000005</v>
      </c>
      <c r="AM1141" s="15">
        <v>1</v>
      </c>
      <c r="AN1141" s="15">
        <v>0.7122501</v>
      </c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  <c r="BA1141" s="16"/>
      <c r="BB1141" s="16"/>
      <c r="BC1141" s="16"/>
      <c r="BD1141" s="16"/>
      <c r="BE1141" s="16"/>
      <c r="BF1141" s="16"/>
      <c r="BG1141" s="16"/>
      <c r="BH1141" s="16"/>
      <c r="BI1141" s="16"/>
      <c r="BJ1141" s="16"/>
      <c r="BK1141" s="16"/>
      <c r="BL1141" s="16"/>
      <c r="BM1141" s="16"/>
      <c r="BN1141" s="16"/>
      <c r="BO1141" s="16"/>
      <c r="BP1141" s="16"/>
      <c r="BQ1141" s="16"/>
      <c r="BR1141" s="16"/>
      <c r="BS1141" s="16"/>
      <c r="BT1141" s="16"/>
      <c r="BU1141" s="16"/>
      <c r="BV1141" s="16"/>
      <c r="BW1141" s="16"/>
      <c r="BX1141" s="16"/>
      <c r="BY1141" s="16"/>
      <c r="BZ1141" s="16"/>
      <c r="CA1141" s="16"/>
      <c r="CB1141" s="16"/>
      <c r="CC1141" s="16"/>
      <c r="CD1141" s="16"/>
      <c r="CE1141" s="16"/>
      <c r="CF1141" s="16"/>
      <c r="CG1141" s="16"/>
      <c r="CH1141" s="16">
        <v>0.5</v>
      </c>
      <c r="CI1141" s="16"/>
      <c r="CJ1141" s="16">
        <v>0.3333333432674408</v>
      </c>
      <c r="CK1141" s="16"/>
      <c r="CL1141" s="16"/>
      <c r="CM1141" s="16"/>
      <c r="CN1141" s="16"/>
      <c r="CO1141" s="16"/>
      <c r="CP1141" s="16"/>
      <c r="CQ1141" s="16"/>
      <c r="CR1141" s="16"/>
      <c r="CS1141" s="16"/>
      <c r="CT1141" s="16"/>
      <c r="CU1141" s="16"/>
      <c r="CV1141" s="16"/>
      <c r="CW1141" s="16"/>
      <c r="CX1141" s="16"/>
      <c r="CY1141" s="16"/>
      <c r="CZ1141" s="16"/>
      <c r="DA1141" s="16"/>
      <c r="DB1141" s="16"/>
      <c r="DC1141" s="16"/>
      <c r="DD1141" s="16"/>
      <c r="DE1141" s="16">
        <v>0.1666666716337204</v>
      </c>
      <c r="DF1141" s="16"/>
      <c r="DG1141" s="16"/>
      <c r="DH1141" s="24"/>
      <c r="DI1141" s="16"/>
      <c r="DJ1141" s="24"/>
      <c r="DK1141" s="24"/>
      <c r="DL1141" s="24"/>
      <c r="DM1141" s="24"/>
      <c r="DN1141" s="24"/>
      <c r="DO1141" s="24">
        <v>0.25</v>
      </c>
      <c r="DP1141" s="24"/>
      <c r="DQ1141" s="24"/>
      <c r="DR1141" s="16"/>
      <c r="DS1141" s="24"/>
      <c r="DT1141" s="17"/>
      <c r="DU1141" s="17"/>
      <c r="DV1141" s="17"/>
      <c r="DW1141" s="17"/>
      <c r="DX1141" s="17"/>
      <c r="DY1141" s="17"/>
      <c r="DZ1141" s="17"/>
      <c r="EA1141" s="17"/>
      <c r="EB1141" s="17"/>
      <c r="EC1141" s="17"/>
      <c r="ED1141" s="17"/>
      <c r="EE1141" s="17"/>
      <c r="EF1141" s="17"/>
      <c r="EG1141" s="17"/>
      <c r="EH1141" s="17"/>
      <c r="EI1141" s="17"/>
      <c r="EJ1141" s="17"/>
      <c r="EK1141" s="17"/>
      <c r="EL1141" s="17"/>
      <c r="EM1141" s="17"/>
      <c r="EN1141" s="27"/>
      <c r="EO1141" s="27"/>
      <c r="EP1141" s="27"/>
      <c r="EQ1141" s="27"/>
      <c r="ER1141" s="27"/>
    </row>
    <row r="1142" spans="1:148" s="9" customFormat="1" ht="20.25" x14ac:dyDescent="0.3">
      <c r="A1142" s="10" t="s">
        <v>630</v>
      </c>
      <c r="B1142" s="10" t="s">
        <v>240</v>
      </c>
      <c r="C1142" s="10" t="s">
        <v>240</v>
      </c>
      <c r="D1142" s="10" t="s">
        <v>279</v>
      </c>
      <c r="E1142" s="10" t="s">
        <v>218</v>
      </c>
      <c r="F1142" s="11">
        <v>10358</v>
      </c>
      <c r="G1142" s="11">
        <v>4062</v>
      </c>
      <c r="H1142" s="11">
        <v>3951</v>
      </c>
      <c r="I1142" s="10" t="s">
        <v>273</v>
      </c>
      <c r="J1142" s="12">
        <v>53.5</v>
      </c>
      <c r="K1142" s="10" t="s">
        <v>267</v>
      </c>
      <c r="L1142" s="10" t="s">
        <v>261</v>
      </c>
      <c r="M1142" s="10" t="s">
        <v>220</v>
      </c>
      <c r="N1142" s="13">
        <v>5</v>
      </c>
      <c r="O1142" s="13">
        <v>5</v>
      </c>
      <c r="P1142" s="13">
        <v>0</v>
      </c>
      <c r="Q1142" s="14">
        <v>0</v>
      </c>
      <c r="R1142" s="14">
        <v>7.57</v>
      </c>
      <c r="S1142" s="14">
        <v>1.3333330000000001</v>
      </c>
      <c r="T1142" s="14">
        <v>0.63083339999999999</v>
      </c>
      <c r="U1142" s="14">
        <v>47.312519999999999</v>
      </c>
      <c r="V1142" s="14">
        <v>0.1666666</v>
      </c>
      <c r="W1142" s="14">
        <v>178.2</v>
      </c>
      <c r="X1142" s="14">
        <v>13.333330154418899</v>
      </c>
      <c r="Y1142" s="14">
        <v>0.64882381566418601</v>
      </c>
      <c r="Z1142" s="14">
        <v>0.74999959999999999</v>
      </c>
      <c r="AA1142" s="14">
        <v>0.5833334</v>
      </c>
      <c r="AB1142" s="14">
        <v>43.750019999999999</v>
      </c>
      <c r="AC1142" s="14">
        <v>0.1191663</v>
      </c>
      <c r="AD1142" s="14">
        <v>8.9374710000000004</v>
      </c>
      <c r="AE1142" s="14">
        <v>29.7</v>
      </c>
      <c r="AF1142" s="14">
        <v>20.55</v>
      </c>
      <c r="AG1142" s="14">
        <v>0</v>
      </c>
      <c r="AH1142" s="14">
        <v>0</v>
      </c>
      <c r="AI1142" s="14">
        <v>0.63083339999999999</v>
      </c>
      <c r="AJ1142" s="14">
        <v>0.74999959999999999</v>
      </c>
      <c r="AK1142" s="15">
        <v>0.56249990000000005</v>
      </c>
      <c r="AL1142" s="15">
        <v>0.84111159999999996</v>
      </c>
      <c r="AM1142" s="15">
        <v>1</v>
      </c>
      <c r="AN1142" s="15">
        <v>0.47312520000000002</v>
      </c>
      <c r="AO1142" s="16"/>
      <c r="AP1142" s="16">
        <v>8.3333335816860199E-2</v>
      </c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  <c r="BA1142" s="16"/>
      <c r="BB1142" s="16"/>
      <c r="BC1142" s="16"/>
      <c r="BD1142" s="16"/>
      <c r="BE1142" s="16"/>
      <c r="BF1142" s="16"/>
      <c r="BG1142" s="16"/>
      <c r="BH1142" s="16"/>
      <c r="BI1142" s="16"/>
      <c r="BJ1142" s="16"/>
      <c r="BK1142" s="16"/>
      <c r="BL1142" s="16"/>
      <c r="BM1142" s="16"/>
      <c r="BN1142" s="16"/>
      <c r="BO1142" s="16"/>
      <c r="BP1142" s="16"/>
      <c r="BQ1142" s="16"/>
      <c r="BR1142" s="16"/>
      <c r="BS1142" s="16"/>
      <c r="BT1142" s="16"/>
      <c r="BU1142" s="16"/>
      <c r="BV1142" s="16"/>
      <c r="BW1142" s="16"/>
      <c r="BX1142" s="16"/>
      <c r="BY1142" s="16"/>
      <c r="BZ1142" s="16">
        <v>0.1666666716337204</v>
      </c>
      <c r="CA1142" s="16"/>
      <c r="CB1142" s="16"/>
      <c r="CC1142" s="16"/>
      <c r="CD1142" s="16">
        <v>0.1666666716337204</v>
      </c>
      <c r="CE1142" s="16"/>
      <c r="CF1142" s="16"/>
      <c r="CG1142" s="16"/>
      <c r="CH1142" s="16"/>
      <c r="CI1142" s="16"/>
      <c r="CJ1142" s="16"/>
      <c r="CK1142" s="16"/>
      <c r="CL1142" s="16"/>
      <c r="CM1142" s="16"/>
      <c r="CN1142" s="16"/>
      <c r="CO1142" s="16"/>
      <c r="CP1142" s="16"/>
      <c r="CQ1142" s="16"/>
      <c r="CR1142" s="16"/>
      <c r="CS1142" s="16"/>
      <c r="CT1142" s="16"/>
      <c r="CU1142" s="16"/>
      <c r="CV1142" s="16"/>
      <c r="CW1142" s="16"/>
      <c r="CX1142" s="16"/>
      <c r="CY1142" s="16"/>
      <c r="CZ1142" s="16"/>
      <c r="DA1142" s="16"/>
      <c r="DB1142" s="16"/>
      <c r="DC1142" s="16"/>
      <c r="DD1142" s="16"/>
      <c r="DE1142" s="16">
        <v>0.13333334028720856</v>
      </c>
      <c r="DF1142" s="16"/>
      <c r="DG1142" s="16"/>
      <c r="DH1142" s="24"/>
      <c r="DI1142" s="16"/>
      <c r="DJ1142" s="24"/>
      <c r="DK1142" s="24"/>
      <c r="DL1142" s="24"/>
      <c r="DM1142" s="24"/>
      <c r="DN1142" s="24"/>
      <c r="DO1142" s="24">
        <v>3.3333335071802139E-2</v>
      </c>
      <c r="DP1142" s="24"/>
      <c r="DQ1142" s="24"/>
      <c r="DR1142" s="16"/>
      <c r="DS1142" s="24"/>
      <c r="DT1142" s="17"/>
      <c r="DU1142" s="17"/>
      <c r="DV1142" s="17"/>
      <c r="DW1142" s="17"/>
      <c r="DX1142" s="17"/>
      <c r="DY1142" s="17"/>
      <c r="DZ1142" s="17"/>
      <c r="EA1142" s="17"/>
      <c r="EB1142" s="17"/>
      <c r="EC1142" s="17"/>
      <c r="ED1142" s="17"/>
      <c r="EE1142" s="17"/>
      <c r="EF1142" s="17"/>
      <c r="EG1142" s="17"/>
      <c r="EH1142" s="17"/>
      <c r="EI1142" s="17"/>
      <c r="EJ1142" s="17"/>
      <c r="EK1142" s="17"/>
      <c r="EL1142" s="17"/>
      <c r="EM1142" s="17"/>
      <c r="EN1142" s="27"/>
      <c r="EO1142" s="27"/>
      <c r="EP1142" s="27"/>
      <c r="EQ1142" s="27"/>
      <c r="ER1142" s="27"/>
    </row>
    <row r="1143" spans="1:148" s="9" customFormat="1" ht="20.25" x14ac:dyDescent="0.3">
      <c r="A1143" s="10" t="s">
        <v>630</v>
      </c>
      <c r="B1143" s="10" t="s">
        <v>240</v>
      </c>
      <c r="C1143" s="10" t="s">
        <v>240</v>
      </c>
      <c r="D1143" s="10" t="s">
        <v>281</v>
      </c>
      <c r="E1143" s="10" t="s">
        <v>218</v>
      </c>
      <c r="F1143" s="11">
        <v>10358</v>
      </c>
      <c r="G1143" s="11">
        <v>4189</v>
      </c>
      <c r="H1143" s="11">
        <v>4161</v>
      </c>
      <c r="I1143" s="10" t="s">
        <v>273</v>
      </c>
      <c r="J1143" s="12">
        <v>53.5</v>
      </c>
      <c r="K1143" s="10" t="s">
        <v>267</v>
      </c>
      <c r="L1143" s="10" t="s">
        <v>261</v>
      </c>
      <c r="M1143" s="10" t="s">
        <v>220</v>
      </c>
      <c r="N1143" s="13">
        <v>14</v>
      </c>
      <c r="O1143" s="13">
        <v>13</v>
      </c>
      <c r="P1143" s="13">
        <v>1</v>
      </c>
      <c r="Q1143" s="14">
        <v>7.1428570000000002</v>
      </c>
      <c r="R1143" s="14">
        <v>7.57</v>
      </c>
      <c r="S1143" s="14">
        <v>2.6666669999999999</v>
      </c>
      <c r="T1143" s="14">
        <v>1.6401669999999999</v>
      </c>
      <c r="U1143" s="14">
        <v>61.506250000000001</v>
      </c>
      <c r="V1143" s="14">
        <v>0.3333334</v>
      </c>
      <c r="W1143" s="14">
        <v>231.66</v>
      </c>
      <c r="X1143" s="14">
        <v>26.666669845581101</v>
      </c>
      <c r="Y1143" s="14">
        <v>0.49909544625246499</v>
      </c>
      <c r="Z1143" s="14">
        <v>1.75</v>
      </c>
      <c r="AA1143" s="14">
        <v>0.91666669999999995</v>
      </c>
      <c r="AB1143" s="14">
        <v>34.375</v>
      </c>
      <c r="AC1143" s="14">
        <v>-1.6333130000000001E-2</v>
      </c>
      <c r="AD1143" s="14">
        <v>-0.61249240000000005</v>
      </c>
      <c r="AE1143" s="14">
        <v>77.22</v>
      </c>
      <c r="AF1143" s="14">
        <v>53.43</v>
      </c>
      <c r="AG1143" s="14">
        <v>0.12616669999999999</v>
      </c>
      <c r="AH1143" s="14">
        <v>4.731249</v>
      </c>
      <c r="AI1143" s="14">
        <v>1.7663329999999999</v>
      </c>
      <c r="AJ1143" s="14">
        <v>1.75</v>
      </c>
      <c r="AK1143" s="15">
        <v>0.65625</v>
      </c>
      <c r="AL1143" s="15">
        <v>1.009333</v>
      </c>
      <c r="AM1143" s="15">
        <v>0.92857140000000005</v>
      </c>
      <c r="AN1143" s="15">
        <v>0.61506249999999996</v>
      </c>
      <c r="AO1143" s="16"/>
      <c r="AP1143" s="16">
        <v>0.1666666716337204</v>
      </c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  <c r="BA1143" s="16"/>
      <c r="BB1143" s="16"/>
      <c r="BC1143" s="16"/>
      <c r="BD1143" s="16"/>
      <c r="BE1143" s="16"/>
      <c r="BF1143" s="16"/>
      <c r="BG1143" s="16"/>
      <c r="BH1143" s="16"/>
      <c r="BI1143" s="16"/>
      <c r="BJ1143" s="16"/>
      <c r="BK1143" s="16"/>
      <c r="BL1143" s="16"/>
      <c r="BM1143" s="16"/>
      <c r="BN1143" s="16"/>
      <c r="BO1143" s="16"/>
      <c r="BP1143" s="16"/>
      <c r="BQ1143" s="16"/>
      <c r="BR1143" s="16"/>
      <c r="BS1143" s="16"/>
      <c r="BT1143" s="16"/>
      <c r="BU1143" s="16"/>
      <c r="BV1143" s="16"/>
      <c r="BW1143" s="16"/>
      <c r="BX1143" s="16"/>
      <c r="BY1143" s="16"/>
      <c r="BZ1143" s="16"/>
      <c r="CA1143" s="16"/>
      <c r="CB1143" s="16"/>
      <c r="CC1143" s="16"/>
      <c r="CD1143" s="16"/>
      <c r="CE1143" s="16"/>
      <c r="CF1143" s="16"/>
      <c r="CG1143" s="16"/>
      <c r="CH1143" s="16">
        <v>0.3333333432674408</v>
      </c>
      <c r="CI1143" s="16"/>
      <c r="CJ1143" s="16"/>
      <c r="CK1143" s="16"/>
      <c r="CL1143" s="16"/>
      <c r="CM1143" s="16"/>
      <c r="CN1143" s="16"/>
      <c r="CO1143" s="16"/>
      <c r="CP1143" s="16"/>
      <c r="CQ1143" s="16">
        <v>0.3333333432674408</v>
      </c>
      <c r="CR1143" s="16"/>
      <c r="CS1143" s="16"/>
      <c r="CT1143" s="16"/>
      <c r="CU1143" s="16"/>
      <c r="CV1143" s="16"/>
      <c r="CW1143" s="16"/>
      <c r="CX1143" s="16"/>
      <c r="CY1143" s="16"/>
      <c r="CZ1143" s="16"/>
      <c r="DA1143" s="16"/>
      <c r="DB1143" s="16"/>
      <c r="DC1143" s="16"/>
      <c r="DD1143" s="16"/>
      <c r="DE1143" s="16"/>
      <c r="DF1143" s="16"/>
      <c r="DG1143" s="16"/>
      <c r="DH1143" s="24"/>
      <c r="DI1143" s="16"/>
      <c r="DJ1143" s="24"/>
      <c r="DK1143" s="24"/>
      <c r="DL1143" s="24"/>
      <c r="DM1143" s="24"/>
      <c r="DN1143" s="24"/>
      <c r="DO1143" s="24">
        <v>8.3333335816860199E-2</v>
      </c>
      <c r="DP1143" s="24"/>
      <c r="DQ1143" s="24"/>
      <c r="DR1143" s="16"/>
      <c r="DS1143" s="24"/>
      <c r="DT1143" s="17"/>
      <c r="DU1143" s="17"/>
      <c r="DV1143" s="17"/>
      <c r="DW1143" s="17"/>
      <c r="DX1143" s="17"/>
      <c r="DY1143" s="17"/>
      <c r="DZ1143" s="17"/>
      <c r="EA1143" s="17"/>
      <c r="EB1143" s="17"/>
      <c r="EC1143" s="17"/>
      <c r="ED1143" s="17"/>
      <c r="EE1143" s="17"/>
      <c r="EF1143" s="17"/>
      <c r="EG1143" s="17"/>
      <c r="EH1143" s="17">
        <v>1</v>
      </c>
      <c r="EI1143" s="17"/>
      <c r="EJ1143" s="17"/>
      <c r="EK1143" s="17"/>
      <c r="EL1143" s="17"/>
      <c r="EM1143" s="17"/>
      <c r="EN1143" s="27"/>
      <c r="EO1143" s="27"/>
      <c r="EP1143" s="27"/>
      <c r="EQ1143" s="27"/>
      <c r="ER1143" s="27"/>
    </row>
    <row r="1144" spans="1:148" s="9" customFormat="1" ht="20.25" x14ac:dyDescent="0.3">
      <c r="A1144" s="10" t="s">
        <v>622</v>
      </c>
      <c r="B1144" s="10" t="s">
        <v>232</v>
      </c>
      <c r="C1144" s="10" t="s">
        <v>240</v>
      </c>
      <c r="D1144" s="10" t="s">
        <v>279</v>
      </c>
      <c r="E1144" s="10" t="s">
        <v>218</v>
      </c>
      <c r="F1144" s="11">
        <v>10334</v>
      </c>
      <c r="G1144" s="11">
        <v>4017</v>
      </c>
      <c r="H1144" s="11">
        <v>4103</v>
      </c>
      <c r="I1144" s="10" t="s">
        <v>275</v>
      </c>
      <c r="J1144" s="12">
        <v>62.8</v>
      </c>
      <c r="K1144" s="10" t="s">
        <v>267</v>
      </c>
      <c r="L1144" s="10" t="s">
        <v>261</v>
      </c>
      <c r="M1144" s="10" t="s">
        <v>220</v>
      </c>
      <c r="N1144" s="13">
        <v>18</v>
      </c>
      <c r="O1144" s="13">
        <v>18</v>
      </c>
      <c r="P1144" s="13">
        <v>0</v>
      </c>
      <c r="Q1144" s="14">
        <v>0</v>
      </c>
      <c r="R1144" s="14">
        <v>8.1</v>
      </c>
      <c r="S1144" s="14">
        <v>4</v>
      </c>
      <c r="T1144" s="14">
        <v>2.4300000000000002</v>
      </c>
      <c r="U1144" s="14">
        <v>60.75</v>
      </c>
      <c r="V1144" s="14">
        <v>0.5</v>
      </c>
      <c r="W1144" s="14">
        <v>193.32</v>
      </c>
      <c r="X1144" s="14">
        <v>40</v>
      </c>
      <c r="Y1144" s="14">
        <v>0.61050057069078401</v>
      </c>
      <c r="Z1144" s="14">
        <v>2.7166670000000002</v>
      </c>
      <c r="AA1144" s="14">
        <v>1.2833330000000001</v>
      </c>
      <c r="AB1144" s="14">
        <v>32.083329999999997</v>
      </c>
      <c r="AC1144" s="14">
        <v>0.28666659999999999</v>
      </c>
      <c r="AD1144" s="14">
        <v>7.1666660000000002</v>
      </c>
      <c r="AE1144" s="14">
        <v>96.66</v>
      </c>
      <c r="AF1144" s="14">
        <v>65.52</v>
      </c>
      <c r="AG1144" s="14">
        <v>0</v>
      </c>
      <c r="AH1144" s="14">
        <v>0</v>
      </c>
      <c r="AI1144" s="14">
        <v>2.4300000000000002</v>
      </c>
      <c r="AJ1144" s="14">
        <v>2.7166670000000002</v>
      </c>
      <c r="AK1144" s="15">
        <v>0.67916670000000001</v>
      </c>
      <c r="AL1144" s="15">
        <v>0.89447860000000001</v>
      </c>
      <c r="AM1144" s="15">
        <v>1</v>
      </c>
      <c r="AN1144" s="15">
        <v>0.60750000000000004</v>
      </c>
      <c r="AO1144" s="16"/>
      <c r="AP1144" s="16">
        <v>0.1666666716337204</v>
      </c>
      <c r="AQ1144" s="16"/>
      <c r="AR1144" s="16">
        <v>0.11666666716337204</v>
      </c>
      <c r="AS1144" s="16">
        <v>0.13333334028720856</v>
      </c>
      <c r="AT1144" s="16"/>
      <c r="AU1144" s="16"/>
      <c r="AV1144" s="16"/>
      <c r="AW1144" s="16"/>
      <c r="AX1144" s="16"/>
      <c r="AY1144" s="16"/>
      <c r="AZ1144" s="16"/>
      <c r="BA1144" s="16"/>
      <c r="BB1144" s="16"/>
      <c r="BC1144" s="16"/>
      <c r="BD1144" s="16"/>
      <c r="BE1144" s="16"/>
      <c r="BF1144" s="16"/>
      <c r="BG1144" s="16"/>
      <c r="BH1144" s="16"/>
      <c r="BI1144" s="16"/>
      <c r="BJ1144" s="16"/>
      <c r="BK1144" s="16"/>
      <c r="BL1144" s="16"/>
      <c r="BM1144" s="16"/>
      <c r="BN1144" s="16"/>
      <c r="BO1144" s="16"/>
      <c r="BP1144" s="16"/>
      <c r="BQ1144" s="16"/>
      <c r="BR1144" s="16">
        <v>0.51666665077209473</v>
      </c>
      <c r="BS1144" s="16"/>
      <c r="BT1144" s="16"/>
      <c r="BU1144" s="16"/>
      <c r="BV1144" s="16"/>
      <c r="BW1144" s="16"/>
      <c r="BX1144" s="16"/>
      <c r="BY1144" s="16"/>
      <c r="BZ1144" s="16"/>
      <c r="CA1144" s="16"/>
      <c r="CB1144" s="16"/>
      <c r="CC1144" s="16"/>
      <c r="CD1144" s="16"/>
      <c r="CE1144" s="16"/>
      <c r="CF1144" s="16"/>
      <c r="CG1144" s="16"/>
      <c r="CH1144" s="16"/>
      <c r="CI1144" s="16"/>
      <c r="CJ1144" s="16"/>
      <c r="CK1144" s="16"/>
      <c r="CL1144" s="16"/>
      <c r="CM1144" s="16"/>
      <c r="CN1144" s="16"/>
      <c r="CO1144" s="16"/>
      <c r="CP1144" s="16"/>
      <c r="CQ1144" s="16"/>
      <c r="CR1144" s="16"/>
      <c r="CS1144" s="16"/>
      <c r="CT1144" s="16"/>
      <c r="CU1144" s="16"/>
      <c r="CV1144" s="16"/>
      <c r="CW1144" s="16"/>
      <c r="CX1144" s="16"/>
      <c r="CY1144" s="16"/>
      <c r="CZ1144" s="16"/>
      <c r="DA1144" s="16"/>
      <c r="DB1144" s="16"/>
      <c r="DC1144" s="16"/>
      <c r="DD1144" s="16"/>
      <c r="DE1144" s="16"/>
      <c r="DF1144" s="16"/>
      <c r="DG1144" s="16"/>
      <c r="DH1144" s="24"/>
      <c r="DI1144" s="16"/>
      <c r="DJ1144" s="24"/>
      <c r="DK1144" s="24"/>
      <c r="DL1144" s="24"/>
      <c r="DM1144" s="24"/>
      <c r="DN1144" s="24"/>
      <c r="DO1144" s="24">
        <v>0.34999999403953552</v>
      </c>
      <c r="DP1144" s="24"/>
      <c r="DQ1144" s="24"/>
      <c r="DR1144" s="16"/>
      <c r="DS1144" s="24"/>
      <c r="DT1144" s="17"/>
      <c r="DU1144" s="17"/>
      <c r="DV1144" s="17"/>
      <c r="DW1144" s="17"/>
      <c r="DX1144" s="17"/>
      <c r="DY1144" s="17"/>
      <c r="DZ1144" s="17"/>
      <c r="EA1144" s="17"/>
      <c r="EB1144" s="17"/>
      <c r="EC1144" s="17"/>
      <c r="ED1144" s="17"/>
      <c r="EE1144" s="17"/>
      <c r="EF1144" s="17"/>
      <c r="EG1144" s="17"/>
      <c r="EH1144" s="17"/>
      <c r="EI1144" s="17"/>
      <c r="EJ1144" s="17"/>
      <c r="EK1144" s="17"/>
      <c r="EL1144" s="17"/>
      <c r="EM1144" s="17"/>
      <c r="EN1144" s="27"/>
      <c r="EO1144" s="27"/>
      <c r="EP1144" s="27"/>
      <c r="EQ1144" s="27"/>
      <c r="ER1144" s="27"/>
    </row>
    <row r="1145" spans="1:148" s="9" customFormat="1" ht="20.25" x14ac:dyDescent="0.3">
      <c r="A1145" s="10" t="s">
        <v>622</v>
      </c>
      <c r="B1145" s="10" t="s">
        <v>232</v>
      </c>
      <c r="C1145" s="10" t="s">
        <v>240</v>
      </c>
      <c r="D1145" s="10" t="s">
        <v>281</v>
      </c>
      <c r="E1145" s="10" t="s">
        <v>218</v>
      </c>
      <c r="F1145" s="11">
        <v>10334</v>
      </c>
      <c r="G1145" s="11">
        <v>4124</v>
      </c>
      <c r="H1145" s="11">
        <v>4091</v>
      </c>
      <c r="I1145" s="10" t="s">
        <v>275</v>
      </c>
      <c r="J1145" s="12">
        <v>62.8</v>
      </c>
      <c r="K1145" s="10" t="s">
        <v>267</v>
      </c>
      <c r="L1145" s="10" t="s">
        <v>261</v>
      </c>
      <c r="M1145" s="10" t="s">
        <v>220</v>
      </c>
      <c r="N1145" s="13">
        <v>28</v>
      </c>
      <c r="O1145" s="13">
        <v>27</v>
      </c>
      <c r="P1145" s="13">
        <v>1</v>
      </c>
      <c r="Q1145" s="14">
        <v>3.5714290000000002</v>
      </c>
      <c r="R1145" s="14">
        <v>8.1</v>
      </c>
      <c r="S1145" s="14">
        <v>5.8333329999999997</v>
      </c>
      <c r="T1145" s="14">
        <v>3.645</v>
      </c>
      <c r="U1145" s="14">
        <v>62.485720000000001</v>
      </c>
      <c r="V1145" s="14">
        <v>0.7291666</v>
      </c>
      <c r="W1145" s="14">
        <v>198.8434</v>
      </c>
      <c r="X1145" s="14">
        <v>58.333330154418903</v>
      </c>
      <c r="Y1145" s="14">
        <v>0.59354218915944501</v>
      </c>
      <c r="Z1145" s="14">
        <v>3.9166660000000002</v>
      </c>
      <c r="AA1145" s="14">
        <v>1.9166669999999999</v>
      </c>
      <c r="AB1145" s="14">
        <v>32.857149999999997</v>
      </c>
      <c r="AC1145" s="14">
        <v>0.13666600000000001</v>
      </c>
      <c r="AD1145" s="14">
        <v>2.3428469999999999</v>
      </c>
      <c r="AE1145" s="14">
        <v>144.99</v>
      </c>
      <c r="AF1145" s="14">
        <v>98.280010000000004</v>
      </c>
      <c r="AG1145" s="14">
        <v>0.13500000000000001</v>
      </c>
      <c r="AH1145" s="14">
        <v>2.3142860000000001</v>
      </c>
      <c r="AI1145" s="14">
        <v>3.78</v>
      </c>
      <c r="AJ1145" s="14">
        <v>3.9166660000000002</v>
      </c>
      <c r="AK1145" s="15">
        <v>0.67142860000000004</v>
      </c>
      <c r="AL1145" s="15">
        <v>0.96510649999999998</v>
      </c>
      <c r="AM1145" s="15">
        <v>0.96428570000000002</v>
      </c>
      <c r="AN1145" s="15">
        <v>0.6248572</v>
      </c>
      <c r="AO1145" s="16">
        <v>0.5</v>
      </c>
      <c r="AP1145" s="16">
        <v>0.3333333432674408</v>
      </c>
      <c r="AQ1145" s="16"/>
      <c r="AR1145" s="16"/>
      <c r="AS1145" s="16">
        <v>8.3333335816860199E-2</v>
      </c>
      <c r="AT1145" s="16"/>
      <c r="AU1145" s="16"/>
      <c r="AV1145" s="16"/>
      <c r="AW1145" s="16"/>
      <c r="AX1145" s="16"/>
      <c r="AY1145" s="16"/>
      <c r="AZ1145" s="16"/>
      <c r="BA1145" s="16"/>
      <c r="BB1145" s="16"/>
      <c r="BC1145" s="16"/>
      <c r="BD1145" s="16"/>
      <c r="BE1145" s="16"/>
      <c r="BF1145" s="16"/>
      <c r="BG1145" s="16"/>
      <c r="BH1145" s="16"/>
      <c r="BI1145" s="16"/>
      <c r="BJ1145" s="16"/>
      <c r="BK1145" s="16"/>
      <c r="BL1145" s="16"/>
      <c r="BM1145" s="16"/>
      <c r="BN1145" s="16"/>
      <c r="BO1145" s="16"/>
      <c r="BP1145" s="16">
        <v>0.66666668653488159</v>
      </c>
      <c r="BQ1145" s="16"/>
      <c r="BR1145" s="16"/>
      <c r="BS1145" s="16"/>
      <c r="BT1145" s="16"/>
      <c r="BU1145" s="16"/>
      <c r="BV1145" s="16"/>
      <c r="BW1145" s="16"/>
      <c r="BX1145" s="16"/>
      <c r="BY1145" s="16"/>
      <c r="BZ1145" s="16"/>
      <c r="CA1145" s="16"/>
      <c r="CB1145" s="16"/>
      <c r="CC1145" s="16"/>
      <c r="CD1145" s="16"/>
      <c r="CE1145" s="16"/>
      <c r="CF1145" s="16"/>
      <c r="CG1145" s="16"/>
      <c r="CH1145" s="16"/>
      <c r="CI1145" s="16"/>
      <c r="CJ1145" s="16"/>
      <c r="CK1145" s="16"/>
      <c r="CL1145" s="16"/>
      <c r="CM1145" s="16"/>
      <c r="CN1145" s="16"/>
      <c r="CO1145" s="16"/>
      <c r="CP1145" s="16"/>
      <c r="CQ1145" s="16"/>
      <c r="CR1145" s="16"/>
      <c r="CS1145" s="16"/>
      <c r="CT1145" s="16"/>
      <c r="CU1145" s="16"/>
      <c r="CV1145" s="16"/>
      <c r="CW1145" s="16"/>
      <c r="CX1145" s="16"/>
      <c r="CY1145" s="16"/>
      <c r="CZ1145" s="16"/>
      <c r="DA1145" s="16"/>
      <c r="DB1145" s="16">
        <v>0.1666666716337204</v>
      </c>
      <c r="DC1145" s="16"/>
      <c r="DD1145" s="16"/>
      <c r="DE1145" s="16"/>
      <c r="DF1145" s="16"/>
      <c r="DG1145" s="16"/>
      <c r="DH1145" s="24"/>
      <c r="DI1145" s="16"/>
      <c r="DJ1145" s="24"/>
      <c r="DK1145" s="24"/>
      <c r="DL1145" s="24"/>
      <c r="DM1145" s="24"/>
      <c r="DN1145" s="24"/>
      <c r="DO1145" s="24">
        <v>0.1666666716337204</v>
      </c>
      <c r="DP1145" s="24"/>
      <c r="DQ1145" s="24"/>
      <c r="DR1145" s="16"/>
      <c r="DS1145" s="24"/>
      <c r="DT1145" s="17"/>
      <c r="DU1145" s="17"/>
      <c r="DV1145" s="17"/>
      <c r="DW1145" s="17"/>
      <c r="DX1145" s="17"/>
      <c r="DY1145" s="17"/>
      <c r="DZ1145" s="17"/>
      <c r="EA1145" s="17"/>
      <c r="EB1145" s="17"/>
      <c r="EC1145" s="17"/>
      <c r="ED1145" s="17"/>
      <c r="EE1145" s="17">
        <v>1</v>
      </c>
      <c r="EF1145" s="17"/>
      <c r="EG1145" s="17"/>
      <c r="EH1145" s="17"/>
      <c r="EI1145" s="17"/>
      <c r="EJ1145" s="17"/>
      <c r="EK1145" s="17"/>
      <c r="EL1145" s="17"/>
      <c r="EM1145" s="17"/>
      <c r="EN1145" s="27"/>
      <c r="EO1145" s="27"/>
      <c r="EP1145" s="27"/>
      <c r="EQ1145" s="27"/>
      <c r="ER1145" s="27"/>
    </row>
    <row r="1146" spans="1:148" s="9" customFormat="1" ht="20.25" x14ac:dyDescent="0.3">
      <c r="A1146" s="10" t="s">
        <v>622</v>
      </c>
      <c r="B1146" s="10" t="s">
        <v>231</v>
      </c>
      <c r="C1146" s="10" t="s">
        <v>240</v>
      </c>
      <c r="D1146" s="10" t="s">
        <v>279</v>
      </c>
      <c r="E1146" s="10" t="s">
        <v>218</v>
      </c>
      <c r="F1146" s="11">
        <v>10334</v>
      </c>
      <c r="G1146" s="11">
        <v>4017</v>
      </c>
      <c r="H1146" s="11">
        <v>4103</v>
      </c>
      <c r="I1146" s="10" t="s">
        <v>275</v>
      </c>
      <c r="J1146" s="12">
        <v>62.8</v>
      </c>
      <c r="K1146" s="10" t="s">
        <v>267</v>
      </c>
      <c r="L1146" s="10" t="s">
        <v>261</v>
      </c>
      <c r="M1146" s="10" t="s">
        <v>220</v>
      </c>
      <c r="N1146" s="13">
        <v>19</v>
      </c>
      <c r="O1146" s="13">
        <v>19</v>
      </c>
      <c r="P1146" s="13">
        <v>0</v>
      </c>
      <c r="Q1146" s="14">
        <v>0</v>
      </c>
      <c r="R1146" s="14">
        <v>8.1</v>
      </c>
      <c r="S1146" s="14">
        <v>4</v>
      </c>
      <c r="T1146" s="14">
        <v>2.5649999999999999</v>
      </c>
      <c r="U1146" s="14">
        <v>64.125</v>
      </c>
      <c r="V1146" s="14">
        <v>0.5</v>
      </c>
      <c r="W1146" s="14">
        <v>204.06</v>
      </c>
      <c r="X1146" s="14">
        <v>36</v>
      </c>
      <c r="Y1146" s="14">
        <v>0.52053207191663697</v>
      </c>
      <c r="Z1146" s="14">
        <v>2.95</v>
      </c>
      <c r="AA1146" s="14">
        <v>1.05</v>
      </c>
      <c r="AB1146" s="14">
        <v>26.25</v>
      </c>
      <c r="AC1146" s="14">
        <v>0.38500000000000001</v>
      </c>
      <c r="AD1146" s="14">
        <v>9.625</v>
      </c>
      <c r="AE1146" s="14">
        <v>102.03</v>
      </c>
      <c r="AF1146" s="14">
        <v>69.16</v>
      </c>
      <c r="AG1146" s="14">
        <v>0</v>
      </c>
      <c r="AH1146" s="14">
        <v>0</v>
      </c>
      <c r="AI1146" s="14">
        <v>2.5649999999999999</v>
      </c>
      <c r="AJ1146" s="14">
        <v>2.95</v>
      </c>
      <c r="AK1146" s="15">
        <v>0.73750000000000004</v>
      </c>
      <c r="AL1146" s="15">
        <v>0.86949149999999997</v>
      </c>
      <c r="AM1146" s="15">
        <v>1</v>
      </c>
      <c r="AN1146" s="15">
        <v>0.64124999999999999</v>
      </c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  <c r="BA1146" s="16"/>
      <c r="BB1146" s="16"/>
      <c r="BC1146" s="16"/>
      <c r="BD1146" s="16"/>
      <c r="BE1146" s="16"/>
      <c r="BF1146" s="16"/>
      <c r="BG1146" s="16"/>
      <c r="BH1146" s="16"/>
      <c r="BI1146" s="16">
        <v>0.1666666716337204</v>
      </c>
      <c r="BJ1146" s="16"/>
      <c r="BK1146" s="16"/>
      <c r="BL1146" s="16"/>
      <c r="BM1146" s="16"/>
      <c r="BN1146" s="16"/>
      <c r="BO1146" s="16"/>
      <c r="BP1146" s="16"/>
      <c r="BQ1146" s="16"/>
      <c r="BR1146" s="16"/>
      <c r="BS1146" s="16"/>
      <c r="BT1146" s="16"/>
      <c r="BU1146" s="16"/>
      <c r="BV1146" s="16"/>
      <c r="BW1146" s="16"/>
      <c r="BX1146" s="16"/>
      <c r="BY1146" s="16"/>
      <c r="BZ1146" s="16">
        <v>0.15000000596046448</v>
      </c>
      <c r="CA1146" s="16"/>
      <c r="CB1146" s="16"/>
      <c r="CC1146" s="16"/>
      <c r="CD1146" s="16"/>
      <c r="CE1146" s="16"/>
      <c r="CF1146" s="16"/>
      <c r="CG1146" s="16"/>
      <c r="CH1146" s="16"/>
      <c r="CI1146" s="16"/>
      <c r="CJ1146" s="16"/>
      <c r="CK1146" s="16"/>
      <c r="CL1146" s="16"/>
      <c r="CM1146" s="16"/>
      <c r="CN1146" s="16"/>
      <c r="CO1146" s="16"/>
      <c r="CP1146" s="16"/>
      <c r="CQ1146" s="16"/>
      <c r="CR1146" s="16"/>
      <c r="CS1146" s="16"/>
      <c r="CT1146" s="16"/>
      <c r="CU1146" s="16"/>
      <c r="CV1146" s="16"/>
      <c r="CW1146" s="16">
        <v>0.4166666567325592</v>
      </c>
      <c r="CX1146" s="16"/>
      <c r="CY1146" s="16"/>
      <c r="CZ1146" s="16"/>
      <c r="DA1146" s="16"/>
      <c r="DB1146" s="16"/>
      <c r="DC1146" s="16"/>
      <c r="DD1146" s="16"/>
      <c r="DE1146" s="16"/>
      <c r="DF1146" s="16"/>
      <c r="DG1146" s="16"/>
      <c r="DH1146" s="24"/>
      <c r="DI1146" s="16"/>
      <c r="DJ1146" s="24"/>
      <c r="DK1146" s="24"/>
      <c r="DL1146" s="24"/>
      <c r="DM1146" s="24"/>
      <c r="DN1146" s="24"/>
      <c r="DO1146" s="24">
        <v>0.31666666269302368</v>
      </c>
      <c r="DP1146" s="24"/>
      <c r="DQ1146" s="24"/>
      <c r="DR1146" s="16"/>
      <c r="DS1146" s="24"/>
      <c r="DT1146" s="17"/>
      <c r="DU1146" s="17"/>
      <c r="DV1146" s="17"/>
      <c r="DW1146" s="17"/>
      <c r="DX1146" s="17"/>
      <c r="DY1146" s="17"/>
      <c r="DZ1146" s="17"/>
      <c r="EA1146" s="17"/>
      <c r="EB1146" s="17"/>
      <c r="EC1146" s="17"/>
      <c r="ED1146" s="17"/>
      <c r="EE1146" s="17"/>
      <c r="EF1146" s="17"/>
      <c r="EG1146" s="17"/>
      <c r="EH1146" s="17"/>
      <c r="EI1146" s="17"/>
      <c r="EJ1146" s="17"/>
      <c r="EK1146" s="17"/>
      <c r="EL1146" s="17"/>
      <c r="EM1146" s="17"/>
      <c r="EN1146" s="27"/>
      <c r="EO1146" s="27"/>
      <c r="EP1146" s="27"/>
      <c r="EQ1146" s="27"/>
      <c r="ER1146" s="27"/>
    </row>
    <row r="1147" spans="1:148" s="9" customFormat="1" ht="20.25" x14ac:dyDescent="0.3">
      <c r="A1147" s="10" t="s">
        <v>622</v>
      </c>
      <c r="B1147" s="10" t="s">
        <v>231</v>
      </c>
      <c r="C1147" s="10" t="s">
        <v>240</v>
      </c>
      <c r="D1147" s="10" t="s">
        <v>281</v>
      </c>
      <c r="E1147" s="10" t="s">
        <v>218</v>
      </c>
      <c r="F1147" s="11">
        <v>10334</v>
      </c>
      <c r="G1147" s="11">
        <v>4124</v>
      </c>
      <c r="H1147" s="11">
        <v>4091</v>
      </c>
      <c r="I1147" s="10" t="s">
        <v>275</v>
      </c>
      <c r="J1147" s="12">
        <v>62.8</v>
      </c>
      <c r="K1147" s="10" t="s">
        <v>267</v>
      </c>
      <c r="L1147" s="10" t="s">
        <v>261</v>
      </c>
      <c r="M1147" s="10" t="s">
        <v>220</v>
      </c>
      <c r="N1147" s="13">
        <v>21</v>
      </c>
      <c r="O1147" s="13">
        <v>21</v>
      </c>
      <c r="P1147" s="13">
        <v>0</v>
      </c>
      <c r="Q1147" s="14">
        <v>0</v>
      </c>
      <c r="R1147" s="14">
        <v>8.1</v>
      </c>
      <c r="S1147" s="14">
        <v>4</v>
      </c>
      <c r="T1147" s="14">
        <v>2.835</v>
      </c>
      <c r="U1147" s="14">
        <v>70.875</v>
      </c>
      <c r="V1147" s="14">
        <v>0.5</v>
      </c>
      <c r="W1147" s="14">
        <v>225.54</v>
      </c>
      <c r="X1147" s="14">
        <v>36</v>
      </c>
      <c r="Y1147" s="14">
        <v>0.47095759877290899</v>
      </c>
      <c r="Z1147" s="14">
        <v>3</v>
      </c>
      <c r="AA1147" s="14">
        <v>1</v>
      </c>
      <c r="AB1147" s="14">
        <v>25</v>
      </c>
      <c r="AC1147" s="14">
        <v>0.16500000000000001</v>
      </c>
      <c r="AD1147" s="14">
        <v>4.1249989999999999</v>
      </c>
      <c r="AE1147" s="14">
        <v>112.77</v>
      </c>
      <c r="AF1147" s="14">
        <v>76.44</v>
      </c>
      <c r="AG1147" s="14">
        <v>0</v>
      </c>
      <c r="AH1147" s="14">
        <v>0</v>
      </c>
      <c r="AI1147" s="14">
        <v>2.835</v>
      </c>
      <c r="AJ1147" s="14">
        <v>3</v>
      </c>
      <c r="AK1147" s="15">
        <v>0.75</v>
      </c>
      <c r="AL1147" s="15">
        <v>0.94499999999999995</v>
      </c>
      <c r="AM1147" s="15">
        <v>1</v>
      </c>
      <c r="AN1147" s="15">
        <v>0.70874999999999999</v>
      </c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  <c r="BA1147" s="16"/>
      <c r="BB1147" s="16"/>
      <c r="BC1147" s="16"/>
      <c r="BD1147" s="16"/>
      <c r="BE1147" s="16"/>
      <c r="BF1147" s="16"/>
      <c r="BG1147" s="16"/>
      <c r="BH1147" s="16"/>
      <c r="BI1147" s="16"/>
      <c r="BJ1147" s="16"/>
      <c r="BK1147" s="16"/>
      <c r="BL1147" s="16"/>
      <c r="BM1147" s="16"/>
      <c r="BN1147" s="16"/>
      <c r="BO1147" s="16"/>
      <c r="BP1147" s="16">
        <v>0.1666666716337204</v>
      </c>
      <c r="BQ1147" s="16"/>
      <c r="BR1147" s="16"/>
      <c r="BS1147" s="16"/>
      <c r="BT1147" s="16"/>
      <c r="BU1147" s="16"/>
      <c r="BV1147" s="16"/>
      <c r="BW1147" s="16"/>
      <c r="BX1147" s="16"/>
      <c r="BY1147" s="16"/>
      <c r="BZ1147" s="16"/>
      <c r="CA1147" s="16"/>
      <c r="CB1147" s="16"/>
      <c r="CC1147" s="16"/>
      <c r="CD1147" s="16"/>
      <c r="CE1147" s="16">
        <v>8.3333335816860199E-2</v>
      </c>
      <c r="CF1147" s="16"/>
      <c r="CG1147" s="16"/>
      <c r="CH1147" s="16"/>
      <c r="CI1147" s="16"/>
      <c r="CJ1147" s="16"/>
      <c r="CK1147" s="16"/>
      <c r="CL1147" s="16"/>
      <c r="CM1147" s="16"/>
      <c r="CN1147" s="16"/>
      <c r="CO1147" s="16"/>
      <c r="CP1147" s="16"/>
      <c r="CQ1147" s="16"/>
      <c r="CR1147" s="16"/>
      <c r="CS1147" s="16"/>
      <c r="CT1147" s="16"/>
      <c r="CU1147" s="16"/>
      <c r="CV1147" s="16"/>
      <c r="CW1147" s="16">
        <v>0.5</v>
      </c>
      <c r="CX1147" s="16"/>
      <c r="CY1147" s="16"/>
      <c r="CZ1147" s="16"/>
      <c r="DA1147" s="16"/>
      <c r="DB1147" s="16"/>
      <c r="DC1147" s="16"/>
      <c r="DD1147" s="16"/>
      <c r="DE1147" s="16"/>
      <c r="DF1147" s="16"/>
      <c r="DG1147" s="16"/>
      <c r="DH1147" s="24"/>
      <c r="DI1147" s="16"/>
      <c r="DJ1147" s="24"/>
      <c r="DK1147" s="24"/>
      <c r="DL1147" s="24"/>
      <c r="DM1147" s="24"/>
      <c r="DN1147" s="24"/>
      <c r="DO1147" s="24">
        <v>0.25</v>
      </c>
      <c r="DP1147" s="24"/>
      <c r="DQ1147" s="24"/>
      <c r="DR1147" s="16"/>
      <c r="DS1147" s="24"/>
      <c r="DT1147" s="17"/>
      <c r="DU1147" s="17"/>
      <c r="DV1147" s="17"/>
      <c r="DW1147" s="17"/>
      <c r="DX1147" s="17"/>
      <c r="DY1147" s="17"/>
      <c r="DZ1147" s="17"/>
      <c r="EA1147" s="17"/>
      <c r="EB1147" s="17"/>
      <c r="EC1147" s="17"/>
      <c r="ED1147" s="17"/>
      <c r="EE1147" s="17"/>
      <c r="EF1147" s="17"/>
      <c r="EG1147" s="17"/>
      <c r="EH1147" s="17"/>
      <c r="EI1147" s="17"/>
      <c r="EJ1147" s="17"/>
      <c r="EK1147" s="17"/>
      <c r="EL1147" s="17"/>
      <c r="EM1147" s="17"/>
      <c r="EN1147" s="27"/>
      <c r="EO1147" s="27"/>
      <c r="EP1147" s="27"/>
      <c r="EQ1147" s="27"/>
      <c r="ER1147" s="27"/>
    </row>
    <row r="1148" spans="1:148" s="9" customFormat="1" ht="20.25" x14ac:dyDescent="0.3">
      <c r="A1148" s="10" t="s">
        <v>622</v>
      </c>
      <c r="B1148" s="10" t="s">
        <v>244</v>
      </c>
      <c r="C1148" s="10" t="s">
        <v>240</v>
      </c>
      <c r="D1148" s="10" t="s">
        <v>279</v>
      </c>
      <c r="E1148" s="10" t="s">
        <v>218</v>
      </c>
      <c r="F1148" s="11">
        <v>10334</v>
      </c>
      <c r="G1148" s="11">
        <v>4062</v>
      </c>
      <c r="H1148" s="11">
        <v>3951</v>
      </c>
      <c r="I1148" s="10" t="s">
        <v>275</v>
      </c>
      <c r="J1148" s="12">
        <v>62.8</v>
      </c>
      <c r="K1148" s="10" t="s">
        <v>267</v>
      </c>
      <c r="L1148" s="10" t="s">
        <v>261</v>
      </c>
      <c r="M1148" s="10" t="s">
        <v>220</v>
      </c>
      <c r="N1148" s="13">
        <v>19</v>
      </c>
      <c r="O1148" s="13">
        <v>19</v>
      </c>
      <c r="P1148" s="13">
        <v>0</v>
      </c>
      <c r="Q1148" s="14">
        <v>0</v>
      </c>
      <c r="R1148" s="14">
        <v>8.1</v>
      </c>
      <c r="S1148" s="14">
        <v>4</v>
      </c>
      <c r="T1148" s="14">
        <v>2.5649999999999999</v>
      </c>
      <c r="U1148" s="14">
        <v>64.125</v>
      </c>
      <c r="V1148" s="14">
        <v>0.5</v>
      </c>
      <c r="W1148" s="14">
        <v>204.06</v>
      </c>
      <c r="X1148" s="14">
        <v>36</v>
      </c>
      <c r="Y1148" s="14">
        <v>0.52053207191663697</v>
      </c>
      <c r="Z1148" s="14">
        <v>2.983333</v>
      </c>
      <c r="AA1148" s="14">
        <v>1.016667</v>
      </c>
      <c r="AB1148" s="14">
        <v>25.41667</v>
      </c>
      <c r="AC1148" s="14">
        <v>0.41833330000000002</v>
      </c>
      <c r="AD1148" s="14">
        <v>10.45833</v>
      </c>
      <c r="AE1148" s="14">
        <v>102.03</v>
      </c>
      <c r="AF1148" s="14">
        <v>69.16</v>
      </c>
      <c r="AG1148" s="14">
        <v>0</v>
      </c>
      <c r="AH1148" s="14">
        <v>0</v>
      </c>
      <c r="AI1148" s="14">
        <v>2.5649999999999999</v>
      </c>
      <c r="AJ1148" s="14">
        <v>2.983333</v>
      </c>
      <c r="AK1148" s="15">
        <v>0.74583330000000003</v>
      </c>
      <c r="AL1148" s="15">
        <v>0.8597766</v>
      </c>
      <c r="AM1148" s="15">
        <v>1</v>
      </c>
      <c r="AN1148" s="15">
        <v>0.64124999999999999</v>
      </c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  <c r="BA1148" s="16"/>
      <c r="BB1148" s="16"/>
      <c r="BC1148" s="16"/>
      <c r="BD1148" s="16"/>
      <c r="BE1148" s="16"/>
      <c r="BF1148" s="16"/>
      <c r="BG1148" s="16"/>
      <c r="BH1148" s="16"/>
      <c r="BI1148" s="16"/>
      <c r="BJ1148" s="16"/>
      <c r="BK1148" s="16"/>
      <c r="BL1148" s="16"/>
      <c r="BM1148" s="16"/>
      <c r="BN1148" s="16"/>
      <c r="BO1148" s="16"/>
      <c r="BP1148" s="16"/>
      <c r="BQ1148" s="16"/>
      <c r="BR1148" s="16"/>
      <c r="BS1148" s="16"/>
      <c r="BT1148" s="16"/>
      <c r="BU1148" s="16"/>
      <c r="BV1148" s="16"/>
      <c r="BW1148" s="16"/>
      <c r="BX1148" s="16"/>
      <c r="BY1148" s="16"/>
      <c r="BZ1148" s="16"/>
      <c r="CA1148" s="16"/>
      <c r="CB1148" s="16"/>
      <c r="CC1148" s="16"/>
      <c r="CD1148" s="16">
        <v>0.25</v>
      </c>
      <c r="CE1148" s="16"/>
      <c r="CF1148" s="16"/>
      <c r="CG1148" s="16"/>
      <c r="CH1148" s="16">
        <v>0.4166666567325592</v>
      </c>
      <c r="CI1148" s="16"/>
      <c r="CJ1148" s="16"/>
      <c r="CK1148" s="16"/>
      <c r="CL1148" s="16"/>
      <c r="CM1148" s="16"/>
      <c r="CN1148" s="16"/>
      <c r="CO1148" s="16"/>
      <c r="CP1148" s="16"/>
      <c r="CQ1148" s="16"/>
      <c r="CR1148" s="16"/>
      <c r="CS1148" s="16"/>
      <c r="CT1148" s="16"/>
      <c r="CU1148" s="16"/>
      <c r="CV1148" s="16"/>
      <c r="CW1148" s="16"/>
      <c r="CX1148" s="16"/>
      <c r="CY1148" s="16"/>
      <c r="CZ1148" s="16"/>
      <c r="DA1148" s="16"/>
      <c r="DB1148" s="16"/>
      <c r="DC1148" s="16"/>
      <c r="DD1148" s="16"/>
      <c r="DE1148" s="16"/>
      <c r="DF1148" s="16"/>
      <c r="DG1148" s="16"/>
      <c r="DH1148" s="24"/>
      <c r="DI1148" s="16"/>
      <c r="DJ1148" s="24"/>
      <c r="DK1148" s="24">
        <v>0.1666666716337204</v>
      </c>
      <c r="DL1148" s="24"/>
      <c r="DM1148" s="24"/>
      <c r="DN1148" s="24"/>
      <c r="DO1148" s="24">
        <v>0.18333333730697632</v>
      </c>
      <c r="DP1148" s="24"/>
      <c r="DQ1148" s="24"/>
      <c r="DR1148" s="16"/>
      <c r="DS1148" s="24"/>
      <c r="DT1148" s="17"/>
      <c r="DU1148" s="17"/>
      <c r="DV1148" s="17"/>
      <c r="DW1148" s="17"/>
      <c r="DX1148" s="17"/>
      <c r="DY1148" s="17"/>
      <c r="DZ1148" s="17"/>
      <c r="EA1148" s="17"/>
      <c r="EB1148" s="17"/>
      <c r="EC1148" s="17"/>
      <c r="ED1148" s="17"/>
      <c r="EE1148" s="17"/>
      <c r="EF1148" s="17"/>
      <c r="EG1148" s="17"/>
      <c r="EH1148" s="17"/>
      <c r="EI1148" s="17"/>
      <c r="EJ1148" s="17"/>
      <c r="EK1148" s="17"/>
      <c r="EL1148" s="17"/>
      <c r="EM1148" s="17"/>
      <c r="EN1148" s="27"/>
      <c r="EO1148" s="27"/>
      <c r="EP1148" s="27"/>
      <c r="EQ1148" s="27"/>
      <c r="ER1148" s="27"/>
    </row>
    <row r="1149" spans="1:148" s="9" customFormat="1" ht="20.25" x14ac:dyDescent="0.3">
      <c r="A1149" s="10" t="s">
        <v>622</v>
      </c>
      <c r="B1149" s="10" t="s">
        <v>244</v>
      </c>
      <c r="C1149" s="10" t="s">
        <v>240</v>
      </c>
      <c r="D1149" s="10" t="s">
        <v>281</v>
      </c>
      <c r="E1149" s="10" t="s">
        <v>218</v>
      </c>
      <c r="F1149" s="11">
        <v>10334</v>
      </c>
      <c r="G1149" s="11">
        <v>4189</v>
      </c>
      <c r="H1149" s="11">
        <v>4161</v>
      </c>
      <c r="I1149" s="10" t="s">
        <v>275</v>
      </c>
      <c r="J1149" s="12">
        <v>62.8</v>
      </c>
      <c r="K1149" s="10" t="s">
        <v>267</v>
      </c>
      <c r="L1149" s="10" t="s">
        <v>261</v>
      </c>
      <c r="M1149" s="10" t="s">
        <v>220</v>
      </c>
      <c r="N1149" s="13">
        <v>22</v>
      </c>
      <c r="O1149" s="13">
        <v>22</v>
      </c>
      <c r="P1149" s="13">
        <v>0</v>
      </c>
      <c r="Q1149" s="14">
        <v>0</v>
      </c>
      <c r="R1149" s="14">
        <v>8.1</v>
      </c>
      <c r="S1149" s="14">
        <v>4</v>
      </c>
      <c r="T1149" s="14">
        <v>2.97</v>
      </c>
      <c r="U1149" s="14">
        <v>74.250010000000003</v>
      </c>
      <c r="V1149" s="14">
        <v>0.5</v>
      </c>
      <c r="W1149" s="14">
        <v>236.28</v>
      </c>
      <c r="X1149" s="14">
        <v>36</v>
      </c>
      <c r="Y1149" s="14">
        <v>0.44955043927133598</v>
      </c>
      <c r="Z1149" s="14">
        <v>3.1166670000000001</v>
      </c>
      <c r="AA1149" s="14">
        <v>0.88333329999999999</v>
      </c>
      <c r="AB1149" s="14">
        <v>22.08333</v>
      </c>
      <c r="AC1149" s="14">
        <v>0.1466664</v>
      </c>
      <c r="AD1149" s="14">
        <v>3.6666599999999998</v>
      </c>
      <c r="AE1149" s="14">
        <v>118.14</v>
      </c>
      <c r="AF1149" s="14">
        <v>80.08</v>
      </c>
      <c r="AG1149" s="14">
        <v>0</v>
      </c>
      <c r="AH1149" s="14">
        <v>0</v>
      </c>
      <c r="AI1149" s="14">
        <v>2.97</v>
      </c>
      <c r="AJ1149" s="14">
        <v>3.1166670000000001</v>
      </c>
      <c r="AK1149" s="15">
        <v>0.77916669999999999</v>
      </c>
      <c r="AL1149" s="15">
        <v>0.95294120000000004</v>
      </c>
      <c r="AM1149" s="15">
        <v>1</v>
      </c>
      <c r="AN1149" s="15">
        <v>0.7425001</v>
      </c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  <c r="BA1149" s="16"/>
      <c r="BB1149" s="16"/>
      <c r="BC1149" s="16"/>
      <c r="BD1149" s="16"/>
      <c r="BE1149" s="16"/>
      <c r="BF1149" s="16"/>
      <c r="BG1149" s="16"/>
      <c r="BH1149" s="16"/>
      <c r="BI1149" s="16"/>
      <c r="BJ1149" s="16"/>
      <c r="BK1149" s="16"/>
      <c r="BL1149" s="16"/>
      <c r="BM1149" s="16"/>
      <c r="BN1149" s="16"/>
      <c r="BO1149" s="16"/>
      <c r="BP1149" s="16"/>
      <c r="BQ1149" s="16"/>
      <c r="BR1149" s="16"/>
      <c r="BS1149" s="16"/>
      <c r="BT1149" s="16"/>
      <c r="BU1149" s="16"/>
      <c r="BV1149" s="16"/>
      <c r="BW1149" s="16"/>
      <c r="BX1149" s="16"/>
      <c r="BY1149" s="16"/>
      <c r="BZ1149" s="16"/>
      <c r="CA1149" s="16"/>
      <c r="CB1149" s="16"/>
      <c r="CC1149" s="16"/>
      <c r="CD1149" s="16"/>
      <c r="CE1149" s="16"/>
      <c r="CF1149" s="16"/>
      <c r="CG1149" s="16"/>
      <c r="CH1149" s="16">
        <v>8.3333335816860199E-2</v>
      </c>
      <c r="CI1149" s="16"/>
      <c r="CJ1149" s="16"/>
      <c r="CK1149" s="16"/>
      <c r="CL1149" s="16"/>
      <c r="CM1149" s="16"/>
      <c r="CN1149" s="16"/>
      <c r="CO1149" s="16"/>
      <c r="CP1149" s="16"/>
      <c r="CQ1149" s="16"/>
      <c r="CR1149" s="16"/>
      <c r="CS1149" s="16"/>
      <c r="CT1149" s="16"/>
      <c r="CU1149" s="16"/>
      <c r="CV1149" s="16"/>
      <c r="CW1149" s="16"/>
      <c r="CX1149" s="16"/>
      <c r="CY1149" s="16"/>
      <c r="CZ1149" s="16"/>
      <c r="DA1149" s="16"/>
      <c r="DB1149" s="16"/>
      <c r="DC1149" s="16"/>
      <c r="DD1149" s="16"/>
      <c r="DE1149" s="16">
        <v>0.13333334028720856</v>
      </c>
      <c r="DF1149" s="16"/>
      <c r="DG1149" s="16"/>
      <c r="DH1149" s="24"/>
      <c r="DI1149" s="16"/>
      <c r="DJ1149" s="24"/>
      <c r="DK1149" s="24">
        <v>0.5</v>
      </c>
      <c r="DL1149" s="24"/>
      <c r="DM1149" s="24"/>
      <c r="DN1149" s="24"/>
      <c r="DO1149" s="24">
        <v>0.1666666716337204</v>
      </c>
      <c r="DP1149" s="24"/>
      <c r="DQ1149" s="24"/>
      <c r="DR1149" s="16"/>
      <c r="DS1149" s="24"/>
      <c r="DT1149" s="17"/>
      <c r="DU1149" s="17"/>
      <c r="DV1149" s="17"/>
      <c r="DW1149" s="17"/>
      <c r="DX1149" s="17"/>
      <c r="DY1149" s="17"/>
      <c r="DZ1149" s="17"/>
      <c r="EA1149" s="17"/>
      <c r="EB1149" s="17"/>
      <c r="EC1149" s="17"/>
      <c r="ED1149" s="17"/>
      <c r="EE1149" s="17"/>
      <c r="EF1149" s="17"/>
      <c r="EG1149" s="17"/>
      <c r="EH1149" s="17"/>
      <c r="EI1149" s="17"/>
      <c r="EJ1149" s="17"/>
      <c r="EK1149" s="17"/>
      <c r="EL1149" s="17"/>
      <c r="EM1149" s="17"/>
      <c r="EN1149" s="27"/>
      <c r="EO1149" s="27"/>
      <c r="EP1149" s="27"/>
      <c r="EQ1149" s="27"/>
      <c r="ER1149" s="27"/>
    </row>
    <row r="1150" spans="1:148" s="9" customFormat="1" ht="20.25" x14ac:dyDescent="0.3">
      <c r="A1150" s="10" t="s">
        <v>622</v>
      </c>
      <c r="B1150" s="10" t="s">
        <v>240</v>
      </c>
      <c r="C1150" s="10" t="s">
        <v>240</v>
      </c>
      <c r="D1150" s="10" t="s">
        <v>279</v>
      </c>
      <c r="E1150" s="10" t="s">
        <v>218</v>
      </c>
      <c r="F1150" s="11">
        <v>10334</v>
      </c>
      <c r="G1150" s="11">
        <v>4062</v>
      </c>
      <c r="H1150" s="11">
        <v>3951</v>
      </c>
      <c r="I1150" s="10" t="s">
        <v>275</v>
      </c>
      <c r="J1150" s="12">
        <v>62.8</v>
      </c>
      <c r="K1150" s="10" t="s">
        <v>267</v>
      </c>
      <c r="L1150" s="10" t="s">
        <v>261</v>
      </c>
      <c r="M1150" s="10" t="s">
        <v>220</v>
      </c>
      <c r="N1150" s="13">
        <v>42</v>
      </c>
      <c r="O1150" s="13">
        <v>42</v>
      </c>
      <c r="P1150" s="13">
        <v>0</v>
      </c>
      <c r="Q1150" s="14">
        <v>0</v>
      </c>
      <c r="R1150" s="14">
        <v>8.1</v>
      </c>
      <c r="S1150" s="14">
        <v>8</v>
      </c>
      <c r="T1150" s="14">
        <v>5.67</v>
      </c>
      <c r="U1150" s="14">
        <v>70.875</v>
      </c>
      <c r="V1150" s="14">
        <v>1</v>
      </c>
      <c r="W1150" s="14">
        <v>225.54</v>
      </c>
      <c r="X1150" s="14">
        <v>80</v>
      </c>
      <c r="Y1150" s="14">
        <v>0.52328622085878795</v>
      </c>
      <c r="Z1150" s="14">
        <v>6.05</v>
      </c>
      <c r="AA1150" s="14">
        <v>1.95</v>
      </c>
      <c r="AB1150" s="14">
        <v>24.375</v>
      </c>
      <c r="AC1150" s="14">
        <v>0.3799999</v>
      </c>
      <c r="AD1150" s="14">
        <v>4.7499989999999999</v>
      </c>
      <c r="AE1150" s="14">
        <v>225.54</v>
      </c>
      <c r="AF1150" s="14">
        <v>152.88</v>
      </c>
      <c r="AG1150" s="14">
        <v>0</v>
      </c>
      <c r="AH1150" s="14">
        <v>0</v>
      </c>
      <c r="AI1150" s="14">
        <v>5.67</v>
      </c>
      <c r="AJ1150" s="14">
        <v>6.05</v>
      </c>
      <c r="AK1150" s="15">
        <v>0.75624999999999998</v>
      </c>
      <c r="AL1150" s="15">
        <v>0.93719010000000003</v>
      </c>
      <c r="AM1150" s="15">
        <v>1</v>
      </c>
      <c r="AN1150" s="15">
        <v>0.70874999999999999</v>
      </c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  <c r="BA1150" s="16"/>
      <c r="BB1150" s="16"/>
      <c r="BC1150" s="16"/>
      <c r="BD1150" s="16">
        <v>0.58333331346511841</v>
      </c>
      <c r="BE1150" s="16"/>
      <c r="BF1150" s="16"/>
      <c r="BG1150" s="16"/>
      <c r="BH1150" s="16"/>
      <c r="BI1150" s="16"/>
      <c r="BJ1150" s="16"/>
      <c r="BK1150" s="16"/>
      <c r="BL1150" s="16"/>
      <c r="BM1150" s="16"/>
      <c r="BN1150" s="16"/>
      <c r="BO1150" s="16"/>
      <c r="BP1150" s="16"/>
      <c r="BQ1150" s="16"/>
      <c r="BR1150" s="16"/>
      <c r="BS1150" s="16"/>
      <c r="BT1150" s="16"/>
      <c r="BU1150" s="16"/>
      <c r="BV1150" s="16"/>
      <c r="BW1150" s="16"/>
      <c r="BX1150" s="16"/>
      <c r="BY1150" s="16"/>
      <c r="BZ1150" s="16">
        <v>0.1666666716337204</v>
      </c>
      <c r="CA1150" s="16"/>
      <c r="CB1150" s="16">
        <v>0.25</v>
      </c>
      <c r="CC1150" s="16"/>
      <c r="CD1150" s="16">
        <v>0.25</v>
      </c>
      <c r="CE1150" s="16"/>
      <c r="CF1150" s="16"/>
      <c r="CG1150" s="16"/>
      <c r="CH1150" s="16"/>
      <c r="CI1150" s="16"/>
      <c r="CJ1150" s="16"/>
      <c r="CK1150" s="16"/>
      <c r="CL1150" s="16"/>
      <c r="CM1150" s="16"/>
      <c r="CN1150" s="16"/>
      <c r="CO1150" s="16">
        <v>0.13333334028720856</v>
      </c>
      <c r="CP1150" s="16"/>
      <c r="CQ1150" s="16"/>
      <c r="CR1150" s="16"/>
      <c r="CS1150" s="16"/>
      <c r="CT1150" s="16"/>
      <c r="CU1150" s="16"/>
      <c r="CV1150" s="16"/>
      <c r="CW1150" s="16"/>
      <c r="CX1150" s="16"/>
      <c r="CY1150" s="16"/>
      <c r="CZ1150" s="16"/>
      <c r="DA1150" s="16"/>
      <c r="DB1150" s="16"/>
      <c r="DC1150" s="16"/>
      <c r="DD1150" s="16"/>
      <c r="DE1150" s="16"/>
      <c r="DF1150" s="16"/>
      <c r="DG1150" s="16"/>
      <c r="DH1150" s="24"/>
      <c r="DI1150" s="16"/>
      <c r="DJ1150" s="24"/>
      <c r="DK1150" s="24"/>
      <c r="DL1150" s="24"/>
      <c r="DM1150" s="24"/>
      <c r="DN1150" s="24"/>
      <c r="DO1150" s="24">
        <v>0.56666666269302368</v>
      </c>
      <c r="DP1150" s="24"/>
      <c r="DQ1150" s="24"/>
      <c r="DR1150" s="16"/>
      <c r="DS1150" s="24"/>
      <c r="DT1150" s="17"/>
      <c r="DU1150" s="17"/>
      <c r="DV1150" s="17"/>
      <c r="DW1150" s="17"/>
      <c r="DX1150" s="17"/>
      <c r="DY1150" s="17"/>
      <c r="DZ1150" s="17"/>
      <c r="EA1150" s="17"/>
      <c r="EB1150" s="17"/>
      <c r="EC1150" s="17"/>
      <c r="ED1150" s="17"/>
      <c r="EE1150" s="17"/>
      <c r="EF1150" s="17"/>
      <c r="EG1150" s="17"/>
      <c r="EH1150" s="17"/>
      <c r="EI1150" s="17"/>
      <c r="EJ1150" s="17"/>
      <c r="EK1150" s="17"/>
      <c r="EL1150" s="17"/>
      <c r="EM1150" s="17"/>
      <c r="EN1150" s="27"/>
      <c r="EO1150" s="27"/>
      <c r="EP1150" s="27"/>
      <c r="EQ1150" s="27"/>
      <c r="ER1150" s="27"/>
    </row>
    <row r="1151" spans="1:148" s="9" customFormat="1" ht="20.25" x14ac:dyDescent="0.3">
      <c r="A1151" s="10" t="s">
        <v>622</v>
      </c>
      <c r="B1151" s="10" t="s">
        <v>240</v>
      </c>
      <c r="C1151" s="10" t="s">
        <v>240</v>
      </c>
      <c r="D1151" s="10" t="s">
        <v>281</v>
      </c>
      <c r="E1151" s="10" t="s">
        <v>218</v>
      </c>
      <c r="F1151" s="11">
        <v>10334</v>
      </c>
      <c r="G1151" s="11">
        <v>4189</v>
      </c>
      <c r="H1151" s="11">
        <v>4161</v>
      </c>
      <c r="I1151" s="10" t="s">
        <v>275</v>
      </c>
      <c r="J1151" s="12">
        <v>62.8</v>
      </c>
      <c r="K1151" s="10" t="s">
        <v>267</v>
      </c>
      <c r="L1151" s="10" t="s">
        <v>261</v>
      </c>
      <c r="M1151" s="10" t="s">
        <v>220</v>
      </c>
      <c r="N1151" s="13">
        <v>42</v>
      </c>
      <c r="O1151" s="13">
        <v>42</v>
      </c>
      <c r="P1151" s="13">
        <v>0</v>
      </c>
      <c r="Q1151" s="14">
        <v>0</v>
      </c>
      <c r="R1151" s="14">
        <v>8.1</v>
      </c>
      <c r="S1151" s="14">
        <v>8</v>
      </c>
      <c r="T1151" s="14">
        <v>5.67</v>
      </c>
      <c r="U1151" s="14">
        <v>70.875</v>
      </c>
      <c r="V1151" s="14">
        <v>1</v>
      </c>
      <c r="W1151" s="14">
        <v>225.54</v>
      </c>
      <c r="X1151" s="14">
        <v>80</v>
      </c>
      <c r="Y1151" s="14">
        <v>0.52328622085878795</v>
      </c>
      <c r="Z1151" s="14">
        <v>5.8333329999999997</v>
      </c>
      <c r="AA1151" s="14">
        <v>2.1666669999999999</v>
      </c>
      <c r="AB1151" s="14">
        <v>27.08333</v>
      </c>
      <c r="AC1151" s="14">
        <v>0.16333320000000001</v>
      </c>
      <c r="AD1151" s="14">
        <v>2.0416650000000001</v>
      </c>
      <c r="AE1151" s="14">
        <v>225.54</v>
      </c>
      <c r="AF1151" s="14">
        <v>152.88</v>
      </c>
      <c r="AG1151" s="14">
        <v>0</v>
      </c>
      <c r="AH1151" s="14">
        <v>0</v>
      </c>
      <c r="AI1151" s="14">
        <v>5.67</v>
      </c>
      <c r="AJ1151" s="14">
        <v>5.8333329999999997</v>
      </c>
      <c r="AK1151" s="15">
        <v>0.7291666</v>
      </c>
      <c r="AL1151" s="15">
        <v>0.97200010000000003</v>
      </c>
      <c r="AM1151" s="15">
        <v>1</v>
      </c>
      <c r="AN1151" s="15">
        <v>0.70874999999999999</v>
      </c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  <c r="BA1151" s="16"/>
      <c r="BB1151" s="16"/>
      <c r="BC1151" s="16"/>
      <c r="BD1151" s="16">
        <v>0.66666668653488159</v>
      </c>
      <c r="BE1151" s="16"/>
      <c r="BF1151" s="16"/>
      <c r="BG1151" s="16"/>
      <c r="BH1151" s="16"/>
      <c r="BI1151" s="16"/>
      <c r="BJ1151" s="16"/>
      <c r="BK1151" s="16"/>
      <c r="BL1151" s="16"/>
      <c r="BM1151" s="16"/>
      <c r="BN1151" s="16"/>
      <c r="BO1151" s="16"/>
      <c r="BP1151" s="16">
        <v>0.5</v>
      </c>
      <c r="BQ1151" s="16"/>
      <c r="BR1151" s="16"/>
      <c r="BS1151" s="16"/>
      <c r="BT1151" s="16"/>
      <c r="BU1151" s="16"/>
      <c r="BV1151" s="16"/>
      <c r="BW1151" s="16"/>
      <c r="BX1151" s="16"/>
      <c r="BY1151" s="16"/>
      <c r="BZ1151" s="16"/>
      <c r="CA1151" s="16"/>
      <c r="CB1151" s="16"/>
      <c r="CC1151" s="16"/>
      <c r="CD1151" s="16"/>
      <c r="CE1151" s="16">
        <v>0.1666666716337204</v>
      </c>
      <c r="CF1151" s="16"/>
      <c r="CG1151" s="16"/>
      <c r="CH1151" s="16">
        <v>0.5</v>
      </c>
      <c r="CI1151" s="16"/>
      <c r="CJ1151" s="16"/>
      <c r="CK1151" s="16"/>
      <c r="CL1151" s="16"/>
      <c r="CM1151" s="16"/>
      <c r="CN1151" s="16"/>
      <c r="CO1151" s="16"/>
      <c r="CP1151" s="16"/>
      <c r="CQ1151" s="16"/>
      <c r="CR1151" s="16"/>
      <c r="CS1151" s="16"/>
      <c r="CT1151" s="16"/>
      <c r="CU1151" s="16"/>
      <c r="CV1151" s="16"/>
      <c r="CW1151" s="16"/>
      <c r="CX1151" s="16"/>
      <c r="CY1151" s="16"/>
      <c r="CZ1151" s="16"/>
      <c r="DA1151" s="16"/>
      <c r="DB1151" s="16"/>
      <c r="DC1151" s="16"/>
      <c r="DD1151" s="16"/>
      <c r="DE1151" s="16"/>
      <c r="DF1151" s="16"/>
      <c r="DG1151" s="16"/>
      <c r="DH1151" s="24"/>
      <c r="DI1151" s="16"/>
      <c r="DJ1151" s="24"/>
      <c r="DK1151" s="24"/>
      <c r="DL1151" s="24"/>
      <c r="DM1151" s="24"/>
      <c r="DN1151" s="24"/>
      <c r="DO1151" s="24">
        <v>0.3333333432674408</v>
      </c>
      <c r="DP1151" s="24"/>
      <c r="DQ1151" s="24"/>
      <c r="DR1151" s="16"/>
      <c r="DS1151" s="24"/>
      <c r="DT1151" s="17"/>
      <c r="DU1151" s="17"/>
      <c r="DV1151" s="17"/>
      <c r="DW1151" s="17"/>
      <c r="DX1151" s="17"/>
      <c r="DY1151" s="17"/>
      <c r="DZ1151" s="17"/>
      <c r="EA1151" s="17"/>
      <c r="EB1151" s="17"/>
      <c r="EC1151" s="17"/>
      <c r="ED1151" s="17"/>
      <c r="EE1151" s="17"/>
      <c r="EF1151" s="17"/>
      <c r="EG1151" s="17"/>
      <c r="EH1151" s="17"/>
      <c r="EI1151" s="17"/>
      <c r="EJ1151" s="17"/>
      <c r="EK1151" s="17"/>
      <c r="EL1151" s="17"/>
      <c r="EM1151" s="17"/>
      <c r="EN1151" s="27"/>
      <c r="EO1151" s="27"/>
      <c r="EP1151" s="27"/>
      <c r="EQ1151" s="27"/>
      <c r="ER1151" s="27"/>
    </row>
    <row r="1152" spans="1:148" s="9" customFormat="1" ht="20.25" x14ac:dyDescent="0.3">
      <c r="A1152" s="10" t="s">
        <v>622</v>
      </c>
      <c r="B1152" s="10" t="s">
        <v>232</v>
      </c>
      <c r="C1152" s="10" t="s">
        <v>240</v>
      </c>
      <c r="D1152" s="10" t="s">
        <v>279</v>
      </c>
      <c r="E1152" s="10" t="s">
        <v>218</v>
      </c>
      <c r="F1152" s="11">
        <v>10358</v>
      </c>
      <c r="G1152" s="11">
        <v>4017</v>
      </c>
      <c r="H1152" s="11">
        <v>4103</v>
      </c>
      <c r="I1152" s="10" t="s">
        <v>273</v>
      </c>
      <c r="J1152" s="12">
        <v>53.5</v>
      </c>
      <c r="K1152" s="10" t="s">
        <v>267</v>
      </c>
      <c r="L1152" s="10" t="s">
        <v>261</v>
      </c>
      <c r="M1152" s="10" t="s">
        <v>220</v>
      </c>
      <c r="N1152" s="13">
        <v>18</v>
      </c>
      <c r="O1152" s="13">
        <v>18</v>
      </c>
      <c r="P1152" s="13">
        <v>0</v>
      </c>
      <c r="Q1152" s="14">
        <v>0</v>
      </c>
      <c r="R1152" s="14">
        <v>7.57</v>
      </c>
      <c r="S1152" s="14">
        <v>4</v>
      </c>
      <c r="T1152" s="14">
        <v>2.2709999999999999</v>
      </c>
      <c r="U1152" s="14">
        <v>56.775010000000002</v>
      </c>
      <c r="V1152" s="14">
        <v>0.5</v>
      </c>
      <c r="W1152" s="14">
        <v>213.84</v>
      </c>
      <c r="X1152" s="14">
        <v>40</v>
      </c>
      <c r="Y1152" s="14">
        <v>0.54068664753921103</v>
      </c>
      <c r="Z1152" s="14">
        <v>2.4666670000000002</v>
      </c>
      <c r="AA1152" s="14">
        <v>1.5333330000000001</v>
      </c>
      <c r="AB1152" s="14">
        <v>38.333329999999997</v>
      </c>
      <c r="AC1152" s="14">
        <v>0.1956666</v>
      </c>
      <c r="AD1152" s="14">
        <v>4.8916639999999996</v>
      </c>
      <c r="AE1152" s="14">
        <v>106.92</v>
      </c>
      <c r="AF1152" s="14">
        <v>73.98</v>
      </c>
      <c r="AG1152" s="14">
        <v>0</v>
      </c>
      <c r="AH1152" s="14">
        <v>0</v>
      </c>
      <c r="AI1152" s="14">
        <v>2.2709999999999999</v>
      </c>
      <c r="AJ1152" s="14">
        <v>2.4666670000000002</v>
      </c>
      <c r="AK1152" s="15">
        <v>0.61666670000000001</v>
      </c>
      <c r="AL1152" s="15">
        <v>0.92067569999999999</v>
      </c>
      <c r="AM1152" s="15">
        <v>1</v>
      </c>
      <c r="AN1152" s="15">
        <v>0.56774999999999998</v>
      </c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  <c r="BA1152" s="16"/>
      <c r="BB1152" s="16"/>
      <c r="BC1152" s="16"/>
      <c r="BD1152" s="16"/>
      <c r="BE1152" s="16"/>
      <c r="BF1152" s="16"/>
      <c r="BG1152" s="16"/>
      <c r="BH1152" s="16"/>
      <c r="BI1152" s="16"/>
      <c r="BJ1152" s="16"/>
      <c r="BK1152" s="16"/>
      <c r="BL1152" s="16"/>
      <c r="BM1152" s="16"/>
      <c r="BN1152" s="16"/>
      <c r="BO1152" s="16"/>
      <c r="BP1152" s="16"/>
      <c r="BQ1152" s="16"/>
      <c r="BR1152" s="16"/>
      <c r="BS1152" s="16"/>
      <c r="BT1152" s="16"/>
      <c r="BU1152" s="16"/>
      <c r="BV1152" s="16"/>
      <c r="BW1152" s="16"/>
      <c r="BX1152" s="16"/>
      <c r="BY1152" s="16"/>
      <c r="BZ1152" s="16">
        <v>0.1666666716337204</v>
      </c>
      <c r="CA1152" s="16"/>
      <c r="CB1152" s="16"/>
      <c r="CC1152" s="16"/>
      <c r="CD1152" s="16"/>
      <c r="CE1152" s="16"/>
      <c r="CF1152" s="16"/>
      <c r="CG1152" s="16"/>
      <c r="CH1152" s="16"/>
      <c r="CI1152" s="16"/>
      <c r="CJ1152" s="16"/>
      <c r="CK1152" s="16"/>
      <c r="CL1152" s="16"/>
      <c r="CM1152" s="16"/>
      <c r="CN1152" s="16">
        <v>0.80000001192092896</v>
      </c>
      <c r="CO1152" s="16"/>
      <c r="CP1152" s="16"/>
      <c r="CQ1152" s="16"/>
      <c r="CR1152" s="16"/>
      <c r="CS1152" s="16"/>
      <c r="CT1152" s="16"/>
      <c r="CU1152" s="16"/>
      <c r="CV1152" s="16"/>
      <c r="CW1152" s="16"/>
      <c r="CX1152" s="16"/>
      <c r="CY1152" s="16"/>
      <c r="CZ1152" s="16"/>
      <c r="DA1152" s="16"/>
      <c r="DB1152" s="16"/>
      <c r="DC1152" s="16"/>
      <c r="DD1152" s="16"/>
      <c r="DE1152" s="16"/>
      <c r="DF1152" s="16"/>
      <c r="DG1152" s="16"/>
      <c r="DH1152" s="24"/>
      <c r="DI1152" s="16"/>
      <c r="DJ1152" s="24"/>
      <c r="DK1152" s="24">
        <v>0.1666666716337204</v>
      </c>
      <c r="DL1152" s="24"/>
      <c r="DM1152" s="24"/>
      <c r="DN1152" s="24">
        <v>8.3333335816860199E-2</v>
      </c>
      <c r="DO1152" s="24">
        <v>0.31666666269302368</v>
      </c>
      <c r="DP1152" s="24"/>
      <c r="DQ1152" s="24"/>
      <c r="DR1152" s="16"/>
      <c r="DS1152" s="24"/>
      <c r="DT1152" s="17"/>
      <c r="DU1152" s="17"/>
      <c r="DV1152" s="17"/>
      <c r="DW1152" s="17"/>
      <c r="DX1152" s="17"/>
      <c r="DY1152" s="17"/>
      <c r="DZ1152" s="17"/>
      <c r="EA1152" s="17"/>
      <c r="EB1152" s="17"/>
      <c r="EC1152" s="17"/>
      <c r="ED1152" s="17"/>
      <c r="EE1152" s="17"/>
      <c r="EF1152" s="17"/>
      <c r="EG1152" s="17"/>
      <c r="EH1152" s="17"/>
      <c r="EI1152" s="17"/>
      <c r="EJ1152" s="17"/>
      <c r="EK1152" s="17"/>
      <c r="EL1152" s="17"/>
      <c r="EM1152" s="17"/>
      <c r="EN1152" s="27"/>
      <c r="EO1152" s="27"/>
      <c r="EP1152" s="27"/>
      <c r="EQ1152" s="27"/>
      <c r="ER1152" s="27"/>
    </row>
    <row r="1153" spans="1:148" s="9" customFormat="1" ht="20.25" x14ac:dyDescent="0.3">
      <c r="A1153" s="10" t="s">
        <v>622</v>
      </c>
      <c r="B1153" s="10" t="s">
        <v>232</v>
      </c>
      <c r="C1153" s="10" t="s">
        <v>240</v>
      </c>
      <c r="D1153" s="10" t="s">
        <v>281</v>
      </c>
      <c r="E1153" s="10" t="s">
        <v>218</v>
      </c>
      <c r="F1153" s="11">
        <v>10358</v>
      </c>
      <c r="G1153" s="11">
        <v>4124</v>
      </c>
      <c r="H1153" s="11">
        <v>4091</v>
      </c>
      <c r="I1153" s="10" t="s">
        <v>273</v>
      </c>
      <c r="J1153" s="12">
        <v>53.5</v>
      </c>
      <c r="K1153" s="10" t="s">
        <v>267</v>
      </c>
      <c r="L1153" s="10" t="s">
        <v>261</v>
      </c>
      <c r="M1153" s="10" t="s">
        <v>220</v>
      </c>
      <c r="N1153" s="13">
        <v>12</v>
      </c>
      <c r="O1153" s="13">
        <v>12</v>
      </c>
      <c r="P1153" s="13">
        <v>0</v>
      </c>
      <c r="Q1153" s="14">
        <v>0</v>
      </c>
      <c r="R1153" s="14">
        <v>7.57</v>
      </c>
      <c r="S1153" s="14">
        <v>2.1666669999999999</v>
      </c>
      <c r="T1153" s="14">
        <v>1.514</v>
      </c>
      <c r="U1153" s="14">
        <v>69.876909999999995</v>
      </c>
      <c r="V1153" s="14">
        <v>0.2708334</v>
      </c>
      <c r="W1153" s="14">
        <v>263.18770000000001</v>
      </c>
      <c r="X1153" s="14">
        <v>21.666669845581101</v>
      </c>
      <c r="Y1153" s="14">
        <v>0.43930798823291201</v>
      </c>
      <c r="Z1153" s="14">
        <v>1.6166670000000001</v>
      </c>
      <c r="AA1153" s="14">
        <v>0.55000000000000004</v>
      </c>
      <c r="AB1153" s="14">
        <v>25.384609999999999</v>
      </c>
      <c r="AC1153" s="14">
        <v>0.10266690000000001</v>
      </c>
      <c r="AD1153" s="14">
        <v>4.7384719999999998</v>
      </c>
      <c r="AE1153" s="14">
        <v>71.28</v>
      </c>
      <c r="AF1153" s="14">
        <v>49.32</v>
      </c>
      <c r="AG1153" s="14">
        <v>0</v>
      </c>
      <c r="AH1153" s="14">
        <v>0</v>
      </c>
      <c r="AI1153" s="14">
        <v>1.514</v>
      </c>
      <c r="AJ1153" s="14">
        <v>1.6166670000000001</v>
      </c>
      <c r="AK1153" s="15">
        <v>0.74615390000000004</v>
      </c>
      <c r="AL1153" s="15">
        <v>0.93649459999999995</v>
      </c>
      <c r="AM1153" s="15">
        <v>1</v>
      </c>
      <c r="AN1153" s="15">
        <v>0.69876919999999998</v>
      </c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  <c r="BA1153" s="16"/>
      <c r="BB1153" s="16"/>
      <c r="BC1153" s="16"/>
      <c r="BD1153" s="16"/>
      <c r="BE1153" s="16"/>
      <c r="BF1153" s="16"/>
      <c r="BG1153" s="16"/>
      <c r="BH1153" s="16"/>
      <c r="BI1153" s="16"/>
      <c r="BJ1153" s="16"/>
      <c r="BK1153" s="16"/>
      <c r="BL1153" s="16"/>
      <c r="BM1153" s="16"/>
      <c r="BN1153" s="16"/>
      <c r="BO1153" s="16"/>
      <c r="BP1153" s="16"/>
      <c r="BQ1153" s="16"/>
      <c r="BR1153" s="16"/>
      <c r="BS1153" s="16"/>
      <c r="BT1153" s="16"/>
      <c r="BU1153" s="16"/>
      <c r="BV1153" s="16"/>
      <c r="BW1153" s="16"/>
      <c r="BX1153" s="16"/>
      <c r="BY1153" s="16"/>
      <c r="BZ1153" s="16"/>
      <c r="CA1153" s="16"/>
      <c r="CB1153" s="16"/>
      <c r="CC1153" s="16"/>
      <c r="CD1153" s="16"/>
      <c r="CE1153" s="16"/>
      <c r="CF1153" s="16"/>
      <c r="CG1153" s="16"/>
      <c r="CH1153" s="16"/>
      <c r="CI1153" s="16"/>
      <c r="CJ1153" s="16"/>
      <c r="CK1153" s="16"/>
      <c r="CL1153" s="16"/>
      <c r="CM1153" s="16"/>
      <c r="CN1153" s="16"/>
      <c r="CO1153" s="16"/>
      <c r="CP1153" s="16"/>
      <c r="CQ1153" s="16"/>
      <c r="CR1153" s="16"/>
      <c r="CS1153" s="16"/>
      <c r="CT1153" s="16"/>
      <c r="CU1153" s="16"/>
      <c r="CV1153" s="16"/>
      <c r="CW1153" s="16"/>
      <c r="CX1153" s="16"/>
      <c r="CY1153" s="16"/>
      <c r="CZ1153" s="16"/>
      <c r="DA1153" s="16"/>
      <c r="DB1153" s="16"/>
      <c r="DC1153" s="16"/>
      <c r="DD1153" s="16"/>
      <c r="DE1153" s="16">
        <v>8.3333335816860199E-2</v>
      </c>
      <c r="DF1153" s="16"/>
      <c r="DG1153" s="16"/>
      <c r="DH1153" s="24"/>
      <c r="DI1153" s="16"/>
      <c r="DJ1153" s="24"/>
      <c r="DK1153" s="24">
        <v>0.1666666716337204</v>
      </c>
      <c r="DL1153" s="24"/>
      <c r="DM1153" s="24"/>
      <c r="DN1153" s="24">
        <v>8.3333335816860199E-2</v>
      </c>
      <c r="DO1153" s="24">
        <v>0.21666666865348816</v>
      </c>
      <c r="DP1153" s="24"/>
      <c r="DQ1153" s="24"/>
      <c r="DR1153" s="16"/>
      <c r="DS1153" s="24"/>
      <c r="DT1153" s="17"/>
      <c r="DU1153" s="17"/>
      <c r="DV1153" s="17"/>
      <c r="DW1153" s="17"/>
      <c r="DX1153" s="17"/>
      <c r="DY1153" s="17"/>
      <c r="DZ1153" s="17"/>
      <c r="EA1153" s="17"/>
      <c r="EB1153" s="17"/>
      <c r="EC1153" s="17"/>
      <c r="ED1153" s="17"/>
      <c r="EE1153" s="17"/>
      <c r="EF1153" s="17"/>
      <c r="EG1153" s="17"/>
      <c r="EH1153" s="17"/>
      <c r="EI1153" s="17"/>
      <c r="EJ1153" s="17"/>
      <c r="EK1153" s="17"/>
      <c r="EL1153" s="17"/>
      <c r="EM1153" s="17"/>
      <c r="EN1153" s="27"/>
      <c r="EO1153" s="27"/>
      <c r="EP1153" s="27"/>
      <c r="EQ1153" s="27"/>
      <c r="ER1153" s="27"/>
    </row>
    <row r="1154" spans="1:148" s="9" customFormat="1" ht="20.25" x14ac:dyDescent="0.3">
      <c r="A1154" s="10" t="s">
        <v>631</v>
      </c>
      <c r="B1154" s="10" t="s">
        <v>232</v>
      </c>
      <c r="C1154" s="10" t="s">
        <v>240</v>
      </c>
      <c r="D1154" s="10" t="s">
        <v>279</v>
      </c>
      <c r="E1154" s="10" t="s">
        <v>218</v>
      </c>
      <c r="F1154" s="11">
        <v>10334</v>
      </c>
      <c r="G1154" s="11">
        <v>4017</v>
      </c>
      <c r="H1154" s="11">
        <v>4103</v>
      </c>
      <c r="I1154" s="10" t="s">
        <v>275</v>
      </c>
      <c r="J1154" s="12">
        <v>62.8</v>
      </c>
      <c r="K1154" s="10" t="s">
        <v>267</v>
      </c>
      <c r="L1154" s="10" t="s">
        <v>261</v>
      </c>
      <c r="M1154" s="10" t="s">
        <v>220</v>
      </c>
      <c r="N1154" s="13">
        <v>34</v>
      </c>
      <c r="O1154" s="13">
        <v>34</v>
      </c>
      <c r="P1154" s="13">
        <v>0</v>
      </c>
      <c r="Q1154" s="14">
        <v>0</v>
      </c>
      <c r="R1154" s="14">
        <v>8.1</v>
      </c>
      <c r="S1154" s="14">
        <v>6.6666670000000003</v>
      </c>
      <c r="T1154" s="14">
        <v>4.590001</v>
      </c>
      <c r="U1154" s="14">
        <v>68.850009999999997</v>
      </c>
      <c r="V1154" s="14">
        <v>0.8333334</v>
      </c>
      <c r="W1154" s="14">
        <v>219.096</v>
      </c>
      <c r="X1154" s="14">
        <v>66.666669845581097</v>
      </c>
      <c r="Y1154" s="14">
        <v>0.53867702565322195</v>
      </c>
      <c r="Z1154" s="14">
        <v>5.05</v>
      </c>
      <c r="AA1154" s="14">
        <v>1.6166670000000001</v>
      </c>
      <c r="AB1154" s="14">
        <v>24.25</v>
      </c>
      <c r="AC1154" s="14">
        <v>0.45999970000000001</v>
      </c>
      <c r="AD1154" s="14">
        <v>6.8999949999999997</v>
      </c>
      <c r="AE1154" s="14">
        <v>182.58</v>
      </c>
      <c r="AF1154" s="14">
        <v>123.76</v>
      </c>
      <c r="AG1154" s="14">
        <v>0</v>
      </c>
      <c r="AH1154" s="14">
        <v>0</v>
      </c>
      <c r="AI1154" s="14">
        <v>4.590001</v>
      </c>
      <c r="AJ1154" s="14">
        <v>5.05</v>
      </c>
      <c r="AK1154" s="15">
        <v>0.75749999999999995</v>
      </c>
      <c r="AL1154" s="15">
        <v>0.90891100000000002</v>
      </c>
      <c r="AM1154" s="15">
        <v>1</v>
      </c>
      <c r="AN1154" s="15">
        <v>0.6885</v>
      </c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  <c r="BA1154" s="16">
        <v>0.25</v>
      </c>
      <c r="BB1154" s="16"/>
      <c r="BC1154" s="16"/>
      <c r="BD1154" s="16"/>
      <c r="BE1154" s="16"/>
      <c r="BF1154" s="16"/>
      <c r="BG1154" s="16"/>
      <c r="BH1154" s="16"/>
      <c r="BI1154" s="16"/>
      <c r="BJ1154" s="16"/>
      <c r="BK1154" s="16"/>
      <c r="BL1154" s="16"/>
      <c r="BM1154" s="16"/>
      <c r="BN1154" s="16"/>
      <c r="BO1154" s="16"/>
      <c r="BP1154" s="16"/>
      <c r="BQ1154" s="16"/>
      <c r="BR1154" s="16"/>
      <c r="BS1154" s="16"/>
      <c r="BT1154" s="16"/>
      <c r="BU1154" s="16">
        <v>0.18333333730697632</v>
      </c>
      <c r="BV1154" s="16"/>
      <c r="BW1154" s="16"/>
      <c r="BX1154" s="16"/>
      <c r="BY1154" s="16"/>
      <c r="BZ1154" s="16">
        <v>0.23333333432674408</v>
      </c>
      <c r="CA1154" s="16"/>
      <c r="CB1154" s="16"/>
      <c r="CC1154" s="16"/>
      <c r="CD1154" s="16">
        <v>0.13333334028720856</v>
      </c>
      <c r="CE1154" s="16"/>
      <c r="CF1154" s="16"/>
      <c r="CG1154" s="16"/>
      <c r="CH1154" s="16"/>
      <c r="CI1154" s="16"/>
      <c r="CJ1154" s="16"/>
      <c r="CK1154" s="16"/>
      <c r="CL1154" s="16"/>
      <c r="CM1154" s="16"/>
      <c r="CN1154" s="16"/>
      <c r="CO1154" s="16">
        <v>0.1666666716337204</v>
      </c>
      <c r="CP1154" s="16"/>
      <c r="CQ1154" s="16"/>
      <c r="CR1154" s="16"/>
      <c r="CS1154" s="16"/>
      <c r="CT1154" s="16"/>
      <c r="CU1154" s="16"/>
      <c r="CV1154" s="16"/>
      <c r="CW1154" s="16"/>
      <c r="CX1154" s="16"/>
      <c r="CY1154" s="16"/>
      <c r="CZ1154" s="16"/>
      <c r="DA1154" s="16"/>
      <c r="DB1154" s="16"/>
      <c r="DC1154" s="16"/>
      <c r="DD1154" s="16"/>
      <c r="DE1154" s="16"/>
      <c r="DF1154" s="16"/>
      <c r="DG1154" s="16"/>
      <c r="DH1154" s="24"/>
      <c r="DI1154" s="16"/>
      <c r="DJ1154" s="24"/>
      <c r="DK1154" s="24">
        <v>0.1666666716337204</v>
      </c>
      <c r="DL1154" s="24"/>
      <c r="DM1154" s="24"/>
      <c r="DN1154" s="24"/>
      <c r="DO1154" s="24">
        <v>0.48333331942558289</v>
      </c>
      <c r="DP1154" s="24"/>
      <c r="DQ1154" s="24"/>
      <c r="DR1154" s="16"/>
      <c r="DS1154" s="24"/>
      <c r="DT1154" s="17"/>
      <c r="DU1154" s="17"/>
      <c r="DV1154" s="17"/>
      <c r="DW1154" s="17"/>
      <c r="DX1154" s="17"/>
      <c r="DY1154" s="17"/>
      <c r="DZ1154" s="17"/>
      <c r="EA1154" s="17"/>
      <c r="EB1154" s="17"/>
      <c r="EC1154" s="17"/>
      <c r="ED1154" s="17"/>
      <c r="EE1154" s="17"/>
      <c r="EF1154" s="17"/>
      <c r="EG1154" s="17"/>
      <c r="EH1154" s="17"/>
      <c r="EI1154" s="17"/>
      <c r="EJ1154" s="17"/>
      <c r="EK1154" s="17"/>
      <c r="EL1154" s="17"/>
      <c r="EM1154" s="17"/>
      <c r="EN1154" s="27"/>
      <c r="EO1154" s="27"/>
      <c r="EP1154" s="27"/>
      <c r="EQ1154" s="27"/>
      <c r="ER1154" s="27"/>
    </row>
    <row r="1155" spans="1:148" s="9" customFormat="1" ht="20.25" x14ac:dyDescent="0.3">
      <c r="A1155" s="10" t="s">
        <v>631</v>
      </c>
      <c r="B1155" s="10" t="s">
        <v>232</v>
      </c>
      <c r="C1155" s="10" t="s">
        <v>240</v>
      </c>
      <c r="D1155" s="10" t="s">
        <v>281</v>
      </c>
      <c r="E1155" s="10" t="s">
        <v>218</v>
      </c>
      <c r="F1155" s="11">
        <v>10334</v>
      </c>
      <c r="G1155" s="11">
        <v>4124</v>
      </c>
      <c r="H1155" s="11">
        <v>4091</v>
      </c>
      <c r="I1155" s="10" t="s">
        <v>275</v>
      </c>
      <c r="J1155" s="12">
        <v>62.8</v>
      </c>
      <c r="K1155" s="10" t="s">
        <v>267</v>
      </c>
      <c r="L1155" s="10" t="s">
        <v>261</v>
      </c>
      <c r="M1155" s="10" t="s">
        <v>220</v>
      </c>
      <c r="N1155" s="13">
        <v>21</v>
      </c>
      <c r="O1155" s="13">
        <v>21</v>
      </c>
      <c r="P1155" s="13">
        <v>0</v>
      </c>
      <c r="Q1155" s="14">
        <v>0</v>
      </c>
      <c r="R1155" s="14">
        <v>8.1</v>
      </c>
      <c r="S1155" s="14">
        <v>5.3333329999999997</v>
      </c>
      <c r="T1155" s="14">
        <v>2.835</v>
      </c>
      <c r="U1155" s="14">
        <v>53.156260000000003</v>
      </c>
      <c r="V1155" s="14">
        <v>0.6666666</v>
      </c>
      <c r="W1155" s="14">
        <v>169.155</v>
      </c>
      <c r="X1155" s="14">
        <v>53.333330154418903</v>
      </c>
      <c r="Y1155" s="14">
        <v>0.69771491955799803</v>
      </c>
      <c r="Z1155" s="14">
        <v>2.75</v>
      </c>
      <c r="AA1155" s="14">
        <v>2.5833330000000001</v>
      </c>
      <c r="AB1155" s="14">
        <v>48.4375</v>
      </c>
      <c r="AC1155" s="14">
        <v>-8.5000279999999998E-2</v>
      </c>
      <c r="AD1155" s="14">
        <v>-1.593755</v>
      </c>
      <c r="AE1155" s="14">
        <v>112.77</v>
      </c>
      <c r="AF1155" s="14">
        <v>76.44</v>
      </c>
      <c r="AG1155" s="14">
        <v>0</v>
      </c>
      <c r="AH1155" s="14">
        <v>0</v>
      </c>
      <c r="AI1155" s="14">
        <v>2.835</v>
      </c>
      <c r="AJ1155" s="14">
        <v>2.75</v>
      </c>
      <c r="AK1155" s="15">
        <v>0.515625</v>
      </c>
      <c r="AL1155" s="15">
        <v>1.0309090000000001</v>
      </c>
      <c r="AM1155" s="15">
        <v>1</v>
      </c>
      <c r="AN1155" s="15">
        <v>0.5315626</v>
      </c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  <c r="BA1155" s="16"/>
      <c r="BB1155" s="16"/>
      <c r="BC1155" s="16"/>
      <c r="BD1155" s="16"/>
      <c r="BE1155" s="16"/>
      <c r="BF1155" s="16"/>
      <c r="BG1155" s="16"/>
      <c r="BH1155" s="16"/>
      <c r="BI1155" s="16"/>
      <c r="BJ1155" s="16"/>
      <c r="BK1155" s="16"/>
      <c r="BL1155" s="16"/>
      <c r="BM1155" s="16"/>
      <c r="BN1155" s="16"/>
      <c r="BO1155" s="16"/>
      <c r="BP1155" s="16">
        <v>1.4166666567325592</v>
      </c>
      <c r="BQ1155" s="16"/>
      <c r="BR1155" s="16"/>
      <c r="BS1155" s="16"/>
      <c r="BT1155" s="16"/>
      <c r="BU1155" s="16"/>
      <c r="BV1155" s="16"/>
      <c r="BW1155" s="16"/>
      <c r="BX1155" s="16"/>
      <c r="BY1155" s="16"/>
      <c r="BZ1155" s="16"/>
      <c r="CA1155" s="16"/>
      <c r="CB1155" s="16"/>
      <c r="CC1155" s="16"/>
      <c r="CD1155" s="16"/>
      <c r="CE1155" s="16"/>
      <c r="CF1155" s="16"/>
      <c r="CG1155" s="16"/>
      <c r="CH1155" s="16">
        <v>0.83333331346511841</v>
      </c>
      <c r="CI1155" s="16"/>
      <c r="CJ1155" s="16"/>
      <c r="CK1155" s="16"/>
      <c r="CL1155" s="16"/>
      <c r="CM1155" s="16"/>
      <c r="CN1155" s="16"/>
      <c r="CO1155" s="16"/>
      <c r="CP1155" s="16"/>
      <c r="CQ1155" s="16"/>
      <c r="CR1155" s="16"/>
      <c r="CS1155" s="16"/>
      <c r="CT1155" s="16"/>
      <c r="CU1155" s="16"/>
      <c r="CV1155" s="16"/>
      <c r="CW1155" s="16"/>
      <c r="CX1155" s="16"/>
      <c r="CY1155" s="16"/>
      <c r="CZ1155" s="16"/>
      <c r="DA1155" s="16"/>
      <c r="DB1155" s="16"/>
      <c r="DC1155" s="16"/>
      <c r="DD1155" s="16"/>
      <c r="DE1155" s="16"/>
      <c r="DF1155" s="16"/>
      <c r="DG1155" s="16"/>
      <c r="DH1155" s="24"/>
      <c r="DI1155" s="16"/>
      <c r="DJ1155" s="24"/>
      <c r="DK1155" s="24">
        <v>0.1666666716337204</v>
      </c>
      <c r="DL1155" s="24"/>
      <c r="DM1155" s="24"/>
      <c r="DN1155" s="24"/>
      <c r="DO1155" s="24">
        <v>0.1666666716337204</v>
      </c>
      <c r="DP1155" s="24"/>
      <c r="DQ1155" s="24"/>
      <c r="DR1155" s="16"/>
      <c r="DS1155" s="24"/>
      <c r="DT1155" s="17"/>
      <c r="DU1155" s="17"/>
      <c r="DV1155" s="17"/>
      <c r="DW1155" s="17"/>
      <c r="DX1155" s="17"/>
      <c r="DY1155" s="17"/>
      <c r="DZ1155" s="17"/>
      <c r="EA1155" s="17"/>
      <c r="EB1155" s="17"/>
      <c r="EC1155" s="17"/>
      <c r="ED1155" s="17"/>
      <c r="EE1155" s="17"/>
      <c r="EF1155" s="17"/>
      <c r="EG1155" s="17"/>
      <c r="EH1155" s="17"/>
      <c r="EI1155" s="17"/>
      <c r="EJ1155" s="17"/>
      <c r="EK1155" s="17"/>
      <c r="EL1155" s="17"/>
      <c r="EM1155" s="17"/>
      <c r="EN1155" s="27"/>
      <c r="EO1155" s="27"/>
      <c r="EP1155" s="27"/>
      <c r="EQ1155" s="27"/>
      <c r="ER1155" s="27"/>
    </row>
    <row r="1156" spans="1:148" s="9" customFormat="1" ht="20.25" x14ac:dyDescent="0.3">
      <c r="A1156" s="10" t="s">
        <v>631</v>
      </c>
      <c r="B1156" s="10" t="s">
        <v>232</v>
      </c>
      <c r="C1156" s="10" t="s">
        <v>240</v>
      </c>
      <c r="D1156" s="10" t="s">
        <v>279</v>
      </c>
      <c r="E1156" s="10" t="s">
        <v>218</v>
      </c>
      <c r="F1156" s="11">
        <v>10348</v>
      </c>
      <c r="G1156" s="11">
        <v>4017</v>
      </c>
      <c r="H1156" s="11">
        <v>4103</v>
      </c>
      <c r="I1156" s="10" t="s">
        <v>275</v>
      </c>
      <c r="J1156" s="12">
        <v>62.8</v>
      </c>
      <c r="K1156" s="10" t="s">
        <v>243</v>
      </c>
      <c r="L1156" s="10" t="s">
        <v>261</v>
      </c>
      <c r="M1156" s="10" t="s">
        <v>220</v>
      </c>
      <c r="N1156" s="13">
        <v>10</v>
      </c>
      <c r="O1156" s="13">
        <v>10</v>
      </c>
      <c r="P1156" s="13">
        <v>0</v>
      </c>
      <c r="Q1156" s="14">
        <v>0</v>
      </c>
      <c r="R1156" s="14">
        <v>6.21</v>
      </c>
      <c r="S1156" s="14">
        <v>1.3333330000000001</v>
      </c>
      <c r="T1156" s="14">
        <v>1.0349999999999999</v>
      </c>
      <c r="U1156" s="14">
        <v>77.625020000000006</v>
      </c>
      <c r="V1156" s="14">
        <v>0.1666666</v>
      </c>
      <c r="W1156" s="14">
        <v>276.6001</v>
      </c>
      <c r="X1156" s="14">
        <v>13.333330154418899</v>
      </c>
      <c r="Y1156" s="14">
        <v>0.44150098733710003</v>
      </c>
      <c r="Z1156" s="14">
        <v>1.1499999999999999</v>
      </c>
      <c r="AA1156" s="14">
        <v>0.1833333</v>
      </c>
      <c r="AB1156" s="14">
        <v>13.75</v>
      </c>
      <c r="AC1156" s="14">
        <v>0.1149997</v>
      </c>
      <c r="AD1156" s="14">
        <v>8.624981</v>
      </c>
      <c r="AE1156" s="14">
        <v>46.1</v>
      </c>
      <c r="AF1156" s="14">
        <v>30.2</v>
      </c>
      <c r="AG1156" s="14">
        <v>0</v>
      </c>
      <c r="AH1156" s="14">
        <v>0</v>
      </c>
      <c r="AI1156" s="14">
        <v>1.0349999999999999</v>
      </c>
      <c r="AJ1156" s="14">
        <v>1.1499999999999999</v>
      </c>
      <c r="AK1156" s="15">
        <v>0.86249989999999999</v>
      </c>
      <c r="AL1156" s="15">
        <v>0.90000029999999998</v>
      </c>
      <c r="AM1156" s="15">
        <v>1</v>
      </c>
      <c r="AN1156" s="15">
        <v>0.77625010000000005</v>
      </c>
      <c r="AO1156" s="16"/>
      <c r="AP1156" s="16">
        <v>8.3333335816860199E-2</v>
      </c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  <c r="BA1156" s="16"/>
      <c r="BB1156" s="16"/>
      <c r="BC1156" s="16"/>
      <c r="BD1156" s="16"/>
      <c r="BE1156" s="16"/>
      <c r="BF1156" s="16"/>
      <c r="BG1156" s="16"/>
      <c r="BH1156" s="16"/>
      <c r="BI1156" s="16"/>
      <c r="BJ1156" s="16"/>
      <c r="BK1156" s="16"/>
      <c r="BL1156" s="16"/>
      <c r="BM1156" s="16"/>
      <c r="BN1156" s="16"/>
      <c r="BO1156" s="16"/>
      <c r="BP1156" s="16"/>
      <c r="BQ1156" s="16"/>
      <c r="BR1156" s="16"/>
      <c r="BS1156" s="16"/>
      <c r="BT1156" s="16"/>
      <c r="BU1156" s="16"/>
      <c r="BV1156" s="16"/>
      <c r="BW1156" s="16"/>
      <c r="BX1156" s="16"/>
      <c r="BY1156" s="16"/>
      <c r="BZ1156" s="16"/>
      <c r="CA1156" s="16"/>
      <c r="CB1156" s="16"/>
      <c r="CC1156" s="16"/>
      <c r="CD1156" s="16"/>
      <c r="CE1156" s="16"/>
      <c r="CF1156" s="16"/>
      <c r="CG1156" s="16"/>
      <c r="CH1156" s="16"/>
      <c r="CI1156" s="16"/>
      <c r="CJ1156" s="16"/>
      <c r="CK1156" s="16"/>
      <c r="CL1156" s="16"/>
      <c r="CM1156" s="16"/>
      <c r="CN1156" s="16"/>
      <c r="CO1156" s="16"/>
      <c r="CP1156" s="16"/>
      <c r="CQ1156" s="16"/>
      <c r="CR1156" s="16"/>
      <c r="CS1156" s="16"/>
      <c r="CT1156" s="16"/>
      <c r="CU1156" s="16"/>
      <c r="CV1156" s="16"/>
      <c r="CW1156" s="16"/>
      <c r="CX1156" s="16"/>
      <c r="CY1156" s="16"/>
      <c r="CZ1156" s="16"/>
      <c r="DA1156" s="16"/>
      <c r="DB1156" s="16"/>
      <c r="DC1156" s="16"/>
      <c r="DD1156" s="16"/>
      <c r="DE1156" s="16"/>
      <c r="DF1156" s="16"/>
      <c r="DG1156" s="16"/>
      <c r="DH1156" s="24"/>
      <c r="DI1156" s="16"/>
      <c r="DJ1156" s="24"/>
      <c r="DK1156" s="24"/>
      <c r="DL1156" s="24"/>
      <c r="DM1156" s="24"/>
      <c r="DN1156" s="24"/>
      <c r="DO1156" s="24">
        <v>0.10000000149011612</v>
      </c>
      <c r="DP1156" s="24"/>
      <c r="DQ1156" s="24"/>
      <c r="DR1156" s="16"/>
      <c r="DS1156" s="24"/>
      <c r="DT1156" s="17"/>
      <c r="DU1156" s="17"/>
      <c r="DV1156" s="17"/>
      <c r="DW1156" s="17"/>
      <c r="DX1156" s="17"/>
      <c r="DY1156" s="17"/>
      <c r="DZ1156" s="17"/>
      <c r="EA1156" s="17"/>
      <c r="EB1156" s="17"/>
      <c r="EC1156" s="17"/>
      <c r="ED1156" s="17"/>
      <c r="EE1156" s="17"/>
      <c r="EF1156" s="17"/>
      <c r="EG1156" s="17"/>
      <c r="EH1156" s="17"/>
      <c r="EI1156" s="17"/>
      <c r="EJ1156" s="17"/>
      <c r="EK1156" s="17"/>
      <c r="EL1156" s="17"/>
      <c r="EM1156" s="17"/>
      <c r="EN1156" s="27"/>
      <c r="EO1156" s="27"/>
      <c r="EP1156" s="27"/>
      <c r="EQ1156" s="27"/>
      <c r="ER1156" s="27"/>
    </row>
    <row r="1157" spans="1:148" s="9" customFormat="1" ht="20.25" x14ac:dyDescent="0.3">
      <c r="A1157" s="10" t="s">
        <v>631</v>
      </c>
      <c r="B1157" s="10" t="s">
        <v>232</v>
      </c>
      <c r="C1157" s="10" t="s">
        <v>240</v>
      </c>
      <c r="D1157" s="10" t="s">
        <v>281</v>
      </c>
      <c r="E1157" s="10" t="s">
        <v>218</v>
      </c>
      <c r="F1157" s="11">
        <v>10348</v>
      </c>
      <c r="G1157" s="11">
        <v>4124</v>
      </c>
      <c r="H1157" s="11">
        <v>4091</v>
      </c>
      <c r="I1157" s="10" t="s">
        <v>275</v>
      </c>
      <c r="J1157" s="12">
        <v>62.8</v>
      </c>
      <c r="K1157" s="10" t="s">
        <v>243</v>
      </c>
      <c r="L1157" s="10" t="s">
        <v>261</v>
      </c>
      <c r="M1157" s="10" t="s">
        <v>220</v>
      </c>
      <c r="N1157" s="13">
        <v>19</v>
      </c>
      <c r="O1157" s="13">
        <v>19</v>
      </c>
      <c r="P1157" s="13">
        <v>0</v>
      </c>
      <c r="Q1157" s="14">
        <v>0</v>
      </c>
      <c r="R1157" s="14">
        <v>6.21</v>
      </c>
      <c r="S1157" s="14">
        <v>2.6666669999999999</v>
      </c>
      <c r="T1157" s="14">
        <v>1.9664999999999999</v>
      </c>
      <c r="U1157" s="14">
        <v>73.743740000000003</v>
      </c>
      <c r="V1157" s="14">
        <v>0.3333334</v>
      </c>
      <c r="W1157" s="14">
        <v>262.77</v>
      </c>
      <c r="X1157" s="14">
        <v>26.666669845581101</v>
      </c>
      <c r="Y1157" s="14">
        <v>0.464738050700371</v>
      </c>
      <c r="Z1157" s="14">
        <v>2.2000000000000002</v>
      </c>
      <c r="AA1157" s="14">
        <v>0.46666669999999999</v>
      </c>
      <c r="AB1157" s="14">
        <v>17.5</v>
      </c>
      <c r="AC1157" s="14">
        <v>0.2335004</v>
      </c>
      <c r="AD1157" s="14">
        <v>8.7562639999999998</v>
      </c>
      <c r="AE1157" s="14">
        <v>87.59</v>
      </c>
      <c r="AF1157" s="14">
        <v>57.38</v>
      </c>
      <c r="AG1157" s="14">
        <v>0</v>
      </c>
      <c r="AH1157" s="14">
        <v>0</v>
      </c>
      <c r="AI1157" s="14">
        <v>1.9664999999999999</v>
      </c>
      <c r="AJ1157" s="14">
        <v>2.2000000000000002</v>
      </c>
      <c r="AK1157" s="15">
        <v>0.82499999999999996</v>
      </c>
      <c r="AL1157" s="15">
        <v>0.89386350000000003</v>
      </c>
      <c r="AM1157" s="15">
        <v>1</v>
      </c>
      <c r="AN1157" s="15">
        <v>0.73743740000000002</v>
      </c>
      <c r="AO1157" s="16"/>
      <c r="AP1157" s="16">
        <v>0.1666666716337204</v>
      </c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  <c r="BA1157" s="16"/>
      <c r="BB1157" s="16"/>
      <c r="BC1157" s="16"/>
      <c r="BD1157" s="16"/>
      <c r="BE1157" s="16"/>
      <c r="BF1157" s="16"/>
      <c r="BG1157" s="16"/>
      <c r="BH1157" s="16"/>
      <c r="BI1157" s="16"/>
      <c r="BJ1157" s="16"/>
      <c r="BK1157" s="16"/>
      <c r="BL1157" s="16"/>
      <c r="BM1157" s="16"/>
      <c r="BN1157" s="16"/>
      <c r="BO1157" s="16"/>
      <c r="BP1157" s="16"/>
      <c r="BQ1157" s="16"/>
      <c r="BR1157" s="16"/>
      <c r="BS1157" s="16"/>
      <c r="BT1157" s="16"/>
      <c r="BU1157" s="16"/>
      <c r="BV1157" s="16"/>
      <c r="BW1157" s="16"/>
      <c r="BX1157" s="16"/>
      <c r="BY1157" s="16"/>
      <c r="BZ1157" s="16"/>
      <c r="CA1157" s="16"/>
      <c r="CB1157" s="16"/>
      <c r="CC1157" s="16"/>
      <c r="CD1157" s="16"/>
      <c r="CE1157" s="16"/>
      <c r="CF1157" s="16"/>
      <c r="CG1157" s="16"/>
      <c r="CH1157" s="16"/>
      <c r="CI1157" s="16"/>
      <c r="CJ1157" s="16"/>
      <c r="CK1157" s="16"/>
      <c r="CL1157" s="16"/>
      <c r="CM1157" s="16"/>
      <c r="CN1157" s="16"/>
      <c r="CO1157" s="16">
        <v>0.25</v>
      </c>
      <c r="CP1157" s="16"/>
      <c r="CQ1157" s="16"/>
      <c r="CR1157" s="16"/>
      <c r="CS1157" s="16"/>
      <c r="CT1157" s="16"/>
      <c r="CU1157" s="16"/>
      <c r="CV1157" s="16"/>
      <c r="CW1157" s="16"/>
      <c r="CX1157" s="16"/>
      <c r="CY1157" s="16"/>
      <c r="CZ1157" s="16"/>
      <c r="DA1157" s="16"/>
      <c r="DB1157" s="16"/>
      <c r="DC1157" s="16"/>
      <c r="DD1157" s="16"/>
      <c r="DE1157" s="16"/>
      <c r="DF1157" s="16"/>
      <c r="DG1157" s="16"/>
      <c r="DH1157" s="24"/>
      <c r="DI1157" s="16"/>
      <c r="DJ1157" s="24"/>
      <c r="DK1157" s="24"/>
      <c r="DL1157" s="24"/>
      <c r="DM1157" s="24"/>
      <c r="DN1157" s="24"/>
      <c r="DO1157" s="24">
        <v>5.000000074505806E-2</v>
      </c>
      <c r="DP1157" s="24"/>
      <c r="DQ1157" s="24"/>
      <c r="DR1157" s="16"/>
      <c r="DS1157" s="24"/>
      <c r="DT1157" s="17"/>
      <c r="DU1157" s="17"/>
      <c r="DV1157" s="17"/>
      <c r="DW1157" s="17"/>
      <c r="DX1157" s="17"/>
      <c r="DY1157" s="17"/>
      <c r="DZ1157" s="17"/>
      <c r="EA1157" s="17"/>
      <c r="EB1157" s="17"/>
      <c r="EC1157" s="17"/>
      <c r="ED1157" s="17"/>
      <c r="EE1157" s="17"/>
      <c r="EF1157" s="17"/>
      <c r="EG1157" s="17"/>
      <c r="EH1157" s="17"/>
      <c r="EI1157" s="17"/>
      <c r="EJ1157" s="17"/>
      <c r="EK1157" s="17"/>
      <c r="EL1157" s="17"/>
      <c r="EM1157" s="17"/>
      <c r="EN1157" s="27"/>
      <c r="EO1157" s="27"/>
      <c r="EP1157" s="27"/>
      <c r="EQ1157" s="27"/>
      <c r="ER1157" s="27"/>
    </row>
    <row r="1158" spans="1:148" s="9" customFormat="1" ht="20.25" x14ac:dyDescent="0.3">
      <c r="A1158" s="10" t="s">
        <v>631</v>
      </c>
      <c r="B1158" s="10" t="s">
        <v>231</v>
      </c>
      <c r="C1158" s="10" t="s">
        <v>240</v>
      </c>
      <c r="D1158" s="10" t="s">
        <v>279</v>
      </c>
      <c r="E1158" s="10" t="s">
        <v>218</v>
      </c>
      <c r="F1158" s="11">
        <v>10348</v>
      </c>
      <c r="G1158" s="11">
        <v>4017</v>
      </c>
      <c r="H1158" s="11">
        <v>4103</v>
      </c>
      <c r="I1158" s="10" t="s">
        <v>275</v>
      </c>
      <c r="J1158" s="12">
        <v>62.8</v>
      </c>
      <c r="K1158" s="10" t="s">
        <v>243</v>
      </c>
      <c r="L1158" s="10" t="s">
        <v>261</v>
      </c>
      <c r="M1158" s="10" t="s">
        <v>220</v>
      </c>
      <c r="N1158" s="13">
        <v>28</v>
      </c>
      <c r="O1158" s="13">
        <v>27</v>
      </c>
      <c r="P1158" s="13">
        <v>1</v>
      </c>
      <c r="Q1158" s="14">
        <v>3.5714290000000002</v>
      </c>
      <c r="R1158" s="14">
        <v>6.21</v>
      </c>
      <c r="S1158" s="14">
        <v>4</v>
      </c>
      <c r="T1158" s="14">
        <v>2.7945000000000002</v>
      </c>
      <c r="U1158" s="14">
        <v>69.862499999999997</v>
      </c>
      <c r="V1158" s="14">
        <v>0.5</v>
      </c>
      <c r="W1158" s="14">
        <v>248.94</v>
      </c>
      <c r="X1158" s="14">
        <v>40</v>
      </c>
      <c r="Y1158" s="14">
        <v>0.49055677643956203</v>
      </c>
      <c r="Z1158" s="14">
        <v>3.1333329999999999</v>
      </c>
      <c r="AA1158" s="14">
        <v>0.86666670000000001</v>
      </c>
      <c r="AB1158" s="14">
        <v>21.66667</v>
      </c>
      <c r="AC1158" s="14">
        <v>0.2353334</v>
      </c>
      <c r="AD1158" s="14">
        <v>5.8833359999999999</v>
      </c>
      <c r="AE1158" s="14">
        <v>124.47</v>
      </c>
      <c r="AF1158" s="14">
        <v>81.540000000000006</v>
      </c>
      <c r="AG1158" s="14">
        <v>0.10349999999999999</v>
      </c>
      <c r="AH1158" s="14">
        <v>2.5874999999999999</v>
      </c>
      <c r="AI1158" s="14">
        <v>2.8980000000000001</v>
      </c>
      <c r="AJ1158" s="14">
        <v>3.1333329999999999</v>
      </c>
      <c r="AK1158" s="15">
        <v>0.78333330000000001</v>
      </c>
      <c r="AL1158" s="15">
        <v>0.92489370000000004</v>
      </c>
      <c r="AM1158" s="15">
        <v>0.96428570000000002</v>
      </c>
      <c r="AN1158" s="15">
        <v>0.69862500000000005</v>
      </c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  <c r="BA1158" s="16"/>
      <c r="BB1158" s="16"/>
      <c r="BC1158" s="16"/>
      <c r="BD1158" s="16"/>
      <c r="BE1158" s="16"/>
      <c r="BF1158" s="16"/>
      <c r="BG1158" s="16"/>
      <c r="BH1158" s="16"/>
      <c r="BI1158" s="16">
        <v>0.1666666716337204</v>
      </c>
      <c r="BJ1158" s="16"/>
      <c r="BK1158" s="16"/>
      <c r="BL1158" s="16"/>
      <c r="BM1158" s="16"/>
      <c r="BN1158" s="16"/>
      <c r="BO1158" s="16"/>
      <c r="BP1158" s="16"/>
      <c r="BQ1158" s="16"/>
      <c r="BR1158" s="16"/>
      <c r="BS1158" s="16"/>
      <c r="BT1158" s="16"/>
      <c r="BU1158" s="16"/>
      <c r="BV1158" s="16"/>
      <c r="BW1158" s="16"/>
      <c r="BX1158" s="16"/>
      <c r="BY1158" s="16"/>
      <c r="BZ1158" s="16">
        <v>0.35000001639127731</v>
      </c>
      <c r="CA1158" s="16"/>
      <c r="CB1158" s="16"/>
      <c r="CC1158" s="16"/>
      <c r="CD1158" s="16"/>
      <c r="CE1158" s="16"/>
      <c r="CF1158" s="16"/>
      <c r="CG1158" s="16"/>
      <c r="CH1158" s="16"/>
      <c r="CI1158" s="16"/>
      <c r="CJ1158" s="16"/>
      <c r="CK1158" s="16"/>
      <c r="CL1158" s="16"/>
      <c r="CM1158" s="16"/>
      <c r="CN1158" s="16"/>
      <c r="CO1158" s="16"/>
      <c r="CP1158" s="16"/>
      <c r="CQ1158" s="16"/>
      <c r="CR1158" s="16"/>
      <c r="CS1158" s="16"/>
      <c r="CT1158" s="16">
        <v>0.1666666716337204</v>
      </c>
      <c r="CU1158" s="16"/>
      <c r="CV1158" s="16"/>
      <c r="CW1158" s="16"/>
      <c r="CX1158" s="16"/>
      <c r="CY1158" s="16"/>
      <c r="CZ1158" s="16"/>
      <c r="DA1158" s="16"/>
      <c r="DB1158" s="16"/>
      <c r="DC1158" s="16"/>
      <c r="DD1158" s="16"/>
      <c r="DE1158" s="16"/>
      <c r="DF1158" s="16"/>
      <c r="DG1158" s="16"/>
      <c r="DH1158" s="24"/>
      <c r="DI1158" s="16"/>
      <c r="DJ1158" s="24"/>
      <c r="DK1158" s="24"/>
      <c r="DL1158" s="24"/>
      <c r="DM1158" s="24"/>
      <c r="DN1158" s="24"/>
      <c r="DO1158" s="24">
        <v>0.18333333730697632</v>
      </c>
      <c r="DP1158" s="24"/>
      <c r="DQ1158" s="24"/>
      <c r="DR1158" s="16"/>
      <c r="DS1158" s="24"/>
      <c r="DT1158" s="17"/>
      <c r="DU1158" s="17"/>
      <c r="DV1158" s="17"/>
      <c r="DW1158" s="17"/>
      <c r="DX1158" s="17"/>
      <c r="DY1158" s="17">
        <v>1</v>
      </c>
      <c r="DZ1158" s="17"/>
      <c r="EA1158" s="17"/>
      <c r="EB1158" s="17"/>
      <c r="EC1158" s="17"/>
      <c r="ED1158" s="17"/>
      <c r="EE1158" s="17"/>
      <c r="EF1158" s="17"/>
      <c r="EG1158" s="17"/>
      <c r="EH1158" s="17"/>
      <c r="EI1158" s="17"/>
      <c r="EJ1158" s="17"/>
      <c r="EK1158" s="17"/>
      <c r="EL1158" s="17"/>
      <c r="EM1158" s="17"/>
      <c r="EN1158" s="27"/>
      <c r="EO1158" s="27"/>
      <c r="EP1158" s="27"/>
      <c r="EQ1158" s="27"/>
      <c r="ER1158" s="27"/>
    </row>
    <row r="1159" spans="1:148" s="9" customFormat="1" ht="20.25" x14ac:dyDescent="0.3">
      <c r="A1159" s="10" t="s">
        <v>631</v>
      </c>
      <c r="B1159" s="10" t="s">
        <v>231</v>
      </c>
      <c r="C1159" s="10" t="s">
        <v>240</v>
      </c>
      <c r="D1159" s="10" t="s">
        <v>281</v>
      </c>
      <c r="E1159" s="10" t="s">
        <v>218</v>
      </c>
      <c r="F1159" s="11">
        <v>10348</v>
      </c>
      <c r="G1159" s="11">
        <v>4124</v>
      </c>
      <c r="H1159" s="11">
        <v>4091</v>
      </c>
      <c r="I1159" s="10" t="s">
        <v>275</v>
      </c>
      <c r="J1159" s="12">
        <v>62.8</v>
      </c>
      <c r="K1159" s="10" t="s">
        <v>243</v>
      </c>
      <c r="L1159" s="10" t="s">
        <v>261</v>
      </c>
      <c r="M1159" s="10" t="s">
        <v>220</v>
      </c>
      <c r="N1159" s="13">
        <v>26</v>
      </c>
      <c r="O1159" s="13">
        <v>25</v>
      </c>
      <c r="P1159" s="13">
        <v>1</v>
      </c>
      <c r="Q1159" s="14">
        <v>3.8461539999999999</v>
      </c>
      <c r="R1159" s="14">
        <v>6.21</v>
      </c>
      <c r="S1159" s="14">
        <v>4</v>
      </c>
      <c r="T1159" s="14">
        <v>2.5874999999999999</v>
      </c>
      <c r="U1159" s="14">
        <v>64.6875</v>
      </c>
      <c r="V1159" s="14">
        <v>0.5</v>
      </c>
      <c r="W1159" s="14">
        <v>230.5</v>
      </c>
      <c r="X1159" s="14">
        <v>40</v>
      </c>
      <c r="Y1159" s="14">
        <v>0.52980132450331097</v>
      </c>
      <c r="Z1159" s="14">
        <v>2.8333330000000001</v>
      </c>
      <c r="AA1159" s="14">
        <v>1.1666669999999999</v>
      </c>
      <c r="AB1159" s="14">
        <v>29.16667</v>
      </c>
      <c r="AC1159" s="14">
        <v>0.1423333</v>
      </c>
      <c r="AD1159" s="14">
        <v>3.5583320000000001</v>
      </c>
      <c r="AE1159" s="14">
        <v>115.25</v>
      </c>
      <c r="AF1159" s="14">
        <v>75.5</v>
      </c>
      <c r="AG1159" s="14">
        <v>0.10349999999999999</v>
      </c>
      <c r="AH1159" s="14">
        <v>2.5874999999999999</v>
      </c>
      <c r="AI1159" s="14">
        <v>2.6909999999999998</v>
      </c>
      <c r="AJ1159" s="14">
        <v>2.8333330000000001</v>
      </c>
      <c r="AK1159" s="15">
        <v>0.7083334</v>
      </c>
      <c r="AL1159" s="15">
        <v>0.94976470000000002</v>
      </c>
      <c r="AM1159" s="15">
        <v>0.96153840000000002</v>
      </c>
      <c r="AN1159" s="15">
        <v>0.64687499999999998</v>
      </c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  <c r="BA1159" s="16"/>
      <c r="BB1159" s="16"/>
      <c r="BC1159" s="16"/>
      <c r="BD1159" s="16">
        <v>0.4166666567325592</v>
      </c>
      <c r="BE1159" s="16"/>
      <c r="BF1159" s="16"/>
      <c r="BG1159" s="16"/>
      <c r="BH1159" s="16"/>
      <c r="BI1159" s="16">
        <v>8.3333335816860199E-2</v>
      </c>
      <c r="BJ1159" s="16"/>
      <c r="BK1159" s="16"/>
      <c r="BL1159" s="16"/>
      <c r="BM1159" s="16"/>
      <c r="BN1159" s="16"/>
      <c r="BO1159" s="16"/>
      <c r="BP1159" s="16"/>
      <c r="BQ1159" s="16"/>
      <c r="BR1159" s="16"/>
      <c r="BS1159" s="16"/>
      <c r="BT1159" s="16"/>
      <c r="BU1159" s="16">
        <v>0.25</v>
      </c>
      <c r="BV1159" s="16"/>
      <c r="BW1159" s="16"/>
      <c r="BX1159" s="16"/>
      <c r="BY1159" s="16"/>
      <c r="BZ1159" s="16"/>
      <c r="CA1159" s="16"/>
      <c r="CB1159" s="16"/>
      <c r="CC1159" s="16"/>
      <c r="CD1159" s="16">
        <v>0.25</v>
      </c>
      <c r="CE1159" s="16"/>
      <c r="CF1159" s="16"/>
      <c r="CG1159" s="16"/>
      <c r="CH1159" s="16"/>
      <c r="CI1159" s="16"/>
      <c r="CJ1159" s="16"/>
      <c r="CK1159" s="16"/>
      <c r="CL1159" s="16"/>
      <c r="CM1159" s="16"/>
      <c r="CN1159" s="16"/>
      <c r="CO1159" s="16"/>
      <c r="CP1159" s="16"/>
      <c r="CQ1159" s="16"/>
      <c r="CR1159" s="16"/>
      <c r="CS1159" s="16"/>
      <c r="CT1159" s="16"/>
      <c r="CU1159" s="16"/>
      <c r="CV1159" s="16"/>
      <c r="CW1159" s="16"/>
      <c r="CX1159" s="16"/>
      <c r="CY1159" s="16"/>
      <c r="CZ1159" s="16"/>
      <c r="DA1159" s="16"/>
      <c r="DB1159" s="16"/>
      <c r="DC1159" s="16"/>
      <c r="DD1159" s="16"/>
      <c r="DE1159" s="16"/>
      <c r="DF1159" s="16"/>
      <c r="DG1159" s="16"/>
      <c r="DH1159" s="24"/>
      <c r="DI1159" s="16"/>
      <c r="DJ1159" s="24"/>
      <c r="DK1159" s="24"/>
      <c r="DL1159" s="24"/>
      <c r="DM1159" s="24"/>
      <c r="DN1159" s="24"/>
      <c r="DO1159" s="24">
        <v>0.1666666716337204</v>
      </c>
      <c r="DP1159" s="24"/>
      <c r="DQ1159" s="24"/>
      <c r="DR1159" s="16"/>
      <c r="DS1159" s="24"/>
      <c r="DT1159" s="17"/>
      <c r="DU1159" s="17"/>
      <c r="DV1159" s="17"/>
      <c r="DW1159" s="17"/>
      <c r="DX1159" s="17"/>
      <c r="DY1159" s="17"/>
      <c r="DZ1159" s="17"/>
      <c r="EA1159" s="17"/>
      <c r="EB1159" s="17"/>
      <c r="EC1159" s="17"/>
      <c r="ED1159" s="17"/>
      <c r="EE1159" s="17">
        <v>1</v>
      </c>
      <c r="EF1159" s="17"/>
      <c r="EG1159" s="17"/>
      <c r="EH1159" s="17"/>
      <c r="EI1159" s="17"/>
      <c r="EJ1159" s="17"/>
      <c r="EK1159" s="17"/>
      <c r="EL1159" s="17"/>
      <c r="EM1159" s="17"/>
      <c r="EN1159" s="27"/>
      <c r="EO1159" s="27"/>
      <c r="EP1159" s="27"/>
      <c r="EQ1159" s="27"/>
      <c r="ER1159" s="27"/>
    </row>
    <row r="1160" spans="1:148" s="9" customFormat="1" ht="20.25" x14ac:dyDescent="0.3">
      <c r="A1160" s="10" t="s">
        <v>631</v>
      </c>
      <c r="B1160" s="10" t="s">
        <v>244</v>
      </c>
      <c r="C1160" s="10" t="s">
        <v>240</v>
      </c>
      <c r="D1160" s="10" t="s">
        <v>279</v>
      </c>
      <c r="E1160" s="10" t="s">
        <v>218</v>
      </c>
      <c r="F1160" s="11">
        <v>10348</v>
      </c>
      <c r="G1160" s="11">
        <v>4062</v>
      </c>
      <c r="H1160" s="11">
        <v>3951</v>
      </c>
      <c r="I1160" s="10" t="s">
        <v>275</v>
      </c>
      <c r="J1160" s="12">
        <v>62.8</v>
      </c>
      <c r="K1160" s="10" t="s">
        <v>243</v>
      </c>
      <c r="L1160" s="10" t="s">
        <v>261</v>
      </c>
      <c r="M1160" s="10" t="s">
        <v>220</v>
      </c>
      <c r="N1160" s="13">
        <v>15</v>
      </c>
      <c r="O1160" s="13">
        <v>15</v>
      </c>
      <c r="P1160" s="13">
        <v>0</v>
      </c>
      <c r="Q1160" s="14">
        <v>0</v>
      </c>
      <c r="R1160" s="14">
        <v>6.21</v>
      </c>
      <c r="S1160" s="14">
        <v>2.5</v>
      </c>
      <c r="T1160" s="14">
        <v>1.5525</v>
      </c>
      <c r="U1160" s="14">
        <v>62.1</v>
      </c>
      <c r="V1160" s="14">
        <v>0.3125</v>
      </c>
      <c r="W1160" s="14">
        <v>221.28</v>
      </c>
      <c r="X1160" s="14">
        <v>25</v>
      </c>
      <c r="Y1160" s="14">
        <v>0.55187638898561298</v>
      </c>
      <c r="Z1160" s="14">
        <v>1.683333</v>
      </c>
      <c r="AA1160" s="14">
        <v>0.81666669999999997</v>
      </c>
      <c r="AB1160" s="14">
        <v>32.666670000000003</v>
      </c>
      <c r="AC1160" s="14">
        <v>0.13083330000000001</v>
      </c>
      <c r="AD1160" s="14">
        <v>5.2333309999999997</v>
      </c>
      <c r="AE1160" s="14">
        <v>69.150000000000006</v>
      </c>
      <c r="AF1160" s="14">
        <v>45.3</v>
      </c>
      <c r="AG1160" s="14">
        <v>0</v>
      </c>
      <c r="AH1160" s="14">
        <v>0</v>
      </c>
      <c r="AI1160" s="14">
        <v>1.5525</v>
      </c>
      <c r="AJ1160" s="14">
        <v>1.683333</v>
      </c>
      <c r="AK1160" s="15">
        <v>0.67333330000000002</v>
      </c>
      <c r="AL1160" s="15">
        <v>0.92227729999999997</v>
      </c>
      <c r="AM1160" s="15">
        <v>1</v>
      </c>
      <c r="AN1160" s="15">
        <v>0.621</v>
      </c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  <c r="BA1160" s="16"/>
      <c r="BB1160" s="16"/>
      <c r="BC1160" s="16"/>
      <c r="BD1160" s="16"/>
      <c r="BE1160" s="16"/>
      <c r="BF1160" s="16"/>
      <c r="BG1160" s="16"/>
      <c r="BH1160" s="16"/>
      <c r="BI1160" s="16"/>
      <c r="BJ1160" s="16"/>
      <c r="BK1160" s="16"/>
      <c r="BL1160" s="16"/>
      <c r="BM1160" s="16"/>
      <c r="BN1160" s="16"/>
      <c r="BO1160" s="16"/>
      <c r="BP1160" s="16"/>
      <c r="BQ1160" s="16"/>
      <c r="BR1160" s="16"/>
      <c r="BS1160" s="16"/>
      <c r="BT1160" s="16"/>
      <c r="BU1160" s="16"/>
      <c r="BV1160" s="16"/>
      <c r="BW1160" s="16"/>
      <c r="BX1160" s="16"/>
      <c r="BY1160" s="16"/>
      <c r="BZ1160" s="16">
        <v>0.1666666716337204</v>
      </c>
      <c r="CA1160" s="16"/>
      <c r="CB1160" s="16"/>
      <c r="CC1160" s="16"/>
      <c r="CD1160" s="16">
        <v>0.1666666716337204</v>
      </c>
      <c r="CE1160" s="16"/>
      <c r="CF1160" s="16"/>
      <c r="CG1160" s="16"/>
      <c r="CH1160" s="16"/>
      <c r="CI1160" s="16"/>
      <c r="CJ1160" s="16">
        <v>0.18333333730697632</v>
      </c>
      <c r="CK1160" s="16"/>
      <c r="CL1160" s="16"/>
      <c r="CM1160" s="16"/>
      <c r="CN1160" s="16"/>
      <c r="CO1160" s="16"/>
      <c r="CP1160" s="16"/>
      <c r="CQ1160" s="16"/>
      <c r="CR1160" s="16"/>
      <c r="CS1160" s="16"/>
      <c r="CT1160" s="16"/>
      <c r="CU1160" s="16"/>
      <c r="CV1160" s="16"/>
      <c r="CW1160" s="16"/>
      <c r="CX1160" s="16"/>
      <c r="CY1160" s="16"/>
      <c r="CZ1160" s="16"/>
      <c r="DA1160" s="16"/>
      <c r="DB1160" s="16"/>
      <c r="DC1160" s="16"/>
      <c r="DD1160" s="16"/>
      <c r="DE1160" s="16"/>
      <c r="DF1160" s="16"/>
      <c r="DG1160" s="16"/>
      <c r="DH1160" s="24"/>
      <c r="DI1160" s="16"/>
      <c r="DJ1160" s="24"/>
      <c r="DK1160" s="24">
        <v>0.1666666716337204</v>
      </c>
      <c r="DL1160" s="24"/>
      <c r="DM1160" s="24"/>
      <c r="DN1160" s="24"/>
      <c r="DO1160" s="24">
        <v>0.13333334028720856</v>
      </c>
      <c r="DP1160" s="24"/>
      <c r="DQ1160" s="24"/>
      <c r="DR1160" s="16"/>
      <c r="DS1160" s="24"/>
      <c r="DT1160" s="17"/>
      <c r="DU1160" s="17"/>
      <c r="DV1160" s="17"/>
      <c r="DW1160" s="17"/>
      <c r="DX1160" s="17"/>
      <c r="DY1160" s="17"/>
      <c r="DZ1160" s="17"/>
      <c r="EA1160" s="17"/>
      <c r="EB1160" s="17"/>
      <c r="EC1160" s="17"/>
      <c r="ED1160" s="17"/>
      <c r="EE1160" s="17"/>
      <c r="EF1160" s="17"/>
      <c r="EG1160" s="17"/>
      <c r="EH1160" s="17"/>
      <c r="EI1160" s="17"/>
      <c r="EJ1160" s="17"/>
      <c r="EK1160" s="17"/>
      <c r="EL1160" s="17"/>
      <c r="EM1160" s="17"/>
      <c r="EN1160" s="27"/>
      <c r="EO1160" s="27"/>
      <c r="EP1160" s="27"/>
      <c r="EQ1160" s="27"/>
      <c r="ER1160" s="27"/>
    </row>
    <row r="1161" spans="1:148" s="9" customFormat="1" ht="20.25" x14ac:dyDescent="0.3">
      <c r="A1161" s="10" t="s">
        <v>631</v>
      </c>
      <c r="B1161" s="10" t="s">
        <v>244</v>
      </c>
      <c r="C1161" s="10" t="s">
        <v>240</v>
      </c>
      <c r="D1161" s="10" t="s">
        <v>281</v>
      </c>
      <c r="E1161" s="10" t="s">
        <v>218</v>
      </c>
      <c r="F1161" s="11">
        <v>10348</v>
      </c>
      <c r="G1161" s="11">
        <v>4189</v>
      </c>
      <c r="H1161" s="11">
        <v>4161</v>
      </c>
      <c r="I1161" s="10" t="s">
        <v>275</v>
      </c>
      <c r="J1161" s="12">
        <v>62.8</v>
      </c>
      <c r="K1161" s="10" t="s">
        <v>243</v>
      </c>
      <c r="L1161" s="10" t="s">
        <v>261</v>
      </c>
      <c r="M1161" s="10" t="s">
        <v>220</v>
      </c>
      <c r="N1161" s="13">
        <v>7</v>
      </c>
      <c r="O1161" s="13">
        <v>7</v>
      </c>
      <c r="P1161" s="13">
        <v>0</v>
      </c>
      <c r="Q1161" s="14">
        <v>0</v>
      </c>
      <c r="R1161" s="14">
        <v>6.21</v>
      </c>
      <c r="S1161" s="14">
        <v>1</v>
      </c>
      <c r="T1161" s="14">
        <v>0.72450000000000003</v>
      </c>
      <c r="U1161" s="14">
        <v>72.45</v>
      </c>
      <c r="V1161" s="14">
        <v>0.125</v>
      </c>
      <c r="W1161" s="14">
        <v>258.16000000000003</v>
      </c>
      <c r="X1161" s="14">
        <v>10</v>
      </c>
      <c r="Y1161" s="14">
        <v>0.47303691053542202</v>
      </c>
      <c r="Z1161" s="14">
        <v>0.8</v>
      </c>
      <c r="AA1161" s="14">
        <v>0.2</v>
      </c>
      <c r="AB1161" s="14">
        <v>20</v>
      </c>
      <c r="AC1161" s="14">
        <v>7.5499979999999994E-2</v>
      </c>
      <c r="AD1161" s="14">
        <v>7.5499980000000004</v>
      </c>
      <c r="AE1161" s="14">
        <v>32.270000000000003</v>
      </c>
      <c r="AF1161" s="14">
        <v>21.14</v>
      </c>
      <c r="AG1161" s="14">
        <v>0</v>
      </c>
      <c r="AH1161" s="14">
        <v>0</v>
      </c>
      <c r="AI1161" s="14">
        <v>0.72450000000000003</v>
      </c>
      <c r="AJ1161" s="14">
        <v>0.8</v>
      </c>
      <c r="AK1161" s="15">
        <v>0.8</v>
      </c>
      <c r="AL1161" s="15">
        <v>0.90562500000000001</v>
      </c>
      <c r="AM1161" s="15">
        <v>1</v>
      </c>
      <c r="AN1161" s="15">
        <v>0.72450000000000003</v>
      </c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  <c r="BA1161" s="16"/>
      <c r="BB1161" s="16"/>
      <c r="BC1161" s="16"/>
      <c r="BD1161" s="16"/>
      <c r="BE1161" s="16"/>
      <c r="BF1161" s="16"/>
      <c r="BG1161" s="16"/>
      <c r="BH1161" s="16"/>
      <c r="BI1161" s="16"/>
      <c r="BJ1161" s="16"/>
      <c r="BK1161" s="16"/>
      <c r="BL1161" s="16"/>
      <c r="BM1161" s="16"/>
      <c r="BN1161" s="16"/>
      <c r="BO1161" s="16"/>
      <c r="BP1161" s="16"/>
      <c r="BQ1161" s="16"/>
      <c r="BR1161" s="16"/>
      <c r="BS1161" s="16"/>
      <c r="BT1161" s="16"/>
      <c r="BU1161" s="16"/>
      <c r="BV1161" s="16"/>
      <c r="BW1161" s="16"/>
      <c r="BX1161" s="16"/>
      <c r="BY1161" s="16"/>
      <c r="BZ1161" s="16"/>
      <c r="CA1161" s="16"/>
      <c r="CB1161" s="16"/>
      <c r="CC1161" s="16"/>
      <c r="CD1161" s="16"/>
      <c r="CE1161" s="16"/>
      <c r="CF1161" s="16"/>
      <c r="CG1161" s="16"/>
      <c r="CH1161" s="16"/>
      <c r="CI1161" s="16"/>
      <c r="CJ1161" s="16"/>
      <c r="CK1161" s="16"/>
      <c r="CL1161" s="16"/>
      <c r="CM1161" s="16"/>
      <c r="CN1161" s="16"/>
      <c r="CO1161" s="16"/>
      <c r="CP1161" s="16"/>
      <c r="CQ1161" s="16"/>
      <c r="CR1161" s="16"/>
      <c r="CS1161" s="16"/>
      <c r="CT1161" s="16"/>
      <c r="CU1161" s="16"/>
      <c r="CV1161" s="16"/>
      <c r="CW1161" s="16"/>
      <c r="CX1161" s="16"/>
      <c r="CY1161" s="16"/>
      <c r="CZ1161" s="16"/>
      <c r="DA1161" s="16"/>
      <c r="DB1161" s="16"/>
      <c r="DC1161" s="16"/>
      <c r="DD1161" s="16"/>
      <c r="DE1161" s="16">
        <v>0.13333334028720856</v>
      </c>
      <c r="DF1161" s="16"/>
      <c r="DG1161" s="16"/>
      <c r="DH1161" s="24"/>
      <c r="DI1161" s="16"/>
      <c r="DJ1161" s="24"/>
      <c r="DK1161" s="24"/>
      <c r="DL1161" s="24"/>
      <c r="DM1161" s="24"/>
      <c r="DN1161" s="24"/>
      <c r="DO1161" s="24">
        <v>6.6666670143604279E-2</v>
      </c>
      <c r="DP1161" s="24"/>
      <c r="DQ1161" s="24"/>
      <c r="DR1161" s="16"/>
      <c r="DS1161" s="24"/>
      <c r="DT1161" s="17"/>
      <c r="DU1161" s="17"/>
      <c r="DV1161" s="17"/>
      <c r="DW1161" s="17"/>
      <c r="DX1161" s="17"/>
      <c r="DY1161" s="17"/>
      <c r="DZ1161" s="17"/>
      <c r="EA1161" s="17"/>
      <c r="EB1161" s="17"/>
      <c r="EC1161" s="17"/>
      <c r="ED1161" s="17"/>
      <c r="EE1161" s="17"/>
      <c r="EF1161" s="17"/>
      <c r="EG1161" s="17"/>
      <c r="EH1161" s="17"/>
      <c r="EI1161" s="17"/>
      <c r="EJ1161" s="17"/>
      <c r="EK1161" s="17"/>
      <c r="EL1161" s="17"/>
      <c r="EM1161" s="17"/>
      <c r="EN1161" s="27"/>
      <c r="EO1161" s="27"/>
      <c r="EP1161" s="27"/>
      <c r="EQ1161" s="27"/>
      <c r="ER1161" s="27"/>
    </row>
    <row r="1162" spans="1:148" s="9" customFormat="1" ht="20.25" x14ac:dyDescent="0.3">
      <c r="A1162" s="10" t="s">
        <v>631</v>
      </c>
      <c r="B1162" s="10" t="s">
        <v>231</v>
      </c>
      <c r="C1162" s="10" t="s">
        <v>240</v>
      </c>
      <c r="D1162" s="10" t="s">
        <v>279</v>
      </c>
      <c r="E1162" s="10" t="s">
        <v>218</v>
      </c>
      <c r="F1162" s="11">
        <v>10734</v>
      </c>
      <c r="G1162" s="11">
        <v>4062</v>
      </c>
      <c r="H1162" s="11">
        <v>3951</v>
      </c>
      <c r="I1162" s="10" t="s">
        <v>282</v>
      </c>
      <c r="J1162" s="12">
        <v>71.8</v>
      </c>
      <c r="K1162" s="10" t="s">
        <v>243</v>
      </c>
      <c r="L1162" s="10" t="s">
        <v>261</v>
      </c>
      <c r="M1162" s="10" t="s">
        <v>220</v>
      </c>
      <c r="N1162" s="13">
        <v>2</v>
      </c>
      <c r="O1162" s="13">
        <v>2</v>
      </c>
      <c r="P1162" s="13">
        <v>0</v>
      </c>
      <c r="Q1162" s="14">
        <v>0</v>
      </c>
      <c r="R1162" s="14">
        <v>8.11</v>
      </c>
      <c r="S1162" s="14">
        <v>1.5</v>
      </c>
      <c r="T1162" s="14">
        <v>0.2703333</v>
      </c>
      <c r="U1162" s="14">
        <v>18.022220000000001</v>
      </c>
      <c r="V1162" s="14">
        <v>0.1875</v>
      </c>
      <c r="W1162" s="14">
        <v>64.426670000000001</v>
      </c>
      <c r="X1162" s="14">
        <v>15</v>
      </c>
      <c r="Y1162" s="14">
        <v>1.93798455343275</v>
      </c>
      <c r="Z1162" s="14">
        <v>0.3</v>
      </c>
      <c r="AA1162" s="14">
        <v>1.2</v>
      </c>
      <c r="AB1162" s="14">
        <v>80</v>
      </c>
      <c r="AC1162" s="14">
        <v>2.9666660000000001E-2</v>
      </c>
      <c r="AD1162" s="14">
        <v>1.9777769999999999</v>
      </c>
      <c r="AE1162" s="14">
        <v>12.08</v>
      </c>
      <c r="AF1162" s="14">
        <v>7.74</v>
      </c>
      <c r="AG1162" s="14">
        <v>0</v>
      </c>
      <c r="AH1162" s="14">
        <v>0</v>
      </c>
      <c r="AI1162" s="14">
        <v>0.2703333</v>
      </c>
      <c r="AJ1162" s="14">
        <v>0.3</v>
      </c>
      <c r="AK1162" s="15">
        <v>0.2</v>
      </c>
      <c r="AL1162" s="15">
        <v>0.9011112</v>
      </c>
      <c r="AM1162" s="15">
        <v>1</v>
      </c>
      <c r="AN1162" s="15">
        <v>0.1802222</v>
      </c>
      <c r="AO1162" s="16"/>
      <c r="AP1162" s="16">
        <v>0.58333331346511841</v>
      </c>
      <c r="AQ1162" s="16"/>
      <c r="AR1162" s="16">
        <v>8.3333335816860199E-2</v>
      </c>
      <c r="AS1162" s="16">
        <v>8.3333335816860199E-2</v>
      </c>
      <c r="AT1162" s="16">
        <v>0.20000000298023224</v>
      </c>
      <c r="AU1162" s="16"/>
      <c r="AV1162" s="16"/>
      <c r="AW1162" s="16"/>
      <c r="AX1162" s="16">
        <v>0.25</v>
      </c>
      <c r="AY1162" s="16"/>
      <c r="AZ1162" s="16"/>
      <c r="BA1162" s="16"/>
      <c r="BB1162" s="16"/>
      <c r="BC1162" s="16"/>
      <c r="BD1162" s="16"/>
      <c r="BE1162" s="16"/>
      <c r="BF1162" s="16"/>
      <c r="BG1162" s="16"/>
      <c r="BH1162" s="16"/>
      <c r="BI1162" s="16"/>
      <c r="BJ1162" s="16"/>
      <c r="BK1162" s="16"/>
      <c r="BL1162" s="16"/>
      <c r="BM1162" s="16"/>
      <c r="BN1162" s="16"/>
      <c r="BO1162" s="16"/>
      <c r="BP1162" s="16"/>
      <c r="BQ1162" s="16"/>
      <c r="BR1162" s="16"/>
      <c r="BS1162" s="16"/>
      <c r="BT1162" s="16"/>
      <c r="BU1162" s="16"/>
      <c r="BV1162" s="16"/>
      <c r="BW1162" s="16"/>
      <c r="BX1162" s="16"/>
      <c r="BY1162" s="16"/>
      <c r="BZ1162" s="16"/>
      <c r="CA1162" s="16"/>
      <c r="CB1162" s="16"/>
      <c r="CC1162" s="16"/>
      <c r="CD1162" s="16"/>
      <c r="CE1162" s="16"/>
      <c r="CF1162" s="16"/>
      <c r="CG1162" s="16"/>
      <c r="CH1162" s="16"/>
      <c r="CI1162" s="16"/>
      <c r="CJ1162" s="16"/>
      <c r="CK1162" s="16"/>
      <c r="CL1162" s="16"/>
      <c r="CM1162" s="16"/>
      <c r="CN1162" s="16"/>
      <c r="CO1162" s="16"/>
      <c r="CP1162" s="16"/>
      <c r="CQ1162" s="16"/>
      <c r="CR1162" s="16"/>
      <c r="CS1162" s="16"/>
      <c r="CT1162" s="16"/>
      <c r="CU1162" s="16"/>
      <c r="CV1162" s="16"/>
      <c r="CW1162" s="16"/>
      <c r="CX1162" s="16"/>
      <c r="CY1162" s="16"/>
      <c r="CZ1162" s="16"/>
      <c r="DA1162" s="16"/>
      <c r="DB1162" s="16"/>
      <c r="DC1162" s="16"/>
      <c r="DD1162" s="16"/>
      <c r="DE1162" s="16"/>
      <c r="DF1162" s="16"/>
      <c r="DG1162" s="16"/>
      <c r="DH1162" s="24"/>
      <c r="DI1162" s="16"/>
      <c r="DJ1162" s="24"/>
      <c r="DK1162" s="24"/>
      <c r="DL1162" s="24"/>
      <c r="DM1162" s="24"/>
      <c r="DN1162" s="24"/>
      <c r="DO1162" s="24"/>
      <c r="DP1162" s="24"/>
      <c r="DQ1162" s="24"/>
      <c r="DR1162" s="16"/>
      <c r="DS1162" s="24"/>
      <c r="DT1162" s="17"/>
      <c r="DU1162" s="17"/>
      <c r="DV1162" s="17"/>
      <c r="DW1162" s="17"/>
      <c r="DX1162" s="17"/>
      <c r="DY1162" s="17"/>
      <c r="DZ1162" s="17"/>
      <c r="EA1162" s="17"/>
      <c r="EB1162" s="17"/>
      <c r="EC1162" s="17"/>
      <c r="ED1162" s="17"/>
      <c r="EE1162" s="17"/>
      <c r="EF1162" s="17"/>
      <c r="EG1162" s="17"/>
      <c r="EH1162" s="17"/>
      <c r="EI1162" s="17"/>
      <c r="EJ1162" s="17"/>
      <c r="EK1162" s="17"/>
      <c r="EL1162" s="17"/>
      <c r="EM1162" s="17"/>
      <c r="EN1162" s="27"/>
      <c r="EO1162" s="27"/>
      <c r="EP1162" s="27"/>
      <c r="EQ1162" s="27"/>
      <c r="ER1162" s="27"/>
    </row>
    <row r="1163" spans="1:148" s="9" customFormat="1" ht="20.25" x14ac:dyDescent="0.3">
      <c r="A1163" s="10" t="s">
        <v>631</v>
      </c>
      <c r="B1163" s="10" t="s">
        <v>231</v>
      </c>
      <c r="C1163" s="10" t="s">
        <v>240</v>
      </c>
      <c r="D1163" s="10" t="s">
        <v>281</v>
      </c>
      <c r="E1163" s="10" t="s">
        <v>218</v>
      </c>
      <c r="F1163" s="11">
        <v>10734</v>
      </c>
      <c r="G1163" s="11">
        <v>4189</v>
      </c>
      <c r="H1163" s="11">
        <v>4161</v>
      </c>
      <c r="I1163" s="10" t="s">
        <v>282</v>
      </c>
      <c r="J1163" s="12">
        <v>71.8</v>
      </c>
      <c r="K1163" s="10" t="s">
        <v>243</v>
      </c>
      <c r="L1163" s="10" t="s">
        <v>261</v>
      </c>
      <c r="M1163" s="10" t="s">
        <v>220</v>
      </c>
      <c r="N1163" s="13">
        <v>7</v>
      </c>
      <c r="O1163" s="13">
        <v>7</v>
      </c>
      <c r="P1163" s="13">
        <v>0</v>
      </c>
      <c r="Q1163" s="14">
        <v>0</v>
      </c>
      <c r="R1163" s="14">
        <v>8.11</v>
      </c>
      <c r="S1163" s="14">
        <v>3</v>
      </c>
      <c r="T1163" s="14">
        <v>0.94616659999999997</v>
      </c>
      <c r="U1163" s="14">
        <v>31.538889999999999</v>
      </c>
      <c r="V1163" s="14">
        <v>0.375</v>
      </c>
      <c r="W1163" s="14">
        <v>112.7467</v>
      </c>
      <c r="X1163" s="14">
        <v>30</v>
      </c>
      <c r="Y1163" s="14">
        <v>1.10741970583319</v>
      </c>
      <c r="Z1163" s="14">
        <v>1.0833330000000001</v>
      </c>
      <c r="AA1163" s="14">
        <v>1.9166669999999999</v>
      </c>
      <c r="AB1163" s="14">
        <v>63.888890000000004</v>
      </c>
      <c r="AC1163" s="14">
        <v>0.13716690000000001</v>
      </c>
      <c r="AD1163" s="14">
        <v>4.5722290000000001</v>
      </c>
      <c r="AE1163" s="14">
        <v>42.28</v>
      </c>
      <c r="AF1163" s="14">
        <v>27.09</v>
      </c>
      <c r="AG1163" s="14">
        <v>0</v>
      </c>
      <c r="AH1163" s="14">
        <v>0</v>
      </c>
      <c r="AI1163" s="14">
        <v>0.94616659999999997</v>
      </c>
      <c r="AJ1163" s="14">
        <v>1.0833330000000001</v>
      </c>
      <c r="AK1163" s="15">
        <v>0.36111110000000002</v>
      </c>
      <c r="AL1163" s="15">
        <v>0.87338450000000001</v>
      </c>
      <c r="AM1163" s="15">
        <v>1</v>
      </c>
      <c r="AN1163" s="15">
        <v>0.31538890000000003</v>
      </c>
      <c r="AO1163" s="16"/>
      <c r="AP1163" s="16">
        <v>0.75</v>
      </c>
      <c r="AQ1163" s="16"/>
      <c r="AR1163" s="16"/>
      <c r="AS1163" s="16">
        <v>0.1666666716337204</v>
      </c>
      <c r="AT1163" s="16">
        <v>0.1666666716337204</v>
      </c>
      <c r="AU1163" s="16"/>
      <c r="AV1163" s="16"/>
      <c r="AW1163" s="16"/>
      <c r="AX1163" s="16"/>
      <c r="AY1163" s="16"/>
      <c r="AZ1163" s="16"/>
      <c r="BA1163" s="16"/>
      <c r="BB1163" s="16"/>
      <c r="BC1163" s="16"/>
      <c r="BD1163" s="16"/>
      <c r="BE1163" s="16"/>
      <c r="BF1163" s="16"/>
      <c r="BG1163" s="16"/>
      <c r="BH1163" s="16"/>
      <c r="BI1163" s="16"/>
      <c r="BJ1163" s="16"/>
      <c r="BK1163" s="16"/>
      <c r="BL1163" s="16"/>
      <c r="BM1163" s="16"/>
      <c r="BN1163" s="16"/>
      <c r="BO1163" s="16"/>
      <c r="BP1163" s="16"/>
      <c r="BQ1163" s="16"/>
      <c r="BR1163" s="16"/>
      <c r="BS1163" s="16"/>
      <c r="BT1163" s="16"/>
      <c r="BU1163" s="16"/>
      <c r="BV1163" s="16"/>
      <c r="BW1163" s="16"/>
      <c r="BX1163" s="16"/>
      <c r="BY1163" s="16"/>
      <c r="BZ1163" s="16"/>
      <c r="CA1163" s="16"/>
      <c r="CB1163" s="16"/>
      <c r="CC1163" s="16"/>
      <c r="CD1163" s="16"/>
      <c r="CE1163" s="16"/>
      <c r="CF1163" s="16">
        <v>0.4166666567325592</v>
      </c>
      <c r="CG1163" s="16"/>
      <c r="CH1163" s="16"/>
      <c r="CI1163" s="16"/>
      <c r="CJ1163" s="16"/>
      <c r="CK1163" s="16"/>
      <c r="CL1163" s="16"/>
      <c r="CM1163" s="16"/>
      <c r="CN1163" s="16"/>
      <c r="CO1163" s="16"/>
      <c r="CP1163" s="16"/>
      <c r="CQ1163" s="16">
        <v>0.1666666716337204</v>
      </c>
      <c r="CR1163" s="16"/>
      <c r="CS1163" s="16"/>
      <c r="CT1163" s="16"/>
      <c r="CU1163" s="16"/>
      <c r="CV1163" s="16"/>
      <c r="CW1163" s="16"/>
      <c r="CX1163" s="16"/>
      <c r="CY1163" s="16"/>
      <c r="CZ1163" s="16"/>
      <c r="DA1163" s="16"/>
      <c r="DB1163" s="16"/>
      <c r="DC1163" s="16"/>
      <c r="DD1163" s="16"/>
      <c r="DE1163" s="16"/>
      <c r="DF1163" s="16"/>
      <c r="DG1163" s="16"/>
      <c r="DH1163" s="24"/>
      <c r="DI1163" s="16"/>
      <c r="DJ1163" s="24"/>
      <c r="DK1163" s="24">
        <v>0.1666666716337204</v>
      </c>
      <c r="DL1163" s="24"/>
      <c r="DM1163" s="24"/>
      <c r="DN1163" s="24"/>
      <c r="DO1163" s="24">
        <v>8.3333335816860199E-2</v>
      </c>
      <c r="DP1163" s="24"/>
      <c r="DQ1163" s="24"/>
      <c r="DR1163" s="16"/>
      <c r="DS1163" s="24"/>
      <c r="DT1163" s="17"/>
      <c r="DU1163" s="17"/>
      <c r="DV1163" s="17"/>
      <c r="DW1163" s="17"/>
      <c r="DX1163" s="17"/>
      <c r="DY1163" s="17"/>
      <c r="DZ1163" s="17"/>
      <c r="EA1163" s="17"/>
      <c r="EB1163" s="17"/>
      <c r="EC1163" s="17"/>
      <c r="ED1163" s="17"/>
      <c r="EE1163" s="17"/>
      <c r="EF1163" s="17"/>
      <c r="EG1163" s="17"/>
      <c r="EH1163" s="17"/>
      <c r="EI1163" s="17"/>
      <c r="EJ1163" s="17"/>
      <c r="EK1163" s="17"/>
      <c r="EL1163" s="17"/>
      <c r="EM1163" s="17"/>
      <c r="EN1163" s="27"/>
      <c r="EO1163" s="27"/>
      <c r="EP1163" s="27"/>
      <c r="EQ1163" s="27"/>
      <c r="ER1163" s="27"/>
    </row>
    <row r="1164" spans="1:148" s="9" customFormat="1" ht="20.25" x14ac:dyDescent="0.3">
      <c r="A1164" s="10" t="s">
        <v>631</v>
      </c>
      <c r="B1164" s="10" t="s">
        <v>240</v>
      </c>
      <c r="C1164" s="10" t="s">
        <v>240</v>
      </c>
      <c r="D1164" s="10" t="s">
        <v>279</v>
      </c>
      <c r="E1164" s="10" t="s">
        <v>218</v>
      </c>
      <c r="F1164" s="11">
        <v>10734</v>
      </c>
      <c r="G1164" s="11">
        <v>4062</v>
      </c>
      <c r="H1164" s="11">
        <v>3951</v>
      </c>
      <c r="I1164" s="10" t="s">
        <v>282</v>
      </c>
      <c r="J1164" s="12">
        <v>71.8</v>
      </c>
      <c r="K1164" s="10" t="s">
        <v>243</v>
      </c>
      <c r="L1164" s="10" t="s">
        <v>261</v>
      </c>
      <c r="M1164" s="10" t="s">
        <v>220</v>
      </c>
      <c r="N1164" s="13">
        <v>51</v>
      </c>
      <c r="O1164" s="13">
        <v>51</v>
      </c>
      <c r="P1164" s="13">
        <v>0</v>
      </c>
      <c r="Q1164" s="14">
        <v>0</v>
      </c>
      <c r="R1164" s="14">
        <v>8.11</v>
      </c>
      <c r="S1164" s="14">
        <v>8</v>
      </c>
      <c r="T1164" s="14">
        <v>6.8935000000000004</v>
      </c>
      <c r="U1164" s="14">
        <v>86.168750000000003</v>
      </c>
      <c r="V1164" s="14">
        <v>1</v>
      </c>
      <c r="W1164" s="14">
        <v>308.04000000000002</v>
      </c>
      <c r="X1164" s="14">
        <v>80</v>
      </c>
      <c r="Y1164" s="14">
        <v>0.40533010072022502</v>
      </c>
      <c r="Z1164" s="14">
        <v>7.1666670000000003</v>
      </c>
      <c r="AA1164" s="14">
        <v>0.8333334</v>
      </c>
      <c r="AB1164" s="14">
        <v>10.41667</v>
      </c>
      <c r="AC1164" s="14">
        <v>0.27316679999999999</v>
      </c>
      <c r="AD1164" s="14">
        <v>3.4145850000000002</v>
      </c>
      <c r="AE1164" s="14">
        <v>308.04000000000002</v>
      </c>
      <c r="AF1164" s="14">
        <v>197.37</v>
      </c>
      <c r="AG1164" s="14">
        <v>0</v>
      </c>
      <c r="AH1164" s="14">
        <v>0</v>
      </c>
      <c r="AI1164" s="14">
        <v>6.8935000000000004</v>
      </c>
      <c r="AJ1164" s="14">
        <v>7.1666670000000003</v>
      </c>
      <c r="AK1164" s="15">
        <v>0.89583330000000005</v>
      </c>
      <c r="AL1164" s="15">
        <v>0.96188370000000001</v>
      </c>
      <c r="AM1164" s="15">
        <v>1</v>
      </c>
      <c r="AN1164" s="15">
        <v>0.86168750000000005</v>
      </c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  <c r="BA1164" s="16"/>
      <c r="BB1164" s="16"/>
      <c r="BC1164" s="16"/>
      <c r="BD1164" s="16"/>
      <c r="BE1164" s="16"/>
      <c r="BF1164" s="16"/>
      <c r="BG1164" s="16"/>
      <c r="BH1164" s="16"/>
      <c r="BI1164" s="16"/>
      <c r="BJ1164" s="16"/>
      <c r="BK1164" s="16"/>
      <c r="BL1164" s="16"/>
      <c r="BM1164" s="16"/>
      <c r="BN1164" s="16"/>
      <c r="BO1164" s="16"/>
      <c r="BP1164" s="16"/>
      <c r="BQ1164" s="16">
        <v>0.15000000596046448</v>
      </c>
      <c r="BR1164" s="16"/>
      <c r="BS1164" s="16"/>
      <c r="BT1164" s="16"/>
      <c r="BU1164" s="16"/>
      <c r="BV1164" s="16"/>
      <c r="BW1164" s="16"/>
      <c r="BX1164" s="16"/>
      <c r="BY1164" s="16"/>
      <c r="BZ1164" s="16">
        <v>0.25</v>
      </c>
      <c r="CA1164" s="16"/>
      <c r="CB1164" s="16">
        <v>0.10000000149011612</v>
      </c>
      <c r="CC1164" s="16"/>
      <c r="CD1164" s="16"/>
      <c r="CE1164" s="16"/>
      <c r="CF1164" s="16"/>
      <c r="CG1164" s="16"/>
      <c r="CH1164" s="16"/>
      <c r="CI1164" s="16"/>
      <c r="CJ1164" s="16"/>
      <c r="CK1164" s="16"/>
      <c r="CL1164" s="16"/>
      <c r="CM1164" s="16"/>
      <c r="CN1164" s="16"/>
      <c r="CO1164" s="16"/>
      <c r="CP1164" s="16"/>
      <c r="CQ1164" s="16"/>
      <c r="CR1164" s="16"/>
      <c r="CS1164" s="16"/>
      <c r="CT1164" s="16"/>
      <c r="CU1164" s="16"/>
      <c r="CV1164" s="16"/>
      <c r="CW1164" s="16"/>
      <c r="CX1164" s="16"/>
      <c r="CY1164" s="16"/>
      <c r="CZ1164" s="16"/>
      <c r="DA1164" s="16"/>
      <c r="DB1164" s="16"/>
      <c r="DC1164" s="16"/>
      <c r="DD1164" s="16"/>
      <c r="DE1164" s="16"/>
      <c r="DF1164" s="16"/>
      <c r="DG1164" s="16"/>
      <c r="DH1164" s="24"/>
      <c r="DI1164" s="16"/>
      <c r="DJ1164" s="24"/>
      <c r="DK1164" s="24"/>
      <c r="DL1164" s="24"/>
      <c r="DM1164" s="24"/>
      <c r="DN1164" s="24"/>
      <c r="DO1164" s="24">
        <v>0.3333333432674408</v>
      </c>
      <c r="DP1164" s="24"/>
      <c r="DQ1164" s="24"/>
      <c r="DR1164" s="16"/>
      <c r="DS1164" s="24"/>
      <c r="DT1164" s="17"/>
      <c r="DU1164" s="17"/>
      <c r="DV1164" s="17"/>
      <c r="DW1164" s="17"/>
      <c r="DX1164" s="17"/>
      <c r="DY1164" s="17"/>
      <c r="DZ1164" s="17"/>
      <c r="EA1164" s="17"/>
      <c r="EB1164" s="17"/>
      <c r="EC1164" s="17"/>
      <c r="ED1164" s="17"/>
      <c r="EE1164" s="17"/>
      <c r="EF1164" s="17"/>
      <c r="EG1164" s="17"/>
      <c r="EH1164" s="17"/>
      <c r="EI1164" s="17"/>
      <c r="EJ1164" s="17"/>
      <c r="EK1164" s="17"/>
      <c r="EL1164" s="17"/>
      <c r="EM1164" s="17"/>
      <c r="EN1164" s="27"/>
      <c r="EO1164" s="27"/>
      <c r="EP1164" s="27"/>
      <c r="EQ1164" s="27"/>
      <c r="ER1164" s="27"/>
    </row>
    <row r="1165" spans="1:148" s="9" customFormat="1" ht="20.25" x14ac:dyDescent="0.3">
      <c r="A1165" s="10" t="s">
        <v>631</v>
      </c>
      <c r="B1165" s="10" t="s">
        <v>240</v>
      </c>
      <c r="C1165" s="10" t="s">
        <v>240</v>
      </c>
      <c r="D1165" s="10" t="s">
        <v>281</v>
      </c>
      <c r="E1165" s="10" t="s">
        <v>218</v>
      </c>
      <c r="F1165" s="11">
        <v>10734</v>
      </c>
      <c r="G1165" s="11">
        <v>4189</v>
      </c>
      <c r="H1165" s="11">
        <v>4161</v>
      </c>
      <c r="I1165" s="10" t="s">
        <v>282</v>
      </c>
      <c r="J1165" s="12">
        <v>71.8</v>
      </c>
      <c r="K1165" s="10" t="s">
        <v>243</v>
      </c>
      <c r="L1165" s="10" t="s">
        <v>261</v>
      </c>
      <c r="M1165" s="10" t="s">
        <v>220</v>
      </c>
      <c r="N1165" s="13">
        <v>53</v>
      </c>
      <c r="O1165" s="13">
        <v>53</v>
      </c>
      <c r="P1165" s="13">
        <v>0</v>
      </c>
      <c r="Q1165" s="14">
        <v>0</v>
      </c>
      <c r="R1165" s="14">
        <v>8.11</v>
      </c>
      <c r="S1165" s="14">
        <v>8</v>
      </c>
      <c r="T1165" s="14">
        <v>7.1638330000000003</v>
      </c>
      <c r="U1165" s="14">
        <v>89.547910000000002</v>
      </c>
      <c r="V1165" s="14">
        <v>1</v>
      </c>
      <c r="W1165" s="14">
        <v>320.12</v>
      </c>
      <c r="X1165" s="14">
        <v>80</v>
      </c>
      <c r="Y1165" s="14">
        <v>0.39003461441149501</v>
      </c>
      <c r="Z1165" s="14">
        <v>7.3833330000000004</v>
      </c>
      <c r="AA1165" s="14">
        <v>0.61666670000000001</v>
      </c>
      <c r="AB1165" s="14">
        <v>7.7083329999999997</v>
      </c>
      <c r="AC1165" s="14">
        <v>0.21950020000000001</v>
      </c>
      <c r="AD1165" s="14">
        <v>2.7437520000000002</v>
      </c>
      <c r="AE1165" s="14">
        <v>320.12</v>
      </c>
      <c r="AF1165" s="14">
        <v>205.11</v>
      </c>
      <c r="AG1165" s="14">
        <v>0</v>
      </c>
      <c r="AH1165" s="14">
        <v>0</v>
      </c>
      <c r="AI1165" s="14">
        <v>7.1638330000000003</v>
      </c>
      <c r="AJ1165" s="14">
        <v>7.3833330000000004</v>
      </c>
      <c r="AK1165" s="15">
        <v>0.92291670000000003</v>
      </c>
      <c r="AL1165" s="15">
        <v>0.97027090000000005</v>
      </c>
      <c r="AM1165" s="15">
        <v>1</v>
      </c>
      <c r="AN1165" s="15">
        <v>0.89547909999999997</v>
      </c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  <c r="BA1165" s="16"/>
      <c r="BB1165" s="16"/>
      <c r="BC1165" s="16"/>
      <c r="BD1165" s="16"/>
      <c r="BE1165" s="16"/>
      <c r="BF1165" s="16"/>
      <c r="BG1165" s="16"/>
      <c r="BH1165" s="16"/>
      <c r="BI1165" s="16"/>
      <c r="BJ1165" s="16"/>
      <c r="BK1165" s="16"/>
      <c r="BL1165" s="16"/>
      <c r="BM1165" s="16"/>
      <c r="BN1165" s="16"/>
      <c r="BO1165" s="16"/>
      <c r="BP1165" s="16"/>
      <c r="BQ1165" s="16"/>
      <c r="BR1165" s="16"/>
      <c r="BS1165" s="16"/>
      <c r="BT1165" s="16"/>
      <c r="BU1165" s="16"/>
      <c r="BV1165" s="16"/>
      <c r="BW1165" s="16"/>
      <c r="BX1165" s="16"/>
      <c r="BY1165" s="16"/>
      <c r="BZ1165" s="16"/>
      <c r="CA1165" s="16"/>
      <c r="CB1165" s="16"/>
      <c r="CC1165" s="16"/>
      <c r="CD1165" s="16"/>
      <c r="CE1165" s="16"/>
      <c r="CF1165" s="16"/>
      <c r="CG1165" s="16"/>
      <c r="CH1165" s="16"/>
      <c r="CI1165" s="16"/>
      <c r="CJ1165" s="16"/>
      <c r="CK1165" s="16"/>
      <c r="CL1165" s="16"/>
      <c r="CM1165" s="16"/>
      <c r="CN1165" s="16"/>
      <c r="CO1165" s="16"/>
      <c r="CP1165" s="16"/>
      <c r="CQ1165" s="16"/>
      <c r="CR1165" s="16"/>
      <c r="CS1165" s="16"/>
      <c r="CT1165" s="16"/>
      <c r="CU1165" s="16"/>
      <c r="CV1165" s="16"/>
      <c r="CW1165" s="16"/>
      <c r="CX1165" s="16"/>
      <c r="CY1165" s="16"/>
      <c r="CZ1165" s="16"/>
      <c r="DA1165" s="16"/>
      <c r="DB1165" s="16"/>
      <c r="DC1165" s="16"/>
      <c r="DD1165" s="16"/>
      <c r="DE1165" s="16">
        <v>0.11666666716337204</v>
      </c>
      <c r="DF1165" s="16"/>
      <c r="DG1165" s="16"/>
      <c r="DH1165" s="24"/>
      <c r="DI1165" s="16"/>
      <c r="DJ1165" s="24"/>
      <c r="DK1165" s="24"/>
      <c r="DL1165" s="24"/>
      <c r="DM1165" s="24"/>
      <c r="DN1165" s="24"/>
      <c r="DO1165" s="24">
        <v>0.50000001490116119</v>
      </c>
      <c r="DP1165" s="24"/>
      <c r="DQ1165" s="24"/>
      <c r="DR1165" s="16"/>
      <c r="DS1165" s="24"/>
      <c r="DT1165" s="17"/>
      <c r="DU1165" s="17"/>
      <c r="DV1165" s="17"/>
      <c r="DW1165" s="17"/>
      <c r="DX1165" s="17"/>
      <c r="DY1165" s="17"/>
      <c r="DZ1165" s="17"/>
      <c r="EA1165" s="17"/>
      <c r="EB1165" s="17"/>
      <c r="EC1165" s="17"/>
      <c r="ED1165" s="17"/>
      <c r="EE1165" s="17"/>
      <c r="EF1165" s="17"/>
      <c r="EG1165" s="17"/>
      <c r="EH1165" s="17"/>
      <c r="EI1165" s="17"/>
      <c r="EJ1165" s="17"/>
      <c r="EK1165" s="17"/>
      <c r="EL1165" s="17"/>
      <c r="EM1165" s="17"/>
      <c r="EN1165" s="27"/>
      <c r="EO1165" s="27"/>
      <c r="EP1165" s="27"/>
      <c r="EQ1165" s="27"/>
      <c r="ER1165" s="27"/>
    </row>
    <row r="1166" spans="1:148" s="9" customFormat="1" ht="20.25" x14ac:dyDescent="0.3">
      <c r="A1166" s="10" t="s">
        <v>612</v>
      </c>
      <c r="B1166" s="10" t="s">
        <v>232</v>
      </c>
      <c r="C1166" s="10" t="s">
        <v>240</v>
      </c>
      <c r="D1166" s="10" t="s">
        <v>279</v>
      </c>
      <c r="E1166" s="10" t="s">
        <v>218</v>
      </c>
      <c r="F1166" s="11">
        <v>10334</v>
      </c>
      <c r="G1166" s="11">
        <v>4124</v>
      </c>
      <c r="H1166" s="11">
        <v>4103</v>
      </c>
      <c r="I1166" s="10" t="s">
        <v>275</v>
      </c>
      <c r="J1166" s="12">
        <v>62.8</v>
      </c>
      <c r="K1166" s="10" t="s">
        <v>267</v>
      </c>
      <c r="L1166" s="10" t="s">
        <v>261</v>
      </c>
      <c r="M1166" s="10" t="s">
        <v>220</v>
      </c>
      <c r="N1166" s="13">
        <v>30</v>
      </c>
      <c r="O1166" s="13">
        <v>30</v>
      </c>
      <c r="P1166" s="13">
        <v>0</v>
      </c>
      <c r="Q1166" s="14">
        <v>0</v>
      </c>
      <c r="R1166" s="14">
        <v>8.1</v>
      </c>
      <c r="S1166" s="14">
        <v>5</v>
      </c>
      <c r="T1166" s="14">
        <v>4.05</v>
      </c>
      <c r="U1166" s="14">
        <v>81.000010000000003</v>
      </c>
      <c r="V1166" s="14">
        <v>0.625</v>
      </c>
      <c r="W1166" s="14">
        <v>257.76</v>
      </c>
      <c r="X1166" s="14">
        <v>50</v>
      </c>
      <c r="Y1166" s="14">
        <v>0.45787543868143399</v>
      </c>
      <c r="Z1166" s="14">
        <v>4.25</v>
      </c>
      <c r="AA1166" s="14">
        <v>0.75</v>
      </c>
      <c r="AB1166" s="14">
        <v>15</v>
      </c>
      <c r="AC1166" s="14">
        <v>0.19999980000000001</v>
      </c>
      <c r="AD1166" s="14">
        <v>3.9999959999999999</v>
      </c>
      <c r="AE1166" s="14">
        <v>161.1</v>
      </c>
      <c r="AF1166" s="14">
        <v>109.2</v>
      </c>
      <c r="AG1166" s="14">
        <v>0</v>
      </c>
      <c r="AH1166" s="14">
        <v>0</v>
      </c>
      <c r="AI1166" s="14">
        <v>4.05</v>
      </c>
      <c r="AJ1166" s="14">
        <v>4.25</v>
      </c>
      <c r="AK1166" s="15">
        <v>0.85</v>
      </c>
      <c r="AL1166" s="15">
        <v>0.95294120000000004</v>
      </c>
      <c r="AM1166" s="15">
        <v>1</v>
      </c>
      <c r="AN1166" s="15">
        <v>0.8100001</v>
      </c>
      <c r="AO1166" s="16">
        <v>0.5</v>
      </c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  <c r="BA1166" s="16"/>
      <c r="BB1166" s="16"/>
      <c r="BC1166" s="16"/>
      <c r="BD1166" s="16"/>
      <c r="BE1166" s="16"/>
      <c r="BF1166" s="16"/>
      <c r="BG1166" s="16"/>
      <c r="BH1166" s="16"/>
      <c r="BI1166" s="16"/>
      <c r="BJ1166" s="16"/>
      <c r="BK1166" s="16"/>
      <c r="BL1166" s="16"/>
      <c r="BM1166" s="16"/>
      <c r="BN1166" s="16"/>
      <c r="BO1166" s="16"/>
      <c r="BP1166" s="16"/>
      <c r="BQ1166" s="16"/>
      <c r="BR1166" s="16"/>
      <c r="BS1166" s="16"/>
      <c r="BT1166" s="16"/>
      <c r="BU1166" s="16"/>
      <c r="BV1166" s="16"/>
      <c r="BW1166" s="16"/>
      <c r="BX1166" s="16"/>
      <c r="BY1166" s="16"/>
      <c r="BZ1166" s="16"/>
      <c r="CA1166" s="16"/>
      <c r="CB1166" s="16"/>
      <c r="CC1166" s="16"/>
      <c r="CD1166" s="16"/>
      <c r="CE1166" s="16"/>
      <c r="CF1166" s="16"/>
      <c r="CG1166" s="16"/>
      <c r="CH1166" s="16"/>
      <c r="CI1166" s="16"/>
      <c r="CJ1166" s="16"/>
      <c r="CK1166" s="16"/>
      <c r="CL1166" s="16"/>
      <c r="CM1166" s="16"/>
      <c r="CN1166" s="16"/>
      <c r="CO1166" s="16"/>
      <c r="CP1166" s="16"/>
      <c r="CQ1166" s="16"/>
      <c r="CR1166" s="16"/>
      <c r="CS1166" s="16"/>
      <c r="CT1166" s="16"/>
      <c r="CU1166" s="16"/>
      <c r="CV1166" s="16"/>
      <c r="CW1166" s="16"/>
      <c r="CX1166" s="16"/>
      <c r="CY1166" s="16"/>
      <c r="CZ1166" s="16"/>
      <c r="DA1166" s="16"/>
      <c r="DB1166" s="16"/>
      <c r="DC1166" s="16"/>
      <c r="DD1166" s="16"/>
      <c r="DE1166" s="16"/>
      <c r="DF1166" s="16"/>
      <c r="DG1166" s="16"/>
      <c r="DH1166" s="24"/>
      <c r="DI1166" s="16"/>
      <c r="DJ1166" s="24"/>
      <c r="DK1166" s="24"/>
      <c r="DL1166" s="24"/>
      <c r="DM1166" s="24"/>
      <c r="DN1166" s="24"/>
      <c r="DO1166" s="24">
        <v>0.25</v>
      </c>
      <c r="DP1166" s="24"/>
      <c r="DQ1166" s="24"/>
      <c r="DR1166" s="16"/>
      <c r="DS1166" s="24"/>
      <c r="DT1166" s="17"/>
      <c r="DU1166" s="17"/>
      <c r="DV1166" s="17"/>
      <c r="DW1166" s="17"/>
      <c r="DX1166" s="17"/>
      <c r="DY1166" s="17"/>
      <c r="DZ1166" s="17"/>
      <c r="EA1166" s="17"/>
      <c r="EB1166" s="17"/>
      <c r="EC1166" s="17"/>
      <c r="ED1166" s="17"/>
      <c r="EE1166" s="17"/>
      <c r="EF1166" s="17"/>
      <c r="EG1166" s="17"/>
      <c r="EH1166" s="17"/>
      <c r="EI1166" s="17"/>
      <c r="EJ1166" s="17"/>
      <c r="EK1166" s="17"/>
      <c r="EL1166" s="17"/>
      <c r="EM1166" s="17"/>
      <c r="EN1166" s="27"/>
      <c r="EO1166" s="27"/>
      <c r="EP1166" s="27"/>
      <c r="EQ1166" s="27"/>
      <c r="ER1166" s="27"/>
    </row>
    <row r="1167" spans="1:148" s="9" customFormat="1" ht="20.25" x14ac:dyDescent="0.3">
      <c r="A1167" s="10" t="s">
        <v>612</v>
      </c>
      <c r="B1167" s="10" t="s">
        <v>232</v>
      </c>
      <c r="C1167" s="10" t="s">
        <v>240</v>
      </c>
      <c r="D1167" s="10" t="s">
        <v>281</v>
      </c>
      <c r="E1167" s="10" t="s">
        <v>218</v>
      </c>
      <c r="F1167" s="11">
        <v>10334</v>
      </c>
      <c r="G1167" s="11">
        <v>3733</v>
      </c>
      <c r="H1167" s="11">
        <v>4091</v>
      </c>
      <c r="I1167" s="10" t="s">
        <v>275</v>
      </c>
      <c r="J1167" s="12">
        <v>62.8</v>
      </c>
      <c r="K1167" s="10" t="s">
        <v>267</v>
      </c>
      <c r="L1167" s="10" t="s">
        <v>261</v>
      </c>
      <c r="M1167" s="10" t="s">
        <v>220</v>
      </c>
      <c r="N1167" s="13">
        <v>28</v>
      </c>
      <c r="O1167" s="13">
        <v>28</v>
      </c>
      <c r="P1167" s="13">
        <v>0</v>
      </c>
      <c r="Q1167" s="14">
        <v>0</v>
      </c>
      <c r="R1167" s="14">
        <v>8.1</v>
      </c>
      <c r="S1167" s="14">
        <v>5</v>
      </c>
      <c r="T1167" s="14">
        <v>3.78</v>
      </c>
      <c r="U1167" s="14">
        <v>75.600009999999997</v>
      </c>
      <c r="V1167" s="14">
        <v>0.625</v>
      </c>
      <c r="W1167" s="14">
        <v>240.57599999999999</v>
      </c>
      <c r="X1167" s="14">
        <v>50</v>
      </c>
      <c r="Y1167" s="14">
        <v>0.49058081981402801</v>
      </c>
      <c r="Z1167" s="14">
        <v>3.75</v>
      </c>
      <c r="AA1167" s="14">
        <v>1.25</v>
      </c>
      <c r="AB1167" s="14">
        <v>25</v>
      </c>
      <c r="AC1167" s="14">
        <v>-3.0000209999999999E-2</v>
      </c>
      <c r="AD1167" s="14">
        <v>-0.60000419999999999</v>
      </c>
      <c r="AE1167" s="14">
        <v>150.36000000000001</v>
      </c>
      <c r="AF1167" s="14">
        <v>101.92</v>
      </c>
      <c r="AG1167" s="14">
        <v>0</v>
      </c>
      <c r="AH1167" s="14">
        <v>0</v>
      </c>
      <c r="AI1167" s="14">
        <v>3.78</v>
      </c>
      <c r="AJ1167" s="14">
        <v>3.75</v>
      </c>
      <c r="AK1167" s="15">
        <v>0.75</v>
      </c>
      <c r="AL1167" s="15">
        <v>1.008</v>
      </c>
      <c r="AM1167" s="15">
        <v>1</v>
      </c>
      <c r="AN1167" s="15">
        <v>0.75600000000000001</v>
      </c>
      <c r="AO1167" s="16">
        <v>0.5</v>
      </c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  <c r="BA1167" s="16"/>
      <c r="BB1167" s="16"/>
      <c r="BC1167" s="16"/>
      <c r="BD1167" s="16"/>
      <c r="BE1167" s="16"/>
      <c r="BF1167" s="16"/>
      <c r="BG1167" s="16"/>
      <c r="BH1167" s="16"/>
      <c r="BI1167" s="16"/>
      <c r="BJ1167" s="16"/>
      <c r="BK1167" s="16"/>
      <c r="BL1167" s="16"/>
      <c r="BM1167" s="16"/>
      <c r="BN1167" s="16"/>
      <c r="BO1167" s="16"/>
      <c r="BP1167" s="16"/>
      <c r="BQ1167" s="16"/>
      <c r="BR1167" s="16"/>
      <c r="BS1167" s="16"/>
      <c r="BT1167" s="16"/>
      <c r="BU1167" s="16"/>
      <c r="BV1167" s="16"/>
      <c r="BW1167" s="16"/>
      <c r="BX1167" s="16"/>
      <c r="BY1167" s="16"/>
      <c r="BZ1167" s="16"/>
      <c r="CA1167" s="16"/>
      <c r="CB1167" s="16"/>
      <c r="CC1167" s="16"/>
      <c r="CD1167" s="16"/>
      <c r="CE1167" s="16"/>
      <c r="CF1167" s="16"/>
      <c r="CG1167" s="16"/>
      <c r="CH1167" s="16">
        <v>0.25</v>
      </c>
      <c r="CI1167" s="16"/>
      <c r="CJ1167" s="16"/>
      <c r="CK1167" s="16"/>
      <c r="CL1167" s="16"/>
      <c r="CM1167" s="16"/>
      <c r="CN1167" s="16"/>
      <c r="CO1167" s="16"/>
      <c r="CP1167" s="16"/>
      <c r="CQ1167" s="16"/>
      <c r="CR1167" s="16"/>
      <c r="CS1167" s="16"/>
      <c r="CT1167" s="16"/>
      <c r="CU1167" s="16"/>
      <c r="CV1167" s="16"/>
      <c r="CW1167" s="16"/>
      <c r="CX1167" s="16"/>
      <c r="CY1167" s="16"/>
      <c r="CZ1167" s="16"/>
      <c r="DA1167" s="16"/>
      <c r="DB1167" s="16"/>
      <c r="DC1167" s="16"/>
      <c r="DD1167" s="16"/>
      <c r="DE1167" s="16"/>
      <c r="DF1167" s="16"/>
      <c r="DG1167" s="16"/>
      <c r="DH1167" s="24"/>
      <c r="DI1167" s="16"/>
      <c r="DJ1167" s="24"/>
      <c r="DK1167" s="24">
        <v>0.1666666716337204</v>
      </c>
      <c r="DL1167" s="24"/>
      <c r="DM1167" s="24"/>
      <c r="DN1167" s="24"/>
      <c r="DO1167" s="24">
        <v>0.3333333432674408</v>
      </c>
      <c r="DP1167" s="24"/>
      <c r="DQ1167" s="24"/>
      <c r="DR1167" s="16"/>
      <c r="DS1167" s="24"/>
      <c r="DT1167" s="17"/>
      <c r="DU1167" s="17"/>
      <c r="DV1167" s="17"/>
      <c r="DW1167" s="17"/>
      <c r="DX1167" s="17"/>
      <c r="DY1167" s="17"/>
      <c r="DZ1167" s="17"/>
      <c r="EA1167" s="17"/>
      <c r="EB1167" s="17"/>
      <c r="EC1167" s="17"/>
      <c r="ED1167" s="17"/>
      <c r="EE1167" s="17"/>
      <c r="EF1167" s="17"/>
      <c r="EG1167" s="17"/>
      <c r="EH1167" s="17"/>
      <c r="EI1167" s="17"/>
      <c r="EJ1167" s="17"/>
      <c r="EK1167" s="17"/>
      <c r="EL1167" s="17"/>
      <c r="EM1167" s="17"/>
      <c r="EN1167" s="27"/>
      <c r="EO1167" s="27"/>
      <c r="EP1167" s="27"/>
      <c r="EQ1167" s="27"/>
      <c r="ER1167" s="27"/>
    </row>
    <row r="1168" spans="1:148" s="9" customFormat="1" ht="20.25" x14ac:dyDescent="0.3">
      <c r="A1168" s="10" t="s">
        <v>614</v>
      </c>
      <c r="B1168" s="10" t="s">
        <v>231</v>
      </c>
      <c r="C1168" s="10" t="s">
        <v>240</v>
      </c>
      <c r="D1168" s="10" t="s">
        <v>279</v>
      </c>
      <c r="E1168" s="10" t="s">
        <v>218</v>
      </c>
      <c r="F1168" s="11">
        <v>10334</v>
      </c>
      <c r="G1168" s="11">
        <v>4061</v>
      </c>
      <c r="H1168" s="11">
        <v>3698</v>
      </c>
      <c r="I1168" s="10" t="s">
        <v>275</v>
      </c>
      <c r="J1168" s="12">
        <v>62.8</v>
      </c>
      <c r="K1168" s="10" t="s">
        <v>267</v>
      </c>
      <c r="L1168" s="10" t="s">
        <v>261</v>
      </c>
      <c r="M1168" s="10" t="s">
        <v>220</v>
      </c>
      <c r="N1168" s="13">
        <v>19</v>
      </c>
      <c r="O1168" s="13">
        <v>19</v>
      </c>
      <c r="P1168" s="13">
        <v>0</v>
      </c>
      <c r="Q1168" s="14">
        <v>0</v>
      </c>
      <c r="R1168" s="14">
        <v>8.1</v>
      </c>
      <c r="S1168" s="14">
        <v>4</v>
      </c>
      <c r="T1168" s="14">
        <v>2.5649999999999999</v>
      </c>
      <c r="U1168" s="14">
        <v>64.125</v>
      </c>
      <c r="V1168" s="14">
        <v>0.5</v>
      </c>
      <c r="W1168" s="14">
        <v>204.06</v>
      </c>
      <c r="X1168" s="14">
        <v>36</v>
      </c>
      <c r="Y1168" s="14">
        <v>0.52053207191663697</v>
      </c>
      <c r="Z1168" s="14">
        <v>2.6666669999999999</v>
      </c>
      <c r="AA1168" s="14">
        <v>1.3333330000000001</v>
      </c>
      <c r="AB1168" s="14">
        <v>33.33334</v>
      </c>
      <c r="AC1168" s="14">
        <v>0.1016666</v>
      </c>
      <c r="AD1168" s="14">
        <v>2.5416639999999999</v>
      </c>
      <c r="AE1168" s="14">
        <v>102.03</v>
      </c>
      <c r="AF1168" s="14">
        <v>69.16</v>
      </c>
      <c r="AG1168" s="14">
        <v>0</v>
      </c>
      <c r="AH1168" s="14">
        <v>0</v>
      </c>
      <c r="AI1168" s="14">
        <v>2.5649999999999999</v>
      </c>
      <c r="AJ1168" s="14">
        <v>2.6666669999999999</v>
      </c>
      <c r="AK1168" s="15">
        <v>0.6666666</v>
      </c>
      <c r="AL1168" s="15">
        <v>0.96187509999999998</v>
      </c>
      <c r="AM1168" s="15">
        <v>1</v>
      </c>
      <c r="AN1168" s="15">
        <v>0.64124999999999999</v>
      </c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  <c r="BA1168" s="16"/>
      <c r="BB1168" s="16"/>
      <c r="BC1168" s="16"/>
      <c r="BD1168" s="16"/>
      <c r="BE1168" s="16">
        <v>0.25</v>
      </c>
      <c r="BF1168" s="16"/>
      <c r="BG1168" s="16"/>
      <c r="BH1168" s="16"/>
      <c r="BI1168" s="16"/>
      <c r="BJ1168" s="16"/>
      <c r="BK1168" s="16"/>
      <c r="BL1168" s="16"/>
      <c r="BM1168" s="16"/>
      <c r="BN1168" s="16"/>
      <c r="BO1168" s="16"/>
      <c r="BP1168" s="16"/>
      <c r="BQ1168" s="16"/>
      <c r="BR1168" s="16"/>
      <c r="BS1168" s="16"/>
      <c r="BT1168" s="16"/>
      <c r="BU1168" s="16">
        <v>0.25</v>
      </c>
      <c r="BV1168" s="16"/>
      <c r="BW1168" s="16"/>
      <c r="BX1168" s="16"/>
      <c r="BY1168" s="16"/>
      <c r="BZ1168" s="16"/>
      <c r="CA1168" s="16"/>
      <c r="CB1168" s="16"/>
      <c r="CC1168" s="16">
        <v>0.3333333432674408</v>
      </c>
      <c r="CD1168" s="16">
        <v>0.4166666567325592</v>
      </c>
      <c r="CE1168" s="16"/>
      <c r="CF1168" s="16"/>
      <c r="CG1168" s="16"/>
      <c r="CH1168" s="16"/>
      <c r="CI1168" s="16"/>
      <c r="CJ1168" s="16"/>
      <c r="CK1168" s="16"/>
      <c r="CL1168" s="16"/>
      <c r="CM1168" s="16"/>
      <c r="CN1168" s="16"/>
      <c r="CO1168" s="16"/>
      <c r="CP1168" s="16"/>
      <c r="CQ1168" s="16"/>
      <c r="CR1168" s="16"/>
      <c r="CS1168" s="16"/>
      <c r="CT1168" s="16"/>
      <c r="CU1168" s="16"/>
      <c r="CV1168" s="16"/>
      <c r="CW1168" s="16"/>
      <c r="CX1168" s="16"/>
      <c r="CY1168" s="16"/>
      <c r="CZ1168" s="16"/>
      <c r="DA1168" s="16"/>
      <c r="DB1168" s="16"/>
      <c r="DC1168" s="16"/>
      <c r="DD1168" s="16"/>
      <c r="DE1168" s="16"/>
      <c r="DF1168" s="16"/>
      <c r="DG1168" s="16"/>
      <c r="DH1168" s="24"/>
      <c r="DI1168" s="16"/>
      <c r="DJ1168" s="24"/>
      <c r="DK1168" s="24"/>
      <c r="DL1168" s="24"/>
      <c r="DM1168" s="24"/>
      <c r="DN1168" s="24"/>
      <c r="DO1168" s="24">
        <v>8.3333335816860199E-2</v>
      </c>
      <c r="DP1168" s="24"/>
      <c r="DQ1168" s="24"/>
      <c r="DR1168" s="16"/>
      <c r="DS1168" s="24"/>
      <c r="DT1168" s="17"/>
      <c r="DU1168" s="17"/>
      <c r="DV1168" s="17"/>
      <c r="DW1168" s="17"/>
      <c r="DX1168" s="17"/>
      <c r="DY1168" s="17"/>
      <c r="DZ1168" s="17"/>
      <c r="EA1168" s="17"/>
      <c r="EB1168" s="17"/>
      <c r="EC1168" s="17"/>
      <c r="ED1168" s="17"/>
      <c r="EE1168" s="17"/>
      <c r="EF1168" s="17"/>
      <c r="EG1168" s="17"/>
      <c r="EH1168" s="17"/>
      <c r="EI1168" s="17"/>
      <c r="EJ1168" s="17"/>
      <c r="EK1168" s="17"/>
      <c r="EL1168" s="17"/>
      <c r="EM1168" s="17"/>
      <c r="EN1168" s="27"/>
      <c r="EO1168" s="27"/>
      <c r="EP1168" s="27"/>
      <c r="EQ1168" s="27"/>
      <c r="ER1168" s="27"/>
    </row>
    <row r="1169" spans="1:148" s="9" customFormat="1" ht="20.25" x14ac:dyDescent="0.3">
      <c r="A1169" s="10" t="s">
        <v>614</v>
      </c>
      <c r="B1169" s="10" t="s">
        <v>240</v>
      </c>
      <c r="C1169" s="10" t="s">
        <v>240</v>
      </c>
      <c r="D1169" s="10" t="s">
        <v>279</v>
      </c>
      <c r="E1169" s="10" t="s">
        <v>218</v>
      </c>
      <c r="F1169" s="11">
        <v>10334</v>
      </c>
      <c r="G1169" s="11">
        <v>4061</v>
      </c>
      <c r="H1169" s="11">
        <v>3698</v>
      </c>
      <c r="I1169" s="10" t="s">
        <v>275</v>
      </c>
      <c r="J1169" s="12">
        <v>62.8</v>
      </c>
      <c r="K1169" s="10" t="s">
        <v>267</v>
      </c>
      <c r="L1169" s="10" t="s">
        <v>261</v>
      </c>
      <c r="M1169" s="10" t="s">
        <v>220</v>
      </c>
      <c r="N1169" s="13">
        <v>6</v>
      </c>
      <c r="O1169" s="13">
        <v>6</v>
      </c>
      <c r="P1169" s="13">
        <v>0</v>
      </c>
      <c r="Q1169" s="14">
        <v>0</v>
      </c>
      <c r="R1169" s="14">
        <v>8.1</v>
      </c>
      <c r="S1169" s="14">
        <v>1.1000000000000001</v>
      </c>
      <c r="T1169" s="14">
        <v>0.8100001</v>
      </c>
      <c r="U1169" s="14">
        <v>73.636369999999999</v>
      </c>
      <c r="V1169" s="14">
        <v>0.13750000000000001</v>
      </c>
      <c r="W1169" s="14">
        <v>234.32730000000001</v>
      </c>
      <c r="X1169" s="14">
        <f t="shared" ref="X1169:X1174" si="1">10*S1169</f>
        <v>11</v>
      </c>
      <c r="Y1169" s="14">
        <v>0</v>
      </c>
      <c r="Z1169" s="14">
        <v>0.8333334</v>
      </c>
      <c r="AA1169" s="14">
        <v>0.26666669999999998</v>
      </c>
      <c r="AB1169" s="14">
        <v>24.242429999999999</v>
      </c>
      <c r="AC1169" s="14">
        <v>2.3333280000000001E-2</v>
      </c>
      <c r="AD1169" s="14">
        <v>2.1212070000000001</v>
      </c>
      <c r="AE1169" s="14">
        <v>32.22</v>
      </c>
      <c r="AF1169" s="14">
        <v>21.84</v>
      </c>
      <c r="AG1169" s="14">
        <v>0</v>
      </c>
      <c r="AH1169" s="14">
        <v>0</v>
      </c>
      <c r="AI1169" s="14">
        <v>0.8100001</v>
      </c>
      <c r="AJ1169" s="14">
        <v>0.8333334</v>
      </c>
      <c r="AK1169" s="15">
        <v>0.75757580000000002</v>
      </c>
      <c r="AL1169" s="15">
        <v>0.97199999999999998</v>
      </c>
      <c r="AM1169" s="15">
        <v>1</v>
      </c>
      <c r="AN1169" s="15">
        <v>0.73636360000000001</v>
      </c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  <c r="BA1169" s="16"/>
      <c r="BB1169" s="16"/>
      <c r="BC1169" s="16"/>
      <c r="BD1169" s="16"/>
      <c r="BE1169" s="16"/>
      <c r="BF1169" s="16"/>
      <c r="BG1169" s="16"/>
      <c r="BH1169" s="16"/>
      <c r="BI1169" s="16"/>
      <c r="BJ1169" s="16"/>
      <c r="BK1169" s="16"/>
      <c r="BL1169" s="16"/>
      <c r="BM1169" s="16"/>
      <c r="BN1169" s="16"/>
      <c r="BO1169" s="16"/>
      <c r="BP1169" s="16"/>
      <c r="BQ1169" s="16"/>
      <c r="BR1169" s="16"/>
      <c r="BS1169" s="16"/>
      <c r="BT1169" s="16"/>
      <c r="BU1169" s="16"/>
      <c r="BV1169" s="16"/>
      <c r="BW1169" s="16"/>
      <c r="BX1169" s="16"/>
      <c r="BY1169" s="16"/>
      <c r="BZ1169" s="16"/>
      <c r="CA1169" s="16"/>
      <c r="CB1169" s="16"/>
      <c r="CC1169" s="16"/>
      <c r="CD1169" s="16">
        <v>0.23333333432674408</v>
      </c>
      <c r="CE1169" s="16"/>
      <c r="CF1169" s="16"/>
      <c r="CG1169" s="16"/>
      <c r="CH1169" s="16"/>
      <c r="CI1169" s="16"/>
      <c r="CJ1169" s="16"/>
      <c r="CK1169" s="16"/>
      <c r="CL1169" s="16"/>
      <c r="CM1169" s="16"/>
      <c r="CN1169" s="16"/>
      <c r="CO1169" s="16"/>
      <c r="CP1169" s="16"/>
      <c r="CQ1169" s="16"/>
      <c r="CR1169" s="16"/>
      <c r="CS1169" s="16"/>
      <c r="CT1169" s="16"/>
      <c r="CU1169" s="16"/>
      <c r="CV1169" s="16"/>
      <c r="CW1169" s="16"/>
      <c r="CX1169" s="16"/>
      <c r="CY1169" s="16"/>
      <c r="CZ1169" s="16"/>
      <c r="DA1169" s="16"/>
      <c r="DB1169" s="16"/>
      <c r="DC1169" s="16"/>
      <c r="DD1169" s="16"/>
      <c r="DE1169" s="16"/>
      <c r="DF1169" s="16"/>
      <c r="DG1169" s="16"/>
      <c r="DH1169" s="24"/>
      <c r="DI1169" s="16"/>
      <c r="DJ1169" s="24"/>
      <c r="DK1169" s="24"/>
      <c r="DL1169" s="24"/>
      <c r="DM1169" s="24"/>
      <c r="DN1169" s="24"/>
      <c r="DO1169" s="24">
        <v>3.3333335071802139E-2</v>
      </c>
      <c r="DP1169" s="24"/>
      <c r="DQ1169" s="24"/>
      <c r="DR1169" s="16"/>
      <c r="DS1169" s="24"/>
      <c r="DT1169" s="17"/>
      <c r="DU1169" s="17"/>
      <c r="DV1169" s="17"/>
      <c r="DW1169" s="17"/>
      <c r="DX1169" s="17"/>
      <c r="DY1169" s="17"/>
      <c r="DZ1169" s="17"/>
      <c r="EA1169" s="17"/>
      <c r="EB1169" s="17"/>
      <c r="EC1169" s="17"/>
      <c r="ED1169" s="17"/>
      <c r="EE1169" s="17"/>
      <c r="EF1169" s="17"/>
      <c r="EG1169" s="17"/>
      <c r="EH1169" s="17"/>
      <c r="EI1169" s="17"/>
      <c r="EJ1169" s="17"/>
      <c r="EK1169" s="17"/>
      <c r="EL1169" s="17"/>
      <c r="EM1169" s="17"/>
      <c r="EN1169" s="27"/>
      <c r="EO1169" s="27"/>
      <c r="EP1169" s="27"/>
      <c r="EQ1169" s="27"/>
      <c r="ER1169" s="27"/>
    </row>
    <row r="1170" spans="1:148" s="9" customFormat="1" ht="20.25" x14ac:dyDescent="0.3">
      <c r="A1170" s="10" t="s">
        <v>614</v>
      </c>
      <c r="B1170" s="10" t="s">
        <v>240</v>
      </c>
      <c r="C1170" s="10" t="s">
        <v>240</v>
      </c>
      <c r="D1170" s="10" t="s">
        <v>281</v>
      </c>
      <c r="E1170" s="10" t="s">
        <v>218</v>
      </c>
      <c r="F1170" s="11">
        <v>10334</v>
      </c>
      <c r="G1170" s="11">
        <v>4189</v>
      </c>
      <c r="H1170" s="11">
        <v>3866</v>
      </c>
      <c r="I1170" s="10" t="s">
        <v>275</v>
      </c>
      <c r="J1170" s="12">
        <v>62.8</v>
      </c>
      <c r="K1170" s="10" t="s">
        <v>267</v>
      </c>
      <c r="L1170" s="10" t="s">
        <v>261</v>
      </c>
      <c r="M1170" s="10" t="s">
        <v>220</v>
      </c>
      <c r="N1170" s="13">
        <v>2</v>
      </c>
      <c r="O1170" s="13">
        <v>2</v>
      </c>
      <c r="P1170" s="13">
        <v>0</v>
      </c>
      <c r="Q1170" s="14">
        <v>0</v>
      </c>
      <c r="R1170" s="14">
        <v>8.1</v>
      </c>
      <c r="S1170" s="14">
        <v>0.3333333</v>
      </c>
      <c r="T1170" s="14">
        <v>0.27</v>
      </c>
      <c r="U1170" s="14">
        <v>81.000010000000003</v>
      </c>
      <c r="V1170" s="14">
        <v>4.1666660000000001E-2</v>
      </c>
      <c r="W1170" s="14">
        <v>257.76</v>
      </c>
      <c r="X1170" s="14">
        <f t="shared" si="1"/>
        <v>3.3333330000000001</v>
      </c>
      <c r="Y1170" s="14">
        <v>0</v>
      </c>
      <c r="Z1170" s="14">
        <v>0.3333333</v>
      </c>
      <c r="AA1170" s="14">
        <v>0</v>
      </c>
      <c r="AB1170" s="14">
        <v>0</v>
      </c>
      <c r="AC1170" s="14">
        <v>6.3333299999999995E-2</v>
      </c>
      <c r="AD1170" s="14">
        <v>18.99999</v>
      </c>
      <c r="AE1170" s="14">
        <v>10.74</v>
      </c>
      <c r="AF1170" s="14">
        <v>7.28</v>
      </c>
      <c r="AG1170" s="14">
        <v>0</v>
      </c>
      <c r="AH1170" s="14">
        <v>0</v>
      </c>
      <c r="AI1170" s="14">
        <v>0.27</v>
      </c>
      <c r="AJ1170" s="14">
        <v>0.3333333</v>
      </c>
      <c r="AK1170" s="15">
        <v>1</v>
      </c>
      <c r="AL1170" s="15">
        <v>0.8100001</v>
      </c>
      <c r="AM1170" s="15">
        <v>1</v>
      </c>
      <c r="AN1170" s="15">
        <v>0.8100001</v>
      </c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  <c r="BA1170" s="16"/>
      <c r="BB1170" s="16"/>
      <c r="BC1170" s="16"/>
      <c r="BD1170" s="16"/>
      <c r="BE1170" s="16"/>
      <c r="BF1170" s="16"/>
      <c r="BG1170" s="16"/>
      <c r="BH1170" s="16"/>
      <c r="BI1170" s="16"/>
      <c r="BJ1170" s="16"/>
      <c r="BK1170" s="16"/>
      <c r="BL1170" s="16"/>
      <c r="BM1170" s="16"/>
      <c r="BN1170" s="16"/>
      <c r="BO1170" s="16"/>
      <c r="BP1170" s="16"/>
      <c r="BQ1170" s="16"/>
      <c r="BR1170" s="16"/>
      <c r="BS1170" s="16"/>
      <c r="BT1170" s="16"/>
      <c r="BU1170" s="16"/>
      <c r="BV1170" s="16"/>
      <c r="BW1170" s="16"/>
      <c r="BX1170" s="16"/>
      <c r="BY1170" s="16"/>
      <c r="BZ1170" s="16"/>
      <c r="CA1170" s="16"/>
      <c r="CB1170" s="16"/>
      <c r="CC1170" s="16"/>
      <c r="CD1170" s="16"/>
      <c r="CE1170" s="16"/>
      <c r="CF1170" s="16"/>
      <c r="CG1170" s="16"/>
      <c r="CH1170" s="16"/>
      <c r="CI1170" s="16"/>
      <c r="CJ1170" s="16"/>
      <c r="CK1170" s="16"/>
      <c r="CL1170" s="16"/>
      <c r="CM1170" s="16"/>
      <c r="CN1170" s="16"/>
      <c r="CO1170" s="16"/>
      <c r="CP1170" s="16"/>
      <c r="CQ1170" s="16"/>
      <c r="CR1170" s="16"/>
      <c r="CS1170" s="16"/>
      <c r="CT1170" s="16"/>
      <c r="CU1170" s="16"/>
      <c r="CV1170" s="16"/>
      <c r="CW1170" s="16"/>
      <c r="CX1170" s="16"/>
      <c r="CY1170" s="16"/>
      <c r="CZ1170" s="16"/>
      <c r="DA1170" s="16"/>
      <c r="DB1170" s="16"/>
      <c r="DC1170" s="16"/>
      <c r="DD1170" s="16"/>
      <c r="DE1170" s="16"/>
      <c r="DF1170" s="16"/>
      <c r="DG1170" s="16"/>
      <c r="DH1170" s="24"/>
      <c r="DI1170" s="16"/>
      <c r="DJ1170" s="24"/>
      <c r="DK1170" s="24"/>
      <c r="DL1170" s="24"/>
      <c r="DM1170" s="24"/>
      <c r="DN1170" s="24"/>
      <c r="DO1170" s="24"/>
      <c r="DP1170" s="24"/>
      <c r="DQ1170" s="24"/>
      <c r="DR1170" s="16"/>
      <c r="DS1170" s="24"/>
      <c r="DT1170" s="17"/>
      <c r="DU1170" s="17"/>
      <c r="DV1170" s="17"/>
      <c r="DW1170" s="17"/>
      <c r="DX1170" s="17"/>
      <c r="DY1170" s="17"/>
      <c r="DZ1170" s="17"/>
      <c r="EA1170" s="17"/>
      <c r="EB1170" s="17"/>
      <c r="EC1170" s="17"/>
      <c r="ED1170" s="17"/>
      <c r="EE1170" s="17"/>
      <c r="EF1170" s="17"/>
      <c r="EG1170" s="17"/>
      <c r="EH1170" s="17"/>
      <c r="EI1170" s="17"/>
      <c r="EJ1170" s="17"/>
      <c r="EK1170" s="17"/>
      <c r="EL1170" s="17"/>
      <c r="EM1170" s="17"/>
      <c r="EN1170" s="27"/>
      <c r="EO1170" s="27"/>
      <c r="EP1170" s="27"/>
      <c r="EQ1170" s="27"/>
      <c r="ER1170" s="27"/>
    </row>
    <row r="1171" spans="1:148" s="9" customFormat="1" ht="20.25" x14ac:dyDescent="0.3">
      <c r="A1171" s="10" t="s">
        <v>614</v>
      </c>
      <c r="B1171" s="10" t="s">
        <v>240</v>
      </c>
      <c r="C1171" s="10" t="s">
        <v>240</v>
      </c>
      <c r="D1171" s="10" t="s">
        <v>279</v>
      </c>
      <c r="E1171" s="10" t="s">
        <v>218</v>
      </c>
      <c r="F1171" s="11">
        <v>10337</v>
      </c>
      <c r="G1171" s="11">
        <v>4061</v>
      </c>
      <c r="H1171" s="11">
        <v>3698</v>
      </c>
      <c r="I1171" s="10" t="s">
        <v>273</v>
      </c>
      <c r="J1171" s="12">
        <v>53.5</v>
      </c>
      <c r="K1171" s="10" t="s">
        <v>243</v>
      </c>
      <c r="L1171" s="10" t="s">
        <v>261</v>
      </c>
      <c r="M1171" s="10" t="s">
        <v>220</v>
      </c>
      <c r="N1171" s="13">
        <v>15</v>
      </c>
      <c r="O1171" s="13">
        <v>15</v>
      </c>
      <c r="P1171" s="13">
        <v>0</v>
      </c>
      <c r="Q1171" s="14">
        <v>0</v>
      </c>
      <c r="R1171" s="14">
        <v>6.16</v>
      </c>
      <c r="S1171" s="14">
        <v>5.75</v>
      </c>
      <c r="T1171" s="14">
        <v>1.54</v>
      </c>
      <c r="U1171" s="14">
        <v>26.782599999999999</v>
      </c>
      <c r="V1171" s="14">
        <v>0.71875</v>
      </c>
      <c r="W1171" s="14">
        <v>90.782610000000005</v>
      </c>
      <c r="X1171" s="14">
        <f t="shared" si="1"/>
        <v>57.5</v>
      </c>
      <c r="Y1171" s="14">
        <v>0</v>
      </c>
      <c r="Z1171" s="14">
        <v>1.8</v>
      </c>
      <c r="AA1171" s="14">
        <v>3.95</v>
      </c>
      <c r="AB1171" s="14">
        <v>68.695660000000004</v>
      </c>
      <c r="AC1171" s="14">
        <v>0.26</v>
      </c>
      <c r="AD1171" s="14">
        <v>4.5217390000000002</v>
      </c>
      <c r="AE1171" s="14">
        <v>65.25</v>
      </c>
      <c r="AF1171" s="14">
        <v>42.3</v>
      </c>
      <c r="AG1171" s="14">
        <v>0</v>
      </c>
      <c r="AH1171" s="14">
        <v>0</v>
      </c>
      <c r="AI1171" s="14">
        <v>1.54</v>
      </c>
      <c r="AJ1171" s="14">
        <v>1.8</v>
      </c>
      <c r="AK1171" s="15">
        <v>0.31304349999999997</v>
      </c>
      <c r="AL1171" s="15">
        <v>0.85555550000000002</v>
      </c>
      <c r="AM1171" s="15">
        <v>1</v>
      </c>
      <c r="AN1171" s="15">
        <v>0.26782610000000001</v>
      </c>
      <c r="AO1171" s="16"/>
      <c r="AP1171" s="16"/>
      <c r="AQ1171" s="16"/>
      <c r="AR1171" s="16"/>
      <c r="AS1171" s="16">
        <v>0.11666666716337204</v>
      </c>
      <c r="AT1171" s="16"/>
      <c r="AU1171" s="16"/>
      <c r="AV1171" s="16"/>
      <c r="AW1171" s="16"/>
      <c r="AX1171" s="16"/>
      <c r="AY1171" s="16"/>
      <c r="AZ1171" s="16"/>
      <c r="BA1171" s="16"/>
      <c r="BB1171" s="16"/>
      <c r="BC1171" s="16"/>
      <c r="BD1171" s="16"/>
      <c r="BE1171" s="16"/>
      <c r="BF1171" s="16"/>
      <c r="BG1171" s="16"/>
      <c r="BH1171" s="16"/>
      <c r="BI1171" s="16"/>
      <c r="BJ1171" s="16"/>
      <c r="BK1171" s="16"/>
      <c r="BL1171" s="16"/>
      <c r="BM1171" s="16"/>
      <c r="BN1171" s="16"/>
      <c r="BO1171" s="16"/>
      <c r="BP1171" s="16">
        <v>2.5000000298023224</v>
      </c>
      <c r="BQ1171" s="16"/>
      <c r="BR1171" s="16"/>
      <c r="BS1171" s="16"/>
      <c r="BT1171" s="16"/>
      <c r="BU1171" s="16"/>
      <c r="BV1171" s="16"/>
      <c r="BW1171" s="16"/>
      <c r="BX1171" s="16">
        <v>0.94999998807907104</v>
      </c>
      <c r="BY1171" s="16"/>
      <c r="BZ1171" s="16"/>
      <c r="CA1171" s="16"/>
      <c r="CB1171" s="16"/>
      <c r="CC1171" s="16"/>
      <c r="CD1171" s="16">
        <v>0.30000001192092896</v>
      </c>
      <c r="CE1171" s="16"/>
      <c r="CF1171" s="16"/>
      <c r="CG1171" s="16"/>
      <c r="CH1171" s="16"/>
      <c r="CI1171" s="16"/>
      <c r="CJ1171" s="16"/>
      <c r="CK1171" s="16"/>
      <c r="CL1171" s="16"/>
      <c r="CM1171" s="16"/>
      <c r="CN1171" s="16"/>
      <c r="CO1171" s="16"/>
      <c r="CP1171" s="16"/>
      <c r="CQ1171" s="16"/>
      <c r="CR1171" s="16"/>
      <c r="CS1171" s="16"/>
      <c r="CT1171" s="16"/>
      <c r="CU1171" s="16"/>
      <c r="CV1171" s="16"/>
      <c r="CW1171" s="16"/>
      <c r="CX1171" s="16"/>
      <c r="CY1171" s="16"/>
      <c r="CZ1171" s="16"/>
      <c r="DA1171" s="16"/>
      <c r="DB1171" s="16"/>
      <c r="DC1171" s="16"/>
      <c r="DD1171" s="16"/>
      <c r="DE1171" s="16"/>
      <c r="DF1171" s="16"/>
      <c r="DG1171" s="16"/>
      <c r="DH1171" s="24"/>
      <c r="DI1171" s="16"/>
      <c r="DJ1171" s="24"/>
      <c r="DK1171" s="24"/>
      <c r="DL1171" s="24"/>
      <c r="DM1171" s="24"/>
      <c r="DN1171" s="24"/>
      <c r="DO1171" s="24">
        <v>8.3333335816860199E-2</v>
      </c>
      <c r="DP1171" s="24"/>
      <c r="DQ1171" s="24"/>
      <c r="DR1171" s="16"/>
      <c r="DS1171" s="24"/>
      <c r="DT1171" s="17"/>
      <c r="DU1171" s="17"/>
      <c r="DV1171" s="17"/>
      <c r="DW1171" s="17"/>
      <c r="DX1171" s="17"/>
      <c r="DY1171" s="17"/>
      <c r="DZ1171" s="17"/>
      <c r="EA1171" s="17"/>
      <c r="EB1171" s="17"/>
      <c r="EC1171" s="17"/>
      <c r="ED1171" s="17"/>
      <c r="EE1171" s="17"/>
      <c r="EF1171" s="17"/>
      <c r="EG1171" s="17"/>
      <c r="EH1171" s="17"/>
      <c r="EI1171" s="17"/>
      <c r="EJ1171" s="17"/>
      <c r="EK1171" s="17"/>
      <c r="EL1171" s="17"/>
      <c r="EM1171" s="17"/>
      <c r="EN1171" s="27"/>
      <c r="EO1171" s="27"/>
      <c r="EP1171" s="27"/>
      <c r="EQ1171" s="27"/>
      <c r="ER1171" s="27"/>
    </row>
    <row r="1172" spans="1:148" s="9" customFormat="1" ht="20.25" x14ac:dyDescent="0.3">
      <c r="A1172" s="10" t="s">
        <v>614</v>
      </c>
      <c r="B1172" s="10" t="s">
        <v>240</v>
      </c>
      <c r="C1172" s="10" t="s">
        <v>240</v>
      </c>
      <c r="D1172" s="10" t="s">
        <v>281</v>
      </c>
      <c r="E1172" s="10" t="s">
        <v>218</v>
      </c>
      <c r="F1172" s="11">
        <v>10337</v>
      </c>
      <c r="G1172" s="11">
        <v>4189</v>
      </c>
      <c r="H1172" s="11">
        <v>3866</v>
      </c>
      <c r="I1172" s="10" t="s">
        <v>273</v>
      </c>
      <c r="J1172" s="12">
        <v>53.5</v>
      </c>
      <c r="K1172" s="10" t="s">
        <v>243</v>
      </c>
      <c r="L1172" s="10" t="s">
        <v>261</v>
      </c>
      <c r="M1172" s="10" t="s">
        <v>220</v>
      </c>
      <c r="N1172" s="13">
        <v>24</v>
      </c>
      <c r="O1172" s="13">
        <v>24</v>
      </c>
      <c r="P1172" s="13">
        <v>0</v>
      </c>
      <c r="Q1172" s="14">
        <v>0</v>
      </c>
      <c r="R1172" s="14">
        <v>6.16</v>
      </c>
      <c r="S1172" s="14">
        <v>6.6666670000000003</v>
      </c>
      <c r="T1172" s="14">
        <v>2.464</v>
      </c>
      <c r="U1172" s="14">
        <v>36.96</v>
      </c>
      <c r="V1172" s="14">
        <v>0.8333334</v>
      </c>
      <c r="W1172" s="14">
        <v>125.28</v>
      </c>
      <c r="X1172" s="14">
        <f t="shared" si="1"/>
        <v>66.666670000000011</v>
      </c>
      <c r="Y1172" s="14">
        <v>0</v>
      </c>
      <c r="Z1172" s="14">
        <v>2.9166669999999999</v>
      </c>
      <c r="AA1172" s="14">
        <v>3.75</v>
      </c>
      <c r="AB1172" s="14">
        <v>56.25</v>
      </c>
      <c r="AC1172" s="14">
        <v>0.45266719999999999</v>
      </c>
      <c r="AD1172" s="14">
        <v>6.7900090000000004</v>
      </c>
      <c r="AE1172" s="14">
        <v>104.4</v>
      </c>
      <c r="AF1172" s="14">
        <v>67.680000000000007</v>
      </c>
      <c r="AG1172" s="14">
        <v>0</v>
      </c>
      <c r="AH1172" s="14">
        <v>0</v>
      </c>
      <c r="AI1172" s="14">
        <v>2.464</v>
      </c>
      <c r="AJ1172" s="14">
        <v>2.9166669999999999</v>
      </c>
      <c r="AK1172" s="15">
        <v>0.4375</v>
      </c>
      <c r="AL1172" s="15">
        <v>0.84479990000000005</v>
      </c>
      <c r="AM1172" s="15">
        <v>1</v>
      </c>
      <c r="AN1172" s="15">
        <v>0.36959999999999998</v>
      </c>
      <c r="AO1172" s="16"/>
      <c r="AP1172" s="16">
        <v>0.3333333432674408</v>
      </c>
      <c r="AQ1172" s="16"/>
      <c r="AR1172" s="16">
        <v>0.13333334028720856</v>
      </c>
      <c r="AS1172" s="16">
        <v>0.11666666716337204</v>
      </c>
      <c r="AT1172" s="16"/>
      <c r="AU1172" s="16"/>
      <c r="AV1172" s="16"/>
      <c r="AW1172" s="16"/>
      <c r="AX1172" s="16"/>
      <c r="AY1172" s="16"/>
      <c r="AZ1172" s="16"/>
      <c r="BA1172" s="16"/>
      <c r="BB1172" s="16"/>
      <c r="BC1172" s="16"/>
      <c r="BD1172" s="16"/>
      <c r="BE1172" s="16"/>
      <c r="BF1172" s="16"/>
      <c r="BG1172" s="16"/>
      <c r="BH1172" s="16"/>
      <c r="BI1172" s="16"/>
      <c r="BJ1172" s="16"/>
      <c r="BK1172" s="16"/>
      <c r="BL1172" s="16"/>
      <c r="BM1172" s="16"/>
      <c r="BN1172" s="16"/>
      <c r="BO1172" s="16"/>
      <c r="BP1172" s="16">
        <v>0.5</v>
      </c>
      <c r="BQ1172" s="16"/>
      <c r="BR1172" s="16"/>
      <c r="BS1172" s="16"/>
      <c r="BT1172" s="16"/>
      <c r="BU1172" s="16">
        <v>2.5</v>
      </c>
      <c r="BV1172" s="16"/>
      <c r="BW1172" s="16"/>
      <c r="BX1172" s="16"/>
      <c r="BY1172" s="16"/>
      <c r="BZ1172" s="16"/>
      <c r="CA1172" s="16"/>
      <c r="CB1172" s="16"/>
      <c r="CC1172" s="16"/>
      <c r="CD1172" s="16"/>
      <c r="CE1172" s="16"/>
      <c r="CF1172" s="16"/>
      <c r="CG1172" s="16"/>
      <c r="CH1172" s="16"/>
      <c r="CI1172" s="16"/>
      <c r="CJ1172" s="16"/>
      <c r="CK1172" s="16"/>
      <c r="CL1172" s="16"/>
      <c r="CM1172" s="16"/>
      <c r="CN1172" s="16"/>
      <c r="CO1172" s="16"/>
      <c r="CP1172" s="16"/>
      <c r="CQ1172" s="16"/>
      <c r="CR1172" s="16"/>
      <c r="CS1172" s="16"/>
      <c r="CT1172" s="16"/>
      <c r="CU1172" s="16"/>
      <c r="CV1172" s="16"/>
      <c r="CW1172" s="16"/>
      <c r="CX1172" s="16"/>
      <c r="CY1172" s="16"/>
      <c r="CZ1172" s="16"/>
      <c r="DA1172" s="16"/>
      <c r="DB1172" s="16"/>
      <c r="DC1172" s="16"/>
      <c r="DD1172" s="16"/>
      <c r="DE1172" s="16"/>
      <c r="DF1172" s="16"/>
      <c r="DG1172" s="16"/>
      <c r="DH1172" s="24"/>
      <c r="DI1172" s="16"/>
      <c r="DJ1172" s="24"/>
      <c r="DK1172" s="24"/>
      <c r="DL1172" s="24"/>
      <c r="DM1172" s="24"/>
      <c r="DN1172" s="24"/>
      <c r="DO1172" s="24">
        <v>0.1666666716337204</v>
      </c>
      <c r="DP1172" s="24"/>
      <c r="DQ1172" s="24"/>
      <c r="DR1172" s="16"/>
      <c r="DS1172" s="24"/>
      <c r="DT1172" s="17"/>
      <c r="DU1172" s="17"/>
      <c r="DV1172" s="17"/>
      <c r="DW1172" s="17"/>
      <c r="DX1172" s="17"/>
      <c r="DY1172" s="17"/>
      <c r="DZ1172" s="17"/>
      <c r="EA1172" s="17"/>
      <c r="EB1172" s="17"/>
      <c r="EC1172" s="17"/>
      <c r="ED1172" s="17"/>
      <c r="EE1172" s="17"/>
      <c r="EF1172" s="17"/>
      <c r="EG1172" s="17"/>
      <c r="EH1172" s="17"/>
      <c r="EI1172" s="17"/>
      <c r="EJ1172" s="17"/>
      <c r="EK1172" s="17"/>
      <c r="EL1172" s="17"/>
      <c r="EM1172" s="17"/>
      <c r="EN1172" s="27"/>
      <c r="EO1172" s="27"/>
      <c r="EP1172" s="27"/>
      <c r="EQ1172" s="27"/>
      <c r="ER1172" s="27"/>
    </row>
    <row r="1173" spans="1:148" s="9" customFormat="1" ht="20.25" x14ac:dyDescent="0.3">
      <c r="A1173" s="10" t="s">
        <v>614</v>
      </c>
      <c r="B1173" s="10" t="s">
        <v>240</v>
      </c>
      <c r="C1173" s="10" t="s">
        <v>240</v>
      </c>
      <c r="D1173" s="10" t="s">
        <v>279</v>
      </c>
      <c r="E1173" s="10" t="s">
        <v>218</v>
      </c>
      <c r="F1173" s="11">
        <v>10341</v>
      </c>
      <c r="G1173" s="11">
        <v>4061</v>
      </c>
      <c r="H1173" s="11">
        <v>3698</v>
      </c>
      <c r="I1173" s="10" t="s">
        <v>275</v>
      </c>
      <c r="J1173" s="12">
        <v>62.8</v>
      </c>
      <c r="K1173" s="10" t="s">
        <v>248</v>
      </c>
      <c r="L1173" s="10" t="s">
        <v>261</v>
      </c>
      <c r="M1173" s="10" t="s">
        <v>220</v>
      </c>
      <c r="N1173" s="13">
        <v>7</v>
      </c>
      <c r="O1173" s="13">
        <v>7</v>
      </c>
      <c r="P1173" s="13">
        <v>0</v>
      </c>
      <c r="Q1173" s="14">
        <v>0</v>
      </c>
      <c r="R1173" s="14">
        <v>6.14</v>
      </c>
      <c r="S1173" s="14">
        <v>1.1499999999999999</v>
      </c>
      <c r="T1173" s="14">
        <v>0.71633329999999995</v>
      </c>
      <c r="U1173" s="14">
        <v>62.289859999999997</v>
      </c>
      <c r="V1173" s="14">
        <v>0.14374999999999999</v>
      </c>
      <c r="W1173" s="14">
        <v>213.28700000000001</v>
      </c>
      <c r="X1173" s="14">
        <f t="shared" si="1"/>
        <v>11.5</v>
      </c>
      <c r="Y1173" s="14">
        <v>0</v>
      </c>
      <c r="Z1173" s="14">
        <v>0.8</v>
      </c>
      <c r="AA1173" s="14">
        <v>0.35</v>
      </c>
      <c r="AB1173" s="14">
        <v>30.43478</v>
      </c>
      <c r="AC1173" s="14">
        <v>8.3666649999999995E-2</v>
      </c>
      <c r="AD1173" s="14">
        <v>7.2753620000000003</v>
      </c>
      <c r="AE1173" s="14">
        <v>30.66</v>
      </c>
      <c r="AF1173" s="14">
        <v>19.88</v>
      </c>
      <c r="AG1173" s="14">
        <v>0</v>
      </c>
      <c r="AH1173" s="14">
        <v>0</v>
      </c>
      <c r="AI1173" s="14">
        <v>0.71633329999999995</v>
      </c>
      <c r="AJ1173" s="14">
        <v>0.8</v>
      </c>
      <c r="AK1173" s="15">
        <v>0.6956521</v>
      </c>
      <c r="AL1173" s="15">
        <v>0.89541669999999995</v>
      </c>
      <c r="AM1173" s="15">
        <v>1</v>
      </c>
      <c r="AN1173" s="15">
        <v>0.62289859999999997</v>
      </c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  <c r="BA1173" s="16"/>
      <c r="BB1173" s="16"/>
      <c r="BC1173" s="16"/>
      <c r="BD1173" s="16"/>
      <c r="BE1173" s="16"/>
      <c r="BF1173" s="16"/>
      <c r="BG1173" s="16"/>
      <c r="BH1173" s="16"/>
      <c r="BI1173" s="16"/>
      <c r="BJ1173" s="16"/>
      <c r="BK1173" s="16"/>
      <c r="BL1173" s="16"/>
      <c r="BM1173" s="16"/>
      <c r="BN1173" s="16"/>
      <c r="BO1173" s="16"/>
      <c r="BP1173" s="16"/>
      <c r="BQ1173" s="16"/>
      <c r="BR1173" s="16"/>
      <c r="BS1173" s="16"/>
      <c r="BT1173" s="16"/>
      <c r="BU1173" s="16"/>
      <c r="BV1173" s="16"/>
      <c r="BW1173" s="16"/>
      <c r="BX1173" s="16"/>
      <c r="BY1173" s="16"/>
      <c r="BZ1173" s="16"/>
      <c r="CA1173" s="16"/>
      <c r="CB1173" s="16"/>
      <c r="CC1173" s="16"/>
      <c r="CD1173" s="16">
        <v>0.34999999403953552</v>
      </c>
      <c r="CE1173" s="16"/>
      <c r="CF1173" s="16"/>
      <c r="CG1173" s="16"/>
      <c r="CH1173" s="16"/>
      <c r="CI1173" s="16"/>
      <c r="CJ1173" s="16"/>
      <c r="CK1173" s="16"/>
      <c r="CL1173" s="16"/>
      <c r="CM1173" s="16"/>
      <c r="CN1173" s="16"/>
      <c r="CO1173" s="16"/>
      <c r="CP1173" s="16"/>
      <c r="CQ1173" s="16"/>
      <c r="CR1173" s="16"/>
      <c r="CS1173" s="16"/>
      <c r="CT1173" s="16"/>
      <c r="CU1173" s="16"/>
      <c r="CV1173" s="16"/>
      <c r="CW1173" s="16"/>
      <c r="CX1173" s="16"/>
      <c r="CY1173" s="16"/>
      <c r="CZ1173" s="16"/>
      <c r="DA1173" s="16"/>
      <c r="DB1173" s="16"/>
      <c r="DC1173" s="16"/>
      <c r="DD1173" s="16"/>
      <c r="DE1173" s="16"/>
      <c r="DF1173" s="16"/>
      <c r="DG1173" s="16"/>
      <c r="DH1173" s="24"/>
      <c r="DI1173" s="16"/>
      <c r="DJ1173" s="24"/>
      <c r="DK1173" s="24"/>
      <c r="DL1173" s="24"/>
      <c r="DM1173" s="24"/>
      <c r="DN1173" s="24"/>
      <c r="DO1173" s="24"/>
      <c r="DP1173" s="24"/>
      <c r="DQ1173" s="24"/>
      <c r="DR1173" s="16"/>
      <c r="DS1173" s="24"/>
      <c r="DT1173" s="17"/>
      <c r="DU1173" s="17"/>
      <c r="DV1173" s="17"/>
      <c r="DW1173" s="17"/>
      <c r="DX1173" s="17"/>
      <c r="DY1173" s="17"/>
      <c r="DZ1173" s="17"/>
      <c r="EA1173" s="17"/>
      <c r="EB1173" s="17"/>
      <c r="EC1173" s="17"/>
      <c r="ED1173" s="17"/>
      <c r="EE1173" s="17"/>
      <c r="EF1173" s="17"/>
      <c r="EG1173" s="17"/>
      <c r="EH1173" s="17"/>
      <c r="EI1173" s="17"/>
      <c r="EJ1173" s="17"/>
      <c r="EK1173" s="17"/>
      <c r="EL1173" s="17"/>
      <c r="EM1173" s="17"/>
      <c r="EN1173" s="27"/>
      <c r="EO1173" s="27"/>
      <c r="EP1173" s="27"/>
      <c r="EQ1173" s="27"/>
      <c r="ER1173" s="27"/>
    </row>
    <row r="1174" spans="1:148" s="9" customFormat="1" ht="20.25" x14ac:dyDescent="0.3">
      <c r="A1174" s="10" t="s">
        <v>614</v>
      </c>
      <c r="B1174" s="10" t="s">
        <v>240</v>
      </c>
      <c r="C1174" s="10" t="s">
        <v>240</v>
      </c>
      <c r="D1174" s="10" t="s">
        <v>281</v>
      </c>
      <c r="E1174" s="10" t="s">
        <v>218</v>
      </c>
      <c r="F1174" s="11">
        <v>10341</v>
      </c>
      <c r="G1174" s="11">
        <v>4189</v>
      </c>
      <c r="H1174" s="11">
        <v>3866</v>
      </c>
      <c r="I1174" s="10" t="s">
        <v>275</v>
      </c>
      <c r="J1174" s="12">
        <v>62.8</v>
      </c>
      <c r="K1174" s="10" t="s">
        <v>248</v>
      </c>
      <c r="L1174" s="10" t="s">
        <v>261</v>
      </c>
      <c r="M1174" s="10" t="s">
        <v>220</v>
      </c>
      <c r="N1174" s="13">
        <v>7</v>
      </c>
      <c r="O1174" s="13">
        <v>7</v>
      </c>
      <c r="P1174" s="13">
        <v>0</v>
      </c>
      <c r="Q1174" s="14">
        <v>0</v>
      </c>
      <c r="R1174" s="14">
        <v>6.14</v>
      </c>
      <c r="S1174" s="14">
        <v>1</v>
      </c>
      <c r="T1174" s="14">
        <v>0.71633329999999995</v>
      </c>
      <c r="U1174" s="14">
        <v>71.633330000000001</v>
      </c>
      <c r="V1174" s="14">
        <v>0.125</v>
      </c>
      <c r="W1174" s="14">
        <v>245.28</v>
      </c>
      <c r="X1174" s="14">
        <f t="shared" si="1"/>
        <v>10</v>
      </c>
      <c r="Y1174" s="14">
        <v>0</v>
      </c>
      <c r="Z1174" s="14">
        <v>0.75</v>
      </c>
      <c r="AA1174" s="14">
        <v>0.25</v>
      </c>
      <c r="AB1174" s="14">
        <v>25</v>
      </c>
      <c r="AC1174" s="14">
        <v>3.3666670000000003E-2</v>
      </c>
      <c r="AD1174" s="14">
        <v>3.3666670000000001</v>
      </c>
      <c r="AE1174" s="14">
        <v>30.66</v>
      </c>
      <c r="AF1174" s="14">
        <v>19.88</v>
      </c>
      <c r="AG1174" s="14">
        <v>0</v>
      </c>
      <c r="AH1174" s="14">
        <v>0</v>
      </c>
      <c r="AI1174" s="14">
        <v>0.71633329999999995</v>
      </c>
      <c r="AJ1174" s="14">
        <v>0.75</v>
      </c>
      <c r="AK1174" s="15">
        <v>0.75</v>
      </c>
      <c r="AL1174" s="15">
        <v>0.95511109999999999</v>
      </c>
      <c r="AM1174" s="15">
        <v>1</v>
      </c>
      <c r="AN1174" s="15">
        <v>0.71633329999999995</v>
      </c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  <c r="BA1174" s="16"/>
      <c r="BB1174" s="16"/>
      <c r="BC1174" s="16"/>
      <c r="BD1174" s="16"/>
      <c r="BE1174" s="16"/>
      <c r="BF1174" s="16"/>
      <c r="BG1174" s="16"/>
      <c r="BH1174" s="16"/>
      <c r="BI1174" s="16"/>
      <c r="BJ1174" s="16"/>
      <c r="BK1174" s="16"/>
      <c r="BL1174" s="16"/>
      <c r="BM1174" s="16"/>
      <c r="BN1174" s="16"/>
      <c r="BO1174" s="16"/>
      <c r="BP1174" s="16"/>
      <c r="BQ1174" s="16"/>
      <c r="BR1174" s="16"/>
      <c r="BS1174" s="16"/>
      <c r="BT1174" s="16"/>
      <c r="BU1174" s="16"/>
      <c r="BV1174" s="16"/>
      <c r="BW1174" s="16"/>
      <c r="BX1174" s="16"/>
      <c r="BY1174" s="16"/>
      <c r="BZ1174" s="16"/>
      <c r="CA1174" s="16"/>
      <c r="CB1174" s="16"/>
      <c r="CC1174" s="16"/>
      <c r="CD1174" s="16"/>
      <c r="CE1174" s="16"/>
      <c r="CF1174" s="16"/>
      <c r="CG1174" s="16"/>
      <c r="CH1174" s="16"/>
      <c r="CI1174" s="16"/>
      <c r="CJ1174" s="16"/>
      <c r="CK1174" s="16"/>
      <c r="CL1174" s="16"/>
      <c r="CM1174" s="16"/>
      <c r="CN1174" s="16"/>
      <c r="CO1174" s="16"/>
      <c r="CP1174" s="16"/>
      <c r="CQ1174" s="16"/>
      <c r="CR1174" s="16"/>
      <c r="CS1174" s="16"/>
      <c r="CT1174" s="16"/>
      <c r="CU1174" s="16"/>
      <c r="CV1174" s="16"/>
      <c r="CW1174" s="16"/>
      <c r="CX1174" s="16"/>
      <c r="CY1174" s="16"/>
      <c r="CZ1174" s="16"/>
      <c r="DA1174" s="16"/>
      <c r="DB1174" s="16"/>
      <c r="DC1174" s="16"/>
      <c r="DD1174" s="16"/>
      <c r="DE1174" s="16"/>
      <c r="DF1174" s="16"/>
      <c r="DG1174" s="16"/>
      <c r="DH1174" s="24"/>
      <c r="DI1174" s="16"/>
      <c r="DJ1174" s="24"/>
      <c r="DK1174" s="24">
        <v>0.1666666716337204</v>
      </c>
      <c r="DL1174" s="24"/>
      <c r="DM1174" s="24"/>
      <c r="DN1174" s="24"/>
      <c r="DO1174" s="24">
        <v>8.3333335816860199E-2</v>
      </c>
      <c r="DP1174" s="24"/>
      <c r="DQ1174" s="24"/>
      <c r="DR1174" s="16"/>
      <c r="DS1174" s="24"/>
      <c r="DT1174" s="17"/>
      <c r="DU1174" s="17"/>
      <c r="DV1174" s="17"/>
      <c r="DW1174" s="17"/>
      <c r="DX1174" s="17"/>
      <c r="DY1174" s="17"/>
      <c r="DZ1174" s="17"/>
      <c r="EA1174" s="17"/>
      <c r="EB1174" s="17"/>
      <c r="EC1174" s="17"/>
      <c r="ED1174" s="17"/>
      <c r="EE1174" s="17"/>
      <c r="EF1174" s="17"/>
      <c r="EG1174" s="17"/>
      <c r="EH1174" s="17"/>
      <c r="EI1174" s="17"/>
      <c r="EJ1174" s="17"/>
      <c r="EK1174" s="17"/>
      <c r="EL1174" s="17"/>
      <c r="EM1174" s="17"/>
      <c r="EN1174" s="27"/>
      <c r="EO1174" s="27"/>
      <c r="EP1174" s="27"/>
      <c r="EQ1174" s="27"/>
      <c r="ER1174" s="27"/>
    </row>
    <row r="1175" spans="1:148" s="9" customFormat="1" ht="20.25" x14ac:dyDescent="0.3">
      <c r="A1175" s="10" t="s">
        <v>615</v>
      </c>
      <c r="B1175" s="10" t="s">
        <v>232</v>
      </c>
      <c r="C1175" s="10" t="s">
        <v>240</v>
      </c>
      <c r="D1175" s="10" t="s">
        <v>279</v>
      </c>
      <c r="E1175" s="10" t="s">
        <v>218</v>
      </c>
      <c r="F1175" s="11">
        <v>10337</v>
      </c>
      <c r="G1175" s="11">
        <v>4062</v>
      </c>
      <c r="H1175" s="11">
        <v>3807</v>
      </c>
      <c r="I1175" s="10" t="s">
        <v>273</v>
      </c>
      <c r="J1175" s="12">
        <v>53.5</v>
      </c>
      <c r="K1175" s="10" t="s">
        <v>243</v>
      </c>
      <c r="L1175" s="10" t="s">
        <v>261</v>
      </c>
      <c r="M1175" s="10" t="s">
        <v>220</v>
      </c>
      <c r="N1175" s="13">
        <v>39</v>
      </c>
      <c r="O1175" s="13">
        <v>39</v>
      </c>
      <c r="P1175" s="13">
        <v>0</v>
      </c>
      <c r="Q1175" s="14">
        <v>0</v>
      </c>
      <c r="R1175" s="14">
        <v>6.16</v>
      </c>
      <c r="S1175" s="14">
        <v>8</v>
      </c>
      <c r="T1175" s="14">
        <v>4.0039999999999996</v>
      </c>
      <c r="U1175" s="14">
        <v>50.05</v>
      </c>
      <c r="V1175" s="14">
        <v>1</v>
      </c>
      <c r="W1175" s="14">
        <v>169.65</v>
      </c>
      <c r="X1175" s="14">
        <v>80</v>
      </c>
      <c r="Y1175" s="14">
        <v>0.72740501098208299</v>
      </c>
      <c r="Z1175" s="14">
        <v>4.4166670000000003</v>
      </c>
      <c r="AA1175" s="14">
        <v>3.5833330000000001</v>
      </c>
      <c r="AB1175" s="14">
        <v>44.79166</v>
      </c>
      <c r="AC1175" s="14">
        <v>0.41266700000000001</v>
      </c>
      <c r="AD1175" s="14">
        <v>5.1583379999999996</v>
      </c>
      <c r="AE1175" s="14">
        <v>169.65</v>
      </c>
      <c r="AF1175" s="14">
        <v>109.98</v>
      </c>
      <c r="AG1175" s="14">
        <v>0</v>
      </c>
      <c r="AH1175" s="14">
        <v>0</v>
      </c>
      <c r="AI1175" s="14">
        <v>4.0039999999999996</v>
      </c>
      <c r="AJ1175" s="14">
        <v>4.4166670000000003</v>
      </c>
      <c r="AK1175" s="15">
        <v>0.5520834</v>
      </c>
      <c r="AL1175" s="15">
        <v>0.90656590000000004</v>
      </c>
      <c r="AM1175" s="15">
        <v>1</v>
      </c>
      <c r="AN1175" s="15">
        <v>0.50049999999999994</v>
      </c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  <c r="BA1175" s="16"/>
      <c r="BB1175" s="16">
        <v>0.4166666567325592</v>
      </c>
      <c r="BC1175" s="16"/>
      <c r="BD1175" s="16"/>
      <c r="BE1175" s="16"/>
      <c r="BF1175" s="16"/>
      <c r="BG1175" s="16"/>
      <c r="BH1175" s="16"/>
      <c r="BI1175" s="16"/>
      <c r="BJ1175" s="16"/>
      <c r="BK1175" s="16"/>
      <c r="BL1175" s="16"/>
      <c r="BM1175" s="16"/>
      <c r="BN1175" s="16"/>
      <c r="BO1175" s="16">
        <v>1.8666666746139526</v>
      </c>
      <c r="BP1175" s="16"/>
      <c r="BQ1175" s="16"/>
      <c r="BR1175" s="16"/>
      <c r="BS1175" s="16"/>
      <c r="BT1175" s="16"/>
      <c r="BU1175" s="16"/>
      <c r="BV1175" s="16"/>
      <c r="BW1175" s="16"/>
      <c r="BX1175" s="16">
        <v>0.30000001192092896</v>
      </c>
      <c r="BY1175" s="16"/>
      <c r="BZ1175" s="16"/>
      <c r="CA1175" s="16"/>
      <c r="CB1175" s="16"/>
      <c r="CC1175" s="16"/>
      <c r="CD1175" s="16">
        <v>0.4166666567325592</v>
      </c>
      <c r="CE1175" s="16"/>
      <c r="CF1175" s="16"/>
      <c r="CG1175" s="16"/>
      <c r="CH1175" s="16"/>
      <c r="CI1175" s="16"/>
      <c r="CJ1175" s="16"/>
      <c r="CK1175" s="16"/>
      <c r="CL1175" s="16"/>
      <c r="CM1175" s="16"/>
      <c r="CN1175" s="16"/>
      <c r="CO1175" s="16"/>
      <c r="CP1175" s="16"/>
      <c r="CQ1175" s="16"/>
      <c r="CR1175" s="16"/>
      <c r="CS1175" s="16"/>
      <c r="CT1175" s="16"/>
      <c r="CU1175" s="16"/>
      <c r="CV1175" s="16"/>
      <c r="CW1175" s="16"/>
      <c r="CX1175" s="16"/>
      <c r="CY1175" s="16"/>
      <c r="CZ1175" s="16"/>
      <c r="DA1175" s="16"/>
      <c r="DB1175" s="16"/>
      <c r="DC1175" s="16"/>
      <c r="DD1175" s="16"/>
      <c r="DE1175" s="16"/>
      <c r="DF1175" s="16"/>
      <c r="DG1175" s="16"/>
      <c r="DH1175" s="24"/>
      <c r="DI1175" s="16"/>
      <c r="DJ1175" s="24"/>
      <c r="DK1175" s="24">
        <v>0.25</v>
      </c>
      <c r="DL1175" s="24"/>
      <c r="DM1175" s="24"/>
      <c r="DN1175" s="24">
        <v>8.3333335816860199E-2</v>
      </c>
      <c r="DO1175" s="24">
        <v>0.25</v>
      </c>
      <c r="DP1175" s="24"/>
      <c r="DQ1175" s="24"/>
      <c r="DR1175" s="16"/>
      <c r="DS1175" s="24"/>
      <c r="DT1175" s="17"/>
      <c r="DU1175" s="17"/>
      <c r="DV1175" s="17"/>
      <c r="DW1175" s="17"/>
      <c r="DX1175" s="17"/>
      <c r="DY1175" s="17"/>
      <c r="DZ1175" s="17"/>
      <c r="EA1175" s="17"/>
      <c r="EB1175" s="17"/>
      <c r="EC1175" s="17"/>
      <c r="ED1175" s="17"/>
      <c r="EE1175" s="17"/>
      <c r="EF1175" s="17"/>
      <c r="EG1175" s="17"/>
      <c r="EH1175" s="17"/>
      <c r="EI1175" s="17"/>
      <c r="EJ1175" s="17"/>
      <c r="EK1175" s="17"/>
      <c r="EL1175" s="17"/>
      <c r="EM1175" s="17"/>
      <c r="EN1175" s="27"/>
      <c r="EO1175" s="27"/>
      <c r="EP1175" s="27"/>
      <c r="EQ1175" s="27"/>
      <c r="ER1175" s="27"/>
    </row>
    <row r="1176" spans="1:148" s="9" customFormat="1" ht="20.25" x14ac:dyDescent="0.3">
      <c r="A1176" s="10" t="s">
        <v>615</v>
      </c>
      <c r="B1176" s="10" t="s">
        <v>232</v>
      </c>
      <c r="C1176" s="10" t="s">
        <v>240</v>
      </c>
      <c r="D1176" s="10" t="s">
        <v>281</v>
      </c>
      <c r="E1176" s="10" t="s">
        <v>218</v>
      </c>
      <c r="F1176" s="11">
        <v>10337</v>
      </c>
      <c r="G1176" s="11">
        <v>4189</v>
      </c>
      <c r="H1176" s="11">
        <v>4161</v>
      </c>
      <c r="I1176" s="10" t="s">
        <v>273</v>
      </c>
      <c r="J1176" s="12">
        <v>53.5</v>
      </c>
      <c r="K1176" s="10" t="s">
        <v>243</v>
      </c>
      <c r="L1176" s="10" t="s">
        <v>261</v>
      </c>
      <c r="M1176" s="10" t="s">
        <v>220</v>
      </c>
      <c r="N1176" s="13">
        <v>38</v>
      </c>
      <c r="O1176" s="13">
        <v>38</v>
      </c>
      <c r="P1176" s="13">
        <v>0</v>
      </c>
      <c r="Q1176" s="14">
        <v>0</v>
      </c>
      <c r="R1176" s="14">
        <v>6.16</v>
      </c>
      <c r="S1176" s="14">
        <v>8</v>
      </c>
      <c r="T1176" s="14">
        <v>3.9013330000000002</v>
      </c>
      <c r="U1176" s="14">
        <v>48.766660000000002</v>
      </c>
      <c r="V1176" s="14">
        <v>1</v>
      </c>
      <c r="W1176" s="14">
        <v>165.3</v>
      </c>
      <c r="X1176" s="14">
        <v>80</v>
      </c>
      <c r="Y1176" s="14">
        <v>0.74654724675033401</v>
      </c>
      <c r="Z1176" s="14">
        <v>4.2333340000000002</v>
      </c>
      <c r="AA1176" s="14">
        <v>3.766667</v>
      </c>
      <c r="AB1176" s="14">
        <v>47.083329999999997</v>
      </c>
      <c r="AC1176" s="14">
        <v>0.33200049999999998</v>
      </c>
      <c r="AD1176" s="14">
        <v>4.1500060000000003</v>
      </c>
      <c r="AE1176" s="14">
        <v>165.3</v>
      </c>
      <c r="AF1176" s="14">
        <v>107.16</v>
      </c>
      <c r="AG1176" s="14">
        <v>0</v>
      </c>
      <c r="AH1176" s="14">
        <v>0</v>
      </c>
      <c r="AI1176" s="14">
        <v>3.9013330000000002</v>
      </c>
      <c r="AJ1176" s="14">
        <v>4.2333340000000002</v>
      </c>
      <c r="AK1176" s="15">
        <v>0.52916669999999999</v>
      </c>
      <c r="AL1176" s="15">
        <v>0.92157469999999997</v>
      </c>
      <c r="AM1176" s="15">
        <v>1</v>
      </c>
      <c r="AN1176" s="15">
        <v>0.48766660000000001</v>
      </c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  <c r="BA1176" s="16">
        <v>0.1666666716337204</v>
      </c>
      <c r="BB1176" s="16"/>
      <c r="BC1176" s="16"/>
      <c r="BD1176" s="16"/>
      <c r="BE1176" s="16"/>
      <c r="BF1176" s="16"/>
      <c r="BG1176" s="16"/>
      <c r="BH1176" s="16"/>
      <c r="BI1176" s="16">
        <v>0.1666666716337204</v>
      </c>
      <c r="BJ1176" s="16"/>
      <c r="BK1176" s="16"/>
      <c r="BL1176" s="16"/>
      <c r="BM1176" s="16"/>
      <c r="BN1176" s="16"/>
      <c r="BO1176" s="16">
        <v>2</v>
      </c>
      <c r="BP1176" s="16"/>
      <c r="BQ1176" s="16"/>
      <c r="BR1176" s="16"/>
      <c r="BS1176" s="16"/>
      <c r="BT1176" s="16"/>
      <c r="BU1176" s="16"/>
      <c r="BV1176" s="16"/>
      <c r="BW1176" s="16"/>
      <c r="BX1176" s="16"/>
      <c r="BY1176" s="16"/>
      <c r="BZ1176" s="16"/>
      <c r="CA1176" s="16"/>
      <c r="CB1176" s="16"/>
      <c r="CC1176" s="16"/>
      <c r="CD1176" s="16"/>
      <c r="CE1176" s="16"/>
      <c r="CF1176" s="16"/>
      <c r="CG1176" s="16"/>
      <c r="CH1176" s="16">
        <v>0.75</v>
      </c>
      <c r="CI1176" s="16"/>
      <c r="CJ1176" s="16"/>
      <c r="CK1176" s="16"/>
      <c r="CL1176" s="16"/>
      <c r="CM1176" s="16"/>
      <c r="CN1176" s="16"/>
      <c r="CO1176" s="16"/>
      <c r="CP1176" s="16"/>
      <c r="CQ1176" s="16"/>
      <c r="CR1176" s="16"/>
      <c r="CS1176" s="16"/>
      <c r="CT1176" s="16"/>
      <c r="CU1176" s="16"/>
      <c r="CV1176" s="16"/>
      <c r="CW1176" s="16"/>
      <c r="CX1176" s="16"/>
      <c r="CY1176" s="16"/>
      <c r="CZ1176" s="16"/>
      <c r="DA1176" s="16"/>
      <c r="DB1176" s="16"/>
      <c r="DC1176" s="16"/>
      <c r="DD1176" s="16"/>
      <c r="DE1176" s="16">
        <v>0.1666666716337204</v>
      </c>
      <c r="DF1176" s="16"/>
      <c r="DG1176" s="16"/>
      <c r="DH1176" s="24"/>
      <c r="DI1176" s="16"/>
      <c r="DJ1176" s="24"/>
      <c r="DK1176" s="24">
        <v>0.25</v>
      </c>
      <c r="DL1176" s="24"/>
      <c r="DM1176" s="24"/>
      <c r="DN1176" s="24"/>
      <c r="DO1176" s="24">
        <v>0.26666668057441711</v>
      </c>
      <c r="DP1176" s="24"/>
      <c r="DQ1176" s="24"/>
      <c r="DR1176" s="16"/>
      <c r="DS1176" s="24"/>
      <c r="DT1176" s="17"/>
      <c r="DU1176" s="17"/>
      <c r="DV1176" s="17"/>
      <c r="DW1176" s="17"/>
      <c r="DX1176" s="17"/>
      <c r="DY1176" s="17"/>
      <c r="DZ1176" s="17"/>
      <c r="EA1176" s="17"/>
      <c r="EB1176" s="17"/>
      <c r="EC1176" s="17"/>
      <c r="ED1176" s="17"/>
      <c r="EE1176" s="17"/>
      <c r="EF1176" s="17"/>
      <c r="EG1176" s="17"/>
      <c r="EH1176" s="17"/>
      <c r="EI1176" s="17"/>
      <c r="EJ1176" s="17"/>
      <c r="EK1176" s="17"/>
      <c r="EL1176" s="17"/>
      <c r="EM1176" s="17"/>
      <c r="EN1176" s="27"/>
      <c r="EO1176" s="27"/>
      <c r="EP1176" s="27"/>
      <c r="EQ1176" s="27"/>
      <c r="ER1176" s="27"/>
    </row>
    <row r="1177" spans="1:148" s="9" customFormat="1" ht="20.25" x14ac:dyDescent="0.3">
      <c r="A1177" s="10" t="s">
        <v>616</v>
      </c>
      <c r="B1177" s="10" t="s">
        <v>232</v>
      </c>
      <c r="C1177" s="10" t="s">
        <v>240</v>
      </c>
      <c r="D1177" s="10" t="s">
        <v>279</v>
      </c>
      <c r="E1177" s="10" t="s">
        <v>218</v>
      </c>
      <c r="F1177" s="11">
        <v>10337</v>
      </c>
      <c r="G1177" s="11">
        <v>4062</v>
      </c>
      <c r="H1177" s="11">
        <v>3807</v>
      </c>
      <c r="I1177" s="10" t="s">
        <v>273</v>
      </c>
      <c r="J1177" s="12">
        <v>53.5</v>
      </c>
      <c r="K1177" s="10" t="s">
        <v>243</v>
      </c>
      <c r="L1177" s="10" t="s">
        <v>261</v>
      </c>
      <c r="M1177" s="10" t="s">
        <v>220</v>
      </c>
      <c r="N1177" s="13">
        <v>51</v>
      </c>
      <c r="O1177" s="13">
        <v>51</v>
      </c>
      <c r="P1177" s="13">
        <v>0</v>
      </c>
      <c r="Q1177" s="14">
        <v>0</v>
      </c>
      <c r="R1177" s="14">
        <v>6.16</v>
      </c>
      <c r="S1177" s="14">
        <v>8</v>
      </c>
      <c r="T1177" s="14">
        <v>5.2359999999999998</v>
      </c>
      <c r="U1177" s="14">
        <v>65.45</v>
      </c>
      <c r="V1177" s="14">
        <v>1</v>
      </c>
      <c r="W1177" s="14">
        <v>221.85</v>
      </c>
      <c r="X1177" s="14">
        <v>80</v>
      </c>
      <c r="Y1177" s="14">
        <v>0.55625089983042597</v>
      </c>
      <c r="Z1177" s="14">
        <v>5.85</v>
      </c>
      <c r="AA1177" s="14">
        <v>2.15</v>
      </c>
      <c r="AB1177" s="14">
        <v>26.875</v>
      </c>
      <c r="AC1177" s="14">
        <v>0.61399979999999998</v>
      </c>
      <c r="AD1177" s="14">
        <v>7.6749980000000004</v>
      </c>
      <c r="AE1177" s="14">
        <v>221.85</v>
      </c>
      <c r="AF1177" s="14">
        <v>143.82</v>
      </c>
      <c r="AG1177" s="14">
        <v>0</v>
      </c>
      <c r="AH1177" s="14">
        <v>0</v>
      </c>
      <c r="AI1177" s="14">
        <v>5.2359999999999998</v>
      </c>
      <c r="AJ1177" s="14">
        <v>5.85</v>
      </c>
      <c r="AK1177" s="15">
        <v>0.73124999999999996</v>
      </c>
      <c r="AL1177" s="15">
        <v>0.89504280000000003</v>
      </c>
      <c r="AM1177" s="15">
        <v>1</v>
      </c>
      <c r="AN1177" s="15">
        <v>0.65449999999999997</v>
      </c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  <c r="BA1177" s="16"/>
      <c r="BB1177" s="16"/>
      <c r="BC1177" s="16"/>
      <c r="BD1177" s="16"/>
      <c r="BE1177" s="16"/>
      <c r="BF1177" s="16"/>
      <c r="BG1177" s="16"/>
      <c r="BH1177" s="16"/>
      <c r="BI1177" s="16"/>
      <c r="BJ1177" s="16"/>
      <c r="BK1177" s="16"/>
      <c r="BL1177" s="16"/>
      <c r="BM1177" s="16"/>
      <c r="BN1177" s="16"/>
      <c r="BO1177" s="16"/>
      <c r="BP1177" s="16"/>
      <c r="BQ1177" s="16"/>
      <c r="BR1177" s="16"/>
      <c r="BS1177" s="16"/>
      <c r="BT1177" s="16"/>
      <c r="BU1177" s="16"/>
      <c r="BV1177" s="16"/>
      <c r="BW1177" s="16"/>
      <c r="BX1177" s="16"/>
      <c r="BY1177" s="16"/>
      <c r="BZ1177" s="16"/>
      <c r="CA1177" s="16"/>
      <c r="CB1177" s="16"/>
      <c r="CC1177" s="16"/>
      <c r="CD1177" s="16">
        <v>0.3333333432674408</v>
      </c>
      <c r="CE1177" s="16"/>
      <c r="CF1177" s="16"/>
      <c r="CG1177" s="16"/>
      <c r="CH1177" s="16">
        <v>0.28333333134651184</v>
      </c>
      <c r="CI1177" s="16"/>
      <c r="CJ1177" s="16"/>
      <c r="CK1177" s="16"/>
      <c r="CL1177" s="16"/>
      <c r="CM1177" s="16"/>
      <c r="CN1177" s="16"/>
      <c r="CO1177" s="16"/>
      <c r="CP1177" s="16"/>
      <c r="CQ1177" s="16"/>
      <c r="CR1177" s="16">
        <v>1</v>
      </c>
      <c r="CS1177" s="16"/>
      <c r="CT1177" s="16"/>
      <c r="CU1177" s="16"/>
      <c r="CV1177" s="16"/>
      <c r="CW1177" s="16"/>
      <c r="CX1177" s="16"/>
      <c r="CY1177" s="16"/>
      <c r="CZ1177" s="16"/>
      <c r="DA1177" s="16"/>
      <c r="DB1177" s="16"/>
      <c r="DC1177" s="16"/>
      <c r="DD1177" s="16"/>
      <c r="DE1177" s="16"/>
      <c r="DF1177" s="16"/>
      <c r="DG1177" s="16"/>
      <c r="DH1177" s="24"/>
      <c r="DI1177" s="16"/>
      <c r="DJ1177" s="24"/>
      <c r="DK1177" s="24">
        <v>0.1666666716337204</v>
      </c>
      <c r="DL1177" s="24"/>
      <c r="DM1177" s="24"/>
      <c r="DN1177" s="24">
        <v>8.3333335816860199E-2</v>
      </c>
      <c r="DO1177" s="24">
        <v>0.28333333134651184</v>
      </c>
      <c r="DP1177" s="24"/>
      <c r="DQ1177" s="24"/>
      <c r="DR1177" s="16"/>
      <c r="DS1177" s="24"/>
      <c r="DT1177" s="17"/>
      <c r="DU1177" s="17"/>
      <c r="DV1177" s="17"/>
      <c r="DW1177" s="17"/>
      <c r="DX1177" s="17"/>
      <c r="DY1177" s="17"/>
      <c r="DZ1177" s="17"/>
      <c r="EA1177" s="17"/>
      <c r="EB1177" s="17"/>
      <c r="EC1177" s="17"/>
      <c r="ED1177" s="17"/>
      <c r="EE1177" s="17"/>
      <c r="EF1177" s="17"/>
      <c r="EG1177" s="17"/>
      <c r="EH1177" s="17"/>
      <c r="EI1177" s="17"/>
      <c r="EJ1177" s="17"/>
      <c r="EK1177" s="17"/>
      <c r="EL1177" s="17"/>
      <c r="EM1177" s="17"/>
      <c r="EN1177" s="27"/>
      <c r="EO1177" s="27"/>
      <c r="EP1177" s="27"/>
      <c r="EQ1177" s="27"/>
      <c r="ER1177" s="27"/>
    </row>
    <row r="1178" spans="1:148" s="9" customFormat="1" ht="20.25" x14ac:dyDescent="0.3">
      <c r="A1178" s="10" t="s">
        <v>616</v>
      </c>
      <c r="B1178" s="10" t="s">
        <v>232</v>
      </c>
      <c r="C1178" s="10" t="s">
        <v>240</v>
      </c>
      <c r="D1178" s="10" t="s">
        <v>281</v>
      </c>
      <c r="E1178" s="10" t="s">
        <v>218</v>
      </c>
      <c r="F1178" s="11">
        <v>10337</v>
      </c>
      <c r="G1178" s="11">
        <v>4189</v>
      </c>
      <c r="H1178" s="11">
        <v>4161</v>
      </c>
      <c r="I1178" s="10" t="s">
        <v>273</v>
      </c>
      <c r="J1178" s="12">
        <v>53.5</v>
      </c>
      <c r="K1178" s="10" t="s">
        <v>243</v>
      </c>
      <c r="L1178" s="10" t="s">
        <v>261</v>
      </c>
      <c r="M1178" s="10" t="s">
        <v>220</v>
      </c>
      <c r="N1178" s="13">
        <v>56</v>
      </c>
      <c r="O1178" s="13">
        <v>56</v>
      </c>
      <c r="P1178" s="13">
        <v>0</v>
      </c>
      <c r="Q1178" s="14">
        <v>0</v>
      </c>
      <c r="R1178" s="14">
        <v>6.16</v>
      </c>
      <c r="S1178" s="14">
        <v>8</v>
      </c>
      <c r="T1178" s="14">
        <v>5.749333</v>
      </c>
      <c r="U1178" s="14">
        <v>71.866669999999999</v>
      </c>
      <c r="V1178" s="14">
        <v>1</v>
      </c>
      <c r="W1178" s="14">
        <v>243.6</v>
      </c>
      <c r="X1178" s="14">
        <v>80</v>
      </c>
      <c r="Y1178" s="14">
        <v>0.50658561884236297</v>
      </c>
      <c r="Z1178" s="14">
        <v>6.1166669999999996</v>
      </c>
      <c r="AA1178" s="14">
        <v>1.8833329999999999</v>
      </c>
      <c r="AB1178" s="14">
        <v>23.54167</v>
      </c>
      <c r="AC1178" s="14">
        <v>0.36733329999999997</v>
      </c>
      <c r="AD1178" s="14">
        <v>4.591666</v>
      </c>
      <c r="AE1178" s="14">
        <v>243.6</v>
      </c>
      <c r="AF1178" s="14">
        <v>157.91999999999999</v>
      </c>
      <c r="AG1178" s="14">
        <v>0</v>
      </c>
      <c r="AH1178" s="14">
        <v>0</v>
      </c>
      <c r="AI1178" s="14">
        <v>5.749333</v>
      </c>
      <c r="AJ1178" s="14">
        <v>6.1166669999999996</v>
      </c>
      <c r="AK1178" s="15">
        <v>0.76458329999999997</v>
      </c>
      <c r="AL1178" s="15">
        <v>0.93994549999999999</v>
      </c>
      <c r="AM1178" s="15">
        <v>1</v>
      </c>
      <c r="AN1178" s="15">
        <v>0.71866669999999999</v>
      </c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  <c r="BA1178" s="16"/>
      <c r="BB1178" s="16"/>
      <c r="BC1178" s="16"/>
      <c r="BD1178" s="16"/>
      <c r="BE1178" s="16"/>
      <c r="BF1178" s="16"/>
      <c r="BG1178" s="16"/>
      <c r="BH1178" s="16"/>
      <c r="BI1178" s="16">
        <v>0.1666666716337204</v>
      </c>
      <c r="BJ1178" s="16"/>
      <c r="BK1178" s="16"/>
      <c r="BL1178" s="16"/>
      <c r="BM1178" s="16"/>
      <c r="BN1178" s="16"/>
      <c r="BO1178" s="16"/>
      <c r="BP1178" s="16"/>
      <c r="BQ1178" s="16"/>
      <c r="BR1178" s="16"/>
      <c r="BS1178" s="16"/>
      <c r="BT1178" s="16"/>
      <c r="BU1178" s="16"/>
      <c r="BV1178" s="16"/>
      <c r="BW1178" s="16"/>
      <c r="BX1178" s="16"/>
      <c r="BY1178" s="16"/>
      <c r="BZ1178" s="16"/>
      <c r="CA1178" s="16"/>
      <c r="CB1178" s="16"/>
      <c r="CC1178" s="16"/>
      <c r="CD1178" s="16"/>
      <c r="CE1178" s="16"/>
      <c r="CF1178" s="16"/>
      <c r="CG1178" s="16"/>
      <c r="CH1178" s="16">
        <v>0.5</v>
      </c>
      <c r="CI1178" s="16"/>
      <c r="CJ1178" s="16"/>
      <c r="CK1178" s="16"/>
      <c r="CL1178" s="16"/>
      <c r="CM1178" s="16"/>
      <c r="CN1178" s="16"/>
      <c r="CO1178" s="16"/>
      <c r="CP1178" s="16"/>
      <c r="CQ1178" s="16"/>
      <c r="CR1178" s="16">
        <v>0.5</v>
      </c>
      <c r="CS1178" s="16"/>
      <c r="CT1178" s="16"/>
      <c r="CU1178" s="16"/>
      <c r="CV1178" s="16"/>
      <c r="CW1178" s="16"/>
      <c r="CX1178" s="16"/>
      <c r="CY1178" s="16"/>
      <c r="CZ1178" s="16"/>
      <c r="DA1178" s="16"/>
      <c r="DB1178" s="16"/>
      <c r="DC1178" s="16"/>
      <c r="DD1178" s="16"/>
      <c r="DE1178" s="16">
        <v>0.18333333730697632</v>
      </c>
      <c r="DF1178" s="16"/>
      <c r="DG1178" s="16"/>
      <c r="DH1178" s="24"/>
      <c r="DI1178" s="16"/>
      <c r="DJ1178" s="24"/>
      <c r="DK1178" s="24">
        <v>0.1666666716337204</v>
      </c>
      <c r="DL1178" s="24"/>
      <c r="DM1178" s="24"/>
      <c r="DN1178" s="24">
        <v>8.3333335816860199E-2</v>
      </c>
      <c r="DO1178" s="24">
        <v>0.28333333134651184</v>
      </c>
      <c r="DP1178" s="24"/>
      <c r="DQ1178" s="24"/>
      <c r="DR1178" s="16"/>
      <c r="DS1178" s="24"/>
      <c r="DT1178" s="17"/>
      <c r="DU1178" s="17"/>
      <c r="DV1178" s="17"/>
      <c r="DW1178" s="17"/>
      <c r="DX1178" s="17"/>
      <c r="DY1178" s="17"/>
      <c r="DZ1178" s="17"/>
      <c r="EA1178" s="17"/>
      <c r="EB1178" s="17"/>
      <c r="EC1178" s="17"/>
      <c r="ED1178" s="17"/>
      <c r="EE1178" s="17"/>
      <c r="EF1178" s="17"/>
      <c r="EG1178" s="17"/>
      <c r="EH1178" s="17"/>
      <c r="EI1178" s="17"/>
      <c r="EJ1178" s="17"/>
      <c r="EK1178" s="17"/>
      <c r="EL1178" s="17"/>
      <c r="EM1178" s="17"/>
      <c r="EN1178" s="27"/>
      <c r="EO1178" s="27"/>
      <c r="EP1178" s="27"/>
      <c r="EQ1178" s="27"/>
      <c r="ER1178" s="27"/>
    </row>
    <row r="1179" spans="1:148" s="9" customFormat="1" ht="20.25" x14ac:dyDescent="0.3">
      <c r="A1179" s="10" t="s">
        <v>617</v>
      </c>
      <c r="B1179" s="10" t="s">
        <v>232</v>
      </c>
      <c r="C1179" s="10" t="s">
        <v>240</v>
      </c>
      <c r="D1179" s="10" t="s">
        <v>279</v>
      </c>
      <c r="E1179" s="10" t="s">
        <v>218</v>
      </c>
      <c r="F1179" s="11">
        <v>10337</v>
      </c>
      <c r="G1179" s="11">
        <v>4062</v>
      </c>
      <c r="H1179" s="11">
        <v>3807</v>
      </c>
      <c r="I1179" s="10" t="s">
        <v>273</v>
      </c>
      <c r="J1179" s="12">
        <v>53.5</v>
      </c>
      <c r="K1179" s="10" t="s">
        <v>243</v>
      </c>
      <c r="L1179" s="10" t="s">
        <v>261</v>
      </c>
      <c r="M1179" s="10" t="s">
        <v>220</v>
      </c>
      <c r="N1179" s="13">
        <v>46</v>
      </c>
      <c r="O1179" s="13">
        <v>46</v>
      </c>
      <c r="P1179" s="13">
        <v>0</v>
      </c>
      <c r="Q1179" s="14">
        <v>0</v>
      </c>
      <c r="R1179" s="14">
        <v>6.16</v>
      </c>
      <c r="S1179" s="14">
        <v>8</v>
      </c>
      <c r="T1179" s="14">
        <v>4.7226660000000003</v>
      </c>
      <c r="U1179" s="14">
        <v>59.033329999999999</v>
      </c>
      <c r="V1179" s="14">
        <v>1</v>
      </c>
      <c r="W1179" s="14">
        <v>200.1</v>
      </c>
      <c r="X1179" s="14">
        <v>80</v>
      </c>
      <c r="Y1179" s="14">
        <v>0.61671291433222797</v>
      </c>
      <c r="Z1179" s="14">
        <v>5.05</v>
      </c>
      <c r="AA1179" s="14">
        <v>2.95</v>
      </c>
      <c r="AB1179" s="14">
        <v>36.875</v>
      </c>
      <c r="AC1179" s="14">
        <v>0.32733370000000001</v>
      </c>
      <c r="AD1179" s="14">
        <v>4.0916709999999998</v>
      </c>
      <c r="AE1179" s="14">
        <v>200.1</v>
      </c>
      <c r="AF1179" s="14">
        <v>129.72</v>
      </c>
      <c r="AG1179" s="14">
        <v>0</v>
      </c>
      <c r="AH1179" s="14">
        <v>0</v>
      </c>
      <c r="AI1179" s="14">
        <v>4.7226660000000003</v>
      </c>
      <c r="AJ1179" s="14">
        <v>5.05</v>
      </c>
      <c r="AK1179" s="15">
        <v>0.63124999999999998</v>
      </c>
      <c r="AL1179" s="15">
        <v>0.93518140000000005</v>
      </c>
      <c r="AM1179" s="15">
        <v>1</v>
      </c>
      <c r="AN1179" s="15">
        <v>0.59033329999999995</v>
      </c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  <c r="BA1179" s="16"/>
      <c r="BB1179" s="16"/>
      <c r="BC1179" s="16"/>
      <c r="BD1179" s="16"/>
      <c r="BE1179" s="16"/>
      <c r="BF1179" s="16"/>
      <c r="BG1179" s="16"/>
      <c r="BH1179" s="16"/>
      <c r="BI1179" s="16"/>
      <c r="BJ1179" s="16"/>
      <c r="BK1179" s="16"/>
      <c r="BL1179" s="16"/>
      <c r="BM1179" s="16"/>
      <c r="BN1179" s="16"/>
      <c r="BO1179" s="16"/>
      <c r="BP1179" s="16">
        <v>0.66666668653488159</v>
      </c>
      <c r="BQ1179" s="16"/>
      <c r="BR1179" s="16"/>
      <c r="BS1179" s="16"/>
      <c r="BT1179" s="16"/>
      <c r="BU1179" s="16"/>
      <c r="BV1179" s="16"/>
      <c r="BW1179" s="16"/>
      <c r="BX1179" s="16"/>
      <c r="BY1179" s="16"/>
      <c r="BZ1179" s="16"/>
      <c r="CA1179" s="16"/>
      <c r="CB1179" s="16"/>
      <c r="CC1179" s="16"/>
      <c r="CD1179" s="16">
        <v>0.25</v>
      </c>
      <c r="CE1179" s="16"/>
      <c r="CF1179" s="16"/>
      <c r="CG1179" s="16"/>
      <c r="CH1179" s="16"/>
      <c r="CI1179" s="16"/>
      <c r="CJ1179" s="16"/>
      <c r="CK1179" s="16"/>
      <c r="CL1179" s="16"/>
      <c r="CM1179" s="16"/>
      <c r="CN1179" s="16"/>
      <c r="CO1179" s="16"/>
      <c r="CP1179" s="16"/>
      <c r="CQ1179" s="16"/>
      <c r="CR1179" s="16">
        <v>0.58333331346511841</v>
      </c>
      <c r="CS1179" s="16"/>
      <c r="CT1179" s="16"/>
      <c r="CU1179" s="16"/>
      <c r="CV1179" s="16"/>
      <c r="CW1179" s="16"/>
      <c r="CX1179" s="16"/>
      <c r="CY1179" s="16"/>
      <c r="CZ1179" s="16"/>
      <c r="DA1179" s="16"/>
      <c r="DB1179" s="16"/>
      <c r="DC1179" s="16"/>
      <c r="DD1179" s="16"/>
      <c r="DE1179" s="16">
        <v>0.13333334028720856</v>
      </c>
      <c r="DF1179" s="16"/>
      <c r="DG1179" s="16"/>
      <c r="DH1179" s="24"/>
      <c r="DI1179" s="16"/>
      <c r="DJ1179" s="24"/>
      <c r="DK1179" s="24">
        <v>0.1666666716337204</v>
      </c>
      <c r="DL1179" s="24"/>
      <c r="DM1179" s="24"/>
      <c r="DN1179" s="24">
        <v>0.86666667461395264</v>
      </c>
      <c r="DO1179" s="24">
        <v>0.28333333134651184</v>
      </c>
      <c r="DP1179" s="24"/>
      <c r="DQ1179" s="24"/>
      <c r="DR1179" s="16"/>
      <c r="DS1179" s="24"/>
      <c r="DT1179" s="17"/>
      <c r="DU1179" s="17"/>
      <c r="DV1179" s="17"/>
      <c r="DW1179" s="17"/>
      <c r="DX1179" s="17"/>
      <c r="DY1179" s="17"/>
      <c r="DZ1179" s="17"/>
      <c r="EA1179" s="17"/>
      <c r="EB1179" s="17"/>
      <c r="EC1179" s="17"/>
      <c r="ED1179" s="17"/>
      <c r="EE1179" s="17"/>
      <c r="EF1179" s="17"/>
      <c r="EG1179" s="17"/>
      <c r="EH1179" s="17"/>
      <c r="EI1179" s="17"/>
      <c r="EJ1179" s="17"/>
      <c r="EK1179" s="17"/>
      <c r="EL1179" s="17"/>
      <c r="EM1179" s="17"/>
      <c r="EN1179" s="27"/>
      <c r="EO1179" s="27"/>
      <c r="EP1179" s="27"/>
      <c r="EQ1179" s="27"/>
      <c r="ER1179" s="27"/>
    </row>
    <row r="1180" spans="1:148" s="9" customFormat="1" ht="20.25" x14ac:dyDescent="0.3">
      <c r="A1180" s="10" t="s">
        <v>617</v>
      </c>
      <c r="B1180" s="10" t="s">
        <v>232</v>
      </c>
      <c r="C1180" s="10" t="s">
        <v>240</v>
      </c>
      <c r="D1180" s="10" t="s">
        <v>281</v>
      </c>
      <c r="E1180" s="10" t="s">
        <v>218</v>
      </c>
      <c r="F1180" s="11">
        <v>10337</v>
      </c>
      <c r="G1180" s="11">
        <v>4189</v>
      </c>
      <c r="H1180" s="11">
        <v>4161</v>
      </c>
      <c r="I1180" s="10" t="s">
        <v>273</v>
      </c>
      <c r="J1180" s="12">
        <v>53.5</v>
      </c>
      <c r="K1180" s="10" t="s">
        <v>243</v>
      </c>
      <c r="L1180" s="10" t="s">
        <v>261</v>
      </c>
      <c r="M1180" s="10" t="s">
        <v>220</v>
      </c>
      <c r="N1180" s="13">
        <v>40</v>
      </c>
      <c r="O1180" s="13">
        <v>38</v>
      </c>
      <c r="P1180" s="13">
        <v>2</v>
      </c>
      <c r="Q1180" s="14">
        <v>5</v>
      </c>
      <c r="R1180" s="14">
        <v>6.16</v>
      </c>
      <c r="S1180" s="14">
        <v>8</v>
      </c>
      <c r="T1180" s="14">
        <v>3.9013330000000002</v>
      </c>
      <c r="U1180" s="14">
        <v>48.766660000000002</v>
      </c>
      <c r="V1180" s="14">
        <v>1</v>
      </c>
      <c r="W1180" s="14">
        <v>165.3</v>
      </c>
      <c r="X1180" s="14">
        <v>80</v>
      </c>
      <c r="Y1180" s="14">
        <v>0.74654724675033401</v>
      </c>
      <c r="Z1180" s="14">
        <v>4.4166670000000003</v>
      </c>
      <c r="AA1180" s="14">
        <v>3.5833330000000001</v>
      </c>
      <c r="AB1180" s="14">
        <v>44.79166</v>
      </c>
      <c r="AC1180" s="14">
        <v>0.31000060000000002</v>
      </c>
      <c r="AD1180" s="14">
        <v>3.8750070000000001</v>
      </c>
      <c r="AE1180" s="14">
        <v>165.3</v>
      </c>
      <c r="AF1180" s="14">
        <v>107.16</v>
      </c>
      <c r="AG1180" s="14">
        <v>0.2053333</v>
      </c>
      <c r="AH1180" s="14">
        <v>2.5666669999999998</v>
      </c>
      <c r="AI1180" s="14">
        <v>4.1066669999999998</v>
      </c>
      <c r="AJ1180" s="14">
        <v>4.4166670000000003</v>
      </c>
      <c r="AK1180" s="15">
        <v>0.5520834</v>
      </c>
      <c r="AL1180" s="15">
        <v>0.92981119999999995</v>
      </c>
      <c r="AM1180" s="15">
        <v>0.95</v>
      </c>
      <c r="AN1180" s="15">
        <v>0.48766660000000001</v>
      </c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  <c r="BA1180" s="16"/>
      <c r="BB1180" s="16"/>
      <c r="BC1180" s="16"/>
      <c r="BD1180" s="16"/>
      <c r="BE1180" s="16"/>
      <c r="BF1180" s="16"/>
      <c r="BG1180" s="16"/>
      <c r="BH1180" s="16"/>
      <c r="BI1180" s="16">
        <v>0.4166666716337204</v>
      </c>
      <c r="BJ1180" s="16"/>
      <c r="BK1180" s="16"/>
      <c r="BL1180" s="16"/>
      <c r="BM1180" s="16"/>
      <c r="BN1180" s="16"/>
      <c r="BO1180" s="16"/>
      <c r="BP1180" s="16"/>
      <c r="BQ1180" s="16"/>
      <c r="BR1180" s="16"/>
      <c r="BS1180" s="16"/>
      <c r="BT1180" s="16"/>
      <c r="BU1180" s="16">
        <v>1.7833333611488342</v>
      </c>
      <c r="BV1180" s="16"/>
      <c r="BW1180" s="16"/>
      <c r="BX1180" s="16"/>
      <c r="BY1180" s="16"/>
      <c r="BZ1180" s="16"/>
      <c r="CA1180" s="16"/>
      <c r="CB1180" s="16"/>
      <c r="CC1180" s="16"/>
      <c r="CD1180" s="16"/>
      <c r="CE1180" s="16"/>
      <c r="CF1180" s="16"/>
      <c r="CG1180" s="16"/>
      <c r="CH1180" s="16"/>
      <c r="CI1180" s="16"/>
      <c r="CJ1180" s="16"/>
      <c r="CK1180" s="16"/>
      <c r="CL1180" s="16"/>
      <c r="CM1180" s="16"/>
      <c r="CN1180" s="16"/>
      <c r="CO1180" s="16"/>
      <c r="CP1180" s="16"/>
      <c r="CQ1180" s="16"/>
      <c r="CR1180" s="16"/>
      <c r="CS1180" s="16"/>
      <c r="CT1180" s="16"/>
      <c r="CU1180" s="16"/>
      <c r="CV1180" s="16"/>
      <c r="CW1180" s="16"/>
      <c r="CX1180" s="16"/>
      <c r="CY1180" s="16"/>
      <c r="CZ1180" s="16"/>
      <c r="DA1180" s="16"/>
      <c r="DB1180" s="16"/>
      <c r="DC1180" s="16"/>
      <c r="DD1180" s="16"/>
      <c r="DE1180" s="16">
        <v>0.1666666716337204</v>
      </c>
      <c r="DF1180" s="16"/>
      <c r="DG1180" s="16"/>
      <c r="DH1180" s="24"/>
      <c r="DI1180" s="16"/>
      <c r="DJ1180" s="24"/>
      <c r="DK1180" s="24">
        <v>0.1666666716337204</v>
      </c>
      <c r="DL1180" s="24"/>
      <c r="DM1180" s="24"/>
      <c r="DN1180" s="24">
        <v>0.71666663885116577</v>
      </c>
      <c r="DO1180" s="24">
        <v>0.3333333432674408</v>
      </c>
      <c r="DP1180" s="24"/>
      <c r="DQ1180" s="24"/>
      <c r="DR1180" s="16"/>
      <c r="DS1180" s="24"/>
      <c r="DT1180" s="17"/>
      <c r="DU1180" s="17"/>
      <c r="DV1180" s="17"/>
      <c r="DW1180" s="17"/>
      <c r="DX1180" s="17"/>
      <c r="DY1180" s="17"/>
      <c r="DZ1180" s="17"/>
      <c r="EA1180" s="17"/>
      <c r="EB1180" s="17"/>
      <c r="EC1180" s="17"/>
      <c r="ED1180" s="17"/>
      <c r="EE1180" s="17">
        <v>2</v>
      </c>
      <c r="EF1180" s="17"/>
      <c r="EG1180" s="17"/>
      <c r="EH1180" s="17"/>
      <c r="EI1180" s="17"/>
      <c r="EJ1180" s="17"/>
      <c r="EK1180" s="17"/>
      <c r="EL1180" s="17"/>
      <c r="EM1180" s="17"/>
      <c r="EN1180" s="27"/>
      <c r="EO1180" s="27"/>
      <c r="EP1180" s="27"/>
      <c r="EQ1180" s="27"/>
      <c r="ER1180" s="27"/>
    </row>
    <row r="1181" spans="1:148" s="9" customFormat="1" ht="20.25" x14ac:dyDescent="0.3">
      <c r="A1181" s="10" t="s">
        <v>618</v>
      </c>
      <c r="B1181" s="10" t="s">
        <v>232</v>
      </c>
      <c r="C1181" s="10" t="s">
        <v>240</v>
      </c>
      <c r="D1181" s="10" t="s">
        <v>279</v>
      </c>
      <c r="E1181" s="10" t="s">
        <v>218</v>
      </c>
      <c r="F1181" s="11">
        <v>10337</v>
      </c>
      <c r="G1181" s="11">
        <v>4062</v>
      </c>
      <c r="H1181" s="11">
        <v>3807</v>
      </c>
      <c r="I1181" s="10" t="s">
        <v>273</v>
      </c>
      <c r="J1181" s="12">
        <v>53.5</v>
      </c>
      <c r="K1181" s="10" t="s">
        <v>243</v>
      </c>
      <c r="L1181" s="10" t="s">
        <v>261</v>
      </c>
      <c r="M1181" s="10" t="s">
        <v>220</v>
      </c>
      <c r="N1181" s="13">
        <v>31</v>
      </c>
      <c r="O1181" s="13">
        <v>31</v>
      </c>
      <c r="P1181" s="13">
        <v>0</v>
      </c>
      <c r="Q1181" s="14">
        <v>0</v>
      </c>
      <c r="R1181" s="14">
        <v>6.16</v>
      </c>
      <c r="S1181" s="14">
        <v>8</v>
      </c>
      <c r="T1181" s="14">
        <v>3.1826669999999999</v>
      </c>
      <c r="U1181" s="14">
        <v>39.783329999999999</v>
      </c>
      <c r="V1181" s="14">
        <v>1</v>
      </c>
      <c r="W1181" s="14">
        <v>134.85</v>
      </c>
      <c r="X1181" s="14">
        <v>80</v>
      </c>
      <c r="Y1181" s="14">
        <v>0.91512241678836903</v>
      </c>
      <c r="Z1181" s="14">
        <v>3.5</v>
      </c>
      <c r="AA1181" s="14">
        <v>4.5</v>
      </c>
      <c r="AB1181" s="14">
        <v>56.25</v>
      </c>
      <c r="AC1181" s="14">
        <v>0.31733319999999998</v>
      </c>
      <c r="AD1181" s="14">
        <v>3.9666649999999999</v>
      </c>
      <c r="AE1181" s="14">
        <v>134.85</v>
      </c>
      <c r="AF1181" s="14">
        <v>87.42</v>
      </c>
      <c r="AG1181" s="14">
        <v>0</v>
      </c>
      <c r="AH1181" s="14">
        <v>0</v>
      </c>
      <c r="AI1181" s="14">
        <v>3.1826669999999999</v>
      </c>
      <c r="AJ1181" s="14">
        <v>3.5</v>
      </c>
      <c r="AK1181" s="15">
        <v>0.4375</v>
      </c>
      <c r="AL1181" s="15">
        <v>0.90933330000000001</v>
      </c>
      <c r="AM1181" s="15">
        <v>1</v>
      </c>
      <c r="AN1181" s="15">
        <v>0.3978333</v>
      </c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  <c r="BA1181" s="16"/>
      <c r="BB1181" s="16"/>
      <c r="BC1181" s="16"/>
      <c r="BD1181" s="16"/>
      <c r="BE1181" s="16"/>
      <c r="BF1181" s="16"/>
      <c r="BG1181" s="16"/>
      <c r="BH1181" s="16"/>
      <c r="BI1181" s="16"/>
      <c r="BJ1181" s="16"/>
      <c r="BK1181" s="16"/>
      <c r="BL1181" s="16"/>
      <c r="BM1181" s="16"/>
      <c r="BN1181" s="16"/>
      <c r="BO1181" s="16"/>
      <c r="BP1181" s="16">
        <v>3.8333334028720856</v>
      </c>
      <c r="BQ1181" s="16"/>
      <c r="BR1181" s="16"/>
      <c r="BS1181" s="16"/>
      <c r="BT1181" s="16"/>
      <c r="BU1181" s="16">
        <v>8.3333335816860199E-2</v>
      </c>
      <c r="BV1181" s="16"/>
      <c r="BW1181" s="16"/>
      <c r="BX1181" s="16"/>
      <c r="BY1181" s="16"/>
      <c r="BZ1181" s="16"/>
      <c r="CA1181" s="16"/>
      <c r="CB1181" s="16"/>
      <c r="CC1181" s="16"/>
      <c r="CD1181" s="16"/>
      <c r="CE1181" s="16"/>
      <c r="CF1181" s="16"/>
      <c r="CG1181" s="16"/>
      <c r="CH1181" s="16"/>
      <c r="CI1181" s="16"/>
      <c r="CJ1181" s="16"/>
      <c r="CK1181" s="16"/>
      <c r="CL1181" s="16"/>
      <c r="CM1181" s="16"/>
      <c r="CN1181" s="16"/>
      <c r="CO1181" s="16"/>
      <c r="CP1181" s="16"/>
      <c r="CQ1181" s="16"/>
      <c r="CR1181" s="16"/>
      <c r="CS1181" s="16"/>
      <c r="CT1181" s="16"/>
      <c r="CU1181" s="16"/>
      <c r="CV1181" s="16"/>
      <c r="CW1181" s="16"/>
      <c r="CX1181" s="16"/>
      <c r="CY1181" s="16"/>
      <c r="CZ1181" s="16"/>
      <c r="DA1181" s="16"/>
      <c r="DB1181" s="16"/>
      <c r="DC1181" s="16"/>
      <c r="DD1181" s="16"/>
      <c r="DE1181" s="16">
        <v>8.3333335816860199E-2</v>
      </c>
      <c r="DF1181" s="16"/>
      <c r="DG1181" s="16"/>
      <c r="DH1181" s="24"/>
      <c r="DI1181" s="16"/>
      <c r="DJ1181" s="24"/>
      <c r="DK1181" s="24">
        <v>0.1666666716337204</v>
      </c>
      <c r="DL1181" s="24"/>
      <c r="DM1181" s="24"/>
      <c r="DN1181" s="24">
        <v>8.3333335816860199E-2</v>
      </c>
      <c r="DO1181" s="24">
        <v>0.25</v>
      </c>
      <c r="DP1181" s="24"/>
      <c r="DQ1181" s="24"/>
      <c r="DR1181" s="16"/>
      <c r="DS1181" s="24"/>
      <c r="DT1181" s="17"/>
      <c r="DU1181" s="17"/>
      <c r="DV1181" s="17"/>
      <c r="DW1181" s="17"/>
      <c r="DX1181" s="17"/>
      <c r="DY1181" s="17"/>
      <c r="DZ1181" s="17"/>
      <c r="EA1181" s="17"/>
      <c r="EB1181" s="17"/>
      <c r="EC1181" s="17"/>
      <c r="ED1181" s="17"/>
      <c r="EE1181" s="17"/>
      <c r="EF1181" s="17"/>
      <c r="EG1181" s="17"/>
      <c r="EH1181" s="17"/>
      <c r="EI1181" s="17"/>
      <c r="EJ1181" s="17"/>
      <c r="EK1181" s="17"/>
      <c r="EL1181" s="17"/>
      <c r="EM1181" s="17"/>
      <c r="EN1181" s="27"/>
      <c r="EO1181" s="27"/>
      <c r="EP1181" s="27"/>
      <c r="EQ1181" s="27"/>
      <c r="ER1181" s="27"/>
    </row>
    <row r="1182" spans="1:148" s="9" customFormat="1" ht="20.25" x14ac:dyDescent="0.3">
      <c r="A1182" s="10" t="s">
        <v>618</v>
      </c>
      <c r="B1182" s="10" t="s">
        <v>232</v>
      </c>
      <c r="C1182" s="10" t="s">
        <v>240</v>
      </c>
      <c r="D1182" s="10" t="s">
        <v>281</v>
      </c>
      <c r="E1182" s="10" t="s">
        <v>218</v>
      </c>
      <c r="F1182" s="11">
        <v>10337</v>
      </c>
      <c r="G1182" s="11">
        <v>4189</v>
      </c>
      <c r="H1182" s="11">
        <v>4161</v>
      </c>
      <c r="I1182" s="10" t="s">
        <v>273</v>
      </c>
      <c r="J1182" s="12">
        <v>53.5</v>
      </c>
      <c r="K1182" s="10" t="s">
        <v>243</v>
      </c>
      <c r="L1182" s="10" t="s">
        <v>261</v>
      </c>
      <c r="M1182" s="10" t="s">
        <v>220</v>
      </c>
      <c r="N1182" s="13">
        <v>26</v>
      </c>
      <c r="O1182" s="13">
        <v>26</v>
      </c>
      <c r="P1182" s="13">
        <v>0</v>
      </c>
      <c r="Q1182" s="14">
        <v>0</v>
      </c>
      <c r="R1182" s="14">
        <v>6.16</v>
      </c>
      <c r="S1182" s="14">
        <v>8</v>
      </c>
      <c r="T1182" s="14">
        <v>2.669333</v>
      </c>
      <c r="U1182" s="14">
        <v>33.366669999999999</v>
      </c>
      <c r="V1182" s="14">
        <v>1</v>
      </c>
      <c r="W1182" s="14">
        <v>113.1</v>
      </c>
      <c r="X1182" s="14">
        <v>80</v>
      </c>
      <c r="Y1182" s="14">
        <v>1.09110747862765</v>
      </c>
      <c r="Z1182" s="14">
        <v>3.0666669999999998</v>
      </c>
      <c r="AA1182" s="14">
        <v>4.9333330000000002</v>
      </c>
      <c r="AB1182" s="14">
        <v>61.666670000000003</v>
      </c>
      <c r="AC1182" s="14">
        <v>0.39733309999999999</v>
      </c>
      <c r="AD1182" s="14">
        <v>4.9666639999999997</v>
      </c>
      <c r="AE1182" s="14">
        <v>113.1</v>
      </c>
      <c r="AF1182" s="14">
        <v>73.319999999999993</v>
      </c>
      <c r="AG1182" s="14">
        <v>0</v>
      </c>
      <c r="AH1182" s="14">
        <v>0</v>
      </c>
      <c r="AI1182" s="14">
        <v>2.669333</v>
      </c>
      <c r="AJ1182" s="14">
        <v>3.0666669999999998</v>
      </c>
      <c r="AK1182" s="15">
        <v>0.38333329999999999</v>
      </c>
      <c r="AL1182" s="15">
        <v>0.87043479999999995</v>
      </c>
      <c r="AM1182" s="15">
        <v>1</v>
      </c>
      <c r="AN1182" s="15">
        <v>0.33366669999999998</v>
      </c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  <c r="BA1182" s="16"/>
      <c r="BB1182" s="16"/>
      <c r="BC1182" s="16"/>
      <c r="BD1182" s="16"/>
      <c r="BE1182" s="16"/>
      <c r="BF1182" s="16"/>
      <c r="BG1182" s="16"/>
      <c r="BH1182" s="16"/>
      <c r="BI1182" s="16"/>
      <c r="BJ1182" s="16"/>
      <c r="BK1182" s="16"/>
      <c r="BL1182" s="16"/>
      <c r="BM1182" s="16"/>
      <c r="BN1182" s="16"/>
      <c r="BO1182" s="16"/>
      <c r="BP1182" s="16"/>
      <c r="BQ1182" s="16"/>
      <c r="BR1182" s="16"/>
      <c r="BS1182" s="16"/>
      <c r="BT1182" s="16"/>
      <c r="BU1182" s="16">
        <v>4.3500000238418579</v>
      </c>
      <c r="BV1182" s="16"/>
      <c r="BW1182" s="16"/>
      <c r="BX1182" s="16"/>
      <c r="BY1182" s="16"/>
      <c r="BZ1182" s="16"/>
      <c r="CA1182" s="16"/>
      <c r="CB1182" s="16"/>
      <c r="CC1182" s="16"/>
      <c r="CD1182" s="16"/>
      <c r="CE1182" s="16"/>
      <c r="CF1182" s="16"/>
      <c r="CG1182" s="16"/>
      <c r="CH1182" s="16"/>
      <c r="CI1182" s="16"/>
      <c r="CJ1182" s="16"/>
      <c r="CK1182" s="16"/>
      <c r="CL1182" s="16"/>
      <c r="CM1182" s="16"/>
      <c r="CN1182" s="16"/>
      <c r="CO1182" s="16">
        <v>0.1666666716337204</v>
      </c>
      <c r="CP1182" s="16"/>
      <c r="CQ1182" s="16"/>
      <c r="CR1182" s="16"/>
      <c r="CS1182" s="16"/>
      <c r="CT1182" s="16"/>
      <c r="CU1182" s="16"/>
      <c r="CV1182" s="16"/>
      <c r="CW1182" s="16"/>
      <c r="CX1182" s="16"/>
      <c r="CY1182" s="16"/>
      <c r="CZ1182" s="16"/>
      <c r="DA1182" s="16"/>
      <c r="DB1182" s="16"/>
      <c r="DC1182" s="16"/>
      <c r="DD1182" s="16"/>
      <c r="DE1182" s="16">
        <v>0.1666666716337204</v>
      </c>
      <c r="DF1182" s="16"/>
      <c r="DG1182" s="16"/>
      <c r="DH1182" s="24"/>
      <c r="DI1182" s="16"/>
      <c r="DJ1182" s="24"/>
      <c r="DK1182" s="24">
        <v>0.1666666716337204</v>
      </c>
      <c r="DL1182" s="24"/>
      <c r="DM1182" s="24"/>
      <c r="DN1182" s="24">
        <v>8.3333335816860199E-2</v>
      </c>
      <c r="DO1182" s="24"/>
      <c r="DP1182" s="24"/>
      <c r="DQ1182" s="24"/>
      <c r="DR1182" s="16"/>
      <c r="DS1182" s="24"/>
      <c r="DT1182" s="17"/>
      <c r="DU1182" s="17"/>
      <c r="DV1182" s="17"/>
      <c r="DW1182" s="17"/>
      <c r="DX1182" s="17"/>
      <c r="DY1182" s="17"/>
      <c r="DZ1182" s="17"/>
      <c r="EA1182" s="17"/>
      <c r="EB1182" s="17"/>
      <c r="EC1182" s="17"/>
      <c r="ED1182" s="17"/>
      <c r="EE1182" s="17"/>
      <c r="EF1182" s="17"/>
      <c r="EG1182" s="17"/>
      <c r="EH1182" s="17"/>
      <c r="EI1182" s="17"/>
      <c r="EJ1182" s="17"/>
      <c r="EK1182" s="17"/>
      <c r="EL1182" s="17"/>
      <c r="EM1182" s="17"/>
      <c r="EN1182" s="27"/>
      <c r="EO1182" s="27"/>
      <c r="EP1182" s="27"/>
      <c r="EQ1182" s="27"/>
      <c r="ER1182" s="27"/>
    </row>
    <row r="1183" spans="1:148" s="9" customFormat="1" ht="20.25" x14ac:dyDescent="0.3">
      <c r="A1183" s="10" t="s">
        <v>636</v>
      </c>
      <c r="B1183" s="10" t="s">
        <v>232</v>
      </c>
      <c r="C1183" s="10" t="s">
        <v>240</v>
      </c>
      <c r="D1183" s="10" t="s">
        <v>279</v>
      </c>
      <c r="E1183" s="10" t="s">
        <v>218</v>
      </c>
      <c r="F1183" s="11">
        <v>10337</v>
      </c>
      <c r="G1183" s="11">
        <v>4062</v>
      </c>
      <c r="H1183" s="11">
        <v>3807</v>
      </c>
      <c r="I1183" s="10" t="s">
        <v>273</v>
      </c>
      <c r="J1183" s="12">
        <v>53.5</v>
      </c>
      <c r="K1183" s="10" t="s">
        <v>243</v>
      </c>
      <c r="L1183" s="10" t="s">
        <v>261</v>
      </c>
      <c r="M1183" s="10" t="s">
        <v>220</v>
      </c>
      <c r="N1183" s="13">
        <v>14</v>
      </c>
      <c r="O1183" s="13">
        <v>14</v>
      </c>
      <c r="P1183" s="13">
        <v>0</v>
      </c>
      <c r="Q1183" s="14">
        <v>0</v>
      </c>
      <c r="R1183" s="14">
        <v>6.16</v>
      </c>
      <c r="S1183" s="14">
        <v>3.25</v>
      </c>
      <c r="T1183" s="14">
        <v>1.437333</v>
      </c>
      <c r="U1183" s="14">
        <v>44.225639999999999</v>
      </c>
      <c r="V1183" s="14">
        <v>0.40625</v>
      </c>
      <c r="W1183" s="14">
        <v>149.90770000000001</v>
      </c>
      <c r="X1183" s="14">
        <v>32.5</v>
      </c>
      <c r="Y1183" s="14">
        <v>0.82320163061884</v>
      </c>
      <c r="Z1183" s="14">
        <v>1.566667</v>
      </c>
      <c r="AA1183" s="14">
        <v>1.683333</v>
      </c>
      <c r="AB1183" s="14">
        <v>51.794870000000003</v>
      </c>
      <c r="AC1183" s="14">
        <v>0.12933339999999999</v>
      </c>
      <c r="AD1183" s="14">
        <v>3.9794879999999999</v>
      </c>
      <c r="AE1183" s="14">
        <v>60.9</v>
      </c>
      <c r="AF1183" s="14">
        <v>39.479999999999997</v>
      </c>
      <c r="AG1183" s="14">
        <v>0</v>
      </c>
      <c r="AH1183" s="14">
        <v>0</v>
      </c>
      <c r="AI1183" s="14">
        <v>1.437333</v>
      </c>
      <c r="AJ1183" s="14">
        <v>1.566667</v>
      </c>
      <c r="AK1183" s="15">
        <v>0.48205130000000002</v>
      </c>
      <c r="AL1183" s="15">
        <v>0.91744680000000001</v>
      </c>
      <c r="AM1183" s="15">
        <v>1</v>
      </c>
      <c r="AN1183" s="15">
        <v>0.44225639999999999</v>
      </c>
      <c r="AO1183" s="16"/>
      <c r="AP1183" s="16"/>
      <c r="AQ1183" s="16"/>
      <c r="AR1183" s="16"/>
      <c r="AS1183" s="16"/>
      <c r="AT1183" s="16"/>
      <c r="AU1183" s="16"/>
      <c r="AV1183" s="16"/>
      <c r="AW1183" s="16"/>
      <c r="AX1183" s="16"/>
      <c r="AY1183" s="16"/>
      <c r="AZ1183" s="16"/>
      <c r="BA1183" s="16"/>
      <c r="BB1183" s="16"/>
      <c r="BC1183" s="16"/>
      <c r="BD1183" s="16"/>
      <c r="BE1183" s="16"/>
      <c r="BF1183" s="16"/>
      <c r="BG1183" s="16"/>
      <c r="BH1183" s="16"/>
      <c r="BI1183" s="16"/>
      <c r="BJ1183" s="16"/>
      <c r="BK1183" s="16"/>
      <c r="BL1183" s="16"/>
      <c r="BM1183" s="16"/>
      <c r="BN1183" s="16"/>
      <c r="BO1183" s="16"/>
      <c r="BP1183" s="16">
        <v>0.83333331346511841</v>
      </c>
      <c r="BQ1183" s="16"/>
      <c r="BR1183" s="16"/>
      <c r="BS1183" s="16"/>
      <c r="BT1183" s="16"/>
      <c r="BU1183" s="16"/>
      <c r="BV1183" s="16"/>
      <c r="BW1183" s="16"/>
      <c r="BX1183" s="16"/>
      <c r="BY1183" s="16"/>
      <c r="BZ1183" s="16"/>
      <c r="CA1183" s="16"/>
      <c r="CB1183" s="16"/>
      <c r="CC1183" s="16"/>
      <c r="CD1183" s="16"/>
      <c r="CE1183" s="16"/>
      <c r="CF1183" s="16"/>
      <c r="CG1183" s="16"/>
      <c r="CH1183" s="16"/>
      <c r="CI1183" s="16"/>
      <c r="CJ1183" s="16">
        <v>0.5</v>
      </c>
      <c r="CK1183" s="16"/>
      <c r="CL1183" s="16"/>
      <c r="CM1183" s="16"/>
      <c r="CN1183" s="16"/>
      <c r="CO1183" s="16"/>
      <c r="CP1183" s="16"/>
      <c r="CQ1183" s="16"/>
      <c r="CR1183" s="16"/>
      <c r="CS1183" s="16"/>
      <c r="CT1183" s="16"/>
      <c r="CU1183" s="16"/>
      <c r="CV1183" s="16"/>
      <c r="CW1183" s="16"/>
      <c r="CX1183" s="16"/>
      <c r="CY1183" s="16"/>
      <c r="CZ1183" s="16"/>
      <c r="DA1183" s="16"/>
      <c r="DB1183" s="16"/>
      <c r="DC1183" s="16"/>
      <c r="DD1183" s="16"/>
      <c r="DE1183" s="16"/>
      <c r="DF1183" s="16"/>
      <c r="DG1183" s="16"/>
      <c r="DH1183" s="24"/>
      <c r="DI1183" s="16"/>
      <c r="DJ1183" s="24"/>
      <c r="DK1183" s="24">
        <v>0.1666666716337204</v>
      </c>
      <c r="DL1183" s="24"/>
      <c r="DM1183" s="24"/>
      <c r="DN1183" s="24">
        <v>8.3333335816860199E-2</v>
      </c>
      <c r="DO1183" s="24">
        <v>0.10000000149011612</v>
      </c>
      <c r="DP1183" s="24"/>
      <c r="DQ1183" s="24"/>
      <c r="DR1183" s="16"/>
      <c r="DS1183" s="24"/>
      <c r="DT1183" s="17"/>
      <c r="DU1183" s="17"/>
      <c r="DV1183" s="17"/>
      <c r="DW1183" s="17"/>
      <c r="DX1183" s="17"/>
      <c r="DY1183" s="17"/>
      <c r="DZ1183" s="17"/>
      <c r="EA1183" s="17"/>
      <c r="EB1183" s="17"/>
      <c r="EC1183" s="17"/>
      <c r="ED1183" s="17"/>
      <c r="EE1183" s="17"/>
      <c r="EF1183" s="17"/>
      <c r="EG1183" s="17"/>
      <c r="EH1183" s="17"/>
      <c r="EI1183" s="17"/>
      <c r="EJ1183" s="17"/>
      <c r="EK1183" s="17"/>
      <c r="EL1183" s="17"/>
      <c r="EM1183" s="17"/>
      <c r="EN1183" s="27"/>
      <c r="EO1183" s="27"/>
      <c r="EP1183" s="27"/>
      <c r="EQ1183" s="27"/>
      <c r="ER1183" s="27"/>
    </row>
    <row r="1184" spans="1:148" s="9" customFormat="1" ht="20.25" x14ac:dyDescent="0.3">
      <c r="A1184" s="10" t="s">
        <v>636</v>
      </c>
      <c r="B1184" s="10" t="s">
        <v>232</v>
      </c>
      <c r="C1184" s="10" t="s">
        <v>240</v>
      </c>
      <c r="D1184" s="10" t="s">
        <v>281</v>
      </c>
      <c r="E1184" s="10" t="s">
        <v>218</v>
      </c>
      <c r="F1184" s="11">
        <v>10337</v>
      </c>
      <c r="G1184" s="11">
        <v>4189</v>
      </c>
      <c r="H1184" s="11">
        <v>4161</v>
      </c>
      <c r="I1184" s="10" t="s">
        <v>273</v>
      </c>
      <c r="J1184" s="12">
        <v>53.5</v>
      </c>
      <c r="K1184" s="10" t="s">
        <v>243</v>
      </c>
      <c r="L1184" s="10" t="s">
        <v>261</v>
      </c>
      <c r="M1184" s="10" t="s">
        <v>220</v>
      </c>
      <c r="N1184" s="13">
        <v>13</v>
      </c>
      <c r="O1184" s="13">
        <v>13</v>
      </c>
      <c r="P1184" s="13">
        <v>0</v>
      </c>
      <c r="Q1184" s="14">
        <v>0</v>
      </c>
      <c r="R1184" s="14">
        <v>6.16</v>
      </c>
      <c r="S1184" s="14">
        <v>1.5</v>
      </c>
      <c r="T1184" s="14">
        <v>1.334667</v>
      </c>
      <c r="U1184" s="14">
        <v>88.977779999999996</v>
      </c>
      <c r="V1184" s="14">
        <v>0.1875</v>
      </c>
      <c r="W1184" s="14">
        <v>301.60000000000002</v>
      </c>
      <c r="X1184" s="14">
        <v>15</v>
      </c>
      <c r="Y1184" s="14">
        <v>0.40916530448536997</v>
      </c>
      <c r="Z1184" s="14">
        <v>1.3333330000000001</v>
      </c>
      <c r="AA1184" s="14">
        <v>0.1666667</v>
      </c>
      <c r="AB1184" s="14">
        <v>11.11111</v>
      </c>
      <c r="AC1184" s="14">
        <v>-1.3334009999999999E-3</v>
      </c>
      <c r="AD1184" s="14">
        <v>-8.8893369999999999E-2</v>
      </c>
      <c r="AE1184" s="14">
        <v>56.55</v>
      </c>
      <c r="AF1184" s="14">
        <v>36.659999999999997</v>
      </c>
      <c r="AG1184" s="14">
        <v>0</v>
      </c>
      <c r="AH1184" s="14">
        <v>0</v>
      </c>
      <c r="AI1184" s="14">
        <v>1.334667</v>
      </c>
      <c r="AJ1184" s="14">
        <v>1.3333330000000001</v>
      </c>
      <c r="AK1184" s="15">
        <v>0.88888889999999998</v>
      </c>
      <c r="AL1184" s="15">
        <v>1.0009999999999999</v>
      </c>
      <c r="AM1184" s="15">
        <v>1</v>
      </c>
      <c r="AN1184" s="15">
        <v>0.88977779999999995</v>
      </c>
      <c r="AO1184" s="16"/>
      <c r="AP1184" s="16"/>
      <c r="AQ1184" s="16"/>
      <c r="AR1184" s="16"/>
      <c r="AS1184" s="16"/>
      <c r="AT1184" s="16"/>
      <c r="AU1184" s="16"/>
      <c r="AV1184" s="16"/>
      <c r="AW1184" s="16"/>
      <c r="AX1184" s="16"/>
      <c r="AY1184" s="16"/>
      <c r="AZ1184" s="16"/>
      <c r="BA1184" s="16"/>
      <c r="BB1184" s="16"/>
      <c r="BC1184" s="16"/>
      <c r="BD1184" s="16"/>
      <c r="BE1184" s="16"/>
      <c r="BF1184" s="16"/>
      <c r="BG1184" s="16"/>
      <c r="BH1184" s="16"/>
      <c r="BI1184" s="16"/>
      <c r="BJ1184" s="16"/>
      <c r="BK1184" s="16"/>
      <c r="BL1184" s="16"/>
      <c r="BM1184" s="16"/>
      <c r="BN1184" s="16"/>
      <c r="BO1184" s="16"/>
      <c r="BP1184" s="16"/>
      <c r="BQ1184" s="16"/>
      <c r="BR1184" s="16"/>
      <c r="BS1184" s="16"/>
      <c r="BT1184" s="16"/>
      <c r="BU1184" s="16">
        <v>0.1666666716337204</v>
      </c>
      <c r="BV1184" s="16"/>
      <c r="BW1184" s="16"/>
      <c r="BX1184" s="16"/>
      <c r="BY1184" s="16"/>
      <c r="BZ1184" s="16"/>
      <c r="CA1184" s="16"/>
      <c r="CB1184" s="16"/>
      <c r="CC1184" s="16"/>
      <c r="CD1184" s="16"/>
      <c r="CE1184" s="16"/>
      <c r="CF1184" s="16"/>
      <c r="CG1184" s="16"/>
      <c r="CH1184" s="16"/>
      <c r="CI1184" s="16"/>
      <c r="CJ1184" s="16"/>
      <c r="CK1184" s="16"/>
      <c r="CL1184" s="16"/>
      <c r="CM1184" s="16"/>
      <c r="CN1184" s="16"/>
      <c r="CO1184" s="16"/>
      <c r="CP1184" s="16"/>
      <c r="CQ1184" s="16"/>
      <c r="CR1184" s="16"/>
      <c r="CS1184" s="16"/>
      <c r="CT1184" s="16"/>
      <c r="CU1184" s="16"/>
      <c r="CV1184" s="16"/>
      <c r="CW1184" s="16"/>
      <c r="CX1184" s="16"/>
      <c r="CY1184" s="16"/>
      <c r="CZ1184" s="16"/>
      <c r="DA1184" s="16"/>
      <c r="DB1184" s="16"/>
      <c r="DC1184" s="16"/>
      <c r="DD1184" s="16"/>
      <c r="DE1184" s="16"/>
      <c r="DF1184" s="16"/>
      <c r="DG1184" s="16"/>
      <c r="DH1184" s="24"/>
      <c r="DI1184" s="16"/>
      <c r="DJ1184" s="24"/>
      <c r="DK1184" s="24"/>
      <c r="DL1184" s="24"/>
      <c r="DM1184" s="24"/>
      <c r="DN1184" s="24"/>
      <c r="DO1184" s="24"/>
      <c r="DP1184" s="24"/>
      <c r="DQ1184" s="24"/>
      <c r="DR1184" s="16"/>
      <c r="DS1184" s="24"/>
      <c r="DT1184" s="17"/>
      <c r="DU1184" s="17"/>
      <c r="DV1184" s="17"/>
      <c r="DW1184" s="17"/>
      <c r="DX1184" s="17"/>
      <c r="DY1184" s="17"/>
      <c r="DZ1184" s="17"/>
      <c r="EA1184" s="17"/>
      <c r="EB1184" s="17"/>
      <c r="EC1184" s="17"/>
      <c r="ED1184" s="17"/>
      <c r="EE1184" s="17"/>
      <c r="EF1184" s="17"/>
      <c r="EG1184" s="17"/>
      <c r="EH1184" s="17"/>
      <c r="EI1184" s="17"/>
      <c r="EJ1184" s="17"/>
      <c r="EK1184" s="17"/>
      <c r="EL1184" s="17"/>
      <c r="EM1184" s="17"/>
      <c r="EN1184" s="27"/>
      <c r="EO1184" s="27"/>
      <c r="EP1184" s="27"/>
      <c r="EQ1184" s="27"/>
      <c r="ER1184" s="27"/>
    </row>
    <row r="1185" spans="1:148" s="9" customFormat="1" ht="20.25" x14ac:dyDescent="0.3">
      <c r="A1185" s="10" t="s">
        <v>636</v>
      </c>
      <c r="B1185" s="10" t="s">
        <v>232</v>
      </c>
      <c r="C1185" s="10" t="s">
        <v>240</v>
      </c>
      <c r="D1185" s="10" t="s">
        <v>279</v>
      </c>
      <c r="E1185" s="10" t="s">
        <v>218</v>
      </c>
      <c r="F1185" s="11">
        <v>10358</v>
      </c>
      <c r="G1185" s="11">
        <v>4062</v>
      </c>
      <c r="H1185" s="11">
        <v>3807</v>
      </c>
      <c r="I1185" s="10" t="s">
        <v>273</v>
      </c>
      <c r="J1185" s="12">
        <v>53.5</v>
      </c>
      <c r="K1185" s="10" t="s">
        <v>267</v>
      </c>
      <c r="L1185" s="10" t="s">
        <v>261</v>
      </c>
      <c r="M1185" s="10" t="s">
        <v>220</v>
      </c>
      <c r="N1185" s="13">
        <v>32</v>
      </c>
      <c r="O1185" s="13">
        <v>32</v>
      </c>
      <c r="P1185" s="13">
        <v>0</v>
      </c>
      <c r="Q1185" s="14">
        <v>0</v>
      </c>
      <c r="R1185" s="14">
        <v>7.57</v>
      </c>
      <c r="S1185" s="14">
        <v>4.75</v>
      </c>
      <c r="T1185" s="14">
        <v>4.0373330000000003</v>
      </c>
      <c r="U1185" s="14">
        <v>84.996489999999994</v>
      </c>
      <c r="V1185" s="14">
        <v>0.59375</v>
      </c>
      <c r="W1185" s="14">
        <v>320.13470000000001</v>
      </c>
      <c r="X1185" s="14">
        <v>47.5</v>
      </c>
      <c r="Y1185" s="14">
        <v>0.36116178875418498</v>
      </c>
      <c r="Z1185" s="14">
        <v>4.3</v>
      </c>
      <c r="AA1185" s="14">
        <v>0.45</v>
      </c>
      <c r="AB1185" s="14">
        <v>9.4736840000000004</v>
      </c>
      <c r="AC1185" s="14">
        <v>0.26266650000000002</v>
      </c>
      <c r="AD1185" s="14">
        <v>5.5298220000000002</v>
      </c>
      <c r="AE1185" s="14">
        <v>190.08</v>
      </c>
      <c r="AF1185" s="14">
        <v>131.52000000000001</v>
      </c>
      <c r="AG1185" s="14">
        <v>0</v>
      </c>
      <c r="AH1185" s="14">
        <v>0</v>
      </c>
      <c r="AI1185" s="14">
        <v>4.0373330000000003</v>
      </c>
      <c r="AJ1185" s="14">
        <v>4.3</v>
      </c>
      <c r="AK1185" s="15">
        <v>0.90526320000000005</v>
      </c>
      <c r="AL1185" s="15">
        <v>0.93891469999999999</v>
      </c>
      <c r="AM1185" s="15">
        <v>1</v>
      </c>
      <c r="AN1185" s="15">
        <v>0.84996490000000002</v>
      </c>
      <c r="AO1185" s="16"/>
      <c r="AP1185" s="16">
        <v>8.3333335816860199E-2</v>
      </c>
      <c r="AQ1185" s="16"/>
      <c r="AR1185" s="16"/>
      <c r="AS1185" s="16"/>
      <c r="AT1185" s="16"/>
      <c r="AU1185" s="16"/>
      <c r="AV1185" s="16"/>
      <c r="AW1185" s="16"/>
      <c r="AX1185" s="16"/>
      <c r="AY1185" s="16"/>
      <c r="AZ1185" s="16"/>
      <c r="BA1185" s="16"/>
      <c r="BB1185" s="16"/>
      <c r="BC1185" s="16"/>
      <c r="BD1185" s="16"/>
      <c r="BE1185" s="16"/>
      <c r="BF1185" s="16"/>
      <c r="BG1185" s="16"/>
      <c r="BH1185" s="16"/>
      <c r="BI1185" s="16"/>
      <c r="BJ1185" s="16"/>
      <c r="BK1185" s="16"/>
      <c r="BL1185" s="16"/>
      <c r="BM1185" s="16"/>
      <c r="BN1185" s="16"/>
      <c r="BO1185" s="16"/>
      <c r="BP1185" s="16"/>
      <c r="BQ1185" s="16"/>
      <c r="BR1185" s="16"/>
      <c r="BS1185" s="16"/>
      <c r="BT1185" s="16"/>
      <c r="BU1185" s="16"/>
      <c r="BV1185" s="16"/>
      <c r="BW1185" s="16"/>
      <c r="BX1185" s="16"/>
      <c r="BY1185" s="16"/>
      <c r="BZ1185" s="16"/>
      <c r="CA1185" s="16"/>
      <c r="CB1185" s="16"/>
      <c r="CC1185" s="16"/>
      <c r="CD1185" s="16"/>
      <c r="CE1185" s="16"/>
      <c r="CF1185" s="16"/>
      <c r="CG1185" s="16"/>
      <c r="CH1185" s="16"/>
      <c r="CI1185" s="16"/>
      <c r="CJ1185" s="16"/>
      <c r="CK1185" s="16"/>
      <c r="CL1185" s="16"/>
      <c r="CM1185" s="16"/>
      <c r="CN1185" s="16"/>
      <c r="CO1185" s="16"/>
      <c r="CP1185" s="16"/>
      <c r="CQ1185" s="16"/>
      <c r="CR1185" s="16"/>
      <c r="CS1185" s="16"/>
      <c r="CT1185" s="16"/>
      <c r="CU1185" s="16"/>
      <c r="CV1185" s="16"/>
      <c r="CW1185" s="16"/>
      <c r="CX1185" s="16"/>
      <c r="CY1185" s="16"/>
      <c r="CZ1185" s="16"/>
      <c r="DA1185" s="16"/>
      <c r="DB1185" s="16"/>
      <c r="DC1185" s="16"/>
      <c r="DD1185" s="16"/>
      <c r="DE1185" s="16">
        <v>8.3333335816860199E-2</v>
      </c>
      <c r="DF1185" s="16"/>
      <c r="DG1185" s="16"/>
      <c r="DH1185" s="24"/>
      <c r="DI1185" s="16"/>
      <c r="DJ1185" s="24"/>
      <c r="DK1185" s="24"/>
      <c r="DL1185" s="24"/>
      <c r="DM1185" s="24"/>
      <c r="DN1185" s="24"/>
      <c r="DO1185" s="24">
        <v>0.28333333134651184</v>
      </c>
      <c r="DP1185" s="24"/>
      <c r="DQ1185" s="24"/>
      <c r="DR1185" s="16"/>
      <c r="DS1185" s="24"/>
      <c r="DT1185" s="17"/>
      <c r="DU1185" s="17"/>
      <c r="DV1185" s="17"/>
      <c r="DW1185" s="17"/>
      <c r="DX1185" s="17"/>
      <c r="DY1185" s="17"/>
      <c r="DZ1185" s="17"/>
      <c r="EA1185" s="17"/>
      <c r="EB1185" s="17"/>
      <c r="EC1185" s="17"/>
      <c r="ED1185" s="17"/>
      <c r="EE1185" s="17"/>
      <c r="EF1185" s="17"/>
      <c r="EG1185" s="17"/>
      <c r="EH1185" s="17"/>
      <c r="EI1185" s="17"/>
      <c r="EJ1185" s="17"/>
      <c r="EK1185" s="17"/>
      <c r="EL1185" s="17"/>
      <c r="EM1185" s="17"/>
      <c r="EN1185" s="27"/>
      <c r="EO1185" s="27"/>
      <c r="EP1185" s="27"/>
      <c r="EQ1185" s="27"/>
      <c r="ER1185" s="27"/>
    </row>
    <row r="1186" spans="1:148" s="9" customFormat="1" ht="20.25" x14ac:dyDescent="0.3">
      <c r="A1186" s="10" t="s">
        <v>636</v>
      </c>
      <c r="B1186" s="10" t="s">
        <v>232</v>
      </c>
      <c r="C1186" s="10" t="s">
        <v>240</v>
      </c>
      <c r="D1186" s="10" t="s">
        <v>281</v>
      </c>
      <c r="E1186" s="10" t="s">
        <v>218</v>
      </c>
      <c r="F1186" s="11">
        <v>10358</v>
      </c>
      <c r="G1186" s="11">
        <v>4189</v>
      </c>
      <c r="H1186" s="11">
        <v>4161</v>
      </c>
      <c r="I1186" s="10" t="s">
        <v>273</v>
      </c>
      <c r="J1186" s="12">
        <v>53.5</v>
      </c>
      <c r="K1186" s="10" t="s">
        <v>267</v>
      </c>
      <c r="L1186" s="10" t="s">
        <v>261</v>
      </c>
      <c r="M1186" s="10" t="s">
        <v>220</v>
      </c>
      <c r="N1186" s="13">
        <v>40</v>
      </c>
      <c r="O1186" s="13">
        <v>40</v>
      </c>
      <c r="P1186" s="13">
        <v>0</v>
      </c>
      <c r="Q1186" s="14">
        <v>0</v>
      </c>
      <c r="R1186" s="14">
        <v>7.57</v>
      </c>
      <c r="S1186" s="14">
        <v>6.5</v>
      </c>
      <c r="T1186" s="14">
        <v>5.0466670000000002</v>
      </c>
      <c r="U1186" s="14">
        <v>77.641040000000004</v>
      </c>
      <c r="V1186" s="14">
        <v>0.8125</v>
      </c>
      <c r="W1186" s="14">
        <v>292.43079999999998</v>
      </c>
      <c r="X1186" s="14">
        <v>65</v>
      </c>
      <c r="Y1186" s="14">
        <v>0.39537710693561101</v>
      </c>
      <c r="Z1186" s="14">
        <v>5.3666669999999996</v>
      </c>
      <c r="AA1186" s="14">
        <v>1.1333329999999999</v>
      </c>
      <c r="AB1186" s="14">
        <v>17.4359</v>
      </c>
      <c r="AC1186" s="14">
        <v>0.3199996</v>
      </c>
      <c r="AD1186" s="14">
        <v>4.9230700000000001</v>
      </c>
      <c r="AE1186" s="14">
        <v>237.6</v>
      </c>
      <c r="AF1186" s="14">
        <v>164.4</v>
      </c>
      <c r="AG1186" s="14">
        <v>0</v>
      </c>
      <c r="AH1186" s="14">
        <v>0</v>
      </c>
      <c r="AI1186" s="14">
        <v>5.0466670000000002</v>
      </c>
      <c r="AJ1186" s="14">
        <v>5.3666669999999996</v>
      </c>
      <c r="AK1186" s="15">
        <v>0.82564099999999996</v>
      </c>
      <c r="AL1186" s="15">
        <v>0.94037269999999995</v>
      </c>
      <c r="AM1186" s="15">
        <v>1</v>
      </c>
      <c r="AN1186" s="15">
        <v>0.7764103</v>
      </c>
      <c r="AO1186" s="16"/>
      <c r="AP1186" s="16">
        <v>0.13333334028720856</v>
      </c>
      <c r="AQ1186" s="16"/>
      <c r="AR1186" s="16"/>
      <c r="AS1186" s="16"/>
      <c r="AT1186" s="16"/>
      <c r="AU1186" s="16"/>
      <c r="AV1186" s="16"/>
      <c r="AW1186" s="16"/>
      <c r="AX1186" s="16"/>
      <c r="AY1186" s="16"/>
      <c r="AZ1186" s="16"/>
      <c r="BA1186" s="16"/>
      <c r="BB1186" s="16"/>
      <c r="BC1186" s="16"/>
      <c r="BD1186" s="16"/>
      <c r="BE1186" s="16"/>
      <c r="BF1186" s="16"/>
      <c r="BG1186" s="16"/>
      <c r="BH1186" s="16"/>
      <c r="BI1186" s="16">
        <v>0.1666666716337204</v>
      </c>
      <c r="BJ1186" s="16"/>
      <c r="BK1186" s="16"/>
      <c r="BL1186" s="16"/>
      <c r="BM1186" s="16"/>
      <c r="BN1186" s="16"/>
      <c r="BO1186" s="16"/>
      <c r="BP1186" s="16"/>
      <c r="BQ1186" s="16"/>
      <c r="BR1186" s="16"/>
      <c r="BS1186" s="16"/>
      <c r="BT1186" s="16"/>
      <c r="BU1186" s="16"/>
      <c r="BV1186" s="16"/>
      <c r="BW1186" s="16"/>
      <c r="BX1186" s="16"/>
      <c r="BY1186" s="16"/>
      <c r="BZ1186" s="16">
        <v>0.3333333432674408</v>
      </c>
      <c r="CA1186" s="16"/>
      <c r="CB1186" s="16"/>
      <c r="CC1186" s="16"/>
      <c r="CD1186" s="16"/>
      <c r="CE1186" s="16"/>
      <c r="CF1186" s="16"/>
      <c r="CG1186" s="16"/>
      <c r="CH1186" s="16"/>
      <c r="CI1186" s="16"/>
      <c r="CJ1186" s="16"/>
      <c r="CK1186" s="16"/>
      <c r="CL1186" s="16"/>
      <c r="CM1186" s="16"/>
      <c r="CN1186" s="16"/>
      <c r="CO1186" s="16"/>
      <c r="CP1186" s="16"/>
      <c r="CQ1186" s="16"/>
      <c r="CR1186" s="16"/>
      <c r="CS1186" s="16"/>
      <c r="CT1186" s="16"/>
      <c r="CU1186" s="16"/>
      <c r="CV1186" s="16"/>
      <c r="CW1186" s="16"/>
      <c r="CX1186" s="16"/>
      <c r="CY1186" s="16"/>
      <c r="CZ1186" s="16"/>
      <c r="DA1186" s="16"/>
      <c r="DB1186" s="16"/>
      <c r="DC1186" s="16"/>
      <c r="DD1186" s="16"/>
      <c r="DE1186" s="16">
        <v>0.1666666716337204</v>
      </c>
      <c r="DF1186" s="16"/>
      <c r="DG1186" s="16"/>
      <c r="DH1186" s="24"/>
      <c r="DI1186" s="16"/>
      <c r="DJ1186" s="24"/>
      <c r="DK1186" s="24"/>
      <c r="DL1186" s="24"/>
      <c r="DM1186" s="24"/>
      <c r="DN1186" s="24"/>
      <c r="DO1186" s="24">
        <v>0.3333333432674408</v>
      </c>
      <c r="DP1186" s="24"/>
      <c r="DQ1186" s="24"/>
      <c r="DR1186" s="16"/>
      <c r="DS1186" s="24"/>
      <c r="DT1186" s="17"/>
      <c r="DU1186" s="17"/>
      <c r="DV1186" s="17"/>
      <c r="DW1186" s="17"/>
      <c r="DX1186" s="17"/>
      <c r="DY1186" s="17"/>
      <c r="DZ1186" s="17"/>
      <c r="EA1186" s="17"/>
      <c r="EB1186" s="17"/>
      <c r="EC1186" s="17"/>
      <c r="ED1186" s="17"/>
      <c r="EE1186" s="17"/>
      <c r="EF1186" s="17"/>
      <c r="EG1186" s="17"/>
      <c r="EH1186" s="17"/>
      <c r="EI1186" s="17"/>
      <c r="EJ1186" s="17"/>
      <c r="EK1186" s="17"/>
      <c r="EL1186" s="17"/>
      <c r="EM1186" s="17"/>
      <c r="EN1186" s="27"/>
      <c r="EO1186" s="27"/>
      <c r="EP1186" s="27"/>
      <c r="EQ1186" s="27"/>
      <c r="ER1186" s="27"/>
    </row>
    <row r="1187" spans="1:148" s="9" customFormat="1" ht="20.25" x14ac:dyDescent="0.3">
      <c r="A1187" s="10" t="s">
        <v>636</v>
      </c>
      <c r="B1187" s="10" t="s">
        <v>231</v>
      </c>
      <c r="C1187" s="10" t="s">
        <v>240</v>
      </c>
      <c r="D1187" s="10" t="s">
        <v>279</v>
      </c>
      <c r="E1187" s="10" t="s">
        <v>218</v>
      </c>
      <c r="F1187" s="11">
        <v>10358</v>
      </c>
      <c r="G1187" s="11">
        <v>4062</v>
      </c>
      <c r="H1187" s="11">
        <v>3807</v>
      </c>
      <c r="I1187" s="10" t="s">
        <v>273</v>
      </c>
      <c r="J1187" s="12">
        <v>53.5</v>
      </c>
      <c r="K1187" s="10" t="s">
        <v>267</v>
      </c>
      <c r="L1187" s="10" t="s">
        <v>261</v>
      </c>
      <c r="M1187" s="10" t="s">
        <v>220</v>
      </c>
      <c r="N1187" s="13">
        <v>48</v>
      </c>
      <c r="O1187" s="13">
        <v>48</v>
      </c>
      <c r="P1187" s="13">
        <v>0</v>
      </c>
      <c r="Q1187" s="14">
        <v>0</v>
      </c>
      <c r="R1187" s="14">
        <v>7.57</v>
      </c>
      <c r="S1187" s="14">
        <v>8</v>
      </c>
      <c r="T1187" s="14">
        <v>6.056</v>
      </c>
      <c r="U1187" s="14">
        <v>75.7</v>
      </c>
      <c r="V1187" s="14">
        <v>1</v>
      </c>
      <c r="W1187" s="14">
        <v>285.12</v>
      </c>
      <c r="X1187" s="14">
        <f>10*S1187</f>
        <v>80</v>
      </c>
      <c r="Y1187" s="14">
        <v>0</v>
      </c>
      <c r="Z1187" s="14">
        <v>6.5833329999999997</v>
      </c>
      <c r="AA1187" s="14">
        <v>1.4166669999999999</v>
      </c>
      <c r="AB1187" s="14">
        <v>17.70833</v>
      </c>
      <c r="AC1187" s="14">
        <v>0.5273331</v>
      </c>
      <c r="AD1187" s="14">
        <v>6.5916639999999997</v>
      </c>
      <c r="AE1187" s="14">
        <v>285.12</v>
      </c>
      <c r="AF1187" s="14">
        <v>197.28</v>
      </c>
      <c r="AG1187" s="14">
        <v>0</v>
      </c>
      <c r="AH1187" s="14">
        <v>0</v>
      </c>
      <c r="AI1187" s="14">
        <v>6.056</v>
      </c>
      <c r="AJ1187" s="14">
        <v>6.5833329999999997</v>
      </c>
      <c r="AK1187" s="15">
        <v>0.82291669999999995</v>
      </c>
      <c r="AL1187" s="15">
        <v>0.91989869999999996</v>
      </c>
      <c r="AM1187" s="15">
        <v>1</v>
      </c>
      <c r="AN1187" s="15">
        <v>0.75700000000000001</v>
      </c>
      <c r="AO1187" s="16">
        <v>0.5</v>
      </c>
      <c r="AP1187" s="16"/>
      <c r="AQ1187" s="16"/>
      <c r="AR1187" s="16"/>
      <c r="AS1187" s="16"/>
      <c r="AT1187" s="16"/>
      <c r="AU1187" s="16"/>
      <c r="AV1187" s="16"/>
      <c r="AW1187" s="16"/>
      <c r="AX1187" s="16"/>
      <c r="AY1187" s="16"/>
      <c r="AZ1187" s="16"/>
      <c r="BA1187" s="16"/>
      <c r="BB1187" s="16"/>
      <c r="BC1187" s="16"/>
      <c r="BD1187" s="16"/>
      <c r="BE1187" s="16"/>
      <c r="BF1187" s="16"/>
      <c r="BG1187" s="16"/>
      <c r="BH1187" s="16"/>
      <c r="BI1187" s="16"/>
      <c r="BJ1187" s="16"/>
      <c r="BK1187" s="16"/>
      <c r="BL1187" s="16"/>
      <c r="BM1187" s="16"/>
      <c r="BN1187" s="16"/>
      <c r="BO1187" s="16"/>
      <c r="BP1187" s="16"/>
      <c r="BQ1187" s="16"/>
      <c r="BR1187" s="16"/>
      <c r="BS1187" s="16"/>
      <c r="BT1187" s="16"/>
      <c r="BU1187" s="16"/>
      <c r="BV1187" s="16"/>
      <c r="BW1187" s="16"/>
      <c r="BX1187" s="16"/>
      <c r="BY1187" s="16"/>
      <c r="BZ1187" s="16"/>
      <c r="CA1187" s="16"/>
      <c r="CB1187" s="16"/>
      <c r="CC1187" s="16"/>
      <c r="CD1187" s="16">
        <v>0.3333333432674408</v>
      </c>
      <c r="CE1187" s="16"/>
      <c r="CF1187" s="16"/>
      <c r="CG1187" s="16"/>
      <c r="CH1187" s="16"/>
      <c r="CI1187" s="16"/>
      <c r="CJ1187" s="16"/>
      <c r="CK1187" s="16"/>
      <c r="CL1187" s="16"/>
      <c r="CM1187" s="16"/>
      <c r="CN1187" s="16"/>
      <c r="CO1187" s="16"/>
      <c r="CP1187" s="16"/>
      <c r="CQ1187" s="16"/>
      <c r="CR1187" s="16"/>
      <c r="CS1187" s="16"/>
      <c r="CT1187" s="16"/>
      <c r="CU1187" s="16"/>
      <c r="CV1187" s="16"/>
      <c r="CW1187" s="16"/>
      <c r="CX1187" s="16"/>
      <c r="CY1187" s="16"/>
      <c r="CZ1187" s="16"/>
      <c r="DA1187" s="16"/>
      <c r="DB1187" s="16"/>
      <c r="DC1187" s="16"/>
      <c r="DD1187" s="16"/>
      <c r="DE1187" s="16"/>
      <c r="DF1187" s="16"/>
      <c r="DG1187" s="16"/>
      <c r="DH1187" s="24"/>
      <c r="DI1187" s="16"/>
      <c r="DJ1187" s="24"/>
      <c r="DK1187" s="24">
        <v>0.1666666716337204</v>
      </c>
      <c r="DL1187" s="24"/>
      <c r="DM1187" s="24"/>
      <c r="DN1187" s="24"/>
      <c r="DO1187" s="24">
        <v>0.4166666567325592</v>
      </c>
      <c r="DP1187" s="24"/>
      <c r="DQ1187" s="24"/>
      <c r="DR1187" s="16"/>
      <c r="DS1187" s="24"/>
      <c r="DT1187" s="17"/>
      <c r="DU1187" s="17"/>
      <c r="DV1187" s="17"/>
      <c r="DW1187" s="17"/>
      <c r="DX1187" s="17"/>
      <c r="DY1187" s="17"/>
      <c r="DZ1187" s="17"/>
      <c r="EA1187" s="17"/>
      <c r="EB1187" s="17"/>
      <c r="EC1187" s="17"/>
      <c r="ED1187" s="17"/>
      <c r="EE1187" s="17"/>
      <c r="EF1187" s="17"/>
      <c r="EG1187" s="17"/>
      <c r="EH1187" s="17"/>
      <c r="EI1187" s="17"/>
      <c r="EJ1187" s="17"/>
      <c r="EK1187" s="17"/>
      <c r="EL1187" s="17"/>
      <c r="EM1187" s="17"/>
      <c r="EN1187" s="27"/>
      <c r="EO1187" s="27"/>
      <c r="EP1187" s="27"/>
      <c r="EQ1187" s="27"/>
      <c r="ER1187" s="27"/>
    </row>
    <row r="1188" spans="1:148" s="9" customFormat="1" ht="20.25" x14ac:dyDescent="0.3">
      <c r="A1188" s="10" t="s">
        <v>636</v>
      </c>
      <c r="B1188" s="10" t="s">
        <v>231</v>
      </c>
      <c r="C1188" s="10" t="s">
        <v>240</v>
      </c>
      <c r="D1188" s="10" t="s">
        <v>281</v>
      </c>
      <c r="E1188" s="10" t="s">
        <v>218</v>
      </c>
      <c r="F1188" s="11">
        <v>10358</v>
      </c>
      <c r="G1188" s="11">
        <v>3733</v>
      </c>
      <c r="H1188" s="11">
        <v>4091</v>
      </c>
      <c r="I1188" s="10" t="s">
        <v>273</v>
      </c>
      <c r="J1188" s="12">
        <v>53.5</v>
      </c>
      <c r="K1188" s="10" t="s">
        <v>267</v>
      </c>
      <c r="L1188" s="10" t="s">
        <v>261</v>
      </c>
      <c r="M1188" s="10" t="s">
        <v>220</v>
      </c>
      <c r="N1188" s="13">
        <v>48</v>
      </c>
      <c r="O1188" s="13">
        <v>48</v>
      </c>
      <c r="P1188" s="13">
        <v>0</v>
      </c>
      <c r="Q1188" s="14">
        <v>0</v>
      </c>
      <c r="R1188" s="14">
        <v>7.57</v>
      </c>
      <c r="S1188" s="14">
        <v>8</v>
      </c>
      <c r="T1188" s="14">
        <v>6.056</v>
      </c>
      <c r="U1188" s="14">
        <v>75.7</v>
      </c>
      <c r="V1188" s="14">
        <v>1</v>
      </c>
      <c r="W1188" s="14">
        <v>285.12</v>
      </c>
      <c r="X1188" s="14">
        <f>10*S1188</f>
        <v>80</v>
      </c>
      <c r="Y1188" s="14">
        <v>0</v>
      </c>
      <c r="Z1188" s="14">
        <v>6.55</v>
      </c>
      <c r="AA1188" s="14">
        <v>1.45</v>
      </c>
      <c r="AB1188" s="14">
        <v>18.125</v>
      </c>
      <c r="AC1188" s="14">
        <v>0.49399969999999999</v>
      </c>
      <c r="AD1188" s="14">
        <v>6.1749960000000002</v>
      </c>
      <c r="AE1188" s="14">
        <v>285.12</v>
      </c>
      <c r="AF1188" s="14">
        <v>197.28</v>
      </c>
      <c r="AG1188" s="14">
        <v>0</v>
      </c>
      <c r="AH1188" s="14">
        <v>0</v>
      </c>
      <c r="AI1188" s="14">
        <v>6.056</v>
      </c>
      <c r="AJ1188" s="14">
        <v>6.55</v>
      </c>
      <c r="AK1188" s="15">
        <v>0.81874999999999998</v>
      </c>
      <c r="AL1188" s="15">
        <v>0.92458019999999996</v>
      </c>
      <c r="AM1188" s="15">
        <v>1</v>
      </c>
      <c r="AN1188" s="15">
        <v>0.75700000000000001</v>
      </c>
      <c r="AO1188" s="16">
        <v>0.5</v>
      </c>
      <c r="AP1188" s="16"/>
      <c r="AQ1188" s="16"/>
      <c r="AR1188" s="16"/>
      <c r="AS1188" s="16"/>
      <c r="AT1188" s="16"/>
      <c r="AU1188" s="16"/>
      <c r="AV1188" s="16"/>
      <c r="AW1188" s="16"/>
      <c r="AX1188" s="16"/>
      <c r="AY1188" s="16"/>
      <c r="AZ1188" s="16"/>
      <c r="BA1188" s="16"/>
      <c r="BB1188" s="16"/>
      <c r="BC1188" s="16"/>
      <c r="BD1188" s="16"/>
      <c r="BE1188" s="16"/>
      <c r="BF1188" s="16"/>
      <c r="BG1188" s="16"/>
      <c r="BH1188" s="16"/>
      <c r="BI1188" s="16">
        <v>8.3333335816860199E-2</v>
      </c>
      <c r="BJ1188" s="16"/>
      <c r="BK1188" s="16"/>
      <c r="BL1188" s="16"/>
      <c r="BM1188" s="16"/>
      <c r="BN1188" s="16"/>
      <c r="BO1188" s="16"/>
      <c r="BP1188" s="16"/>
      <c r="BQ1188" s="16"/>
      <c r="BR1188" s="16"/>
      <c r="BS1188" s="16"/>
      <c r="BT1188" s="16"/>
      <c r="BU1188" s="16"/>
      <c r="BV1188" s="16"/>
      <c r="BW1188" s="16"/>
      <c r="BX1188" s="16"/>
      <c r="BY1188" s="16"/>
      <c r="BZ1188" s="16"/>
      <c r="CA1188" s="16"/>
      <c r="CB1188" s="16"/>
      <c r="CC1188" s="16"/>
      <c r="CD1188" s="16">
        <v>0.11666666716337204</v>
      </c>
      <c r="CE1188" s="16"/>
      <c r="CF1188" s="16"/>
      <c r="CG1188" s="16"/>
      <c r="CH1188" s="16"/>
      <c r="CI1188" s="16"/>
      <c r="CJ1188" s="16"/>
      <c r="CK1188" s="16"/>
      <c r="CL1188" s="16"/>
      <c r="CM1188" s="16"/>
      <c r="CN1188" s="16"/>
      <c r="CO1188" s="16"/>
      <c r="CP1188" s="16">
        <v>8.3333335816860199E-2</v>
      </c>
      <c r="CQ1188" s="16"/>
      <c r="CR1188" s="16"/>
      <c r="CS1188" s="16"/>
      <c r="CT1188" s="16"/>
      <c r="CU1188" s="16"/>
      <c r="CV1188" s="16"/>
      <c r="CW1188" s="16"/>
      <c r="CX1188" s="16"/>
      <c r="CY1188" s="16"/>
      <c r="CZ1188" s="16"/>
      <c r="DA1188" s="16"/>
      <c r="DB1188" s="16"/>
      <c r="DC1188" s="16"/>
      <c r="DD1188" s="16"/>
      <c r="DE1188" s="16"/>
      <c r="DF1188" s="16"/>
      <c r="DG1188" s="16"/>
      <c r="DH1188" s="24"/>
      <c r="DI1188" s="16"/>
      <c r="DJ1188" s="24"/>
      <c r="DK1188" s="24">
        <v>0.1666666716337204</v>
      </c>
      <c r="DL1188" s="24"/>
      <c r="DM1188" s="24"/>
      <c r="DN1188" s="24"/>
      <c r="DO1188" s="24">
        <v>0.5</v>
      </c>
      <c r="DP1188" s="24"/>
      <c r="DQ1188" s="24"/>
      <c r="DR1188" s="16"/>
      <c r="DS1188" s="24"/>
      <c r="DT1188" s="17"/>
      <c r="DU1188" s="17"/>
      <c r="DV1188" s="17"/>
      <c r="DW1188" s="17"/>
      <c r="DX1188" s="17"/>
      <c r="DY1188" s="17"/>
      <c r="DZ1188" s="17"/>
      <c r="EA1188" s="17"/>
      <c r="EB1188" s="17"/>
      <c r="EC1188" s="17"/>
      <c r="ED1188" s="17"/>
      <c r="EE1188" s="17"/>
      <c r="EF1188" s="17"/>
      <c r="EG1188" s="17"/>
      <c r="EH1188" s="17"/>
      <c r="EI1188" s="17"/>
      <c r="EJ1188" s="17"/>
      <c r="EK1188" s="17"/>
      <c r="EL1188" s="17"/>
      <c r="EM1188" s="17"/>
      <c r="EN1188" s="27"/>
      <c r="EO1188" s="27"/>
      <c r="EP1188" s="27"/>
      <c r="EQ1188" s="27"/>
      <c r="ER1188" s="27"/>
    </row>
    <row r="1189" spans="1:148" s="9" customFormat="1" ht="20.25" x14ac:dyDescent="0.3">
      <c r="A1189" s="10" t="s">
        <v>637</v>
      </c>
      <c r="B1189" s="10" t="s">
        <v>232</v>
      </c>
      <c r="C1189" s="10" t="s">
        <v>240</v>
      </c>
      <c r="D1189" s="10" t="s">
        <v>279</v>
      </c>
      <c r="E1189" s="10" t="s">
        <v>218</v>
      </c>
      <c r="F1189" s="11">
        <v>10358</v>
      </c>
      <c r="G1189" s="11">
        <v>4062</v>
      </c>
      <c r="H1189" s="11">
        <v>4076</v>
      </c>
      <c r="I1189" s="10" t="s">
        <v>273</v>
      </c>
      <c r="J1189" s="12">
        <v>53.5</v>
      </c>
      <c r="K1189" s="10" t="s">
        <v>267</v>
      </c>
      <c r="L1189" s="10" t="s">
        <v>261</v>
      </c>
      <c r="M1189" s="10" t="s">
        <v>220</v>
      </c>
      <c r="N1189" s="13">
        <v>50</v>
      </c>
      <c r="O1189" s="13">
        <v>50</v>
      </c>
      <c r="P1189" s="13">
        <v>0</v>
      </c>
      <c r="Q1189" s="14">
        <v>0</v>
      </c>
      <c r="R1189" s="14">
        <v>7.57</v>
      </c>
      <c r="S1189" s="14">
        <v>8</v>
      </c>
      <c r="T1189" s="14">
        <v>6.3083330000000002</v>
      </c>
      <c r="U1189" s="14">
        <v>78.854159999999993</v>
      </c>
      <c r="V1189" s="14">
        <v>1</v>
      </c>
      <c r="W1189" s="14">
        <v>297</v>
      </c>
      <c r="X1189" s="14">
        <v>80</v>
      </c>
      <c r="Y1189" s="14">
        <v>0.38929440389294401</v>
      </c>
      <c r="Z1189" s="14">
        <v>6.7833329999999998</v>
      </c>
      <c r="AA1189" s="14">
        <v>1.2166669999999999</v>
      </c>
      <c r="AB1189" s="14">
        <v>15.20833</v>
      </c>
      <c r="AC1189" s="14">
        <v>0.47499989999999997</v>
      </c>
      <c r="AD1189" s="14">
        <v>5.9374989999999999</v>
      </c>
      <c r="AE1189" s="14">
        <v>297</v>
      </c>
      <c r="AF1189" s="14">
        <v>205.5</v>
      </c>
      <c r="AG1189" s="14">
        <v>0</v>
      </c>
      <c r="AH1189" s="14">
        <v>0</v>
      </c>
      <c r="AI1189" s="14">
        <v>6.3083330000000002</v>
      </c>
      <c r="AJ1189" s="14">
        <v>6.7833329999999998</v>
      </c>
      <c r="AK1189" s="15">
        <v>0.84791669999999997</v>
      </c>
      <c r="AL1189" s="15">
        <v>0.92997549999999995</v>
      </c>
      <c r="AM1189" s="15">
        <v>1</v>
      </c>
      <c r="AN1189" s="15">
        <v>0.78854170000000001</v>
      </c>
      <c r="AO1189" s="16"/>
      <c r="AP1189" s="16"/>
      <c r="AQ1189" s="16"/>
      <c r="AR1189" s="16"/>
      <c r="AS1189" s="16"/>
      <c r="AT1189" s="16"/>
      <c r="AU1189" s="16"/>
      <c r="AV1189" s="16"/>
      <c r="AW1189" s="16"/>
      <c r="AX1189" s="16"/>
      <c r="AY1189" s="16"/>
      <c r="AZ1189" s="16"/>
      <c r="BA1189" s="16"/>
      <c r="BB1189" s="16"/>
      <c r="BC1189" s="16"/>
      <c r="BD1189" s="16"/>
      <c r="BE1189" s="16"/>
      <c r="BF1189" s="16"/>
      <c r="BG1189" s="16"/>
      <c r="BH1189" s="16"/>
      <c r="BI1189" s="16"/>
      <c r="BJ1189" s="16"/>
      <c r="BK1189" s="16"/>
      <c r="BL1189" s="16"/>
      <c r="BM1189" s="16"/>
      <c r="BN1189" s="16"/>
      <c r="BO1189" s="16"/>
      <c r="BP1189" s="16"/>
      <c r="BQ1189" s="16"/>
      <c r="BR1189" s="16"/>
      <c r="BS1189" s="16"/>
      <c r="BT1189" s="16"/>
      <c r="BU1189" s="16">
        <v>8.3333335816860199E-2</v>
      </c>
      <c r="BV1189" s="16"/>
      <c r="BW1189" s="16"/>
      <c r="BX1189" s="16"/>
      <c r="BY1189" s="16"/>
      <c r="BZ1189" s="16"/>
      <c r="CA1189" s="16"/>
      <c r="CB1189" s="16"/>
      <c r="CC1189" s="16"/>
      <c r="CD1189" s="16">
        <v>0.3333333432674408</v>
      </c>
      <c r="CE1189" s="16"/>
      <c r="CF1189" s="16"/>
      <c r="CG1189" s="16"/>
      <c r="CH1189" s="16"/>
      <c r="CI1189" s="16"/>
      <c r="CJ1189" s="16"/>
      <c r="CK1189" s="16"/>
      <c r="CL1189" s="16"/>
      <c r="CM1189" s="16"/>
      <c r="CN1189" s="16"/>
      <c r="CO1189" s="16"/>
      <c r="CP1189" s="16"/>
      <c r="CQ1189" s="16"/>
      <c r="CR1189" s="16"/>
      <c r="CS1189" s="16"/>
      <c r="CT1189" s="16"/>
      <c r="CU1189" s="16"/>
      <c r="CV1189" s="16"/>
      <c r="CW1189" s="16"/>
      <c r="CX1189" s="16"/>
      <c r="CY1189" s="16"/>
      <c r="CZ1189" s="16"/>
      <c r="DA1189" s="16"/>
      <c r="DB1189" s="16"/>
      <c r="DC1189" s="16"/>
      <c r="DD1189" s="16"/>
      <c r="DE1189" s="16">
        <v>8.3333335816860199E-2</v>
      </c>
      <c r="DF1189" s="16"/>
      <c r="DG1189" s="16"/>
      <c r="DH1189" s="24"/>
      <c r="DI1189" s="16"/>
      <c r="DJ1189" s="24"/>
      <c r="DK1189" s="24">
        <v>0.1666666716337204</v>
      </c>
      <c r="DL1189" s="24"/>
      <c r="DM1189" s="24"/>
      <c r="DN1189" s="24">
        <v>8.3333335816860199E-2</v>
      </c>
      <c r="DO1189" s="24">
        <v>0.46666666865348816</v>
      </c>
      <c r="DP1189" s="24"/>
      <c r="DQ1189" s="24"/>
      <c r="DR1189" s="16"/>
      <c r="DS1189" s="24"/>
      <c r="DT1189" s="17"/>
      <c r="DU1189" s="17"/>
      <c r="DV1189" s="17"/>
      <c r="DW1189" s="17"/>
      <c r="DX1189" s="17"/>
      <c r="DY1189" s="17"/>
      <c r="DZ1189" s="17"/>
      <c r="EA1189" s="17"/>
      <c r="EB1189" s="17"/>
      <c r="EC1189" s="17"/>
      <c r="ED1189" s="17"/>
      <c r="EE1189" s="17"/>
      <c r="EF1189" s="17"/>
      <c r="EG1189" s="17"/>
      <c r="EH1189" s="17"/>
      <c r="EI1189" s="17"/>
      <c r="EJ1189" s="17"/>
      <c r="EK1189" s="17"/>
      <c r="EL1189" s="17"/>
      <c r="EM1189" s="17"/>
      <c r="EN1189" s="27"/>
      <c r="EO1189" s="27"/>
      <c r="EP1189" s="27"/>
      <c r="EQ1189" s="27"/>
      <c r="ER1189" s="27"/>
    </row>
    <row r="1190" spans="1:148" s="9" customFormat="1" ht="20.25" x14ac:dyDescent="0.3">
      <c r="A1190" s="10" t="s">
        <v>637</v>
      </c>
      <c r="B1190" s="10" t="s">
        <v>232</v>
      </c>
      <c r="C1190" s="10" t="s">
        <v>240</v>
      </c>
      <c r="D1190" s="10" t="s">
        <v>281</v>
      </c>
      <c r="E1190" s="10" t="s">
        <v>218</v>
      </c>
      <c r="F1190" s="11">
        <v>10358</v>
      </c>
      <c r="G1190" s="11">
        <v>4189</v>
      </c>
      <c r="H1190" s="11">
        <v>4161</v>
      </c>
      <c r="I1190" s="10" t="s">
        <v>273</v>
      </c>
      <c r="J1190" s="12">
        <v>53.5</v>
      </c>
      <c r="K1190" s="10" t="s">
        <v>267</v>
      </c>
      <c r="L1190" s="10" t="s">
        <v>261</v>
      </c>
      <c r="M1190" s="10" t="s">
        <v>220</v>
      </c>
      <c r="N1190" s="13">
        <v>50</v>
      </c>
      <c r="O1190" s="13">
        <v>50</v>
      </c>
      <c r="P1190" s="13">
        <v>0</v>
      </c>
      <c r="Q1190" s="14">
        <v>0</v>
      </c>
      <c r="R1190" s="14">
        <v>7.57</v>
      </c>
      <c r="S1190" s="14">
        <v>8</v>
      </c>
      <c r="T1190" s="14">
        <v>6.3083330000000002</v>
      </c>
      <c r="U1190" s="14">
        <v>78.854159999999993</v>
      </c>
      <c r="V1190" s="14">
        <v>1</v>
      </c>
      <c r="W1190" s="14">
        <v>297</v>
      </c>
      <c r="X1190" s="14">
        <v>80</v>
      </c>
      <c r="Y1190" s="14">
        <v>0.38929440389294401</v>
      </c>
      <c r="Z1190" s="14">
        <v>6.5333329999999998</v>
      </c>
      <c r="AA1190" s="14">
        <v>1.4666669999999999</v>
      </c>
      <c r="AB1190" s="14">
        <v>18.33333</v>
      </c>
      <c r="AC1190" s="14">
        <v>0.2249999</v>
      </c>
      <c r="AD1190" s="14">
        <v>2.8124989999999999</v>
      </c>
      <c r="AE1190" s="14">
        <v>297</v>
      </c>
      <c r="AF1190" s="14">
        <v>205.5</v>
      </c>
      <c r="AG1190" s="14">
        <v>0</v>
      </c>
      <c r="AH1190" s="14">
        <v>0</v>
      </c>
      <c r="AI1190" s="14">
        <v>6.3083330000000002</v>
      </c>
      <c r="AJ1190" s="14">
        <v>6.5333329999999998</v>
      </c>
      <c r="AK1190" s="15">
        <v>0.81666669999999997</v>
      </c>
      <c r="AL1190" s="15">
        <v>0.96556120000000001</v>
      </c>
      <c r="AM1190" s="15">
        <v>1</v>
      </c>
      <c r="AN1190" s="15">
        <v>0.78854170000000001</v>
      </c>
      <c r="AO1190" s="16"/>
      <c r="AP1190" s="16"/>
      <c r="AQ1190" s="16"/>
      <c r="AR1190" s="16"/>
      <c r="AS1190" s="16"/>
      <c r="AT1190" s="16"/>
      <c r="AU1190" s="16"/>
      <c r="AV1190" s="16"/>
      <c r="AW1190" s="16"/>
      <c r="AX1190" s="16"/>
      <c r="AY1190" s="16"/>
      <c r="AZ1190" s="16"/>
      <c r="BA1190" s="16"/>
      <c r="BB1190" s="16"/>
      <c r="BC1190" s="16"/>
      <c r="BD1190" s="16"/>
      <c r="BE1190" s="16"/>
      <c r="BF1190" s="16"/>
      <c r="BG1190" s="16"/>
      <c r="BH1190" s="16"/>
      <c r="BI1190" s="16">
        <v>0.1666666716337204</v>
      </c>
      <c r="BJ1190" s="16"/>
      <c r="BK1190" s="16"/>
      <c r="BL1190" s="16"/>
      <c r="BM1190" s="16"/>
      <c r="BN1190" s="16"/>
      <c r="BO1190" s="16"/>
      <c r="BP1190" s="16"/>
      <c r="BQ1190" s="16"/>
      <c r="BR1190" s="16"/>
      <c r="BS1190" s="16"/>
      <c r="BT1190" s="16"/>
      <c r="BU1190" s="16"/>
      <c r="BV1190" s="16"/>
      <c r="BW1190" s="16"/>
      <c r="BX1190" s="16"/>
      <c r="BY1190" s="16"/>
      <c r="BZ1190" s="16"/>
      <c r="CA1190" s="16"/>
      <c r="CB1190" s="16"/>
      <c r="CC1190" s="16"/>
      <c r="CD1190" s="16">
        <v>0.4166666567325592</v>
      </c>
      <c r="CE1190" s="16"/>
      <c r="CF1190" s="16"/>
      <c r="CG1190" s="16"/>
      <c r="CH1190" s="16"/>
      <c r="CI1190" s="16"/>
      <c r="CJ1190" s="16"/>
      <c r="CK1190" s="16"/>
      <c r="CL1190" s="16"/>
      <c r="CM1190" s="16"/>
      <c r="CN1190" s="16"/>
      <c r="CO1190" s="16"/>
      <c r="CP1190" s="16"/>
      <c r="CQ1190" s="16"/>
      <c r="CR1190" s="16"/>
      <c r="CS1190" s="16"/>
      <c r="CT1190" s="16"/>
      <c r="CU1190" s="16"/>
      <c r="CV1190" s="16"/>
      <c r="CW1190" s="16"/>
      <c r="CX1190" s="16"/>
      <c r="CY1190" s="16"/>
      <c r="CZ1190" s="16"/>
      <c r="DA1190" s="16"/>
      <c r="DB1190" s="16"/>
      <c r="DC1190" s="16"/>
      <c r="DD1190" s="16"/>
      <c r="DE1190" s="16">
        <v>0.1666666716337204</v>
      </c>
      <c r="DF1190" s="16"/>
      <c r="DG1190" s="16"/>
      <c r="DH1190" s="24"/>
      <c r="DI1190" s="16"/>
      <c r="DJ1190" s="24"/>
      <c r="DK1190" s="24">
        <v>0.1666666716337204</v>
      </c>
      <c r="DL1190" s="24"/>
      <c r="DM1190" s="24"/>
      <c r="DN1190" s="24">
        <v>8.3333335816860199E-2</v>
      </c>
      <c r="DO1190" s="24">
        <v>0.46666666865348816</v>
      </c>
      <c r="DP1190" s="24"/>
      <c r="DQ1190" s="24"/>
      <c r="DR1190" s="16"/>
      <c r="DS1190" s="24"/>
      <c r="DT1190" s="17"/>
      <c r="DU1190" s="17"/>
      <c r="DV1190" s="17"/>
      <c r="DW1190" s="17"/>
      <c r="DX1190" s="17"/>
      <c r="DY1190" s="17"/>
      <c r="DZ1190" s="17"/>
      <c r="EA1190" s="17"/>
      <c r="EB1190" s="17"/>
      <c r="EC1190" s="17"/>
      <c r="ED1190" s="17"/>
      <c r="EE1190" s="17"/>
      <c r="EF1190" s="17"/>
      <c r="EG1190" s="17"/>
      <c r="EH1190" s="17"/>
      <c r="EI1190" s="17"/>
      <c r="EJ1190" s="17"/>
      <c r="EK1190" s="17"/>
      <c r="EL1190" s="17"/>
      <c r="EM1190" s="17"/>
      <c r="EN1190" s="27"/>
      <c r="EO1190" s="27"/>
      <c r="EP1190" s="27"/>
      <c r="EQ1190" s="27"/>
      <c r="ER1190" s="27"/>
    </row>
    <row r="1191" spans="1:148" s="9" customFormat="1" ht="20.25" x14ac:dyDescent="0.3">
      <c r="A1191" s="10" t="s">
        <v>637</v>
      </c>
      <c r="B1191" s="10" t="s">
        <v>231</v>
      </c>
      <c r="C1191" s="10" t="s">
        <v>240</v>
      </c>
      <c r="D1191" s="10" t="s">
        <v>279</v>
      </c>
      <c r="E1191" s="10" t="s">
        <v>218</v>
      </c>
      <c r="F1191" s="11">
        <v>10358</v>
      </c>
      <c r="G1191" s="11">
        <v>4079</v>
      </c>
      <c r="H1191" s="11">
        <v>3975</v>
      </c>
      <c r="I1191" s="10" t="s">
        <v>273</v>
      </c>
      <c r="J1191" s="12">
        <v>53.5</v>
      </c>
      <c r="K1191" s="10" t="s">
        <v>267</v>
      </c>
      <c r="L1191" s="10" t="s">
        <v>261</v>
      </c>
      <c r="M1191" s="10" t="s">
        <v>220</v>
      </c>
      <c r="N1191" s="13">
        <v>32</v>
      </c>
      <c r="O1191" s="13">
        <v>30</v>
      </c>
      <c r="P1191" s="13">
        <v>2</v>
      </c>
      <c r="Q1191" s="14">
        <v>6.25</v>
      </c>
      <c r="R1191" s="14">
        <v>7.57</v>
      </c>
      <c r="S1191" s="14">
        <v>8</v>
      </c>
      <c r="T1191" s="14">
        <v>3.7850000000000001</v>
      </c>
      <c r="U1191" s="14">
        <v>47.3125</v>
      </c>
      <c r="V1191" s="14">
        <v>1</v>
      </c>
      <c r="W1191" s="14">
        <v>178.2</v>
      </c>
      <c r="X1191" s="14">
        <f>10*S1191</f>
        <v>80</v>
      </c>
      <c r="Y1191" s="14">
        <v>0</v>
      </c>
      <c r="Z1191" s="14">
        <v>4.2833329999999998</v>
      </c>
      <c r="AA1191" s="14">
        <v>3.7166670000000002</v>
      </c>
      <c r="AB1191" s="14">
        <v>46.458329999999997</v>
      </c>
      <c r="AC1191" s="14">
        <v>0.2460001</v>
      </c>
      <c r="AD1191" s="14">
        <v>3.0750009999999999</v>
      </c>
      <c r="AE1191" s="14">
        <v>178.2</v>
      </c>
      <c r="AF1191" s="14">
        <v>123.3</v>
      </c>
      <c r="AG1191" s="14">
        <v>0.25233329999999998</v>
      </c>
      <c r="AH1191" s="14">
        <v>3.1541670000000002</v>
      </c>
      <c r="AI1191" s="14">
        <v>4.0373330000000003</v>
      </c>
      <c r="AJ1191" s="14">
        <v>4.2833329999999998</v>
      </c>
      <c r="AK1191" s="15">
        <v>0.53541669999999997</v>
      </c>
      <c r="AL1191" s="15">
        <v>0.94256810000000002</v>
      </c>
      <c r="AM1191" s="15">
        <v>0.9375</v>
      </c>
      <c r="AN1191" s="15">
        <v>0.47312500000000002</v>
      </c>
      <c r="AO1191" s="16"/>
      <c r="AP1191" s="16"/>
      <c r="AQ1191" s="16"/>
      <c r="AR1191" s="16"/>
      <c r="AS1191" s="16"/>
      <c r="AT1191" s="16"/>
      <c r="AU1191" s="16"/>
      <c r="AV1191" s="16"/>
      <c r="AW1191" s="16"/>
      <c r="AX1191" s="16"/>
      <c r="AY1191" s="16"/>
      <c r="AZ1191" s="16">
        <v>2.75</v>
      </c>
      <c r="BA1191" s="16"/>
      <c r="BB1191" s="16"/>
      <c r="BC1191" s="16"/>
      <c r="BD1191" s="16"/>
      <c r="BE1191" s="16"/>
      <c r="BF1191" s="16"/>
      <c r="BG1191" s="16"/>
      <c r="BH1191" s="16"/>
      <c r="BI1191" s="16"/>
      <c r="BJ1191" s="16"/>
      <c r="BK1191" s="16"/>
      <c r="BL1191" s="16"/>
      <c r="BM1191" s="16"/>
      <c r="BN1191" s="16"/>
      <c r="BO1191" s="16"/>
      <c r="BP1191" s="16"/>
      <c r="BQ1191" s="16"/>
      <c r="BR1191" s="16"/>
      <c r="BS1191" s="16"/>
      <c r="BT1191" s="16"/>
      <c r="BU1191" s="16"/>
      <c r="BV1191" s="16"/>
      <c r="BW1191" s="16"/>
      <c r="BX1191" s="16"/>
      <c r="BY1191" s="16"/>
      <c r="BZ1191" s="16"/>
      <c r="CA1191" s="16"/>
      <c r="CB1191" s="16"/>
      <c r="CC1191" s="16"/>
      <c r="CD1191" s="16">
        <v>0.25</v>
      </c>
      <c r="CE1191" s="16"/>
      <c r="CF1191" s="16"/>
      <c r="CG1191" s="16"/>
      <c r="CH1191" s="16"/>
      <c r="CI1191" s="16"/>
      <c r="CJ1191" s="16"/>
      <c r="CK1191" s="16"/>
      <c r="CL1191" s="16"/>
      <c r="CM1191" s="16"/>
      <c r="CN1191" s="16"/>
      <c r="CO1191" s="16"/>
      <c r="CP1191" s="16"/>
      <c r="CQ1191" s="16"/>
      <c r="CR1191" s="16"/>
      <c r="CS1191" s="16"/>
      <c r="CT1191" s="16"/>
      <c r="CU1191" s="16"/>
      <c r="CV1191" s="16"/>
      <c r="CW1191" s="16"/>
      <c r="CX1191" s="16"/>
      <c r="CY1191" s="16"/>
      <c r="CZ1191" s="16"/>
      <c r="DA1191" s="16"/>
      <c r="DB1191" s="16"/>
      <c r="DC1191" s="16"/>
      <c r="DD1191" s="16"/>
      <c r="DE1191" s="16">
        <v>0.13333334028720856</v>
      </c>
      <c r="DF1191" s="16"/>
      <c r="DG1191" s="16"/>
      <c r="DH1191" s="24"/>
      <c r="DI1191" s="16"/>
      <c r="DJ1191" s="24"/>
      <c r="DK1191" s="24">
        <v>0.1666666716337204</v>
      </c>
      <c r="DL1191" s="24"/>
      <c r="DM1191" s="24"/>
      <c r="DN1191" s="24">
        <v>8.3333335816860199E-2</v>
      </c>
      <c r="DO1191" s="24">
        <v>0.3333333432674408</v>
      </c>
      <c r="DP1191" s="24"/>
      <c r="DQ1191" s="24"/>
      <c r="DR1191" s="16"/>
      <c r="DS1191" s="24"/>
      <c r="DT1191" s="17"/>
      <c r="DU1191" s="17"/>
      <c r="DV1191" s="17"/>
      <c r="DW1191" s="17"/>
      <c r="DX1191" s="17"/>
      <c r="DY1191" s="17"/>
      <c r="DZ1191" s="17"/>
      <c r="EA1191" s="17"/>
      <c r="EB1191" s="17"/>
      <c r="EC1191" s="17"/>
      <c r="ED1191" s="17"/>
      <c r="EE1191" s="17"/>
      <c r="EF1191" s="17">
        <v>1</v>
      </c>
      <c r="EG1191" s="17"/>
      <c r="EH1191" s="17"/>
      <c r="EI1191" s="17"/>
      <c r="EJ1191" s="17">
        <v>1</v>
      </c>
      <c r="EK1191" s="17"/>
      <c r="EL1191" s="17"/>
      <c r="EM1191" s="17"/>
      <c r="EN1191" s="27"/>
      <c r="EO1191" s="27"/>
      <c r="EP1191" s="27"/>
      <c r="EQ1191" s="27"/>
      <c r="ER1191" s="27"/>
    </row>
    <row r="1192" spans="1:148" s="9" customFormat="1" ht="20.25" x14ac:dyDescent="0.3">
      <c r="A1192" s="10" t="s">
        <v>637</v>
      </c>
      <c r="B1192" s="10" t="s">
        <v>231</v>
      </c>
      <c r="C1192" s="10" t="s">
        <v>240</v>
      </c>
      <c r="D1192" s="10" t="s">
        <v>281</v>
      </c>
      <c r="E1192" s="10" t="s">
        <v>218</v>
      </c>
      <c r="F1192" s="11">
        <v>10358</v>
      </c>
      <c r="G1192" s="11">
        <v>3733</v>
      </c>
      <c r="H1192" s="11">
        <v>4091</v>
      </c>
      <c r="I1192" s="10" t="s">
        <v>273</v>
      </c>
      <c r="J1192" s="12">
        <v>53.5</v>
      </c>
      <c r="K1192" s="10" t="s">
        <v>267</v>
      </c>
      <c r="L1192" s="10" t="s">
        <v>261</v>
      </c>
      <c r="M1192" s="10" t="s">
        <v>220</v>
      </c>
      <c r="N1192" s="13">
        <v>38</v>
      </c>
      <c r="O1192" s="13">
        <v>38</v>
      </c>
      <c r="P1192" s="13">
        <v>0</v>
      </c>
      <c r="Q1192" s="14">
        <v>0</v>
      </c>
      <c r="R1192" s="14">
        <v>7.57</v>
      </c>
      <c r="S1192" s="14">
        <v>8</v>
      </c>
      <c r="T1192" s="14">
        <v>4.794333</v>
      </c>
      <c r="U1192" s="14">
        <v>59.929169999999999</v>
      </c>
      <c r="V1192" s="14">
        <v>1</v>
      </c>
      <c r="W1192" s="14">
        <v>225.72</v>
      </c>
      <c r="X1192" s="14">
        <f>10*S1192</f>
        <v>80</v>
      </c>
      <c r="Y1192" s="14">
        <v>0</v>
      </c>
      <c r="Z1192" s="14">
        <v>4.8333329999999997</v>
      </c>
      <c r="AA1192" s="14">
        <v>3.1666669999999999</v>
      </c>
      <c r="AB1192" s="14">
        <v>39.583329999999997</v>
      </c>
      <c r="AC1192" s="14">
        <v>3.9000029999999998E-2</v>
      </c>
      <c r="AD1192" s="14">
        <v>0.4875004</v>
      </c>
      <c r="AE1192" s="14">
        <v>225.72</v>
      </c>
      <c r="AF1192" s="14">
        <v>156.18</v>
      </c>
      <c r="AG1192" s="14">
        <v>0</v>
      </c>
      <c r="AH1192" s="14">
        <v>0</v>
      </c>
      <c r="AI1192" s="14">
        <v>4.794333</v>
      </c>
      <c r="AJ1192" s="14">
        <v>4.8333329999999997</v>
      </c>
      <c r="AK1192" s="15">
        <v>0.60416669999999995</v>
      </c>
      <c r="AL1192" s="15">
        <v>0.99193100000000001</v>
      </c>
      <c r="AM1192" s="15">
        <v>1</v>
      </c>
      <c r="AN1192" s="15">
        <v>0.59929169999999998</v>
      </c>
      <c r="AO1192" s="16"/>
      <c r="AP1192" s="16"/>
      <c r="AQ1192" s="16"/>
      <c r="AR1192" s="16"/>
      <c r="AS1192" s="16"/>
      <c r="AT1192" s="16"/>
      <c r="AU1192" s="16"/>
      <c r="AV1192" s="16"/>
      <c r="AW1192" s="16"/>
      <c r="AX1192" s="16"/>
      <c r="AY1192" s="16"/>
      <c r="AZ1192" s="16"/>
      <c r="BA1192" s="16"/>
      <c r="BB1192" s="16"/>
      <c r="BC1192" s="16"/>
      <c r="BD1192" s="16"/>
      <c r="BE1192" s="16"/>
      <c r="BF1192" s="16"/>
      <c r="BG1192" s="16"/>
      <c r="BH1192" s="16"/>
      <c r="BI1192" s="16">
        <v>8.3333335816860199E-2</v>
      </c>
      <c r="BJ1192" s="16"/>
      <c r="BK1192" s="16"/>
      <c r="BL1192" s="16"/>
      <c r="BM1192" s="16"/>
      <c r="BN1192" s="16"/>
      <c r="BO1192" s="16"/>
      <c r="BP1192" s="16">
        <v>2.3333332538604736</v>
      </c>
      <c r="BQ1192" s="16"/>
      <c r="BR1192" s="16"/>
      <c r="BS1192" s="16"/>
      <c r="BT1192" s="16"/>
      <c r="BU1192" s="16"/>
      <c r="BV1192" s="16"/>
      <c r="BW1192" s="16"/>
      <c r="BX1192" s="16"/>
      <c r="BY1192" s="16"/>
      <c r="BZ1192" s="16"/>
      <c r="CA1192" s="16"/>
      <c r="CB1192" s="16"/>
      <c r="CC1192" s="16"/>
      <c r="CD1192" s="16"/>
      <c r="CE1192" s="16"/>
      <c r="CF1192" s="16"/>
      <c r="CG1192" s="16"/>
      <c r="CH1192" s="16"/>
      <c r="CI1192" s="16"/>
      <c r="CJ1192" s="16"/>
      <c r="CK1192" s="16"/>
      <c r="CL1192" s="16"/>
      <c r="CM1192" s="16"/>
      <c r="CN1192" s="16"/>
      <c r="CO1192" s="16">
        <v>0.1666666716337204</v>
      </c>
      <c r="CP1192" s="16"/>
      <c r="CQ1192" s="16"/>
      <c r="CR1192" s="16"/>
      <c r="CS1192" s="16"/>
      <c r="CT1192" s="16"/>
      <c r="CU1192" s="16"/>
      <c r="CV1192" s="16"/>
      <c r="CW1192" s="16"/>
      <c r="CX1192" s="16"/>
      <c r="CY1192" s="16"/>
      <c r="CZ1192" s="16"/>
      <c r="DA1192" s="16"/>
      <c r="DB1192" s="16"/>
      <c r="DC1192" s="16"/>
      <c r="DD1192" s="16"/>
      <c r="DE1192" s="16"/>
      <c r="DF1192" s="16"/>
      <c r="DG1192" s="16"/>
      <c r="DH1192" s="24"/>
      <c r="DI1192" s="16"/>
      <c r="DJ1192" s="24"/>
      <c r="DK1192" s="24">
        <v>0.1666666716337204</v>
      </c>
      <c r="DL1192" s="24"/>
      <c r="DM1192" s="24"/>
      <c r="DN1192" s="24"/>
      <c r="DO1192" s="24">
        <v>0.4166666567325592</v>
      </c>
      <c r="DP1192" s="24"/>
      <c r="DQ1192" s="24"/>
      <c r="DR1192" s="16"/>
      <c r="DS1192" s="24"/>
      <c r="DT1192" s="17"/>
      <c r="DU1192" s="17"/>
      <c r="DV1192" s="17"/>
      <c r="DW1192" s="17"/>
      <c r="DX1192" s="17"/>
      <c r="DY1192" s="17"/>
      <c r="DZ1192" s="17"/>
      <c r="EA1192" s="17"/>
      <c r="EB1192" s="17"/>
      <c r="EC1192" s="17"/>
      <c r="ED1192" s="17"/>
      <c r="EE1192" s="17"/>
      <c r="EF1192" s="17"/>
      <c r="EG1192" s="17"/>
      <c r="EH1192" s="17"/>
      <c r="EI1192" s="17"/>
      <c r="EJ1192" s="17"/>
      <c r="EK1192" s="17"/>
      <c r="EL1192" s="17"/>
      <c r="EM1192" s="17"/>
      <c r="EN1192" s="27"/>
      <c r="EO1192" s="27"/>
      <c r="EP1192" s="27"/>
      <c r="EQ1192" s="27"/>
      <c r="ER1192" s="27"/>
    </row>
    <row r="1193" spans="1:148" s="9" customFormat="1" ht="20.25" x14ac:dyDescent="0.3">
      <c r="A1193" s="10" t="s">
        <v>632</v>
      </c>
      <c r="B1193" s="10" t="s">
        <v>232</v>
      </c>
      <c r="C1193" s="10" t="s">
        <v>240</v>
      </c>
      <c r="D1193" s="10" t="s">
        <v>279</v>
      </c>
      <c r="E1193" s="10" t="s">
        <v>218</v>
      </c>
      <c r="F1193" s="11">
        <v>10358</v>
      </c>
      <c r="G1193" s="11">
        <v>4062</v>
      </c>
      <c r="H1193" s="11">
        <v>4161</v>
      </c>
      <c r="I1193" s="10" t="s">
        <v>273</v>
      </c>
      <c r="J1193" s="12">
        <v>53.5</v>
      </c>
      <c r="K1193" s="10" t="s">
        <v>267</v>
      </c>
      <c r="L1193" s="10" t="s">
        <v>261</v>
      </c>
      <c r="M1193" s="10" t="s">
        <v>220</v>
      </c>
      <c r="N1193" s="13">
        <v>32</v>
      </c>
      <c r="O1193" s="13">
        <v>32</v>
      </c>
      <c r="P1193" s="13">
        <v>0</v>
      </c>
      <c r="Q1193" s="14">
        <v>0</v>
      </c>
      <c r="R1193" s="14">
        <v>7.57</v>
      </c>
      <c r="S1193" s="14">
        <v>8</v>
      </c>
      <c r="T1193" s="14">
        <v>4.0373330000000003</v>
      </c>
      <c r="U1193" s="14">
        <v>50.466670000000001</v>
      </c>
      <c r="V1193" s="14">
        <v>1</v>
      </c>
      <c r="W1193" s="14">
        <v>190.08</v>
      </c>
      <c r="X1193" s="14">
        <v>80</v>
      </c>
      <c r="Y1193" s="14">
        <v>0.60827248632283704</v>
      </c>
      <c r="Z1193" s="14">
        <v>4.2833329999999998</v>
      </c>
      <c r="AA1193" s="14">
        <v>3.7166670000000002</v>
      </c>
      <c r="AB1193" s="14">
        <v>46.458329999999997</v>
      </c>
      <c r="AC1193" s="14">
        <v>0.24599979999999999</v>
      </c>
      <c r="AD1193" s="14">
        <v>3.0749979999999999</v>
      </c>
      <c r="AE1193" s="14">
        <v>190.08</v>
      </c>
      <c r="AF1193" s="14">
        <v>131.52000000000001</v>
      </c>
      <c r="AG1193" s="14">
        <v>0</v>
      </c>
      <c r="AH1193" s="14">
        <v>0</v>
      </c>
      <c r="AI1193" s="14">
        <v>4.0373330000000003</v>
      </c>
      <c r="AJ1193" s="14">
        <v>4.2833329999999998</v>
      </c>
      <c r="AK1193" s="15">
        <v>0.53541669999999997</v>
      </c>
      <c r="AL1193" s="15">
        <v>0.94256810000000002</v>
      </c>
      <c r="AM1193" s="15">
        <v>1</v>
      </c>
      <c r="AN1193" s="15">
        <v>0.50466670000000002</v>
      </c>
      <c r="AO1193" s="16"/>
      <c r="AP1193" s="16"/>
      <c r="AQ1193" s="16"/>
      <c r="AR1193" s="16"/>
      <c r="AS1193" s="16"/>
      <c r="AT1193" s="16"/>
      <c r="AU1193" s="16"/>
      <c r="AV1193" s="16"/>
      <c r="AW1193" s="16"/>
      <c r="AX1193" s="16"/>
      <c r="AY1193" s="16"/>
      <c r="AZ1193" s="16"/>
      <c r="BA1193" s="16"/>
      <c r="BB1193" s="16"/>
      <c r="BC1193" s="16"/>
      <c r="BD1193" s="16"/>
      <c r="BE1193" s="16"/>
      <c r="BF1193" s="16"/>
      <c r="BG1193" s="16"/>
      <c r="BH1193" s="16"/>
      <c r="BI1193" s="16"/>
      <c r="BJ1193" s="16"/>
      <c r="BK1193" s="16"/>
      <c r="BL1193" s="16"/>
      <c r="BM1193" s="16"/>
      <c r="BN1193" s="16"/>
      <c r="BO1193" s="16"/>
      <c r="BP1193" s="16"/>
      <c r="BQ1193" s="16"/>
      <c r="BR1193" s="16"/>
      <c r="BS1193" s="16"/>
      <c r="BT1193" s="16"/>
      <c r="BU1193" s="16">
        <v>2.9166667461395264</v>
      </c>
      <c r="BV1193" s="16"/>
      <c r="BW1193" s="16"/>
      <c r="BX1193" s="16"/>
      <c r="BY1193" s="16"/>
      <c r="BZ1193" s="16"/>
      <c r="CA1193" s="16"/>
      <c r="CB1193" s="16"/>
      <c r="CC1193" s="16"/>
      <c r="CD1193" s="16">
        <v>0.25</v>
      </c>
      <c r="CE1193" s="16"/>
      <c r="CF1193" s="16"/>
      <c r="CG1193" s="16"/>
      <c r="CH1193" s="16"/>
      <c r="CI1193" s="16"/>
      <c r="CJ1193" s="16"/>
      <c r="CK1193" s="16"/>
      <c r="CL1193" s="16"/>
      <c r="CM1193" s="16"/>
      <c r="CN1193" s="16"/>
      <c r="CO1193" s="16"/>
      <c r="CP1193" s="16"/>
      <c r="CQ1193" s="16"/>
      <c r="CR1193" s="16"/>
      <c r="CS1193" s="16"/>
      <c r="CT1193" s="16"/>
      <c r="CU1193" s="16"/>
      <c r="CV1193" s="16"/>
      <c r="CW1193" s="16"/>
      <c r="CX1193" s="16"/>
      <c r="CY1193" s="16"/>
      <c r="CZ1193" s="16"/>
      <c r="DA1193" s="16"/>
      <c r="DB1193" s="16"/>
      <c r="DC1193" s="16"/>
      <c r="DD1193" s="16"/>
      <c r="DE1193" s="16"/>
      <c r="DF1193" s="16"/>
      <c r="DG1193" s="16"/>
      <c r="DH1193" s="24"/>
      <c r="DI1193" s="16"/>
      <c r="DJ1193" s="24"/>
      <c r="DK1193" s="24">
        <v>0.25</v>
      </c>
      <c r="DL1193" s="24"/>
      <c r="DM1193" s="24"/>
      <c r="DN1193" s="24"/>
      <c r="DO1193" s="24">
        <v>0.30000001192092896</v>
      </c>
      <c r="DP1193" s="24"/>
      <c r="DQ1193" s="24"/>
      <c r="DR1193" s="16"/>
      <c r="DS1193" s="24"/>
      <c r="DT1193" s="17"/>
      <c r="DU1193" s="17"/>
      <c r="DV1193" s="17"/>
      <c r="DW1193" s="17"/>
      <c r="DX1193" s="17"/>
      <c r="DY1193" s="17"/>
      <c r="DZ1193" s="17"/>
      <c r="EA1193" s="17"/>
      <c r="EB1193" s="17"/>
      <c r="EC1193" s="17"/>
      <c r="ED1193" s="17"/>
      <c r="EE1193" s="17"/>
      <c r="EF1193" s="17"/>
      <c r="EG1193" s="17"/>
      <c r="EH1193" s="17"/>
      <c r="EI1193" s="17"/>
      <c r="EJ1193" s="17"/>
      <c r="EK1193" s="17"/>
      <c r="EL1193" s="17"/>
      <c r="EM1193" s="17"/>
      <c r="EN1193" s="27"/>
      <c r="EO1193" s="27"/>
      <c r="EP1193" s="27"/>
      <c r="EQ1193" s="27"/>
      <c r="ER1193" s="27"/>
    </row>
    <row r="1194" spans="1:148" s="9" customFormat="1" ht="20.25" x14ac:dyDescent="0.3">
      <c r="A1194" s="10" t="s">
        <v>632</v>
      </c>
      <c r="B1194" s="10" t="s">
        <v>232</v>
      </c>
      <c r="C1194" s="10" t="s">
        <v>240</v>
      </c>
      <c r="D1194" s="10" t="s">
        <v>281</v>
      </c>
      <c r="E1194" s="10" t="s">
        <v>218</v>
      </c>
      <c r="F1194" s="11">
        <v>10358</v>
      </c>
      <c r="G1194" s="11">
        <v>3733</v>
      </c>
      <c r="H1194" s="11">
        <v>3951</v>
      </c>
      <c r="I1194" s="10" t="s">
        <v>273</v>
      </c>
      <c r="J1194" s="12">
        <v>53.5</v>
      </c>
      <c r="K1194" s="10" t="s">
        <v>267</v>
      </c>
      <c r="L1194" s="10" t="s">
        <v>261</v>
      </c>
      <c r="M1194" s="10" t="s">
        <v>220</v>
      </c>
      <c r="N1194" s="13">
        <v>27</v>
      </c>
      <c r="O1194" s="13">
        <v>27</v>
      </c>
      <c r="P1194" s="13">
        <v>0</v>
      </c>
      <c r="Q1194" s="14">
        <v>0</v>
      </c>
      <c r="R1194" s="14">
        <v>7.57</v>
      </c>
      <c r="S1194" s="14">
        <v>8</v>
      </c>
      <c r="T1194" s="14">
        <v>3.4064999999999999</v>
      </c>
      <c r="U1194" s="14">
        <v>42.581249999999997</v>
      </c>
      <c r="V1194" s="14">
        <v>1</v>
      </c>
      <c r="W1194" s="14">
        <v>160.38</v>
      </c>
      <c r="X1194" s="14">
        <v>80</v>
      </c>
      <c r="Y1194" s="14">
        <v>0.72091555483442504</v>
      </c>
      <c r="Z1194" s="14">
        <v>3.65</v>
      </c>
      <c r="AA1194" s="14">
        <v>4.3499999999999996</v>
      </c>
      <c r="AB1194" s="14">
        <v>54.375</v>
      </c>
      <c r="AC1194" s="14">
        <v>0.2435002</v>
      </c>
      <c r="AD1194" s="14">
        <v>3.0437530000000002</v>
      </c>
      <c r="AE1194" s="14">
        <v>160.38</v>
      </c>
      <c r="AF1194" s="14">
        <v>110.97</v>
      </c>
      <c r="AG1194" s="14">
        <v>0</v>
      </c>
      <c r="AH1194" s="14">
        <v>0</v>
      </c>
      <c r="AI1194" s="14">
        <v>3.4064999999999999</v>
      </c>
      <c r="AJ1194" s="14">
        <v>3.65</v>
      </c>
      <c r="AK1194" s="15">
        <v>0.45624999999999999</v>
      </c>
      <c r="AL1194" s="15">
        <v>0.93328770000000005</v>
      </c>
      <c r="AM1194" s="15">
        <v>1</v>
      </c>
      <c r="AN1194" s="15">
        <v>0.42581249999999998</v>
      </c>
      <c r="AO1194" s="16"/>
      <c r="AP1194" s="16"/>
      <c r="AQ1194" s="16"/>
      <c r="AR1194" s="16"/>
      <c r="AS1194" s="16"/>
      <c r="AT1194" s="16"/>
      <c r="AU1194" s="16"/>
      <c r="AV1194" s="16"/>
      <c r="AW1194" s="16"/>
      <c r="AX1194" s="16"/>
      <c r="AY1194" s="16"/>
      <c r="AZ1194" s="16"/>
      <c r="BA1194" s="16"/>
      <c r="BB1194" s="16"/>
      <c r="BC1194" s="16"/>
      <c r="BD1194" s="16"/>
      <c r="BE1194" s="16"/>
      <c r="BF1194" s="16"/>
      <c r="BG1194" s="16"/>
      <c r="BH1194" s="16"/>
      <c r="BI1194" s="16">
        <v>8.3333335816860199E-2</v>
      </c>
      <c r="BJ1194" s="16"/>
      <c r="BK1194" s="16"/>
      <c r="BL1194" s="16"/>
      <c r="BM1194" s="16"/>
      <c r="BN1194" s="16"/>
      <c r="BO1194" s="16"/>
      <c r="BP1194" s="16">
        <v>3.6833333373069763</v>
      </c>
      <c r="BQ1194" s="16"/>
      <c r="BR1194" s="16"/>
      <c r="BS1194" s="16"/>
      <c r="BT1194" s="16"/>
      <c r="BU1194" s="16"/>
      <c r="BV1194" s="16"/>
      <c r="BW1194" s="16"/>
      <c r="BX1194" s="16"/>
      <c r="BY1194" s="16"/>
      <c r="BZ1194" s="16"/>
      <c r="CA1194" s="16"/>
      <c r="CB1194" s="16"/>
      <c r="CC1194" s="16"/>
      <c r="CD1194" s="16"/>
      <c r="CE1194" s="16"/>
      <c r="CF1194" s="16"/>
      <c r="CG1194" s="16"/>
      <c r="CH1194" s="16"/>
      <c r="CI1194" s="16"/>
      <c r="CJ1194" s="16"/>
      <c r="CK1194" s="16"/>
      <c r="CL1194" s="16"/>
      <c r="CM1194" s="16"/>
      <c r="CN1194" s="16"/>
      <c r="CO1194" s="16"/>
      <c r="CP1194" s="16"/>
      <c r="CQ1194" s="16"/>
      <c r="CR1194" s="16"/>
      <c r="CS1194" s="16"/>
      <c r="CT1194" s="16"/>
      <c r="CU1194" s="16"/>
      <c r="CV1194" s="16"/>
      <c r="CW1194" s="16"/>
      <c r="CX1194" s="16"/>
      <c r="CY1194" s="16"/>
      <c r="CZ1194" s="16"/>
      <c r="DA1194" s="16"/>
      <c r="DB1194" s="16"/>
      <c r="DC1194" s="16"/>
      <c r="DD1194" s="16"/>
      <c r="DE1194" s="16"/>
      <c r="DF1194" s="16"/>
      <c r="DG1194" s="16"/>
      <c r="DH1194" s="24"/>
      <c r="DI1194" s="16"/>
      <c r="DJ1194" s="24"/>
      <c r="DK1194" s="24">
        <v>0.25</v>
      </c>
      <c r="DL1194" s="24"/>
      <c r="DM1194" s="24"/>
      <c r="DN1194" s="24"/>
      <c r="DO1194" s="24">
        <v>0.3333333432674408</v>
      </c>
      <c r="DP1194" s="24"/>
      <c r="DQ1194" s="24"/>
      <c r="DR1194" s="16"/>
      <c r="DS1194" s="24"/>
      <c r="DT1194" s="17"/>
      <c r="DU1194" s="17"/>
      <c r="DV1194" s="17"/>
      <c r="DW1194" s="17"/>
      <c r="DX1194" s="17"/>
      <c r="DY1194" s="17"/>
      <c r="DZ1194" s="17"/>
      <c r="EA1194" s="17"/>
      <c r="EB1194" s="17"/>
      <c r="EC1194" s="17"/>
      <c r="ED1194" s="17"/>
      <c r="EE1194" s="17"/>
      <c r="EF1194" s="17"/>
      <c r="EG1194" s="17"/>
      <c r="EH1194" s="17"/>
      <c r="EI1194" s="17"/>
      <c r="EJ1194" s="17"/>
      <c r="EK1194" s="17"/>
      <c r="EL1194" s="17"/>
      <c r="EM1194" s="17"/>
      <c r="EN1194" s="27"/>
      <c r="EO1194" s="27"/>
      <c r="EP1194" s="27"/>
      <c r="EQ1194" s="27"/>
      <c r="ER1194" s="27"/>
    </row>
    <row r="1195" spans="1:148" s="9" customFormat="1" ht="20.25" x14ac:dyDescent="0.3">
      <c r="A1195" s="10" t="s">
        <v>632</v>
      </c>
      <c r="B1195" s="10" t="s">
        <v>231</v>
      </c>
      <c r="C1195" s="10" t="s">
        <v>240</v>
      </c>
      <c r="D1195" s="10" t="s">
        <v>279</v>
      </c>
      <c r="E1195" s="10" t="s">
        <v>218</v>
      </c>
      <c r="F1195" s="11">
        <v>10358</v>
      </c>
      <c r="G1195" s="11">
        <v>4062</v>
      </c>
      <c r="H1195" s="11">
        <v>4161</v>
      </c>
      <c r="I1195" s="10" t="s">
        <v>273</v>
      </c>
      <c r="J1195" s="12">
        <v>53.5</v>
      </c>
      <c r="K1195" s="10" t="s">
        <v>267</v>
      </c>
      <c r="L1195" s="10" t="s">
        <v>261</v>
      </c>
      <c r="M1195" s="10" t="s">
        <v>220</v>
      </c>
      <c r="N1195" s="13">
        <v>24</v>
      </c>
      <c r="O1195" s="13">
        <v>24</v>
      </c>
      <c r="P1195" s="13">
        <v>0</v>
      </c>
      <c r="Q1195" s="14">
        <v>0</v>
      </c>
      <c r="R1195" s="14">
        <v>7.57</v>
      </c>
      <c r="S1195" s="14">
        <v>4</v>
      </c>
      <c r="T1195" s="14">
        <v>3.028</v>
      </c>
      <c r="U1195" s="14">
        <v>75.7</v>
      </c>
      <c r="V1195" s="14">
        <v>0.5</v>
      </c>
      <c r="W1195" s="14">
        <v>285.12</v>
      </c>
      <c r="X1195" s="14">
        <v>40</v>
      </c>
      <c r="Y1195" s="14">
        <v>0.40551500656434197</v>
      </c>
      <c r="Z1195" s="14">
        <v>3.2166670000000002</v>
      </c>
      <c r="AA1195" s="14">
        <v>0.78333339999999996</v>
      </c>
      <c r="AB1195" s="14">
        <v>19.58333</v>
      </c>
      <c r="AC1195" s="14">
        <v>0.18866649999999999</v>
      </c>
      <c r="AD1195" s="14">
        <v>4.7166629999999996</v>
      </c>
      <c r="AE1195" s="14">
        <v>142.56</v>
      </c>
      <c r="AF1195" s="14">
        <v>98.64</v>
      </c>
      <c r="AG1195" s="14">
        <v>0</v>
      </c>
      <c r="AH1195" s="14">
        <v>0</v>
      </c>
      <c r="AI1195" s="14">
        <v>3.028</v>
      </c>
      <c r="AJ1195" s="14">
        <v>3.2166670000000002</v>
      </c>
      <c r="AK1195" s="15">
        <v>0.80416670000000001</v>
      </c>
      <c r="AL1195" s="15">
        <v>0.94134720000000005</v>
      </c>
      <c r="AM1195" s="15">
        <v>1</v>
      </c>
      <c r="AN1195" s="15">
        <v>0.75700000000000001</v>
      </c>
      <c r="AO1195" s="16"/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  <c r="BA1195" s="16"/>
      <c r="BB1195" s="16"/>
      <c r="BC1195" s="16"/>
      <c r="BD1195" s="16"/>
      <c r="BE1195" s="16"/>
      <c r="BF1195" s="16"/>
      <c r="BG1195" s="16"/>
      <c r="BH1195" s="16"/>
      <c r="BI1195" s="16"/>
      <c r="BJ1195" s="16"/>
      <c r="BK1195" s="16"/>
      <c r="BL1195" s="16"/>
      <c r="BM1195" s="16"/>
      <c r="BN1195" s="16"/>
      <c r="BO1195" s="16"/>
      <c r="BP1195" s="16"/>
      <c r="BQ1195" s="16"/>
      <c r="BR1195" s="16"/>
      <c r="BS1195" s="16"/>
      <c r="BT1195" s="16"/>
      <c r="BU1195" s="16"/>
      <c r="BV1195" s="16"/>
      <c r="BW1195" s="16"/>
      <c r="BX1195" s="16"/>
      <c r="BY1195" s="16"/>
      <c r="BZ1195" s="16"/>
      <c r="CA1195" s="16"/>
      <c r="CB1195" s="16"/>
      <c r="CC1195" s="16"/>
      <c r="CD1195" s="16">
        <v>0.3333333432674408</v>
      </c>
      <c r="CE1195" s="16"/>
      <c r="CF1195" s="16"/>
      <c r="CG1195" s="16"/>
      <c r="CH1195" s="16"/>
      <c r="CI1195" s="16"/>
      <c r="CJ1195" s="16"/>
      <c r="CK1195" s="16"/>
      <c r="CL1195" s="16"/>
      <c r="CM1195" s="16"/>
      <c r="CN1195" s="16"/>
      <c r="CO1195" s="16"/>
      <c r="CP1195" s="16"/>
      <c r="CQ1195" s="16"/>
      <c r="CR1195" s="16"/>
      <c r="CS1195" s="16"/>
      <c r="CT1195" s="16"/>
      <c r="CU1195" s="16"/>
      <c r="CV1195" s="16"/>
      <c r="CW1195" s="16"/>
      <c r="CX1195" s="16"/>
      <c r="CY1195" s="16"/>
      <c r="CZ1195" s="16"/>
      <c r="DA1195" s="16"/>
      <c r="DB1195" s="16"/>
      <c r="DC1195" s="16"/>
      <c r="DD1195" s="16"/>
      <c r="DE1195" s="16"/>
      <c r="DF1195" s="16"/>
      <c r="DG1195" s="16"/>
      <c r="DH1195" s="24"/>
      <c r="DI1195" s="16"/>
      <c r="DJ1195" s="24"/>
      <c r="DK1195" s="24"/>
      <c r="DL1195" s="24"/>
      <c r="DM1195" s="24">
        <v>0.23333333432674408</v>
      </c>
      <c r="DN1195" s="24"/>
      <c r="DO1195" s="24">
        <v>0.21666666865348816</v>
      </c>
      <c r="DP1195" s="24"/>
      <c r="DQ1195" s="24"/>
      <c r="DR1195" s="16"/>
      <c r="DS1195" s="24"/>
      <c r="DT1195" s="17"/>
      <c r="DU1195" s="17"/>
      <c r="DV1195" s="17"/>
      <c r="DW1195" s="17"/>
      <c r="DX1195" s="17"/>
      <c r="DY1195" s="17"/>
      <c r="DZ1195" s="17"/>
      <c r="EA1195" s="17"/>
      <c r="EB1195" s="17"/>
      <c r="EC1195" s="17"/>
      <c r="ED1195" s="17"/>
      <c r="EE1195" s="17"/>
      <c r="EF1195" s="17"/>
      <c r="EG1195" s="17"/>
      <c r="EH1195" s="17"/>
      <c r="EI1195" s="17"/>
      <c r="EJ1195" s="17"/>
      <c r="EK1195" s="17"/>
      <c r="EL1195" s="17"/>
      <c r="EM1195" s="17"/>
      <c r="EN1195" s="27"/>
      <c r="EO1195" s="27"/>
      <c r="EP1195" s="27"/>
      <c r="EQ1195" s="27"/>
      <c r="ER1195" s="27"/>
    </row>
    <row r="1196" spans="1:148" s="9" customFormat="1" ht="20.25" x14ac:dyDescent="0.3">
      <c r="A1196" s="10" t="s">
        <v>632</v>
      </c>
      <c r="B1196" s="10" t="s">
        <v>231</v>
      </c>
      <c r="C1196" s="10" t="s">
        <v>240</v>
      </c>
      <c r="D1196" s="10" t="s">
        <v>281</v>
      </c>
      <c r="E1196" s="10" t="s">
        <v>218</v>
      </c>
      <c r="F1196" s="11">
        <v>10358</v>
      </c>
      <c r="G1196" s="11">
        <v>3733</v>
      </c>
      <c r="H1196" s="11">
        <v>3951</v>
      </c>
      <c r="I1196" s="10" t="s">
        <v>273</v>
      </c>
      <c r="J1196" s="12">
        <v>53.5</v>
      </c>
      <c r="K1196" s="10" t="s">
        <v>267</v>
      </c>
      <c r="L1196" s="10" t="s">
        <v>261</v>
      </c>
      <c r="M1196" s="10" t="s">
        <v>220</v>
      </c>
      <c r="N1196" s="13">
        <v>23</v>
      </c>
      <c r="O1196" s="13">
        <v>23</v>
      </c>
      <c r="P1196" s="13">
        <v>0</v>
      </c>
      <c r="Q1196" s="14">
        <v>0</v>
      </c>
      <c r="R1196" s="14">
        <v>7.57</v>
      </c>
      <c r="S1196" s="14">
        <v>4</v>
      </c>
      <c r="T1196" s="14">
        <v>2.9018329999999999</v>
      </c>
      <c r="U1196" s="14">
        <v>72.545829999999995</v>
      </c>
      <c r="V1196" s="14">
        <v>0.5</v>
      </c>
      <c r="W1196" s="14">
        <v>273.24</v>
      </c>
      <c r="X1196" s="14">
        <v>40</v>
      </c>
      <c r="Y1196" s="14">
        <v>0.423146062500661</v>
      </c>
      <c r="Z1196" s="14">
        <v>3</v>
      </c>
      <c r="AA1196" s="14">
        <v>1</v>
      </c>
      <c r="AB1196" s="14">
        <v>25</v>
      </c>
      <c r="AC1196" s="14">
        <v>9.8166699999999996E-2</v>
      </c>
      <c r="AD1196" s="14">
        <v>2.4541680000000001</v>
      </c>
      <c r="AE1196" s="14">
        <v>136.62</v>
      </c>
      <c r="AF1196" s="14">
        <v>94.530010000000004</v>
      </c>
      <c r="AG1196" s="14">
        <v>0</v>
      </c>
      <c r="AH1196" s="14">
        <v>0</v>
      </c>
      <c r="AI1196" s="14">
        <v>2.9018329999999999</v>
      </c>
      <c r="AJ1196" s="14">
        <v>3</v>
      </c>
      <c r="AK1196" s="15">
        <v>0.75</v>
      </c>
      <c r="AL1196" s="15">
        <v>0.96727779999999997</v>
      </c>
      <c r="AM1196" s="15">
        <v>1</v>
      </c>
      <c r="AN1196" s="15">
        <v>0.7254583</v>
      </c>
      <c r="AO1196" s="16"/>
      <c r="AP1196" s="16"/>
      <c r="AQ1196" s="16"/>
      <c r="AR1196" s="16"/>
      <c r="AS1196" s="16"/>
      <c r="AT1196" s="16"/>
      <c r="AU1196" s="16"/>
      <c r="AV1196" s="16"/>
      <c r="AW1196" s="16"/>
      <c r="AX1196" s="16"/>
      <c r="AY1196" s="16"/>
      <c r="AZ1196" s="16"/>
      <c r="BA1196" s="16"/>
      <c r="BB1196" s="16"/>
      <c r="BC1196" s="16"/>
      <c r="BD1196" s="16"/>
      <c r="BE1196" s="16"/>
      <c r="BF1196" s="16"/>
      <c r="BG1196" s="16"/>
      <c r="BH1196" s="16"/>
      <c r="BI1196" s="16"/>
      <c r="BJ1196" s="16"/>
      <c r="BK1196" s="16"/>
      <c r="BL1196" s="16"/>
      <c r="BM1196" s="16"/>
      <c r="BN1196" s="16"/>
      <c r="BO1196" s="16"/>
      <c r="BP1196" s="16"/>
      <c r="BQ1196" s="16"/>
      <c r="BR1196" s="16"/>
      <c r="BS1196" s="16"/>
      <c r="BT1196" s="16"/>
      <c r="BU1196" s="16"/>
      <c r="BV1196" s="16"/>
      <c r="BW1196" s="16"/>
      <c r="BX1196" s="16"/>
      <c r="BY1196" s="16"/>
      <c r="BZ1196" s="16"/>
      <c r="CA1196" s="16"/>
      <c r="CB1196" s="16"/>
      <c r="CC1196" s="16"/>
      <c r="CD1196" s="16"/>
      <c r="CE1196" s="16"/>
      <c r="CF1196" s="16"/>
      <c r="CG1196" s="16"/>
      <c r="CH1196" s="16">
        <v>0.66666668653488159</v>
      </c>
      <c r="CI1196" s="16"/>
      <c r="CJ1196" s="16"/>
      <c r="CK1196" s="16"/>
      <c r="CL1196" s="16"/>
      <c r="CM1196" s="16"/>
      <c r="CN1196" s="16"/>
      <c r="CO1196" s="16"/>
      <c r="CP1196" s="16"/>
      <c r="CQ1196" s="16"/>
      <c r="CR1196" s="16"/>
      <c r="CS1196" s="16"/>
      <c r="CT1196" s="16"/>
      <c r="CU1196" s="16"/>
      <c r="CV1196" s="16"/>
      <c r="CW1196" s="16"/>
      <c r="CX1196" s="16"/>
      <c r="CY1196" s="16"/>
      <c r="CZ1196" s="16"/>
      <c r="DA1196" s="16"/>
      <c r="DB1196" s="16"/>
      <c r="DC1196" s="16"/>
      <c r="DD1196" s="16"/>
      <c r="DE1196" s="16"/>
      <c r="DF1196" s="16"/>
      <c r="DG1196" s="16"/>
      <c r="DH1196" s="24"/>
      <c r="DI1196" s="16"/>
      <c r="DJ1196" s="24"/>
      <c r="DK1196" s="24"/>
      <c r="DL1196" s="24"/>
      <c r="DM1196" s="24"/>
      <c r="DN1196" s="24">
        <v>8.3333335816860199E-2</v>
      </c>
      <c r="DO1196" s="24">
        <v>0.25</v>
      </c>
      <c r="DP1196" s="24"/>
      <c r="DQ1196" s="24"/>
      <c r="DR1196" s="16"/>
      <c r="DS1196" s="24"/>
      <c r="DT1196" s="17"/>
      <c r="DU1196" s="17"/>
      <c r="DV1196" s="17"/>
      <c r="DW1196" s="17"/>
      <c r="DX1196" s="17"/>
      <c r="DY1196" s="17"/>
      <c r="DZ1196" s="17"/>
      <c r="EA1196" s="17"/>
      <c r="EB1196" s="17"/>
      <c r="EC1196" s="17"/>
      <c r="ED1196" s="17"/>
      <c r="EE1196" s="17"/>
      <c r="EF1196" s="17"/>
      <c r="EG1196" s="17"/>
      <c r="EH1196" s="17"/>
      <c r="EI1196" s="17"/>
      <c r="EJ1196" s="17"/>
      <c r="EK1196" s="17"/>
      <c r="EL1196" s="17"/>
      <c r="EM1196" s="17"/>
      <c r="EN1196" s="27"/>
      <c r="EO1196" s="27"/>
      <c r="EP1196" s="27"/>
      <c r="EQ1196" s="27"/>
      <c r="ER1196" s="27"/>
    </row>
    <row r="1197" spans="1:148" s="9" customFormat="1" ht="20.25" x14ac:dyDescent="0.3">
      <c r="A1197" s="10" t="s">
        <v>633</v>
      </c>
      <c r="B1197" s="10" t="s">
        <v>232</v>
      </c>
      <c r="C1197" s="10" t="s">
        <v>240</v>
      </c>
      <c r="D1197" s="10" t="s">
        <v>279</v>
      </c>
      <c r="E1197" s="10" t="s">
        <v>218</v>
      </c>
      <c r="F1197" s="11">
        <v>10337</v>
      </c>
      <c r="G1197" s="11">
        <v>4124</v>
      </c>
      <c r="H1197" s="11">
        <v>4161</v>
      </c>
      <c r="I1197" s="10" t="s">
        <v>273</v>
      </c>
      <c r="J1197" s="12">
        <v>53.5</v>
      </c>
      <c r="K1197" s="10" t="s">
        <v>243</v>
      </c>
      <c r="L1197" s="10" t="s">
        <v>261</v>
      </c>
      <c r="M1197" s="10" t="s">
        <v>220</v>
      </c>
      <c r="N1197" s="13">
        <v>6</v>
      </c>
      <c r="O1197" s="13">
        <v>6</v>
      </c>
      <c r="P1197" s="13">
        <v>0</v>
      </c>
      <c r="Q1197" s="14">
        <v>0</v>
      </c>
      <c r="R1197" s="14">
        <v>6.16</v>
      </c>
      <c r="S1197" s="14">
        <v>0.75</v>
      </c>
      <c r="T1197" s="14">
        <v>0.61599999999999999</v>
      </c>
      <c r="U1197" s="14">
        <v>82.133330000000001</v>
      </c>
      <c r="V1197" s="14">
        <v>9.375E-2</v>
      </c>
      <c r="W1197" s="14">
        <v>278.39999999999998</v>
      </c>
      <c r="X1197" s="14">
        <v>7.5</v>
      </c>
      <c r="Y1197" s="14">
        <v>0.44326240934880401</v>
      </c>
      <c r="Z1197" s="14">
        <v>0.66666669999999995</v>
      </c>
      <c r="AA1197" s="14">
        <v>8.3333340000000006E-2</v>
      </c>
      <c r="AB1197" s="14">
        <v>11.11111</v>
      </c>
      <c r="AC1197" s="14">
        <v>5.0666669999999997E-2</v>
      </c>
      <c r="AD1197" s="14">
        <v>6.7555560000000003</v>
      </c>
      <c r="AE1197" s="14">
        <v>26.1</v>
      </c>
      <c r="AF1197" s="14">
        <v>16.920000000000002</v>
      </c>
      <c r="AG1197" s="14">
        <v>0</v>
      </c>
      <c r="AH1197" s="14">
        <v>0</v>
      </c>
      <c r="AI1197" s="14">
        <v>0.61599999999999999</v>
      </c>
      <c r="AJ1197" s="14">
        <v>0.66666669999999995</v>
      </c>
      <c r="AK1197" s="15">
        <v>0.88888889999999998</v>
      </c>
      <c r="AL1197" s="15">
        <v>0.92400000000000004</v>
      </c>
      <c r="AM1197" s="15">
        <v>1</v>
      </c>
      <c r="AN1197" s="15">
        <v>0.82133330000000004</v>
      </c>
      <c r="AO1197" s="16"/>
      <c r="AP1197" s="16">
        <v>8.3333335816860199E-2</v>
      </c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  <c r="BA1197" s="16"/>
      <c r="BB1197" s="16"/>
      <c r="BC1197" s="16"/>
      <c r="BD1197" s="16"/>
      <c r="BE1197" s="16"/>
      <c r="BF1197" s="16"/>
      <c r="BG1197" s="16"/>
      <c r="BH1197" s="16"/>
      <c r="BI1197" s="16"/>
      <c r="BJ1197" s="16"/>
      <c r="BK1197" s="16"/>
      <c r="BL1197" s="16"/>
      <c r="BM1197" s="16"/>
      <c r="BN1197" s="16"/>
      <c r="BO1197" s="16"/>
      <c r="BP1197" s="16"/>
      <c r="BQ1197" s="16"/>
      <c r="BR1197" s="16"/>
      <c r="BS1197" s="16"/>
      <c r="BT1197" s="16"/>
      <c r="BU1197" s="16"/>
      <c r="BV1197" s="16"/>
      <c r="BW1197" s="16"/>
      <c r="BX1197" s="16"/>
      <c r="BY1197" s="16"/>
      <c r="BZ1197" s="16"/>
      <c r="CA1197" s="16"/>
      <c r="CB1197" s="16"/>
      <c r="CC1197" s="16"/>
      <c r="CD1197" s="16"/>
      <c r="CE1197" s="16"/>
      <c r="CF1197" s="16"/>
      <c r="CG1197" s="16"/>
      <c r="CH1197" s="16"/>
      <c r="CI1197" s="16"/>
      <c r="CJ1197" s="16"/>
      <c r="CK1197" s="16"/>
      <c r="CL1197" s="16"/>
      <c r="CM1197" s="16"/>
      <c r="CN1197" s="16"/>
      <c r="CO1197" s="16"/>
      <c r="CP1197" s="16"/>
      <c r="CQ1197" s="16"/>
      <c r="CR1197" s="16"/>
      <c r="CS1197" s="16"/>
      <c r="CT1197" s="16"/>
      <c r="CU1197" s="16"/>
      <c r="CV1197" s="16"/>
      <c r="CW1197" s="16"/>
      <c r="CX1197" s="16"/>
      <c r="CY1197" s="16"/>
      <c r="CZ1197" s="16"/>
      <c r="DA1197" s="16"/>
      <c r="DB1197" s="16"/>
      <c r="DC1197" s="16"/>
      <c r="DD1197" s="16"/>
      <c r="DE1197" s="16"/>
      <c r="DF1197" s="16"/>
      <c r="DG1197" s="16"/>
      <c r="DH1197" s="24"/>
      <c r="DI1197" s="16"/>
      <c r="DJ1197" s="24"/>
      <c r="DK1197" s="24"/>
      <c r="DL1197" s="24"/>
      <c r="DM1197" s="24"/>
      <c r="DN1197" s="24"/>
      <c r="DO1197" s="24"/>
      <c r="DP1197" s="24"/>
      <c r="DQ1197" s="24"/>
      <c r="DR1197" s="16"/>
      <c r="DS1197" s="24"/>
      <c r="DT1197" s="17"/>
      <c r="DU1197" s="17"/>
      <c r="DV1197" s="17"/>
      <c r="DW1197" s="17"/>
      <c r="DX1197" s="17"/>
      <c r="DY1197" s="17"/>
      <c r="DZ1197" s="17"/>
      <c r="EA1197" s="17"/>
      <c r="EB1197" s="17"/>
      <c r="EC1197" s="17"/>
      <c r="ED1197" s="17"/>
      <c r="EE1197" s="17"/>
      <c r="EF1197" s="17"/>
      <c r="EG1197" s="17"/>
      <c r="EH1197" s="17"/>
      <c r="EI1197" s="17"/>
      <c r="EJ1197" s="17"/>
      <c r="EK1197" s="17"/>
      <c r="EL1197" s="17"/>
      <c r="EM1197" s="17"/>
      <c r="EN1197" s="27"/>
      <c r="EO1197" s="27"/>
      <c r="EP1197" s="27"/>
      <c r="EQ1197" s="27"/>
      <c r="ER1197" s="27"/>
    </row>
    <row r="1198" spans="1:148" s="9" customFormat="1" ht="20.25" x14ac:dyDescent="0.3">
      <c r="A1198" s="10" t="s">
        <v>633</v>
      </c>
      <c r="B1198" s="10" t="s">
        <v>231</v>
      </c>
      <c r="C1198" s="10" t="s">
        <v>240</v>
      </c>
      <c r="D1198" s="10" t="s">
        <v>279</v>
      </c>
      <c r="E1198" s="10" t="s">
        <v>218</v>
      </c>
      <c r="F1198" s="11">
        <v>10337</v>
      </c>
      <c r="G1198" s="11">
        <v>4124</v>
      </c>
      <c r="H1198" s="11">
        <v>4161</v>
      </c>
      <c r="I1198" s="10" t="s">
        <v>273</v>
      </c>
      <c r="J1198" s="12">
        <v>53.5</v>
      </c>
      <c r="K1198" s="10" t="s">
        <v>243</v>
      </c>
      <c r="L1198" s="10" t="s">
        <v>261</v>
      </c>
      <c r="M1198" s="10" t="s">
        <v>220</v>
      </c>
      <c r="N1198" s="13">
        <v>6</v>
      </c>
      <c r="O1198" s="13">
        <v>6</v>
      </c>
      <c r="P1198" s="13">
        <v>0</v>
      </c>
      <c r="Q1198" s="14">
        <v>0</v>
      </c>
      <c r="R1198" s="14">
        <v>6.16</v>
      </c>
      <c r="S1198" s="14">
        <v>2</v>
      </c>
      <c r="T1198" s="14">
        <v>0.61599999999999999</v>
      </c>
      <c r="U1198" s="14">
        <v>30.8</v>
      </c>
      <c r="V1198" s="14">
        <v>0.25</v>
      </c>
      <c r="W1198" s="14">
        <v>104.4</v>
      </c>
      <c r="X1198" s="14">
        <f>10*S1198</f>
        <v>20</v>
      </c>
      <c r="Y1198" s="14">
        <v>0</v>
      </c>
      <c r="Z1198" s="14">
        <v>0.6666666</v>
      </c>
      <c r="AA1198" s="14">
        <v>1.3333330000000001</v>
      </c>
      <c r="AB1198" s="14">
        <v>66.666669999999996</v>
      </c>
      <c r="AC1198" s="14">
        <v>5.066669E-2</v>
      </c>
      <c r="AD1198" s="14">
        <v>2.533334</v>
      </c>
      <c r="AE1198" s="14">
        <v>26.1</v>
      </c>
      <c r="AF1198" s="14">
        <v>16.920000000000002</v>
      </c>
      <c r="AG1198" s="14">
        <v>0</v>
      </c>
      <c r="AH1198" s="14">
        <v>0</v>
      </c>
      <c r="AI1198" s="14">
        <v>0.61599999999999999</v>
      </c>
      <c r="AJ1198" s="14">
        <v>0.6666666</v>
      </c>
      <c r="AK1198" s="15">
        <v>0.3333333</v>
      </c>
      <c r="AL1198" s="15">
        <v>0.92400000000000004</v>
      </c>
      <c r="AM1198" s="15">
        <v>1</v>
      </c>
      <c r="AN1198" s="15">
        <v>0.308</v>
      </c>
      <c r="AO1198" s="16"/>
      <c r="AP1198" s="16"/>
      <c r="AQ1198" s="16"/>
      <c r="AR1198" s="16"/>
      <c r="AS1198" s="16"/>
      <c r="AT1198" s="16"/>
      <c r="AU1198" s="16"/>
      <c r="AV1198" s="16"/>
      <c r="AW1198" s="16"/>
      <c r="AX1198" s="16"/>
      <c r="AY1198" s="16"/>
      <c r="AZ1198" s="16"/>
      <c r="BA1198" s="16"/>
      <c r="BB1198" s="16"/>
      <c r="BC1198" s="16"/>
      <c r="BD1198" s="16"/>
      <c r="BE1198" s="16"/>
      <c r="BF1198" s="16"/>
      <c r="BG1198" s="16"/>
      <c r="BH1198" s="16"/>
      <c r="BI1198" s="16"/>
      <c r="BJ1198" s="16"/>
      <c r="BK1198" s="16"/>
      <c r="BL1198" s="16"/>
      <c r="BM1198" s="16"/>
      <c r="BN1198" s="16"/>
      <c r="BO1198" s="16"/>
      <c r="BP1198" s="16"/>
      <c r="BQ1198" s="16"/>
      <c r="BR1198" s="16"/>
      <c r="BS1198" s="16"/>
      <c r="BT1198" s="16"/>
      <c r="BU1198" s="16"/>
      <c r="BV1198" s="16"/>
      <c r="BW1198" s="16"/>
      <c r="BX1198" s="16"/>
      <c r="BY1198" s="16"/>
      <c r="BZ1198" s="16"/>
      <c r="CA1198" s="16"/>
      <c r="CB1198" s="16"/>
      <c r="CC1198" s="16"/>
      <c r="CD1198" s="16"/>
      <c r="CE1198" s="16"/>
      <c r="CF1198" s="16"/>
      <c r="CG1198" s="16"/>
      <c r="CH1198" s="16"/>
      <c r="CI1198" s="16"/>
      <c r="CJ1198" s="16">
        <v>1.3333333730697632</v>
      </c>
      <c r="CK1198" s="16"/>
      <c r="CL1198" s="16"/>
      <c r="CM1198" s="16"/>
      <c r="CN1198" s="16"/>
      <c r="CO1198" s="16"/>
      <c r="CP1198" s="16"/>
      <c r="CQ1198" s="16"/>
      <c r="CR1198" s="16"/>
      <c r="CS1198" s="16"/>
      <c r="CT1198" s="16"/>
      <c r="CU1198" s="16"/>
      <c r="CV1198" s="16"/>
      <c r="CW1198" s="16"/>
      <c r="CX1198" s="16"/>
      <c r="CY1198" s="16"/>
      <c r="CZ1198" s="16"/>
      <c r="DA1198" s="16"/>
      <c r="DB1198" s="16"/>
      <c r="DC1198" s="16"/>
      <c r="DD1198" s="16"/>
      <c r="DE1198" s="16"/>
      <c r="DF1198" s="16"/>
      <c r="DG1198" s="16"/>
      <c r="DH1198" s="24"/>
      <c r="DI1198" s="16"/>
      <c r="DJ1198" s="24"/>
      <c r="DK1198" s="24"/>
      <c r="DL1198" s="24"/>
      <c r="DM1198" s="24"/>
      <c r="DN1198" s="24"/>
      <c r="DO1198" s="24"/>
      <c r="DP1198" s="24"/>
      <c r="DQ1198" s="24"/>
      <c r="DR1198" s="16"/>
      <c r="DS1198" s="24"/>
      <c r="DT1198" s="17"/>
      <c r="DU1198" s="17"/>
      <c r="DV1198" s="17"/>
      <c r="DW1198" s="17"/>
      <c r="DX1198" s="17"/>
      <c r="DY1198" s="17"/>
      <c r="DZ1198" s="17"/>
      <c r="EA1198" s="17"/>
      <c r="EB1198" s="17"/>
      <c r="EC1198" s="17"/>
      <c r="ED1198" s="17"/>
      <c r="EE1198" s="17"/>
      <c r="EF1198" s="17"/>
      <c r="EG1198" s="17"/>
      <c r="EH1198" s="17"/>
      <c r="EI1198" s="17"/>
      <c r="EJ1198" s="17"/>
      <c r="EK1198" s="17"/>
      <c r="EL1198" s="17"/>
      <c r="EM1198" s="17"/>
      <c r="EN1198" s="27"/>
      <c r="EO1198" s="27"/>
      <c r="EP1198" s="27"/>
      <c r="EQ1198" s="27"/>
      <c r="ER1198" s="27"/>
    </row>
    <row r="1199" spans="1:148" s="9" customFormat="1" ht="20.25" x14ac:dyDescent="0.3">
      <c r="A1199" s="10" t="s">
        <v>633</v>
      </c>
      <c r="B1199" s="10" t="s">
        <v>232</v>
      </c>
      <c r="C1199" s="10" t="s">
        <v>240</v>
      </c>
      <c r="D1199" s="10" t="s">
        <v>279</v>
      </c>
      <c r="E1199" s="10" t="s">
        <v>218</v>
      </c>
      <c r="F1199" s="11">
        <v>10358</v>
      </c>
      <c r="G1199" s="11">
        <v>4124</v>
      </c>
      <c r="H1199" s="11">
        <v>4161</v>
      </c>
      <c r="I1199" s="10" t="s">
        <v>273</v>
      </c>
      <c r="J1199" s="12">
        <v>53.5</v>
      </c>
      <c r="K1199" s="10" t="s">
        <v>267</v>
      </c>
      <c r="L1199" s="10" t="s">
        <v>261</v>
      </c>
      <c r="M1199" s="10" t="s">
        <v>220</v>
      </c>
      <c r="N1199" s="13">
        <v>42</v>
      </c>
      <c r="O1199" s="13">
        <v>42</v>
      </c>
      <c r="P1199" s="13">
        <v>0</v>
      </c>
      <c r="Q1199" s="14">
        <v>0</v>
      </c>
      <c r="R1199" s="14">
        <v>7.57</v>
      </c>
      <c r="S1199" s="14">
        <v>7.25</v>
      </c>
      <c r="T1199" s="14">
        <v>5.2990000000000004</v>
      </c>
      <c r="U1199" s="14">
        <v>73.089659999999995</v>
      </c>
      <c r="V1199" s="14">
        <v>0.90625</v>
      </c>
      <c r="W1199" s="14">
        <v>275.28829999999999</v>
      </c>
      <c r="X1199" s="14">
        <v>72.5</v>
      </c>
      <c r="Y1199" s="14">
        <v>0.41999765752586099</v>
      </c>
      <c r="Z1199" s="14">
        <v>5.6166669999999996</v>
      </c>
      <c r="AA1199" s="14">
        <v>1.6333329999999999</v>
      </c>
      <c r="AB1199" s="14">
        <v>22.528739999999999</v>
      </c>
      <c r="AC1199" s="14">
        <v>0.31766640000000002</v>
      </c>
      <c r="AD1199" s="14">
        <v>4.3816059999999997</v>
      </c>
      <c r="AE1199" s="14">
        <v>249.48</v>
      </c>
      <c r="AF1199" s="14">
        <v>172.62</v>
      </c>
      <c r="AG1199" s="14">
        <v>0</v>
      </c>
      <c r="AH1199" s="14">
        <v>0</v>
      </c>
      <c r="AI1199" s="14">
        <v>5.2990000000000004</v>
      </c>
      <c r="AJ1199" s="14">
        <v>5.6166669999999996</v>
      </c>
      <c r="AK1199" s="15">
        <v>0.77471270000000003</v>
      </c>
      <c r="AL1199" s="15">
        <v>0.94344220000000001</v>
      </c>
      <c r="AM1199" s="15">
        <v>1</v>
      </c>
      <c r="AN1199" s="15">
        <v>0.73089660000000001</v>
      </c>
      <c r="AO1199" s="16"/>
      <c r="AP1199" s="16"/>
      <c r="AQ1199" s="16"/>
      <c r="AR1199" s="16"/>
      <c r="AS1199" s="16"/>
      <c r="AT1199" s="16"/>
      <c r="AU1199" s="16"/>
      <c r="AV1199" s="16"/>
      <c r="AW1199" s="16"/>
      <c r="AX1199" s="16"/>
      <c r="AY1199" s="16"/>
      <c r="AZ1199" s="16"/>
      <c r="BA1199" s="16"/>
      <c r="BB1199" s="16"/>
      <c r="BC1199" s="16"/>
      <c r="BD1199" s="16"/>
      <c r="BE1199" s="16"/>
      <c r="BF1199" s="16"/>
      <c r="BG1199" s="16"/>
      <c r="BH1199" s="16"/>
      <c r="BI1199" s="16"/>
      <c r="BJ1199" s="16"/>
      <c r="BK1199" s="16"/>
      <c r="BL1199" s="16"/>
      <c r="BM1199" s="16"/>
      <c r="BN1199" s="16"/>
      <c r="BO1199" s="16"/>
      <c r="BP1199" s="16"/>
      <c r="BQ1199" s="16"/>
      <c r="BR1199" s="16"/>
      <c r="BS1199" s="16"/>
      <c r="BT1199" s="16"/>
      <c r="BU1199" s="16">
        <v>5.000000074505806E-2</v>
      </c>
      <c r="BV1199" s="16">
        <v>0.5000000074505806</v>
      </c>
      <c r="BW1199" s="16"/>
      <c r="BX1199" s="16"/>
      <c r="BY1199" s="16"/>
      <c r="BZ1199" s="16"/>
      <c r="CA1199" s="16"/>
      <c r="CB1199" s="16"/>
      <c r="CC1199" s="16"/>
      <c r="CD1199" s="16">
        <v>0.3333333432674408</v>
      </c>
      <c r="CE1199" s="16"/>
      <c r="CF1199" s="16"/>
      <c r="CG1199" s="16"/>
      <c r="CH1199" s="16"/>
      <c r="CI1199" s="16"/>
      <c r="CJ1199" s="16"/>
      <c r="CK1199" s="16"/>
      <c r="CL1199" s="16"/>
      <c r="CM1199" s="16"/>
      <c r="CN1199" s="16"/>
      <c r="CO1199" s="16"/>
      <c r="CP1199" s="16"/>
      <c r="CQ1199" s="16"/>
      <c r="CR1199" s="16"/>
      <c r="CS1199" s="16"/>
      <c r="CT1199" s="16"/>
      <c r="CU1199" s="16"/>
      <c r="CV1199" s="16"/>
      <c r="CW1199" s="16"/>
      <c r="CX1199" s="16"/>
      <c r="CY1199" s="16"/>
      <c r="CZ1199" s="16"/>
      <c r="DA1199" s="16"/>
      <c r="DB1199" s="16"/>
      <c r="DC1199" s="16"/>
      <c r="DD1199" s="16"/>
      <c r="DE1199" s="16">
        <v>8.3333335816860199E-2</v>
      </c>
      <c r="DF1199" s="16"/>
      <c r="DG1199" s="16"/>
      <c r="DH1199" s="24"/>
      <c r="DI1199" s="16"/>
      <c r="DJ1199" s="24"/>
      <c r="DK1199" s="24">
        <v>0.1666666716337204</v>
      </c>
      <c r="DL1199" s="24"/>
      <c r="DM1199" s="24"/>
      <c r="DN1199" s="24">
        <v>8.3333335816860199E-2</v>
      </c>
      <c r="DO1199" s="24">
        <v>0.4166666567325592</v>
      </c>
      <c r="DP1199" s="24"/>
      <c r="DQ1199" s="24"/>
      <c r="DR1199" s="16"/>
      <c r="DS1199" s="24"/>
      <c r="DT1199" s="17"/>
      <c r="DU1199" s="17"/>
      <c r="DV1199" s="17"/>
      <c r="DW1199" s="17"/>
      <c r="DX1199" s="17"/>
      <c r="DY1199" s="17"/>
      <c r="DZ1199" s="17"/>
      <c r="EA1199" s="17"/>
      <c r="EB1199" s="17"/>
      <c r="EC1199" s="17"/>
      <c r="ED1199" s="17"/>
      <c r="EE1199" s="17"/>
      <c r="EF1199" s="17"/>
      <c r="EG1199" s="17"/>
      <c r="EH1199" s="17"/>
      <c r="EI1199" s="17"/>
      <c r="EJ1199" s="17"/>
      <c r="EK1199" s="17"/>
      <c r="EL1199" s="17"/>
      <c r="EM1199" s="17"/>
      <c r="EN1199" s="27"/>
      <c r="EO1199" s="27"/>
      <c r="EP1199" s="27"/>
      <c r="EQ1199" s="27"/>
      <c r="ER1199" s="27"/>
    </row>
    <row r="1200" spans="1:148" s="9" customFormat="1" ht="20.25" x14ac:dyDescent="0.3">
      <c r="A1200" s="10" t="s">
        <v>633</v>
      </c>
      <c r="B1200" s="10" t="s">
        <v>232</v>
      </c>
      <c r="C1200" s="10" t="s">
        <v>240</v>
      </c>
      <c r="D1200" s="10" t="s">
        <v>281</v>
      </c>
      <c r="E1200" s="10" t="s">
        <v>218</v>
      </c>
      <c r="F1200" s="11">
        <v>10358</v>
      </c>
      <c r="G1200" s="11">
        <v>3733</v>
      </c>
      <c r="H1200" s="11">
        <v>4091</v>
      </c>
      <c r="I1200" s="10" t="s">
        <v>273</v>
      </c>
      <c r="J1200" s="12">
        <v>53.5</v>
      </c>
      <c r="K1200" s="10" t="s">
        <v>267</v>
      </c>
      <c r="L1200" s="10" t="s">
        <v>261</v>
      </c>
      <c r="M1200" s="10" t="s">
        <v>220</v>
      </c>
      <c r="N1200" s="13">
        <v>32</v>
      </c>
      <c r="O1200" s="13">
        <v>32</v>
      </c>
      <c r="P1200" s="13">
        <v>0</v>
      </c>
      <c r="Q1200" s="14">
        <v>0</v>
      </c>
      <c r="R1200" s="14">
        <v>7.57</v>
      </c>
      <c r="S1200" s="14">
        <v>8</v>
      </c>
      <c r="T1200" s="14">
        <v>4.0373330000000003</v>
      </c>
      <c r="U1200" s="14">
        <v>50.466670000000001</v>
      </c>
      <c r="V1200" s="14">
        <v>1</v>
      </c>
      <c r="W1200" s="14">
        <v>190.08</v>
      </c>
      <c r="X1200" s="14">
        <v>80</v>
      </c>
      <c r="Y1200" s="14">
        <v>0.60827248632283704</v>
      </c>
      <c r="Z1200" s="14">
        <v>4.3</v>
      </c>
      <c r="AA1200" s="14">
        <v>3.7</v>
      </c>
      <c r="AB1200" s="14">
        <v>46.25</v>
      </c>
      <c r="AC1200" s="14">
        <v>0.26266669999999998</v>
      </c>
      <c r="AD1200" s="14">
        <v>3.283334</v>
      </c>
      <c r="AE1200" s="14">
        <v>190.08</v>
      </c>
      <c r="AF1200" s="14">
        <v>131.52000000000001</v>
      </c>
      <c r="AG1200" s="14">
        <v>0</v>
      </c>
      <c r="AH1200" s="14">
        <v>0</v>
      </c>
      <c r="AI1200" s="14">
        <v>4.0373330000000003</v>
      </c>
      <c r="AJ1200" s="14">
        <v>4.3</v>
      </c>
      <c r="AK1200" s="15">
        <v>0.53749999999999998</v>
      </c>
      <c r="AL1200" s="15">
        <v>0.93891469999999999</v>
      </c>
      <c r="AM1200" s="15">
        <v>1</v>
      </c>
      <c r="AN1200" s="15">
        <v>0.50466670000000002</v>
      </c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  <c r="BA1200" s="16"/>
      <c r="BB1200" s="16"/>
      <c r="BC1200" s="16"/>
      <c r="BD1200" s="16"/>
      <c r="BE1200" s="16"/>
      <c r="BF1200" s="16"/>
      <c r="BG1200" s="16"/>
      <c r="BH1200" s="16"/>
      <c r="BI1200" s="16"/>
      <c r="BJ1200" s="16"/>
      <c r="BK1200" s="16"/>
      <c r="BL1200" s="16"/>
      <c r="BM1200" s="16"/>
      <c r="BN1200" s="16"/>
      <c r="BO1200" s="16"/>
      <c r="BP1200" s="16"/>
      <c r="BQ1200" s="16"/>
      <c r="BR1200" s="16">
        <v>0.3333333432674408</v>
      </c>
      <c r="BS1200" s="16"/>
      <c r="BT1200" s="16"/>
      <c r="BU1200" s="16"/>
      <c r="BV1200" s="16"/>
      <c r="BW1200" s="16"/>
      <c r="BX1200" s="16"/>
      <c r="BY1200" s="16"/>
      <c r="BZ1200" s="16"/>
      <c r="CA1200" s="16"/>
      <c r="CB1200" s="16"/>
      <c r="CC1200" s="16"/>
      <c r="CD1200" s="16">
        <v>0.3333333432674408</v>
      </c>
      <c r="CE1200" s="16"/>
      <c r="CF1200" s="16"/>
      <c r="CG1200" s="16"/>
      <c r="CH1200" s="16">
        <v>2.3666665554046631</v>
      </c>
      <c r="CI1200" s="16"/>
      <c r="CJ1200" s="16"/>
      <c r="CK1200" s="16"/>
      <c r="CL1200" s="16"/>
      <c r="CM1200" s="16"/>
      <c r="CN1200" s="16"/>
      <c r="CO1200" s="16"/>
      <c r="CP1200" s="16"/>
      <c r="CQ1200" s="16"/>
      <c r="CR1200" s="16"/>
      <c r="CS1200" s="16"/>
      <c r="CT1200" s="16"/>
      <c r="CU1200" s="16"/>
      <c r="CV1200" s="16"/>
      <c r="CW1200" s="16"/>
      <c r="CX1200" s="16"/>
      <c r="CY1200" s="16"/>
      <c r="CZ1200" s="16"/>
      <c r="DA1200" s="16"/>
      <c r="DB1200" s="16"/>
      <c r="DC1200" s="16"/>
      <c r="DD1200" s="16"/>
      <c r="DE1200" s="16"/>
      <c r="DF1200" s="16"/>
      <c r="DG1200" s="16"/>
      <c r="DH1200" s="24"/>
      <c r="DI1200" s="16"/>
      <c r="DJ1200" s="24"/>
      <c r="DK1200" s="24">
        <v>0.1666666716337204</v>
      </c>
      <c r="DL1200" s="24"/>
      <c r="DM1200" s="24"/>
      <c r="DN1200" s="24">
        <v>8.3333335816860199E-2</v>
      </c>
      <c r="DO1200" s="24">
        <v>0.4166666567325592</v>
      </c>
      <c r="DP1200" s="24"/>
      <c r="DQ1200" s="24"/>
      <c r="DR1200" s="16"/>
      <c r="DS1200" s="24"/>
      <c r="DT1200" s="17"/>
      <c r="DU1200" s="17"/>
      <c r="DV1200" s="17"/>
      <c r="DW1200" s="17"/>
      <c r="DX1200" s="17"/>
      <c r="DY1200" s="17"/>
      <c r="DZ1200" s="17"/>
      <c r="EA1200" s="17"/>
      <c r="EB1200" s="17"/>
      <c r="EC1200" s="17"/>
      <c r="ED1200" s="17"/>
      <c r="EE1200" s="17"/>
      <c r="EF1200" s="17"/>
      <c r="EG1200" s="17"/>
      <c r="EH1200" s="17"/>
      <c r="EI1200" s="17"/>
      <c r="EJ1200" s="17"/>
      <c r="EK1200" s="17"/>
      <c r="EL1200" s="17"/>
      <c r="EM1200" s="17"/>
      <c r="EN1200" s="27"/>
      <c r="EO1200" s="27"/>
      <c r="EP1200" s="27"/>
      <c r="EQ1200" s="27"/>
      <c r="ER1200" s="27"/>
    </row>
    <row r="1201" spans="1:148" s="9" customFormat="1" ht="20.25" x14ac:dyDescent="0.3">
      <c r="A1201" s="10" t="s">
        <v>633</v>
      </c>
      <c r="B1201" s="10" t="s">
        <v>231</v>
      </c>
      <c r="C1201" s="10" t="s">
        <v>240</v>
      </c>
      <c r="D1201" s="10" t="s">
        <v>279</v>
      </c>
      <c r="E1201" s="10" t="s">
        <v>222</v>
      </c>
      <c r="F1201" s="11">
        <v>15319</v>
      </c>
      <c r="G1201" s="11">
        <v>4124</v>
      </c>
      <c r="H1201" s="11">
        <v>4161</v>
      </c>
      <c r="I1201" s="10" t="s">
        <v>282</v>
      </c>
      <c r="J1201" s="12">
        <v>71.8</v>
      </c>
      <c r="K1201" s="10" t="s">
        <v>285</v>
      </c>
      <c r="L1201" s="10" t="s">
        <v>261</v>
      </c>
      <c r="M1201" s="10" t="s">
        <v>220</v>
      </c>
      <c r="N1201" s="13">
        <v>1</v>
      </c>
      <c r="O1201" s="13">
        <v>1</v>
      </c>
      <c r="P1201" s="13">
        <v>0</v>
      </c>
      <c r="Q1201" s="14">
        <v>0</v>
      </c>
      <c r="R1201" s="14">
        <v>8.11</v>
      </c>
      <c r="S1201" s="14">
        <v>2</v>
      </c>
      <c r="T1201" s="14">
        <v>0.1351667</v>
      </c>
      <c r="U1201" s="14">
        <v>6.7583330000000004</v>
      </c>
      <c r="V1201" s="14">
        <v>0.25</v>
      </c>
      <c r="W1201" s="14">
        <v>24.16</v>
      </c>
      <c r="X1201" s="14">
        <f>10*S1201</f>
        <v>20</v>
      </c>
      <c r="Y1201" s="14">
        <v>0</v>
      </c>
      <c r="Z1201" s="14">
        <v>0.25</v>
      </c>
      <c r="AA1201" s="14">
        <v>1.75</v>
      </c>
      <c r="AB1201" s="14">
        <v>87.5</v>
      </c>
      <c r="AC1201" s="14">
        <v>0.1148334</v>
      </c>
      <c r="AD1201" s="14">
        <v>5.7416679999999998</v>
      </c>
      <c r="AE1201" s="14">
        <v>6.04</v>
      </c>
      <c r="AF1201" s="14">
        <v>3.87</v>
      </c>
      <c r="AG1201" s="14">
        <v>0</v>
      </c>
      <c r="AH1201" s="14">
        <v>0</v>
      </c>
      <c r="AI1201" s="14">
        <v>0.1351667</v>
      </c>
      <c r="AJ1201" s="14">
        <v>0.25</v>
      </c>
      <c r="AK1201" s="15">
        <v>0.125</v>
      </c>
      <c r="AL1201" s="15">
        <v>0.5406666</v>
      </c>
      <c r="AM1201" s="15">
        <v>1</v>
      </c>
      <c r="AN1201" s="15">
        <v>6.7583329999999997E-2</v>
      </c>
      <c r="AO1201" s="16"/>
      <c r="AP1201" s="16">
        <v>0.66666668653488159</v>
      </c>
      <c r="AQ1201" s="16"/>
      <c r="AR1201" s="16">
        <v>0.1666666716337204</v>
      </c>
      <c r="AS1201" s="16">
        <v>0.1666666716337204</v>
      </c>
      <c r="AT1201" s="16">
        <v>0.4166666567325592</v>
      </c>
      <c r="AU1201" s="16"/>
      <c r="AV1201" s="16"/>
      <c r="AW1201" s="16"/>
      <c r="AX1201" s="16"/>
      <c r="AY1201" s="16"/>
      <c r="AZ1201" s="16"/>
      <c r="BA1201" s="16"/>
      <c r="BB1201" s="16"/>
      <c r="BC1201" s="16"/>
      <c r="BD1201" s="16"/>
      <c r="BE1201" s="16"/>
      <c r="BF1201" s="16"/>
      <c r="BG1201" s="16"/>
      <c r="BH1201" s="16"/>
      <c r="BI1201" s="16"/>
      <c r="BJ1201" s="16"/>
      <c r="BK1201" s="16"/>
      <c r="BL1201" s="16"/>
      <c r="BM1201" s="16"/>
      <c r="BN1201" s="16"/>
      <c r="BO1201" s="16"/>
      <c r="BP1201" s="16"/>
      <c r="BQ1201" s="16"/>
      <c r="BR1201" s="16"/>
      <c r="BS1201" s="16"/>
      <c r="BT1201" s="16"/>
      <c r="BU1201" s="16"/>
      <c r="BV1201" s="16">
        <v>0.3333333432674408</v>
      </c>
      <c r="BW1201" s="16"/>
      <c r="BX1201" s="16"/>
      <c r="BY1201" s="16"/>
      <c r="BZ1201" s="16"/>
      <c r="CA1201" s="16"/>
      <c r="CB1201" s="16"/>
      <c r="CC1201" s="16"/>
      <c r="CD1201" s="16"/>
      <c r="CE1201" s="16"/>
      <c r="CF1201" s="16"/>
      <c r="CG1201" s="16"/>
      <c r="CH1201" s="16"/>
      <c r="CI1201" s="16"/>
      <c r="CJ1201" s="16"/>
      <c r="CK1201" s="16"/>
      <c r="CL1201" s="16"/>
      <c r="CM1201" s="16"/>
      <c r="CN1201" s="16"/>
      <c r="CO1201" s="16"/>
      <c r="CP1201" s="16"/>
      <c r="CQ1201" s="16"/>
      <c r="CR1201" s="16"/>
      <c r="CS1201" s="16"/>
      <c r="CT1201" s="16"/>
      <c r="CU1201" s="16"/>
      <c r="CV1201" s="16"/>
      <c r="CW1201" s="16"/>
      <c r="CX1201" s="16"/>
      <c r="CY1201" s="16"/>
      <c r="CZ1201" s="16"/>
      <c r="DA1201" s="16"/>
      <c r="DB1201" s="16"/>
      <c r="DC1201" s="16"/>
      <c r="DD1201" s="16"/>
      <c r="DE1201" s="16"/>
      <c r="DF1201" s="16"/>
      <c r="DG1201" s="16"/>
      <c r="DH1201" s="24"/>
      <c r="DI1201" s="16"/>
      <c r="DJ1201" s="24"/>
      <c r="DK1201" s="24"/>
      <c r="DL1201" s="24"/>
      <c r="DM1201" s="24"/>
      <c r="DN1201" s="24"/>
      <c r="DO1201" s="24"/>
      <c r="DP1201" s="24"/>
      <c r="DQ1201" s="24"/>
      <c r="DR1201" s="16"/>
      <c r="DS1201" s="24"/>
      <c r="DT1201" s="17"/>
      <c r="DU1201" s="17"/>
      <c r="DV1201" s="17"/>
      <c r="DW1201" s="17"/>
      <c r="DX1201" s="17"/>
      <c r="DY1201" s="17"/>
      <c r="DZ1201" s="17"/>
      <c r="EA1201" s="17"/>
      <c r="EB1201" s="17"/>
      <c r="EC1201" s="17"/>
      <c r="ED1201" s="17"/>
      <c r="EE1201" s="17"/>
      <c r="EF1201" s="17"/>
      <c r="EG1201" s="17"/>
      <c r="EH1201" s="17"/>
      <c r="EI1201" s="17"/>
      <c r="EJ1201" s="17"/>
      <c r="EK1201" s="17"/>
      <c r="EL1201" s="17"/>
      <c r="EM1201" s="17"/>
      <c r="EN1201" s="27"/>
      <c r="EO1201" s="27"/>
      <c r="EP1201" s="27"/>
      <c r="EQ1201" s="27"/>
      <c r="ER1201" s="27"/>
    </row>
    <row r="1202" spans="1:148" s="9" customFormat="1" ht="20.25" x14ac:dyDescent="0.3">
      <c r="A1202" s="10" t="s">
        <v>633</v>
      </c>
      <c r="B1202" s="10" t="s">
        <v>231</v>
      </c>
      <c r="C1202" s="10" t="s">
        <v>240</v>
      </c>
      <c r="D1202" s="10" t="s">
        <v>281</v>
      </c>
      <c r="E1202" s="10" t="s">
        <v>222</v>
      </c>
      <c r="F1202" s="11">
        <v>15319</v>
      </c>
      <c r="G1202" s="11">
        <v>3733</v>
      </c>
      <c r="H1202" s="11">
        <v>4091</v>
      </c>
      <c r="I1202" s="10" t="s">
        <v>282</v>
      </c>
      <c r="J1202" s="12">
        <v>71.8</v>
      </c>
      <c r="K1202" s="10" t="s">
        <v>285</v>
      </c>
      <c r="L1202" s="10" t="s">
        <v>261</v>
      </c>
      <c r="M1202" s="10" t="s">
        <v>220</v>
      </c>
      <c r="N1202" s="13">
        <v>8</v>
      </c>
      <c r="O1202" s="13">
        <v>7</v>
      </c>
      <c r="P1202" s="13">
        <v>1</v>
      </c>
      <c r="Q1202" s="14">
        <v>12.5</v>
      </c>
      <c r="R1202" s="14">
        <v>8.11</v>
      </c>
      <c r="S1202" s="14">
        <v>4</v>
      </c>
      <c r="T1202" s="14">
        <v>0.94616659999999997</v>
      </c>
      <c r="U1202" s="14">
        <v>23.654170000000001</v>
      </c>
      <c r="V1202" s="14">
        <v>0.5</v>
      </c>
      <c r="W1202" s="14">
        <v>84.56</v>
      </c>
      <c r="X1202" s="14">
        <f>10*S1202</f>
        <v>40</v>
      </c>
      <c r="Y1202" s="14">
        <v>0</v>
      </c>
      <c r="Z1202" s="14">
        <v>1</v>
      </c>
      <c r="AA1202" s="14">
        <v>3</v>
      </c>
      <c r="AB1202" s="14">
        <v>75</v>
      </c>
      <c r="AC1202" s="14">
        <v>-8.1333180000000005E-2</v>
      </c>
      <c r="AD1202" s="14">
        <v>-2.0333290000000002</v>
      </c>
      <c r="AE1202" s="14">
        <v>42.28</v>
      </c>
      <c r="AF1202" s="14">
        <v>27.09</v>
      </c>
      <c r="AG1202" s="14">
        <v>0.1351667</v>
      </c>
      <c r="AH1202" s="14">
        <v>3.3791669999999998</v>
      </c>
      <c r="AI1202" s="14">
        <v>1.0813330000000001</v>
      </c>
      <c r="AJ1202" s="14">
        <v>1</v>
      </c>
      <c r="AK1202" s="15">
        <v>0.25</v>
      </c>
      <c r="AL1202" s="15">
        <v>1.0813330000000001</v>
      </c>
      <c r="AM1202" s="15">
        <v>0.875</v>
      </c>
      <c r="AN1202" s="15">
        <v>0.23654169999999999</v>
      </c>
      <c r="AO1202" s="16">
        <v>0.5</v>
      </c>
      <c r="AP1202" s="16">
        <v>0.58333331346511841</v>
      </c>
      <c r="AQ1202" s="16"/>
      <c r="AR1202" s="16">
        <v>8.3333335816860199E-2</v>
      </c>
      <c r="AS1202" s="16">
        <v>8.3333335816860199E-2</v>
      </c>
      <c r="AT1202" s="16"/>
      <c r="AU1202" s="16"/>
      <c r="AV1202" s="16"/>
      <c r="AW1202" s="16"/>
      <c r="AX1202" s="16"/>
      <c r="AY1202" s="16"/>
      <c r="AZ1202" s="16"/>
      <c r="BA1202" s="16"/>
      <c r="BB1202" s="16"/>
      <c r="BC1202" s="16"/>
      <c r="BD1202" s="16"/>
      <c r="BE1202" s="16"/>
      <c r="BF1202" s="16"/>
      <c r="BG1202" s="16"/>
      <c r="BH1202" s="16"/>
      <c r="BI1202" s="16"/>
      <c r="BJ1202" s="16"/>
      <c r="BK1202" s="16"/>
      <c r="BL1202" s="16"/>
      <c r="BM1202" s="16"/>
      <c r="BN1202" s="16"/>
      <c r="BO1202" s="16"/>
      <c r="BP1202" s="16"/>
      <c r="BQ1202" s="16"/>
      <c r="BR1202" s="16"/>
      <c r="BS1202" s="16"/>
      <c r="BT1202" s="16"/>
      <c r="BU1202" s="16"/>
      <c r="BV1202" s="16"/>
      <c r="BW1202" s="16"/>
      <c r="BX1202" s="16"/>
      <c r="BY1202" s="16"/>
      <c r="BZ1202" s="16"/>
      <c r="CA1202" s="16"/>
      <c r="CB1202" s="16"/>
      <c r="CC1202" s="16"/>
      <c r="CD1202" s="16">
        <v>0.1666666716337204</v>
      </c>
      <c r="CE1202" s="16"/>
      <c r="CF1202" s="16">
        <v>0.1666666716337204</v>
      </c>
      <c r="CG1202" s="16"/>
      <c r="CH1202" s="16"/>
      <c r="CI1202" s="16"/>
      <c r="CJ1202" s="16">
        <v>1.4166666269302368</v>
      </c>
      <c r="CK1202" s="16"/>
      <c r="CL1202" s="16"/>
      <c r="CM1202" s="16"/>
      <c r="CN1202" s="16"/>
      <c r="CO1202" s="16"/>
      <c r="CP1202" s="16"/>
      <c r="CQ1202" s="16"/>
      <c r="CR1202" s="16"/>
      <c r="CS1202" s="16"/>
      <c r="CT1202" s="16"/>
      <c r="CU1202" s="16"/>
      <c r="CV1202" s="16"/>
      <c r="CW1202" s="16"/>
      <c r="CX1202" s="16"/>
      <c r="CY1202" s="16"/>
      <c r="CZ1202" s="16"/>
      <c r="DA1202" s="16"/>
      <c r="DB1202" s="16"/>
      <c r="DC1202" s="16"/>
      <c r="DD1202" s="16"/>
      <c r="DE1202" s="16"/>
      <c r="DF1202" s="16"/>
      <c r="DG1202" s="16"/>
      <c r="DH1202" s="24"/>
      <c r="DI1202" s="16"/>
      <c r="DJ1202" s="24"/>
      <c r="DK1202" s="24"/>
      <c r="DL1202" s="24"/>
      <c r="DM1202" s="24"/>
      <c r="DN1202" s="24"/>
      <c r="DO1202" s="24"/>
      <c r="DP1202" s="24"/>
      <c r="DQ1202" s="24"/>
      <c r="DR1202" s="16"/>
      <c r="DS1202" s="24"/>
      <c r="DT1202" s="17"/>
      <c r="DU1202" s="17"/>
      <c r="DV1202" s="17"/>
      <c r="DW1202" s="17"/>
      <c r="DX1202" s="17"/>
      <c r="DY1202" s="17"/>
      <c r="DZ1202" s="17"/>
      <c r="EA1202" s="17"/>
      <c r="EB1202" s="17"/>
      <c r="EC1202" s="17"/>
      <c r="ED1202" s="17"/>
      <c r="EE1202" s="17"/>
      <c r="EF1202" s="17">
        <v>1</v>
      </c>
      <c r="EG1202" s="17"/>
      <c r="EH1202" s="17"/>
      <c r="EI1202" s="17"/>
      <c r="EJ1202" s="17"/>
      <c r="EK1202" s="17"/>
      <c r="EL1202" s="17"/>
      <c r="EM1202" s="17"/>
      <c r="EN1202" s="27"/>
      <c r="EO1202" s="27"/>
      <c r="EP1202" s="27"/>
      <c r="EQ1202" s="27"/>
      <c r="ER1202" s="27"/>
    </row>
    <row r="1203" spans="1:148" s="9" customFormat="1" ht="20.25" x14ac:dyDescent="0.3">
      <c r="A1203" s="10" t="s">
        <v>634</v>
      </c>
      <c r="B1203" s="10" t="s">
        <v>232</v>
      </c>
      <c r="C1203" s="10" t="s">
        <v>240</v>
      </c>
      <c r="D1203" s="10" t="s">
        <v>279</v>
      </c>
      <c r="E1203" s="10" t="s">
        <v>222</v>
      </c>
      <c r="F1203" s="11">
        <v>15318</v>
      </c>
      <c r="G1203" s="11">
        <v>4124</v>
      </c>
      <c r="H1203" s="11">
        <v>3975</v>
      </c>
      <c r="I1203" s="10" t="s">
        <v>282</v>
      </c>
      <c r="J1203" s="12">
        <v>71.8</v>
      </c>
      <c r="K1203" s="10" t="s">
        <v>267</v>
      </c>
      <c r="L1203" s="10" t="s">
        <v>261</v>
      </c>
      <c r="M1203" s="10" t="s">
        <v>220</v>
      </c>
      <c r="N1203" s="13">
        <v>8</v>
      </c>
      <c r="O1203" s="13">
        <v>6</v>
      </c>
      <c r="P1203" s="13">
        <v>2</v>
      </c>
      <c r="Q1203" s="14">
        <v>25</v>
      </c>
      <c r="R1203" s="14">
        <v>9.44</v>
      </c>
      <c r="S1203" s="14">
        <v>2.1666669999999999</v>
      </c>
      <c r="T1203" s="14">
        <v>0.94399999999999995</v>
      </c>
      <c r="U1203" s="14">
        <v>43.569229999999997</v>
      </c>
      <c r="V1203" s="14">
        <v>0.2708334</v>
      </c>
      <c r="W1203" s="14">
        <v>155.96299999999999</v>
      </c>
      <c r="X1203" s="14">
        <v>21.666669845581101</v>
      </c>
      <c r="Y1203" s="14">
        <v>0.77160510598895304</v>
      </c>
      <c r="Z1203" s="14">
        <v>1.25</v>
      </c>
      <c r="AA1203" s="14">
        <v>0.91666669999999995</v>
      </c>
      <c r="AB1203" s="14">
        <v>42.307690000000001</v>
      </c>
      <c r="AC1203" s="14">
        <v>-8.666366E-3</v>
      </c>
      <c r="AD1203" s="14">
        <v>-0.39998610000000001</v>
      </c>
      <c r="AE1203" s="14">
        <v>42.24</v>
      </c>
      <c r="AF1203" s="14">
        <v>28.08</v>
      </c>
      <c r="AG1203" s="14">
        <v>0.31466670000000002</v>
      </c>
      <c r="AH1203" s="14">
        <v>14.523070000000001</v>
      </c>
      <c r="AI1203" s="14">
        <v>1.258667</v>
      </c>
      <c r="AJ1203" s="14">
        <v>1.25</v>
      </c>
      <c r="AK1203" s="15">
        <v>0.57692310000000002</v>
      </c>
      <c r="AL1203" s="15">
        <v>1.0069330000000001</v>
      </c>
      <c r="AM1203" s="15">
        <v>0.75</v>
      </c>
      <c r="AN1203" s="15">
        <v>0.43569229999999998</v>
      </c>
      <c r="AO1203" s="16"/>
      <c r="AP1203" s="16"/>
      <c r="AQ1203" s="16"/>
      <c r="AR1203" s="16"/>
      <c r="AS1203" s="16">
        <v>0.1666666716337204</v>
      </c>
      <c r="AT1203" s="16"/>
      <c r="AU1203" s="16"/>
      <c r="AV1203" s="16"/>
      <c r="AW1203" s="16"/>
      <c r="AX1203" s="16"/>
      <c r="AY1203" s="16"/>
      <c r="AZ1203" s="16"/>
      <c r="BA1203" s="16"/>
      <c r="BB1203" s="16"/>
      <c r="BC1203" s="16"/>
      <c r="BD1203" s="16"/>
      <c r="BE1203" s="16"/>
      <c r="BF1203" s="16"/>
      <c r="BG1203" s="16"/>
      <c r="BH1203" s="16"/>
      <c r="BI1203" s="16">
        <v>8.3333335816860199E-2</v>
      </c>
      <c r="BJ1203" s="16"/>
      <c r="BK1203" s="16"/>
      <c r="BL1203" s="16"/>
      <c r="BM1203" s="16"/>
      <c r="BN1203" s="16"/>
      <c r="BO1203" s="16"/>
      <c r="BP1203" s="16"/>
      <c r="BQ1203" s="16"/>
      <c r="BR1203" s="16"/>
      <c r="BS1203" s="16"/>
      <c r="BT1203" s="16"/>
      <c r="BU1203" s="16"/>
      <c r="BV1203" s="16"/>
      <c r="BW1203" s="16"/>
      <c r="BX1203" s="16"/>
      <c r="BY1203" s="16"/>
      <c r="BZ1203" s="16"/>
      <c r="CA1203" s="16"/>
      <c r="CB1203" s="16"/>
      <c r="CC1203" s="16"/>
      <c r="CD1203" s="16"/>
      <c r="CE1203" s="16"/>
      <c r="CF1203" s="16"/>
      <c r="CG1203" s="16"/>
      <c r="CH1203" s="16"/>
      <c r="CI1203" s="16"/>
      <c r="CJ1203" s="16"/>
      <c r="CK1203" s="16"/>
      <c r="CL1203" s="16"/>
      <c r="CM1203" s="16"/>
      <c r="CN1203" s="16"/>
      <c r="CO1203" s="16">
        <v>0.1666666716337204</v>
      </c>
      <c r="CP1203" s="16"/>
      <c r="CQ1203" s="16"/>
      <c r="CR1203" s="16"/>
      <c r="CS1203" s="16"/>
      <c r="CT1203" s="16"/>
      <c r="CU1203" s="16"/>
      <c r="CV1203" s="16"/>
      <c r="CW1203" s="16"/>
      <c r="CX1203" s="16"/>
      <c r="CY1203" s="16"/>
      <c r="CZ1203" s="16"/>
      <c r="DA1203" s="16">
        <v>0.41666667908430099</v>
      </c>
      <c r="DB1203" s="16"/>
      <c r="DC1203" s="16"/>
      <c r="DD1203" s="16"/>
      <c r="DE1203" s="16"/>
      <c r="DF1203" s="16"/>
      <c r="DG1203" s="16"/>
      <c r="DH1203" s="24"/>
      <c r="DI1203" s="16"/>
      <c r="DJ1203" s="24"/>
      <c r="DK1203" s="24"/>
      <c r="DL1203" s="24"/>
      <c r="DM1203" s="24"/>
      <c r="DN1203" s="24"/>
      <c r="DO1203" s="24">
        <v>8.3333335816860199E-2</v>
      </c>
      <c r="DP1203" s="24"/>
      <c r="DQ1203" s="24"/>
      <c r="DR1203" s="16"/>
      <c r="DS1203" s="24"/>
      <c r="DT1203" s="17"/>
      <c r="DU1203" s="17"/>
      <c r="DV1203" s="17"/>
      <c r="DW1203" s="17"/>
      <c r="DX1203" s="17"/>
      <c r="DY1203" s="17"/>
      <c r="DZ1203" s="17"/>
      <c r="EA1203" s="17"/>
      <c r="EB1203" s="17"/>
      <c r="EC1203" s="17"/>
      <c r="ED1203" s="17"/>
      <c r="EE1203" s="17"/>
      <c r="EF1203" s="17"/>
      <c r="EG1203" s="17"/>
      <c r="EH1203" s="17"/>
      <c r="EI1203" s="17"/>
      <c r="EJ1203" s="17"/>
      <c r="EK1203" s="17"/>
      <c r="EL1203" s="17"/>
      <c r="EM1203" s="17"/>
      <c r="EN1203" s="27">
        <v>2</v>
      </c>
      <c r="EO1203" s="27"/>
      <c r="EP1203" s="27"/>
      <c r="EQ1203" s="27"/>
      <c r="ER1203" s="27"/>
    </row>
    <row r="1204" spans="1:148" s="9" customFormat="1" ht="20.25" x14ac:dyDescent="0.3">
      <c r="A1204" s="10" t="s">
        <v>634</v>
      </c>
      <c r="B1204" s="10" t="s">
        <v>232</v>
      </c>
      <c r="C1204" s="10" t="s">
        <v>240</v>
      </c>
      <c r="D1204" s="10" t="s">
        <v>281</v>
      </c>
      <c r="E1204" s="10" t="s">
        <v>222</v>
      </c>
      <c r="F1204" s="11">
        <v>15318</v>
      </c>
      <c r="G1204" s="11">
        <v>3733</v>
      </c>
      <c r="H1204" s="11">
        <v>4091</v>
      </c>
      <c r="I1204" s="10" t="s">
        <v>282</v>
      </c>
      <c r="J1204" s="12">
        <v>71.8</v>
      </c>
      <c r="K1204" s="10" t="s">
        <v>267</v>
      </c>
      <c r="L1204" s="10" t="s">
        <v>261</v>
      </c>
      <c r="M1204" s="10" t="s">
        <v>220</v>
      </c>
      <c r="N1204" s="13">
        <v>15</v>
      </c>
      <c r="O1204" s="13">
        <v>15</v>
      </c>
      <c r="P1204" s="13">
        <v>0</v>
      </c>
      <c r="Q1204" s="14">
        <v>0</v>
      </c>
      <c r="R1204" s="14">
        <v>9.44</v>
      </c>
      <c r="S1204" s="14">
        <v>3.0833330000000001</v>
      </c>
      <c r="T1204" s="14">
        <v>2.36</v>
      </c>
      <c r="U1204" s="14">
        <v>76.540549999999996</v>
      </c>
      <c r="V1204" s="14">
        <v>0.3854166</v>
      </c>
      <c r="W1204" s="14">
        <v>273.98919999999998</v>
      </c>
      <c r="X1204" s="14">
        <v>30.833330154418899</v>
      </c>
      <c r="Y1204" s="14">
        <v>0.43922124636489801</v>
      </c>
      <c r="Z1204" s="14">
        <v>2.5666660000000001</v>
      </c>
      <c r="AA1204" s="14">
        <v>0.51666670000000003</v>
      </c>
      <c r="AB1204" s="14">
        <v>16.75676</v>
      </c>
      <c r="AC1204" s="14">
        <v>0.2066665</v>
      </c>
      <c r="AD1204" s="14">
        <v>6.7026969999999997</v>
      </c>
      <c r="AE1204" s="14">
        <v>105.6</v>
      </c>
      <c r="AF1204" s="14">
        <v>70.2</v>
      </c>
      <c r="AG1204" s="14">
        <v>0</v>
      </c>
      <c r="AH1204" s="14">
        <v>0</v>
      </c>
      <c r="AI1204" s="14">
        <v>2.36</v>
      </c>
      <c r="AJ1204" s="14">
        <v>2.5666660000000001</v>
      </c>
      <c r="AK1204" s="15">
        <v>0.83243239999999996</v>
      </c>
      <c r="AL1204" s="15">
        <v>0.91948059999999998</v>
      </c>
      <c r="AM1204" s="15">
        <v>1</v>
      </c>
      <c r="AN1204" s="15">
        <v>0.76540549999999996</v>
      </c>
      <c r="AO1204" s="16"/>
      <c r="AP1204" s="16"/>
      <c r="AQ1204" s="16"/>
      <c r="AR1204" s="16"/>
      <c r="AS1204" s="16"/>
      <c r="AT1204" s="16"/>
      <c r="AU1204" s="16"/>
      <c r="AV1204" s="16"/>
      <c r="AW1204" s="16"/>
      <c r="AX1204" s="16"/>
      <c r="AY1204" s="16"/>
      <c r="AZ1204" s="16"/>
      <c r="BA1204" s="16"/>
      <c r="BB1204" s="16"/>
      <c r="BC1204" s="16"/>
      <c r="BD1204" s="16"/>
      <c r="BE1204" s="16"/>
      <c r="BF1204" s="16">
        <v>0.11666666716337204</v>
      </c>
      <c r="BG1204" s="16"/>
      <c r="BH1204" s="16"/>
      <c r="BI1204" s="16"/>
      <c r="BJ1204" s="16">
        <v>0.15000000596046448</v>
      </c>
      <c r="BK1204" s="16"/>
      <c r="BL1204" s="16"/>
      <c r="BM1204" s="16"/>
      <c r="BN1204" s="16"/>
      <c r="BO1204" s="16"/>
      <c r="BP1204" s="16"/>
      <c r="BQ1204" s="16"/>
      <c r="BR1204" s="16"/>
      <c r="BS1204" s="16"/>
      <c r="BT1204" s="16"/>
      <c r="BU1204" s="16"/>
      <c r="BV1204" s="16"/>
      <c r="BW1204" s="16"/>
      <c r="BX1204" s="16"/>
      <c r="BY1204" s="16"/>
      <c r="BZ1204" s="16"/>
      <c r="CA1204" s="16"/>
      <c r="CB1204" s="16"/>
      <c r="CC1204" s="16"/>
      <c r="CD1204" s="16"/>
      <c r="CE1204" s="16"/>
      <c r="CF1204" s="16"/>
      <c r="CG1204" s="16"/>
      <c r="CH1204" s="16"/>
      <c r="CI1204" s="16"/>
      <c r="CJ1204" s="16"/>
      <c r="CK1204" s="16"/>
      <c r="CL1204" s="16"/>
      <c r="CM1204" s="16"/>
      <c r="CN1204" s="16"/>
      <c r="CO1204" s="16"/>
      <c r="CP1204" s="16"/>
      <c r="CQ1204" s="16"/>
      <c r="CR1204" s="16"/>
      <c r="CS1204" s="16"/>
      <c r="CT1204" s="16"/>
      <c r="CU1204" s="16"/>
      <c r="CV1204" s="16"/>
      <c r="CW1204" s="16"/>
      <c r="CX1204" s="16"/>
      <c r="CY1204" s="16"/>
      <c r="CZ1204" s="16"/>
      <c r="DA1204" s="16"/>
      <c r="DB1204" s="16"/>
      <c r="DC1204" s="16"/>
      <c r="DD1204" s="16"/>
      <c r="DE1204" s="16"/>
      <c r="DF1204" s="16"/>
      <c r="DG1204" s="16"/>
      <c r="DH1204" s="24"/>
      <c r="DI1204" s="16"/>
      <c r="DJ1204" s="24"/>
      <c r="DK1204" s="24"/>
      <c r="DL1204" s="24"/>
      <c r="DM1204" s="24"/>
      <c r="DN1204" s="24"/>
      <c r="DO1204" s="24">
        <v>0.25</v>
      </c>
      <c r="DP1204" s="24"/>
      <c r="DQ1204" s="24"/>
      <c r="DR1204" s="16"/>
      <c r="DS1204" s="24"/>
      <c r="DT1204" s="17"/>
      <c r="DU1204" s="17"/>
      <c r="DV1204" s="17"/>
      <c r="DW1204" s="17"/>
      <c r="DX1204" s="17"/>
      <c r="DY1204" s="17"/>
      <c r="DZ1204" s="17"/>
      <c r="EA1204" s="17"/>
      <c r="EB1204" s="17"/>
      <c r="EC1204" s="17"/>
      <c r="ED1204" s="17"/>
      <c r="EE1204" s="17"/>
      <c r="EF1204" s="17"/>
      <c r="EG1204" s="17"/>
      <c r="EH1204" s="17"/>
      <c r="EI1204" s="17"/>
      <c r="EJ1204" s="17"/>
      <c r="EK1204" s="17"/>
      <c r="EL1204" s="17"/>
      <c r="EM1204" s="17"/>
      <c r="EN1204" s="27"/>
      <c r="EO1204" s="27"/>
      <c r="EP1204" s="27"/>
      <c r="EQ1204" s="27"/>
      <c r="ER1204" s="27"/>
    </row>
    <row r="1205" spans="1:148" s="9" customFormat="1" ht="20.25" x14ac:dyDescent="0.3">
      <c r="A1205" s="10" t="s">
        <v>634</v>
      </c>
      <c r="B1205" s="10" t="s">
        <v>231</v>
      </c>
      <c r="C1205" s="10" t="s">
        <v>240</v>
      </c>
      <c r="D1205" s="10" t="s">
        <v>279</v>
      </c>
      <c r="E1205" s="10" t="s">
        <v>222</v>
      </c>
      <c r="F1205" s="11">
        <v>15318</v>
      </c>
      <c r="G1205" s="11">
        <v>4124</v>
      </c>
      <c r="H1205" s="11">
        <v>3975</v>
      </c>
      <c r="I1205" s="10" t="s">
        <v>282</v>
      </c>
      <c r="J1205" s="12">
        <v>71.8</v>
      </c>
      <c r="K1205" s="10" t="s">
        <v>267</v>
      </c>
      <c r="L1205" s="10" t="s">
        <v>261</v>
      </c>
      <c r="M1205" s="10" t="s">
        <v>220</v>
      </c>
      <c r="N1205" s="13">
        <v>19</v>
      </c>
      <c r="O1205" s="13">
        <v>18</v>
      </c>
      <c r="P1205" s="13">
        <v>1</v>
      </c>
      <c r="Q1205" s="14">
        <v>5.2631579999999998</v>
      </c>
      <c r="R1205" s="14">
        <v>9.44</v>
      </c>
      <c r="S1205" s="14">
        <v>4</v>
      </c>
      <c r="T1205" s="14">
        <v>2.8319999999999999</v>
      </c>
      <c r="U1205" s="14">
        <v>70.8</v>
      </c>
      <c r="V1205" s="14">
        <v>0.5</v>
      </c>
      <c r="W1205" s="14">
        <v>253.44</v>
      </c>
      <c r="X1205" s="14">
        <v>40</v>
      </c>
      <c r="Y1205" s="14">
        <v>0.47483382020838599</v>
      </c>
      <c r="Z1205" s="14">
        <v>3.0833330000000001</v>
      </c>
      <c r="AA1205" s="14">
        <v>0.91666669999999995</v>
      </c>
      <c r="AB1205" s="14">
        <v>22.91667</v>
      </c>
      <c r="AC1205" s="14">
        <v>9.3999970000000002E-2</v>
      </c>
      <c r="AD1205" s="14">
        <v>2.3499989999999999</v>
      </c>
      <c r="AE1205" s="14">
        <v>126.72</v>
      </c>
      <c r="AF1205" s="14">
        <v>84.24</v>
      </c>
      <c r="AG1205" s="14">
        <v>0.15733330000000001</v>
      </c>
      <c r="AH1205" s="14">
        <v>3.9333330000000002</v>
      </c>
      <c r="AI1205" s="14">
        <v>2.9893329999999998</v>
      </c>
      <c r="AJ1205" s="14">
        <v>3.0833330000000001</v>
      </c>
      <c r="AK1205" s="15">
        <v>0.77083330000000005</v>
      </c>
      <c r="AL1205" s="15">
        <v>0.96951350000000003</v>
      </c>
      <c r="AM1205" s="15">
        <v>0.9473684</v>
      </c>
      <c r="AN1205" s="15">
        <v>0.70799990000000002</v>
      </c>
      <c r="AO1205" s="16"/>
      <c r="AP1205" s="16"/>
      <c r="AQ1205" s="16"/>
      <c r="AR1205" s="16"/>
      <c r="AS1205" s="16"/>
      <c r="AT1205" s="16"/>
      <c r="AU1205" s="16"/>
      <c r="AV1205" s="16"/>
      <c r="AW1205" s="16"/>
      <c r="AX1205" s="16"/>
      <c r="AY1205" s="16"/>
      <c r="AZ1205" s="16"/>
      <c r="BA1205" s="16"/>
      <c r="BB1205" s="16"/>
      <c r="BC1205" s="16"/>
      <c r="BD1205" s="16"/>
      <c r="BE1205" s="16"/>
      <c r="BF1205" s="16"/>
      <c r="BG1205" s="16"/>
      <c r="BH1205" s="16"/>
      <c r="BI1205" s="16"/>
      <c r="BJ1205" s="16"/>
      <c r="BK1205" s="16"/>
      <c r="BL1205" s="16"/>
      <c r="BM1205" s="16"/>
      <c r="BN1205" s="16"/>
      <c r="BO1205" s="16"/>
      <c r="BP1205" s="16"/>
      <c r="BQ1205" s="16"/>
      <c r="BR1205" s="16"/>
      <c r="BS1205" s="16"/>
      <c r="BT1205" s="16"/>
      <c r="BU1205" s="16"/>
      <c r="BV1205" s="16"/>
      <c r="BW1205" s="16"/>
      <c r="BX1205" s="16"/>
      <c r="BY1205" s="16"/>
      <c r="BZ1205" s="16"/>
      <c r="CA1205" s="16"/>
      <c r="CB1205" s="16"/>
      <c r="CC1205" s="16"/>
      <c r="CD1205" s="16">
        <v>0.25</v>
      </c>
      <c r="CE1205" s="16"/>
      <c r="CF1205" s="16"/>
      <c r="CG1205" s="16"/>
      <c r="CH1205" s="16"/>
      <c r="CI1205" s="16"/>
      <c r="CJ1205" s="16"/>
      <c r="CK1205" s="16"/>
      <c r="CL1205" s="16"/>
      <c r="CM1205" s="16"/>
      <c r="CN1205" s="16"/>
      <c r="CO1205" s="16">
        <v>0.46666666865348816</v>
      </c>
      <c r="CP1205" s="16"/>
      <c r="CQ1205" s="16"/>
      <c r="CR1205" s="16"/>
      <c r="CS1205" s="16"/>
      <c r="CT1205" s="16"/>
      <c r="CU1205" s="16"/>
      <c r="CV1205" s="16"/>
      <c r="CW1205" s="16"/>
      <c r="CX1205" s="16"/>
      <c r="CY1205" s="16"/>
      <c r="CZ1205" s="16"/>
      <c r="DA1205" s="16"/>
      <c r="DB1205" s="16"/>
      <c r="DC1205" s="16"/>
      <c r="DD1205" s="16"/>
      <c r="DE1205" s="16"/>
      <c r="DF1205" s="16"/>
      <c r="DG1205" s="16"/>
      <c r="DH1205" s="24"/>
      <c r="DI1205" s="16"/>
      <c r="DJ1205" s="24"/>
      <c r="DK1205" s="24"/>
      <c r="DL1205" s="24"/>
      <c r="DM1205" s="24"/>
      <c r="DN1205" s="24"/>
      <c r="DO1205" s="24">
        <v>0.20000000298023224</v>
      </c>
      <c r="DP1205" s="24"/>
      <c r="DQ1205" s="24"/>
      <c r="DR1205" s="16"/>
      <c r="DS1205" s="24"/>
      <c r="DT1205" s="17"/>
      <c r="DU1205" s="17"/>
      <c r="DV1205" s="17"/>
      <c r="DW1205" s="17"/>
      <c r="DX1205" s="17"/>
      <c r="DY1205" s="17"/>
      <c r="DZ1205" s="17"/>
      <c r="EA1205" s="17"/>
      <c r="EB1205" s="17"/>
      <c r="EC1205" s="17"/>
      <c r="ED1205" s="17"/>
      <c r="EE1205" s="17"/>
      <c r="EF1205" s="17"/>
      <c r="EG1205" s="17"/>
      <c r="EH1205" s="17"/>
      <c r="EI1205" s="17"/>
      <c r="EJ1205" s="17"/>
      <c r="EK1205" s="17"/>
      <c r="EL1205" s="17"/>
      <c r="EM1205" s="17"/>
      <c r="EN1205" s="27">
        <v>1</v>
      </c>
      <c r="EO1205" s="27"/>
      <c r="EP1205" s="27"/>
      <c r="EQ1205" s="27"/>
      <c r="ER1205" s="27"/>
    </row>
    <row r="1206" spans="1:148" s="9" customFormat="1" ht="20.25" x14ac:dyDescent="0.3">
      <c r="A1206" s="10" t="s">
        <v>634</v>
      </c>
      <c r="B1206" s="10" t="s">
        <v>231</v>
      </c>
      <c r="C1206" s="10" t="s">
        <v>240</v>
      </c>
      <c r="D1206" s="10" t="s">
        <v>281</v>
      </c>
      <c r="E1206" s="10" t="s">
        <v>222</v>
      </c>
      <c r="F1206" s="11">
        <v>15318</v>
      </c>
      <c r="G1206" s="11">
        <v>3733</v>
      </c>
      <c r="H1206" s="11">
        <v>4091</v>
      </c>
      <c r="I1206" s="10" t="s">
        <v>282</v>
      </c>
      <c r="J1206" s="12">
        <v>71.8</v>
      </c>
      <c r="K1206" s="10" t="s">
        <v>267</v>
      </c>
      <c r="L1206" s="10" t="s">
        <v>261</v>
      </c>
      <c r="M1206" s="10" t="s">
        <v>220</v>
      </c>
      <c r="N1206" s="13">
        <v>16</v>
      </c>
      <c r="O1206" s="13">
        <v>14</v>
      </c>
      <c r="P1206" s="13">
        <v>2</v>
      </c>
      <c r="Q1206" s="14">
        <v>12.5</v>
      </c>
      <c r="R1206" s="14">
        <v>9.44</v>
      </c>
      <c r="S1206" s="14">
        <v>4</v>
      </c>
      <c r="T1206" s="14">
        <v>2.2026669999999999</v>
      </c>
      <c r="U1206" s="14">
        <v>55.066659999999999</v>
      </c>
      <c r="V1206" s="14">
        <v>0.5</v>
      </c>
      <c r="W1206" s="14">
        <v>197.12</v>
      </c>
      <c r="X1206" s="14">
        <v>40</v>
      </c>
      <c r="Y1206" s="14">
        <v>0.61050064177976404</v>
      </c>
      <c r="Z1206" s="14">
        <v>2.5</v>
      </c>
      <c r="AA1206" s="14">
        <v>1.5</v>
      </c>
      <c r="AB1206" s="14">
        <v>37.5</v>
      </c>
      <c r="AC1206" s="14">
        <v>-1.733318E-2</v>
      </c>
      <c r="AD1206" s="14">
        <v>-0.43332949999999998</v>
      </c>
      <c r="AE1206" s="14">
        <v>98.56</v>
      </c>
      <c r="AF1206" s="14">
        <v>65.52</v>
      </c>
      <c r="AG1206" s="14">
        <v>0.31466670000000002</v>
      </c>
      <c r="AH1206" s="14">
        <v>7.8666660000000004</v>
      </c>
      <c r="AI1206" s="14">
        <v>2.5173329999999998</v>
      </c>
      <c r="AJ1206" s="14">
        <v>2.5</v>
      </c>
      <c r="AK1206" s="15">
        <v>0.625</v>
      </c>
      <c r="AL1206" s="15">
        <v>1.0069330000000001</v>
      </c>
      <c r="AM1206" s="15">
        <v>0.875</v>
      </c>
      <c r="AN1206" s="15">
        <v>0.55066660000000001</v>
      </c>
      <c r="AO1206" s="16"/>
      <c r="AP1206" s="16"/>
      <c r="AQ1206" s="16"/>
      <c r="AR1206" s="16"/>
      <c r="AS1206" s="16"/>
      <c r="AT1206" s="16"/>
      <c r="AU1206" s="16"/>
      <c r="AV1206" s="16"/>
      <c r="AW1206" s="16"/>
      <c r="AX1206" s="16"/>
      <c r="AY1206" s="16"/>
      <c r="AZ1206" s="16"/>
      <c r="BA1206" s="16"/>
      <c r="BB1206" s="16"/>
      <c r="BC1206" s="16"/>
      <c r="BD1206" s="16"/>
      <c r="BE1206" s="16"/>
      <c r="BF1206" s="16"/>
      <c r="BG1206" s="16"/>
      <c r="BH1206" s="16"/>
      <c r="BI1206" s="16"/>
      <c r="BJ1206" s="16"/>
      <c r="BK1206" s="16"/>
      <c r="BL1206" s="16"/>
      <c r="BM1206" s="16"/>
      <c r="BN1206" s="16"/>
      <c r="BO1206" s="16"/>
      <c r="BP1206" s="16"/>
      <c r="BQ1206" s="16"/>
      <c r="BR1206" s="16"/>
      <c r="BS1206" s="16"/>
      <c r="BT1206" s="16"/>
      <c r="BU1206" s="16"/>
      <c r="BV1206" s="16"/>
      <c r="BW1206" s="16"/>
      <c r="BX1206" s="16"/>
      <c r="BY1206" s="16"/>
      <c r="BZ1206" s="16"/>
      <c r="CA1206" s="16"/>
      <c r="CB1206" s="16">
        <v>1.1666666567325592</v>
      </c>
      <c r="CC1206" s="16"/>
      <c r="CD1206" s="16"/>
      <c r="CE1206" s="16"/>
      <c r="CF1206" s="16"/>
      <c r="CG1206" s="16"/>
      <c r="CH1206" s="16"/>
      <c r="CI1206" s="16"/>
      <c r="CJ1206" s="16"/>
      <c r="CK1206" s="16"/>
      <c r="CL1206" s="16"/>
      <c r="CM1206" s="16"/>
      <c r="CN1206" s="16"/>
      <c r="CO1206" s="16">
        <v>0.1666666716337204</v>
      </c>
      <c r="CP1206" s="16">
        <v>0.1666666716337204</v>
      </c>
      <c r="CQ1206" s="16"/>
      <c r="CR1206" s="16"/>
      <c r="CS1206" s="16"/>
      <c r="CT1206" s="16"/>
      <c r="CU1206" s="16"/>
      <c r="CV1206" s="16"/>
      <c r="CW1206" s="16"/>
      <c r="CX1206" s="16"/>
      <c r="CY1206" s="16"/>
      <c r="CZ1206" s="16"/>
      <c r="DA1206" s="16"/>
      <c r="DB1206" s="16"/>
      <c r="DC1206" s="16"/>
      <c r="DD1206" s="16"/>
      <c r="DE1206" s="16"/>
      <c r="DF1206" s="16"/>
      <c r="DG1206" s="16"/>
      <c r="DH1206" s="24"/>
      <c r="DI1206" s="16"/>
      <c r="DJ1206" s="24"/>
      <c r="DK1206" s="24"/>
      <c r="DL1206" s="24"/>
      <c r="DM1206" s="24"/>
      <c r="DN1206" s="24"/>
      <c r="DO1206" s="24"/>
      <c r="DP1206" s="24"/>
      <c r="DQ1206" s="24"/>
      <c r="DR1206" s="16"/>
      <c r="DS1206" s="24"/>
      <c r="DT1206" s="17"/>
      <c r="DU1206" s="17"/>
      <c r="DV1206" s="17"/>
      <c r="DW1206" s="17"/>
      <c r="DX1206" s="17">
        <v>1</v>
      </c>
      <c r="DY1206" s="17"/>
      <c r="DZ1206" s="17"/>
      <c r="EA1206" s="17"/>
      <c r="EB1206" s="17"/>
      <c r="EC1206" s="17"/>
      <c r="ED1206" s="17"/>
      <c r="EE1206" s="17"/>
      <c r="EF1206" s="17">
        <v>1</v>
      </c>
      <c r="EG1206" s="17"/>
      <c r="EH1206" s="17"/>
      <c r="EI1206" s="17"/>
      <c r="EJ1206" s="17"/>
      <c r="EK1206" s="17"/>
      <c r="EL1206" s="17"/>
      <c r="EM1206" s="17"/>
      <c r="EN1206" s="27"/>
      <c r="EO1206" s="27"/>
      <c r="EP1206" s="27"/>
      <c r="EQ1206" s="27"/>
      <c r="ER1206" s="27"/>
    </row>
    <row r="1207" spans="1:148" s="9" customFormat="1" ht="20.25" x14ac:dyDescent="0.3">
      <c r="A1207" s="10" t="s">
        <v>634</v>
      </c>
      <c r="B1207" s="10" t="s">
        <v>244</v>
      </c>
      <c r="C1207" s="10" t="s">
        <v>240</v>
      </c>
      <c r="D1207" s="10" t="s">
        <v>279</v>
      </c>
      <c r="E1207" s="10" t="s">
        <v>222</v>
      </c>
      <c r="F1207" s="11">
        <v>15318</v>
      </c>
      <c r="G1207" s="11">
        <v>4005</v>
      </c>
      <c r="H1207" s="11">
        <v>4076</v>
      </c>
      <c r="I1207" s="10" t="s">
        <v>282</v>
      </c>
      <c r="J1207" s="12">
        <v>71.8</v>
      </c>
      <c r="K1207" s="10" t="s">
        <v>267</v>
      </c>
      <c r="L1207" s="10" t="s">
        <v>261</v>
      </c>
      <c r="M1207" s="10" t="s">
        <v>220</v>
      </c>
      <c r="N1207" s="13">
        <v>19</v>
      </c>
      <c r="O1207" s="13">
        <v>19</v>
      </c>
      <c r="P1207" s="13">
        <v>0</v>
      </c>
      <c r="Q1207" s="14">
        <v>0</v>
      </c>
      <c r="R1207" s="14">
        <v>9.44</v>
      </c>
      <c r="S1207" s="14">
        <v>4</v>
      </c>
      <c r="T1207" s="14">
        <v>2.9893329999999998</v>
      </c>
      <c r="U1207" s="14">
        <v>74.733329999999995</v>
      </c>
      <c r="V1207" s="14">
        <v>0.5</v>
      </c>
      <c r="W1207" s="14">
        <v>267.52</v>
      </c>
      <c r="X1207" s="14">
        <v>40</v>
      </c>
      <c r="Y1207" s="14">
        <v>0.44984256436894199</v>
      </c>
      <c r="Z1207" s="14">
        <v>3.1666669999999999</v>
      </c>
      <c r="AA1207" s="14">
        <v>0.8333334</v>
      </c>
      <c r="AB1207" s="14">
        <v>20.83333</v>
      </c>
      <c r="AC1207" s="14">
        <v>0.17733350000000001</v>
      </c>
      <c r="AD1207" s="14">
        <v>4.4333369999999999</v>
      </c>
      <c r="AE1207" s="14">
        <v>133.76</v>
      </c>
      <c r="AF1207" s="14">
        <v>88.92</v>
      </c>
      <c r="AG1207" s="14">
        <v>0</v>
      </c>
      <c r="AH1207" s="14">
        <v>0</v>
      </c>
      <c r="AI1207" s="14">
        <v>2.9893329999999998</v>
      </c>
      <c r="AJ1207" s="14">
        <v>3.1666669999999999</v>
      </c>
      <c r="AK1207" s="15">
        <v>0.7916666</v>
      </c>
      <c r="AL1207" s="15">
        <v>0.94399999999999995</v>
      </c>
      <c r="AM1207" s="15">
        <v>1</v>
      </c>
      <c r="AN1207" s="15">
        <v>0.74733329999999998</v>
      </c>
      <c r="AO1207" s="16"/>
      <c r="AP1207" s="16"/>
      <c r="AQ1207" s="16"/>
      <c r="AR1207" s="16"/>
      <c r="AS1207" s="16"/>
      <c r="AT1207" s="16"/>
      <c r="AU1207" s="16"/>
      <c r="AV1207" s="16"/>
      <c r="AW1207" s="16"/>
      <c r="AX1207" s="16"/>
      <c r="AY1207" s="16"/>
      <c r="AZ1207" s="16"/>
      <c r="BA1207" s="16"/>
      <c r="BB1207" s="16"/>
      <c r="BC1207" s="16"/>
      <c r="BD1207" s="16"/>
      <c r="BE1207" s="16"/>
      <c r="BF1207" s="16"/>
      <c r="BG1207" s="16"/>
      <c r="BH1207" s="16"/>
      <c r="BI1207" s="16"/>
      <c r="BJ1207" s="16"/>
      <c r="BK1207" s="16"/>
      <c r="BL1207" s="16"/>
      <c r="BM1207" s="16"/>
      <c r="BN1207" s="16"/>
      <c r="BO1207" s="16"/>
      <c r="BP1207" s="16"/>
      <c r="BQ1207" s="16"/>
      <c r="BR1207" s="16"/>
      <c r="BS1207" s="16"/>
      <c r="BT1207" s="16"/>
      <c r="BU1207" s="16">
        <v>0.20000000298023224</v>
      </c>
      <c r="BV1207" s="16"/>
      <c r="BW1207" s="16"/>
      <c r="BX1207" s="16"/>
      <c r="BY1207" s="16"/>
      <c r="BZ1207" s="16"/>
      <c r="CA1207" s="16"/>
      <c r="CB1207" s="16"/>
      <c r="CC1207" s="16"/>
      <c r="CD1207" s="16"/>
      <c r="CE1207" s="16"/>
      <c r="CF1207" s="16"/>
      <c r="CG1207" s="16"/>
      <c r="CH1207" s="16"/>
      <c r="CI1207" s="16"/>
      <c r="CJ1207" s="16"/>
      <c r="CK1207" s="16"/>
      <c r="CL1207" s="16"/>
      <c r="CM1207" s="16"/>
      <c r="CN1207" s="16"/>
      <c r="CO1207" s="16"/>
      <c r="CP1207" s="16"/>
      <c r="CQ1207" s="16"/>
      <c r="CR1207" s="16"/>
      <c r="CS1207" s="16"/>
      <c r="CT1207" s="16"/>
      <c r="CU1207" s="16"/>
      <c r="CV1207" s="16"/>
      <c r="CW1207" s="16"/>
      <c r="CX1207" s="16"/>
      <c r="CY1207" s="16"/>
      <c r="CZ1207" s="16"/>
      <c r="DA1207" s="16">
        <v>0.25</v>
      </c>
      <c r="DB1207" s="16"/>
      <c r="DC1207" s="16"/>
      <c r="DD1207" s="16"/>
      <c r="DE1207" s="16"/>
      <c r="DF1207" s="16"/>
      <c r="DG1207" s="16"/>
      <c r="DH1207" s="24"/>
      <c r="DI1207" s="16"/>
      <c r="DJ1207" s="24"/>
      <c r="DK1207" s="24">
        <v>0.1666666716337204</v>
      </c>
      <c r="DL1207" s="24"/>
      <c r="DM1207" s="24"/>
      <c r="DN1207" s="24"/>
      <c r="DO1207" s="24">
        <v>0.21666666865348816</v>
      </c>
      <c r="DP1207" s="24"/>
      <c r="DQ1207" s="24"/>
      <c r="DR1207" s="16"/>
      <c r="DS1207" s="24"/>
      <c r="DT1207" s="17"/>
      <c r="DU1207" s="17"/>
      <c r="DV1207" s="17"/>
      <c r="DW1207" s="17"/>
      <c r="DX1207" s="17"/>
      <c r="DY1207" s="17"/>
      <c r="DZ1207" s="17"/>
      <c r="EA1207" s="17"/>
      <c r="EB1207" s="17"/>
      <c r="EC1207" s="17"/>
      <c r="ED1207" s="17"/>
      <c r="EE1207" s="17"/>
      <c r="EF1207" s="17"/>
      <c r="EG1207" s="17"/>
      <c r="EH1207" s="17"/>
      <c r="EI1207" s="17"/>
      <c r="EJ1207" s="17"/>
      <c r="EK1207" s="17"/>
      <c r="EL1207" s="17"/>
      <c r="EM1207" s="17"/>
      <c r="EN1207" s="27"/>
      <c r="EO1207" s="27"/>
      <c r="EP1207" s="27"/>
      <c r="EQ1207" s="27"/>
      <c r="ER1207" s="27"/>
    </row>
    <row r="1208" spans="1:148" s="9" customFormat="1" ht="20.25" x14ac:dyDescent="0.3">
      <c r="A1208" s="10" t="s">
        <v>634</v>
      </c>
      <c r="B1208" s="10" t="s">
        <v>244</v>
      </c>
      <c r="C1208" s="10" t="s">
        <v>240</v>
      </c>
      <c r="D1208" s="10" t="s">
        <v>281</v>
      </c>
      <c r="E1208" s="10" t="s">
        <v>222</v>
      </c>
      <c r="F1208" s="11">
        <v>15318</v>
      </c>
      <c r="G1208" s="11">
        <v>4189</v>
      </c>
      <c r="H1208" s="11">
        <v>4161</v>
      </c>
      <c r="I1208" s="10" t="s">
        <v>282</v>
      </c>
      <c r="J1208" s="12">
        <v>71.8</v>
      </c>
      <c r="K1208" s="10" t="s">
        <v>267</v>
      </c>
      <c r="L1208" s="10" t="s">
        <v>261</v>
      </c>
      <c r="M1208" s="10" t="s">
        <v>220</v>
      </c>
      <c r="N1208" s="13">
        <v>23</v>
      </c>
      <c r="O1208" s="13">
        <v>23</v>
      </c>
      <c r="P1208" s="13">
        <v>0</v>
      </c>
      <c r="Q1208" s="14">
        <v>0</v>
      </c>
      <c r="R1208" s="14">
        <v>9.44</v>
      </c>
      <c r="S1208" s="14">
        <v>4</v>
      </c>
      <c r="T1208" s="14">
        <v>3.6186669999999999</v>
      </c>
      <c r="U1208" s="14">
        <v>90.466669999999993</v>
      </c>
      <c r="V1208" s="14">
        <v>0.5</v>
      </c>
      <c r="W1208" s="14">
        <v>323.83999999999997</v>
      </c>
      <c r="X1208" s="14">
        <v>40</v>
      </c>
      <c r="Y1208" s="14">
        <v>0.37160906936837801</v>
      </c>
      <c r="Z1208" s="14">
        <v>3.6666669999999999</v>
      </c>
      <c r="AA1208" s="14">
        <v>0.3333333</v>
      </c>
      <c r="AB1208" s="14">
        <v>8.3333340000000007</v>
      </c>
      <c r="AC1208" s="14">
        <v>4.8000010000000003E-2</v>
      </c>
      <c r="AD1208" s="14">
        <v>1.2</v>
      </c>
      <c r="AE1208" s="14">
        <v>161.91999999999999</v>
      </c>
      <c r="AF1208" s="14">
        <v>107.64</v>
      </c>
      <c r="AG1208" s="14">
        <v>0</v>
      </c>
      <c r="AH1208" s="14">
        <v>0</v>
      </c>
      <c r="AI1208" s="14">
        <v>3.6186669999999999</v>
      </c>
      <c r="AJ1208" s="14">
        <v>3.6666669999999999</v>
      </c>
      <c r="AK1208" s="15">
        <v>0.91666669999999995</v>
      </c>
      <c r="AL1208" s="15">
        <v>0.98690909999999998</v>
      </c>
      <c r="AM1208" s="15">
        <v>1</v>
      </c>
      <c r="AN1208" s="15">
        <v>0.90466670000000005</v>
      </c>
      <c r="AO1208" s="16"/>
      <c r="AP1208" s="16"/>
      <c r="AQ1208" s="16"/>
      <c r="AR1208" s="16"/>
      <c r="AS1208" s="16"/>
      <c r="AT1208" s="16"/>
      <c r="AU1208" s="16"/>
      <c r="AV1208" s="16"/>
      <c r="AW1208" s="16"/>
      <c r="AX1208" s="16"/>
      <c r="AY1208" s="16"/>
      <c r="AZ1208" s="16"/>
      <c r="BA1208" s="16"/>
      <c r="BB1208" s="16"/>
      <c r="BC1208" s="16"/>
      <c r="BD1208" s="16"/>
      <c r="BE1208" s="16"/>
      <c r="BF1208" s="16"/>
      <c r="BG1208" s="16"/>
      <c r="BH1208" s="16"/>
      <c r="BI1208" s="16"/>
      <c r="BJ1208" s="16"/>
      <c r="BK1208" s="16"/>
      <c r="BL1208" s="16"/>
      <c r="BM1208" s="16"/>
      <c r="BN1208" s="16"/>
      <c r="BO1208" s="16"/>
      <c r="BP1208" s="16"/>
      <c r="BQ1208" s="16"/>
      <c r="BR1208" s="16"/>
      <c r="BS1208" s="16"/>
      <c r="BT1208" s="16"/>
      <c r="BU1208" s="16"/>
      <c r="BV1208" s="16"/>
      <c r="BW1208" s="16"/>
      <c r="BX1208" s="16"/>
      <c r="BY1208" s="16"/>
      <c r="BZ1208" s="16"/>
      <c r="CA1208" s="16"/>
      <c r="CB1208" s="16"/>
      <c r="CC1208" s="16"/>
      <c r="CD1208" s="16"/>
      <c r="CE1208" s="16"/>
      <c r="CF1208" s="16"/>
      <c r="CG1208" s="16"/>
      <c r="CH1208" s="16"/>
      <c r="CI1208" s="16"/>
      <c r="CJ1208" s="16"/>
      <c r="CK1208" s="16"/>
      <c r="CL1208" s="16"/>
      <c r="CM1208" s="16"/>
      <c r="CN1208" s="16"/>
      <c r="CO1208" s="16"/>
      <c r="CP1208" s="16"/>
      <c r="CQ1208" s="16"/>
      <c r="CR1208" s="16"/>
      <c r="CS1208" s="16"/>
      <c r="CT1208" s="16"/>
      <c r="CU1208" s="16"/>
      <c r="CV1208" s="16"/>
      <c r="CW1208" s="16"/>
      <c r="CX1208" s="16"/>
      <c r="CY1208" s="16"/>
      <c r="CZ1208" s="16"/>
      <c r="DA1208" s="16"/>
      <c r="DB1208" s="16"/>
      <c r="DC1208" s="16"/>
      <c r="DD1208" s="16"/>
      <c r="DE1208" s="16"/>
      <c r="DF1208" s="16"/>
      <c r="DG1208" s="16"/>
      <c r="DH1208" s="24"/>
      <c r="DI1208" s="16"/>
      <c r="DJ1208" s="24"/>
      <c r="DK1208" s="24">
        <v>0.1666666716337204</v>
      </c>
      <c r="DL1208" s="24"/>
      <c r="DM1208" s="24"/>
      <c r="DN1208" s="24"/>
      <c r="DO1208" s="24">
        <v>0.1666666716337204</v>
      </c>
      <c r="DP1208" s="24"/>
      <c r="DQ1208" s="24"/>
      <c r="DR1208" s="16"/>
      <c r="DS1208" s="24"/>
      <c r="DT1208" s="17"/>
      <c r="DU1208" s="17"/>
      <c r="DV1208" s="17"/>
      <c r="DW1208" s="17"/>
      <c r="DX1208" s="17"/>
      <c r="DY1208" s="17"/>
      <c r="DZ1208" s="17"/>
      <c r="EA1208" s="17"/>
      <c r="EB1208" s="17"/>
      <c r="EC1208" s="17"/>
      <c r="ED1208" s="17"/>
      <c r="EE1208" s="17"/>
      <c r="EF1208" s="17"/>
      <c r="EG1208" s="17"/>
      <c r="EH1208" s="17"/>
      <c r="EI1208" s="17"/>
      <c r="EJ1208" s="17"/>
      <c r="EK1208" s="17"/>
      <c r="EL1208" s="17"/>
      <c r="EM1208" s="17"/>
      <c r="EN1208" s="27"/>
      <c r="EO1208" s="27"/>
      <c r="EP1208" s="27"/>
      <c r="EQ1208" s="27"/>
      <c r="ER1208" s="27"/>
    </row>
    <row r="1209" spans="1:148" s="9" customFormat="1" ht="20.25" x14ac:dyDescent="0.3">
      <c r="A1209" s="10" t="s">
        <v>634</v>
      </c>
      <c r="B1209" s="10" t="s">
        <v>240</v>
      </c>
      <c r="C1209" s="10" t="s">
        <v>240</v>
      </c>
      <c r="D1209" s="10" t="s">
        <v>279</v>
      </c>
      <c r="E1209" s="10" t="s">
        <v>222</v>
      </c>
      <c r="F1209" s="11">
        <v>15318</v>
      </c>
      <c r="G1209" s="11">
        <v>4005</v>
      </c>
      <c r="H1209" s="11">
        <v>4076</v>
      </c>
      <c r="I1209" s="10" t="s">
        <v>282</v>
      </c>
      <c r="J1209" s="12">
        <v>71.8</v>
      </c>
      <c r="K1209" s="10" t="s">
        <v>267</v>
      </c>
      <c r="L1209" s="10" t="s">
        <v>261</v>
      </c>
      <c r="M1209" s="10" t="s">
        <v>220</v>
      </c>
      <c r="N1209" s="13">
        <v>0</v>
      </c>
      <c r="O1209" s="13">
        <v>0</v>
      </c>
      <c r="P1209" s="13">
        <v>0</v>
      </c>
      <c r="Q1209" s="14">
        <v>0</v>
      </c>
      <c r="R1209" s="14">
        <v>9.44</v>
      </c>
      <c r="S1209" s="14">
        <v>8</v>
      </c>
      <c r="T1209" s="14">
        <v>0</v>
      </c>
      <c r="U1209" s="14">
        <v>0</v>
      </c>
      <c r="V1209" s="14">
        <v>1</v>
      </c>
      <c r="W1209" s="14">
        <v>0</v>
      </c>
      <c r="X1209" s="14">
        <v>80</v>
      </c>
      <c r="Y1209" s="14">
        <v>0</v>
      </c>
      <c r="Z1209" s="14">
        <v>0</v>
      </c>
      <c r="AA1209" s="14">
        <v>8</v>
      </c>
      <c r="AB1209" s="14">
        <v>100</v>
      </c>
      <c r="AC1209" s="14">
        <v>0</v>
      </c>
      <c r="AD1209" s="14">
        <v>0</v>
      </c>
      <c r="AE1209" s="14">
        <v>0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  <c r="AK1209" s="15">
        <v>0</v>
      </c>
      <c r="AL1209" s="15">
        <v>0</v>
      </c>
      <c r="AM1209" s="15">
        <v>0</v>
      </c>
      <c r="AN1209" s="15">
        <v>0</v>
      </c>
      <c r="AO1209" s="16"/>
      <c r="AP1209" s="16"/>
      <c r="AQ1209" s="16"/>
      <c r="AR1209" s="16"/>
      <c r="AS1209" s="16"/>
      <c r="AT1209" s="16"/>
      <c r="AU1209" s="16"/>
      <c r="AV1209" s="16"/>
      <c r="AW1209" s="16"/>
      <c r="AX1209" s="16"/>
      <c r="AY1209" s="16"/>
      <c r="AZ1209" s="16"/>
      <c r="BA1209" s="16"/>
      <c r="BB1209" s="16"/>
      <c r="BC1209" s="16"/>
      <c r="BD1209" s="16"/>
      <c r="BE1209" s="16"/>
      <c r="BF1209" s="16"/>
      <c r="BG1209" s="16"/>
      <c r="BH1209" s="16"/>
      <c r="BI1209" s="16"/>
      <c r="BJ1209" s="16"/>
      <c r="BK1209" s="16"/>
      <c r="BL1209" s="16"/>
      <c r="BM1209" s="16"/>
      <c r="BN1209" s="16"/>
      <c r="BO1209" s="16"/>
      <c r="BP1209" s="16"/>
      <c r="BQ1209" s="16"/>
      <c r="BR1209" s="16"/>
      <c r="BS1209" s="16"/>
      <c r="BT1209" s="16"/>
      <c r="BU1209" s="16"/>
      <c r="BV1209" s="16"/>
      <c r="BW1209" s="16"/>
      <c r="BX1209" s="16"/>
      <c r="BY1209" s="16"/>
      <c r="BZ1209" s="16">
        <v>8</v>
      </c>
      <c r="CA1209" s="16"/>
      <c r="CB1209" s="16"/>
      <c r="CC1209" s="16"/>
      <c r="CD1209" s="16"/>
      <c r="CE1209" s="16"/>
      <c r="CF1209" s="16"/>
      <c r="CG1209" s="16"/>
      <c r="CH1209" s="16"/>
      <c r="CI1209" s="16"/>
      <c r="CJ1209" s="16"/>
      <c r="CK1209" s="16"/>
      <c r="CL1209" s="16"/>
      <c r="CM1209" s="16"/>
      <c r="CN1209" s="16"/>
      <c r="CO1209" s="16"/>
      <c r="CP1209" s="16"/>
      <c r="CQ1209" s="16"/>
      <c r="CR1209" s="16"/>
      <c r="CS1209" s="16"/>
      <c r="CT1209" s="16"/>
      <c r="CU1209" s="16"/>
      <c r="CV1209" s="16"/>
      <c r="CW1209" s="16"/>
      <c r="CX1209" s="16"/>
      <c r="CY1209" s="16"/>
      <c r="CZ1209" s="16"/>
      <c r="DA1209" s="16"/>
      <c r="DB1209" s="16"/>
      <c r="DC1209" s="16"/>
      <c r="DD1209" s="16"/>
      <c r="DE1209" s="16"/>
      <c r="DF1209" s="16"/>
      <c r="DG1209" s="16"/>
      <c r="DH1209" s="24"/>
      <c r="DI1209" s="16"/>
      <c r="DJ1209" s="24"/>
      <c r="DK1209" s="24"/>
      <c r="DL1209" s="24"/>
      <c r="DM1209" s="24"/>
      <c r="DN1209" s="24"/>
      <c r="DO1209" s="24"/>
      <c r="DP1209" s="24"/>
      <c r="DQ1209" s="24"/>
      <c r="DR1209" s="16"/>
      <c r="DS1209" s="24"/>
      <c r="DT1209" s="17"/>
      <c r="DU1209" s="17"/>
      <c r="DV1209" s="17"/>
      <c r="DW1209" s="17"/>
      <c r="DX1209" s="17"/>
      <c r="DY1209" s="17"/>
      <c r="DZ1209" s="17"/>
      <c r="EA1209" s="17"/>
      <c r="EB1209" s="17"/>
      <c r="EC1209" s="17"/>
      <c r="ED1209" s="17"/>
      <c r="EE1209" s="17"/>
      <c r="EF1209" s="17"/>
      <c r="EG1209" s="17"/>
      <c r="EH1209" s="17"/>
      <c r="EI1209" s="17"/>
      <c r="EJ1209" s="17"/>
      <c r="EK1209" s="17"/>
      <c r="EL1209" s="17"/>
      <c r="EM1209" s="17"/>
      <c r="EN1209" s="27"/>
      <c r="EO1209" s="27"/>
      <c r="EP1209" s="27"/>
      <c r="EQ1209" s="27"/>
      <c r="ER1209" s="27"/>
    </row>
    <row r="1210" spans="1:148" s="9" customFormat="1" ht="20.25" x14ac:dyDescent="0.3">
      <c r="A1210" s="10" t="s">
        <v>634</v>
      </c>
      <c r="B1210" s="10" t="s">
        <v>240</v>
      </c>
      <c r="C1210" s="10" t="s">
        <v>240</v>
      </c>
      <c r="D1210" s="10" t="s">
        <v>281</v>
      </c>
      <c r="E1210" s="10" t="s">
        <v>222</v>
      </c>
      <c r="F1210" s="11">
        <v>15318</v>
      </c>
      <c r="G1210" s="11">
        <v>4189</v>
      </c>
      <c r="H1210" s="11">
        <v>4161</v>
      </c>
      <c r="I1210" s="10" t="s">
        <v>282</v>
      </c>
      <c r="J1210" s="12">
        <v>71.8</v>
      </c>
      <c r="K1210" s="10" t="s">
        <v>267</v>
      </c>
      <c r="L1210" s="10" t="s">
        <v>261</v>
      </c>
      <c r="M1210" s="10" t="s">
        <v>220</v>
      </c>
      <c r="N1210" s="13">
        <v>0</v>
      </c>
      <c r="O1210" s="13">
        <v>0</v>
      </c>
      <c r="P1210" s="13">
        <v>0</v>
      </c>
      <c r="Q1210" s="14">
        <v>0</v>
      </c>
      <c r="R1210" s="14">
        <v>9.44</v>
      </c>
      <c r="S1210" s="14">
        <v>8</v>
      </c>
      <c r="T1210" s="14">
        <v>0</v>
      </c>
      <c r="U1210" s="14">
        <v>0</v>
      </c>
      <c r="V1210" s="14">
        <v>1</v>
      </c>
      <c r="W1210" s="14">
        <v>0</v>
      </c>
      <c r="X1210" s="14">
        <v>80</v>
      </c>
      <c r="Y1210" s="14">
        <v>0</v>
      </c>
      <c r="Z1210" s="14">
        <v>0</v>
      </c>
      <c r="AA1210" s="14">
        <v>8</v>
      </c>
      <c r="AB1210" s="14">
        <v>100</v>
      </c>
      <c r="AC1210" s="14">
        <v>0</v>
      </c>
      <c r="AD1210" s="14">
        <v>0</v>
      </c>
      <c r="AE1210" s="14">
        <v>0</v>
      </c>
      <c r="AF1210" s="14">
        <v>0</v>
      </c>
      <c r="AG1210" s="14">
        <v>0</v>
      </c>
      <c r="AH1210" s="14">
        <v>0</v>
      </c>
      <c r="AI1210" s="14">
        <v>0</v>
      </c>
      <c r="AJ1210" s="14">
        <v>0</v>
      </c>
      <c r="AK1210" s="15">
        <v>0</v>
      </c>
      <c r="AL1210" s="15">
        <v>0</v>
      </c>
      <c r="AM1210" s="15">
        <v>0</v>
      </c>
      <c r="AN1210" s="15">
        <v>0</v>
      </c>
      <c r="AO1210" s="16"/>
      <c r="AP1210" s="16"/>
      <c r="AQ1210" s="16"/>
      <c r="AR1210" s="16"/>
      <c r="AS1210" s="16"/>
      <c r="AT1210" s="16"/>
      <c r="AU1210" s="16"/>
      <c r="AV1210" s="16"/>
      <c r="AW1210" s="16"/>
      <c r="AX1210" s="16"/>
      <c r="AY1210" s="16"/>
      <c r="AZ1210" s="16"/>
      <c r="BA1210" s="16"/>
      <c r="BB1210" s="16"/>
      <c r="BC1210" s="16"/>
      <c r="BD1210" s="16"/>
      <c r="BE1210" s="16"/>
      <c r="BF1210" s="16"/>
      <c r="BG1210" s="16"/>
      <c r="BH1210" s="16"/>
      <c r="BI1210" s="16"/>
      <c r="BJ1210" s="16"/>
      <c r="BK1210" s="16"/>
      <c r="BL1210" s="16"/>
      <c r="BM1210" s="16"/>
      <c r="BN1210" s="16"/>
      <c r="BO1210" s="16"/>
      <c r="BP1210" s="16">
        <v>8</v>
      </c>
      <c r="BQ1210" s="16"/>
      <c r="BR1210" s="16"/>
      <c r="BS1210" s="16"/>
      <c r="BT1210" s="16"/>
      <c r="BU1210" s="16"/>
      <c r="BV1210" s="16"/>
      <c r="BW1210" s="16"/>
      <c r="BX1210" s="16"/>
      <c r="BY1210" s="16"/>
      <c r="BZ1210" s="16"/>
      <c r="CA1210" s="16"/>
      <c r="CB1210" s="16"/>
      <c r="CC1210" s="16"/>
      <c r="CD1210" s="16"/>
      <c r="CE1210" s="16"/>
      <c r="CF1210" s="16"/>
      <c r="CG1210" s="16"/>
      <c r="CH1210" s="16"/>
      <c r="CI1210" s="16"/>
      <c r="CJ1210" s="16"/>
      <c r="CK1210" s="16"/>
      <c r="CL1210" s="16"/>
      <c r="CM1210" s="16"/>
      <c r="CN1210" s="16"/>
      <c r="CO1210" s="16"/>
      <c r="CP1210" s="16"/>
      <c r="CQ1210" s="16"/>
      <c r="CR1210" s="16"/>
      <c r="CS1210" s="16"/>
      <c r="CT1210" s="16"/>
      <c r="CU1210" s="16"/>
      <c r="CV1210" s="16"/>
      <c r="CW1210" s="16"/>
      <c r="CX1210" s="16"/>
      <c r="CY1210" s="16"/>
      <c r="CZ1210" s="16"/>
      <c r="DA1210" s="16"/>
      <c r="DB1210" s="16"/>
      <c r="DC1210" s="16"/>
      <c r="DD1210" s="16"/>
      <c r="DE1210" s="16"/>
      <c r="DF1210" s="16"/>
      <c r="DG1210" s="16"/>
      <c r="DH1210" s="24"/>
      <c r="DI1210" s="16"/>
      <c r="DJ1210" s="24"/>
      <c r="DK1210" s="24"/>
      <c r="DL1210" s="24"/>
      <c r="DM1210" s="24"/>
      <c r="DN1210" s="24"/>
      <c r="DO1210" s="24"/>
      <c r="DP1210" s="24"/>
      <c r="DQ1210" s="24"/>
      <c r="DR1210" s="16"/>
      <c r="DS1210" s="24"/>
      <c r="DT1210" s="17"/>
      <c r="DU1210" s="17"/>
      <c r="DV1210" s="17"/>
      <c r="DW1210" s="17"/>
      <c r="DX1210" s="17"/>
      <c r="DY1210" s="17"/>
      <c r="DZ1210" s="17"/>
      <c r="EA1210" s="17"/>
      <c r="EB1210" s="17"/>
      <c r="EC1210" s="17"/>
      <c r="ED1210" s="17"/>
      <c r="EE1210" s="17"/>
      <c r="EF1210" s="17"/>
      <c r="EG1210" s="17"/>
      <c r="EH1210" s="17"/>
      <c r="EI1210" s="17"/>
      <c r="EJ1210" s="17"/>
      <c r="EK1210" s="17"/>
      <c r="EL1210" s="17"/>
      <c r="EM1210" s="17"/>
      <c r="EN1210" s="27"/>
      <c r="EO1210" s="27"/>
      <c r="EP1210" s="27"/>
      <c r="EQ1210" s="27"/>
      <c r="ER1210" s="27"/>
    </row>
    <row r="1211" spans="1:148" s="9" customFormat="1" ht="20.25" x14ac:dyDescent="0.3">
      <c r="A1211" s="10" t="s">
        <v>634</v>
      </c>
      <c r="B1211" s="10" t="s">
        <v>232</v>
      </c>
      <c r="C1211" s="10" t="s">
        <v>240</v>
      </c>
      <c r="D1211" s="10" t="s">
        <v>279</v>
      </c>
      <c r="E1211" s="10" t="s">
        <v>222</v>
      </c>
      <c r="F1211" s="11">
        <v>15319</v>
      </c>
      <c r="G1211" s="11">
        <v>4124</v>
      </c>
      <c r="H1211" s="11">
        <v>3975</v>
      </c>
      <c r="I1211" s="10" t="s">
        <v>282</v>
      </c>
      <c r="J1211" s="12">
        <v>71.8</v>
      </c>
      <c r="K1211" s="10" t="s">
        <v>285</v>
      </c>
      <c r="L1211" s="10" t="s">
        <v>261</v>
      </c>
      <c r="M1211" s="10" t="s">
        <v>220</v>
      </c>
      <c r="N1211" s="13">
        <v>30</v>
      </c>
      <c r="O1211" s="13">
        <v>30</v>
      </c>
      <c r="P1211" s="13">
        <v>0</v>
      </c>
      <c r="Q1211" s="14">
        <v>0</v>
      </c>
      <c r="R1211" s="14">
        <v>8.11</v>
      </c>
      <c r="S1211" s="14">
        <v>5.8333329999999997</v>
      </c>
      <c r="T1211" s="14">
        <v>4.0549999999999997</v>
      </c>
      <c r="U1211" s="14">
        <v>69.514290000000003</v>
      </c>
      <c r="V1211" s="14">
        <v>0.7291666</v>
      </c>
      <c r="W1211" s="14">
        <v>248.50290000000001</v>
      </c>
      <c r="X1211" s="14">
        <v>58.333330154418903</v>
      </c>
      <c r="Y1211" s="14">
        <v>0.50244040414368796</v>
      </c>
      <c r="Z1211" s="14">
        <v>4.0833329999999997</v>
      </c>
      <c r="AA1211" s="14">
        <v>1.75</v>
      </c>
      <c r="AB1211" s="14">
        <v>30</v>
      </c>
      <c r="AC1211" s="14">
        <v>2.8333190000000001E-2</v>
      </c>
      <c r="AD1211" s="14">
        <v>0.48571180000000003</v>
      </c>
      <c r="AE1211" s="14">
        <v>181.2</v>
      </c>
      <c r="AF1211" s="14">
        <v>116.1</v>
      </c>
      <c r="AG1211" s="14">
        <v>0</v>
      </c>
      <c r="AH1211" s="14">
        <v>0</v>
      </c>
      <c r="AI1211" s="14">
        <v>4.0549999999999997</v>
      </c>
      <c r="AJ1211" s="14">
        <v>4.0833329999999997</v>
      </c>
      <c r="AK1211" s="15">
        <v>0.7</v>
      </c>
      <c r="AL1211" s="15">
        <v>0.99306119999999998</v>
      </c>
      <c r="AM1211" s="15">
        <v>1</v>
      </c>
      <c r="AN1211" s="15">
        <v>0.69514290000000001</v>
      </c>
      <c r="AO1211" s="16"/>
      <c r="AP1211" s="16"/>
      <c r="AQ1211" s="16"/>
      <c r="AR1211" s="16"/>
      <c r="AS1211" s="16"/>
      <c r="AT1211" s="16"/>
      <c r="AU1211" s="16"/>
      <c r="AV1211" s="16"/>
      <c r="AW1211" s="16"/>
      <c r="AX1211" s="16">
        <v>0.58333331346511841</v>
      </c>
      <c r="AY1211" s="16"/>
      <c r="AZ1211" s="16"/>
      <c r="BA1211" s="16"/>
      <c r="BB1211" s="16"/>
      <c r="BC1211" s="16"/>
      <c r="BD1211" s="16"/>
      <c r="BE1211" s="16"/>
      <c r="BF1211" s="16"/>
      <c r="BG1211" s="16"/>
      <c r="BH1211" s="16"/>
      <c r="BI1211" s="16"/>
      <c r="BJ1211" s="16"/>
      <c r="BK1211" s="16"/>
      <c r="BL1211" s="16"/>
      <c r="BM1211" s="16"/>
      <c r="BN1211" s="16"/>
      <c r="BO1211" s="16"/>
      <c r="BP1211" s="16"/>
      <c r="BQ1211" s="16"/>
      <c r="BR1211" s="16"/>
      <c r="BS1211" s="16"/>
      <c r="BT1211" s="16"/>
      <c r="BU1211" s="16"/>
      <c r="BV1211" s="16">
        <v>8.3333335816860199E-2</v>
      </c>
      <c r="BW1211" s="16"/>
      <c r="BX1211" s="16"/>
      <c r="BY1211" s="16"/>
      <c r="BZ1211" s="16">
        <v>0.3333333432674408</v>
      </c>
      <c r="CA1211" s="16"/>
      <c r="CB1211" s="16"/>
      <c r="CC1211" s="16"/>
      <c r="CD1211" s="16">
        <v>0.1666666716337204</v>
      </c>
      <c r="CE1211" s="16"/>
      <c r="CF1211" s="16"/>
      <c r="CG1211" s="16"/>
      <c r="CH1211" s="16"/>
      <c r="CI1211" s="16"/>
      <c r="CJ1211" s="16"/>
      <c r="CK1211" s="16"/>
      <c r="CL1211" s="16"/>
      <c r="CM1211" s="16"/>
      <c r="CN1211" s="16"/>
      <c r="CO1211" s="16"/>
      <c r="CP1211" s="16"/>
      <c r="CQ1211" s="16"/>
      <c r="CR1211" s="16"/>
      <c r="CS1211" s="16"/>
      <c r="CT1211" s="16"/>
      <c r="CU1211" s="16"/>
      <c r="CV1211" s="16"/>
      <c r="CW1211" s="16"/>
      <c r="CX1211" s="16"/>
      <c r="CY1211" s="16"/>
      <c r="CZ1211" s="16"/>
      <c r="DA1211" s="16"/>
      <c r="DB1211" s="16"/>
      <c r="DC1211" s="16"/>
      <c r="DD1211" s="16"/>
      <c r="DE1211" s="16">
        <v>8.3333335816860199E-2</v>
      </c>
      <c r="DF1211" s="16"/>
      <c r="DG1211" s="16"/>
      <c r="DH1211" s="24"/>
      <c r="DI1211" s="16"/>
      <c r="DJ1211" s="24"/>
      <c r="DK1211" s="24">
        <v>0.1666666716337204</v>
      </c>
      <c r="DL1211" s="24"/>
      <c r="DM1211" s="24"/>
      <c r="DN1211" s="24">
        <v>8.3333335816860199E-2</v>
      </c>
      <c r="DO1211" s="24">
        <v>0.25</v>
      </c>
      <c r="DP1211" s="24"/>
      <c r="DQ1211" s="24"/>
      <c r="DR1211" s="16"/>
      <c r="DS1211" s="24"/>
      <c r="DT1211" s="17"/>
      <c r="DU1211" s="17"/>
      <c r="DV1211" s="17"/>
      <c r="DW1211" s="17"/>
      <c r="DX1211" s="17"/>
      <c r="DY1211" s="17"/>
      <c r="DZ1211" s="17"/>
      <c r="EA1211" s="17"/>
      <c r="EB1211" s="17"/>
      <c r="EC1211" s="17"/>
      <c r="ED1211" s="17"/>
      <c r="EE1211" s="17"/>
      <c r="EF1211" s="17"/>
      <c r="EG1211" s="17"/>
      <c r="EH1211" s="17"/>
      <c r="EI1211" s="17"/>
      <c r="EJ1211" s="17"/>
      <c r="EK1211" s="17"/>
      <c r="EL1211" s="17"/>
      <c r="EM1211" s="17"/>
      <c r="EN1211" s="27"/>
      <c r="EO1211" s="27"/>
      <c r="EP1211" s="27"/>
      <c r="EQ1211" s="27"/>
      <c r="ER1211" s="27"/>
    </row>
    <row r="1212" spans="1:148" s="9" customFormat="1" ht="20.25" x14ac:dyDescent="0.3">
      <c r="A1212" s="10" t="s">
        <v>634</v>
      </c>
      <c r="B1212" s="10" t="s">
        <v>232</v>
      </c>
      <c r="C1212" s="10" t="s">
        <v>240</v>
      </c>
      <c r="D1212" s="10" t="s">
        <v>281</v>
      </c>
      <c r="E1212" s="10" t="s">
        <v>222</v>
      </c>
      <c r="F1212" s="11">
        <v>15319</v>
      </c>
      <c r="G1212" s="11">
        <v>3733</v>
      </c>
      <c r="H1212" s="11">
        <v>4091</v>
      </c>
      <c r="I1212" s="10" t="s">
        <v>282</v>
      </c>
      <c r="J1212" s="12">
        <v>71.8</v>
      </c>
      <c r="K1212" s="10" t="s">
        <v>285</v>
      </c>
      <c r="L1212" s="10" t="s">
        <v>261</v>
      </c>
      <c r="M1212" s="10" t="s">
        <v>220</v>
      </c>
      <c r="N1212" s="13">
        <v>24</v>
      </c>
      <c r="O1212" s="13">
        <v>24</v>
      </c>
      <c r="P1212" s="13">
        <v>0</v>
      </c>
      <c r="Q1212" s="14">
        <v>0</v>
      </c>
      <c r="R1212" s="14">
        <v>8.11</v>
      </c>
      <c r="S1212" s="14">
        <v>4.6666670000000003</v>
      </c>
      <c r="T1212" s="14">
        <v>3.2440000000000002</v>
      </c>
      <c r="U1212" s="14">
        <v>69.514269999999996</v>
      </c>
      <c r="V1212" s="14">
        <v>0.5833334</v>
      </c>
      <c r="W1212" s="14">
        <v>248.50280000000001</v>
      </c>
      <c r="X1212" s="14">
        <v>46.666669845581097</v>
      </c>
      <c r="Y1212" s="14">
        <v>0.502440474004899</v>
      </c>
      <c r="Z1212" s="14">
        <v>3.266667</v>
      </c>
      <c r="AA1212" s="14">
        <v>1.4</v>
      </c>
      <c r="AB1212" s="14">
        <v>30</v>
      </c>
      <c r="AC1212" s="14">
        <v>2.266729E-2</v>
      </c>
      <c r="AD1212" s="14">
        <v>0.48572749999999998</v>
      </c>
      <c r="AE1212" s="14">
        <v>144.96</v>
      </c>
      <c r="AF1212" s="14">
        <v>92.88</v>
      </c>
      <c r="AG1212" s="14">
        <v>0</v>
      </c>
      <c r="AH1212" s="14">
        <v>0</v>
      </c>
      <c r="AI1212" s="14">
        <v>3.2440000000000002</v>
      </c>
      <c r="AJ1212" s="14">
        <v>3.266667</v>
      </c>
      <c r="AK1212" s="15">
        <v>0.7</v>
      </c>
      <c r="AL1212" s="15">
        <v>0.99306110000000003</v>
      </c>
      <c r="AM1212" s="15">
        <v>1</v>
      </c>
      <c r="AN1212" s="15">
        <v>0.6951427</v>
      </c>
      <c r="AO1212" s="16"/>
      <c r="AP1212" s="16"/>
      <c r="AQ1212" s="16"/>
      <c r="AR1212" s="16"/>
      <c r="AS1212" s="16"/>
      <c r="AT1212" s="16"/>
      <c r="AU1212" s="16"/>
      <c r="AV1212" s="16"/>
      <c r="AW1212" s="16"/>
      <c r="AX1212" s="16"/>
      <c r="AY1212" s="16"/>
      <c r="AZ1212" s="16"/>
      <c r="BA1212" s="16"/>
      <c r="BB1212" s="16"/>
      <c r="BC1212" s="16"/>
      <c r="BD1212" s="16"/>
      <c r="BE1212" s="16"/>
      <c r="BF1212" s="16"/>
      <c r="BG1212" s="16"/>
      <c r="BH1212" s="16"/>
      <c r="BI1212" s="16"/>
      <c r="BJ1212" s="16"/>
      <c r="BK1212" s="16"/>
      <c r="BL1212" s="16"/>
      <c r="BM1212" s="16"/>
      <c r="BN1212" s="16"/>
      <c r="BO1212" s="16"/>
      <c r="BP1212" s="16">
        <v>0.8333333432674408</v>
      </c>
      <c r="BQ1212" s="16"/>
      <c r="BR1212" s="16"/>
      <c r="BS1212" s="16"/>
      <c r="BT1212" s="16"/>
      <c r="BU1212" s="16"/>
      <c r="BV1212" s="16"/>
      <c r="BW1212" s="16"/>
      <c r="BX1212" s="16"/>
      <c r="BY1212" s="16"/>
      <c r="BZ1212" s="16"/>
      <c r="CA1212" s="16"/>
      <c r="CB1212" s="16"/>
      <c r="CC1212" s="16"/>
      <c r="CD1212" s="16"/>
      <c r="CE1212" s="16"/>
      <c r="CF1212" s="16"/>
      <c r="CG1212" s="16"/>
      <c r="CH1212" s="16">
        <v>0.15000000596046448</v>
      </c>
      <c r="CI1212" s="16"/>
      <c r="CJ1212" s="16"/>
      <c r="CK1212" s="16"/>
      <c r="CL1212" s="16"/>
      <c r="CM1212" s="16"/>
      <c r="CN1212" s="16"/>
      <c r="CO1212" s="16"/>
      <c r="CP1212" s="16"/>
      <c r="CQ1212" s="16"/>
      <c r="CR1212" s="16"/>
      <c r="CS1212" s="16"/>
      <c r="CT1212" s="16"/>
      <c r="CU1212" s="16"/>
      <c r="CV1212" s="16"/>
      <c r="CW1212" s="16"/>
      <c r="CX1212" s="16"/>
      <c r="CY1212" s="16"/>
      <c r="CZ1212" s="16"/>
      <c r="DA1212" s="16"/>
      <c r="DB1212" s="16"/>
      <c r="DC1212" s="16"/>
      <c r="DD1212" s="16"/>
      <c r="DE1212" s="16"/>
      <c r="DF1212" s="16"/>
      <c r="DG1212" s="16"/>
      <c r="DH1212" s="24"/>
      <c r="DI1212" s="16"/>
      <c r="DJ1212" s="24"/>
      <c r="DK1212" s="24">
        <v>0.1666666716337204</v>
      </c>
      <c r="DL1212" s="24"/>
      <c r="DM1212" s="24"/>
      <c r="DN1212" s="24"/>
      <c r="DO1212" s="24">
        <v>0.25</v>
      </c>
      <c r="DP1212" s="24"/>
      <c r="DQ1212" s="24"/>
      <c r="DR1212" s="16"/>
      <c r="DS1212" s="24">
        <v>0.25</v>
      </c>
      <c r="DT1212" s="17"/>
      <c r="DU1212" s="17"/>
      <c r="DV1212" s="17"/>
      <c r="DW1212" s="17"/>
      <c r="DX1212" s="17"/>
      <c r="DY1212" s="17"/>
      <c r="DZ1212" s="17"/>
      <c r="EA1212" s="17"/>
      <c r="EB1212" s="17"/>
      <c r="EC1212" s="17"/>
      <c r="ED1212" s="17"/>
      <c r="EE1212" s="17"/>
      <c r="EF1212" s="17"/>
      <c r="EG1212" s="17"/>
      <c r="EH1212" s="17"/>
      <c r="EI1212" s="17"/>
      <c r="EJ1212" s="17"/>
      <c r="EK1212" s="17"/>
      <c r="EL1212" s="17"/>
      <c r="EM1212" s="17"/>
      <c r="EN1212" s="27"/>
      <c r="EO1212" s="27"/>
      <c r="EP1212" s="27"/>
      <c r="EQ1212" s="27"/>
      <c r="ER1212" s="27"/>
    </row>
    <row r="1213" spans="1:148" s="9" customFormat="1" ht="20.25" x14ac:dyDescent="0.3">
      <c r="A1213" s="10" t="s">
        <v>619</v>
      </c>
      <c r="B1213" s="10" t="s">
        <v>240</v>
      </c>
      <c r="C1213" s="10" t="s">
        <v>240</v>
      </c>
      <c r="D1213" s="10" t="s">
        <v>279</v>
      </c>
      <c r="E1213" s="10" t="s">
        <v>218</v>
      </c>
      <c r="F1213" s="11">
        <v>10334</v>
      </c>
      <c r="G1213" s="11">
        <v>4005</v>
      </c>
      <c r="H1213" s="11">
        <v>4076</v>
      </c>
      <c r="I1213" s="10" t="s">
        <v>275</v>
      </c>
      <c r="J1213" s="12">
        <v>62.8</v>
      </c>
      <c r="K1213" s="10" t="s">
        <v>267</v>
      </c>
      <c r="L1213" s="10" t="s">
        <v>261</v>
      </c>
      <c r="M1213" s="10" t="s">
        <v>220</v>
      </c>
      <c r="N1213" s="13">
        <v>11</v>
      </c>
      <c r="O1213" s="13">
        <v>10</v>
      </c>
      <c r="P1213" s="13">
        <v>1</v>
      </c>
      <c r="Q1213" s="14">
        <v>9.0909089999999999</v>
      </c>
      <c r="R1213" s="14">
        <v>8.1</v>
      </c>
      <c r="S1213" s="14">
        <v>4.2</v>
      </c>
      <c r="T1213" s="14">
        <v>1.35</v>
      </c>
      <c r="U1213" s="14">
        <v>32.142859999999999</v>
      </c>
      <c r="V1213" s="14">
        <v>0.52500000000000002</v>
      </c>
      <c r="W1213" s="14">
        <v>102.28570000000001</v>
      </c>
      <c r="X1213" s="14">
        <v>41.999998092651403</v>
      </c>
      <c r="Y1213" s="14">
        <v>1.1538460530775301</v>
      </c>
      <c r="Z1213" s="14">
        <v>1.466666</v>
      </c>
      <c r="AA1213" s="14">
        <v>2.733333</v>
      </c>
      <c r="AB1213" s="14">
        <v>65.079369999999997</v>
      </c>
      <c r="AC1213" s="14">
        <v>-1.8333450000000001E-2</v>
      </c>
      <c r="AD1213" s="14">
        <v>-0.43651069999999997</v>
      </c>
      <c r="AE1213" s="14">
        <v>53.7</v>
      </c>
      <c r="AF1213" s="14">
        <v>36.4</v>
      </c>
      <c r="AG1213" s="14">
        <v>0.13500000000000001</v>
      </c>
      <c r="AH1213" s="14">
        <v>3.214286</v>
      </c>
      <c r="AI1213" s="14">
        <v>1.4850000000000001</v>
      </c>
      <c r="AJ1213" s="14">
        <v>1.466666</v>
      </c>
      <c r="AK1213" s="15">
        <v>0.34920630000000003</v>
      </c>
      <c r="AL1213" s="15">
        <v>1.0125</v>
      </c>
      <c r="AM1213" s="15">
        <v>0.90909090000000004</v>
      </c>
      <c r="AN1213" s="15">
        <v>0.32142870000000001</v>
      </c>
      <c r="AO1213" s="16">
        <v>0.5</v>
      </c>
      <c r="AP1213" s="16">
        <v>0.70000000298023224</v>
      </c>
      <c r="AQ1213" s="16"/>
      <c r="AR1213" s="16">
        <v>0.13333334028720856</v>
      </c>
      <c r="AS1213" s="16">
        <v>8.3333335816860199E-2</v>
      </c>
      <c r="AT1213" s="16">
        <v>0.1666666716337204</v>
      </c>
      <c r="AU1213" s="16"/>
      <c r="AV1213" s="16"/>
      <c r="AW1213" s="16"/>
      <c r="AX1213" s="16"/>
      <c r="AY1213" s="16"/>
      <c r="AZ1213" s="16"/>
      <c r="BA1213" s="16"/>
      <c r="BB1213" s="16"/>
      <c r="BC1213" s="16"/>
      <c r="BD1213" s="16"/>
      <c r="BE1213" s="16"/>
      <c r="BF1213" s="16"/>
      <c r="BG1213" s="16"/>
      <c r="BH1213" s="16"/>
      <c r="BI1213" s="16">
        <v>0.1666666716337204</v>
      </c>
      <c r="BJ1213" s="16"/>
      <c r="BK1213" s="16"/>
      <c r="BL1213" s="16"/>
      <c r="BM1213" s="16"/>
      <c r="BN1213" s="16"/>
      <c r="BO1213" s="16"/>
      <c r="BP1213" s="16"/>
      <c r="BQ1213" s="16"/>
      <c r="BR1213" s="16"/>
      <c r="BS1213" s="16"/>
      <c r="BT1213" s="16"/>
      <c r="BU1213" s="16"/>
      <c r="BV1213" s="16"/>
      <c r="BW1213" s="16"/>
      <c r="BX1213" s="16"/>
      <c r="BY1213" s="16"/>
      <c r="BZ1213" s="16"/>
      <c r="CA1213" s="16"/>
      <c r="CB1213" s="16"/>
      <c r="CC1213" s="16"/>
      <c r="CD1213" s="16">
        <v>8.3333335816860199E-2</v>
      </c>
      <c r="CE1213" s="16"/>
      <c r="CF1213" s="16"/>
      <c r="CG1213" s="16"/>
      <c r="CH1213" s="16">
        <v>0.43333333730697632</v>
      </c>
      <c r="CI1213" s="16"/>
      <c r="CJ1213" s="16"/>
      <c r="CK1213" s="16"/>
      <c r="CL1213" s="16"/>
      <c r="CM1213" s="16"/>
      <c r="CN1213" s="16"/>
      <c r="CO1213" s="16"/>
      <c r="CP1213" s="16"/>
      <c r="CQ1213" s="16"/>
      <c r="CR1213" s="16"/>
      <c r="CS1213" s="16"/>
      <c r="CT1213" s="16"/>
      <c r="CU1213" s="16"/>
      <c r="CV1213" s="16"/>
      <c r="CW1213" s="16"/>
      <c r="CX1213" s="16"/>
      <c r="CY1213" s="16"/>
      <c r="CZ1213" s="16"/>
      <c r="DA1213" s="16"/>
      <c r="DB1213" s="16"/>
      <c r="DC1213" s="16"/>
      <c r="DD1213" s="16"/>
      <c r="DE1213" s="16"/>
      <c r="DF1213" s="16"/>
      <c r="DG1213" s="16"/>
      <c r="DH1213" s="24"/>
      <c r="DI1213" s="16"/>
      <c r="DJ1213" s="24"/>
      <c r="DK1213" s="24"/>
      <c r="DL1213" s="24"/>
      <c r="DM1213" s="24"/>
      <c r="DN1213" s="24"/>
      <c r="DO1213" s="24">
        <v>0.46666666865348816</v>
      </c>
      <c r="DP1213" s="24"/>
      <c r="DQ1213" s="24"/>
      <c r="DR1213" s="16"/>
      <c r="DS1213" s="24"/>
      <c r="DT1213" s="17"/>
      <c r="DU1213" s="17"/>
      <c r="DV1213" s="17"/>
      <c r="DW1213" s="17"/>
      <c r="DX1213" s="17"/>
      <c r="DY1213" s="17"/>
      <c r="DZ1213" s="17"/>
      <c r="EA1213" s="17"/>
      <c r="EB1213" s="17"/>
      <c r="EC1213" s="17"/>
      <c r="ED1213" s="17"/>
      <c r="EE1213" s="17"/>
      <c r="EF1213" s="17"/>
      <c r="EG1213" s="17"/>
      <c r="EH1213" s="17">
        <v>1</v>
      </c>
      <c r="EI1213" s="17"/>
      <c r="EJ1213" s="17"/>
      <c r="EK1213" s="17"/>
      <c r="EL1213" s="17"/>
      <c r="EM1213" s="17"/>
      <c r="EN1213" s="27"/>
      <c r="EO1213" s="27"/>
      <c r="EP1213" s="27"/>
      <c r="EQ1213" s="27"/>
      <c r="ER1213" s="27"/>
    </row>
    <row r="1214" spans="1:148" s="9" customFormat="1" ht="20.25" x14ac:dyDescent="0.3">
      <c r="A1214" s="10" t="s">
        <v>635</v>
      </c>
      <c r="B1214" s="10" t="s">
        <v>240</v>
      </c>
      <c r="C1214" s="10" t="s">
        <v>240</v>
      </c>
      <c r="D1214" s="10" t="s">
        <v>281</v>
      </c>
      <c r="E1214" s="10" t="s">
        <v>218</v>
      </c>
      <c r="F1214" s="11">
        <v>10341</v>
      </c>
      <c r="G1214" s="11">
        <v>4189</v>
      </c>
      <c r="H1214" s="11">
        <v>4161</v>
      </c>
      <c r="I1214" s="10" t="s">
        <v>275</v>
      </c>
      <c r="J1214" s="12">
        <v>62.8</v>
      </c>
      <c r="K1214" s="10" t="s">
        <v>248</v>
      </c>
      <c r="L1214" s="10" t="s">
        <v>261</v>
      </c>
      <c r="M1214" s="10" t="s">
        <v>220</v>
      </c>
      <c r="N1214" s="13">
        <v>12</v>
      </c>
      <c r="O1214" s="13">
        <v>12</v>
      </c>
      <c r="P1214" s="13">
        <v>0</v>
      </c>
      <c r="Q1214" s="14">
        <v>0</v>
      </c>
      <c r="R1214" s="14">
        <v>6.14</v>
      </c>
      <c r="S1214" s="14">
        <v>3.5</v>
      </c>
      <c r="T1214" s="14">
        <v>1.228</v>
      </c>
      <c r="U1214" s="14">
        <v>35.085720000000002</v>
      </c>
      <c r="V1214" s="14">
        <v>0.4375</v>
      </c>
      <c r="W1214" s="14">
        <v>120.1371</v>
      </c>
      <c r="X1214" s="14">
        <v>31.5</v>
      </c>
      <c r="Y1214" s="14">
        <v>0.92429582844696501</v>
      </c>
      <c r="Z1214" s="14">
        <v>1.5833330000000001</v>
      </c>
      <c r="AA1214" s="14">
        <v>1.9166669999999999</v>
      </c>
      <c r="AB1214" s="14">
        <v>54.761899999999997</v>
      </c>
      <c r="AC1214" s="14">
        <v>0.35533320000000002</v>
      </c>
      <c r="AD1214" s="14">
        <v>10.152380000000001</v>
      </c>
      <c r="AE1214" s="14">
        <v>52.56</v>
      </c>
      <c r="AF1214" s="14">
        <v>34.08</v>
      </c>
      <c r="AG1214" s="14">
        <v>0</v>
      </c>
      <c r="AH1214" s="14">
        <v>0</v>
      </c>
      <c r="AI1214" s="14">
        <v>1.228</v>
      </c>
      <c r="AJ1214" s="14">
        <v>1.5833330000000001</v>
      </c>
      <c r="AK1214" s="15">
        <v>0.45238099999999998</v>
      </c>
      <c r="AL1214" s="15">
        <v>0.77557900000000002</v>
      </c>
      <c r="AM1214" s="15">
        <v>1</v>
      </c>
      <c r="AN1214" s="15">
        <v>0.35085719999999998</v>
      </c>
      <c r="AO1214" s="16"/>
      <c r="AP1214" s="16">
        <v>0.75</v>
      </c>
      <c r="AQ1214" s="16"/>
      <c r="AR1214" s="16">
        <v>0.1666666716337204</v>
      </c>
      <c r="AS1214" s="16">
        <v>0.25</v>
      </c>
      <c r="AT1214" s="16">
        <v>0.25</v>
      </c>
      <c r="AU1214" s="16"/>
      <c r="AV1214" s="16"/>
      <c r="AW1214" s="16"/>
      <c r="AX1214" s="16"/>
      <c r="AY1214" s="16"/>
      <c r="AZ1214" s="16"/>
      <c r="BA1214" s="16"/>
      <c r="BB1214" s="16"/>
      <c r="BC1214" s="16"/>
      <c r="BD1214" s="16"/>
      <c r="BE1214" s="16"/>
      <c r="BF1214" s="16"/>
      <c r="BG1214" s="16"/>
      <c r="BH1214" s="16"/>
      <c r="BI1214" s="16">
        <v>8.3333335816860199E-2</v>
      </c>
      <c r="BJ1214" s="16"/>
      <c r="BK1214" s="16"/>
      <c r="BL1214" s="16"/>
      <c r="BM1214" s="16"/>
      <c r="BN1214" s="16"/>
      <c r="BO1214" s="16"/>
      <c r="BP1214" s="16"/>
      <c r="BQ1214" s="16"/>
      <c r="BR1214" s="16"/>
      <c r="BS1214" s="16"/>
      <c r="BT1214" s="16"/>
      <c r="BU1214" s="16"/>
      <c r="BV1214" s="16"/>
      <c r="BW1214" s="16"/>
      <c r="BX1214" s="16"/>
      <c r="BY1214" s="16"/>
      <c r="BZ1214" s="16"/>
      <c r="CA1214" s="16"/>
      <c r="CB1214" s="16"/>
      <c r="CC1214" s="16"/>
      <c r="CD1214" s="16"/>
      <c r="CE1214" s="16"/>
      <c r="CF1214" s="16"/>
      <c r="CG1214" s="16"/>
      <c r="CH1214" s="16">
        <v>0.4166666567325592</v>
      </c>
      <c r="CI1214" s="16"/>
      <c r="CJ1214" s="16"/>
      <c r="CK1214" s="16"/>
      <c r="CL1214" s="16"/>
      <c r="CM1214" s="16"/>
      <c r="CN1214" s="16"/>
      <c r="CO1214" s="16"/>
      <c r="CP1214" s="16"/>
      <c r="CQ1214" s="16"/>
      <c r="CR1214" s="16"/>
      <c r="CS1214" s="16"/>
      <c r="CT1214" s="16"/>
      <c r="CU1214" s="16"/>
      <c r="CV1214" s="16"/>
      <c r="CW1214" s="16"/>
      <c r="CX1214" s="16"/>
      <c r="CY1214" s="16"/>
      <c r="CZ1214" s="16"/>
      <c r="DA1214" s="16"/>
      <c r="DB1214" s="16"/>
      <c r="DC1214" s="16"/>
      <c r="DD1214" s="16"/>
      <c r="DE1214" s="16"/>
      <c r="DF1214" s="16"/>
      <c r="DG1214" s="16"/>
      <c r="DH1214" s="24"/>
      <c r="DI1214" s="16"/>
      <c r="DJ1214" s="24"/>
      <c r="DK1214" s="24"/>
      <c r="DL1214" s="24"/>
      <c r="DM1214" s="24"/>
      <c r="DN1214" s="24"/>
      <c r="DO1214" s="24"/>
      <c r="DP1214" s="24"/>
      <c r="DQ1214" s="24"/>
      <c r="DR1214" s="16"/>
      <c r="DS1214" s="24"/>
      <c r="DT1214" s="17"/>
      <c r="DU1214" s="17"/>
      <c r="DV1214" s="17"/>
      <c r="DW1214" s="17"/>
      <c r="DX1214" s="17"/>
      <c r="DY1214" s="17"/>
      <c r="DZ1214" s="17"/>
      <c r="EA1214" s="17"/>
      <c r="EB1214" s="17"/>
      <c r="EC1214" s="17"/>
      <c r="ED1214" s="17"/>
      <c r="EE1214" s="17"/>
      <c r="EF1214" s="17"/>
      <c r="EG1214" s="17"/>
      <c r="EH1214" s="17"/>
      <c r="EI1214" s="17"/>
      <c r="EJ1214" s="17"/>
      <c r="EK1214" s="17"/>
      <c r="EL1214" s="17"/>
      <c r="EM1214" s="17"/>
      <c r="EN1214" s="27"/>
      <c r="EO1214" s="27"/>
      <c r="EP1214" s="27"/>
      <c r="EQ1214" s="27"/>
      <c r="ER1214" s="27"/>
    </row>
    <row r="1215" spans="1:148" s="9" customFormat="1" ht="20.25" x14ac:dyDescent="0.3">
      <c r="A1215" s="10" t="s">
        <v>635</v>
      </c>
      <c r="B1215" s="10" t="s">
        <v>231</v>
      </c>
      <c r="C1215" s="10" t="s">
        <v>240</v>
      </c>
      <c r="D1215" s="10" t="s">
        <v>281</v>
      </c>
      <c r="E1215" s="10" t="s">
        <v>218</v>
      </c>
      <c r="F1215" s="11">
        <v>10564</v>
      </c>
      <c r="G1215" s="11">
        <v>4189</v>
      </c>
      <c r="H1215" s="11">
        <v>4161</v>
      </c>
      <c r="I1215" s="10" t="s">
        <v>282</v>
      </c>
      <c r="J1215" s="12">
        <v>71.8</v>
      </c>
      <c r="K1215" s="10" t="s">
        <v>267</v>
      </c>
      <c r="L1215" s="10" t="s">
        <v>261</v>
      </c>
      <c r="M1215" s="10" t="s">
        <v>220</v>
      </c>
      <c r="N1215" s="13">
        <v>7</v>
      </c>
      <c r="O1215" s="13">
        <v>7</v>
      </c>
      <c r="P1215" s="13">
        <v>0</v>
      </c>
      <c r="Q1215" s="14">
        <v>0</v>
      </c>
      <c r="R1215" s="14">
        <v>9.44</v>
      </c>
      <c r="S1215" s="14">
        <v>1.3333330000000001</v>
      </c>
      <c r="T1215" s="14">
        <v>1.1013329999999999</v>
      </c>
      <c r="U1215" s="14">
        <v>82.600009999999997</v>
      </c>
      <c r="V1215" s="14">
        <v>0.1666666</v>
      </c>
      <c r="W1215" s="14">
        <v>295.68009999999998</v>
      </c>
      <c r="X1215" s="14">
        <v>13.333330154418899</v>
      </c>
      <c r="Y1215" s="14">
        <v>0.407000330816712</v>
      </c>
      <c r="Z1215" s="14">
        <v>1.166666</v>
      </c>
      <c r="AA1215" s="14">
        <v>0.1666667</v>
      </c>
      <c r="AB1215" s="14">
        <v>12.5</v>
      </c>
      <c r="AC1215" s="14">
        <v>6.5333080000000002E-2</v>
      </c>
      <c r="AD1215" s="14">
        <v>4.8999819999999996</v>
      </c>
      <c r="AE1215" s="14">
        <v>49.28</v>
      </c>
      <c r="AF1215" s="14">
        <v>32.76</v>
      </c>
      <c r="AG1215" s="14">
        <v>0</v>
      </c>
      <c r="AH1215" s="14">
        <v>0</v>
      </c>
      <c r="AI1215" s="14">
        <v>1.1013329999999999</v>
      </c>
      <c r="AJ1215" s="14">
        <v>1.166666</v>
      </c>
      <c r="AK1215" s="15">
        <v>0.875</v>
      </c>
      <c r="AL1215" s="15">
        <v>0.94400019999999996</v>
      </c>
      <c r="AM1215" s="15">
        <v>1</v>
      </c>
      <c r="AN1215" s="15">
        <v>0.82600019999999996</v>
      </c>
      <c r="AO1215" s="16"/>
      <c r="AP1215" s="16">
        <v>8.3333335816860199E-2</v>
      </c>
      <c r="AQ1215" s="16"/>
      <c r="AR1215" s="16"/>
      <c r="AS1215" s="16"/>
      <c r="AT1215" s="16"/>
      <c r="AU1215" s="16"/>
      <c r="AV1215" s="16"/>
      <c r="AW1215" s="16"/>
      <c r="AX1215" s="16"/>
      <c r="AY1215" s="16"/>
      <c r="AZ1215" s="16"/>
      <c r="BA1215" s="16"/>
      <c r="BB1215" s="16"/>
      <c r="BC1215" s="16"/>
      <c r="BD1215" s="16"/>
      <c r="BE1215" s="16"/>
      <c r="BF1215" s="16"/>
      <c r="BG1215" s="16"/>
      <c r="BH1215" s="16"/>
      <c r="BI1215" s="16"/>
      <c r="BJ1215" s="16"/>
      <c r="BK1215" s="16"/>
      <c r="BL1215" s="16"/>
      <c r="BM1215" s="16"/>
      <c r="BN1215" s="16"/>
      <c r="BO1215" s="16"/>
      <c r="BP1215" s="16"/>
      <c r="BQ1215" s="16"/>
      <c r="BR1215" s="16"/>
      <c r="BS1215" s="16"/>
      <c r="BT1215" s="16"/>
      <c r="BU1215" s="16"/>
      <c r="BV1215" s="16"/>
      <c r="BW1215" s="16"/>
      <c r="BX1215" s="16"/>
      <c r="BY1215" s="16"/>
      <c r="BZ1215" s="16"/>
      <c r="CA1215" s="16"/>
      <c r="CB1215" s="16"/>
      <c r="CC1215" s="16"/>
      <c r="CD1215" s="16"/>
      <c r="CE1215" s="16"/>
      <c r="CF1215" s="16"/>
      <c r="CG1215" s="16"/>
      <c r="CH1215" s="16"/>
      <c r="CI1215" s="16"/>
      <c r="CJ1215" s="16"/>
      <c r="CK1215" s="16"/>
      <c r="CL1215" s="16"/>
      <c r="CM1215" s="16"/>
      <c r="CN1215" s="16"/>
      <c r="CO1215" s="16"/>
      <c r="CP1215" s="16"/>
      <c r="CQ1215" s="16"/>
      <c r="CR1215" s="16"/>
      <c r="CS1215" s="16"/>
      <c r="CT1215" s="16"/>
      <c r="CU1215" s="16"/>
      <c r="CV1215" s="16"/>
      <c r="CW1215" s="16"/>
      <c r="CX1215" s="16"/>
      <c r="CY1215" s="16"/>
      <c r="CZ1215" s="16"/>
      <c r="DA1215" s="16"/>
      <c r="DB1215" s="16"/>
      <c r="DC1215" s="16"/>
      <c r="DD1215" s="16"/>
      <c r="DE1215" s="16"/>
      <c r="DF1215" s="16"/>
      <c r="DG1215" s="16"/>
      <c r="DH1215" s="24"/>
      <c r="DI1215" s="16"/>
      <c r="DJ1215" s="24"/>
      <c r="DK1215" s="24"/>
      <c r="DL1215" s="24"/>
      <c r="DM1215" s="24"/>
      <c r="DN1215" s="24"/>
      <c r="DO1215" s="24">
        <v>8.3333335816860199E-2</v>
      </c>
      <c r="DP1215" s="24"/>
      <c r="DQ1215" s="24"/>
      <c r="DR1215" s="16"/>
      <c r="DS1215" s="24"/>
      <c r="DT1215" s="17"/>
      <c r="DU1215" s="17"/>
      <c r="DV1215" s="17"/>
      <c r="DW1215" s="17"/>
      <c r="DX1215" s="17"/>
      <c r="DY1215" s="17"/>
      <c r="DZ1215" s="17"/>
      <c r="EA1215" s="17"/>
      <c r="EB1215" s="17"/>
      <c r="EC1215" s="17"/>
      <c r="ED1215" s="17"/>
      <c r="EE1215" s="17"/>
      <c r="EF1215" s="17"/>
      <c r="EG1215" s="17"/>
      <c r="EH1215" s="17"/>
      <c r="EI1215" s="17"/>
      <c r="EJ1215" s="17"/>
      <c r="EK1215" s="17"/>
      <c r="EL1215" s="17"/>
      <c r="EM1215" s="17"/>
      <c r="EN1215" s="27"/>
      <c r="EO1215" s="27"/>
      <c r="EP1215" s="27"/>
      <c r="EQ1215" s="27"/>
      <c r="ER1215" s="27"/>
    </row>
    <row r="1216" spans="1:148" s="9" customFormat="1" ht="20.25" x14ac:dyDescent="0.3">
      <c r="A1216" s="10" t="s">
        <v>635</v>
      </c>
      <c r="B1216" s="10" t="s">
        <v>240</v>
      </c>
      <c r="C1216" s="10" t="s">
        <v>240</v>
      </c>
      <c r="D1216" s="10" t="s">
        <v>279</v>
      </c>
      <c r="E1216" s="10" t="s">
        <v>218</v>
      </c>
      <c r="F1216" s="11">
        <v>10564</v>
      </c>
      <c r="G1216" s="11">
        <v>4062</v>
      </c>
      <c r="H1216" s="11">
        <v>3951</v>
      </c>
      <c r="I1216" s="10" t="s">
        <v>282</v>
      </c>
      <c r="J1216" s="12">
        <v>71.8</v>
      </c>
      <c r="K1216" s="10" t="s">
        <v>267</v>
      </c>
      <c r="L1216" s="10" t="s">
        <v>261</v>
      </c>
      <c r="M1216" s="10" t="s">
        <v>220</v>
      </c>
      <c r="N1216" s="13">
        <v>25</v>
      </c>
      <c r="O1216" s="13">
        <v>24</v>
      </c>
      <c r="P1216" s="13">
        <v>1</v>
      </c>
      <c r="Q1216" s="14">
        <v>4</v>
      </c>
      <c r="R1216" s="14">
        <v>9.44</v>
      </c>
      <c r="S1216" s="14">
        <v>7.7</v>
      </c>
      <c r="T1216" s="14">
        <v>3.7759999999999998</v>
      </c>
      <c r="U1216" s="14">
        <v>49.038960000000003</v>
      </c>
      <c r="V1216" s="14">
        <v>0.96250000000000002</v>
      </c>
      <c r="W1216" s="14">
        <v>175.5428</v>
      </c>
      <c r="X1216" s="14">
        <v>69.299998283386202</v>
      </c>
      <c r="Y1216" s="14">
        <v>0.61698720778948202</v>
      </c>
      <c r="Z1216" s="14">
        <v>4.216666</v>
      </c>
      <c r="AA1216" s="14">
        <v>3.483333</v>
      </c>
      <c r="AB1216" s="14">
        <v>45.238100000000003</v>
      </c>
      <c r="AC1216" s="14">
        <v>0.2833331</v>
      </c>
      <c r="AD1216" s="14">
        <v>3.6796509999999998</v>
      </c>
      <c r="AE1216" s="14">
        <v>168.96</v>
      </c>
      <c r="AF1216" s="14">
        <v>112.32</v>
      </c>
      <c r="AG1216" s="14">
        <v>0.15733330000000001</v>
      </c>
      <c r="AH1216" s="14">
        <v>2.0432899999999998</v>
      </c>
      <c r="AI1216" s="14">
        <v>3.9333330000000002</v>
      </c>
      <c r="AJ1216" s="14">
        <v>4.216666</v>
      </c>
      <c r="AK1216" s="15">
        <v>0.54761899999999997</v>
      </c>
      <c r="AL1216" s="15">
        <v>0.93280640000000004</v>
      </c>
      <c r="AM1216" s="15">
        <v>0.96</v>
      </c>
      <c r="AN1216" s="15">
        <v>0.49038959999999998</v>
      </c>
      <c r="AO1216" s="16"/>
      <c r="AP1216" s="16"/>
      <c r="AQ1216" s="16"/>
      <c r="AR1216" s="16"/>
      <c r="AS1216" s="16"/>
      <c r="AT1216" s="16"/>
      <c r="AU1216" s="16"/>
      <c r="AV1216" s="16"/>
      <c r="AW1216" s="16"/>
      <c r="AX1216" s="16"/>
      <c r="AY1216" s="16"/>
      <c r="AZ1216" s="16"/>
      <c r="BA1216" s="16"/>
      <c r="BB1216" s="16"/>
      <c r="BC1216" s="16"/>
      <c r="BD1216" s="16"/>
      <c r="BE1216" s="16">
        <v>0.3333333432674408</v>
      </c>
      <c r="BF1216" s="16">
        <v>0.1666666716337204</v>
      </c>
      <c r="BG1216" s="16"/>
      <c r="BH1216" s="16"/>
      <c r="BI1216" s="16"/>
      <c r="BJ1216" s="16"/>
      <c r="BK1216" s="16"/>
      <c r="BL1216" s="16"/>
      <c r="BM1216" s="16"/>
      <c r="BN1216" s="16"/>
      <c r="BO1216" s="16"/>
      <c r="BP1216" s="16"/>
      <c r="BQ1216" s="16"/>
      <c r="BR1216" s="16">
        <v>0.4166666567325592</v>
      </c>
      <c r="BS1216" s="16"/>
      <c r="BT1216" s="16"/>
      <c r="BU1216" s="16"/>
      <c r="BV1216" s="16"/>
      <c r="BW1216" s="16"/>
      <c r="BX1216" s="16"/>
      <c r="BY1216" s="16"/>
      <c r="BZ1216" s="16">
        <v>0.4166666567325592</v>
      </c>
      <c r="CA1216" s="16"/>
      <c r="CB1216" s="16"/>
      <c r="CC1216" s="16"/>
      <c r="CD1216" s="16">
        <v>0.30000001192092896</v>
      </c>
      <c r="CE1216" s="16"/>
      <c r="CF1216" s="16"/>
      <c r="CG1216" s="16"/>
      <c r="CH1216" s="16"/>
      <c r="CI1216" s="16"/>
      <c r="CJ1216" s="16">
        <v>1</v>
      </c>
      <c r="CK1216" s="16"/>
      <c r="CL1216" s="16"/>
      <c r="CM1216" s="16"/>
      <c r="CN1216" s="16"/>
      <c r="CO1216" s="16">
        <v>0.1666666716337204</v>
      </c>
      <c r="CP1216" s="16"/>
      <c r="CQ1216" s="16"/>
      <c r="CR1216" s="16"/>
      <c r="CS1216" s="16"/>
      <c r="CT1216" s="16"/>
      <c r="CU1216" s="16"/>
      <c r="CV1216" s="16"/>
      <c r="CW1216" s="16"/>
      <c r="CX1216" s="16"/>
      <c r="CY1216" s="16"/>
      <c r="CZ1216" s="16"/>
      <c r="DA1216" s="16"/>
      <c r="DB1216" s="16"/>
      <c r="DC1216" s="16"/>
      <c r="DD1216" s="16"/>
      <c r="DE1216" s="16">
        <v>0.10000000149011612</v>
      </c>
      <c r="DF1216" s="16"/>
      <c r="DG1216" s="16"/>
      <c r="DH1216" s="24"/>
      <c r="DI1216" s="16"/>
      <c r="DJ1216" s="24"/>
      <c r="DK1216" s="24"/>
      <c r="DL1216" s="24"/>
      <c r="DM1216" s="24"/>
      <c r="DN1216" s="24"/>
      <c r="DO1216" s="24">
        <v>0.5833333432674408</v>
      </c>
      <c r="DP1216" s="24"/>
      <c r="DQ1216" s="24"/>
      <c r="DR1216" s="16"/>
      <c r="DS1216" s="24"/>
      <c r="DT1216" s="17"/>
      <c r="DU1216" s="17"/>
      <c r="DV1216" s="17"/>
      <c r="DW1216" s="17"/>
      <c r="DX1216" s="17"/>
      <c r="DY1216" s="17"/>
      <c r="DZ1216" s="17"/>
      <c r="EA1216" s="17"/>
      <c r="EB1216" s="17"/>
      <c r="EC1216" s="17"/>
      <c r="ED1216" s="17"/>
      <c r="EE1216" s="17">
        <v>1</v>
      </c>
      <c r="EF1216" s="17"/>
      <c r="EG1216" s="17"/>
      <c r="EH1216" s="17"/>
      <c r="EI1216" s="17"/>
      <c r="EJ1216" s="17"/>
      <c r="EK1216" s="17"/>
      <c r="EL1216" s="17"/>
      <c r="EM1216" s="17"/>
      <c r="EN1216" s="27"/>
      <c r="EO1216" s="27"/>
      <c r="EP1216" s="27"/>
      <c r="EQ1216" s="27"/>
      <c r="ER1216" s="27"/>
    </row>
    <row r="1217" spans="1:148" s="9" customFormat="1" ht="20.25" x14ac:dyDescent="0.3">
      <c r="A1217" s="10" t="s">
        <v>635</v>
      </c>
      <c r="B1217" s="10" t="s">
        <v>240</v>
      </c>
      <c r="C1217" s="10" t="s">
        <v>240</v>
      </c>
      <c r="D1217" s="10" t="s">
        <v>281</v>
      </c>
      <c r="E1217" s="10" t="s">
        <v>218</v>
      </c>
      <c r="F1217" s="11">
        <v>10564</v>
      </c>
      <c r="G1217" s="11">
        <v>4189</v>
      </c>
      <c r="H1217" s="11">
        <v>4161</v>
      </c>
      <c r="I1217" s="10" t="s">
        <v>282</v>
      </c>
      <c r="J1217" s="12">
        <v>71.8</v>
      </c>
      <c r="K1217" s="10" t="s">
        <v>267</v>
      </c>
      <c r="L1217" s="10" t="s">
        <v>261</v>
      </c>
      <c r="M1217" s="10" t="s">
        <v>220</v>
      </c>
      <c r="N1217" s="13">
        <v>18</v>
      </c>
      <c r="O1217" s="13">
        <v>18</v>
      </c>
      <c r="P1217" s="13">
        <v>0</v>
      </c>
      <c r="Q1217" s="14">
        <v>0</v>
      </c>
      <c r="R1217" s="14">
        <v>9.44</v>
      </c>
      <c r="S1217" s="14">
        <v>4.5</v>
      </c>
      <c r="T1217" s="14">
        <v>2.8319999999999999</v>
      </c>
      <c r="U1217" s="14">
        <v>62.933329999999998</v>
      </c>
      <c r="V1217" s="14">
        <v>0.5625</v>
      </c>
      <c r="W1217" s="14">
        <v>225.28</v>
      </c>
      <c r="X1217" s="14">
        <v>40.5</v>
      </c>
      <c r="Y1217" s="14">
        <v>0.48076924296099099</v>
      </c>
      <c r="Z1217" s="14">
        <v>3</v>
      </c>
      <c r="AA1217" s="14">
        <v>1.5</v>
      </c>
      <c r="AB1217" s="14">
        <v>33.333329999999997</v>
      </c>
      <c r="AC1217" s="14">
        <v>0.16800000000000001</v>
      </c>
      <c r="AD1217" s="14">
        <v>3.733333</v>
      </c>
      <c r="AE1217" s="14">
        <v>126.72</v>
      </c>
      <c r="AF1217" s="14">
        <v>84.24</v>
      </c>
      <c r="AG1217" s="14">
        <v>0</v>
      </c>
      <c r="AH1217" s="14">
        <v>0</v>
      </c>
      <c r="AI1217" s="14">
        <v>2.8319999999999999</v>
      </c>
      <c r="AJ1217" s="14">
        <v>3</v>
      </c>
      <c r="AK1217" s="15">
        <v>0.66666669999999995</v>
      </c>
      <c r="AL1217" s="15">
        <v>0.94399999999999995</v>
      </c>
      <c r="AM1217" s="15">
        <v>1</v>
      </c>
      <c r="AN1217" s="15">
        <v>0.62933340000000004</v>
      </c>
      <c r="AO1217" s="16">
        <v>0.5</v>
      </c>
      <c r="AP1217" s="16"/>
      <c r="AQ1217" s="16"/>
      <c r="AR1217" s="16"/>
      <c r="AS1217" s="16"/>
      <c r="AT1217" s="16"/>
      <c r="AU1217" s="16"/>
      <c r="AV1217" s="16"/>
      <c r="AW1217" s="16"/>
      <c r="AX1217" s="16"/>
      <c r="AY1217" s="16"/>
      <c r="AZ1217" s="16"/>
      <c r="BA1217" s="16"/>
      <c r="BB1217" s="16"/>
      <c r="BC1217" s="16"/>
      <c r="BD1217" s="16"/>
      <c r="BE1217" s="16"/>
      <c r="BF1217" s="16"/>
      <c r="BG1217" s="16"/>
      <c r="BH1217" s="16"/>
      <c r="BI1217" s="16"/>
      <c r="BJ1217" s="16"/>
      <c r="BK1217" s="16"/>
      <c r="BL1217" s="16"/>
      <c r="BM1217" s="16"/>
      <c r="BN1217" s="16"/>
      <c r="BO1217" s="16"/>
      <c r="BP1217" s="16">
        <v>0.3333333432674408</v>
      </c>
      <c r="BQ1217" s="16"/>
      <c r="BR1217" s="16"/>
      <c r="BS1217" s="16"/>
      <c r="BT1217" s="16"/>
      <c r="BU1217" s="16"/>
      <c r="BV1217" s="16"/>
      <c r="BW1217" s="16"/>
      <c r="BX1217" s="16"/>
      <c r="BY1217" s="16"/>
      <c r="BZ1217" s="16"/>
      <c r="CA1217" s="16"/>
      <c r="CB1217" s="16"/>
      <c r="CC1217" s="16"/>
      <c r="CD1217" s="16"/>
      <c r="CE1217" s="16"/>
      <c r="CF1217" s="16"/>
      <c r="CG1217" s="16"/>
      <c r="CH1217" s="16"/>
      <c r="CI1217" s="16"/>
      <c r="CJ1217" s="16">
        <v>0.25</v>
      </c>
      <c r="CK1217" s="16"/>
      <c r="CL1217" s="16"/>
      <c r="CM1217" s="16"/>
      <c r="CN1217" s="16"/>
      <c r="CO1217" s="16"/>
      <c r="CP1217" s="16"/>
      <c r="CQ1217" s="16"/>
      <c r="CR1217" s="16"/>
      <c r="CS1217" s="16"/>
      <c r="CT1217" s="16"/>
      <c r="CU1217" s="16"/>
      <c r="CV1217" s="16"/>
      <c r="CW1217" s="16"/>
      <c r="CX1217" s="16"/>
      <c r="CY1217" s="16"/>
      <c r="CZ1217" s="16"/>
      <c r="DA1217" s="16"/>
      <c r="DB1217" s="16"/>
      <c r="DC1217" s="16"/>
      <c r="DD1217" s="16"/>
      <c r="DE1217" s="16">
        <v>0.1666666716337204</v>
      </c>
      <c r="DF1217" s="16"/>
      <c r="DG1217" s="16"/>
      <c r="DH1217" s="24"/>
      <c r="DI1217" s="16"/>
      <c r="DJ1217" s="24"/>
      <c r="DK1217" s="24"/>
      <c r="DL1217" s="24"/>
      <c r="DM1217" s="24"/>
      <c r="DN1217" s="24"/>
      <c r="DO1217" s="24">
        <v>0.25</v>
      </c>
      <c r="DP1217" s="24"/>
      <c r="DQ1217" s="24"/>
      <c r="DR1217" s="16"/>
      <c r="DS1217" s="24"/>
      <c r="DT1217" s="17"/>
      <c r="DU1217" s="17"/>
      <c r="DV1217" s="17"/>
      <c r="DW1217" s="17"/>
      <c r="DX1217" s="17"/>
      <c r="DY1217" s="17"/>
      <c r="DZ1217" s="17"/>
      <c r="EA1217" s="17"/>
      <c r="EB1217" s="17"/>
      <c r="EC1217" s="17"/>
      <c r="ED1217" s="17"/>
      <c r="EE1217" s="17"/>
      <c r="EF1217" s="17"/>
      <c r="EG1217" s="17"/>
      <c r="EH1217" s="17"/>
      <c r="EI1217" s="17"/>
      <c r="EJ1217" s="17"/>
      <c r="EK1217" s="17"/>
      <c r="EL1217" s="17"/>
      <c r="EM1217" s="17"/>
      <c r="EN1217" s="27"/>
      <c r="EO1217" s="27"/>
      <c r="EP1217" s="27"/>
      <c r="EQ1217" s="27"/>
      <c r="ER1217" s="27"/>
    </row>
    <row r="1218" spans="1:148" s="9" customFormat="1" ht="20.25" x14ac:dyDescent="0.3">
      <c r="A1218" s="10" t="s">
        <v>635</v>
      </c>
      <c r="B1218" s="10" t="s">
        <v>232</v>
      </c>
      <c r="C1218" s="10" t="s">
        <v>240</v>
      </c>
      <c r="D1218" s="10" t="s">
        <v>279</v>
      </c>
      <c r="E1218" s="10" t="s">
        <v>218</v>
      </c>
      <c r="F1218" s="11">
        <v>10734</v>
      </c>
      <c r="G1218" s="11">
        <v>4017</v>
      </c>
      <c r="H1218" s="11">
        <v>4103</v>
      </c>
      <c r="I1218" s="10" t="s">
        <v>282</v>
      </c>
      <c r="J1218" s="12">
        <v>71.8</v>
      </c>
      <c r="K1218" s="10" t="s">
        <v>243</v>
      </c>
      <c r="L1218" s="10" t="s">
        <v>261</v>
      </c>
      <c r="M1218" s="10" t="s">
        <v>220</v>
      </c>
      <c r="N1218" s="13">
        <v>47</v>
      </c>
      <c r="O1218" s="13">
        <v>47</v>
      </c>
      <c r="P1218" s="13">
        <v>0</v>
      </c>
      <c r="Q1218" s="14">
        <v>0</v>
      </c>
      <c r="R1218" s="14">
        <v>8.11</v>
      </c>
      <c r="S1218" s="14">
        <v>8</v>
      </c>
      <c r="T1218" s="14">
        <v>6.3528330000000004</v>
      </c>
      <c r="U1218" s="14">
        <v>79.410420000000002</v>
      </c>
      <c r="V1218" s="14">
        <v>1</v>
      </c>
      <c r="W1218" s="14">
        <v>283.88</v>
      </c>
      <c r="X1218" s="14">
        <v>80</v>
      </c>
      <c r="Y1218" s="14">
        <v>0.43982627009977798</v>
      </c>
      <c r="Z1218" s="14">
        <v>6.4833340000000002</v>
      </c>
      <c r="AA1218" s="14">
        <v>1.516667</v>
      </c>
      <c r="AB1218" s="14">
        <v>18.95833</v>
      </c>
      <c r="AC1218" s="14">
        <v>0.13050010000000001</v>
      </c>
      <c r="AD1218" s="14">
        <v>1.631251</v>
      </c>
      <c r="AE1218" s="14">
        <v>283.88</v>
      </c>
      <c r="AF1218" s="14">
        <v>181.89</v>
      </c>
      <c r="AG1218" s="14">
        <v>0</v>
      </c>
      <c r="AH1218" s="14">
        <v>0</v>
      </c>
      <c r="AI1218" s="14">
        <v>6.3528330000000004</v>
      </c>
      <c r="AJ1218" s="14">
        <v>6.4833340000000002</v>
      </c>
      <c r="AK1218" s="15">
        <v>0.81041669999999999</v>
      </c>
      <c r="AL1218" s="15">
        <v>0.97987139999999995</v>
      </c>
      <c r="AM1218" s="15">
        <v>1</v>
      </c>
      <c r="AN1218" s="15">
        <v>0.79410420000000004</v>
      </c>
      <c r="AO1218" s="16">
        <v>0.5</v>
      </c>
      <c r="AP1218" s="16"/>
      <c r="AQ1218" s="16"/>
      <c r="AR1218" s="16"/>
      <c r="AS1218" s="16"/>
      <c r="AT1218" s="16"/>
      <c r="AU1218" s="16"/>
      <c r="AV1218" s="16"/>
      <c r="AW1218" s="16"/>
      <c r="AX1218" s="16"/>
      <c r="AY1218" s="16"/>
      <c r="AZ1218" s="16"/>
      <c r="BA1218" s="16"/>
      <c r="BB1218" s="16"/>
      <c r="BC1218" s="16"/>
      <c r="BD1218" s="16"/>
      <c r="BE1218" s="16"/>
      <c r="BF1218" s="16"/>
      <c r="BG1218" s="16"/>
      <c r="BH1218" s="16"/>
      <c r="BI1218" s="16"/>
      <c r="BJ1218" s="16"/>
      <c r="BK1218" s="16"/>
      <c r="BL1218" s="16"/>
      <c r="BM1218" s="16"/>
      <c r="BN1218" s="16"/>
      <c r="BO1218" s="16"/>
      <c r="BP1218" s="16"/>
      <c r="BQ1218" s="16"/>
      <c r="BR1218" s="16"/>
      <c r="BS1218" s="16"/>
      <c r="BT1218" s="16"/>
      <c r="BU1218" s="16"/>
      <c r="BV1218" s="16"/>
      <c r="BW1218" s="16"/>
      <c r="BX1218" s="16">
        <v>0.1666666716337204</v>
      </c>
      <c r="BY1218" s="16"/>
      <c r="BZ1218" s="16">
        <v>0.23333333432674408</v>
      </c>
      <c r="CA1218" s="16"/>
      <c r="CB1218" s="16"/>
      <c r="CC1218" s="16"/>
      <c r="CD1218" s="16"/>
      <c r="CE1218" s="16"/>
      <c r="CF1218" s="16"/>
      <c r="CG1218" s="16"/>
      <c r="CH1218" s="16"/>
      <c r="CI1218" s="16"/>
      <c r="CJ1218" s="16"/>
      <c r="CK1218" s="16"/>
      <c r="CL1218" s="16"/>
      <c r="CM1218" s="16"/>
      <c r="CN1218" s="16"/>
      <c r="CO1218" s="16"/>
      <c r="CP1218" s="16"/>
      <c r="CQ1218" s="16"/>
      <c r="CR1218" s="16"/>
      <c r="CS1218" s="16"/>
      <c r="CT1218" s="16"/>
      <c r="CU1218" s="16"/>
      <c r="CV1218" s="16"/>
      <c r="CW1218" s="16"/>
      <c r="CX1218" s="16"/>
      <c r="CY1218" s="16"/>
      <c r="CZ1218" s="16"/>
      <c r="DA1218" s="16"/>
      <c r="DB1218" s="16"/>
      <c r="DC1218" s="16"/>
      <c r="DD1218" s="16"/>
      <c r="DE1218" s="16"/>
      <c r="DF1218" s="16"/>
      <c r="DG1218" s="16"/>
      <c r="DH1218" s="24"/>
      <c r="DI1218" s="16"/>
      <c r="DJ1218" s="24"/>
      <c r="DK1218" s="24">
        <v>0.1666666716337204</v>
      </c>
      <c r="DL1218" s="24"/>
      <c r="DM1218" s="24"/>
      <c r="DN1218" s="24">
        <v>8.3333335816860199E-2</v>
      </c>
      <c r="DO1218" s="24">
        <v>0.36666667461395264</v>
      </c>
      <c r="DP1218" s="24"/>
      <c r="DQ1218" s="24"/>
      <c r="DR1218" s="16"/>
      <c r="DS1218" s="24"/>
      <c r="DT1218" s="17"/>
      <c r="DU1218" s="17"/>
      <c r="DV1218" s="17"/>
      <c r="DW1218" s="17"/>
      <c r="DX1218" s="17"/>
      <c r="DY1218" s="17"/>
      <c r="DZ1218" s="17"/>
      <c r="EA1218" s="17"/>
      <c r="EB1218" s="17"/>
      <c r="EC1218" s="17"/>
      <c r="ED1218" s="17"/>
      <c r="EE1218" s="17"/>
      <c r="EF1218" s="17"/>
      <c r="EG1218" s="17"/>
      <c r="EH1218" s="17"/>
      <c r="EI1218" s="17"/>
      <c r="EJ1218" s="17"/>
      <c r="EK1218" s="17"/>
      <c r="EL1218" s="17"/>
      <c r="EM1218" s="17"/>
      <c r="EN1218" s="27"/>
      <c r="EO1218" s="27"/>
      <c r="EP1218" s="27"/>
      <c r="EQ1218" s="27"/>
      <c r="ER1218" s="27"/>
    </row>
    <row r="1219" spans="1:148" s="9" customFormat="1" ht="20.25" x14ac:dyDescent="0.3">
      <c r="A1219" s="10" t="s">
        <v>635</v>
      </c>
      <c r="B1219" s="10" t="s">
        <v>232</v>
      </c>
      <c r="C1219" s="10" t="s">
        <v>240</v>
      </c>
      <c r="D1219" s="10" t="s">
        <v>281</v>
      </c>
      <c r="E1219" s="10" t="s">
        <v>218</v>
      </c>
      <c r="F1219" s="11">
        <v>10734</v>
      </c>
      <c r="G1219" s="11">
        <v>4124</v>
      </c>
      <c r="H1219" s="11">
        <v>4091</v>
      </c>
      <c r="I1219" s="10" t="s">
        <v>282</v>
      </c>
      <c r="J1219" s="12">
        <v>71.8</v>
      </c>
      <c r="K1219" s="10" t="s">
        <v>243</v>
      </c>
      <c r="L1219" s="10" t="s">
        <v>261</v>
      </c>
      <c r="M1219" s="10" t="s">
        <v>220</v>
      </c>
      <c r="N1219" s="13">
        <v>46</v>
      </c>
      <c r="O1219" s="13">
        <v>46</v>
      </c>
      <c r="P1219" s="13">
        <v>0</v>
      </c>
      <c r="Q1219" s="14">
        <v>0</v>
      </c>
      <c r="R1219" s="14">
        <v>8.11</v>
      </c>
      <c r="S1219" s="14">
        <v>8</v>
      </c>
      <c r="T1219" s="14">
        <v>6.2176669999999996</v>
      </c>
      <c r="U1219" s="14">
        <v>77.720830000000007</v>
      </c>
      <c r="V1219" s="14">
        <v>1</v>
      </c>
      <c r="W1219" s="14">
        <v>277.83999999999997</v>
      </c>
      <c r="X1219" s="14">
        <v>80</v>
      </c>
      <c r="Y1219" s="14">
        <v>0.44938773697967199</v>
      </c>
      <c r="Z1219" s="14">
        <v>6.4166670000000003</v>
      </c>
      <c r="AA1219" s="14">
        <v>1.5833330000000001</v>
      </c>
      <c r="AB1219" s="14">
        <v>19.79167</v>
      </c>
      <c r="AC1219" s="14">
        <v>0.19900000000000001</v>
      </c>
      <c r="AD1219" s="14">
        <v>2.4874999999999998</v>
      </c>
      <c r="AE1219" s="14">
        <v>277.83999999999997</v>
      </c>
      <c r="AF1219" s="14">
        <v>178.02</v>
      </c>
      <c r="AG1219" s="14">
        <v>0</v>
      </c>
      <c r="AH1219" s="14">
        <v>0</v>
      </c>
      <c r="AI1219" s="14">
        <v>6.2176669999999996</v>
      </c>
      <c r="AJ1219" s="14">
        <v>6.4166670000000003</v>
      </c>
      <c r="AK1219" s="15">
        <v>0.80208330000000005</v>
      </c>
      <c r="AL1219" s="15">
        <v>0.96898700000000004</v>
      </c>
      <c r="AM1219" s="15">
        <v>1</v>
      </c>
      <c r="AN1219" s="15">
        <v>0.77720829999999996</v>
      </c>
      <c r="AO1219" s="16">
        <v>1</v>
      </c>
      <c r="AP1219" s="16"/>
      <c r="AQ1219" s="16"/>
      <c r="AR1219" s="16"/>
      <c r="AS1219" s="16"/>
      <c r="AT1219" s="16"/>
      <c r="AU1219" s="16"/>
      <c r="AV1219" s="16"/>
      <c r="AW1219" s="16"/>
      <c r="AX1219" s="16"/>
      <c r="AY1219" s="16"/>
      <c r="AZ1219" s="16"/>
      <c r="BA1219" s="16"/>
      <c r="BB1219" s="16"/>
      <c r="BC1219" s="16"/>
      <c r="BD1219" s="16"/>
      <c r="BE1219" s="16"/>
      <c r="BF1219" s="16"/>
      <c r="BG1219" s="16"/>
      <c r="BH1219" s="16"/>
      <c r="BI1219" s="16"/>
      <c r="BJ1219" s="16"/>
      <c r="BK1219" s="16"/>
      <c r="BL1219" s="16"/>
      <c r="BM1219" s="16"/>
      <c r="BN1219" s="16"/>
      <c r="BO1219" s="16"/>
      <c r="BP1219" s="16"/>
      <c r="BQ1219" s="16"/>
      <c r="BR1219" s="16"/>
      <c r="BS1219" s="16"/>
      <c r="BT1219" s="16"/>
      <c r="BU1219" s="16"/>
      <c r="BV1219" s="16"/>
      <c r="BW1219" s="16"/>
      <c r="BX1219" s="16"/>
      <c r="BY1219" s="16"/>
      <c r="BZ1219" s="16"/>
      <c r="CA1219" s="16"/>
      <c r="CB1219" s="16"/>
      <c r="CC1219" s="16"/>
      <c r="CD1219" s="16"/>
      <c r="CE1219" s="16"/>
      <c r="CF1219" s="16"/>
      <c r="CG1219" s="16"/>
      <c r="CH1219" s="16"/>
      <c r="CI1219" s="16"/>
      <c r="CJ1219" s="16"/>
      <c r="CK1219" s="16"/>
      <c r="CL1219" s="16"/>
      <c r="CM1219" s="16"/>
      <c r="CN1219" s="16"/>
      <c r="CO1219" s="16"/>
      <c r="CP1219" s="16"/>
      <c r="CQ1219" s="16"/>
      <c r="CR1219" s="16"/>
      <c r="CS1219" s="16"/>
      <c r="CT1219" s="16"/>
      <c r="CU1219" s="16"/>
      <c r="CV1219" s="16"/>
      <c r="CW1219" s="16"/>
      <c r="CX1219" s="16"/>
      <c r="CY1219" s="16"/>
      <c r="CZ1219" s="16"/>
      <c r="DA1219" s="16"/>
      <c r="DB1219" s="16"/>
      <c r="DC1219" s="16"/>
      <c r="DD1219" s="16"/>
      <c r="DE1219" s="16">
        <v>8.3333335816860199E-2</v>
      </c>
      <c r="DF1219" s="16"/>
      <c r="DG1219" s="16"/>
      <c r="DH1219" s="24"/>
      <c r="DI1219" s="16"/>
      <c r="DJ1219" s="24"/>
      <c r="DK1219" s="24">
        <v>0.1666666716337204</v>
      </c>
      <c r="DL1219" s="24"/>
      <c r="DM1219" s="24"/>
      <c r="DN1219" s="24"/>
      <c r="DO1219" s="24">
        <v>0.3333333432674408</v>
      </c>
      <c r="DP1219" s="24"/>
      <c r="DQ1219" s="24"/>
      <c r="DR1219" s="16"/>
      <c r="DS1219" s="24"/>
      <c r="DT1219" s="17"/>
      <c r="DU1219" s="17"/>
      <c r="DV1219" s="17"/>
      <c r="DW1219" s="17"/>
      <c r="DX1219" s="17"/>
      <c r="DY1219" s="17"/>
      <c r="DZ1219" s="17"/>
      <c r="EA1219" s="17"/>
      <c r="EB1219" s="17"/>
      <c r="EC1219" s="17"/>
      <c r="ED1219" s="17"/>
      <c r="EE1219" s="17"/>
      <c r="EF1219" s="17"/>
      <c r="EG1219" s="17"/>
      <c r="EH1219" s="17"/>
      <c r="EI1219" s="17"/>
      <c r="EJ1219" s="17"/>
      <c r="EK1219" s="17"/>
      <c r="EL1219" s="17"/>
      <c r="EM1219" s="17"/>
      <c r="EN1219" s="27"/>
      <c r="EO1219" s="27"/>
      <c r="EP1219" s="27"/>
      <c r="EQ1219" s="27"/>
      <c r="ER1219" s="27"/>
    </row>
    <row r="1220" spans="1:148" s="9" customFormat="1" ht="20.25" x14ac:dyDescent="0.3">
      <c r="A1220" s="10" t="s">
        <v>635</v>
      </c>
      <c r="B1220" s="10" t="s">
        <v>231</v>
      </c>
      <c r="C1220" s="10" t="s">
        <v>240</v>
      </c>
      <c r="D1220" s="10" t="s">
        <v>279</v>
      </c>
      <c r="E1220" s="10" t="s">
        <v>218</v>
      </c>
      <c r="F1220" s="11">
        <v>10734</v>
      </c>
      <c r="G1220" s="11">
        <v>4017</v>
      </c>
      <c r="H1220" s="11">
        <v>4103</v>
      </c>
      <c r="I1220" s="10" t="s">
        <v>282</v>
      </c>
      <c r="J1220" s="12">
        <v>71.8</v>
      </c>
      <c r="K1220" s="10" t="s">
        <v>243</v>
      </c>
      <c r="L1220" s="10" t="s">
        <v>261</v>
      </c>
      <c r="M1220" s="10" t="s">
        <v>220</v>
      </c>
      <c r="N1220" s="13">
        <v>24</v>
      </c>
      <c r="O1220" s="13">
        <v>23</v>
      </c>
      <c r="P1220" s="13">
        <v>1</v>
      </c>
      <c r="Q1220" s="14">
        <v>4.1666670000000003</v>
      </c>
      <c r="R1220" s="14">
        <v>8.11</v>
      </c>
      <c r="S1220" s="14">
        <v>4</v>
      </c>
      <c r="T1220" s="14">
        <v>3.1088330000000002</v>
      </c>
      <c r="U1220" s="14">
        <v>77.720830000000007</v>
      </c>
      <c r="V1220" s="14">
        <v>0.5</v>
      </c>
      <c r="W1220" s="14">
        <v>277.83999999999997</v>
      </c>
      <c r="X1220" s="14">
        <v>40</v>
      </c>
      <c r="Y1220" s="14">
        <v>0.44938773697967199</v>
      </c>
      <c r="Z1220" s="14">
        <v>3.25</v>
      </c>
      <c r="AA1220" s="14">
        <v>0.75</v>
      </c>
      <c r="AB1220" s="14">
        <v>18.75</v>
      </c>
      <c r="AC1220" s="14">
        <v>6.0000269999999998E-3</v>
      </c>
      <c r="AD1220" s="14">
        <v>0.15000069999999999</v>
      </c>
      <c r="AE1220" s="14">
        <v>138.91999999999999</v>
      </c>
      <c r="AF1220" s="14">
        <v>89.009990000000002</v>
      </c>
      <c r="AG1220" s="14">
        <v>0.1351667</v>
      </c>
      <c r="AH1220" s="14">
        <v>3.3791669999999998</v>
      </c>
      <c r="AI1220" s="14">
        <v>3.2440000000000002</v>
      </c>
      <c r="AJ1220" s="14">
        <v>3.25</v>
      </c>
      <c r="AK1220" s="15">
        <v>0.8125</v>
      </c>
      <c r="AL1220" s="15">
        <v>0.99815370000000003</v>
      </c>
      <c r="AM1220" s="15">
        <v>0.95833330000000005</v>
      </c>
      <c r="AN1220" s="15">
        <v>0.77720829999999996</v>
      </c>
      <c r="AO1220" s="16"/>
      <c r="AP1220" s="16"/>
      <c r="AQ1220" s="16"/>
      <c r="AR1220" s="16"/>
      <c r="AS1220" s="16"/>
      <c r="AT1220" s="16"/>
      <c r="AU1220" s="16"/>
      <c r="AV1220" s="16"/>
      <c r="AW1220" s="16"/>
      <c r="AX1220" s="16"/>
      <c r="AY1220" s="16"/>
      <c r="AZ1220" s="16"/>
      <c r="BA1220" s="16"/>
      <c r="BB1220" s="16"/>
      <c r="BC1220" s="16"/>
      <c r="BD1220" s="16"/>
      <c r="BE1220" s="16"/>
      <c r="BF1220" s="16"/>
      <c r="BG1220" s="16"/>
      <c r="BH1220" s="16"/>
      <c r="BI1220" s="16">
        <v>0.1666666716337204</v>
      </c>
      <c r="BJ1220" s="16"/>
      <c r="BK1220" s="16"/>
      <c r="BL1220" s="16"/>
      <c r="BM1220" s="16"/>
      <c r="BN1220" s="16"/>
      <c r="BO1220" s="16"/>
      <c r="BP1220" s="16"/>
      <c r="BQ1220" s="16"/>
      <c r="BR1220" s="16"/>
      <c r="BS1220" s="16"/>
      <c r="BT1220" s="16"/>
      <c r="BU1220" s="16"/>
      <c r="BV1220" s="16"/>
      <c r="BW1220" s="16"/>
      <c r="BX1220" s="16"/>
      <c r="BY1220" s="16"/>
      <c r="BZ1220" s="16">
        <v>0.23333333432674408</v>
      </c>
      <c r="CA1220" s="16"/>
      <c r="CB1220" s="16"/>
      <c r="CC1220" s="16"/>
      <c r="CD1220" s="16"/>
      <c r="CE1220" s="16"/>
      <c r="CF1220" s="16"/>
      <c r="CG1220" s="16"/>
      <c r="CH1220" s="16"/>
      <c r="CI1220" s="16"/>
      <c r="CJ1220" s="16"/>
      <c r="CK1220" s="16"/>
      <c r="CL1220" s="16"/>
      <c r="CM1220" s="16"/>
      <c r="CN1220" s="16"/>
      <c r="CO1220" s="16"/>
      <c r="CP1220" s="16"/>
      <c r="CQ1220" s="16"/>
      <c r="CR1220" s="16"/>
      <c r="CS1220" s="16"/>
      <c r="CT1220" s="16"/>
      <c r="CU1220" s="16"/>
      <c r="CV1220" s="16"/>
      <c r="CW1220" s="16"/>
      <c r="CX1220" s="16"/>
      <c r="CY1220" s="16"/>
      <c r="CZ1220" s="16"/>
      <c r="DA1220" s="16"/>
      <c r="DB1220" s="16">
        <v>0.1666666716337204</v>
      </c>
      <c r="DC1220" s="16"/>
      <c r="DD1220" s="16"/>
      <c r="DE1220" s="16"/>
      <c r="DF1220" s="16"/>
      <c r="DG1220" s="16"/>
      <c r="DH1220" s="24"/>
      <c r="DI1220" s="16"/>
      <c r="DJ1220" s="24"/>
      <c r="DK1220" s="24"/>
      <c r="DL1220" s="24"/>
      <c r="DM1220" s="24"/>
      <c r="DN1220" s="24"/>
      <c r="DO1220" s="24">
        <v>0.18333333730697632</v>
      </c>
      <c r="DP1220" s="24"/>
      <c r="DQ1220" s="24"/>
      <c r="DR1220" s="16"/>
      <c r="DS1220" s="24"/>
      <c r="DT1220" s="17"/>
      <c r="DU1220" s="17"/>
      <c r="DV1220" s="17"/>
      <c r="DW1220" s="17"/>
      <c r="DX1220" s="17"/>
      <c r="DY1220" s="17"/>
      <c r="DZ1220" s="17"/>
      <c r="EA1220" s="17"/>
      <c r="EB1220" s="17"/>
      <c r="EC1220" s="17"/>
      <c r="ED1220" s="17"/>
      <c r="EE1220" s="17">
        <v>1</v>
      </c>
      <c r="EF1220" s="17"/>
      <c r="EG1220" s="17"/>
      <c r="EH1220" s="17"/>
      <c r="EI1220" s="17"/>
      <c r="EJ1220" s="17"/>
      <c r="EK1220" s="17"/>
      <c r="EL1220" s="17"/>
      <c r="EM1220" s="17"/>
      <c r="EN1220" s="27"/>
      <c r="EO1220" s="27"/>
      <c r="EP1220" s="27"/>
      <c r="EQ1220" s="27"/>
      <c r="ER1220" s="27"/>
    </row>
    <row r="1221" spans="1:148" s="9" customFormat="1" ht="20.25" x14ac:dyDescent="0.3">
      <c r="A1221" s="10" t="s">
        <v>635</v>
      </c>
      <c r="B1221" s="10" t="s">
        <v>231</v>
      </c>
      <c r="C1221" s="10" t="s">
        <v>240</v>
      </c>
      <c r="D1221" s="10" t="s">
        <v>281</v>
      </c>
      <c r="E1221" s="10" t="s">
        <v>218</v>
      </c>
      <c r="F1221" s="11">
        <v>10734</v>
      </c>
      <c r="G1221" s="11">
        <v>4124</v>
      </c>
      <c r="H1221" s="11">
        <v>4091</v>
      </c>
      <c r="I1221" s="10" t="s">
        <v>282</v>
      </c>
      <c r="J1221" s="12">
        <v>71.8</v>
      </c>
      <c r="K1221" s="10" t="s">
        <v>243</v>
      </c>
      <c r="L1221" s="10" t="s">
        <v>261</v>
      </c>
      <c r="M1221" s="10" t="s">
        <v>220</v>
      </c>
      <c r="N1221" s="13">
        <v>24</v>
      </c>
      <c r="O1221" s="13">
        <v>24</v>
      </c>
      <c r="P1221" s="13">
        <v>0</v>
      </c>
      <c r="Q1221" s="14">
        <v>0</v>
      </c>
      <c r="R1221" s="14">
        <v>8.11</v>
      </c>
      <c r="S1221" s="14">
        <v>4</v>
      </c>
      <c r="T1221" s="14">
        <v>3.2440000000000002</v>
      </c>
      <c r="U1221" s="14">
        <v>81.099990000000005</v>
      </c>
      <c r="V1221" s="14">
        <v>0.5</v>
      </c>
      <c r="W1221" s="14">
        <v>289.92</v>
      </c>
      <c r="X1221" s="14">
        <v>40</v>
      </c>
      <c r="Y1221" s="14">
        <v>0.43066323409616603</v>
      </c>
      <c r="Z1221" s="14">
        <v>3.5</v>
      </c>
      <c r="AA1221" s="14">
        <v>0.5</v>
      </c>
      <c r="AB1221" s="14">
        <v>12.5</v>
      </c>
      <c r="AC1221" s="14">
        <v>0.25600030000000001</v>
      </c>
      <c r="AD1221" s="14">
        <v>6.4000069999999996</v>
      </c>
      <c r="AE1221" s="14">
        <v>144.96</v>
      </c>
      <c r="AF1221" s="14">
        <v>92.88</v>
      </c>
      <c r="AG1221" s="14">
        <v>0</v>
      </c>
      <c r="AH1221" s="14">
        <v>0</v>
      </c>
      <c r="AI1221" s="14">
        <v>3.2440000000000002</v>
      </c>
      <c r="AJ1221" s="14">
        <v>3.5</v>
      </c>
      <c r="AK1221" s="15">
        <v>0.875</v>
      </c>
      <c r="AL1221" s="15">
        <v>0.92685709999999999</v>
      </c>
      <c r="AM1221" s="15">
        <v>1</v>
      </c>
      <c r="AN1221" s="15">
        <v>0.8109999</v>
      </c>
      <c r="AO1221" s="16"/>
      <c r="AP1221" s="16"/>
      <c r="AQ1221" s="16"/>
      <c r="AR1221" s="16"/>
      <c r="AS1221" s="16"/>
      <c r="AT1221" s="16"/>
      <c r="AU1221" s="16"/>
      <c r="AV1221" s="16"/>
      <c r="AW1221" s="16"/>
      <c r="AX1221" s="16"/>
      <c r="AY1221" s="16"/>
      <c r="AZ1221" s="16"/>
      <c r="BA1221" s="16"/>
      <c r="BB1221" s="16"/>
      <c r="BC1221" s="16"/>
      <c r="BD1221" s="16"/>
      <c r="BE1221" s="16"/>
      <c r="BF1221" s="16"/>
      <c r="BG1221" s="16"/>
      <c r="BH1221" s="16"/>
      <c r="BI1221" s="16">
        <v>8.3333335816860199E-2</v>
      </c>
      <c r="BJ1221" s="16"/>
      <c r="BK1221" s="16"/>
      <c r="BL1221" s="16"/>
      <c r="BM1221" s="16"/>
      <c r="BN1221" s="16"/>
      <c r="BO1221" s="16"/>
      <c r="BP1221" s="16">
        <v>0.1666666716337204</v>
      </c>
      <c r="BQ1221" s="16"/>
      <c r="BR1221" s="16"/>
      <c r="BS1221" s="16"/>
      <c r="BT1221" s="16"/>
      <c r="BU1221" s="16"/>
      <c r="BV1221" s="16"/>
      <c r="BW1221" s="16"/>
      <c r="BX1221" s="16"/>
      <c r="BY1221" s="16"/>
      <c r="BZ1221" s="16"/>
      <c r="CA1221" s="16"/>
      <c r="CB1221" s="16"/>
      <c r="CC1221" s="16"/>
      <c r="CD1221" s="16"/>
      <c r="CE1221" s="16"/>
      <c r="CF1221" s="16"/>
      <c r="CG1221" s="16"/>
      <c r="CH1221" s="16"/>
      <c r="CI1221" s="16"/>
      <c r="CJ1221" s="16"/>
      <c r="CK1221" s="16"/>
      <c r="CL1221" s="16"/>
      <c r="CM1221" s="16"/>
      <c r="CN1221" s="16"/>
      <c r="CO1221" s="16"/>
      <c r="CP1221" s="16"/>
      <c r="CQ1221" s="16"/>
      <c r="CR1221" s="16"/>
      <c r="CS1221" s="16"/>
      <c r="CT1221" s="16"/>
      <c r="CU1221" s="16"/>
      <c r="CV1221" s="16"/>
      <c r="CW1221" s="16"/>
      <c r="CX1221" s="16"/>
      <c r="CY1221" s="16"/>
      <c r="CZ1221" s="16"/>
      <c r="DA1221" s="16"/>
      <c r="DB1221" s="16"/>
      <c r="DC1221" s="16"/>
      <c r="DD1221" s="16"/>
      <c r="DE1221" s="16">
        <v>8.3333335816860199E-2</v>
      </c>
      <c r="DF1221" s="16"/>
      <c r="DG1221" s="16"/>
      <c r="DH1221" s="24"/>
      <c r="DI1221" s="16"/>
      <c r="DJ1221" s="24"/>
      <c r="DK1221" s="24"/>
      <c r="DL1221" s="24"/>
      <c r="DM1221" s="24"/>
      <c r="DN1221" s="24"/>
      <c r="DO1221" s="24">
        <v>0.1666666716337204</v>
      </c>
      <c r="DP1221" s="24"/>
      <c r="DQ1221" s="24"/>
      <c r="DR1221" s="16"/>
      <c r="DS1221" s="24"/>
      <c r="DT1221" s="17"/>
      <c r="DU1221" s="17"/>
      <c r="DV1221" s="17"/>
      <c r="DW1221" s="17"/>
      <c r="DX1221" s="17"/>
      <c r="DY1221" s="17"/>
      <c r="DZ1221" s="17"/>
      <c r="EA1221" s="17"/>
      <c r="EB1221" s="17"/>
      <c r="EC1221" s="17"/>
      <c r="ED1221" s="17"/>
      <c r="EE1221" s="17"/>
      <c r="EF1221" s="17"/>
      <c r="EG1221" s="17"/>
      <c r="EH1221" s="17"/>
      <c r="EI1221" s="17"/>
      <c r="EJ1221" s="17"/>
      <c r="EK1221" s="17"/>
      <c r="EL1221" s="17"/>
      <c r="EM1221" s="17"/>
      <c r="EN1221" s="27"/>
      <c r="EO1221" s="27"/>
      <c r="EP1221" s="27"/>
      <c r="EQ1221" s="27"/>
      <c r="ER1221" s="27"/>
    </row>
    <row r="1222" spans="1:148" s="9" customFormat="1" ht="20.25" x14ac:dyDescent="0.3">
      <c r="A1222" s="10" t="s">
        <v>635</v>
      </c>
      <c r="B1222" s="10" t="s">
        <v>244</v>
      </c>
      <c r="C1222" s="10" t="s">
        <v>240</v>
      </c>
      <c r="D1222" s="10" t="s">
        <v>279</v>
      </c>
      <c r="E1222" s="10" t="s">
        <v>218</v>
      </c>
      <c r="F1222" s="11">
        <v>10734</v>
      </c>
      <c r="G1222" s="11">
        <v>4062</v>
      </c>
      <c r="H1222" s="11">
        <v>3951</v>
      </c>
      <c r="I1222" s="10" t="s">
        <v>282</v>
      </c>
      <c r="J1222" s="12">
        <v>71.8</v>
      </c>
      <c r="K1222" s="10" t="s">
        <v>243</v>
      </c>
      <c r="L1222" s="10" t="s">
        <v>261</v>
      </c>
      <c r="M1222" s="10" t="s">
        <v>220</v>
      </c>
      <c r="N1222" s="13">
        <v>23</v>
      </c>
      <c r="O1222" s="13">
        <v>23</v>
      </c>
      <c r="P1222" s="13">
        <v>0</v>
      </c>
      <c r="Q1222" s="14">
        <v>0</v>
      </c>
      <c r="R1222" s="14">
        <v>8.11</v>
      </c>
      <c r="S1222" s="14">
        <v>4</v>
      </c>
      <c r="T1222" s="14">
        <v>3.1088330000000002</v>
      </c>
      <c r="U1222" s="14">
        <v>77.720830000000007</v>
      </c>
      <c r="V1222" s="14">
        <v>0.5</v>
      </c>
      <c r="W1222" s="14">
        <v>277.83999999999997</v>
      </c>
      <c r="X1222" s="14">
        <v>40</v>
      </c>
      <c r="Y1222" s="14">
        <v>0.44938773697967199</v>
      </c>
      <c r="Z1222" s="14">
        <v>3.4166669999999999</v>
      </c>
      <c r="AA1222" s="14">
        <v>0.5833334</v>
      </c>
      <c r="AB1222" s="14">
        <v>14.58333</v>
      </c>
      <c r="AC1222" s="14">
        <v>0.30783329999999998</v>
      </c>
      <c r="AD1222" s="14">
        <v>7.6958330000000004</v>
      </c>
      <c r="AE1222" s="14">
        <v>138.91999999999999</v>
      </c>
      <c r="AF1222" s="14">
        <v>89.009990000000002</v>
      </c>
      <c r="AG1222" s="14">
        <v>0</v>
      </c>
      <c r="AH1222" s="14">
        <v>0</v>
      </c>
      <c r="AI1222" s="14">
        <v>3.1088330000000002</v>
      </c>
      <c r="AJ1222" s="14">
        <v>3.4166669999999999</v>
      </c>
      <c r="AK1222" s="15">
        <v>0.8541666</v>
      </c>
      <c r="AL1222" s="15">
        <v>0.90990249999999995</v>
      </c>
      <c r="AM1222" s="15">
        <v>1</v>
      </c>
      <c r="AN1222" s="15">
        <v>0.77720829999999996</v>
      </c>
      <c r="AO1222" s="16"/>
      <c r="AP1222" s="16"/>
      <c r="AQ1222" s="16"/>
      <c r="AR1222" s="16"/>
      <c r="AS1222" s="16"/>
      <c r="AT1222" s="16"/>
      <c r="AU1222" s="16"/>
      <c r="AV1222" s="16"/>
      <c r="AW1222" s="16"/>
      <c r="AX1222" s="16"/>
      <c r="AY1222" s="16"/>
      <c r="AZ1222" s="16"/>
      <c r="BA1222" s="16"/>
      <c r="BB1222" s="16"/>
      <c r="BC1222" s="16"/>
      <c r="BD1222" s="16"/>
      <c r="BE1222" s="16"/>
      <c r="BF1222" s="16"/>
      <c r="BG1222" s="16"/>
      <c r="BH1222" s="16"/>
      <c r="BI1222" s="16"/>
      <c r="BJ1222" s="16"/>
      <c r="BK1222" s="16"/>
      <c r="BL1222" s="16"/>
      <c r="BM1222" s="16"/>
      <c r="BN1222" s="16"/>
      <c r="BO1222" s="16"/>
      <c r="BP1222" s="16"/>
      <c r="BQ1222" s="16"/>
      <c r="BR1222" s="16"/>
      <c r="BS1222" s="16"/>
      <c r="BT1222" s="16"/>
      <c r="BU1222" s="16"/>
      <c r="BV1222" s="16"/>
      <c r="BW1222" s="16"/>
      <c r="BX1222" s="16"/>
      <c r="BY1222" s="16"/>
      <c r="BZ1222" s="16"/>
      <c r="CA1222" s="16"/>
      <c r="CB1222" s="16">
        <v>0.25</v>
      </c>
      <c r="CC1222" s="16"/>
      <c r="CD1222" s="16">
        <v>0.1666666716337204</v>
      </c>
      <c r="CE1222" s="16"/>
      <c r="CF1222" s="16"/>
      <c r="CG1222" s="16"/>
      <c r="CH1222" s="16"/>
      <c r="CI1222" s="16"/>
      <c r="CJ1222" s="16"/>
      <c r="CK1222" s="16"/>
      <c r="CL1222" s="16"/>
      <c r="CM1222" s="16"/>
      <c r="CN1222" s="16"/>
      <c r="CO1222" s="16"/>
      <c r="CP1222" s="16"/>
      <c r="CQ1222" s="16"/>
      <c r="CR1222" s="16"/>
      <c r="CS1222" s="16"/>
      <c r="CT1222" s="16"/>
      <c r="CU1222" s="16"/>
      <c r="CV1222" s="16"/>
      <c r="CW1222" s="16"/>
      <c r="CX1222" s="16"/>
      <c r="CY1222" s="16"/>
      <c r="CZ1222" s="16"/>
      <c r="DA1222" s="16"/>
      <c r="DB1222" s="16"/>
      <c r="DC1222" s="16"/>
      <c r="DD1222" s="16"/>
      <c r="DE1222" s="16"/>
      <c r="DF1222" s="16"/>
      <c r="DG1222" s="16"/>
      <c r="DH1222" s="24"/>
      <c r="DI1222" s="16"/>
      <c r="DJ1222" s="24"/>
      <c r="DK1222" s="24"/>
      <c r="DL1222" s="24"/>
      <c r="DM1222" s="24"/>
      <c r="DN1222" s="24"/>
      <c r="DO1222" s="24">
        <v>0.1666666716337204</v>
      </c>
      <c r="DP1222" s="24"/>
      <c r="DQ1222" s="24"/>
      <c r="DR1222" s="16"/>
      <c r="DS1222" s="24"/>
      <c r="DT1222" s="17"/>
      <c r="DU1222" s="17"/>
      <c r="DV1222" s="17"/>
      <c r="DW1222" s="17"/>
      <c r="DX1222" s="17"/>
      <c r="DY1222" s="17"/>
      <c r="DZ1222" s="17"/>
      <c r="EA1222" s="17"/>
      <c r="EB1222" s="17"/>
      <c r="EC1222" s="17"/>
      <c r="ED1222" s="17"/>
      <c r="EE1222" s="17"/>
      <c r="EF1222" s="17"/>
      <c r="EG1222" s="17"/>
      <c r="EH1222" s="17"/>
      <c r="EI1222" s="17"/>
      <c r="EJ1222" s="17"/>
      <c r="EK1222" s="17"/>
      <c r="EL1222" s="17"/>
      <c r="EM1222" s="17"/>
      <c r="EN1222" s="27"/>
      <c r="EO1222" s="27"/>
      <c r="EP1222" s="27"/>
      <c r="EQ1222" s="27"/>
      <c r="ER1222" s="27"/>
    </row>
    <row r="1223" spans="1:148" s="9" customFormat="1" ht="20.25" x14ac:dyDescent="0.3">
      <c r="A1223" s="10" t="s">
        <v>635</v>
      </c>
      <c r="B1223" s="10" t="s">
        <v>244</v>
      </c>
      <c r="C1223" s="10" t="s">
        <v>240</v>
      </c>
      <c r="D1223" s="10" t="s">
        <v>281</v>
      </c>
      <c r="E1223" s="10" t="s">
        <v>218</v>
      </c>
      <c r="F1223" s="11">
        <v>10734</v>
      </c>
      <c r="G1223" s="11">
        <v>4189</v>
      </c>
      <c r="H1223" s="11">
        <v>4161</v>
      </c>
      <c r="I1223" s="10" t="s">
        <v>282</v>
      </c>
      <c r="J1223" s="12">
        <v>71.8</v>
      </c>
      <c r="K1223" s="10" t="s">
        <v>243</v>
      </c>
      <c r="L1223" s="10" t="s">
        <v>261</v>
      </c>
      <c r="M1223" s="10" t="s">
        <v>220</v>
      </c>
      <c r="N1223" s="13">
        <v>18</v>
      </c>
      <c r="O1223" s="13">
        <v>18</v>
      </c>
      <c r="P1223" s="13">
        <v>0</v>
      </c>
      <c r="Q1223" s="14">
        <v>0</v>
      </c>
      <c r="R1223" s="14">
        <v>8.11</v>
      </c>
      <c r="S1223" s="14">
        <v>2.6666669999999999</v>
      </c>
      <c r="T1223" s="14">
        <v>2.4329999999999998</v>
      </c>
      <c r="U1223" s="14">
        <v>91.237489999999994</v>
      </c>
      <c r="V1223" s="14">
        <v>0.3333334</v>
      </c>
      <c r="W1223" s="14">
        <v>326.16000000000003</v>
      </c>
      <c r="X1223" s="14">
        <v>26.666669845581101</v>
      </c>
      <c r="Y1223" s="14">
        <v>0.38281181975746098</v>
      </c>
      <c r="Z1223" s="14">
        <v>2.4500000000000002</v>
      </c>
      <c r="AA1223" s="14">
        <v>0.21666669999999999</v>
      </c>
      <c r="AB1223" s="14">
        <v>8.1249990000000007</v>
      </c>
      <c r="AC1223" s="14">
        <v>1.700047E-2</v>
      </c>
      <c r="AD1223" s="14">
        <v>0.63751740000000001</v>
      </c>
      <c r="AE1223" s="14">
        <v>108.72</v>
      </c>
      <c r="AF1223" s="14">
        <v>69.66</v>
      </c>
      <c r="AG1223" s="14">
        <v>0</v>
      </c>
      <c r="AH1223" s="14">
        <v>0</v>
      </c>
      <c r="AI1223" s="14">
        <v>2.4329999999999998</v>
      </c>
      <c r="AJ1223" s="14">
        <v>2.4500000000000002</v>
      </c>
      <c r="AK1223" s="15">
        <v>0.91874999999999996</v>
      </c>
      <c r="AL1223" s="15">
        <v>0.99306110000000003</v>
      </c>
      <c r="AM1223" s="15">
        <v>1</v>
      </c>
      <c r="AN1223" s="15">
        <v>0.91237489999999999</v>
      </c>
      <c r="AO1223" s="16"/>
      <c r="AP1223" s="16"/>
      <c r="AQ1223" s="16"/>
      <c r="AR1223" s="16"/>
      <c r="AS1223" s="16"/>
      <c r="AT1223" s="16"/>
      <c r="AU1223" s="16"/>
      <c r="AV1223" s="16"/>
      <c r="AW1223" s="16"/>
      <c r="AX1223" s="16"/>
      <c r="AY1223" s="16"/>
      <c r="AZ1223" s="16"/>
      <c r="BA1223" s="16"/>
      <c r="BB1223" s="16"/>
      <c r="BC1223" s="16"/>
      <c r="BD1223" s="16"/>
      <c r="BE1223" s="16"/>
      <c r="BF1223" s="16"/>
      <c r="BG1223" s="16"/>
      <c r="BH1223" s="16"/>
      <c r="BI1223" s="16"/>
      <c r="BJ1223" s="16"/>
      <c r="BK1223" s="16"/>
      <c r="BL1223" s="16"/>
      <c r="BM1223" s="16"/>
      <c r="BN1223" s="16"/>
      <c r="BO1223" s="16"/>
      <c r="BP1223" s="16"/>
      <c r="BQ1223" s="16"/>
      <c r="BR1223" s="16"/>
      <c r="BS1223" s="16"/>
      <c r="BT1223" s="16"/>
      <c r="BU1223" s="16"/>
      <c r="BV1223" s="16"/>
      <c r="BW1223" s="16"/>
      <c r="BX1223" s="16"/>
      <c r="BY1223" s="16"/>
      <c r="BZ1223" s="16"/>
      <c r="CA1223" s="16"/>
      <c r="CB1223" s="16"/>
      <c r="CC1223" s="16"/>
      <c r="CD1223" s="16"/>
      <c r="CE1223" s="16"/>
      <c r="CF1223" s="16"/>
      <c r="CG1223" s="16"/>
      <c r="CH1223" s="16"/>
      <c r="CI1223" s="16"/>
      <c r="CJ1223" s="16"/>
      <c r="CK1223" s="16"/>
      <c r="CL1223" s="16"/>
      <c r="CM1223" s="16"/>
      <c r="CN1223" s="16"/>
      <c r="CO1223" s="16"/>
      <c r="CP1223" s="16"/>
      <c r="CQ1223" s="16"/>
      <c r="CR1223" s="16"/>
      <c r="CS1223" s="16"/>
      <c r="CT1223" s="16"/>
      <c r="CU1223" s="16"/>
      <c r="CV1223" s="16"/>
      <c r="CW1223" s="16"/>
      <c r="CX1223" s="16"/>
      <c r="CY1223" s="16"/>
      <c r="CZ1223" s="16"/>
      <c r="DA1223" s="16"/>
      <c r="DB1223" s="16"/>
      <c r="DC1223" s="16"/>
      <c r="DD1223" s="16"/>
      <c r="DE1223" s="16"/>
      <c r="DF1223" s="16"/>
      <c r="DG1223" s="16"/>
      <c r="DH1223" s="24"/>
      <c r="DI1223" s="16"/>
      <c r="DJ1223" s="24"/>
      <c r="DK1223" s="24">
        <v>0.1666666716337204</v>
      </c>
      <c r="DL1223" s="24"/>
      <c r="DM1223" s="24"/>
      <c r="DN1223" s="24"/>
      <c r="DO1223" s="24">
        <v>5.000000074505806E-2</v>
      </c>
      <c r="DP1223" s="24"/>
      <c r="DQ1223" s="24"/>
      <c r="DR1223" s="16"/>
      <c r="DS1223" s="24"/>
      <c r="DT1223" s="17"/>
      <c r="DU1223" s="17"/>
      <c r="DV1223" s="17"/>
      <c r="DW1223" s="17"/>
      <c r="DX1223" s="17"/>
      <c r="DY1223" s="17"/>
      <c r="DZ1223" s="17"/>
      <c r="EA1223" s="17"/>
      <c r="EB1223" s="17"/>
      <c r="EC1223" s="17"/>
      <c r="ED1223" s="17"/>
      <c r="EE1223" s="17"/>
      <c r="EF1223" s="17"/>
      <c r="EG1223" s="17"/>
      <c r="EH1223" s="17"/>
      <c r="EI1223" s="17"/>
      <c r="EJ1223" s="17"/>
      <c r="EK1223" s="17"/>
      <c r="EL1223" s="17"/>
      <c r="EM1223" s="17"/>
      <c r="EN1223" s="27"/>
      <c r="EO1223" s="27"/>
      <c r="EP1223" s="27"/>
      <c r="EQ1223" s="27"/>
      <c r="ER1223" s="27"/>
    </row>
    <row r="1224" spans="1:148" s="9" customFormat="1" ht="20.25" x14ac:dyDescent="0.3">
      <c r="A1224" s="10" t="s">
        <v>635</v>
      </c>
      <c r="B1224" s="10" t="s">
        <v>240</v>
      </c>
      <c r="C1224" s="10" t="s">
        <v>240</v>
      </c>
      <c r="D1224" s="10" t="s">
        <v>279</v>
      </c>
      <c r="E1224" s="10" t="s">
        <v>218</v>
      </c>
      <c r="F1224" s="11">
        <v>10734</v>
      </c>
      <c r="G1224" s="11">
        <v>4062</v>
      </c>
      <c r="H1224" s="11">
        <v>3951</v>
      </c>
      <c r="I1224" s="10" t="s">
        <v>282</v>
      </c>
      <c r="J1224" s="12">
        <v>71.8</v>
      </c>
      <c r="K1224" s="10" t="s">
        <v>243</v>
      </c>
      <c r="L1224" s="10" t="s">
        <v>261</v>
      </c>
      <c r="M1224" s="10" t="s">
        <v>220</v>
      </c>
      <c r="N1224" s="13">
        <v>2</v>
      </c>
      <c r="O1224" s="13">
        <v>2</v>
      </c>
      <c r="P1224" s="13">
        <v>0</v>
      </c>
      <c r="Q1224" s="14">
        <v>0</v>
      </c>
      <c r="R1224" s="14">
        <v>8.11</v>
      </c>
      <c r="S1224" s="14">
        <v>0.3</v>
      </c>
      <c r="T1224" s="14">
        <v>0.2703333</v>
      </c>
      <c r="U1224" s="14">
        <v>90.111099999999993</v>
      </c>
      <c r="V1224" s="14">
        <v>3.7499999999999999E-2</v>
      </c>
      <c r="W1224" s="14">
        <v>322.13330000000002</v>
      </c>
      <c r="X1224" s="14">
        <v>2.7000001072883602</v>
      </c>
      <c r="Y1224" s="14">
        <v>0.34883723347944001</v>
      </c>
      <c r="Z1224" s="14">
        <v>0.3</v>
      </c>
      <c r="AA1224" s="14">
        <v>0</v>
      </c>
      <c r="AB1224" s="14">
        <v>0</v>
      </c>
      <c r="AC1224" s="14">
        <v>2.9666689999999999E-2</v>
      </c>
      <c r="AD1224" s="14">
        <v>9.888897</v>
      </c>
      <c r="AE1224" s="14">
        <v>12.08</v>
      </c>
      <c r="AF1224" s="14">
        <v>7.74</v>
      </c>
      <c r="AG1224" s="14">
        <v>0</v>
      </c>
      <c r="AH1224" s="14">
        <v>0</v>
      </c>
      <c r="AI1224" s="14">
        <v>0.2703333</v>
      </c>
      <c r="AJ1224" s="14">
        <v>0.3</v>
      </c>
      <c r="AK1224" s="15">
        <v>1</v>
      </c>
      <c r="AL1224" s="15">
        <v>0.901111</v>
      </c>
      <c r="AM1224" s="15">
        <v>1</v>
      </c>
      <c r="AN1224" s="15">
        <v>0.901111</v>
      </c>
      <c r="AO1224" s="16"/>
      <c r="AP1224" s="16"/>
      <c r="AQ1224" s="16"/>
      <c r="AR1224" s="16"/>
      <c r="AS1224" s="16"/>
      <c r="AT1224" s="16"/>
      <c r="AU1224" s="16"/>
      <c r="AV1224" s="16"/>
      <c r="AW1224" s="16"/>
      <c r="AX1224" s="16"/>
      <c r="AY1224" s="16"/>
      <c r="AZ1224" s="16"/>
      <c r="BA1224" s="16"/>
      <c r="BB1224" s="16"/>
      <c r="BC1224" s="16"/>
      <c r="BD1224" s="16"/>
      <c r="BE1224" s="16"/>
      <c r="BF1224" s="16"/>
      <c r="BG1224" s="16"/>
      <c r="BH1224" s="16"/>
      <c r="BI1224" s="16"/>
      <c r="BJ1224" s="16"/>
      <c r="BK1224" s="16"/>
      <c r="BL1224" s="16"/>
      <c r="BM1224" s="16"/>
      <c r="BN1224" s="16"/>
      <c r="BO1224" s="16"/>
      <c r="BP1224" s="16"/>
      <c r="BQ1224" s="16"/>
      <c r="BR1224" s="16"/>
      <c r="BS1224" s="16"/>
      <c r="BT1224" s="16"/>
      <c r="BU1224" s="16"/>
      <c r="BV1224" s="16"/>
      <c r="BW1224" s="16"/>
      <c r="BX1224" s="16"/>
      <c r="BY1224" s="16"/>
      <c r="BZ1224" s="16"/>
      <c r="CA1224" s="16"/>
      <c r="CB1224" s="16"/>
      <c r="CC1224" s="16"/>
      <c r="CD1224" s="16"/>
      <c r="CE1224" s="16"/>
      <c r="CF1224" s="16"/>
      <c r="CG1224" s="16"/>
      <c r="CH1224" s="16"/>
      <c r="CI1224" s="16"/>
      <c r="CJ1224" s="16"/>
      <c r="CK1224" s="16"/>
      <c r="CL1224" s="16"/>
      <c r="CM1224" s="16"/>
      <c r="CN1224" s="16"/>
      <c r="CO1224" s="16"/>
      <c r="CP1224" s="16"/>
      <c r="CQ1224" s="16"/>
      <c r="CR1224" s="16"/>
      <c r="CS1224" s="16"/>
      <c r="CT1224" s="16"/>
      <c r="CU1224" s="16"/>
      <c r="CV1224" s="16"/>
      <c r="CW1224" s="16"/>
      <c r="CX1224" s="16"/>
      <c r="CY1224" s="16"/>
      <c r="CZ1224" s="16"/>
      <c r="DA1224" s="16"/>
      <c r="DB1224" s="16"/>
      <c r="DC1224" s="16"/>
      <c r="DD1224" s="16"/>
      <c r="DE1224" s="16"/>
      <c r="DF1224" s="16"/>
      <c r="DG1224" s="16"/>
      <c r="DH1224" s="24"/>
      <c r="DI1224" s="16"/>
      <c r="DJ1224" s="24"/>
      <c r="DK1224" s="24"/>
      <c r="DL1224" s="24"/>
      <c r="DM1224" s="24"/>
      <c r="DN1224" s="24"/>
      <c r="DO1224" s="24"/>
      <c r="DP1224" s="24"/>
      <c r="DQ1224" s="24"/>
      <c r="DR1224" s="16"/>
      <c r="DS1224" s="24"/>
      <c r="DT1224" s="17"/>
      <c r="DU1224" s="17"/>
      <c r="DV1224" s="17"/>
      <c r="DW1224" s="17"/>
      <c r="DX1224" s="17"/>
      <c r="DY1224" s="17"/>
      <c r="DZ1224" s="17"/>
      <c r="EA1224" s="17"/>
      <c r="EB1224" s="17"/>
      <c r="EC1224" s="17"/>
      <c r="ED1224" s="17"/>
      <c r="EE1224" s="17"/>
      <c r="EF1224" s="17"/>
      <c r="EG1224" s="17"/>
      <c r="EH1224" s="17"/>
      <c r="EI1224" s="17"/>
      <c r="EJ1224" s="17"/>
      <c r="EK1224" s="17"/>
      <c r="EL1224" s="17"/>
      <c r="EM1224" s="17"/>
      <c r="EN1224" s="27"/>
      <c r="EO1224" s="27"/>
      <c r="EP1224" s="27"/>
      <c r="EQ1224" s="27"/>
      <c r="ER1224" s="27"/>
    </row>
    <row r="1225" spans="1:148" s="46" customFormat="1" ht="20.25" x14ac:dyDescent="0.3">
      <c r="A1225" s="39" t="s">
        <v>640</v>
      </c>
      <c r="B1225" s="39" t="s">
        <v>232</v>
      </c>
      <c r="C1225" s="39" t="s">
        <v>240</v>
      </c>
      <c r="D1225" s="39" t="s">
        <v>279</v>
      </c>
      <c r="E1225" s="39" t="s">
        <v>218</v>
      </c>
      <c r="F1225" s="40">
        <v>10341</v>
      </c>
      <c r="G1225" s="40">
        <v>4017</v>
      </c>
      <c r="H1225" s="40">
        <v>4103</v>
      </c>
      <c r="I1225" s="39" t="s">
        <v>275</v>
      </c>
      <c r="J1225" s="41">
        <v>62.8</v>
      </c>
      <c r="K1225" s="39" t="s">
        <v>248</v>
      </c>
      <c r="L1225" s="39" t="s">
        <v>261</v>
      </c>
      <c r="M1225" s="39" t="s">
        <v>220</v>
      </c>
      <c r="N1225" s="42">
        <v>57</v>
      </c>
      <c r="O1225" s="42">
        <v>55</v>
      </c>
      <c r="P1225" s="42">
        <v>2</v>
      </c>
      <c r="Q1225" s="25">
        <v>3.508772</v>
      </c>
      <c r="R1225" s="25">
        <v>6.14</v>
      </c>
      <c r="S1225" s="25">
        <v>8</v>
      </c>
      <c r="T1225" s="25">
        <v>5.6283329999999996</v>
      </c>
      <c r="U1225" s="25">
        <v>70.354159999999993</v>
      </c>
      <c r="V1225" s="25">
        <v>1</v>
      </c>
      <c r="W1225" s="25">
        <v>240.9</v>
      </c>
      <c r="X1225" s="25">
        <v>80</v>
      </c>
      <c r="Y1225" s="25">
        <v>0.51216390245198595</v>
      </c>
      <c r="Z1225" s="25">
        <v>6.2833329999999998</v>
      </c>
      <c r="AA1225" s="25">
        <v>1.7166669999999999</v>
      </c>
      <c r="AB1225" s="25">
        <v>21.45833</v>
      </c>
      <c r="AC1225" s="25">
        <v>0.4503335</v>
      </c>
      <c r="AD1225" s="25">
        <v>5.6291690000000001</v>
      </c>
      <c r="AE1225" s="25">
        <v>240.9</v>
      </c>
      <c r="AF1225" s="25">
        <v>156.19999999999999</v>
      </c>
      <c r="AG1225" s="25">
        <v>0.20466670000000001</v>
      </c>
      <c r="AH1225" s="25">
        <v>2.5583330000000002</v>
      </c>
      <c r="AI1225" s="25">
        <v>5.8330000000000002</v>
      </c>
      <c r="AJ1225" s="25">
        <v>6.2833329999999998</v>
      </c>
      <c r="AK1225" s="26">
        <v>0.78541669999999997</v>
      </c>
      <c r="AL1225" s="26">
        <v>0.92832890000000001</v>
      </c>
      <c r="AM1225" s="26">
        <v>0.96491229999999995</v>
      </c>
      <c r="AN1225" s="26">
        <v>0.70354159999999999</v>
      </c>
      <c r="AO1225" s="16">
        <v>0.5</v>
      </c>
      <c r="AP1225" s="16"/>
      <c r="AQ1225" s="16"/>
      <c r="AR1225" s="16">
        <v>8.3333335816860199E-2</v>
      </c>
      <c r="AS1225" s="16">
        <v>0.1666666716337204</v>
      </c>
      <c r="AT1225" s="16"/>
      <c r="AU1225" s="16"/>
      <c r="AV1225" s="16"/>
      <c r="AW1225" s="16"/>
      <c r="AX1225" s="16"/>
      <c r="AY1225" s="43"/>
      <c r="AZ1225" s="43"/>
      <c r="BA1225" s="43"/>
      <c r="BB1225" s="43"/>
      <c r="BC1225" s="43"/>
      <c r="BD1225" s="43"/>
      <c r="BE1225" s="16"/>
      <c r="BF1225" s="43"/>
      <c r="BG1225" s="43"/>
      <c r="BH1225" s="43"/>
      <c r="BI1225" s="16"/>
      <c r="BJ1225" s="43"/>
      <c r="BK1225" s="43"/>
      <c r="BL1225" s="43"/>
      <c r="BM1225" s="43"/>
      <c r="BN1225" s="43"/>
      <c r="BO1225" s="43"/>
      <c r="BP1225" s="16"/>
      <c r="BQ1225" s="43"/>
      <c r="BR1225" s="43"/>
      <c r="BS1225" s="43"/>
      <c r="BT1225" s="43"/>
      <c r="BU1225" s="16"/>
      <c r="BV1225" s="43"/>
      <c r="BW1225" s="43"/>
      <c r="BX1225" s="43"/>
      <c r="BY1225" s="43"/>
      <c r="BZ1225" s="16">
        <v>0.25</v>
      </c>
      <c r="CA1225" s="43"/>
      <c r="CB1225" s="43"/>
      <c r="CC1225" s="43"/>
      <c r="CD1225" s="16"/>
      <c r="CE1225" s="16"/>
      <c r="CF1225" s="16"/>
      <c r="CG1225" s="16"/>
      <c r="CH1225" s="16"/>
      <c r="CI1225" s="16"/>
      <c r="CJ1225" s="16"/>
      <c r="CK1225" s="43"/>
      <c r="CL1225" s="43"/>
      <c r="CM1225" s="43"/>
      <c r="CN1225" s="43"/>
      <c r="CO1225" s="16"/>
      <c r="CP1225" s="16"/>
      <c r="CQ1225" s="16"/>
      <c r="CR1225" s="43"/>
      <c r="CS1225" s="16"/>
      <c r="CT1225" s="43"/>
      <c r="CU1225" s="43"/>
      <c r="CV1225" s="43"/>
      <c r="CW1225" s="43"/>
      <c r="CX1225" s="16">
        <v>0.1666666716337204</v>
      </c>
      <c r="CY1225" s="43"/>
      <c r="CZ1225" s="43"/>
      <c r="DA1225" s="43"/>
      <c r="DB1225" s="43"/>
      <c r="DC1225" s="43"/>
      <c r="DD1225" s="43"/>
      <c r="DE1225" s="16"/>
      <c r="DF1225" s="43"/>
      <c r="DG1225" s="43"/>
      <c r="DH1225" s="44"/>
      <c r="DI1225" s="43"/>
      <c r="DJ1225" s="44"/>
      <c r="DK1225" s="24">
        <v>0.1666666716337204</v>
      </c>
      <c r="DL1225" s="44"/>
      <c r="DM1225" s="44"/>
      <c r="DN1225" s="24">
        <v>8.3333335816860199E-2</v>
      </c>
      <c r="DO1225" s="24">
        <v>0.30000001192092896</v>
      </c>
      <c r="DP1225" s="44"/>
      <c r="DQ1225" s="24"/>
      <c r="DR1225" s="43"/>
      <c r="DS1225" s="44"/>
      <c r="DT1225" s="45"/>
      <c r="DU1225" s="45"/>
      <c r="DV1225" s="45"/>
      <c r="DW1225" s="17"/>
      <c r="DX1225" s="45"/>
      <c r="DY1225" s="45"/>
      <c r="DZ1225" s="45"/>
      <c r="EA1225" s="45"/>
      <c r="EB1225" s="17">
        <v>1</v>
      </c>
      <c r="EC1225" s="45"/>
      <c r="ED1225" s="45"/>
      <c r="EE1225" s="17"/>
      <c r="EF1225" s="45"/>
      <c r="EG1225" s="45"/>
      <c r="EH1225" s="17">
        <v>1</v>
      </c>
      <c r="EI1225" s="45"/>
      <c r="EJ1225" s="45"/>
      <c r="EK1225" s="45"/>
      <c r="EL1225" s="27"/>
      <c r="EM1225" s="45"/>
      <c r="EN1225" s="49"/>
      <c r="EO1225" s="49"/>
      <c r="EP1225" s="49"/>
      <c r="EQ1225" s="49"/>
      <c r="ER1225" s="49"/>
    </row>
    <row r="1226" spans="1:148" s="9" customFormat="1" ht="20.25" x14ac:dyDescent="0.3">
      <c r="A1226" s="10" t="s">
        <v>640</v>
      </c>
      <c r="B1226" s="10" t="s">
        <v>232</v>
      </c>
      <c r="C1226" s="10" t="s">
        <v>240</v>
      </c>
      <c r="D1226" s="10" t="s">
        <v>281</v>
      </c>
      <c r="E1226" s="10" t="s">
        <v>218</v>
      </c>
      <c r="F1226" s="11">
        <v>10341</v>
      </c>
      <c r="G1226" s="11">
        <v>4124</v>
      </c>
      <c r="H1226" s="11">
        <v>4091</v>
      </c>
      <c r="I1226" s="10" t="s">
        <v>275</v>
      </c>
      <c r="J1226" s="12">
        <v>62.8</v>
      </c>
      <c r="K1226" s="10" t="s">
        <v>248</v>
      </c>
      <c r="L1226" s="10" t="s">
        <v>261</v>
      </c>
      <c r="M1226" s="10" t="s">
        <v>220</v>
      </c>
      <c r="N1226" s="13">
        <v>52</v>
      </c>
      <c r="O1226" s="13">
        <v>52</v>
      </c>
      <c r="P1226" s="13">
        <v>0</v>
      </c>
      <c r="Q1226" s="14">
        <v>0</v>
      </c>
      <c r="R1226" s="14">
        <v>6.14</v>
      </c>
      <c r="S1226" s="14">
        <v>8</v>
      </c>
      <c r="T1226" s="14">
        <v>5.3213330000000001</v>
      </c>
      <c r="U1226" s="14">
        <v>66.516670000000005</v>
      </c>
      <c r="V1226" s="14">
        <v>1</v>
      </c>
      <c r="W1226" s="14">
        <v>227.76</v>
      </c>
      <c r="X1226" s="14">
        <v>80</v>
      </c>
      <c r="Y1226" s="14">
        <v>0.54171183618374896</v>
      </c>
      <c r="Z1226" s="14">
        <v>5.5333329999999998</v>
      </c>
      <c r="AA1226" s="14">
        <v>2.4666670000000002</v>
      </c>
      <c r="AB1226" s="14">
        <v>30.83333</v>
      </c>
      <c r="AC1226" s="14">
        <v>0.21199989999999999</v>
      </c>
      <c r="AD1226" s="14">
        <v>2.6499990000000002</v>
      </c>
      <c r="AE1226" s="14">
        <v>227.76</v>
      </c>
      <c r="AF1226" s="14">
        <v>147.68</v>
      </c>
      <c r="AG1226" s="14">
        <v>0</v>
      </c>
      <c r="AH1226" s="14">
        <v>0</v>
      </c>
      <c r="AI1226" s="14">
        <v>5.3213330000000001</v>
      </c>
      <c r="AJ1226" s="14">
        <v>5.5333329999999998</v>
      </c>
      <c r="AK1226" s="15">
        <v>0.69166669999999997</v>
      </c>
      <c r="AL1226" s="15">
        <v>0.96168679999999995</v>
      </c>
      <c r="AM1226" s="15">
        <v>1</v>
      </c>
      <c r="AN1226" s="15">
        <v>0.6651667</v>
      </c>
      <c r="AO1226" s="16">
        <v>0.5</v>
      </c>
      <c r="AP1226" s="16"/>
      <c r="AQ1226" s="16"/>
      <c r="AR1226" s="16"/>
      <c r="AS1226" s="16"/>
      <c r="AT1226" s="16"/>
      <c r="AU1226" s="16"/>
      <c r="AV1226" s="16"/>
      <c r="AW1226" s="16"/>
      <c r="AX1226" s="16"/>
      <c r="AY1226" s="16"/>
      <c r="AZ1226" s="16"/>
      <c r="BA1226" s="16"/>
      <c r="BB1226" s="16"/>
      <c r="BC1226" s="16"/>
      <c r="BD1226" s="16"/>
      <c r="BE1226" s="16"/>
      <c r="BF1226" s="16"/>
      <c r="BG1226" s="16"/>
      <c r="BH1226" s="16"/>
      <c r="BI1226" s="16"/>
      <c r="BJ1226" s="16"/>
      <c r="BK1226" s="16"/>
      <c r="BL1226" s="16"/>
      <c r="BM1226" s="16"/>
      <c r="BN1226" s="16"/>
      <c r="BO1226" s="16"/>
      <c r="BP1226" s="16"/>
      <c r="BQ1226" s="16"/>
      <c r="BR1226" s="16"/>
      <c r="BS1226" s="16"/>
      <c r="BT1226" s="16"/>
      <c r="BU1226" s="16"/>
      <c r="BV1226" s="16"/>
      <c r="BW1226" s="16"/>
      <c r="BX1226" s="16"/>
      <c r="BY1226" s="16"/>
      <c r="BZ1226" s="16"/>
      <c r="CA1226" s="16"/>
      <c r="CB1226" s="16"/>
      <c r="CC1226" s="16"/>
      <c r="CD1226" s="16"/>
      <c r="CE1226" s="16"/>
      <c r="CF1226" s="16"/>
      <c r="CG1226" s="16"/>
      <c r="CH1226" s="16">
        <v>0.4166666567325592</v>
      </c>
      <c r="CI1226" s="16"/>
      <c r="CJ1226" s="16">
        <v>1.1666666865348816</v>
      </c>
      <c r="CK1226" s="16"/>
      <c r="CL1226" s="16"/>
      <c r="CM1226" s="16"/>
      <c r="CN1226" s="16"/>
      <c r="CO1226" s="16"/>
      <c r="CP1226" s="16"/>
      <c r="CQ1226" s="16"/>
      <c r="CR1226" s="16"/>
      <c r="CS1226" s="16"/>
      <c r="CT1226" s="16"/>
      <c r="CU1226" s="16"/>
      <c r="CV1226" s="16"/>
      <c r="CW1226" s="16"/>
      <c r="CX1226" s="16"/>
      <c r="CY1226" s="16"/>
      <c r="CZ1226" s="16"/>
      <c r="DA1226" s="16"/>
      <c r="DB1226" s="16"/>
      <c r="DC1226" s="16"/>
      <c r="DD1226" s="16"/>
      <c r="DE1226" s="16"/>
      <c r="DF1226" s="16"/>
      <c r="DG1226" s="16"/>
      <c r="DH1226" s="24"/>
      <c r="DI1226" s="16"/>
      <c r="DJ1226" s="24"/>
      <c r="DK1226" s="24">
        <v>0.1666666716337204</v>
      </c>
      <c r="DL1226" s="24"/>
      <c r="DM1226" s="24"/>
      <c r="DN1226" s="24"/>
      <c r="DO1226" s="24">
        <v>0.21666666865348816</v>
      </c>
      <c r="DP1226" s="24"/>
      <c r="DQ1226" s="24"/>
      <c r="DR1226" s="16"/>
      <c r="DS1226" s="24"/>
      <c r="DT1226" s="17"/>
      <c r="DU1226" s="17"/>
      <c r="DV1226" s="17"/>
      <c r="DW1226" s="17"/>
      <c r="DX1226" s="17"/>
      <c r="DY1226" s="17"/>
      <c r="DZ1226" s="17"/>
      <c r="EA1226" s="17"/>
      <c r="EB1226" s="17"/>
      <c r="EC1226" s="17"/>
      <c r="ED1226" s="17"/>
      <c r="EE1226" s="17"/>
      <c r="EF1226" s="17"/>
      <c r="EG1226" s="17"/>
      <c r="EH1226" s="17"/>
      <c r="EI1226" s="17"/>
      <c r="EJ1226" s="17"/>
      <c r="EK1226" s="17"/>
      <c r="EL1226" s="27"/>
      <c r="EM1226" s="17"/>
      <c r="EN1226" s="27"/>
      <c r="EO1226" s="27"/>
      <c r="EP1226" s="27"/>
      <c r="EQ1226" s="27"/>
      <c r="ER1226" s="27"/>
    </row>
    <row r="1227" spans="1:148" s="9" customFormat="1" ht="20.25" x14ac:dyDescent="0.3">
      <c r="A1227" s="10" t="s">
        <v>641</v>
      </c>
      <c r="B1227" s="10" t="s">
        <v>232</v>
      </c>
      <c r="C1227" s="10" t="s">
        <v>240</v>
      </c>
      <c r="D1227" s="10" t="s">
        <v>279</v>
      </c>
      <c r="E1227" s="10" t="s">
        <v>218</v>
      </c>
      <c r="F1227" s="11">
        <v>10339</v>
      </c>
      <c r="G1227" s="11">
        <v>4017</v>
      </c>
      <c r="H1227" s="11">
        <v>4103</v>
      </c>
      <c r="I1227" s="10" t="s">
        <v>275</v>
      </c>
      <c r="J1227" s="12">
        <v>62.8</v>
      </c>
      <c r="K1227" s="10" t="s">
        <v>285</v>
      </c>
      <c r="L1227" s="10" t="s">
        <v>261</v>
      </c>
      <c r="M1227" s="10" t="s">
        <v>220</v>
      </c>
      <c r="N1227" s="13">
        <v>24</v>
      </c>
      <c r="O1227" s="13">
        <v>24</v>
      </c>
      <c r="P1227" s="13">
        <v>0</v>
      </c>
      <c r="Q1227" s="14">
        <v>0</v>
      </c>
      <c r="R1227" s="14">
        <v>6.21</v>
      </c>
      <c r="S1227" s="14">
        <v>3.5833330000000001</v>
      </c>
      <c r="T1227" s="14">
        <v>2.484</v>
      </c>
      <c r="U1227" s="14">
        <v>69.320939999999993</v>
      </c>
      <c r="V1227" s="14">
        <v>0.4479166</v>
      </c>
      <c r="W1227" s="14">
        <v>247.0103</v>
      </c>
      <c r="X1227" s="14">
        <v>35.833330154418903</v>
      </c>
      <c r="Y1227" s="14">
        <v>0.49438924208992402</v>
      </c>
      <c r="Z1227" s="14">
        <v>2.8</v>
      </c>
      <c r="AA1227" s="14">
        <v>0.78333339999999996</v>
      </c>
      <c r="AB1227" s="14">
        <v>21.860469999999999</v>
      </c>
      <c r="AC1227" s="14">
        <v>0.31599939999999999</v>
      </c>
      <c r="AD1227" s="14">
        <v>8.8185900000000004</v>
      </c>
      <c r="AE1227" s="14">
        <v>110.64</v>
      </c>
      <c r="AF1227" s="14">
        <v>72.48</v>
      </c>
      <c r="AG1227" s="14">
        <v>0</v>
      </c>
      <c r="AH1227" s="14">
        <v>0</v>
      </c>
      <c r="AI1227" s="14">
        <v>2.484</v>
      </c>
      <c r="AJ1227" s="14">
        <v>2.8</v>
      </c>
      <c r="AK1227" s="15">
        <v>0.78139530000000001</v>
      </c>
      <c r="AL1227" s="15">
        <v>0.88714300000000001</v>
      </c>
      <c r="AM1227" s="15">
        <v>1</v>
      </c>
      <c r="AN1227" s="15">
        <v>0.69320939999999998</v>
      </c>
      <c r="AO1227" s="16"/>
      <c r="AP1227" s="16">
        <v>8.3333335816860199E-2</v>
      </c>
      <c r="AQ1227" s="16"/>
      <c r="AR1227" s="16"/>
      <c r="AS1227" s="16"/>
      <c r="AT1227" s="16"/>
      <c r="AU1227" s="16"/>
      <c r="AV1227" s="16"/>
      <c r="AW1227" s="16"/>
      <c r="AX1227" s="16"/>
      <c r="AY1227" s="16"/>
      <c r="AZ1227" s="16"/>
      <c r="BA1227" s="16"/>
      <c r="BB1227" s="16"/>
      <c r="BC1227" s="16"/>
      <c r="BD1227" s="16"/>
      <c r="BE1227" s="16"/>
      <c r="BF1227" s="16"/>
      <c r="BG1227" s="16"/>
      <c r="BH1227" s="16"/>
      <c r="BI1227" s="16"/>
      <c r="BJ1227" s="16"/>
      <c r="BK1227" s="16"/>
      <c r="BL1227" s="16"/>
      <c r="BM1227" s="16"/>
      <c r="BN1227" s="16"/>
      <c r="BO1227" s="16"/>
      <c r="BP1227" s="16"/>
      <c r="BQ1227" s="16"/>
      <c r="BR1227" s="16"/>
      <c r="BS1227" s="16"/>
      <c r="BT1227" s="16"/>
      <c r="BU1227" s="16"/>
      <c r="BV1227" s="16"/>
      <c r="BW1227" s="16"/>
      <c r="BX1227" s="16"/>
      <c r="BY1227" s="16"/>
      <c r="BZ1227" s="16">
        <v>0.20000000298023224</v>
      </c>
      <c r="CA1227" s="16"/>
      <c r="CB1227" s="16"/>
      <c r="CC1227" s="16"/>
      <c r="CD1227" s="16"/>
      <c r="CE1227" s="16"/>
      <c r="CF1227" s="16"/>
      <c r="CG1227" s="16"/>
      <c r="CH1227" s="16">
        <v>0.13333334028720856</v>
      </c>
      <c r="CI1227" s="16"/>
      <c r="CJ1227" s="16"/>
      <c r="CK1227" s="16"/>
      <c r="CL1227" s="16"/>
      <c r="CM1227" s="16"/>
      <c r="CN1227" s="16"/>
      <c r="CO1227" s="16"/>
      <c r="CP1227" s="16"/>
      <c r="CQ1227" s="16"/>
      <c r="CR1227" s="16"/>
      <c r="CS1227" s="16"/>
      <c r="CT1227" s="16"/>
      <c r="CU1227" s="16"/>
      <c r="CV1227" s="16"/>
      <c r="CW1227" s="16"/>
      <c r="CX1227" s="16"/>
      <c r="CY1227" s="16"/>
      <c r="CZ1227" s="16"/>
      <c r="DA1227" s="16"/>
      <c r="DB1227" s="16"/>
      <c r="DC1227" s="16"/>
      <c r="DD1227" s="16"/>
      <c r="DE1227" s="16"/>
      <c r="DF1227" s="16"/>
      <c r="DG1227" s="16"/>
      <c r="DH1227" s="24"/>
      <c r="DI1227" s="16"/>
      <c r="DJ1227" s="24"/>
      <c r="DK1227" s="24">
        <v>0.1666666716337204</v>
      </c>
      <c r="DL1227" s="24"/>
      <c r="DM1227" s="24"/>
      <c r="DN1227" s="24"/>
      <c r="DO1227" s="24">
        <v>0.20000000298023224</v>
      </c>
      <c r="DP1227" s="24"/>
      <c r="DQ1227" s="24"/>
      <c r="DR1227" s="16"/>
      <c r="DS1227" s="24"/>
      <c r="DT1227" s="17"/>
      <c r="DU1227" s="17"/>
      <c r="DV1227" s="17"/>
      <c r="DW1227" s="17"/>
      <c r="DX1227" s="17"/>
      <c r="DY1227" s="17"/>
      <c r="DZ1227" s="17"/>
      <c r="EA1227" s="17"/>
      <c r="EB1227" s="17"/>
      <c r="EC1227" s="17"/>
      <c r="ED1227" s="17"/>
      <c r="EE1227" s="17"/>
      <c r="EF1227" s="17"/>
      <c r="EG1227" s="17"/>
      <c r="EH1227" s="17"/>
      <c r="EI1227" s="17"/>
      <c r="EJ1227" s="17"/>
      <c r="EK1227" s="17"/>
      <c r="EL1227" s="27"/>
      <c r="EM1227" s="17"/>
      <c r="EN1227" s="27"/>
      <c r="EO1227" s="27"/>
      <c r="EP1227" s="27"/>
      <c r="EQ1227" s="27"/>
      <c r="ER1227" s="27"/>
    </row>
    <row r="1228" spans="1:148" s="9" customFormat="1" ht="20.25" x14ac:dyDescent="0.3">
      <c r="A1228" s="10" t="s">
        <v>641</v>
      </c>
      <c r="B1228" s="10" t="s">
        <v>232</v>
      </c>
      <c r="C1228" s="10" t="s">
        <v>240</v>
      </c>
      <c r="D1228" s="10" t="s">
        <v>281</v>
      </c>
      <c r="E1228" s="10" t="s">
        <v>218</v>
      </c>
      <c r="F1228" s="11">
        <v>10339</v>
      </c>
      <c r="G1228" s="11">
        <v>4124</v>
      </c>
      <c r="H1228" s="11">
        <v>4091</v>
      </c>
      <c r="I1228" s="10" t="s">
        <v>275</v>
      </c>
      <c r="J1228" s="12">
        <v>62.8</v>
      </c>
      <c r="K1228" s="10" t="s">
        <v>285</v>
      </c>
      <c r="L1228" s="10" t="s">
        <v>261</v>
      </c>
      <c r="M1228" s="10" t="s">
        <v>220</v>
      </c>
      <c r="N1228" s="13">
        <v>24</v>
      </c>
      <c r="O1228" s="13">
        <v>24</v>
      </c>
      <c r="P1228" s="13">
        <v>0</v>
      </c>
      <c r="Q1228" s="14">
        <v>0</v>
      </c>
      <c r="R1228" s="14">
        <v>6.21</v>
      </c>
      <c r="S1228" s="14">
        <v>3.3333330000000001</v>
      </c>
      <c r="T1228" s="14">
        <v>2.484</v>
      </c>
      <c r="U1228" s="14">
        <v>74.520020000000002</v>
      </c>
      <c r="V1228" s="14">
        <v>0.4166666</v>
      </c>
      <c r="W1228" s="14">
        <v>265.536</v>
      </c>
      <c r="X1228" s="14">
        <v>33.333330154418903</v>
      </c>
      <c r="Y1228" s="14">
        <v>0.459896966326032</v>
      </c>
      <c r="Z1228" s="14">
        <v>2.6666660000000002</v>
      </c>
      <c r="AA1228" s="14">
        <v>0.66666669999999995</v>
      </c>
      <c r="AB1228" s="14">
        <v>20</v>
      </c>
      <c r="AC1228" s="14">
        <v>0.1826661</v>
      </c>
      <c r="AD1228" s="14">
        <v>5.479984</v>
      </c>
      <c r="AE1228" s="14">
        <v>110.64</v>
      </c>
      <c r="AF1228" s="14">
        <v>72.48</v>
      </c>
      <c r="AG1228" s="14">
        <v>0</v>
      </c>
      <c r="AH1228" s="14">
        <v>0</v>
      </c>
      <c r="AI1228" s="14">
        <v>2.484</v>
      </c>
      <c r="AJ1228" s="14">
        <v>2.6666660000000002</v>
      </c>
      <c r="AK1228" s="15">
        <v>0.8</v>
      </c>
      <c r="AL1228" s="15">
        <v>0.9315002</v>
      </c>
      <c r="AM1228" s="15">
        <v>1</v>
      </c>
      <c r="AN1228" s="15">
        <v>0.74520010000000003</v>
      </c>
      <c r="AO1228" s="16"/>
      <c r="AP1228" s="16">
        <v>0.1666666716337204</v>
      </c>
      <c r="AQ1228" s="16"/>
      <c r="AR1228" s="16"/>
      <c r="AS1228" s="16"/>
      <c r="AT1228" s="16"/>
      <c r="AU1228" s="16"/>
      <c r="AV1228" s="16"/>
      <c r="AW1228" s="16"/>
      <c r="AX1228" s="16"/>
      <c r="AY1228" s="16"/>
      <c r="AZ1228" s="16"/>
      <c r="BA1228" s="16"/>
      <c r="BB1228" s="16"/>
      <c r="BC1228" s="16"/>
      <c r="BD1228" s="16"/>
      <c r="BE1228" s="16"/>
      <c r="BF1228" s="16"/>
      <c r="BG1228" s="16"/>
      <c r="BH1228" s="16"/>
      <c r="BI1228" s="16"/>
      <c r="BJ1228" s="16"/>
      <c r="BK1228" s="16"/>
      <c r="BL1228" s="16"/>
      <c r="BM1228" s="16"/>
      <c r="BN1228" s="16"/>
      <c r="BO1228" s="16"/>
      <c r="BP1228" s="16"/>
      <c r="BQ1228" s="16"/>
      <c r="BR1228" s="16"/>
      <c r="BS1228" s="16"/>
      <c r="BT1228" s="16"/>
      <c r="BU1228" s="16"/>
      <c r="BV1228" s="16"/>
      <c r="BW1228" s="16"/>
      <c r="BX1228" s="16"/>
      <c r="BY1228" s="16"/>
      <c r="BZ1228" s="16"/>
      <c r="CA1228" s="16"/>
      <c r="CB1228" s="16"/>
      <c r="CC1228" s="16"/>
      <c r="CD1228" s="16">
        <v>0.1666666716337204</v>
      </c>
      <c r="CE1228" s="16"/>
      <c r="CF1228" s="16"/>
      <c r="CG1228" s="16"/>
      <c r="CH1228" s="16"/>
      <c r="CI1228" s="16"/>
      <c r="CJ1228" s="16"/>
      <c r="CK1228" s="16"/>
      <c r="CL1228" s="16"/>
      <c r="CM1228" s="16"/>
      <c r="CN1228" s="16"/>
      <c r="CO1228" s="16"/>
      <c r="CP1228" s="16"/>
      <c r="CQ1228" s="16"/>
      <c r="CR1228" s="16"/>
      <c r="CS1228" s="16"/>
      <c r="CT1228" s="16"/>
      <c r="CU1228" s="16"/>
      <c r="CV1228" s="16"/>
      <c r="CW1228" s="16"/>
      <c r="CX1228" s="16"/>
      <c r="CY1228" s="16"/>
      <c r="CZ1228" s="16"/>
      <c r="DA1228" s="16"/>
      <c r="DB1228" s="16"/>
      <c r="DC1228" s="16"/>
      <c r="DD1228" s="16"/>
      <c r="DE1228" s="16">
        <v>8.3333335816860199E-2</v>
      </c>
      <c r="DF1228" s="16"/>
      <c r="DG1228" s="16"/>
      <c r="DH1228" s="24"/>
      <c r="DI1228" s="16"/>
      <c r="DJ1228" s="24"/>
      <c r="DK1228" s="24">
        <v>0.1666666716337204</v>
      </c>
      <c r="DL1228" s="24"/>
      <c r="DM1228" s="24"/>
      <c r="DN1228" s="24"/>
      <c r="DO1228" s="24">
        <v>8.3333335816860199E-2</v>
      </c>
      <c r="DP1228" s="24"/>
      <c r="DQ1228" s="24"/>
      <c r="DR1228" s="16"/>
      <c r="DS1228" s="24"/>
      <c r="DT1228" s="17"/>
      <c r="DU1228" s="17"/>
      <c r="DV1228" s="17"/>
      <c r="DW1228" s="17"/>
      <c r="DX1228" s="17"/>
      <c r="DY1228" s="17"/>
      <c r="DZ1228" s="17"/>
      <c r="EA1228" s="17"/>
      <c r="EB1228" s="17"/>
      <c r="EC1228" s="17"/>
      <c r="ED1228" s="17"/>
      <c r="EE1228" s="17"/>
      <c r="EF1228" s="17"/>
      <c r="EG1228" s="17"/>
      <c r="EH1228" s="17"/>
      <c r="EI1228" s="17"/>
      <c r="EJ1228" s="17"/>
      <c r="EK1228" s="17"/>
      <c r="EL1228" s="27"/>
      <c r="EM1228" s="17"/>
      <c r="EN1228" s="27"/>
      <c r="EO1228" s="27"/>
      <c r="EP1228" s="27"/>
      <c r="EQ1228" s="27"/>
      <c r="ER1228" s="27"/>
    </row>
    <row r="1229" spans="1:148" s="9" customFormat="1" ht="20.25" x14ac:dyDescent="0.3">
      <c r="A1229" s="10" t="s">
        <v>641</v>
      </c>
      <c r="B1229" s="10" t="s">
        <v>232</v>
      </c>
      <c r="C1229" s="10" t="s">
        <v>240</v>
      </c>
      <c r="D1229" s="10" t="s">
        <v>279</v>
      </c>
      <c r="E1229" s="10" t="s">
        <v>218</v>
      </c>
      <c r="F1229" s="11">
        <v>10341</v>
      </c>
      <c r="G1229" s="11">
        <v>4017</v>
      </c>
      <c r="H1229" s="11">
        <v>4103</v>
      </c>
      <c r="I1229" s="10" t="s">
        <v>275</v>
      </c>
      <c r="J1229" s="12">
        <v>62.8</v>
      </c>
      <c r="K1229" s="10" t="s">
        <v>248</v>
      </c>
      <c r="L1229" s="10" t="s">
        <v>261</v>
      </c>
      <c r="M1229" s="10" t="s">
        <v>220</v>
      </c>
      <c r="N1229" s="13">
        <v>9</v>
      </c>
      <c r="O1229" s="13">
        <v>9</v>
      </c>
      <c r="P1229" s="13">
        <v>0</v>
      </c>
      <c r="Q1229" s="14">
        <v>0</v>
      </c>
      <c r="R1229" s="14">
        <v>6.14</v>
      </c>
      <c r="S1229" s="14">
        <v>1</v>
      </c>
      <c r="T1229" s="14">
        <v>0.92099989999999998</v>
      </c>
      <c r="U1229" s="14">
        <v>92.099990000000005</v>
      </c>
      <c r="V1229" s="14">
        <v>0.125</v>
      </c>
      <c r="W1229" s="14">
        <v>315.36</v>
      </c>
      <c r="X1229" s="14">
        <v>10</v>
      </c>
      <c r="Y1229" s="14">
        <v>0.39123631490386301</v>
      </c>
      <c r="Z1229" s="14">
        <v>1</v>
      </c>
      <c r="AA1229" s="14">
        <v>0</v>
      </c>
      <c r="AB1229" s="14">
        <v>0</v>
      </c>
      <c r="AC1229" s="14">
        <v>7.9000059999999997E-2</v>
      </c>
      <c r="AD1229" s="14">
        <v>7.9000050000000002</v>
      </c>
      <c r="AE1229" s="14">
        <v>39.42</v>
      </c>
      <c r="AF1229" s="14">
        <v>25.56</v>
      </c>
      <c r="AG1229" s="14">
        <v>0</v>
      </c>
      <c r="AH1229" s="14">
        <v>0</v>
      </c>
      <c r="AI1229" s="14">
        <v>0.92099989999999998</v>
      </c>
      <c r="AJ1229" s="14">
        <v>1</v>
      </c>
      <c r="AK1229" s="15">
        <v>1</v>
      </c>
      <c r="AL1229" s="15">
        <v>0.92099989999999998</v>
      </c>
      <c r="AM1229" s="15">
        <v>1</v>
      </c>
      <c r="AN1229" s="15">
        <v>0.92099989999999998</v>
      </c>
      <c r="AO1229" s="16"/>
      <c r="AP1229" s="16"/>
      <c r="AQ1229" s="16"/>
      <c r="AR1229" s="16"/>
      <c r="AS1229" s="16"/>
      <c r="AT1229" s="16"/>
      <c r="AU1229" s="16"/>
      <c r="AV1229" s="16"/>
      <c r="AW1229" s="16"/>
      <c r="AX1229" s="16"/>
      <c r="AY1229" s="16"/>
      <c r="AZ1229" s="16"/>
      <c r="BA1229" s="16"/>
      <c r="BB1229" s="16"/>
      <c r="BC1229" s="16"/>
      <c r="BD1229" s="16"/>
      <c r="BE1229" s="16"/>
      <c r="BF1229" s="16"/>
      <c r="BG1229" s="16"/>
      <c r="BH1229" s="16"/>
      <c r="BI1229" s="16"/>
      <c r="BJ1229" s="16"/>
      <c r="BK1229" s="16"/>
      <c r="BL1229" s="16"/>
      <c r="BM1229" s="16"/>
      <c r="BN1229" s="16"/>
      <c r="BO1229" s="16"/>
      <c r="BP1229" s="16"/>
      <c r="BQ1229" s="16"/>
      <c r="BR1229" s="16"/>
      <c r="BS1229" s="16"/>
      <c r="BT1229" s="16"/>
      <c r="BU1229" s="16"/>
      <c r="BV1229" s="16"/>
      <c r="BW1229" s="16"/>
      <c r="BX1229" s="16"/>
      <c r="BY1229" s="16"/>
      <c r="BZ1229" s="16"/>
      <c r="CA1229" s="16"/>
      <c r="CB1229" s="16"/>
      <c r="CC1229" s="16"/>
      <c r="CD1229" s="16"/>
      <c r="CE1229" s="16"/>
      <c r="CF1229" s="16"/>
      <c r="CG1229" s="16"/>
      <c r="CH1229" s="16"/>
      <c r="CI1229" s="16"/>
      <c r="CJ1229" s="16"/>
      <c r="CK1229" s="16"/>
      <c r="CL1229" s="16"/>
      <c r="CM1229" s="16"/>
      <c r="CN1229" s="16"/>
      <c r="CO1229" s="16"/>
      <c r="CP1229" s="16"/>
      <c r="CQ1229" s="16"/>
      <c r="CR1229" s="16"/>
      <c r="CS1229" s="16"/>
      <c r="CT1229" s="16"/>
      <c r="CU1229" s="16"/>
      <c r="CV1229" s="16"/>
      <c r="CW1229" s="16"/>
      <c r="CX1229" s="16"/>
      <c r="CY1229" s="16"/>
      <c r="CZ1229" s="16"/>
      <c r="DA1229" s="16"/>
      <c r="DB1229" s="16"/>
      <c r="DC1229" s="16"/>
      <c r="DD1229" s="16"/>
      <c r="DE1229" s="16"/>
      <c r="DF1229" s="16"/>
      <c r="DG1229" s="16"/>
      <c r="DH1229" s="24"/>
      <c r="DI1229" s="16"/>
      <c r="DJ1229" s="24"/>
      <c r="DK1229" s="24"/>
      <c r="DL1229" s="24"/>
      <c r="DM1229" s="24"/>
      <c r="DN1229" s="24"/>
      <c r="DO1229" s="24"/>
      <c r="DP1229" s="24"/>
      <c r="DQ1229" s="24"/>
      <c r="DR1229" s="16"/>
      <c r="DS1229" s="24"/>
      <c r="DT1229" s="17"/>
      <c r="DU1229" s="17"/>
      <c r="DV1229" s="17"/>
      <c r="DW1229" s="17"/>
      <c r="DX1229" s="17"/>
      <c r="DY1229" s="17"/>
      <c r="DZ1229" s="17"/>
      <c r="EA1229" s="17"/>
      <c r="EB1229" s="17"/>
      <c r="EC1229" s="17"/>
      <c r="ED1229" s="17"/>
      <c r="EE1229" s="17"/>
      <c r="EF1229" s="17"/>
      <c r="EG1229" s="17"/>
      <c r="EH1229" s="17"/>
      <c r="EI1229" s="17"/>
      <c r="EJ1229" s="17"/>
      <c r="EK1229" s="17"/>
      <c r="EL1229" s="27"/>
      <c r="EM1229" s="17"/>
      <c r="EN1229" s="27"/>
      <c r="EO1229" s="27"/>
      <c r="EP1229" s="27"/>
      <c r="EQ1229" s="27"/>
      <c r="ER1229" s="27"/>
    </row>
    <row r="1230" spans="1:148" s="9" customFormat="1" ht="20.25" x14ac:dyDescent="0.3">
      <c r="A1230" s="10" t="s">
        <v>641</v>
      </c>
      <c r="B1230" s="10" t="s">
        <v>232</v>
      </c>
      <c r="C1230" s="10" t="s">
        <v>240</v>
      </c>
      <c r="D1230" s="10" t="s">
        <v>279</v>
      </c>
      <c r="E1230" s="10" t="s">
        <v>218</v>
      </c>
      <c r="F1230" s="11">
        <v>10348</v>
      </c>
      <c r="G1230" s="11">
        <v>4017</v>
      </c>
      <c r="H1230" s="11">
        <v>4103</v>
      </c>
      <c r="I1230" s="10" t="s">
        <v>275</v>
      </c>
      <c r="J1230" s="12">
        <v>62.8</v>
      </c>
      <c r="K1230" s="10" t="s">
        <v>243</v>
      </c>
      <c r="L1230" s="10" t="s">
        <v>261</v>
      </c>
      <c r="M1230" s="10" t="s">
        <v>220</v>
      </c>
      <c r="N1230" s="13">
        <v>24</v>
      </c>
      <c r="O1230" s="13">
        <v>23</v>
      </c>
      <c r="P1230" s="13">
        <v>1</v>
      </c>
      <c r="Q1230" s="14">
        <v>4.1666670000000003</v>
      </c>
      <c r="R1230" s="14">
        <v>6.21</v>
      </c>
      <c r="S1230" s="14">
        <v>3.4166669999999999</v>
      </c>
      <c r="T1230" s="14">
        <v>2.3805000000000001</v>
      </c>
      <c r="U1230" s="14">
        <v>69.673169999999999</v>
      </c>
      <c r="V1230" s="14">
        <v>0.4270834</v>
      </c>
      <c r="W1230" s="14">
        <v>248.2654</v>
      </c>
      <c r="X1230" s="14">
        <v>34.166669845581097</v>
      </c>
      <c r="Y1230" s="14">
        <v>0.49188986893060299</v>
      </c>
      <c r="Z1230" s="14">
        <v>2.65</v>
      </c>
      <c r="AA1230" s="14">
        <v>0.76666670000000003</v>
      </c>
      <c r="AB1230" s="14">
        <v>22.439019999999999</v>
      </c>
      <c r="AC1230" s="14">
        <v>0.16600019999999999</v>
      </c>
      <c r="AD1230" s="14">
        <v>4.8585430000000001</v>
      </c>
      <c r="AE1230" s="14">
        <v>106.03</v>
      </c>
      <c r="AF1230" s="14">
        <v>69.459999999999994</v>
      </c>
      <c r="AG1230" s="14">
        <v>0.10349999999999999</v>
      </c>
      <c r="AH1230" s="14">
        <v>3.0292680000000001</v>
      </c>
      <c r="AI1230" s="14">
        <v>2.484</v>
      </c>
      <c r="AJ1230" s="14">
        <v>2.65</v>
      </c>
      <c r="AK1230" s="15">
        <v>0.77560980000000002</v>
      </c>
      <c r="AL1230" s="15">
        <v>0.93735840000000004</v>
      </c>
      <c r="AM1230" s="15">
        <v>0.95833330000000005</v>
      </c>
      <c r="AN1230" s="15">
        <v>0.69673169999999995</v>
      </c>
      <c r="AO1230" s="16"/>
      <c r="AP1230" s="16"/>
      <c r="AQ1230" s="16"/>
      <c r="AR1230" s="16"/>
      <c r="AS1230" s="16"/>
      <c r="AT1230" s="16"/>
      <c r="AU1230" s="16"/>
      <c r="AV1230" s="16"/>
      <c r="AW1230" s="16"/>
      <c r="AX1230" s="16"/>
      <c r="AY1230" s="16"/>
      <c r="AZ1230" s="16"/>
      <c r="BA1230" s="16"/>
      <c r="BB1230" s="16"/>
      <c r="BC1230" s="16"/>
      <c r="BD1230" s="16"/>
      <c r="BE1230" s="16"/>
      <c r="BF1230" s="16"/>
      <c r="BG1230" s="16"/>
      <c r="BH1230" s="16"/>
      <c r="BI1230" s="16"/>
      <c r="BJ1230" s="16"/>
      <c r="BK1230" s="16"/>
      <c r="BL1230" s="16"/>
      <c r="BM1230" s="16"/>
      <c r="BN1230" s="16"/>
      <c r="BO1230" s="16"/>
      <c r="BP1230" s="16"/>
      <c r="BQ1230" s="16"/>
      <c r="BR1230" s="16"/>
      <c r="BS1230" s="16"/>
      <c r="BT1230" s="16"/>
      <c r="BU1230" s="16"/>
      <c r="BV1230" s="16"/>
      <c r="BW1230" s="16"/>
      <c r="BX1230" s="16"/>
      <c r="BY1230" s="16"/>
      <c r="BZ1230" s="16">
        <v>0.40000000596046448</v>
      </c>
      <c r="CA1230" s="16"/>
      <c r="CB1230" s="16"/>
      <c r="CC1230" s="16"/>
      <c r="CD1230" s="16"/>
      <c r="CE1230" s="16"/>
      <c r="CF1230" s="16"/>
      <c r="CG1230" s="16"/>
      <c r="CH1230" s="16"/>
      <c r="CI1230" s="16"/>
      <c r="CJ1230" s="16"/>
      <c r="CK1230" s="16"/>
      <c r="CL1230" s="16"/>
      <c r="CM1230" s="16"/>
      <c r="CN1230" s="16"/>
      <c r="CO1230" s="16"/>
      <c r="CP1230" s="16"/>
      <c r="CQ1230" s="16">
        <v>0.1666666716337204</v>
      </c>
      <c r="CR1230" s="16"/>
      <c r="CS1230" s="16"/>
      <c r="CT1230" s="16"/>
      <c r="CU1230" s="16"/>
      <c r="CV1230" s="16"/>
      <c r="CW1230" s="16"/>
      <c r="CX1230" s="16"/>
      <c r="CY1230" s="16"/>
      <c r="CZ1230" s="16"/>
      <c r="DA1230" s="16"/>
      <c r="DB1230" s="16"/>
      <c r="DC1230" s="16"/>
      <c r="DD1230" s="16"/>
      <c r="DE1230" s="16"/>
      <c r="DF1230" s="16"/>
      <c r="DG1230" s="16"/>
      <c r="DH1230" s="24"/>
      <c r="DI1230" s="16"/>
      <c r="DJ1230" s="24"/>
      <c r="DK1230" s="24"/>
      <c r="DL1230" s="24"/>
      <c r="DM1230" s="24"/>
      <c r="DN1230" s="24"/>
      <c r="DO1230" s="24">
        <v>0.20000000298023224</v>
      </c>
      <c r="DP1230" s="24"/>
      <c r="DQ1230" s="24"/>
      <c r="DR1230" s="16"/>
      <c r="DS1230" s="24"/>
      <c r="DT1230" s="17"/>
      <c r="DU1230" s="17"/>
      <c r="DV1230" s="17"/>
      <c r="DW1230" s="17"/>
      <c r="DX1230" s="17"/>
      <c r="DY1230" s="17"/>
      <c r="DZ1230" s="17"/>
      <c r="EA1230" s="17"/>
      <c r="EB1230" s="17"/>
      <c r="EC1230" s="17"/>
      <c r="ED1230" s="17"/>
      <c r="EE1230" s="17"/>
      <c r="EF1230" s="17"/>
      <c r="EG1230" s="17"/>
      <c r="EH1230" s="17"/>
      <c r="EI1230" s="17"/>
      <c r="EJ1230" s="17"/>
      <c r="EK1230" s="17"/>
      <c r="EL1230" s="27">
        <v>1</v>
      </c>
      <c r="EM1230" s="17"/>
      <c r="EN1230" s="27"/>
      <c r="EO1230" s="27"/>
      <c r="EP1230" s="27"/>
      <c r="EQ1230" s="27"/>
      <c r="ER1230" s="27"/>
    </row>
    <row r="1231" spans="1:148" s="9" customFormat="1" ht="20.25" x14ac:dyDescent="0.3">
      <c r="A1231" s="10" t="s">
        <v>641</v>
      </c>
      <c r="B1231" s="10" t="s">
        <v>232</v>
      </c>
      <c r="C1231" s="10" t="s">
        <v>240</v>
      </c>
      <c r="D1231" s="10" t="s">
        <v>281</v>
      </c>
      <c r="E1231" s="10" t="s">
        <v>218</v>
      </c>
      <c r="F1231" s="11">
        <v>10348</v>
      </c>
      <c r="G1231" s="11">
        <v>4124</v>
      </c>
      <c r="H1231" s="11">
        <v>4091</v>
      </c>
      <c r="I1231" s="10" t="s">
        <v>275</v>
      </c>
      <c r="J1231" s="12">
        <v>62.8</v>
      </c>
      <c r="K1231" s="10" t="s">
        <v>243</v>
      </c>
      <c r="L1231" s="10" t="s">
        <v>261</v>
      </c>
      <c r="M1231" s="10" t="s">
        <v>220</v>
      </c>
      <c r="N1231" s="13">
        <v>34</v>
      </c>
      <c r="O1231" s="13">
        <v>32</v>
      </c>
      <c r="P1231" s="13">
        <v>2</v>
      </c>
      <c r="Q1231" s="14">
        <v>5.8823530000000002</v>
      </c>
      <c r="R1231" s="14">
        <v>6.21</v>
      </c>
      <c r="S1231" s="14">
        <v>4.6666670000000003</v>
      </c>
      <c r="T1231" s="14">
        <v>3.3119999999999998</v>
      </c>
      <c r="U1231" s="14">
        <v>70.971419999999995</v>
      </c>
      <c r="V1231" s="14">
        <v>0.5833334</v>
      </c>
      <c r="W1231" s="14">
        <v>252.8914</v>
      </c>
      <c r="X1231" s="14">
        <v>46.666669845581097</v>
      </c>
      <c r="Y1231" s="14">
        <v>0.48289186817378799</v>
      </c>
      <c r="Z1231" s="14">
        <v>3.55</v>
      </c>
      <c r="AA1231" s="14">
        <v>1.1166670000000001</v>
      </c>
      <c r="AB1231" s="14">
        <v>23.928570000000001</v>
      </c>
      <c r="AC1231" s="14">
        <v>3.100027E-2</v>
      </c>
      <c r="AD1231" s="14">
        <v>0.66429150000000003</v>
      </c>
      <c r="AE1231" s="14">
        <v>147.52000000000001</v>
      </c>
      <c r="AF1231" s="14">
        <v>96.64</v>
      </c>
      <c r="AG1231" s="14">
        <v>0.20699999999999999</v>
      </c>
      <c r="AH1231" s="14">
        <v>4.4357139999999999</v>
      </c>
      <c r="AI1231" s="14">
        <v>3.5190000000000001</v>
      </c>
      <c r="AJ1231" s="14">
        <v>3.55</v>
      </c>
      <c r="AK1231" s="15">
        <v>0.76071429999999995</v>
      </c>
      <c r="AL1231" s="15">
        <v>0.99126760000000003</v>
      </c>
      <c r="AM1231" s="15">
        <v>0.94117649999999997</v>
      </c>
      <c r="AN1231" s="15">
        <v>0.70971430000000002</v>
      </c>
      <c r="AO1231" s="16"/>
      <c r="AP1231" s="16">
        <v>8.3333335816860199E-2</v>
      </c>
      <c r="AQ1231" s="16"/>
      <c r="AR1231" s="16"/>
      <c r="AS1231" s="16"/>
      <c r="AT1231" s="16"/>
      <c r="AU1231" s="16"/>
      <c r="AV1231" s="16"/>
      <c r="AW1231" s="16"/>
      <c r="AX1231" s="16"/>
      <c r="AY1231" s="16"/>
      <c r="AZ1231" s="16"/>
      <c r="BA1231" s="16"/>
      <c r="BB1231" s="16"/>
      <c r="BC1231" s="16"/>
      <c r="BD1231" s="16"/>
      <c r="BE1231" s="16"/>
      <c r="BF1231" s="16"/>
      <c r="BG1231" s="16"/>
      <c r="BH1231" s="16"/>
      <c r="BI1231" s="16"/>
      <c r="BJ1231" s="16"/>
      <c r="BK1231" s="16"/>
      <c r="BL1231" s="16"/>
      <c r="BM1231" s="16"/>
      <c r="BN1231" s="16"/>
      <c r="BO1231" s="16"/>
      <c r="BP1231" s="16"/>
      <c r="BQ1231" s="16"/>
      <c r="BR1231" s="16"/>
      <c r="BS1231" s="16"/>
      <c r="BT1231" s="16"/>
      <c r="BU1231" s="16"/>
      <c r="BV1231" s="16"/>
      <c r="BW1231" s="16"/>
      <c r="BX1231" s="16"/>
      <c r="BY1231" s="16"/>
      <c r="BZ1231" s="16"/>
      <c r="CA1231" s="16"/>
      <c r="CB1231" s="16"/>
      <c r="CC1231" s="16"/>
      <c r="CD1231" s="16">
        <v>0.1666666716337204</v>
      </c>
      <c r="CE1231" s="16"/>
      <c r="CF1231" s="16"/>
      <c r="CG1231" s="16"/>
      <c r="CH1231" s="16">
        <v>0.25</v>
      </c>
      <c r="CI1231" s="16"/>
      <c r="CJ1231" s="16"/>
      <c r="CK1231" s="16"/>
      <c r="CL1231" s="16"/>
      <c r="CM1231" s="16"/>
      <c r="CN1231" s="16"/>
      <c r="CO1231" s="16">
        <v>0.3333333432674408</v>
      </c>
      <c r="CP1231" s="16"/>
      <c r="CQ1231" s="16"/>
      <c r="CR1231" s="16"/>
      <c r="CS1231" s="16"/>
      <c r="CT1231" s="16"/>
      <c r="CU1231" s="16"/>
      <c r="CV1231" s="16"/>
      <c r="CW1231" s="16"/>
      <c r="CX1231" s="16"/>
      <c r="CY1231" s="16"/>
      <c r="CZ1231" s="16"/>
      <c r="DA1231" s="16"/>
      <c r="DB1231" s="16"/>
      <c r="DC1231" s="16"/>
      <c r="DD1231" s="16"/>
      <c r="DE1231" s="16">
        <v>8.3333335816860199E-2</v>
      </c>
      <c r="DF1231" s="16"/>
      <c r="DG1231" s="16"/>
      <c r="DH1231" s="24"/>
      <c r="DI1231" s="16"/>
      <c r="DJ1231" s="24"/>
      <c r="DK1231" s="24"/>
      <c r="DL1231" s="24"/>
      <c r="DM1231" s="24"/>
      <c r="DN1231" s="24"/>
      <c r="DO1231" s="24">
        <v>0.20000000298023224</v>
      </c>
      <c r="DP1231" s="24"/>
      <c r="DQ1231" s="24"/>
      <c r="DR1231" s="16"/>
      <c r="DS1231" s="24"/>
      <c r="DT1231" s="17"/>
      <c r="DU1231" s="17"/>
      <c r="DV1231" s="17"/>
      <c r="DW1231" s="17"/>
      <c r="DX1231" s="17"/>
      <c r="DY1231" s="17"/>
      <c r="DZ1231" s="17"/>
      <c r="EA1231" s="17"/>
      <c r="EB1231" s="17"/>
      <c r="EC1231" s="17"/>
      <c r="ED1231" s="17"/>
      <c r="EE1231" s="17">
        <v>2</v>
      </c>
      <c r="EF1231" s="17"/>
      <c r="EG1231" s="17"/>
      <c r="EH1231" s="17"/>
      <c r="EI1231" s="17"/>
      <c r="EJ1231" s="17"/>
      <c r="EK1231" s="17"/>
      <c r="EL1231" s="27"/>
      <c r="EM1231" s="17"/>
      <c r="EN1231" s="27"/>
      <c r="EO1231" s="27"/>
      <c r="EP1231" s="27"/>
      <c r="EQ1231" s="27"/>
      <c r="ER1231" s="27"/>
    </row>
    <row r="1232" spans="1:148" s="9" customFormat="1" ht="20.25" x14ac:dyDescent="0.3">
      <c r="A1232" s="10" t="s">
        <v>641</v>
      </c>
      <c r="B1232" s="10" t="s">
        <v>231</v>
      </c>
      <c r="C1232" s="10" t="s">
        <v>240</v>
      </c>
      <c r="D1232" s="10" t="s">
        <v>279</v>
      </c>
      <c r="E1232" s="10" t="s">
        <v>218</v>
      </c>
      <c r="F1232" s="11">
        <v>10348</v>
      </c>
      <c r="G1232" s="11">
        <v>4017</v>
      </c>
      <c r="H1232" s="11">
        <v>4103</v>
      </c>
      <c r="I1232" s="10" t="s">
        <v>275</v>
      </c>
      <c r="J1232" s="12">
        <v>62.8</v>
      </c>
      <c r="K1232" s="10" t="s">
        <v>243</v>
      </c>
      <c r="L1232" s="10" t="s">
        <v>261</v>
      </c>
      <c r="M1232" s="10" t="s">
        <v>220</v>
      </c>
      <c r="N1232" s="13">
        <v>24</v>
      </c>
      <c r="O1232" s="13">
        <v>24</v>
      </c>
      <c r="P1232" s="13">
        <v>0</v>
      </c>
      <c r="Q1232" s="14">
        <v>0</v>
      </c>
      <c r="R1232" s="14">
        <v>6.21</v>
      </c>
      <c r="S1232" s="14">
        <v>3</v>
      </c>
      <c r="T1232" s="14">
        <v>2.484</v>
      </c>
      <c r="U1232" s="14">
        <v>82.8</v>
      </c>
      <c r="V1232" s="14">
        <v>0.375</v>
      </c>
      <c r="W1232" s="14">
        <v>295.04000000000002</v>
      </c>
      <c r="X1232" s="14">
        <f>10*S1232</f>
        <v>30</v>
      </c>
      <c r="Y1232" s="14">
        <v>0</v>
      </c>
      <c r="Z1232" s="14">
        <v>2.516667</v>
      </c>
      <c r="AA1232" s="14">
        <v>0.48333330000000002</v>
      </c>
      <c r="AB1232" s="14">
        <v>16.11111</v>
      </c>
      <c r="AC1232" s="14">
        <v>3.2666439999999998E-2</v>
      </c>
      <c r="AD1232" s="14">
        <v>1.088881</v>
      </c>
      <c r="AE1232" s="14">
        <v>110.64</v>
      </c>
      <c r="AF1232" s="14">
        <v>72.48</v>
      </c>
      <c r="AG1232" s="14">
        <v>0</v>
      </c>
      <c r="AH1232" s="14">
        <v>0</v>
      </c>
      <c r="AI1232" s="14">
        <v>2.484</v>
      </c>
      <c r="AJ1232" s="14">
        <v>2.516667</v>
      </c>
      <c r="AK1232" s="15">
        <v>0.83888890000000005</v>
      </c>
      <c r="AL1232" s="15">
        <v>0.98702000000000001</v>
      </c>
      <c r="AM1232" s="15">
        <v>1</v>
      </c>
      <c r="AN1232" s="15">
        <v>0.82800010000000002</v>
      </c>
      <c r="AO1232" s="16"/>
      <c r="AP1232" s="16"/>
      <c r="AQ1232" s="16"/>
      <c r="AR1232" s="16"/>
      <c r="AS1232" s="16"/>
      <c r="AT1232" s="16"/>
      <c r="AU1232" s="16"/>
      <c r="AV1232" s="16"/>
      <c r="AW1232" s="16"/>
      <c r="AX1232" s="16"/>
      <c r="AY1232" s="16"/>
      <c r="AZ1232" s="16"/>
      <c r="BA1232" s="16"/>
      <c r="BB1232" s="16"/>
      <c r="BC1232" s="16"/>
      <c r="BD1232" s="16"/>
      <c r="BE1232" s="16"/>
      <c r="BF1232" s="16"/>
      <c r="BG1232" s="16"/>
      <c r="BH1232" s="16"/>
      <c r="BI1232" s="16"/>
      <c r="BJ1232" s="16"/>
      <c r="BK1232" s="16"/>
      <c r="BL1232" s="16"/>
      <c r="BM1232" s="16"/>
      <c r="BN1232" s="16"/>
      <c r="BO1232" s="16"/>
      <c r="BP1232" s="16"/>
      <c r="BQ1232" s="16"/>
      <c r="BR1232" s="16"/>
      <c r="BS1232" s="16"/>
      <c r="BT1232" s="16"/>
      <c r="BU1232" s="16"/>
      <c r="BV1232" s="16"/>
      <c r="BW1232" s="16"/>
      <c r="BX1232" s="16"/>
      <c r="BY1232" s="16"/>
      <c r="BZ1232" s="16">
        <v>0.30000001192092896</v>
      </c>
      <c r="CA1232" s="16"/>
      <c r="CB1232" s="16"/>
      <c r="CC1232" s="16"/>
      <c r="CD1232" s="16"/>
      <c r="CE1232" s="16"/>
      <c r="CF1232" s="16"/>
      <c r="CG1232" s="16"/>
      <c r="CH1232" s="16"/>
      <c r="CI1232" s="16"/>
      <c r="CJ1232" s="16"/>
      <c r="CK1232" s="16"/>
      <c r="CL1232" s="16"/>
      <c r="CM1232" s="16"/>
      <c r="CN1232" s="16"/>
      <c r="CO1232" s="16"/>
      <c r="CP1232" s="16"/>
      <c r="CQ1232" s="16"/>
      <c r="CR1232" s="16"/>
      <c r="CS1232" s="16"/>
      <c r="CT1232" s="16"/>
      <c r="CU1232" s="16"/>
      <c r="CV1232" s="16"/>
      <c r="CW1232" s="16"/>
      <c r="CX1232" s="16"/>
      <c r="CY1232" s="16"/>
      <c r="CZ1232" s="16"/>
      <c r="DA1232" s="16"/>
      <c r="DB1232" s="16"/>
      <c r="DC1232" s="16"/>
      <c r="DD1232" s="16"/>
      <c r="DE1232" s="16"/>
      <c r="DF1232" s="16"/>
      <c r="DG1232" s="16"/>
      <c r="DH1232" s="24"/>
      <c r="DI1232" s="16"/>
      <c r="DJ1232" s="24"/>
      <c r="DK1232" s="24"/>
      <c r="DL1232" s="24"/>
      <c r="DM1232" s="24"/>
      <c r="DN1232" s="24"/>
      <c r="DO1232" s="24">
        <v>0.18333333730697632</v>
      </c>
      <c r="DP1232" s="24"/>
      <c r="DQ1232" s="24">
        <v>1</v>
      </c>
      <c r="DR1232" s="16"/>
      <c r="DS1232" s="24"/>
      <c r="DT1232" s="17"/>
      <c r="DU1232" s="17"/>
      <c r="DV1232" s="17"/>
      <c r="DW1232" s="17"/>
      <c r="DX1232" s="17"/>
      <c r="DY1232" s="17"/>
      <c r="DZ1232" s="17"/>
      <c r="EA1232" s="17"/>
      <c r="EB1232" s="17"/>
      <c r="EC1232" s="17"/>
      <c r="ED1232" s="17"/>
      <c r="EE1232" s="17"/>
      <c r="EF1232" s="17"/>
      <c r="EG1232" s="17"/>
      <c r="EH1232" s="17"/>
      <c r="EI1232" s="17"/>
      <c r="EJ1232" s="17"/>
      <c r="EK1232" s="17"/>
      <c r="EL1232" s="27"/>
      <c r="EM1232" s="17"/>
      <c r="EN1232" s="27"/>
      <c r="EO1232" s="27"/>
      <c r="EP1232" s="27"/>
      <c r="EQ1232" s="27"/>
      <c r="ER1232" s="27"/>
    </row>
    <row r="1233" spans="1:148" s="9" customFormat="1" ht="20.25" x14ac:dyDescent="0.3">
      <c r="A1233" s="10" t="s">
        <v>641</v>
      </c>
      <c r="B1233" s="10" t="s">
        <v>231</v>
      </c>
      <c r="C1233" s="10" t="s">
        <v>240</v>
      </c>
      <c r="D1233" s="10" t="s">
        <v>281</v>
      </c>
      <c r="E1233" s="10" t="s">
        <v>218</v>
      </c>
      <c r="F1233" s="11">
        <v>10348</v>
      </c>
      <c r="G1233" s="11">
        <v>4017</v>
      </c>
      <c r="H1233" s="11">
        <v>4103</v>
      </c>
      <c r="I1233" s="10" t="s">
        <v>275</v>
      </c>
      <c r="J1233" s="12">
        <v>62.8</v>
      </c>
      <c r="K1233" s="10" t="s">
        <v>243</v>
      </c>
      <c r="L1233" s="10" t="s">
        <v>261</v>
      </c>
      <c r="M1233" s="10" t="s">
        <v>220</v>
      </c>
      <c r="N1233" s="13">
        <v>17</v>
      </c>
      <c r="O1233" s="13">
        <v>17</v>
      </c>
      <c r="P1233" s="13">
        <v>0</v>
      </c>
      <c r="Q1233" s="14">
        <v>0</v>
      </c>
      <c r="R1233" s="14">
        <v>6.21</v>
      </c>
      <c r="S1233" s="14">
        <v>2.5</v>
      </c>
      <c r="T1233" s="14">
        <v>1.7595000000000001</v>
      </c>
      <c r="U1233" s="14">
        <v>70.38</v>
      </c>
      <c r="V1233" s="14">
        <v>0.3125</v>
      </c>
      <c r="W1233" s="14">
        <v>250.78399999999999</v>
      </c>
      <c r="X1233" s="14">
        <f>10*S1233</f>
        <v>25</v>
      </c>
      <c r="Y1233" s="14">
        <v>0</v>
      </c>
      <c r="Z1233" s="14">
        <v>1.983333</v>
      </c>
      <c r="AA1233" s="14">
        <v>0.51666670000000003</v>
      </c>
      <c r="AB1233" s="14">
        <v>20.66667</v>
      </c>
      <c r="AC1233" s="14">
        <v>0.22383330000000001</v>
      </c>
      <c r="AD1233" s="14">
        <v>8.9533330000000007</v>
      </c>
      <c r="AE1233" s="14">
        <v>78.37</v>
      </c>
      <c r="AF1233" s="14">
        <v>51.34</v>
      </c>
      <c r="AG1233" s="14">
        <v>0</v>
      </c>
      <c r="AH1233" s="14">
        <v>0</v>
      </c>
      <c r="AI1233" s="14">
        <v>1.7595000000000001</v>
      </c>
      <c r="AJ1233" s="14">
        <v>1.983333</v>
      </c>
      <c r="AK1233" s="15">
        <v>0.79333339999999997</v>
      </c>
      <c r="AL1233" s="15">
        <v>0.88714280000000001</v>
      </c>
      <c r="AM1233" s="15">
        <v>1</v>
      </c>
      <c r="AN1233" s="15">
        <v>0.70379999999999998</v>
      </c>
      <c r="AO1233" s="16"/>
      <c r="AP1233" s="16"/>
      <c r="AQ1233" s="16"/>
      <c r="AR1233" s="16"/>
      <c r="AS1233" s="16"/>
      <c r="AT1233" s="16"/>
      <c r="AU1233" s="16"/>
      <c r="AV1233" s="16"/>
      <c r="AW1233" s="16"/>
      <c r="AX1233" s="16"/>
      <c r="AY1233" s="16"/>
      <c r="AZ1233" s="16"/>
      <c r="BA1233" s="16"/>
      <c r="BB1233" s="16"/>
      <c r="BC1233" s="16"/>
      <c r="BD1233" s="16"/>
      <c r="BE1233" s="16">
        <v>0.38333332538604736</v>
      </c>
      <c r="BF1233" s="16"/>
      <c r="BG1233" s="16"/>
      <c r="BH1233" s="16"/>
      <c r="BI1233" s="16"/>
      <c r="BJ1233" s="16"/>
      <c r="BK1233" s="16"/>
      <c r="BL1233" s="16"/>
      <c r="BM1233" s="16"/>
      <c r="BN1233" s="16"/>
      <c r="BO1233" s="16"/>
      <c r="BP1233" s="16"/>
      <c r="BQ1233" s="16"/>
      <c r="BR1233" s="16"/>
      <c r="BS1233" s="16"/>
      <c r="BT1233" s="16"/>
      <c r="BU1233" s="16"/>
      <c r="BV1233" s="16"/>
      <c r="BW1233" s="16"/>
      <c r="BX1233" s="16"/>
      <c r="BY1233" s="16"/>
      <c r="BZ1233" s="16"/>
      <c r="CA1233" s="16"/>
      <c r="CB1233" s="16"/>
      <c r="CC1233" s="16"/>
      <c r="CD1233" s="16"/>
      <c r="CE1233" s="16"/>
      <c r="CF1233" s="16"/>
      <c r="CG1233" s="16"/>
      <c r="CH1233" s="16"/>
      <c r="CI1233" s="16"/>
      <c r="CJ1233" s="16"/>
      <c r="CK1233" s="16"/>
      <c r="CL1233" s="16"/>
      <c r="CM1233" s="16"/>
      <c r="CN1233" s="16"/>
      <c r="CO1233" s="16"/>
      <c r="CP1233" s="16"/>
      <c r="CQ1233" s="16"/>
      <c r="CR1233" s="16"/>
      <c r="CS1233" s="16"/>
      <c r="CT1233" s="16"/>
      <c r="CU1233" s="16"/>
      <c r="CV1233" s="16"/>
      <c r="CW1233" s="16"/>
      <c r="CX1233" s="16"/>
      <c r="CY1233" s="16"/>
      <c r="CZ1233" s="16"/>
      <c r="DA1233" s="16"/>
      <c r="DB1233" s="16"/>
      <c r="DC1233" s="16"/>
      <c r="DD1233" s="16"/>
      <c r="DE1233" s="16"/>
      <c r="DF1233" s="16"/>
      <c r="DG1233" s="16"/>
      <c r="DH1233" s="24"/>
      <c r="DI1233" s="16"/>
      <c r="DJ1233" s="24"/>
      <c r="DK1233" s="24"/>
      <c r="DL1233" s="24"/>
      <c r="DM1233" s="24"/>
      <c r="DN1233" s="24"/>
      <c r="DO1233" s="24">
        <v>0.13333334028720856</v>
      </c>
      <c r="DP1233" s="24"/>
      <c r="DQ1233" s="24">
        <v>1.5</v>
      </c>
      <c r="DR1233" s="16"/>
      <c r="DS1233" s="24"/>
      <c r="DT1233" s="17"/>
      <c r="DU1233" s="17"/>
      <c r="DV1233" s="17"/>
      <c r="DW1233" s="17"/>
      <c r="DX1233" s="17"/>
      <c r="DY1233" s="17"/>
      <c r="DZ1233" s="17"/>
      <c r="EA1233" s="17"/>
      <c r="EB1233" s="17"/>
      <c r="EC1233" s="17"/>
      <c r="ED1233" s="17"/>
      <c r="EE1233" s="17"/>
      <c r="EF1233" s="17"/>
      <c r="EG1233" s="17"/>
      <c r="EH1233" s="17"/>
      <c r="EI1233" s="17"/>
      <c r="EJ1233" s="17"/>
      <c r="EK1233" s="17"/>
      <c r="EL1233" s="27"/>
      <c r="EM1233" s="17"/>
      <c r="EN1233" s="27"/>
      <c r="EO1233" s="27"/>
      <c r="EP1233" s="27"/>
      <c r="EQ1233" s="27"/>
      <c r="ER1233" s="27"/>
    </row>
    <row r="1234" spans="1:148" s="9" customFormat="1" ht="20.25" x14ac:dyDescent="0.3">
      <c r="A1234" s="10" t="s">
        <v>653</v>
      </c>
      <c r="B1234" s="10" t="s">
        <v>231</v>
      </c>
      <c r="C1234" s="10" t="s">
        <v>240</v>
      </c>
      <c r="D1234" s="10" t="s">
        <v>279</v>
      </c>
      <c r="E1234" s="10" t="s">
        <v>218</v>
      </c>
      <c r="F1234" s="11">
        <v>10564</v>
      </c>
      <c r="G1234" s="11">
        <v>4189</v>
      </c>
      <c r="H1234" s="11">
        <v>4103</v>
      </c>
      <c r="I1234" s="10" t="s">
        <v>282</v>
      </c>
      <c r="J1234" s="12">
        <v>71.8</v>
      </c>
      <c r="K1234" s="10" t="s">
        <v>267</v>
      </c>
      <c r="L1234" s="10" t="s">
        <v>261</v>
      </c>
      <c r="M1234" s="10" t="s">
        <v>220</v>
      </c>
      <c r="N1234" s="13">
        <v>16</v>
      </c>
      <c r="O1234" s="13">
        <v>16</v>
      </c>
      <c r="P1234" s="13">
        <v>0</v>
      </c>
      <c r="Q1234" s="14">
        <v>0</v>
      </c>
      <c r="R1234" s="14">
        <v>9.44</v>
      </c>
      <c r="S1234" s="14">
        <v>8</v>
      </c>
      <c r="T1234" s="14">
        <v>2.5173329999999998</v>
      </c>
      <c r="U1234" s="14">
        <v>31.466670000000001</v>
      </c>
      <c r="V1234" s="14">
        <v>1</v>
      </c>
      <c r="W1234" s="14">
        <v>112.64</v>
      </c>
      <c r="X1234" s="14">
        <v>80</v>
      </c>
      <c r="Y1234" s="14">
        <v>1.06837610756387</v>
      </c>
      <c r="Z1234" s="14">
        <v>2.9166669999999999</v>
      </c>
      <c r="AA1234" s="14">
        <v>5.0833329999999997</v>
      </c>
      <c r="AB1234" s="14">
        <v>63.541670000000003</v>
      </c>
      <c r="AC1234" s="14">
        <v>0.39933350000000001</v>
      </c>
      <c r="AD1234" s="14">
        <v>4.9916689999999999</v>
      </c>
      <c r="AE1234" s="14">
        <v>112.64</v>
      </c>
      <c r="AF1234" s="14">
        <v>74.88</v>
      </c>
      <c r="AG1234" s="14">
        <v>0</v>
      </c>
      <c r="AH1234" s="14">
        <v>0</v>
      </c>
      <c r="AI1234" s="14">
        <v>2.5173329999999998</v>
      </c>
      <c r="AJ1234" s="14">
        <v>2.9166669999999999</v>
      </c>
      <c r="AK1234" s="15">
        <v>0.3645833</v>
      </c>
      <c r="AL1234" s="15">
        <v>0.86308569999999996</v>
      </c>
      <c r="AM1234" s="15">
        <v>1</v>
      </c>
      <c r="AN1234" s="15">
        <v>0.31466670000000002</v>
      </c>
      <c r="AO1234" s="16"/>
      <c r="AP1234" s="16">
        <v>0.66666668653488159</v>
      </c>
      <c r="AQ1234" s="16"/>
      <c r="AR1234" s="16"/>
      <c r="AS1234" s="16">
        <v>0.25</v>
      </c>
      <c r="AT1234" s="16">
        <v>0.5</v>
      </c>
      <c r="AU1234" s="16"/>
      <c r="AV1234" s="16"/>
      <c r="AW1234" s="16"/>
      <c r="AX1234" s="16"/>
      <c r="AY1234" s="16"/>
      <c r="AZ1234" s="16"/>
      <c r="BA1234" s="16"/>
      <c r="BB1234" s="16"/>
      <c r="BC1234" s="16"/>
      <c r="BD1234" s="16"/>
      <c r="BE1234" s="16"/>
      <c r="BF1234" s="16"/>
      <c r="BG1234" s="16"/>
      <c r="BH1234" s="16"/>
      <c r="BI1234" s="16"/>
      <c r="BJ1234" s="16"/>
      <c r="BK1234" s="16"/>
      <c r="BL1234" s="16"/>
      <c r="BM1234" s="16"/>
      <c r="BN1234" s="16"/>
      <c r="BO1234" s="16"/>
      <c r="BP1234" s="16">
        <v>3</v>
      </c>
      <c r="BQ1234" s="16"/>
      <c r="BR1234" s="16"/>
      <c r="BS1234" s="16"/>
      <c r="BT1234" s="16"/>
      <c r="BU1234" s="16"/>
      <c r="BV1234" s="16"/>
      <c r="BW1234" s="16"/>
      <c r="BX1234" s="16"/>
      <c r="BY1234" s="16"/>
      <c r="BZ1234" s="16"/>
      <c r="CA1234" s="16"/>
      <c r="CB1234" s="16"/>
      <c r="CC1234" s="16"/>
      <c r="CD1234" s="16"/>
      <c r="CE1234" s="16"/>
      <c r="CF1234" s="16">
        <v>0.3333333432674408</v>
      </c>
      <c r="CG1234" s="16"/>
      <c r="CH1234" s="16"/>
      <c r="CI1234" s="16"/>
      <c r="CJ1234" s="16"/>
      <c r="CK1234" s="16"/>
      <c r="CL1234" s="16"/>
      <c r="CM1234" s="16"/>
      <c r="CN1234" s="16"/>
      <c r="CO1234" s="16"/>
      <c r="CP1234" s="16"/>
      <c r="CQ1234" s="16"/>
      <c r="CR1234" s="16"/>
      <c r="CS1234" s="16"/>
      <c r="CT1234" s="16"/>
      <c r="CU1234" s="16"/>
      <c r="CV1234" s="16"/>
      <c r="CW1234" s="16"/>
      <c r="CX1234" s="16"/>
      <c r="CY1234" s="16"/>
      <c r="CZ1234" s="16"/>
      <c r="DA1234" s="16"/>
      <c r="DB1234" s="16"/>
      <c r="DC1234" s="16"/>
      <c r="DD1234" s="16"/>
      <c r="DE1234" s="16">
        <v>0.1666666716337204</v>
      </c>
      <c r="DF1234" s="16"/>
      <c r="DG1234" s="16"/>
      <c r="DH1234" s="24"/>
      <c r="DI1234" s="16"/>
      <c r="DJ1234" s="24"/>
      <c r="DK1234" s="24"/>
      <c r="DL1234" s="24"/>
      <c r="DM1234" s="24"/>
      <c r="DN1234" s="24"/>
      <c r="DO1234" s="24">
        <v>0.1666666716337204</v>
      </c>
      <c r="DP1234" s="24"/>
      <c r="DQ1234" s="24"/>
      <c r="DR1234" s="16"/>
      <c r="DS1234" s="24"/>
      <c r="DT1234" s="17"/>
      <c r="DU1234" s="17"/>
      <c r="DV1234" s="17"/>
      <c r="DW1234" s="17"/>
      <c r="DX1234" s="17"/>
      <c r="DY1234" s="17"/>
      <c r="DZ1234" s="17"/>
      <c r="EA1234" s="17"/>
      <c r="EB1234" s="17"/>
      <c r="EC1234" s="17"/>
      <c r="ED1234" s="17"/>
      <c r="EE1234" s="17"/>
      <c r="EF1234" s="17"/>
      <c r="EG1234" s="17"/>
      <c r="EH1234" s="17"/>
      <c r="EI1234" s="17"/>
      <c r="EJ1234" s="17"/>
      <c r="EK1234" s="17"/>
      <c r="EL1234" s="27"/>
      <c r="EM1234" s="17"/>
      <c r="EN1234" s="27"/>
      <c r="EO1234" s="27"/>
      <c r="EP1234" s="27"/>
      <c r="EQ1234" s="27"/>
      <c r="ER1234" s="27"/>
    </row>
    <row r="1235" spans="1:148" s="9" customFormat="1" ht="20.25" x14ac:dyDescent="0.3">
      <c r="A1235" s="10" t="s">
        <v>653</v>
      </c>
      <c r="B1235" s="10" t="s">
        <v>231</v>
      </c>
      <c r="C1235" s="10" t="s">
        <v>240</v>
      </c>
      <c r="D1235" s="10" t="s">
        <v>281</v>
      </c>
      <c r="E1235" s="10" t="s">
        <v>218</v>
      </c>
      <c r="F1235" s="11">
        <v>10564</v>
      </c>
      <c r="G1235" s="11">
        <v>4124</v>
      </c>
      <c r="H1235" s="11">
        <v>4091</v>
      </c>
      <c r="I1235" s="10" t="s">
        <v>282</v>
      </c>
      <c r="J1235" s="12">
        <v>71.8</v>
      </c>
      <c r="K1235" s="10" t="s">
        <v>267</v>
      </c>
      <c r="L1235" s="10" t="s">
        <v>261</v>
      </c>
      <c r="M1235" s="10" t="s">
        <v>220</v>
      </c>
      <c r="N1235" s="13">
        <v>16</v>
      </c>
      <c r="O1235" s="13">
        <v>16</v>
      </c>
      <c r="P1235" s="13">
        <v>0</v>
      </c>
      <c r="Q1235" s="14">
        <v>0</v>
      </c>
      <c r="R1235" s="14">
        <v>9.44</v>
      </c>
      <c r="S1235" s="14">
        <v>8</v>
      </c>
      <c r="T1235" s="14">
        <v>2.5173329999999998</v>
      </c>
      <c r="U1235" s="14">
        <v>31.466670000000001</v>
      </c>
      <c r="V1235" s="14">
        <v>1</v>
      </c>
      <c r="W1235" s="14">
        <v>112.64</v>
      </c>
      <c r="X1235" s="14">
        <v>80</v>
      </c>
      <c r="Y1235" s="14">
        <v>1.06837610756387</v>
      </c>
      <c r="Z1235" s="14">
        <v>3</v>
      </c>
      <c r="AA1235" s="14">
        <v>5</v>
      </c>
      <c r="AB1235" s="14">
        <v>62.5</v>
      </c>
      <c r="AC1235" s="14">
        <v>0.48266700000000001</v>
      </c>
      <c r="AD1235" s="14">
        <v>6.0333370000000004</v>
      </c>
      <c r="AE1235" s="14">
        <v>112.64</v>
      </c>
      <c r="AF1235" s="14">
        <v>74.88</v>
      </c>
      <c r="AG1235" s="14">
        <v>0</v>
      </c>
      <c r="AH1235" s="14">
        <v>0</v>
      </c>
      <c r="AI1235" s="14">
        <v>2.5173329999999998</v>
      </c>
      <c r="AJ1235" s="14">
        <v>3</v>
      </c>
      <c r="AK1235" s="15">
        <v>0.375</v>
      </c>
      <c r="AL1235" s="15">
        <v>0.8391111</v>
      </c>
      <c r="AM1235" s="15">
        <v>1</v>
      </c>
      <c r="AN1235" s="15">
        <v>0.31466670000000002</v>
      </c>
      <c r="AO1235" s="16"/>
      <c r="AP1235" s="16">
        <v>0.66666668653488159</v>
      </c>
      <c r="AQ1235" s="16"/>
      <c r="AR1235" s="16">
        <v>8.3333335816860199E-2</v>
      </c>
      <c r="AS1235" s="16">
        <v>8.3333335816860199E-2</v>
      </c>
      <c r="AT1235" s="16">
        <v>0.25</v>
      </c>
      <c r="AU1235" s="16"/>
      <c r="AV1235" s="16"/>
      <c r="AW1235" s="16"/>
      <c r="AX1235" s="16">
        <v>0.3333333432674408</v>
      </c>
      <c r="AY1235" s="16"/>
      <c r="AZ1235" s="16"/>
      <c r="BA1235" s="16"/>
      <c r="BB1235" s="16"/>
      <c r="BC1235" s="16"/>
      <c r="BD1235" s="16"/>
      <c r="BE1235" s="16"/>
      <c r="BF1235" s="16"/>
      <c r="BG1235" s="16"/>
      <c r="BH1235" s="16"/>
      <c r="BI1235" s="16"/>
      <c r="BJ1235" s="16"/>
      <c r="BK1235" s="16"/>
      <c r="BL1235" s="16"/>
      <c r="BM1235" s="16"/>
      <c r="BN1235" s="16"/>
      <c r="BO1235" s="16"/>
      <c r="BP1235" s="16"/>
      <c r="BQ1235" s="16"/>
      <c r="BR1235" s="16"/>
      <c r="BS1235" s="16"/>
      <c r="BT1235" s="16"/>
      <c r="BU1235" s="16">
        <v>2.8333332538604736</v>
      </c>
      <c r="BV1235" s="16"/>
      <c r="BW1235" s="16"/>
      <c r="BX1235" s="16"/>
      <c r="BY1235" s="16"/>
      <c r="BZ1235" s="16"/>
      <c r="CA1235" s="16"/>
      <c r="CB1235" s="16"/>
      <c r="CC1235" s="16"/>
      <c r="CD1235" s="16"/>
      <c r="CE1235" s="16"/>
      <c r="CF1235" s="16">
        <v>0.66666668653488159</v>
      </c>
      <c r="CG1235" s="16"/>
      <c r="CH1235" s="16"/>
      <c r="CI1235" s="16"/>
      <c r="CJ1235" s="16"/>
      <c r="CK1235" s="16"/>
      <c r="CL1235" s="16"/>
      <c r="CM1235" s="16"/>
      <c r="CN1235" s="16"/>
      <c r="CO1235" s="16"/>
      <c r="CP1235" s="16"/>
      <c r="CQ1235" s="16"/>
      <c r="CR1235" s="16"/>
      <c r="CS1235" s="16"/>
      <c r="CT1235" s="16"/>
      <c r="CU1235" s="16"/>
      <c r="CV1235" s="16"/>
      <c r="CW1235" s="16"/>
      <c r="CX1235" s="16"/>
      <c r="CY1235" s="16"/>
      <c r="CZ1235" s="16"/>
      <c r="DA1235" s="16"/>
      <c r="DB1235" s="16"/>
      <c r="DC1235" s="16"/>
      <c r="DD1235" s="16"/>
      <c r="DE1235" s="16"/>
      <c r="DF1235" s="16"/>
      <c r="DG1235" s="16"/>
      <c r="DH1235" s="24"/>
      <c r="DI1235" s="16"/>
      <c r="DJ1235" s="24"/>
      <c r="DK1235" s="24"/>
      <c r="DL1235" s="24"/>
      <c r="DM1235" s="24"/>
      <c r="DN1235" s="24"/>
      <c r="DO1235" s="24">
        <v>8.3333335816860199E-2</v>
      </c>
      <c r="DP1235" s="24"/>
      <c r="DQ1235" s="24"/>
      <c r="DR1235" s="16"/>
      <c r="DS1235" s="24"/>
      <c r="DT1235" s="17"/>
      <c r="DU1235" s="17"/>
      <c r="DV1235" s="17"/>
      <c r="DW1235" s="17"/>
      <c r="DX1235" s="17"/>
      <c r="DY1235" s="17"/>
      <c r="DZ1235" s="17"/>
      <c r="EA1235" s="17"/>
      <c r="EB1235" s="17"/>
      <c r="EC1235" s="17"/>
      <c r="ED1235" s="17"/>
      <c r="EE1235" s="17"/>
      <c r="EF1235" s="17"/>
      <c r="EG1235" s="17"/>
      <c r="EH1235" s="17"/>
      <c r="EI1235" s="17"/>
      <c r="EJ1235" s="17"/>
      <c r="EK1235" s="17"/>
      <c r="EL1235" s="27"/>
      <c r="EM1235" s="17"/>
      <c r="EN1235" s="27"/>
      <c r="EO1235" s="27"/>
      <c r="EP1235" s="27"/>
      <c r="EQ1235" s="27"/>
      <c r="ER1235" s="27"/>
    </row>
    <row r="1236" spans="1:148" s="9" customFormat="1" ht="20.25" x14ac:dyDescent="0.3">
      <c r="A1236" s="10" t="s">
        <v>658</v>
      </c>
      <c r="B1236" s="10" t="s">
        <v>231</v>
      </c>
      <c r="C1236" s="10" t="s">
        <v>240</v>
      </c>
      <c r="D1236" s="10" t="s">
        <v>279</v>
      </c>
      <c r="E1236" s="10" t="s">
        <v>218</v>
      </c>
      <c r="F1236" s="11">
        <v>10564</v>
      </c>
      <c r="G1236" s="11">
        <v>4079</v>
      </c>
      <c r="H1236" s="11">
        <v>4091</v>
      </c>
      <c r="I1236" s="10" t="s">
        <v>282</v>
      </c>
      <c r="J1236" s="12">
        <v>71.8</v>
      </c>
      <c r="K1236" s="10" t="s">
        <v>267</v>
      </c>
      <c r="L1236" s="10" t="s">
        <v>261</v>
      </c>
      <c r="M1236" s="10" t="s">
        <v>220</v>
      </c>
      <c r="N1236" s="13">
        <v>26</v>
      </c>
      <c r="O1236" s="13">
        <v>26</v>
      </c>
      <c r="P1236" s="13">
        <v>0</v>
      </c>
      <c r="Q1236" s="14">
        <v>0</v>
      </c>
      <c r="R1236" s="14">
        <v>9.44</v>
      </c>
      <c r="S1236" s="14">
        <v>5.8333329999999997</v>
      </c>
      <c r="T1236" s="14">
        <v>4.0906659999999997</v>
      </c>
      <c r="U1236" s="14">
        <v>70.125709999999998</v>
      </c>
      <c r="V1236" s="14">
        <v>0.7291666</v>
      </c>
      <c r="W1236" s="14">
        <v>251.02629999999999</v>
      </c>
      <c r="X1236" s="14">
        <v>58.333330154418903</v>
      </c>
      <c r="Y1236" s="14">
        <v>0.47939952059209301</v>
      </c>
      <c r="Z1236" s="14">
        <v>4.5</v>
      </c>
      <c r="AA1236" s="14">
        <v>1.3333330000000001</v>
      </c>
      <c r="AB1236" s="14">
        <v>22.857140000000001</v>
      </c>
      <c r="AC1236" s="14">
        <v>0.40933350000000002</v>
      </c>
      <c r="AD1236" s="14">
        <v>7.0171450000000002</v>
      </c>
      <c r="AE1236" s="14">
        <v>183.04</v>
      </c>
      <c r="AF1236" s="14">
        <v>121.68</v>
      </c>
      <c r="AG1236" s="14">
        <v>0</v>
      </c>
      <c r="AH1236" s="14">
        <v>0</v>
      </c>
      <c r="AI1236" s="14">
        <v>4.0906659999999997</v>
      </c>
      <c r="AJ1236" s="14">
        <v>4.5</v>
      </c>
      <c r="AK1236" s="15">
        <v>0.77142860000000002</v>
      </c>
      <c r="AL1236" s="15">
        <v>0.90903690000000004</v>
      </c>
      <c r="AM1236" s="15">
        <v>1</v>
      </c>
      <c r="AN1236" s="15">
        <v>0.70125709999999997</v>
      </c>
      <c r="AO1236" s="16"/>
      <c r="AP1236" s="16"/>
      <c r="AQ1236" s="16"/>
      <c r="AR1236" s="16"/>
      <c r="AS1236" s="16"/>
      <c r="AT1236" s="16"/>
      <c r="AU1236" s="16"/>
      <c r="AV1236" s="16"/>
      <c r="AW1236" s="16"/>
      <c r="AX1236" s="16"/>
      <c r="AY1236" s="16"/>
      <c r="AZ1236" s="16"/>
      <c r="BA1236" s="16"/>
      <c r="BB1236" s="16"/>
      <c r="BC1236" s="16"/>
      <c r="BD1236" s="16"/>
      <c r="BE1236" s="16"/>
      <c r="BF1236" s="16"/>
      <c r="BG1236" s="16"/>
      <c r="BH1236" s="16"/>
      <c r="BI1236" s="16"/>
      <c r="BJ1236" s="16"/>
      <c r="BK1236" s="16"/>
      <c r="BL1236" s="16"/>
      <c r="BM1236" s="16"/>
      <c r="BN1236" s="16"/>
      <c r="BO1236" s="16"/>
      <c r="BP1236" s="16"/>
      <c r="BQ1236" s="16"/>
      <c r="BR1236" s="16"/>
      <c r="BS1236" s="16"/>
      <c r="BT1236" s="16"/>
      <c r="BU1236" s="16"/>
      <c r="BV1236" s="16"/>
      <c r="BW1236" s="16"/>
      <c r="BX1236" s="16"/>
      <c r="BY1236" s="16"/>
      <c r="BZ1236" s="16"/>
      <c r="CA1236" s="16"/>
      <c r="CB1236" s="16"/>
      <c r="CC1236" s="16"/>
      <c r="CD1236" s="16">
        <v>0.1666666716337204</v>
      </c>
      <c r="CE1236" s="16"/>
      <c r="CF1236" s="16"/>
      <c r="CG1236" s="16"/>
      <c r="CH1236" s="16"/>
      <c r="CI1236" s="16"/>
      <c r="CJ1236" s="16"/>
      <c r="CK1236" s="16"/>
      <c r="CL1236" s="16"/>
      <c r="CM1236" s="16"/>
      <c r="CN1236" s="16"/>
      <c r="CO1236" s="16"/>
      <c r="CP1236" s="16">
        <v>0.4166666567325592</v>
      </c>
      <c r="CQ1236" s="16"/>
      <c r="CR1236" s="16"/>
      <c r="CS1236" s="16"/>
      <c r="CT1236" s="16"/>
      <c r="CU1236" s="16"/>
      <c r="CV1236" s="16"/>
      <c r="CW1236" s="16"/>
      <c r="CX1236" s="16"/>
      <c r="CY1236" s="16"/>
      <c r="CZ1236" s="16"/>
      <c r="DA1236" s="16"/>
      <c r="DB1236" s="16"/>
      <c r="DC1236" s="16"/>
      <c r="DD1236" s="16"/>
      <c r="DE1236" s="16">
        <v>0.1666666716337204</v>
      </c>
      <c r="DF1236" s="16"/>
      <c r="DG1236" s="16"/>
      <c r="DH1236" s="24"/>
      <c r="DI1236" s="16"/>
      <c r="DJ1236" s="24"/>
      <c r="DK1236" s="24">
        <v>0.1666666716337204</v>
      </c>
      <c r="DL1236" s="24"/>
      <c r="DM1236" s="24"/>
      <c r="DN1236" s="24">
        <v>8.3333335816860199E-2</v>
      </c>
      <c r="DO1236" s="24">
        <v>0.3333333432674408</v>
      </c>
      <c r="DP1236" s="24"/>
      <c r="DQ1236" s="24">
        <v>2.1666667461395264</v>
      </c>
      <c r="DR1236" s="16"/>
      <c r="DS1236" s="24"/>
      <c r="DT1236" s="17"/>
      <c r="DU1236" s="17"/>
      <c r="DV1236" s="17"/>
      <c r="DW1236" s="17"/>
      <c r="DX1236" s="17"/>
      <c r="DY1236" s="17"/>
      <c r="DZ1236" s="17"/>
      <c r="EA1236" s="17"/>
      <c r="EB1236" s="17"/>
      <c r="EC1236" s="17"/>
      <c r="ED1236" s="17"/>
      <c r="EE1236" s="17"/>
      <c r="EF1236" s="17"/>
      <c r="EG1236" s="17"/>
      <c r="EH1236" s="17"/>
      <c r="EI1236" s="17"/>
      <c r="EJ1236" s="17"/>
      <c r="EK1236" s="17"/>
      <c r="EL1236" s="27"/>
      <c r="EM1236" s="17"/>
      <c r="EN1236" s="27"/>
      <c r="EO1236" s="27"/>
      <c r="EP1236" s="27"/>
      <c r="EQ1236" s="27"/>
      <c r="ER1236" s="27"/>
    </row>
    <row r="1237" spans="1:148" s="9" customFormat="1" ht="20.25" x14ac:dyDescent="0.3">
      <c r="A1237" s="10" t="s">
        <v>658</v>
      </c>
      <c r="B1237" s="10" t="s">
        <v>231</v>
      </c>
      <c r="C1237" s="10" t="s">
        <v>240</v>
      </c>
      <c r="D1237" s="10" t="s">
        <v>281</v>
      </c>
      <c r="E1237" s="10" t="s">
        <v>218</v>
      </c>
      <c r="F1237" s="11">
        <v>10564</v>
      </c>
      <c r="G1237" s="11">
        <v>3999</v>
      </c>
      <c r="H1237" s="11">
        <v>3866</v>
      </c>
      <c r="I1237" s="10" t="s">
        <v>282</v>
      </c>
      <c r="J1237" s="12">
        <v>71.8</v>
      </c>
      <c r="K1237" s="10" t="s">
        <v>267</v>
      </c>
      <c r="L1237" s="10" t="s">
        <v>261</v>
      </c>
      <c r="M1237" s="10" t="s">
        <v>220</v>
      </c>
      <c r="N1237" s="13">
        <v>24</v>
      </c>
      <c r="O1237" s="13">
        <v>24</v>
      </c>
      <c r="P1237" s="13">
        <v>0</v>
      </c>
      <c r="Q1237" s="14">
        <v>0</v>
      </c>
      <c r="R1237" s="14">
        <v>9.44</v>
      </c>
      <c r="S1237" s="14">
        <v>4.5</v>
      </c>
      <c r="T1237" s="14">
        <v>3.7759999999999998</v>
      </c>
      <c r="U1237" s="14">
        <v>83.911109999999994</v>
      </c>
      <c r="V1237" s="14">
        <v>0.5625</v>
      </c>
      <c r="W1237" s="14">
        <v>300.37329999999997</v>
      </c>
      <c r="X1237" s="14">
        <v>45</v>
      </c>
      <c r="Y1237" s="14">
        <v>0.400641053943328</v>
      </c>
      <c r="Z1237" s="14">
        <v>3.9666670000000002</v>
      </c>
      <c r="AA1237" s="14">
        <v>0.53333330000000001</v>
      </c>
      <c r="AB1237" s="14">
        <v>11.851850000000001</v>
      </c>
      <c r="AC1237" s="14">
        <v>0.19066669999999999</v>
      </c>
      <c r="AD1237" s="14">
        <v>4.2370369999999999</v>
      </c>
      <c r="AE1237" s="14">
        <v>168.96</v>
      </c>
      <c r="AF1237" s="14">
        <v>112.32</v>
      </c>
      <c r="AG1237" s="14">
        <v>0</v>
      </c>
      <c r="AH1237" s="14">
        <v>0</v>
      </c>
      <c r="AI1237" s="14">
        <v>3.7759999999999998</v>
      </c>
      <c r="AJ1237" s="14">
        <v>3.9666670000000002</v>
      </c>
      <c r="AK1237" s="15">
        <v>0.88148150000000003</v>
      </c>
      <c r="AL1237" s="15">
        <v>0.95193280000000002</v>
      </c>
      <c r="AM1237" s="15">
        <v>1</v>
      </c>
      <c r="AN1237" s="15">
        <v>0.8391111</v>
      </c>
      <c r="AO1237" s="16"/>
      <c r="AP1237" s="16"/>
      <c r="AQ1237" s="16"/>
      <c r="AR1237" s="16"/>
      <c r="AS1237" s="16"/>
      <c r="AT1237" s="16"/>
      <c r="AU1237" s="16"/>
      <c r="AV1237" s="16"/>
      <c r="AW1237" s="16"/>
      <c r="AX1237" s="16"/>
      <c r="AY1237" s="16"/>
      <c r="AZ1237" s="16"/>
      <c r="BA1237" s="16"/>
      <c r="BB1237" s="16"/>
      <c r="BC1237" s="16"/>
      <c r="BD1237" s="16"/>
      <c r="BE1237" s="16"/>
      <c r="BF1237" s="16"/>
      <c r="BG1237" s="16"/>
      <c r="BH1237" s="16"/>
      <c r="BI1237" s="16"/>
      <c r="BJ1237" s="16"/>
      <c r="BK1237" s="16"/>
      <c r="BL1237" s="16"/>
      <c r="BM1237" s="16"/>
      <c r="BN1237" s="16"/>
      <c r="BO1237" s="16"/>
      <c r="BP1237" s="16"/>
      <c r="BQ1237" s="16"/>
      <c r="BR1237" s="16"/>
      <c r="BS1237" s="16"/>
      <c r="BT1237" s="16"/>
      <c r="BU1237" s="16"/>
      <c r="BV1237" s="16"/>
      <c r="BW1237" s="16"/>
      <c r="BX1237" s="16"/>
      <c r="BY1237" s="16"/>
      <c r="BZ1237" s="16"/>
      <c r="CA1237" s="16"/>
      <c r="CB1237" s="16"/>
      <c r="CC1237" s="16"/>
      <c r="CD1237" s="16"/>
      <c r="CE1237" s="16"/>
      <c r="CF1237" s="16"/>
      <c r="CG1237" s="16"/>
      <c r="CH1237" s="16"/>
      <c r="CI1237" s="16"/>
      <c r="CJ1237" s="16"/>
      <c r="CK1237" s="16"/>
      <c r="CL1237" s="16"/>
      <c r="CM1237" s="16"/>
      <c r="CN1237" s="16"/>
      <c r="CO1237" s="16"/>
      <c r="CP1237" s="16"/>
      <c r="CQ1237" s="16"/>
      <c r="CR1237" s="16"/>
      <c r="CS1237" s="16"/>
      <c r="CT1237" s="16"/>
      <c r="CU1237" s="16"/>
      <c r="CV1237" s="16"/>
      <c r="CW1237" s="16"/>
      <c r="CX1237" s="16"/>
      <c r="CY1237" s="16"/>
      <c r="CZ1237" s="16"/>
      <c r="DA1237" s="16"/>
      <c r="DB1237" s="16"/>
      <c r="DC1237" s="16"/>
      <c r="DD1237" s="16"/>
      <c r="DE1237" s="16"/>
      <c r="DF1237" s="16"/>
      <c r="DG1237" s="16"/>
      <c r="DH1237" s="24"/>
      <c r="DI1237" s="16"/>
      <c r="DJ1237" s="24"/>
      <c r="DK1237" s="24">
        <v>0.1666666716337204</v>
      </c>
      <c r="DL1237" s="24"/>
      <c r="DM1237" s="24"/>
      <c r="DN1237" s="24">
        <v>8.3333335816860199E-2</v>
      </c>
      <c r="DO1237" s="24">
        <v>0.28333333134651184</v>
      </c>
      <c r="DP1237" s="24"/>
      <c r="DQ1237" s="24">
        <v>3.5</v>
      </c>
      <c r="DR1237" s="16"/>
      <c r="DS1237" s="24"/>
      <c r="DT1237" s="17"/>
      <c r="DU1237" s="17"/>
      <c r="DV1237" s="17"/>
      <c r="DW1237" s="17"/>
      <c r="DX1237" s="17"/>
      <c r="DY1237" s="17"/>
      <c r="DZ1237" s="17"/>
      <c r="EA1237" s="17"/>
      <c r="EB1237" s="17"/>
      <c r="EC1237" s="17"/>
      <c r="ED1237" s="17"/>
      <c r="EE1237" s="17"/>
      <c r="EF1237" s="17"/>
      <c r="EG1237" s="17"/>
      <c r="EH1237" s="17"/>
      <c r="EI1237" s="17"/>
      <c r="EJ1237" s="17"/>
      <c r="EK1237" s="17"/>
      <c r="EL1237" s="27"/>
      <c r="EM1237" s="17"/>
      <c r="EN1237" s="27"/>
      <c r="EO1237" s="27"/>
      <c r="EP1237" s="27"/>
      <c r="EQ1237" s="27"/>
      <c r="ER1237" s="27"/>
    </row>
    <row r="1238" spans="1:148" s="9" customFormat="1" ht="20.25" x14ac:dyDescent="0.3">
      <c r="A1238" s="10" t="s">
        <v>660</v>
      </c>
      <c r="B1238" s="10" t="s">
        <v>231</v>
      </c>
      <c r="C1238" s="10" t="s">
        <v>240</v>
      </c>
      <c r="D1238" s="10" t="s">
        <v>279</v>
      </c>
      <c r="E1238" s="10" t="s">
        <v>218</v>
      </c>
      <c r="F1238" s="11">
        <v>10565</v>
      </c>
      <c r="G1238" s="11">
        <v>4062</v>
      </c>
      <c r="H1238" s="11">
        <v>4161</v>
      </c>
      <c r="I1238" s="10" t="s">
        <v>282</v>
      </c>
      <c r="J1238" s="12">
        <v>71.8</v>
      </c>
      <c r="K1238" s="10" t="s">
        <v>248</v>
      </c>
      <c r="L1238" s="10" t="s">
        <v>261</v>
      </c>
      <c r="M1238" s="10" t="s">
        <v>220</v>
      </c>
      <c r="N1238" s="13">
        <v>0</v>
      </c>
      <c r="O1238" s="13">
        <v>0</v>
      </c>
      <c r="P1238" s="13">
        <v>0</v>
      </c>
      <c r="Q1238" s="14">
        <v>0</v>
      </c>
      <c r="R1238" s="14">
        <v>7.31</v>
      </c>
      <c r="S1238" s="14">
        <v>4</v>
      </c>
      <c r="T1238" s="14">
        <v>0</v>
      </c>
      <c r="U1238" s="14">
        <v>0</v>
      </c>
      <c r="V1238" s="14">
        <v>0.5</v>
      </c>
      <c r="W1238" s="14">
        <v>0</v>
      </c>
      <c r="X1238" s="14">
        <v>40</v>
      </c>
      <c r="Y1238" s="14">
        <v>0</v>
      </c>
      <c r="Z1238" s="14">
        <v>0</v>
      </c>
      <c r="AA1238" s="14">
        <v>4</v>
      </c>
      <c r="AB1238" s="14">
        <v>100</v>
      </c>
      <c r="AC1238" s="14">
        <v>0</v>
      </c>
      <c r="AD1238" s="14">
        <v>0</v>
      </c>
      <c r="AE1238" s="14">
        <v>0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  <c r="AK1238" s="15">
        <v>0</v>
      </c>
      <c r="AL1238" s="15">
        <v>0</v>
      </c>
      <c r="AM1238" s="15">
        <v>0</v>
      </c>
      <c r="AN1238" s="15">
        <v>0</v>
      </c>
      <c r="AO1238" s="16"/>
      <c r="AP1238" s="16"/>
      <c r="AQ1238" s="16"/>
      <c r="AR1238" s="16"/>
      <c r="AS1238" s="16"/>
      <c r="AT1238" s="16"/>
      <c r="AU1238" s="16"/>
      <c r="AV1238" s="16"/>
      <c r="AW1238" s="16"/>
      <c r="AX1238" s="16"/>
      <c r="AY1238" s="16"/>
      <c r="AZ1238" s="16"/>
      <c r="BA1238" s="16"/>
      <c r="BB1238" s="16"/>
      <c r="BC1238" s="16"/>
      <c r="BD1238" s="16"/>
      <c r="BE1238" s="16"/>
      <c r="BF1238" s="16"/>
      <c r="BG1238" s="16"/>
      <c r="BH1238" s="16"/>
      <c r="BI1238" s="16"/>
      <c r="BJ1238" s="16"/>
      <c r="BK1238" s="16"/>
      <c r="BL1238" s="16"/>
      <c r="BM1238" s="16"/>
      <c r="BN1238" s="16"/>
      <c r="BO1238" s="16"/>
      <c r="BP1238" s="16"/>
      <c r="BQ1238" s="16"/>
      <c r="BR1238" s="16"/>
      <c r="BS1238" s="16"/>
      <c r="BT1238" s="16"/>
      <c r="BU1238" s="16"/>
      <c r="BV1238" s="16"/>
      <c r="BW1238" s="16"/>
      <c r="BX1238" s="16"/>
      <c r="BY1238" s="16"/>
      <c r="BZ1238" s="16">
        <v>4</v>
      </c>
      <c r="CA1238" s="16"/>
      <c r="CB1238" s="16"/>
      <c r="CC1238" s="16"/>
      <c r="CD1238" s="16"/>
      <c r="CE1238" s="16"/>
      <c r="CF1238" s="16"/>
      <c r="CG1238" s="16"/>
      <c r="CH1238" s="16"/>
      <c r="CI1238" s="16"/>
      <c r="CJ1238" s="16"/>
      <c r="CK1238" s="16"/>
      <c r="CL1238" s="16"/>
      <c r="CM1238" s="16"/>
      <c r="CN1238" s="16"/>
      <c r="CO1238" s="16"/>
      <c r="CP1238" s="16"/>
      <c r="CQ1238" s="16"/>
      <c r="CR1238" s="16"/>
      <c r="CS1238" s="16"/>
      <c r="CT1238" s="16"/>
      <c r="CU1238" s="16"/>
      <c r="CV1238" s="16"/>
      <c r="CW1238" s="16"/>
      <c r="CX1238" s="16"/>
      <c r="CY1238" s="16"/>
      <c r="CZ1238" s="16"/>
      <c r="DA1238" s="16"/>
      <c r="DB1238" s="16"/>
      <c r="DC1238" s="16"/>
      <c r="DD1238" s="16"/>
      <c r="DE1238" s="16"/>
      <c r="DF1238" s="16"/>
      <c r="DG1238" s="16"/>
      <c r="DH1238" s="24"/>
      <c r="DI1238" s="16"/>
      <c r="DJ1238" s="24"/>
      <c r="DK1238" s="24"/>
      <c r="DL1238" s="24"/>
      <c r="DM1238" s="24"/>
      <c r="DN1238" s="24"/>
      <c r="DO1238" s="24"/>
      <c r="DP1238" s="24"/>
      <c r="DQ1238" s="24"/>
      <c r="DR1238" s="16"/>
      <c r="DS1238" s="24"/>
      <c r="DT1238" s="17"/>
      <c r="DU1238" s="17"/>
      <c r="DV1238" s="17"/>
      <c r="DW1238" s="17"/>
      <c r="DX1238" s="17"/>
      <c r="DY1238" s="17"/>
      <c r="DZ1238" s="17"/>
      <c r="EA1238" s="17"/>
      <c r="EB1238" s="17"/>
      <c r="EC1238" s="17"/>
      <c r="ED1238" s="17"/>
      <c r="EE1238" s="17"/>
      <c r="EF1238" s="17"/>
      <c r="EG1238" s="17"/>
      <c r="EH1238" s="17"/>
      <c r="EI1238" s="17"/>
      <c r="EJ1238" s="17"/>
      <c r="EK1238" s="17"/>
      <c r="EL1238" s="27"/>
      <c r="EM1238" s="17"/>
      <c r="EN1238" s="27"/>
      <c r="EO1238" s="27"/>
      <c r="EP1238" s="27"/>
      <c r="EQ1238" s="27"/>
      <c r="ER1238" s="27"/>
    </row>
    <row r="1239" spans="1:148" s="9" customFormat="1" ht="20.25" x14ac:dyDescent="0.3">
      <c r="A1239" s="10" t="s">
        <v>660</v>
      </c>
      <c r="B1239" s="10" t="s">
        <v>231</v>
      </c>
      <c r="C1239" s="10" t="s">
        <v>240</v>
      </c>
      <c r="D1239" s="10" t="s">
        <v>281</v>
      </c>
      <c r="E1239" s="10" t="s">
        <v>218</v>
      </c>
      <c r="F1239" s="11">
        <v>10565</v>
      </c>
      <c r="G1239" s="11">
        <v>4061</v>
      </c>
      <c r="H1239" s="11">
        <v>3975</v>
      </c>
      <c r="I1239" s="10" t="s">
        <v>282</v>
      </c>
      <c r="J1239" s="12">
        <v>71.8</v>
      </c>
      <c r="K1239" s="10" t="s">
        <v>248</v>
      </c>
      <c r="L1239" s="10" t="s">
        <v>261</v>
      </c>
      <c r="M1239" s="10" t="s">
        <v>220</v>
      </c>
      <c r="N1239" s="13">
        <v>0</v>
      </c>
      <c r="O1239" s="13">
        <v>0</v>
      </c>
      <c r="P1239" s="13">
        <v>0</v>
      </c>
      <c r="Q1239" s="14">
        <v>0</v>
      </c>
      <c r="R1239" s="14">
        <v>7.31</v>
      </c>
      <c r="S1239" s="14">
        <v>4</v>
      </c>
      <c r="T1239" s="14">
        <v>0</v>
      </c>
      <c r="U1239" s="14">
        <v>0</v>
      </c>
      <c r="V1239" s="14">
        <v>0.5</v>
      </c>
      <c r="W1239" s="14">
        <v>0</v>
      </c>
      <c r="X1239" s="14">
        <v>40</v>
      </c>
      <c r="Y1239" s="14">
        <v>0</v>
      </c>
      <c r="Z1239" s="14">
        <v>0</v>
      </c>
      <c r="AA1239" s="14">
        <v>4</v>
      </c>
      <c r="AB1239" s="14">
        <v>100</v>
      </c>
      <c r="AC1239" s="14">
        <v>0</v>
      </c>
      <c r="AD1239" s="14">
        <v>0</v>
      </c>
      <c r="AE1239" s="14">
        <v>0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  <c r="AK1239" s="15">
        <v>0</v>
      </c>
      <c r="AL1239" s="15">
        <v>0</v>
      </c>
      <c r="AM1239" s="15">
        <v>0</v>
      </c>
      <c r="AN1239" s="15">
        <v>0</v>
      </c>
      <c r="AO1239" s="16"/>
      <c r="AP1239" s="16"/>
      <c r="AQ1239" s="16"/>
      <c r="AR1239" s="16"/>
      <c r="AS1239" s="16"/>
      <c r="AT1239" s="16"/>
      <c r="AU1239" s="16"/>
      <c r="AV1239" s="16"/>
      <c r="AW1239" s="16"/>
      <c r="AX1239" s="16"/>
      <c r="AY1239" s="16"/>
      <c r="AZ1239" s="16"/>
      <c r="BA1239" s="16"/>
      <c r="BB1239" s="16"/>
      <c r="BC1239" s="16"/>
      <c r="BD1239" s="16"/>
      <c r="BE1239" s="16"/>
      <c r="BF1239" s="16"/>
      <c r="BG1239" s="16"/>
      <c r="BH1239" s="16"/>
      <c r="BI1239" s="16"/>
      <c r="BJ1239" s="16"/>
      <c r="BK1239" s="16"/>
      <c r="BL1239" s="16"/>
      <c r="BM1239" s="16"/>
      <c r="BN1239" s="16"/>
      <c r="BO1239" s="16"/>
      <c r="BP1239" s="16">
        <v>4</v>
      </c>
      <c r="BQ1239" s="16"/>
      <c r="BR1239" s="16"/>
      <c r="BS1239" s="16"/>
      <c r="BT1239" s="16"/>
      <c r="BU1239" s="16"/>
      <c r="BV1239" s="16"/>
      <c r="BW1239" s="16"/>
      <c r="BX1239" s="16"/>
      <c r="BY1239" s="16"/>
      <c r="BZ1239" s="16"/>
      <c r="CA1239" s="16"/>
      <c r="CB1239" s="16"/>
      <c r="CC1239" s="16"/>
      <c r="CD1239" s="16"/>
      <c r="CE1239" s="16"/>
      <c r="CF1239" s="16"/>
      <c r="CG1239" s="16"/>
      <c r="CH1239" s="16"/>
      <c r="CI1239" s="16"/>
      <c r="CJ1239" s="16"/>
      <c r="CK1239" s="16"/>
      <c r="CL1239" s="16"/>
      <c r="CM1239" s="16"/>
      <c r="CN1239" s="16"/>
      <c r="CO1239" s="16"/>
      <c r="CP1239" s="16"/>
      <c r="CQ1239" s="16"/>
      <c r="CR1239" s="16"/>
      <c r="CS1239" s="16"/>
      <c r="CT1239" s="16"/>
      <c r="CU1239" s="16"/>
      <c r="CV1239" s="16"/>
      <c r="CW1239" s="16"/>
      <c r="CX1239" s="16"/>
      <c r="CY1239" s="16"/>
      <c r="CZ1239" s="16"/>
      <c r="DA1239" s="16"/>
      <c r="DB1239" s="16"/>
      <c r="DC1239" s="16"/>
      <c r="DD1239" s="16"/>
      <c r="DE1239" s="16"/>
      <c r="DF1239" s="16"/>
      <c r="DG1239" s="16"/>
      <c r="DH1239" s="24"/>
      <c r="DI1239" s="16"/>
      <c r="DJ1239" s="24"/>
      <c r="DK1239" s="24"/>
      <c r="DL1239" s="24"/>
      <c r="DM1239" s="24"/>
      <c r="DN1239" s="24"/>
      <c r="DO1239" s="24"/>
      <c r="DP1239" s="24"/>
      <c r="DQ1239" s="24"/>
      <c r="DR1239" s="16"/>
      <c r="DS1239" s="24"/>
      <c r="DT1239" s="17"/>
      <c r="DU1239" s="17"/>
      <c r="DV1239" s="17"/>
      <c r="DW1239" s="17"/>
      <c r="DX1239" s="17"/>
      <c r="DY1239" s="17"/>
      <c r="DZ1239" s="17"/>
      <c r="EA1239" s="17"/>
      <c r="EB1239" s="17"/>
      <c r="EC1239" s="17"/>
      <c r="ED1239" s="17"/>
      <c r="EE1239" s="17"/>
      <c r="EF1239" s="17"/>
      <c r="EG1239" s="17"/>
      <c r="EH1239" s="17"/>
      <c r="EI1239" s="17"/>
      <c r="EJ1239" s="17"/>
      <c r="EK1239" s="17"/>
      <c r="EL1239" s="27"/>
      <c r="EM1239" s="17"/>
      <c r="EN1239" s="27"/>
      <c r="EO1239" s="27"/>
      <c r="EP1239" s="27"/>
      <c r="EQ1239" s="27"/>
      <c r="ER1239" s="27"/>
    </row>
    <row r="1240" spans="1:148" s="9" customFormat="1" ht="20.25" x14ac:dyDescent="0.3">
      <c r="A1240" s="10" t="s">
        <v>660</v>
      </c>
      <c r="B1240" s="10" t="s">
        <v>240</v>
      </c>
      <c r="C1240" s="10" t="s">
        <v>240</v>
      </c>
      <c r="D1240" s="10" t="s">
        <v>279</v>
      </c>
      <c r="E1240" s="10" t="s">
        <v>218</v>
      </c>
      <c r="F1240" s="11">
        <v>10565</v>
      </c>
      <c r="G1240" s="11">
        <v>4062</v>
      </c>
      <c r="H1240" s="11">
        <v>4161</v>
      </c>
      <c r="I1240" s="10" t="s">
        <v>282</v>
      </c>
      <c r="J1240" s="12">
        <v>71.8</v>
      </c>
      <c r="K1240" s="10" t="s">
        <v>248</v>
      </c>
      <c r="L1240" s="10" t="s">
        <v>261</v>
      </c>
      <c r="M1240" s="10" t="s">
        <v>220</v>
      </c>
      <c r="N1240" s="13">
        <v>36</v>
      </c>
      <c r="O1240" s="13">
        <v>36</v>
      </c>
      <c r="P1240" s="13">
        <v>0</v>
      </c>
      <c r="Q1240" s="14">
        <v>0</v>
      </c>
      <c r="R1240" s="14">
        <v>7.31</v>
      </c>
      <c r="S1240" s="14">
        <v>8</v>
      </c>
      <c r="T1240" s="14">
        <v>4.3860000000000001</v>
      </c>
      <c r="U1240" s="14">
        <v>54.825000000000003</v>
      </c>
      <c r="V1240" s="14">
        <v>1</v>
      </c>
      <c r="W1240" s="14">
        <v>192.24</v>
      </c>
      <c r="X1240" s="14">
        <v>80</v>
      </c>
      <c r="Y1240" s="14">
        <v>0.67136625263092797</v>
      </c>
      <c r="Z1240" s="14">
        <v>4.7166670000000002</v>
      </c>
      <c r="AA1240" s="14">
        <v>3.2833329999999998</v>
      </c>
      <c r="AB1240" s="14">
        <v>41.041670000000003</v>
      </c>
      <c r="AC1240" s="14">
        <v>0.33066649999999997</v>
      </c>
      <c r="AD1240" s="14">
        <v>4.1333320000000002</v>
      </c>
      <c r="AE1240" s="14">
        <v>192.24</v>
      </c>
      <c r="AF1240" s="14">
        <v>119.16</v>
      </c>
      <c r="AG1240" s="14">
        <v>0</v>
      </c>
      <c r="AH1240" s="14">
        <v>0</v>
      </c>
      <c r="AI1240" s="14">
        <v>4.3860000000000001</v>
      </c>
      <c r="AJ1240" s="14">
        <v>4.7166670000000002</v>
      </c>
      <c r="AK1240" s="15">
        <v>0.58958330000000003</v>
      </c>
      <c r="AL1240" s="15">
        <v>0.929894</v>
      </c>
      <c r="AM1240" s="15">
        <v>1</v>
      </c>
      <c r="AN1240" s="15">
        <v>0.54825000000000002</v>
      </c>
      <c r="AO1240" s="16"/>
      <c r="AP1240" s="16"/>
      <c r="AQ1240" s="16"/>
      <c r="AR1240" s="16"/>
      <c r="AS1240" s="16"/>
      <c r="AT1240" s="16"/>
      <c r="AU1240" s="16"/>
      <c r="AV1240" s="16"/>
      <c r="AW1240" s="16"/>
      <c r="AX1240" s="16"/>
      <c r="AY1240" s="16"/>
      <c r="AZ1240" s="16"/>
      <c r="BA1240" s="16"/>
      <c r="BB1240" s="16"/>
      <c r="BC1240" s="16"/>
      <c r="BD1240" s="16"/>
      <c r="BE1240" s="16"/>
      <c r="BF1240" s="16"/>
      <c r="BG1240" s="16"/>
      <c r="BH1240" s="16"/>
      <c r="BI1240" s="16"/>
      <c r="BJ1240" s="16"/>
      <c r="BK1240" s="16"/>
      <c r="BL1240" s="16"/>
      <c r="BM1240" s="16"/>
      <c r="BN1240" s="16"/>
      <c r="BO1240" s="16"/>
      <c r="BP1240" s="16"/>
      <c r="BQ1240" s="16"/>
      <c r="BR1240" s="16"/>
      <c r="BS1240" s="16"/>
      <c r="BT1240" s="16"/>
      <c r="BU1240" s="16"/>
      <c r="BV1240" s="16"/>
      <c r="BW1240" s="16"/>
      <c r="BX1240" s="16"/>
      <c r="BY1240" s="16"/>
      <c r="BZ1240" s="16">
        <v>2.75</v>
      </c>
      <c r="CA1240" s="16"/>
      <c r="CB1240" s="16"/>
      <c r="CC1240" s="16"/>
      <c r="CD1240" s="16">
        <v>0.1666666716337204</v>
      </c>
      <c r="CE1240" s="16"/>
      <c r="CF1240" s="16"/>
      <c r="CG1240" s="16"/>
      <c r="CH1240" s="16">
        <v>0.1666666716337204</v>
      </c>
      <c r="CI1240" s="16"/>
      <c r="CJ1240" s="16"/>
      <c r="CK1240" s="16"/>
      <c r="CL1240" s="16"/>
      <c r="CM1240" s="16"/>
      <c r="CN1240" s="16"/>
      <c r="CO1240" s="16"/>
      <c r="CP1240" s="16"/>
      <c r="CQ1240" s="16"/>
      <c r="CR1240" s="16"/>
      <c r="CS1240" s="16"/>
      <c r="CT1240" s="16"/>
      <c r="CU1240" s="16"/>
      <c r="CV1240" s="16"/>
      <c r="CW1240" s="16"/>
      <c r="CX1240" s="16"/>
      <c r="CY1240" s="16"/>
      <c r="CZ1240" s="16"/>
      <c r="DA1240" s="16"/>
      <c r="DB1240" s="16"/>
      <c r="DC1240" s="16"/>
      <c r="DD1240" s="16"/>
      <c r="DE1240" s="16"/>
      <c r="DF1240" s="16"/>
      <c r="DG1240" s="16"/>
      <c r="DH1240" s="24"/>
      <c r="DI1240" s="16"/>
      <c r="DJ1240" s="24"/>
      <c r="DK1240" s="24"/>
      <c r="DL1240" s="24"/>
      <c r="DM1240" s="24"/>
      <c r="DN1240" s="24"/>
      <c r="DO1240" s="24">
        <v>0.20000000298023224</v>
      </c>
      <c r="DP1240" s="24"/>
      <c r="DQ1240" s="24"/>
      <c r="DR1240" s="16"/>
      <c r="DS1240" s="24"/>
      <c r="DT1240" s="17"/>
      <c r="DU1240" s="17"/>
      <c r="DV1240" s="17"/>
      <c r="DW1240" s="17"/>
      <c r="DX1240" s="17"/>
      <c r="DY1240" s="17"/>
      <c r="DZ1240" s="17"/>
      <c r="EA1240" s="17"/>
      <c r="EB1240" s="17"/>
      <c r="EC1240" s="17"/>
      <c r="ED1240" s="17"/>
      <c r="EE1240" s="17"/>
      <c r="EF1240" s="17"/>
      <c r="EG1240" s="17"/>
      <c r="EH1240" s="17"/>
      <c r="EI1240" s="17"/>
      <c r="EJ1240" s="17"/>
      <c r="EK1240" s="17"/>
      <c r="EL1240" s="27"/>
      <c r="EM1240" s="17"/>
      <c r="EN1240" s="27"/>
      <c r="EO1240" s="27"/>
      <c r="EP1240" s="27"/>
      <c r="EQ1240" s="27"/>
      <c r="ER1240" s="27"/>
    </row>
    <row r="1241" spans="1:148" s="9" customFormat="1" ht="20.25" x14ac:dyDescent="0.3">
      <c r="A1241" s="10" t="s">
        <v>660</v>
      </c>
      <c r="B1241" s="10" t="s">
        <v>240</v>
      </c>
      <c r="C1241" s="10" t="s">
        <v>240</v>
      </c>
      <c r="D1241" s="10" t="s">
        <v>281</v>
      </c>
      <c r="E1241" s="10" t="s">
        <v>218</v>
      </c>
      <c r="F1241" s="11">
        <v>10565</v>
      </c>
      <c r="G1241" s="11">
        <v>4061</v>
      </c>
      <c r="H1241" s="11">
        <v>3975</v>
      </c>
      <c r="I1241" s="10" t="s">
        <v>282</v>
      </c>
      <c r="J1241" s="12">
        <v>71.8</v>
      </c>
      <c r="K1241" s="10" t="s">
        <v>248</v>
      </c>
      <c r="L1241" s="10" t="s">
        <v>261</v>
      </c>
      <c r="M1241" s="10" t="s">
        <v>220</v>
      </c>
      <c r="N1241" s="13">
        <v>37</v>
      </c>
      <c r="O1241" s="13">
        <v>37</v>
      </c>
      <c r="P1241" s="13">
        <v>0</v>
      </c>
      <c r="Q1241" s="14">
        <v>0</v>
      </c>
      <c r="R1241" s="14">
        <v>7.31</v>
      </c>
      <c r="S1241" s="14">
        <v>8</v>
      </c>
      <c r="T1241" s="14">
        <v>4.5078329999999998</v>
      </c>
      <c r="U1241" s="14">
        <v>56.347920000000002</v>
      </c>
      <c r="V1241" s="14">
        <v>1</v>
      </c>
      <c r="W1241" s="14">
        <v>197.58</v>
      </c>
      <c r="X1241" s="14">
        <v>80</v>
      </c>
      <c r="Y1241" s="14">
        <v>0.65322119051695005</v>
      </c>
      <c r="Z1241" s="14">
        <v>4.3166669999999998</v>
      </c>
      <c r="AA1241" s="14">
        <v>3.6833330000000002</v>
      </c>
      <c r="AB1241" s="14">
        <v>46.04166</v>
      </c>
      <c r="AC1241" s="14">
        <v>-0.19116659999999999</v>
      </c>
      <c r="AD1241" s="14">
        <v>-2.389583</v>
      </c>
      <c r="AE1241" s="14">
        <v>197.58</v>
      </c>
      <c r="AF1241" s="14">
        <v>122.47</v>
      </c>
      <c r="AG1241" s="14">
        <v>0</v>
      </c>
      <c r="AH1241" s="14">
        <v>0</v>
      </c>
      <c r="AI1241" s="14">
        <v>4.5078329999999998</v>
      </c>
      <c r="AJ1241" s="14">
        <v>4.3166669999999998</v>
      </c>
      <c r="AK1241" s="15">
        <v>0.53958329999999999</v>
      </c>
      <c r="AL1241" s="15">
        <v>1.044286</v>
      </c>
      <c r="AM1241" s="15">
        <v>1</v>
      </c>
      <c r="AN1241" s="15">
        <v>0.56347919999999996</v>
      </c>
      <c r="AO1241" s="16"/>
      <c r="AP1241" s="16"/>
      <c r="AQ1241" s="16"/>
      <c r="AR1241" s="16"/>
      <c r="AS1241" s="16"/>
      <c r="AT1241" s="16"/>
      <c r="AU1241" s="16"/>
      <c r="AV1241" s="16"/>
      <c r="AW1241" s="16"/>
      <c r="AX1241" s="16"/>
      <c r="AY1241" s="16"/>
      <c r="AZ1241" s="16"/>
      <c r="BA1241" s="16"/>
      <c r="BB1241" s="16"/>
      <c r="BC1241" s="16"/>
      <c r="BD1241" s="16"/>
      <c r="BE1241" s="16"/>
      <c r="BF1241" s="16"/>
      <c r="BG1241" s="16"/>
      <c r="BH1241" s="16"/>
      <c r="BI1241" s="16">
        <v>0.1666666716337204</v>
      </c>
      <c r="BJ1241" s="16"/>
      <c r="BK1241" s="16"/>
      <c r="BL1241" s="16"/>
      <c r="BM1241" s="16"/>
      <c r="BN1241" s="16"/>
      <c r="BO1241" s="16"/>
      <c r="BP1241" s="16">
        <v>3.3333332538604736</v>
      </c>
      <c r="BQ1241" s="16"/>
      <c r="BR1241" s="16"/>
      <c r="BS1241" s="16"/>
      <c r="BT1241" s="16"/>
      <c r="BU1241" s="16"/>
      <c r="BV1241" s="16"/>
      <c r="BW1241" s="16"/>
      <c r="BX1241" s="16"/>
      <c r="BY1241" s="16"/>
      <c r="BZ1241" s="16"/>
      <c r="CA1241" s="16"/>
      <c r="CB1241" s="16"/>
      <c r="CC1241" s="16"/>
      <c r="CD1241" s="16"/>
      <c r="CE1241" s="16"/>
      <c r="CF1241" s="16"/>
      <c r="CG1241" s="16"/>
      <c r="CH1241" s="16"/>
      <c r="CI1241" s="16"/>
      <c r="CJ1241" s="16"/>
      <c r="CK1241" s="16"/>
      <c r="CL1241" s="16"/>
      <c r="CM1241" s="16"/>
      <c r="CN1241" s="16"/>
      <c r="CO1241" s="16"/>
      <c r="CP1241" s="16"/>
      <c r="CQ1241" s="16"/>
      <c r="CR1241" s="16"/>
      <c r="CS1241" s="16"/>
      <c r="CT1241" s="16"/>
      <c r="CU1241" s="16"/>
      <c r="CV1241" s="16"/>
      <c r="CW1241" s="16"/>
      <c r="CX1241" s="16"/>
      <c r="CY1241" s="16"/>
      <c r="CZ1241" s="16"/>
      <c r="DA1241" s="16"/>
      <c r="DB1241" s="16"/>
      <c r="DC1241" s="16"/>
      <c r="DD1241" s="16"/>
      <c r="DE1241" s="16"/>
      <c r="DF1241" s="16"/>
      <c r="DG1241" s="16"/>
      <c r="DH1241" s="24"/>
      <c r="DI1241" s="16"/>
      <c r="DJ1241" s="24"/>
      <c r="DK1241" s="24"/>
      <c r="DL1241" s="24"/>
      <c r="DM1241" s="24"/>
      <c r="DN1241" s="24"/>
      <c r="DO1241" s="24">
        <v>0.18333333730697632</v>
      </c>
      <c r="DP1241" s="24"/>
      <c r="DQ1241" s="24"/>
      <c r="DR1241" s="16"/>
      <c r="DS1241" s="24"/>
      <c r="DT1241" s="17"/>
      <c r="DU1241" s="17"/>
      <c r="DV1241" s="17"/>
      <c r="DW1241" s="17"/>
      <c r="DX1241" s="17"/>
      <c r="DY1241" s="17"/>
      <c r="DZ1241" s="17"/>
      <c r="EA1241" s="17"/>
      <c r="EB1241" s="17"/>
      <c r="EC1241" s="17"/>
      <c r="ED1241" s="17"/>
      <c r="EE1241" s="17"/>
      <c r="EF1241" s="17"/>
      <c r="EG1241" s="17"/>
      <c r="EH1241" s="17"/>
      <c r="EI1241" s="17"/>
      <c r="EJ1241" s="17"/>
      <c r="EK1241" s="17"/>
      <c r="EL1241" s="27"/>
      <c r="EM1241" s="17"/>
      <c r="EN1241" s="27"/>
      <c r="EO1241" s="27"/>
      <c r="EP1241" s="27"/>
      <c r="EQ1241" s="27"/>
      <c r="ER1241" s="27"/>
    </row>
    <row r="1242" spans="1:148" s="9" customFormat="1" ht="20.25" x14ac:dyDescent="0.3">
      <c r="A1242" s="10" t="s">
        <v>661</v>
      </c>
      <c r="B1242" s="10" t="s">
        <v>231</v>
      </c>
      <c r="C1242" s="10" t="s">
        <v>240</v>
      </c>
      <c r="D1242" s="10" t="s">
        <v>279</v>
      </c>
      <c r="E1242" s="10" t="s">
        <v>218</v>
      </c>
      <c r="F1242" s="11">
        <v>10565</v>
      </c>
      <c r="G1242" s="11">
        <v>4062</v>
      </c>
      <c r="H1242" s="11">
        <v>4161</v>
      </c>
      <c r="I1242" s="10" t="s">
        <v>282</v>
      </c>
      <c r="J1242" s="12">
        <v>71.8</v>
      </c>
      <c r="K1242" s="10" t="s">
        <v>248</v>
      </c>
      <c r="L1242" s="10" t="s">
        <v>261</v>
      </c>
      <c r="M1242" s="10" t="s">
        <v>220</v>
      </c>
      <c r="N1242" s="13">
        <v>28</v>
      </c>
      <c r="O1242" s="13">
        <v>28</v>
      </c>
      <c r="P1242" s="13">
        <v>0</v>
      </c>
      <c r="Q1242" s="14">
        <v>0</v>
      </c>
      <c r="R1242" s="14">
        <v>7.31</v>
      </c>
      <c r="S1242" s="14">
        <v>4</v>
      </c>
      <c r="T1242" s="14">
        <v>3.4113329999999999</v>
      </c>
      <c r="U1242" s="14">
        <v>85.283330000000007</v>
      </c>
      <c r="V1242" s="14">
        <v>0.5</v>
      </c>
      <c r="W1242" s="14">
        <v>299.04000000000002</v>
      </c>
      <c r="X1242" s="14">
        <v>40</v>
      </c>
      <c r="Y1242" s="14">
        <v>0.43159257518653898</v>
      </c>
      <c r="Z1242" s="14">
        <v>3.6666669999999999</v>
      </c>
      <c r="AA1242" s="14">
        <v>0.3333333</v>
      </c>
      <c r="AB1242" s="14">
        <v>8.3333340000000007</v>
      </c>
      <c r="AC1242" s="14">
        <v>0.25533329999999999</v>
      </c>
      <c r="AD1242" s="14">
        <v>6.3833330000000004</v>
      </c>
      <c r="AE1242" s="14">
        <v>149.52000000000001</v>
      </c>
      <c r="AF1242" s="14">
        <v>92.68</v>
      </c>
      <c r="AG1242" s="14">
        <v>0</v>
      </c>
      <c r="AH1242" s="14">
        <v>0</v>
      </c>
      <c r="AI1242" s="14">
        <v>3.4113329999999999</v>
      </c>
      <c r="AJ1242" s="14">
        <v>3.6666669999999999</v>
      </c>
      <c r="AK1242" s="15">
        <v>0.91666669999999995</v>
      </c>
      <c r="AL1242" s="15">
        <v>0.93036359999999996</v>
      </c>
      <c r="AM1242" s="15">
        <v>1</v>
      </c>
      <c r="AN1242" s="15">
        <v>0.85283330000000002</v>
      </c>
      <c r="AO1242" s="16"/>
      <c r="AP1242" s="16"/>
      <c r="AQ1242" s="16"/>
      <c r="AR1242" s="16"/>
      <c r="AS1242" s="16"/>
      <c r="AT1242" s="16"/>
      <c r="AU1242" s="16"/>
      <c r="AV1242" s="16"/>
      <c r="AW1242" s="16"/>
      <c r="AX1242" s="16"/>
      <c r="AY1242" s="16"/>
      <c r="AZ1242" s="16"/>
      <c r="BA1242" s="16"/>
      <c r="BB1242" s="16"/>
      <c r="BC1242" s="16"/>
      <c r="BD1242" s="16"/>
      <c r="BE1242" s="16"/>
      <c r="BF1242" s="16"/>
      <c r="BG1242" s="16"/>
      <c r="BH1242" s="16"/>
      <c r="BI1242" s="16"/>
      <c r="BJ1242" s="16"/>
      <c r="BK1242" s="16"/>
      <c r="BL1242" s="16"/>
      <c r="BM1242" s="16"/>
      <c r="BN1242" s="16"/>
      <c r="BO1242" s="16"/>
      <c r="BP1242" s="16"/>
      <c r="BQ1242" s="16"/>
      <c r="BR1242" s="16"/>
      <c r="BS1242" s="16"/>
      <c r="BT1242" s="16"/>
      <c r="BU1242" s="16"/>
      <c r="BV1242" s="16"/>
      <c r="BW1242" s="16"/>
      <c r="BX1242" s="16"/>
      <c r="BY1242" s="16"/>
      <c r="BZ1242" s="16"/>
      <c r="CA1242" s="16"/>
      <c r="CB1242" s="16"/>
      <c r="CC1242" s="16"/>
      <c r="CD1242" s="16"/>
      <c r="CE1242" s="16"/>
      <c r="CF1242" s="16"/>
      <c r="CG1242" s="16"/>
      <c r="CH1242" s="16"/>
      <c r="CI1242" s="16"/>
      <c r="CJ1242" s="16"/>
      <c r="CK1242" s="16"/>
      <c r="CL1242" s="16"/>
      <c r="CM1242" s="16"/>
      <c r="CN1242" s="16"/>
      <c r="CO1242" s="16"/>
      <c r="CP1242" s="16"/>
      <c r="CQ1242" s="16"/>
      <c r="CR1242" s="16"/>
      <c r="CS1242" s="16"/>
      <c r="CT1242" s="16"/>
      <c r="CU1242" s="16"/>
      <c r="CV1242" s="16"/>
      <c r="CW1242" s="16"/>
      <c r="CX1242" s="16"/>
      <c r="CY1242" s="16"/>
      <c r="CZ1242" s="16"/>
      <c r="DA1242" s="16"/>
      <c r="DB1242" s="16"/>
      <c r="DC1242" s="16"/>
      <c r="DD1242" s="16"/>
      <c r="DE1242" s="16">
        <v>0.1666666716337204</v>
      </c>
      <c r="DF1242" s="16"/>
      <c r="DG1242" s="16"/>
      <c r="DH1242" s="24"/>
      <c r="DI1242" s="16"/>
      <c r="DJ1242" s="24"/>
      <c r="DK1242" s="24"/>
      <c r="DL1242" s="24"/>
      <c r="DM1242" s="24"/>
      <c r="DN1242" s="24"/>
      <c r="DO1242" s="24">
        <v>0.1666666716337204</v>
      </c>
      <c r="DP1242" s="24"/>
      <c r="DQ1242" s="24"/>
      <c r="DR1242" s="16"/>
      <c r="DS1242" s="24"/>
      <c r="DT1242" s="17"/>
      <c r="DU1242" s="17"/>
      <c r="DV1242" s="17"/>
      <c r="DW1242" s="17"/>
      <c r="DX1242" s="17"/>
      <c r="DY1242" s="17"/>
      <c r="DZ1242" s="17"/>
      <c r="EA1242" s="17"/>
      <c r="EB1242" s="17"/>
      <c r="EC1242" s="17"/>
      <c r="ED1242" s="17"/>
      <c r="EE1242" s="17"/>
      <c r="EF1242" s="17"/>
      <c r="EG1242" s="17"/>
      <c r="EH1242" s="17"/>
      <c r="EI1242" s="17"/>
      <c r="EJ1242" s="17"/>
      <c r="EK1242" s="17"/>
      <c r="EL1242" s="27"/>
      <c r="EM1242" s="17"/>
      <c r="EN1242" s="27"/>
      <c r="EO1242" s="27"/>
      <c r="EP1242" s="27"/>
      <c r="EQ1242" s="27"/>
      <c r="ER1242" s="27"/>
    </row>
    <row r="1243" spans="1:148" s="9" customFormat="1" ht="20.25" x14ac:dyDescent="0.3">
      <c r="A1243" s="10" t="s">
        <v>661</v>
      </c>
      <c r="B1243" s="10" t="s">
        <v>231</v>
      </c>
      <c r="C1243" s="10" t="s">
        <v>240</v>
      </c>
      <c r="D1243" s="10" t="s">
        <v>281</v>
      </c>
      <c r="E1243" s="10" t="s">
        <v>218</v>
      </c>
      <c r="F1243" s="11">
        <v>10565</v>
      </c>
      <c r="G1243" s="11">
        <v>4124</v>
      </c>
      <c r="H1243" s="11">
        <v>3975</v>
      </c>
      <c r="I1243" s="10" t="s">
        <v>282</v>
      </c>
      <c r="J1243" s="12">
        <v>71.8</v>
      </c>
      <c r="K1243" s="10" t="s">
        <v>248</v>
      </c>
      <c r="L1243" s="10" t="s">
        <v>261</v>
      </c>
      <c r="M1243" s="10" t="s">
        <v>220</v>
      </c>
      <c r="N1243" s="13">
        <v>28</v>
      </c>
      <c r="O1243" s="13">
        <v>28</v>
      </c>
      <c r="P1243" s="13">
        <v>0</v>
      </c>
      <c r="Q1243" s="14">
        <v>0</v>
      </c>
      <c r="R1243" s="14">
        <v>7.31</v>
      </c>
      <c r="S1243" s="14">
        <v>4</v>
      </c>
      <c r="T1243" s="14">
        <v>3.4113329999999999</v>
      </c>
      <c r="U1243" s="14">
        <v>85.283330000000007</v>
      </c>
      <c r="V1243" s="14">
        <v>0.5</v>
      </c>
      <c r="W1243" s="14">
        <v>299.04000000000002</v>
      </c>
      <c r="X1243" s="14">
        <v>40</v>
      </c>
      <c r="Y1243" s="14">
        <v>0.43159257518653898</v>
      </c>
      <c r="Z1243" s="14">
        <v>3.75</v>
      </c>
      <c r="AA1243" s="14">
        <v>0.25</v>
      </c>
      <c r="AB1243" s="14">
        <v>6.25</v>
      </c>
      <c r="AC1243" s="14">
        <v>0.33866669999999999</v>
      </c>
      <c r="AD1243" s="14">
        <v>8.4666669999999993</v>
      </c>
      <c r="AE1243" s="14">
        <v>149.52000000000001</v>
      </c>
      <c r="AF1243" s="14">
        <v>92.68</v>
      </c>
      <c r="AG1243" s="14">
        <v>0</v>
      </c>
      <c r="AH1243" s="14">
        <v>0</v>
      </c>
      <c r="AI1243" s="14">
        <v>3.4113329999999999</v>
      </c>
      <c r="AJ1243" s="14">
        <v>3.75</v>
      </c>
      <c r="AK1243" s="15">
        <v>0.9375</v>
      </c>
      <c r="AL1243" s="15">
        <v>0.90968890000000002</v>
      </c>
      <c r="AM1243" s="15">
        <v>1</v>
      </c>
      <c r="AN1243" s="15">
        <v>0.85283330000000002</v>
      </c>
      <c r="AO1243" s="16"/>
      <c r="AP1243" s="16"/>
      <c r="AQ1243" s="16"/>
      <c r="AR1243" s="16"/>
      <c r="AS1243" s="16"/>
      <c r="AT1243" s="16"/>
      <c r="AU1243" s="16"/>
      <c r="AV1243" s="16"/>
      <c r="AW1243" s="16"/>
      <c r="AX1243" s="16"/>
      <c r="AY1243" s="16"/>
      <c r="AZ1243" s="16"/>
      <c r="BA1243" s="16"/>
      <c r="BB1243" s="16"/>
      <c r="BC1243" s="16"/>
      <c r="BD1243" s="16"/>
      <c r="BE1243" s="16"/>
      <c r="BF1243" s="16"/>
      <c r="BG1243" s="16"/>
      <c r="BH1243" s="16"/>
      <c r="BI1243" s="16"/>
      <c r="BJ1243" s="16"/>
      <c r="BK1243" s="16"/>
      <c r="BL1243" s="16"/>
      <c r="BM1243" s="16"/>
      <c r="BN1243" s="16"/>
      <c r="BO1243" s="16"/>
      <c r="BP1243" s="16"/>
      <c r="BQ1243" s="16"/>
      <c r="BR1243" s="16"/>
      <c r="BS1243" s="16"/>
      <c r="BT1243" s="16"/>
      <c r="BU1243" s="16"/>
      <c r="BV1243" s="16"/>
      <c r="BW1243" s="16"/>
      <c r="BX1243" s="16"/>
      <c r="BY1243" s="16"/>
      <c r="BZ1243" s="16"/>
      <c r="CA1243" s="16"/>
      <c r="CB1243" s="16"/>
      <c r="CC1243" s="16"/>
      <c r="CD1243" s="16"/>
      <c r="CE1243" s="16"/>
      <c r="CF1243" s="16"/>
      <c r="CG1243" s="16"/>
      <c r="CH1243" s="16"/>
      <c r="CI1243" s="16"/>
      <c r="CJ1243" s="16"/>
      <c r="CK1243" s="16"/>
      <c r="CL1243" s="16"/>
      <c r="CM1243" s="16"/>
      <c r="CN1243" s="16"/>
      <c r="CO1243" s="16"/>
      <c r="CP1243" s="16"/>
      <c r="CQ1243" s="16"/>
      <c r="CR1243" s="16"/>
      <c r="CS1243" s="16"/>
      <c r="CT1243" s="16"/>
      <c r="CU1243" s="16"/>
      <c r="CV1243" s="16"/>
      <c r="CW1243" s="16"/>
      <c r="CX1243" s="16"/>
      <c r="CY1243" s="16"/>
      <c r="CZ1243" s="16"/>
      <c r="DA1243" s="16"/>
      <c r="DB1243" s="16"/>
      <c r="DC1243" s="16"/>
      <c r="DD1243" s="16"/>
      <c r="DE1243" s="16">
        <v>8.3333335816860199E-2</v>
      </c>
      <c r="DF1243" s="16"/>
      <c r="DG1243" s="16"/>
      <c r="DH1243" s="24"/>
      <c r="DI1243" s="16"/>
      <c r="DJ1243" s="24"/>
      <c r="DK1243" s="24"/>
      <c r="DL1243" s="24"/>
      <c r="DM1243" s="24"/>
      <c r="DN1243" s="24"/>
      <c r="DO1243" s="24">
        <v>0.1666666716337204</v>
      </c>
      <c r="DP1243" s="24"/>
      <c r="DQ1243" s="24"/>
      <c r="DR1243" s="16"/>
      <c r="DS1243" s="24"/>
      <c r="DT1243" s="17"/>
      <c r="DU1243" s="17"/>
      <c r="DV1243" s="17"/>
      <c r="DW1243" s="17"/>
      <c r="DX1243" s="17"/>
      <c r="DY1243" s="17"/>
      <c r="DZ1243" s="17"/>
      <c r="EA1243" s="17"/>
      <c r="EB1243" s="17"/>
      <c r="EC1243" s="17"/>
      <c r="ED1243" s="17"/>
      <c r="EE1243" s="17"/>
      <c r="EF1243" s="17"/>
      <c r="EG1243" s="17"/>
      <c r="EH1243" s="17"/>
      <c r="EI1243" s="17"/>
      <c r="EJ1243" s="17"/>
      <c r="EK1243" s="17"/>
      <c r="EL1243" s="27"/>
      <c r="EM1243" s="17"/>
      <c r="EN1243" s="27"/>
      <c r="EO1243" s="27"/>
      <c r="EP1243" s="27"/>
      <c r="EQ1243" s="27"/>
      <c r="ER1243" s="27"/>
    </row>
    <row r="1244" spans="1:148" s="9" customFormat="1" ht="20.25" x14ac:dyDescent="0.3">
      <c r="A1244" s="10" t="s">
        <v>661</v>
      </c>
      <c r="B1244" s="10" t="s">
        <v>240</v>
      </c>
      <c r="C1244" s="10" t="s">
        <v>240</v>
      </c>
      <c r="D1244" s="10" t="s">
        <v>279</v>
      </c>
      <c r="E1244" s="10" t="s">
        <v>218</v>
      </c>
      <c r="F1244" s="11">
        <v>10565</v>
      </c>
      <c r="G1244" s="11">
        <v>4062</v>
      </c>
      <c r="H1244" s="11">
        <v>4161</v>
      </c>
      <c r="I1244" s="10" t="s">
        <v>282</v>
      </c>
      <c r="J1244" s="12">
        <v>71.8</v>
      </c>
      <c r="K1244" s="10" t="s">
        <v>248</v>
      </c>
      <c r="L1244" s="10" t="s">
        <v>261</v>
      </c>
      <c r="M1244" s="10" t="s">
        <v>220</v>
      </c>
      <c r="N1244" s="13">
        <v>52</v>
      </c>
      <c r="O1244" s="13">
        <v>52</v>
      </c>
      <c r="P1244" s="13">
        <v>0</v>
      </c>
      <c r="Q1244" s="14">
        <v>0</v>
      </c>
      <c r="R1244" s="14">
        <v>7.31</v>
      </c>
      <c r="S1244" s="14">
        <v>8</v>
      </c>
      <c r="T1244" s="14">
        <v>6.3353330000000003</v>
      </c>
      <c r="U1244" s="14">
        <v>79.191670000000002</v>
      </c>
      <c r="V1244" s="14">
        <v>1</v>
      </c>
      <c r="W1244" s="14">
        <v>277.68</v>
      </c>
      <c r="X1244" s="14">
        <v>80</v>
      </c>
      <c r="Y1244" s="14">
        <v>0.464792018763027</v>
      </c>
      <c r="Z1244" s="14">
        <v>6.85</v>
      </c>
      <c r="AA1244" s="14">
        <v>1.1499999999999999</v>
      </c>
      <c r="AB1244" s="14">
        <v>14.375</v>
      </c>
      <c r="AC1244" s="14">
        <v>0.51466670000000003</v>
      </c>
      <c r="AD1244" s="14">
        <v>6.4333330000000002</v>
      </c>
      <c r="AE1244" s="14">
        <v>277.68</v>
      </c>
      <c r="AF1244" s="14">
        <v>172.12</v>
      </c>
      <c r="AG1244" s="14">
        <v>0</v>
      </c>
      <c r="AH1244" s="14">
        <v>0</v>
      </c>
      <c r="AI1244" s="14">
        <v>6.3353330000000003</v>
      </c>
      <c r="AJ1244" s="14">
        <v>6.85</v>
      </c>
      <c r="AK1244" s="15">
        <v>0.85624999999999996</v>
      </c>
      <c r="AL1244" s="15">
        <v>0.92486619999999997</v>
      </c>
      <c r="AM1244" s="15">
        <v>1</v>
      </c>
      <c r="AN1244" s="15">
        <v>0.79191670000000003</v>
      </c>
      <c r="AO1244" s="16"/>
      <c r="AP1244" s="16"/>
      <c r="AQ1244" s="16"/>
      <c r="AR1244" s="16"/>
      <c r="AS1244" s="16"/>
      <c r="AT1244" s="16"/>
      <c r="AU1244" s="16"/>
      <c r="AV1244" s="16"/>
      <c r="AW1244" s="16"/>
      <c r="AX1244" s="16"/>
      <c r="AY1244" s="16"/>
      <c r="AZ1244" s="16"/>
      <c r="BA1244" s="16"/>
      <c r="BB1244" s="16"/>
      <c r="BC1244" s="16"/>
      <c r="BD1244" s="16"/>
      <c r="BE1244" s="16"/>
      <c r="BF1244" s="16"/>
      <c r="BG1244" s="16"/>
      <c r="BH1244" s="16"/>
      <c r="BI1244" s="16">
        <v>0.1666666716337204</v>
      </c>
      <c r="BJ1244" s="16"/>
      <c r="BK1244" s="16"/>
      <c r="BL1244" s="16"/>
      <c r="BM1244" s="16"/>
      <c r="BN1244" s="16"/>
      <c r="BO1244" s="16"/>
      <c r="BP1244" s="16"/>
      <c r="BQ1244" s="16"/>
      <c r="BR1244" s="16"/>
      <c r="BS1244" s="16"/>
      <c r="BT1244" s="16"/>
      <c r="BU1244" s="16"/>
      <c r="BV1244" s="16"/>
      <c r="BW1244" s="16"/>
      <c r="BX1244" s="16"/>
      <c r="BY1244" s="16"/>
      <c r="BZ1244" s="16"/>
      <c r="CA1244" s="16"/>
      <c r="CB1244" s="16"/>
      <c r="CC1244" s="16"/>
      <c r="CD1244" s="16">
        <v>0.25</v>
      </c>
      <c r="CE1244" s="16"/>
      <c r="CF1244" s="16"/>
      <c r="CG1244" s="16"/>
      <c r="CH1244" s="16">
        <v>0.3333333432674408</v>
      </c>
      <c r="CI1244" s="16"/>
      <c r="CJ1244" s="16"/>
      <c r="CK1244" s="16"/>
      <c r="CL1244" s="16"/>
      <c r="CM1244" s="16"/>
      <c r="CN1244" s="16"/>
      <c r="CO1244" s="16"/>
      <c r="CP1244" s="16"/>
      <c r="CQ1244" s="16"/>
      <c r="CR1244" s="16"/>
      <c r="CS1244" s="16"/>
      <c r="CT1244" s="16"/>
      <c r="CU1244" s="16"/>
      <c r="CV1244" s="16"/>
      <c r="CW1244" s="16"/>
      <c r="CX1244" s="16"/>
      <c r="CY1244" s="16"/>
      <c r="CZ1244" s="16"/>
      <c r="DA1244" s="16"/>
      <c r="DB1244" s="16"/>
      <c r="DC1244" s="16"/>
      <c r="DD1244" s="16"/>
      <c r="DE1244" s="16"/>
      <c r="DF1244" s="16"/>
      <c r="DG1244" s="16"/>
      <c r="DH1244" s="24"/>
      <c r="DI1244" s="16"/>
      <c r="DJ1244" s="24"/>
      <c r="DK1244" s="24"/>
      <c r="DL1244" s="24"/>
      <c r="DM1244" s="24"/>
      <c r="DN1244" s="24"/>
      <c r="DO1244" s="24">
        <v>0.40000000596046448</v>
      </c>
      <c r="DP1244" s="24"/>
      <c r="DQ1244" s="24"/>
      <c r="DR1244" s="16"/>
      <c r="DS1244" s="24"/>
      <c r="DT1244" s="17"/>
      <c r="DU1244" s="17"/>
      <c r="DV1244" s="17"/>
      <c r="DW1244" s="17"/>
      <c r="DX1244" s="17"/>
      <c r="DY1244" s="17"/>
      <c r="DZ1244" s="17"/>
      <c r="EA1244" s="17"/>
      <c r="EB1244" s="17"/>
      <c r="EC1244" s="17"/>
      <c r="ED1244" s="17"/>
      <c r="EE1244" s="17"/>
      <c r="EF1244" s="17"/>
      <c r="EG1244" s="17"/>
      <c r="EH1244" s="17"/>
      <c r="EI1244" s="17"/>
      <c r="EJ1244" s="17"/>
      <c r="EK1244" s="17"/>
      <c r="EL1244" s="27"/>
      <c r="EM1244" s="17"/>
      <c r="EN1244" s="27"/>
      <c r="EO1244" s="27"/>
      <c r="EP1244" s="27"/>
      <c r="EQ1244" s="27"/>
      <c r="ER1244" s="27"/>
    </row>
    <row r="1245" spans="1:148" s="9" customFormat="1" ht="20.25" x14ac:dyDescent="0.3">
      <c r="A1245" s="10" t="s">
        <v>661</v>
      </c>
      <c r="B1245" s="10" t="s">
        <v>240</v>
      </c>
      <c r="C1245" s="10" t="s">
        <v>240</v>
      </c>
      <c r="D1245" s="10" t="s">
        <v>281</v>
      </c>
      <c r="E1245" s="10" t="s">
        <v>218</v>
      </c>
      <c r="F1245" s="11">
        <v>10565</v>
      </c>
      <c r="G1245" s="11">
        <v>4124</v>
      </c>
      <c r="H1245" s="11">
        <v>3975</v>
      </c>
      <c r="I1245" s="10" t="s">
        <v>282</v>
      </c>
      <c r="J1245" s="12">
        <v>71.8</v>
      </c>
      <c r="K1245" s="10" t="s">
        <v>248</v>
      </c>
      <c r="L1245" s="10" t="s">
        <v>261</v>
      </c>
      <c r="M1245" s="10" t="s">
        <v>220</v>
      </c>
      <c r="N1245" s="13">
        <v>53</v>
      </c>
      <c r="O1245" s="13">
        <v>53</v>
      </c>
      <c r="P1245" s="13">
        <v>0</v>
      </c>
      <c r="Q1245" s="14">
        <v>0</v>
      </c>
      <c r="R1245" s="14">
        <v>7.31</v>
      </c>
      <c r="S1245" s="14">
        <v>8</v>
      </c>
      <c r="T1245" s="14">
        <v>6.4571670000000001</v>
      </c>
      <c r="U1245" s="14">
        <v>80.714579999999998</v>
      </c>
      <c r="V1245" s="14">
        <v>1</v>
      </c>
      <c r="W1245" s="14">
        <v>283.02</v>
      </c>
      <c r="X1245" s="14">
        <v>80</v>
      </c>
      <c r="Y1245" s="14">
        <v>0.45602236413388603</v>
      </c>
      <c r="Z1245" s="14">
        <v>6.8333329999999997</v>
      </c>
      <c r="AA1245" s="14">
        <v>1.1666669999999999</v>
      </c>
      <c r="AB1245" s="14">
        <v>14.58333</v>
      </c>
      <c r="AC1245" s="14">
        <v>0.37616670000000002</v>
      </c>
      <c r="AD1245" s="14">
        <v>4.7020840000000002</v>
      </c>
      <c r="AE1245" s="14">
        <v>283.02</v>
      </c>
      <c r="AF1245" s="14">
        <v>175.43</v>
      </c>
      <c r="AG1245" s="14">
        <v>0</v>
      </c>
      <c r="AH1245" s="14">
        <v>0</v>
      </c>
      <c r="AI1245" s="14">
        <v>6.4571670000000001</v>
      </c>
      <c r="AJ1245" s="14">
        <v>6.8333329999999997</v>
      </c>
      <c r="AK1245" s="15">
        <v>0.85416669999999995</v>
      </c>
      <c r="AL1245" s="15">
        <v>0.94495119999999999</v>
      </c>
      <c r="AM1245" s="15">
        <v>1</v>
      </c>
      <c r="AN1245" s="15">
        <v>0.80714580000000002</v>
      </c>
      <c r="AO1245" s="16"/>
      <c r="AP1245" s="16"/>
      <c r="AQ1245" s="16"/>
      <c r="AR1245" s="16"/>
      <c r="AS1245" s="16"/>
      <c r="AT1245" s="16"/>
      <c r="AU1245" s="16"/>
      <c r="AV1245" s="16"/>
      <c r="AW1245" s="16"/>
      <c r="AX1245" s="16"/>
      <c r="AY1245" s="16"/>
      <c r="AZ1245" s="16"/>
      <c r="BA1245" s="16"/>
      <c r="BB1245" s="16"/>
      <c r="BC1245" s="16"/>
      <c r="BD1245" s="16"/>
      <c r="BE1245" s="16"/>
      <c r="BF1245" s="16"/>
      <c r="BG1245" s="16"/>
      <c r="BH1245" s="16"/>
      <c r="BI1245" s="16">
        <v>0.1666666716337204</v>
      </c>
      <c r="BJ1245" s="16"/>
      <c r="BK1245" s="16"/>
      <c r="BL1245" s="16"/>
      <c r="BM1245" s="16"/>
      <c r="BN1245" s="16"/>
      <c r="BO1245" s="16"/>
      <c r="BP1245" s="16"/>
      <c r="BQ1245" s="16"/>
      <c r="BR1245" s="16"/>
      <c r="BS1245" s="16"/>
      <c r="BT1245" s="16"/>
      <c r="BU1245" s="16"/>
      <c r="BV1245" s="16"/>
      <c r="BW1245" s="16"/>
      <c r="BX1245" s="16"/>
      <c r="BY1245" s="16"/>
      <c r="BZ1245" s="16"/>
      <c r="CA1245" s="16"/>
      <c r="CB1245" s="16"/>
      <c r="CC1245" s="16"/>
      <c r="CD1245" s="16">
        <v>0.1666666716337204</v>
      </c>
      <c r="CE1245" s="16"/>
      <c r="CF1245" s="16"/>
      <c r="CG1245" s="16"/>
      <c r="CH1245" s="16"/>
      <c r="CI1245" s="16"/>
      <c r="CJ1245" s="16">
        <v>8.3333335816860199E-2</v>
      </c>
      <c r="CK1245" s="16"/>
      <c r="CL1245" s="16"/>
      <c r="CM1245" s="16"/>
      <c r="CN1245" s="16"/>
      <c r="CO1245" s="16"/>
      <c r="CP1245" s="16"/>
      <c r="CQ1245" s="16"/>
      <c r="CR1245" s="16"/>
      <c r="CS1245" s="16">
        <v>0.4166666567325592</v>
      </c>
      <c r="CT1245" s="16"/>
      <c r="CU1245" s="16"/>
      <c r="CV1245" s="16"/>
      <c r="CW1245" s="16"/>
      <c r="CX1245" s="16"/>
      <c r="CY1245" s="16"/>
      <c r="CZ1245" s="16"/>
      <c r="DA1245" s="16"/>
      <c r="DB1245" s="16"/>
      <c r="DC1245" s="16"/>
      <c r="DD1245" s="16"/>
      <c r="DE1245" s="16"/>
      <c r="DF1245" s="16"/>
      <c r="DG1245" s="16"/>
      <c r="DH1245" s="24"/>
      <c r="DI1245" s="16"/>
      <c r="DJ1245" s="24"/>
      <c r="DK1245" s="24"/>
      <c r="DL1245" s="24"/>
      <c r="DM1245" s="24"/>
      <c r="DN1245" s="24"/>
      <c r="DO1245" s="24">
        <v>0.3333333432674408</v>
      </c>
      <c r="DP1245" s="24"/>
      <c r="DQ1245" s="24"/>
      <c r="DR1245" s="16"/>
      <c r="DS1245" s="24"/>
      <c r="DT1245" s="17"/>
      <c r="DU1245" s="17"/>
      <c r="DV1245" s="17"/>
      <c r="DW1245" s="17"/>
      <c r="DX1245" s="17"/>
      <c r="DY1245" s="17"/>
      <c r="DZ1245" s="17"/>
      <c r="EA1245" s="17"/>
      <c r="EB1245" s="17"/>
      <c r="EC1245" s="17"/>
      <c r="ED1245" s="17"/>
      <c r="EE1245" s="17"/>
      <c r="EF1245" s="17"/>
      <c r="EG1245" s="17"/>
      <c r="EH1245" s="17"/>
      <c r="EI1245" s="17"/>
      <c r="EJ1245" s="17"/>
      <c r="EK1245" s="17"/>
      <c r="EL1245" s="27"/>
      <c r="EM1245" s="17"/>
      <c r="EN1245" s="27"/>
      <c r="EO1245" s="27"/>
      <c r="EP1245" s="27"/>
      <c r="EQ1245" s="27"/>
      <c r="ER1245" s="27"/>
    </row>
    <row r="1246" spans="1:148" s="9" customFormat="1" ht="20.25" x14ac:dyDescent="0.3">
      <c r="A1246" s="10" t="s">
        <v>662</v>
      </c>
      <c r="B1246" s="10" t="s">
        <v>240</v>
      </c>
      <c r="C1246" s="10" t="s">
        <v>240</v>
      </c>
      <c r="D1246" s="10" t="s">
        <v>279</v>
      </c>
      <c r="E1246" s="10" t="s">
        <v>218</v>
      </c>
      <c r="F1246" s="11">
        <v>10339</v>
      </c>
      <c r="G1246" s="11">
        <v>4062</v>
      </c>
      <c r="H1246" s="11">
        <v>4161</v>
      </c>
      <c r="I1246" s="10" t="s">
        <v>275</v>
      </c>
      <c r="J1246" s="12">
        <v>62.8</v>
      </c>
      <c r="K1246" s="10" t="s">
        <v>285</v>
      </c>
      <c r="L1246" s="10" t="s">
        <v>261</v>
      </c>
      <c r="M1246" s="10" t="s">
        <v>220</v>
      </c>
      <c r="N1246" s="13">
        <v>13</v>
      </c>
      <c r="O1246" s="13">
        <v>13</v>
      </c>
      <c r="P1246" s="13">
        <v>0</v>
      </c>
      <c r="Q1246" s="14">
        <v>0</v>
      </c>
      <c r="R1246" s="14">
        <v>6.21</v>
      </c>
      <c r="S1246" s="14">
        <v>6.75</v>
      </c>
      <c r="T1246" s="14">
        <v>1.3454999999999999</v>
      </c>
      <c r="U1246" s="14">
        <v>19.933340000000001</v>
      </c>
      <c r="V1246" s="14">
        <v>0.84375</v>
      </c>
      <c r="W1246" s="14">
        <v>71.028139999999993</v>
      </c>
      <c r="X1246" s="14">
        <f t="shared" ref="X1246:X1261" si="2">10*S1246</f>
        <v>67.5</v>
      </c>
      <c r="Y1246" s="14">
        <v>0</v>
      </c>
      <c r="Z1246" s="14">
        <v>5.8666669999999996</v>
      </c>
      <c r="AA1246" s="14">
        <v>0.88333329999999999</v>
      </c>
      <c r="AB1246" s="14">
        <v>13.08642</v>
      </c>
      <c r="AC1246" s="14">
        <v>4.5211670000000002</v>
      </c>
      <c r="AD1246" s="14">
        <v>66.980249999999998</v>
      </c>
      <c r="AE1246" s="14">
        <v>59.93</v>
      </c>
      <c r="AF1246" s="14">
        <v>39.26</v>
      </c>
      <c r="AG1246" s="14">
        <v>0</v>
      </c>
      <c r="AH1246" s="14">
        <v>0</v>
      </c>
      <c r="AI1246" s="14">
        <v>1.3454999999999999</v>
      </c>
      <c r="AJ1246" s="14">
        <v>5.8666669999999996</v>
      </c>
      <c r="AK1246" s="15">
        <v>0.86913580000000001</v>
      </c>
      <c r="AL1246" s="15">
        <v>0.22934660000000001</v>
      </c>
      <c r="AM1246" s="15">
        <v>1</v>
      </c>
      <c r="AN1246" s="15">
        <v>0.19933329999999999</v>
      </c>
      <c r="AO1246" s="16"/>
      <c r="AP1246" s="16">
        <v>0.4166666567325592</v>
      </c>
      <c r="AQ1246" s="16"/>
      <c r="AR1246" s="16">
        <v>8.3333335816860199E-2</v>
      </c>
      <c r="AS1246" s="16">
        <v>8.3333335816860199E-2</v>
      </c>
      <c r="AT1246" s="16">
        <v>0.1666666716337204</v>
      </c>
      <c r="AU1246" s="16"/>
      <c r="AV1246" s="16"/>
      <c r="AW1246" s="16"/>
      <c r="AX1246" s="16"/>
      <c r="AY1246" s="16"/>
      <c r="AZ1246" s="16"/>
      <c r="BA1246" s="16"/>
      <c r="BB1246" s="16"/>
      <c r="BC1246" s="16"/>
      <c r="BD1246" s="16"/>
      <c r="BE1246" s="16"/>
      <c r="BF1246" s="16"/>
      <c r="BG1246" s="16"/>
      <c r="BH1246" s="16"/>
      <c r="BI1246" s="16"/>
      <c r="BJ1246" s="16"/>
      <c r="BK1246" s="16"/>
      <c r="BL1246" s="16"/>
      <c r="BM1246" s="16"/>
      <c r="BN1246" s="16"/>
      <c r="BO1246" s="16"/>
      <c r="BP1246" s="16"/>
      <c r="BQ1246" s="16"/>
      <c r="BR1246" s="16"/>
      <c r="BS1246" s="16"/>
      <c r="BT1246" s="16"/>
      <c r="BU1246" s="16"/>
      <c r="BV1246" s="16"/>
      <c r="BW1246" s="16"/>
      <c r="BX1246" s="16"/>
      <c r="BY1246" s="16"/>
      <c r="BZ1246" s="16"/>
      <c r="CA1246" s="16"/>
      <c r="CB1246" s="16"/>
      <c r="CC1246" s="16"/>
      <c r="CD1246" s="16"/>
      <c r="CE1246" s="16"/>
      <c r="CF1246" s="16">
        <v>8.3333335816860199E-2</v>
      </c>
      <c r="CG1246" s="16"/>
      <c r="CH1246" s="16"/>
      <c r="CI1246" s="16"/>
      <c r="CJ1246" s="16"/>
      <c r="CK1246" s="16"/>
      <c r="CL1246" s="16"/>
      <c r="CM1246" s="16"/>
      <c r="CN1246" s="16"/>
      <c r="CO1246" s="16"/>
      <c r="CP1246" s="16"/>
      <c r="CQ1246" s="16"/>
      <c r="CR1246" s="16"/>
      <c r="CS1246" s="16"/>
      <c r="CT1246" s="16"/>
      <c r="CU1246" s="16"/>
      <c r="CV1246" s="16"/>
      <c r="CW1246" s="16"/>
      <c r="CX1246" s="16"/>
      <c r="CY1246" s="16"/>
      <c r="CZ1246" s="16"/>
      <c r="DA1246" s="16"/>
      <c r="DB1246" s="16"/>
      <c r="DC1246" s="16"/>
      <c r="DD1246" s="16"/>
      <c r="DE1246" s="16"/>
      <c r="DF1246" s="16"/>
      <c r="DG1246" s="16"/>
      <c r="DH1246" s="24"/>
      <c r="DI1246" s="16"/>
      <c r="DJ1246" s="24"/>
      <c r="DK1246" s="24"/>
      <c r="DL1246" s="24"/>
      <c r="DM1246" s="24"/>
      <c r="DN1246" s="24"/>
      <c r="DO1246" s="24">
        <v>5.000000074505806E-2</v>
      </c>
      <c r="DP1246" s="24"/>
      <c r="DQ1246" s="24"/>
      <c r="DR1246" s="16"/>
      <c r="DS1246" s="24"/>
      <c r="DT1246" s="17"/>
      <c r="DU1246" s="17"/>
      <c r="DV1246" s="17"/>
      <c r="DW1246" s="17"/>
      <c r="DX1246" s="17"/>
      <c r="DY1246" s="17"/>
      <c r="DZ1246" s="17"/>
      <c r="EA1246" s="17"/>
      <c r="EB1246" s="17"/>
      <c r="EC1246" s="17"/>
      <c r="ED1246" s="17"/>
      <c r="EE1246" s="17"/>
      <c r="EF1246" s="17"/>
      <c r="EG1246" s="17"/>
      <c r="EH1246" s="17"/>
      <c r="EI1246" s="17"/>
      <c r="EJ1246" s="17"/>
      <c r="EK1246" s="17"/>
      <c r="EL1246" s="27"/>
      <c r="EM1246" s="17"/>
      <c r="EN1246" s="27"/>
      <c r="EO1246" s="27"/>
      <c r="EP1246" s="27"/>
      <c r="EQ1246" s="27"/>
      <c r="ER1246" s="27"/>
    </row>
    <row r="1247" spans="1:148" s="9" customFormat="1" ht="20.25" x14ac:dyDescent="0.3">
      <c r="A1247" s="10" t="s">
        <v>662</v>
      </c>
      <c r="B1247" s="10" t="s">
        <v>240</v>
      </c>
      <c r="C1247" s="10" t="s">
        <v>240</v>
      </c>
      <c r="D1247" s="10" t="s">
        <v>281</v>
      </c>
      <c r="E1247" s="10" t="s">
        <v>218</v>
      </c>
      <c r="F1247" s="11">
        <v>10339</v>
      </c>
      <c r="G1247" s="11">
        <v>4124</v>
      </c>
      <c r="H1247" s="11">
        <v>3975</v>
      </c>
      <c r="I1247" s="10" t="s">
        <v>275</v>
      </c>
      <c r="J1247" s="12">
        <v>62.8</v>
      </c>
      <c r="K1247" s="10" t="s">
        <v>285</v>
      </c>
      <c r="L1247" s="10" t="s">
        <v>261</v>
      </c>
      <c r="M1247" s="10" t="s">
        <v>220</v>
      </c>
      <c r="N1247" s="13">
        <v>13</v>
      </c>
      <c r="O1247" s="13">
        <v>13</v>
      </c>
      <c r="P1247" s="13">
        <v>0</v>
      </c>
      <c r="Q1247" s="14">
        <v>0</v>
      </c>
      <c r="R1247" s="14">
        <v>6.21</v>
      </c>
      <c r="S1247" s="14">
        <v>2.3666659999999999</v>
      </c>
      <c r="T1247" s="14">
        <v>1.3454999999999999</v>
      </c>
      <c r="U1247" s="14">
        <v>56.852130000000002</v>
      </c>
      <c r="V1247" s="14">
        <v>0.29583330000000002</v>
      </c>
      <c r="W1247" s="14">
        <v>202.58029999999999</v>
      </c>
      <c r="X1247" s="14">
        <f t="shared" si="2"/>
        <v>23.66666</v>
      </c>
      <c r="Y1247" s="14">
        <v>0</v>
      </c>
      <c r="Z1247" s="14">
        <v>1.5</v>
      </c>
      <c r="AA1247" s="14">
        <v>0.86666679999999996</v>
      </c>
      <c r="AB1247" s="14">
        <v>36.619729999999997</v>
      </c>
      <c r="AC1247" s="14">
        <v>0.15449940000000001</v>
      </c>
      <c r="AD1247" s="14">
        <v>6.5281450000000003</v>
      </c>
      <c r="AE1247" s="14">
        <v>59.93</v>
      </c>
      <c r="AF1247" s="14">
        <v>39.26</v>
      </c>
      <c r="AG1247" s="14">
        <v>0</v>
      </c>
      <c r="AH1247" s="14">
        <v>0</v>
      </c>
      <c r="AI1247" s="14">
        <v>1.3454999999999999</v>
      </c>
      <c r="AJ1247" s="14">
        <v>1.5</v>
      </c>
      <c r="AK1247" s="15">
        <v>0.63380270000000005</v>
      </c>
      <c r="AL1247" s="15">
        <v>0.89700040000000003</v>
      </c>
      <c r="AM1247" s="15">
        <v>1</v>
      </c>
      <c r="AN1247" s="15">
        <v>0.56852130000000001</v>
      </c>
      <c r="AO1247" s="16"/>
      <c r="AP1247" s="16">
        <v>0.55000001192092896</v>
      </c>
      <c r="AQ1247" s="16"/>
      <c r="AR1247" s="16">
        <v>5.000000074505806E-2</v>
      </c>
      <c r="AS1247" s="16">
        <v>0.10000000149011612</v>
      </c>
      <c r="AT1247" s="16">
        <v>0.1666666716337204</v>
      </c>
      <c r="AU1247" s="16"/>
      <c r="AV1247" s="16"/>
      <c r="AW1247" s="16"/>
      <c r="AX1247" s="16"/>
      <c r="AY1247" s="16"/>
      <c r="AZ1247" s="16"/>
      <c r="BA1247" s="16"/>
      <c r="BB1247" s="16"/>
      <c r="BC1247" s="16"/>
      <c r="BD1247" s="16"/>
      <c r="BE1247" s="16"/>
      <c r="BF1247" s="16"/>
      <c r="BG1247" s="16"/>
      <c r="BH1247" s="16"/>
      <c r="BI1247" s="16"/>
      <c r="BJ1247" s="16"/>
      <c r="BK1247" s="16"/>
      <c r="BL1247" s="16"/>
      <c r="BM1247" s="16"/>
      <c r="BN1247" s="16"/>
      <c r="BO1247" s="16"/>
      <c r="BP1247" s="16"/>
      <c r="BQ1247" s="16"/>
      <c r="BR1247" s="16"/>
      <c r="BS1247" s="16"/>
      <c r="BT1247" s="16"/>
      <c r="BU1247" s="16"/>
      <c r="BV1247" s="16"/>
      <c r="BW1247" s="16"/>
      <c r="BX1247" s="16"/>
      <c r="BY1247" s="16"/>
      <c r="BZ1247" s="16"/>
      <c r="CA1247" s="16"/>
      <c r="CB1247" s="16"/>
      <c r="CC1247" s="16"/>
      <c r="CD1247" s="16"/>
      <c r="CE1247" s="16"/>
      <c r="CF1247" s="16"/>
      <c r="CG1247" s="16"/>
      <c r="CH1247" s="16"/>
      <c r="CI1247" s="16"/>
      <c r="CJ1247" s="16"/>
      <c r="CK1247" s="16"/>
      <c r="CL1247" s="16"/>
      <c r="CM1247" s="16"/>
      <c r="CN1247" s="16"/>
      <c r="CO1247" s="16"/>
      <c r="CP1247" s="16"/>
      <c r="CQ1247" s="16"/>
      <c r="CR1247" s="16"/>
      <c r="CS1247" s="16"/>
      <c r="CT1247" s="16"/>
      <c r="CU1247" s="16"/>
      <c r="CV1247" s="16"/>
      <c r="CW1247" s="16"/>
      <c r="CX1247" s="16"/>
      <c r="CY1247" s="16"/>
      <c r="CZ1247" s="16"/>
      <c r="DA1247" s="16"/>
      <c r="DB1247" s="16"/>
      <c r="DC1247" s="16"/>
      <c r="DD1247" s="16"/>
      <c r="DE1247" s="16"/>
      <c r="DF1247" s="16"/>
      <c r="DG1247" s="16"/>
      <c r="DH1247" s="24"/>
      <c r="DI1247" s="16"/>
      <c r="DJ1247" s="24"/>
      <c r="DK1247" s="24"/>
      <c r="DL1247" s="24"/>
      <c r="DM1247" s="24"/>
      <c r="DN1247" s="24"/>
      <c r="DO1247" s="24"/>
      <c r="DP1247" s="24"/>
      <c r="DQ1247" s="24">
        <v>5.5166668891906738</v>
      </c>
      <c r="DR1247" s="16"/>
      <c r="DS1247" s="24"/>
      <c r="DT1247" s="17"/>
      <c r="DU1247" s="17"/>
      <c r="DV1247" s="17"/>
      <c r="DW1247" s="17"/>
      <c r="DX1247" s="17"/>
      <c r="DY1247" s="17"/>
      <c r="DZ1247" s="17"/>
      <c r="EA1247" s="17"/>
      <c r="EB1247" s="17"/>
      <c r="EC1247" s="17"/>
      <c r="ED1247" s="17"/>
      <c r="EE1247" s="17"/>
      <c r="EF1247" s="17"/>
      <c r="EG1247" s="17"/>
      <c r="EH1247" s="17"/>
      <c r="EI1247" s="17"/>
      <c r="EJ1247" s="17"/>
      <c r="EK1247" s="17"/>
      <c r="EL1247" s="27"/>
      <c r="EM1247" s="17"/>
      <c r="EN1247" s="27"/>
      <c r="EO1247" s="27"/>
      <c r="EP1247" s="27"/>
      <c r="EQ1247" s="27"/>
      <c r="ER1247" s="27"/>
    </row>
    <row r="1248" spans="1:148" s="9" customFormat="1" ht="20.25" x14ac:dyDescent="0.3">
      <c r="A1248" s="10" t="s">
        <v>662</v>
      </c>
      <c r="B1248" s="10" t="s">
        <v>231</v>
      </c>
      <c r="C1248" s="10" t="s">
        <v>240</v>
      </c>
      <c r="D1248" s="10" t="s">
        <v>279</v>
      </c>
      <c r="E1248" s="10" t="s">
        <v>218</v>
      </c>
      <c r="F1248" s="11">
        <v>10565</v>
      </c>
      <c r="G1248" s="11">
        <v>4062</v>
      </c>
      <c r="H1248" s="11">
        <v>4161</v>
      </c>
      <c r="I1248" s="10" t="s">
        <v>282</v>
      </c>
      <c r="J1248" s="12">
        <v>71.8</v>
      </c>
      <c r="K1248" s="10" t="s">
        <v>248</v>
      </c>
      <c r="L1248" s="10" t="s">
        <v>261</v>
      </c>
      <c r="M1248" s="10" t="s">
        <v>220</v>
      </c>
      <c r="N1248" s="13">
        <v>25</v>
      </c>
      <c r="O1248" s="13">
        <v>24</v>
      </c>
      <c r="P1248" s="13">
        <v>1</v>
      </c>
      <c r="Q1248" s="14">
        <v>4</v>
      </c>
      <c r="R1248" s="14">
        <v>7.31</v>
      </c>
      <c r="S1248" s="14">
        <v>4</v>
      </c>
      <c r="T1248" s="14">
        <v>2.9239999999999999</v>
      </c>
      <c r="U1248" s="14">
        <v>73.099999999999994</v>
      </c>
      <c r="V1248" s="14">
        <v>0.5</v>
      </c>
      <c r="W1248" s="14">
        <v>256.32</v>
      </c>
      <c r="X1248" s="14">
        <f t="shared" si="2"/>
        <v>40</v>
      </c>
      <c r="Y1248" s="14">
        <v>0</v>
      </c>
      <c r="Z1248" s="14">
        <v>3.1833330000000002</v>
      </c>
      <c r="AA1248" s="14">
        <v>0.81666669999999997</v>
      </c>
      <c r="AB1248" s="14">
        <v>20.41667</v>
      </c>
      <c r="AC1248" s="14">
        <v>0.13749990000000001</v>
      </c>
      <c r="AD1248" s="14">
        <v>3.4374980000000002</v>
      </c>
      <c r="AE1248" s="14">
        <v>128.16</v>
      </c>
      <c r="AF1248" s="14">
        <v>79.44</v>
      </c>
      <c r="AG1248" s="14">
        <v>0.12183330000000001</v>
      </c>
      <c r="AH1248" s="14">
        <v>3.045833</v>
      </c>
      <c r="AI1248" s="14">
        <v>3.045833</v>
      </c>
      <c r="AJ1248" s="14">
        <v>3.1833330000000002</v>
      </c>
      <c r="AK1248" s="15">
        <v>0.79583329999999997</v>
      </c>
      <c r="AL1248" s="15">
        <v>0.95680620000000005</v>
      </c>
      <c r="AM1248" s="15">
        <v>0.96</v>
      </c>
      <c r="AN1248" s="15">
        <v>0.73099999999999998</v>
      </c>
      <c r="AO1248" s="16"/>
      <c r="AP1248" s="16"/>
      <c r="AQ1248" s="16"/>
      <c r="AR1248" s="16"/>
      <c r="AS1248" s="16"/>
      <c r="AT1248" s="16"/>
      <c r="AU1248" s="16"/>
      <c r="AV1248" s="16"/>
      <c r="AW1248" s="16"/>
      <c r="AX1248" s="16"/>
      <c r="AY1248" s="16"/>
      <c r="AZ1248" s="16"/>
      <c r="BA1248" s="16"/>
      <c r="BB1248" s="16"/>
      <c r="BC1248" s="16"/>
      <c r="BD1248" s="16"/>
      <c r="BE1248" s="16"/>
      <c r="BF1248" s="16"/>
      <c r="BG1248" s="16"/>
      <c r="BH1248" s="16"/>
      <c r="BI1248" s="16"/>
      <c r="BJ1248" s="16"/>
      <c r="BK1248" s="16"/>
      <c r="BL1248" s="16"/>
      <c r="BM1248" s="16"/>
      <c r="BN1248" s="16"/>
      <c r="BO1248" s="16"/>
      <c r="BP1248" s="16"/>
      <c r="BQ1248" s="16"/>
      <c r="BR1248" s="16"/>
      <c r="BS1248" s="16"/>
      <c r="BT1248" s="16"/>
      <c r="BU1248" s="16">
        <v>0.1666666716337204</v>
      </c>
      <c r="BV1248" s="16"/>
      <c r="BW1248" s="16"/>
      <c r="BX1248" s="16"/>
      <c r="BY1248" s="16"/>
      <c r="BZ1248" s="16"/>
      <c r="CA1248" s="16"/>
      <c r="CB1248" s="16"/>
      <c r="CC1248" s="16"/>
      <c r="CD1248" s="16">
        <v>0.1666666716337204</v>
      </c>
      <c r="CE1248" s="16"/>
      <c r="CF1248" s="16"/>
      <c r="CG1248" s="16"/>
      <c r="CH1248" s="16"/>
      <c r="CI1248" s="16"/>
      <c r="CJ1248" s="16"/>
      <c r="CK1248" s="16"/>
      <c r="CL1248" s="16"/>
      <c r="CM1248" s="16"/>
      <c r="CN1248" s="16"/>
      <c r="CO1248" s="16"/>
      <c r="CP1248" s="16"/>
      <c r="CQ1248" s="16"/>
      <c r="CR1248" s="16"/>
      <c r="CS1248" s="16"/>
      <c r="CT1248" s="16"/>
      <c r="CU1248" s="16"/>
      <c r="CV1248" s="16"/>
      <c r="CW1248" s="16"/>
      <c r="CX1248" s="16"/>
      <c r="CY1248" s="16"/>
      <c r="CZ1248" s="16"/>
      <c r="DA1248" s="16"/>
      <c r="DB1248" s="16"/>
      <c r="DC1248" s="16"/>
      <c r="DD1248" s="16"/>
      <c r="DE1248" s="16">
        <v>0.13333334028720856</v>
      </c>
      <c r="DF1248" s="16"/>
      <c r="DG1248" s="16"/>
      <c r="DH1248" s="24"/>
      <c r="DI1248" s="16"/>
      <c r="DJ1248" s="24"/>
      <c r="DK1248" s="24">
        <v>0.1666666716337204</v>
      </c>
      <c r="DL1248" s="24"/>
      <c r="DM1248" s="24"/>
      <c r="DN1248" s="24"/>
      <c r="DO1248" s="24">
        <v>0.18333333730697632</v>
      </c>
      <c r="DP1248" s="24"/>
      <c r="DQ1248" s="24"/>
      <c r="DR1248" s="16"/>
      <c r="DS1248" s="24"/>
      <c r="DT1248" s="17"/>
      <c r="DU1248" s="17"/>
      <c r="DV1248" s="17"/>
      <c r="DW1248" s="17">
        <v>1</v>
      </c>
      <c r="DX1248" s="17"/>
      <c r="DY1248" s="17"/>
      <c r="DZ1248" s="17"/>
      <c r="EA1248" s="17"/>
      <c r="EB1248" s="17"/>
      <c r="EC1248" s="17"/>
      <c r="ED1248" s="17"/>
      <c r="EE1248" s="17"/>
      <c r="EF1248" s="17"/>
      <c r="EG1248" s="17"/>
      <c r="EH1248" s="17"/>
      <c r="EI1248" s="17"/>
      <c r="EJ1248" s="17"/>
      <c r="EK1248" s="17"/>
      <c r="EL1248" s="27"/>
      <c r="EM1248" s="17"/>
      <c r="EN1248" s="27"/>
      <c r="EO1248" s="27"/>
      <c r="EP1248" s="27"/>
      <c r="EQ1248" s="27"/>
      <c r="ER1248" s="27"/>
    </row>
    <row r="1249" spans="1:148" s="9" customFormat="1" ht="20.25" x14ac:dyDescent="0.3">
      <c r="A1249" s="10" t="s">
        <v>662</v>
      </c>
      <c r="B1249" s="10" t="s">
        <v>231</v>
      </c>
      <c r="C1249" s="10" t="s">
        <v>240</v>
      </c>
      <c r="D1249" s="10" t="s">
        <v>281</v>
      </c>
      <c r="E1249" s="10" t="s">
        <v>218</v>
      </c>
      <c r="F1249" s="11">
        <v>10565</v>
      </c>
      <c r="G1249" s="11">
        <v>4124</v>
      </c>
      <c r="H1249" s="11">
        <v>3975</v>
      </c>
      <c r="I1249" s="10" t="s">
        <v>282</v>
      </c>
      <c r="J1249" s="12">
        <v>71.8</v>
      </c>
      <c r="K1249" s="10" t="s">
        <v>248</v>
      </c>
      <c r="L1249" s="10" t="s">
        <v>261</v>
      </c>
      <c r="M1249" s="10" t="s">
        <v>220</v>
      </c>
      <c r="N1249" s="13">
        <v>27</v>
      </c>
      <c r="O1249" s="13">
        <v>27</v>
      </c>
      <c r="P1249" s="13">
        <v>0</v>
      </c>
      <c r="Q1249" s="14">
        <v>0</v>
      </c>
      <c r="R1249" s="14">
        <v>7.31</v>
      </c>
      <c r="S1249" s="14">
        <v>4</v>
      </c>
      <c r="T1249" s="14">
        <v>3.2894999999999999</v>
      </c>
      <c r="U1249" s="14">
        <v>82.237499999999997</v>
      </c>
      <c r="V1249" s="14">
        <v>0.5</v>
      </c>
      <c r="W1249" s="14">
        <v>288.36</v>
      </c>
      <c r="X1249" s="14">
        <f t="shared" si="2"/>
        <v>40</v>
      </c>
      <c r="Y1249" s="14">
        <v>0</v>
      </c>
      <c r="Z1249" s="14">
        <v>3.5833330000000001</v>
      </c>
      <c r="AA1249" s="14">
        <v>0.4166667</v>
      </c>
      <c r="AB1249" s="14">
        <v>10.41667</v>
      </c>
      <c r="AC1249" s="14">
        <v>0.29383330000000002</v>
      </c>
      <c r="AD1249" s="14">
        <v>7.3458329999999998</v>
      </c>
      <c r="AE1249" s="14">
        <v>144.18</v>
      </c>
      <c r="AF1249" s="14">
        <v>89.37</v>
      </c>
      <c r="AG1249" s="14">
        <v>0</v>
      </c>
      <c r="AH1249" s="14">
        <v>0</v>
      </c>
      <c r="AI1249" s="14">
        <v>3.2894999999999999</v>
      </c>
      <c r="AJ1249" s="14">
        <v>3.5833330000000001</v>
      </c>
      <c r="AK1249" s="15">
        <v>0.89583330000000005</v>
      </c>
      <c r="AL1249" s="15">
        <v>0.91800000000000004</v>
      </c>
      <c r="AM1249" s="15">
        <v>1</v>
      </c>
      <c r="AN1249" s="15">
        <v>0.82237499999999997</v>
      </c>
      <c r="AO1249" s="16"/>
      <c r="AP1249" s="16"/>
      <c r="AQ1249" s="16"/>
      <c r="AR1249" s="16"/>
      <c r="AS1249" s="16"/>
      <c r="AT1249" s="16"/>
      <c r="AU1249" s="16"/>
      <c r="AV1249" s="16"/>
      <c r="AW1249" s="16"/>
      <c r="AX1249" s="16"/>
      <c r="AY1249" s="16"/>
      <c r="AZ1249" s="16"/>
      <c r="BA1249" s="16"/>
      <c r="BB1249" s="16"/>
      <c r="BC1249" s="16"/>
      <c r="BD1249" s="16"/>
      <c r="BE1249" s="16"/>
      <c r="BF1249" s="16"/>
      <c r="BG1249" s="16"/>
      <c r="BH1249" s="16"/>
      <c r="BI1249" s="16"/>
      <c r="BJ1249" s="16"/>
      <c r="BK1249" s="16"/>
      <c r="BL1249" s="16"/>
      <c r="BM1249" s="16"/>
      <c r="BN1249" s="16"/>
      <c r="BO1249" s="16"/>
      <c r="BP1249" s="16"/>
      <c r="BQ1249" s="16"/>
      <c r="BR1249" s="16"/>
      <c r="BS1249" s="16"/>
      <c r="BT1249" s="16"/>
      <c r="BU1249" s="16"/>
      <c r="BV1249" s="16"/>
      <c r="BW1249" s="16"/>
      <c r="BX1249" s="16"/>
      <c r="BY1249" s="16"/>
      <c r="BZ1249" s="16"/>
      <c r="CA1249" s="16"/>
      <c r="CB1249" s="16"/>
      <c r="CC1249" s="16"/>
      <c r="CD1249" s="16">
        <v>0.1666666716337204</v>
      </c>
      <c r="CE1249" s="16"/>
      <c r="CF1249" s="16"/>
      <c r="CG1249" s="16"/>
      <c r="CH1249" s="16"/>
      <c r="CI1249" s="16"/>
      <c r="CJ1249" s="16"/>
      <c r="CK1249" s="16"/>
      <c r="CL1249" s="16"/>
      <c r="CM1249" s="16"/>
      <c r="CN1249" s="16"/>
      <c r="CO1249" s="16"/>
      <c r="CP1249" s="16"/>
      <c r="CQ1249" s="16"/>
      <c r="CR1249" s="16"/>
      <c r="CS1249" s="16"/>
      <c r="CT1249" s="16"/>
      <c r="CU1249" s="16"/>
      <c r="CV1249" s="16"/>
      <c r="CW1249" s="16"/>
      <c r="CX1249" s="16"/>
      <c r="CY1249" s="16"/>
      <c r="CZ1249" s="16"/>
      <c r="DA1249" s="16"/>
      <c r="DB1249" s="16"/>
      <c r="DC1249" s="16"/>
      <c r="DD1249" s="16"/>
      <c r="DE1249" s="16">
        <v>8.3333335816860199E-2</v>
      </c>
      <c r="DF1249" s="16"/>
      <c r="DG1249" s="16"/>
      <c r="DH1249" s="24"/>
      <c r="DI1249" s="16"/>
      <c r="DJ1249" s="24"/>
      <c r="DK1249" s="24"/>
      <c r="DL1249" s="24"/>
      <c r="DM1249" s="24"/>
      <c r="DN1249" s="24"/>
      <c r="DO1249" s="24">
        <v>0.1666666716337204</v>
      </c>
      <c r="DP1249" s="24"/>
      <c r="DQ1249" s="24"/>
      <c r="DR1249" s="16"/>
      <c r="DS1249" s="24"/>
      <c r="DT1249" s="17"/>
      <c r="DU1249" s="17"/>
      <c r="DV1249" s="17"/>
      <c r="DW1249" s="17"/>
      <c r="DX1249" s="17"/>
      <c r="DY1249" s="17"/>
      <c r="DZ1249" s="17"/>
      <c r="EA1249" s="17"/>
      <c r="EB1249" s="17"/>
      <c r="EC1249" s="17"/>
      <c r="ED1249" s="17"/>
      <c r="EE1249" s="17"/>
      <c r="EF1249" s="17"/>
      <c r="EG1249" s="17"/>
      <c r="EH1249" s="17"/>
      <c r="EI1249" s="17"/>
      <c r="EJ1249" s="17"/>
      <c r="EK1249" s="17"/>
      <c r="EL1249" s="27"/>
      <c r="EM1249" s="17"/>
      <c r="EN1249" s="27"/>
      <c r="EO1249" s="27"/>
      <c r="EP1249" s="27"/>
      <c r="EQ1249" s="27"/>
      <c r="ER1249" s="27"/>
    </row>
    <row r="1250" spans="1:148" s="9" customFormat="1" ht="20.25" x14ac:dyDescent="0.3">
      <c r="A1250" s="10" t="s">
        <v>662</v>
      </c>
      <c r="B1250" s="10" t="s">
        <v>240</v>
      </c>
      <c r="C1250" s="10" t="s">
        <v>240</v>
      </c>
      <c r="D1250" s="10" t="s">
        <v>279</v>
      </c>
      <c r="E1250" s="10" t="s">
        <v>218</v>
      </c>
      <c r="F1250" s="11">
        <v>10565</v>
      </c>
      <c r="G1250" s="11">
        <v>4062</v>
      </c>
      <c r="H1250" s="11">
        <v>4161</v>
      </c>
      <c r="I1250" s="10" t="s">
        <v>282</v>
      </c>
      <c r="J1250" s="12">
        <v>71.8</v>
      </c>
      <c r="K1250" s="10" t="s">
        <v>248</v>
      </c>
      <c r="L1250" s="10" t="s">
        <v>261</v>
      </c>
      <c r="M1250" s="10" t="s">
        <v>220</v>
      </c>
      <c r="N1250" s="13">
        <v>6</v>
      </c>
      <c r="O1250" s="13">
        <v>6</v>
      </c>
      <c r="P1250" s="13">
        <v>0</v>
      </c>
      <c r="Q1250" s="14">
        <v>0</v>
      </c>
      <c r="R1250" s="14">
        <v>7.31</v>
      </c>
      <c r="S1250" s="14">
        <v>1.25</v>
      </c>
      <c r="T1250" s="14">
        <v>0.73099999999999998</v>
      </c>
      <c r="U1250" s="14">
        <v>58.48</v>
      </c>
      <c r="V1250" s="14">
        <v>0.15625</v>
      </c>
      <c r="W1250" s="14">
        <v>205.05600000000001</v>
      </c>
      <c r="X1250" s="14">
        <f t="shared" si="2"/>
        <v>12.5</v>
      </c>
      <c r="Y1250" s="14">
        <v>0</v>
      </c>
      <c r="Z1250" s="14">
        <v>0.75</v>
      </c>
      <c r="AA1250" s="14">
        <v>0.5</v>
      </c>
      <c r="AB1250" s="14">
        <v>40</v>
      </c>
      <c r="AC1250" s="14">
        <v>1.8999990000000001E-2</v>
      </c>
      <c r="AD1250" s="14">
        <v>1.52</v>
      </c>
      <c r="AE1250" s="14">
        <v>32.04</v>
      </c>
      <c r="AF1250" s="14">
        <v>19.86</v>
      </c>
      <c r="AG1250" s="14">
        <v>0</v>
      </c>
      <c r="AH1250" s="14">
        <v>0</v>
      </c>
      <c r="AI1250" s="14">
        <v>0.73099999999999998</v>
      </c>
      <c r="AJ1250" s="14">
        <v>0.75</v>
      </c>
      <c r="AK1250" s="15">
        <v>0.6</v>
      </c>
      <c r="AL1250" s="15">
        <v>0.9746667</v>
      </c>
      <c r="AM1250" s="15">
        <v>1</v>
      </c>
      <c r="AN1250" s="15">
        <v>0.58479999999999999</v>
      </c>
      <c r="AO1250" s="16">
        <v>0.5</v>
      </c>
      <c r="AP1250" s="16"/>
      <c r="AQ1250" s="16"/>
      <c r="AR1250" s="16"/>
      <c r="AS1250" s="16"/>
      <c r="AT1250" s="16"/>
      <c r="AU1250" s="16"/>
      <c r="AV1250" s="16"/>
      <c r="AW1250" s="16"/>
      <c r="AX1250" s="16"/>
      <c r="AY1250" s="16"/>
      <c r="AZ1250" s="16"/>
      <c r="BA1250" s="16"/>
      <c r="BB1250" s="16"/>
      <c r="BC1250" s="16"/>
      <c r="BD1250" s="16"/>
      <c r="BE1250" s="16"/>
      <c r="BF1250" s="16"/>
      <c r="BG1250" s="16"/>
      <c r="BH1250" s="16"/>
      <c r="BI1250" s="16"/>
      <c r="BJ1250" s="16"/>
      <c r="BK1250" s="16"/>
      <c r="BL1250" s="16"/>
      <c r="BM1250" s="16"/>
      <c r="BN1250" s="16"/>
      <c r="BO1250" s="16"/>
      <c r="BP1250" s="16"/>
      <c r="BQ1250" s="16"/>
      <c r="BR1250" s="16"/>
      <c r="BS1250" s="16"/>
      <c r="BT1250" s="16"/>
      <c r="BU1250" s="16"/>
      <c r="BV1250" s="16"/>
      <c r="BW1250" s="16"/>
      <c r="BX1250" s="16"/>
      <c r="BY1250" s="16"/>
      <c r="BZ1250" s="16"/>
      <c r="CA1250" s="16"/>
      <c r="CB1250" s="16"/>
      <c r="CC1250" s="16"/>
      <c r="CD1250" s="16"/>
      <c r="CE1250" s="16"/>
      <c r="CF1250" s="16"/>
      <c r="CG1250" s="16"/>
      <c r="CH1250" s="16"/>
      <c r="CI1250" s="16"/>
      <c r="CJ1250" s="16"/>
      <c r="CK1250" s="16"/>
      <c r="CL1250" s="16"/>
      <c r="CM1250" s="16"/>
      <c r="CN1250" s="16"/>
      <c r="CO1250" s="16"/>
      <c r="CP1250" s="16"/>
      <c r="CQ1250" s="16"/>
      <c r="CR1250" s="16"/>
      <c r="CS1250" s="16"/>
      <c r="CT1250" s="16"/>
      <c r="CU1250" s="16"/>
      <c r="CV1250" s="16"/>
      <c r="CW1250" s="16"/>
      <c r="CX1250" s="16"/>
      <c r="CY1250" s="16"/>
      <c r="CZ1250" s="16"/>
      <c r="DA1250" s="16"/>
      <c r="DB1250" s="16"/>
      <c r="DC1250" s="16"/>
      <c r="DD1250" s="16"/>
      <c r="DE1250" s="16"/>
      <c r="DF1250" s="16"/>
      <c r="DG1250" s="16"/>
      <c r="DH1250" s="24"/>
      <c r="DI1250" s="16"/>
      <c r="DJ1250" s="24"/>
      <c r="DK1250" s="24"/>
      <c r="DL1250" s="24"/>
      <c r="DM1250" s="24"/>
      <c r="DN1250" s="24"/>
      <c r="DO1250" s="24"/>
      <c r="DP1250" s="24"/>
      <c r="DQ1250" s="24"/>
      <c r="DR1250" s="16"/>
      <c r="DS1250" s="24"/>
      <c r="DT1250" s="17"/>
      <c r="DU1250" s="17"/>
      <c r="DV1250" s="17"/>
      <c r="DW1250" s="17"/>
      <c r="DX1250" s="17"/>
      <c r="DY1250" s="17"/>
      <c r="DZ1250" s="17"/>
      <c r="EA1250" s="17"/>
      <c r="EB1250" s="17"/>
      <c r="EC1250" s="17"/>
      <c r="ED1250" s="17"/>
      <c r="EE1250" s="17"/>
      <c r="EF1250" s="17"/>
      <c r="EG1250" s="17"/>
      <c r="EH1250" s="17"/>
      <c r="EI1250" s="17"/>
      <c r="EJ1250" s="17"/>
      <c r="EK1250" s="17"/>
      <c r="EL1250" s="27"/>
      <c r="EM1250" s="17"/>
      <c r="EN1250" s="27"/>
      <c r="EO1250" s="27"/>
      <c r="EP1250" s="27"/>
      <c r="EQ1250" s="27"/>
      <c r="ER1250" s="27"/>
    </row>
    <row r="1251" spans="1:148" s="9" customFormat="1" ht="20.25" x14ac:dyDescent="0.3">
      <c r="A1251" s="10" t="s">
        <v>662</v>
      </c>
      <c r="B1251" s="10" t="s">
        <v>240</v>
      </c>
      <c r="C1251" s="10" t="s">
        <v>240</v>
      </c>
      <c r="D1251" s="10" t="s">
        <v>281</v>
      </c>
      <c r="E1251" s="10" t="s">
        <v>218</v>
      </c>
      <c r="F1251" s="11">
        <v>10565</v>
      </c>
      <c r="G1251" s="11">
        <v>4124</v>
      </c>
      <c r="H1251" s="11">
        <v>3975</v>
      </c>
      <c r="I1251" s="10" t="s">
        <v>282</v>
      </c>
      <c r="J1251" s="12">
        <v>71.8</v>
      </c>
      <c r="K1251" s="10" t="s">
        <v>248</v>
      </c>
      <c r="L1251" s="10" t="s">
        <v>261</v>
      </c>
      <c r="M1251" s="10" t="s">
        <v>220</v>
      </c>
      <c r="N1251" s="13">
        <v>1</v>
      </c>
      <c r="O1251" s="13">
        <v>1</v>
      </c>
      <c r="P1251" s="13">
        <v>0</v>
      </c>
      <c r="Q1251" s="14">
        <v>0</v>
      </c>
      <c r="R1251" s="14">
        <v>7.31</v>
      </c>
      <c r="S1251" s="14">
        <v>0.1166667</v>
      </c>
      <c r="T1251" s="14">
        <v>0.12183330000000001</v>
      </c>
      <c r="U1251" s="14">
        <v>104.4285</v>
      </c>
      <c r="V1251" s="14">
        <v>1.458334E-2</v>
      </c>
      <c r="W1251" s="14">
        <v>366.17140000000001</v>
      </c>
      <c r="X1251" s="14">
        <f t="shared" si="2"/>
        <v>1.1666669999999999</v>
      </c>
      <c r="Y1251" s="14">
        <v>0</v>
      </c>
      <c r="Z1251" s="14">
        <v>0.1166667</v>
      </c>
      <c r="AA1251" s="14">
        <v>0</v>
      </c>
      <c r="AB1251" s="14">
        <v>0</v>
      </c>
      <c r="AC1251" s="14">
        <v>-5.1666350000000002E-3</v>
      </c>
      <c r="AD1251" s="14">
        <v>-4.4285430000000003</v>
      </c>
      <c r="AE1251" s="14">
        <v>5.34</v>
      </c>
      <c r="AF1251" s="14">
        <v>3.31</v>
      </c>
      <c r="AG1251" s="14">
        <v>0</v>
      </c>
      <c r="AH1251" s="14">
        <v>0</v>
      </c>
      <c r="AI1251" s="14">
        <v>0.12183330000000001</v>
      </c>
      <c r="AJ1251" s="14">
        <v>0.1166667</v>
      </c>
      <c r="AK1251" s="15">
        <v>1</v>
      </c>
      <c r="AL1251" s="15">
        <v>1.0442849999999999</v>
      </c>
      <c r="AM1251" s="15">
        <v>1</v>
      </c>
      <c r="AN1251" s="15">
        <v>1.0442849999999999</v>
      </c>
      <c r="AO1251" s="16"/>
      <c r="AP1251" s="16"/>
      <c r="AQ1251" s="16"/>
      <c r="AR1251" s="16"/>
      <c r="AS1251" s="16"/>
      <c r="AT1251" s="16"/>
      <c r="AU1251" s="16"/>
      <c r="AV1251" s="16"/>
      <c r="AW1251" s="16"/>
      <c r="AX1251" s="16"/>
      <c r="AY1251" s="16"/>
      <c r="AZ1251" s="16"/>
      <c r="BA1251" s="16"/>
      <c r="BB1251" s="16"/>
      <c r="BC1251" s="16"/>
      <c r="BD1251" s="16"/>
      <c r="BE1251" s="16"/>
      <c r="BF1251" s="16"/>
      <c r="BG1251" s="16"/>
      <c r="BH1251" s="16"/>
      <c r="BI1251" s="16"/>
      <c r="BJ1251" s="16"/>
      <c r="BK1251" s="16"/>
      <c r="BL1251" s="16"/>
      <c r="BM1251" s="16"/>
      <c r="BN1251" s="16"/>
      <c r="BO1251" s="16"/>
      <c r="BP1251" s="16"/>
      <c r="BQ1251" s="16"/>
      <c r="BR1251" s="16"/>
      <c r="BS1251" s="16"/>
      <c r="BT1251" s="16"/>
      <c r="BU1251" s="16"/>
      <c r="BV1251" s="16"/>
      <c r="BW1251" s="16"/>
      <c r="BX1251" s="16"/>
      <c r="BY1251" s="16"/>
      <c r="BZ1251" s="16"/>
      <c r="CA1251" s="16"/>
      <c r="CB1251" s="16"/>
      <c r="CC1251" s="16"/>
      <c r="CD1251" s="16"/>
      <c r="CE1251" s="16"/>
      <c r="CF1251" s="16"/>
      <c r="CG1251" s="16"/>
      <c r="CH1251" s="16"/>
      <c r="CI1251" s="16"/>
      <c r="CJ1251" s="16"/>
      <c r="CK1251" s="16"/>
      <c r="CL1251" s="16"/>
      <c r="CM1251" s="16"/>
      <c r="CN1251" s="16"/>
      <c r="CO1251" s="16"/>
      <c r="CP1251" s="16"/>
      <c r="CQ1251" s="16"/>
      <c r="CR1251" s="16"/>
      <c r="CS1251" s="16"/>
      <c r="CT1251" s="16"/>
      <c r="CU1251" s="16"/>
      <c r="CV1251" s="16"/>
      <c r="CW1251" s="16"/>
      <c r="CX1251" s="16"/>
      <c r="CY1251" s="16"/>
      <c r="CZ1251" s="16"/>
      <c r="DA1251" s="16"/>
      <c r="DB1251" s="16"/>
      <c r="DC1251" s="16"/>
      <c r="DD1251" s="16"/>
      <c r="DE1251" s="16"/>
      <c r="DF1251" s="16"/>
      <c r="DG1251" s="16"/>
      <c r="DH1251" s="24"/>
      <c r="DI1251" s="16"/>
      <c r="DJ1251" s="24"/>
      <c r="DK1251" s="24"/>
      <c r="DL1251" s="24"/>
      <c r="DM1251" s="24"/>
      <c r="DN1251" s="24"/>
      <c r="DO1251" s="24"/>
      <c r="DP1251" s="24"/>
      <c r="DQ1251" s="24"/>
      <c r="DR1251" s="16"/>
      <c r="DS1251" s="24"/>
      <c r="DT1251" s="17"/>
      <c r="DU1251" s="17"/>
      <c r="DV1251" s="17"/>
      <c r="DW1251" s="17"/>
      <c r="DX1251" s="17"/>
      <c r="DY1251" s="17"/>
      <c r="DZ1251" s="17"/>
      <c r="EA1251" s="17"/>
      <c r="EB1251" s="17"/>
      <c r="EC1251" s="17"/>
      <c r="ED1251" s="17"/>
      <c r="EE1251" s="17"/>
      <c r="EF1251" s="17"/>
      <c r="EG1251" s="17"/>
      <c r="EH1251" s="17"/>
      <c r="EI1251" s="17"/>
      <c r="EJ1251" s="17"/>
      <c r="EK1251" s="17"/>
      <c r="EL1251" s="27"/>
      <c r="EM1251" s="17"/>
      <c r="EN1251" s="27"/>
      <c r="EO1251" s="27"/>
      <c r="EP1251" s="27"/>
      <c r="EQ1251" s="27"/>
      <c r="ER1251" s="27"/>
    </row>
    <row r="1252" spans="1:148" s="9" customFormat="1" ht="20.25" x14ac:dyDescent="0.3">
      <c r="A1252" s="10" t="s">
        <v>651</v>
      </c>
      <c r="B1252" s="10" t="s">
        <v>231</v>
      </c>
      <c r="C1252" s="10" t="s">
        <v>240</v>
      </c>
      <c r="D1252" s="10" t="s">
        <v>279</v>
      </c>
      <c r="E1252" s="10" t="s">
        <v>218</v>
      </c>
      <c r="F1252" s="11">
        <v>10348</v>
      </c>
      <c r="G1252" s="11">
        <v>4062</v>
      </c>
      <c r="H1252" s="11">
        <v>4161</v>
      </c>
      <c r="I1252" s="10" t="s">
        <v>275</v>
      </c>
      <c r="J1252" s="12">
        <v>62.8</v>
      </c>
      <c r="K1252" s="10" t="s">
        <v>243</v>
      </c>
      <c r="L1252" s="10" t="s">
        <v>261</v>
      </c>
      <c r="M1252" s="10" t="s">
        <v>220</v>
      </c>
      <c r="N1252" s="13">
        <v>8</v>
      </c>
      <c r="O1252" s="13">
        <v>8</v>
      </c>
      <c r="P1252" s="13">
        <v>0</v>
      </c>
      <c r="Q1252" s="14">
        <v>0</v>
      </c>
      <c r="R1252" s="14">
        <v>6.21</v>
      </c>
      <c r="S1252" s="14">
        <v>1.0833330000000001</v>
      </c>
      <c r="T1252" s="14">
        <v>0.82799999999999996</v>
      </c>
      <c r="U1252" s="14">
        <v>76.430790000000002</v>
      </c>
      <c r="V1252" s="14">
        <v>0.1354166</v>
      </c>
      <c r="W1252" s="14">
        <v>272.34469999999999</v>
      </c>
      <c r="X1252" s="14">
        <f t="shared" si="2"/>
        <v>10.83333</v>
      </c>
      <c r="Y1252" s="14">
        <v>0</v>
      </c>
      <c r="Z1252" s="14">
        <v>0.88333300000000003</v>
      </c>
      <c r="AA1252" s="14">
        <v>0.2</v>
      </c>
      <c r="AB1252" s="14">
        <v>18.461539999999999</v>
      </c>
      <c r="AC1252" s="14">
        <v>5.5333E-2</v>
      </c>
      <c r="AD1252" s="14">
        <v>5.1076629999999996</v>
      </c>
      <c r="AE1252" s="14">
        <v>36.880000000000003</v>
      </c>
      <c r="AF1252" s="14">
        <v>24.16</v>
      </c>
      <c r="AG1252" s="14">
        <v>0</v>
      </c>
      <c r="AH1252" s="14">
        <v>0</v>
      </c>
      <c r="AI1252" s="14">
        <v>0.82799999999999996</v>
      </c>
      <c r="AJ1252" s="14">
        <v>0.88333300000000003</v>
      </c>
      <c r="AK1252" s="15">
        <v>0.81538460000000001</v>
      </c>
      <c r="AL1252" s="15">
        <v>0.93735880000000005</v>
      </c>
      <c r="AM1252" s="15">
        <v>1</v>
      </c>
      <c r="AN1252" s="15">
        <v>0.76430790000000004</v>
      </c>
      <c r="AO1252" s="16"/>
      <c r="AP1252" s="16"/>
      <c r="AQ1252" s="16"/>
      <c r="AR1252" s="16"/>
      <c r="AS1252" s="16"/>
      <c r="AT1252" s="16"/>
      <c r="AU1252" s="16"/>
      <c r="AV1252" s="16"/>
      <c r="AW1252" s="16"/>
      <c r="AX1252" s="16"/>
      <c r="AY1252" s="16"/>
      <c r="AZ1252" s="16"/>
      <c r="BA1252" s="16"/>
      <c r="BB1252" s="16"/>
      <c r="BC1252" s="16"/>
      <c r="BD1252" s="16"/>
      <c r="BE1252" s="16"/>
      <c r="BF1252" s="16"/>
      <c r="BG1252" s="16"/>
      <c r="BH1252" s="16"/>
      <c r="BI1252" s="16"/>
      <c r="BJ1252" s="16"/>
      <c r="BK1252" s="16"/>
      <c r="BL1252" s="16"/>
      <c r="BM1252" s="16"/>
      <c r="BN1252" s="16"/>
      <c r="BO1252" s="16"/>
      <c r="BP1252" s="16"/>
      <c r="BQ1252" s="16"/>
      <c r="BR1252" s="16"/>
      <c r="BS1252" s="16"/>
      <c r="BT1252" s="16"/>
      <c r="BU1252" s="16"/>
      <c r="BV1252" s="16"/>
      <c r="BW1252" s="16"/>
      <c r="BX1252" s="16"/>
      <c r="BY1252" s="16"/>
      <c r="BZ1252" s="16"/>
      <c r="CA1252" s="16"/>
      <c r="CB1252" s="16"/>
      <c r="CC1252" s="16"/>
      <c r="CD1252" s="16"/>
      <c r="CE1252" s="16"/>
      <c r="CF1252" s="16"/>
      <c r="CG1252" s="16"/>
      <c r="CH1252" s="16"/>
      <c r="CI1252" s="16"/>
      <c r="CJ1252" s="16"/>
      <c r="CK1252" s="16"/>
      <c r="CL1252" s="16"/>
      <c r="CM1252" s="16"/>
      <c r="CN1252" s="16"/>
      <c r="CO1252" s="16"/>
      <c r="CP1252" s="16"/>
      <c r="CQ1252" s="16"/>
      <c r="CR1252" s="16"/>
      <c r="CS1252" s="16"/>
      <c r="CT1252" s="16"/>
      <c r="CU1252" s="16"/>
      <c r="CV1252" s="16"/>
      <c r="CW1252" s="16"/>
      <c r="CX1252" s="16"/>
      <c r="CY1252" s="16"/>
      <c r="CZ1252" s="16"/>
      <c r="DA1252" s="16"/>
      <c r="DB1252" s="16"/>
      <c r="DC1252" s="16"/>
      <c r="DD1252" s="16"/>
      <c r="DE1252" s="16">
        <v>0.1666666716337204</v>
      </c>
      <c r="DF1252" s="16"/>
      <c r="DG1252" s="16"/>
      <c r="DH1252" s="24"/>
      <c r="DI1252" s="16"/>
      <c r="DJ1252" s="24"/>
      <c r="DK1252" s="24"/>
      <c r="DL1252" s="24"/>
      <c r="DM1252" s="24"/>
      <c r="DN1252" s="24"/>
      <c r="DO1252" s="24">
        <v>3.3333335071802139E-2</v>
      </c>
      <c r="DP1252" s="24"/>
      <c r="DQ1252" s="24"/>
      <c r="DR1252" s="16"/>
      <c r="DS1252" s="24"/>
      <c r="DT1252" s="17"/>
      <c r="DU1252" s="17"/>
      <c r="DV1252" s="17"/>
      <c r="DW1252" s="17"/>
      <c r="DX1252" s="17"/>
      <c r="DY1252" s="17"/>
      <c r="DZ1252" s="17"/>
      <c r="EA1252" s="17"/>
      <c r="EB1252" s="17"/>
      <c r="EC1252" s="17"/>
      <c r="ED1252" s="17"/>
      <c r="EE1252" s="17"/>
      <c r="EF1252" s="17"/>
      <c r="EG1252" s="17"/>
      <c r="EH1252" s="17"/>
      <c r="EI1252" s="17"/>
      <c r="EJ1252" s="17"/>
      <c r="EK1252" s="17"/>
      <c r="EL1252" s="27"/>
      <c r="EM1252" s="17"/>
      <c r="EN1252" s="27"/>
      <c r="EO1252" s="27"/>
      <c r="EP1252" s="27"/>
      <c r="EQ1252" s="27"/>
      <c r="ER1252" s="27"/>
    </row>
    <row r="1253" spans="1:148" s="9" customFormat="1" ht="20.25" x14ac:dyDescent="0.3">
      <c r="A1253" s="10" t="s">
        <v>651</v>
      </c>
      <c r="B1253" s="10" t="s">
        <v>231</v>
      </c>
      <c r="C1253" s="10" t="s">
        <v>240</v>
      </c>
      <c r="D1253" s="10" t="s">
        <v>281</v>
      </c>
      <c r="E1253" s="10" t="s">
        <v>218</v>
      </c>
      <c r="F1253" s="11">
        <v>10348</v>
      </c>
      <c r="G1253" s="11">
        <v>4061</v>
      </c>
      <c r="H1253" s="11">
        <v>3807</v>
      </c>
      <c r="I1253" s="10" t="s">
        <v>275</v>
      </c>
      <c r="J1253" s="12">
        <v>62.8</v>
      </c>
      <c r="K1253" s="10" t="s">
        <v>243</v>
      </c>
      <c r="L1253" s="10" t="s">
        <v>261</v>
      </c>
      <c r="M1253" s="10" t="s">
        <v>220</v>
      </c>
      <c r="N1253" s="13">
        <v>8</v>
      </c>
      <c r="O1253" s="13">
        <v>8</v>
      </c>
      <c r="P1253" s="13">
        <v>0</v>
      </c>
      <c r="Q1253" s="14">
        <v>0</v>
      </c>
      <c r="R1253" s="14">
        <v>6.21</v>
      </c>
      <c r="S1253" s="14">
        <v>1.0833330000000001</v>
      </c>
      <c r="T1253" s="14">
        <v>0.82799999999999996</v>
      </c>
      <c r="U1253" s="14">
        <v>76.430790000000002</v>
      </c>
      <c r="V1253" s="14">
        <v>0.1354166</v>
      </c>
      <c r="W1253" s="14">
        <v>272.34469999999999</v>
      </c>
      <c r="X1253" s="14">
        <f t="shared" si="2"/>
        <v>10.83333</v>
      </c>
      <c r="Y1253" s="14">
        <v>0</v>
      </c>
      <c r="Z1253" s="14">
        <v>0.88333300000000003</v>
      </c>
      <c r="AA1253" s="14">
        <v>0.2</v>
      </c>
      <c r="AB1253" s="14">
        <v>18.461539999999999</v>
      </c>
      <c r="AC1253" s="14">
        <v>5.5333E-2</v>
      </c>
      <c r="AD1253" s="14">
        <v>5.1076629999999996</v>
      </c>
      <c r="AE1253" s="14">
        <v>36.880000000000003</v>
      </c>
      <c r="AF1253" s="14">
        <v>24.16</v>
      </c>
      <c r="AG1253" s="14">
        <v>0</v>
      </c>
      <c r="AH1253" s="14">
        <v>0</v>
      </c>
      <c r="AI1253" s="14">
        <v>0.82799999999999996</v>
      </c>
      <c r="AJ1253" s="14">
        <v>0.88333300000000003</v>
      </c>
      <c r="AK1253" s="15">
        <v>0.81538460000000001</v>
      </c>
      <c r="AL1253" s="15">
        <v>0.93735880000000005</v>
      </c>
      <c r="AM1253" s="15">
        <v>1</v>
      </c>
      <c r="AN1253" s="15">
        <v>0.76430790000000004</v>
      </c>
      <c r="AO1253" s="16"/>
      <c r="AP1253" s="16"/>
      <c r="AQ1253" s="16"/>
      <c r="AR1253" s="16"/>
      <c r="AS1253" s="16"/>
      <c r="AT1253" s="16"/>
      <c r="AU1253" s="16"/>
      <c r="AV1253" s="16"/>
      <c r="AW1253" s="16"/>
      <c r="AX1253" s="16"/>
      <c r="AY1253" s="16"/>
      <c r="AZ1253" s="16"/>
      <c r="BA1253" s="16"/>
      <c r="BB1253" s="16"/>
      <c r="BC1253" s="16"/>
      <c r="BD1253" s="16"/>
      <c r="BE1253" s="16"/>
      <c r="BF1253" s="16"/>
      <c r="BG1253" s="16"/>
      <c r="BH1253" s="16"/>
      <c r="BI1253" s="16"/>
      <c r="BJ1253" s="16"/>
      <c r="BK1253" s="16"/>
      <c r="BL1253" s="16"/>
      <c r="BM1253" s="16"/>
      <c r="BN1253" s="16"/>
      <c r="BO1253" s="16"/>
      <c r="BP1253" s="16"/>
      <c r="BQ1253" s="16"/>
      <c r="BR1253" s="16"/>
      <c r="BS1253" s="16"/>
      <c r="BT1253" s="16"/>
      <c r="BU1253" s="16"/>
      <c r="BV1253" s="16"/>
      <c r="BW1253" s="16"/>
      <c r="BX1253" s="16"/>
      <c r="BY1253" s="16"/>
      <c r="BZ1253" s="16"/>
      <c r="CA1253" s="16"/>
      <c r="CB1253" s="16"/>
      <c r="CC1253" s="16"/>
      <c r="CD1253" s="16">
        <v>0.11666666716337204</v>
      </c>
      <c r="CE1253" s="16"/>
      <c r="CF1253" s="16"/>
      <c r="CG1253" s="16"/>
      <c r="CH1253" s="16"/>
      <c r="CI1253" s="16"/>
      <c r="CJ1253" s="16"/>
      <c r="CK1253" s="16"/>
      <c r="CL1253" s="16"/>
      <c r="CM1253" s="16"/>
      <c r="CN1253" s="16"/>
      <c r="CO1253" s="16"/>
      <c r="CP1253" s="16"/>
      <c r="CQ1253" s="16"/>
      <c r="CR1253" s="16"/>
      <c r="CS1253" s="16"/>
      <c r="CT1253" s="16"/>
      <c r="CU1253" s="16"/>
      <c r="CV1253" s="16"/>
      <c r="CW1253" s="16"/>
      <c r="CX1253" s="16"/>
      <c r="CY1253" s="16"/>
      <c r="CZ1253" s="16"/>
      <c r="DA1253" s="16"/>
      <c r="DB1253" s="16"/>
      <c r="DC1253" s="16"/>
      <c r="DD1253" s="16"/>
      <c r="DE1253" s="16">
        <v>8.3333335816860199E-2</v>
      </c>
      <c r="DF1253" s="16"/>
      <c r="DG1253" s="16"/>
      <c r="DH1253" s="24"/>
      <c r="DI1253" s="16"/>
      <c r="DJ1253" s="24"/>
      <c r="DK1253" s="24"/>
      <c r="DL1253" s="24"/>
      <c r="DM1253" s="24"/>
      <c r="DN1253" s="24"/>
      <c r="DO1253" s="24"/>
      <c r="DP1253" s="24"/>
      <c r="DQ1253" s="24"/>
      <c r="DR1253" s="16"/>
      <c r="DS1253" s="24"/>
      <c r="DT1253" s="17"/>
      <c r="DU1253" s="17"/>
      <c r="DV1253" s="17"/>
      <c r="DW1253" s="17"/>
      <c r="DX1253" s="17"/>
      <c r="DY1253" s="17"/>
      <c r="DZ1253" s="17"/>
      <c r="EA1253" s="17"/>
      <c r="EB1253" s="17"/>
      <c r="EC1253" s="17"/>
      <c r="ED1253" s="17"/>
      <c r="EE1253" s="17"/>
      <c r="EF1253" s="17"/>
      <c r="EG1253" s="17"/>
      <c r="EH1253" s="17"/>
      <c r="EI1253" s="17"/>
      <c r="EJ1253" s="17"/>
      <c r="EK1253" s="17"/>
      <c r="EL1253" s="27"/>
      <c r="EM1253" s="17"/>
      <c r="EN1253" s="27"/>
      <c r="EO1253" s="27"/>
      <c r="EP1253" s="27"/>
      <c r="EQ1253" s="27"/>
      <c r="ER1253" s="27"/>
    </row>
    <row r="1254" spans="1:148" s="9" customFormat="1" ht="20.25" x14ac:dyDescent="0.3">
      <c r="A1254" s="10" t="s">
        <v>643</v>
      </c>
      <c r="B1254" s="10" t="s">
        <v>232</v>
      </c>
      <c r="C1254" s="10" t="s">
        <v>240</v>
      </c>
      <c r="D1254" s="10" t="s">
        <v>279</v>
      </c>
      <c r="E1254" s="10" t="s">
        <v>218</v>
      </c>
      <c r="F1254" s="11">
        <v>10734</v>
      </c>
      <c r="G1254" s="11">
        <v>4061</v>
      </c>
      <c r="H1254" s="11">
        <v>3975</v>
      </c>
      <c r="I1254" s="10" t="s">
        <v>282</v>
      </c>
      <c r="J1254" s="12">
        <v>71.8</v>
      </c>
      <c r="K1254" s="10" t="s">
        <v>243</v>
      </c>
      <c r="L1254" s="10" t="s">
        <v>261</v>
      </c>
      <c r="M1254" s="10" t="s">
        <v>220</v>
      </c>
      <c r="N1254" s="13">
        <v>7</v>
      </c>
      <c r="O1254" s="13">
        <v>7</v>
      </c>
      <c r="P1254" s="13">
        <v>0</v>
      </c>
      <c r="Q1254" s="14">
        <v>0</v>
      </c>
      <c r="R1254" s="14">
        <v>8.11</v>
      </c>
      <c r="S1254" s="14">
        <v>1.3333330000000001</v>
      </c>
      <c r="T1254" s="14">
        <v>0.94616659999999997</v>
      </c>
      <c r="U1254" s="14">
        <v>70.962509999999995</v>
      </c>
      <c r="V1254" s="14">
        <v>0.1666666</v>
      </c>
      <c r="W1254" s="14">
        <v>253.68010000000001</v>
      </c>
      <c r="X1254" s="14">
        <f t="shared" si="2"/>
        <v>13.33333</v>
      </c>
      <c r="Y1254" s="14">
        <v>0</v>
      </c>
      <c r="Z1254" s="14">
        <v>0.99999959999999999</v>
      </c>
      <c r="AA1254" s="14">
        <v>0.3333333</v>
      </c>
      <c r="AB1254" s="14">
        <v>25.00001</v>
      </c>
      <c r="AC1254" s="14">
        <v>5.3833039999999999E-2</v>
      </c>
      <c r="AD1254" s="14">
        <v>4.0374790000000003</v>
      </c>
      <c r="AE1254" s="14">
        <v>42.28</v>
      </c>
      <c r="AF1254" s="14">
        <v>27.09</v>
      </c>
      <c r="AG1254" s="14">
        <v>0</v>
      </c>
      <c r="AH1254" s="14">
        <v>0</v>
      </c>
      <c r="AI1254" s="14">
        <v>0.94616659999999997</v>
      </c>
      <c r="AJ1254" s="14">
        <v>0.99999959999999999</v>
      </c>
      <c r="AK1254" s="15">
        <v>0.74999990000000005</v>
      </c>
      <c r="AL1254" s="15">
        <v>0.94616699999999998</v>
      </c>
      <c r="AM1254" s="15">
        <v>1</v>
      </c>
      <c r="AN1254" s="15">
        <v>0.70962510000000001</v>
      </c>
      <c r="AO1254" s="16"/>
      <c r="AP1254" s="16"/>
      <c r="AQ1254" s="16"/>
      <c r="AR1254" s="16">
        <v>8.3333335816860199E-2</v>
      </c>
      <c r="AS1254" s="16">
        <v>0.1666666716337204</v>
      </c>
      <c r="AT1254" s="16"/>
      <c r="AU1254" s="16"/>
      <c r="AV1254" s="16"/>
      <c r="AW1254" s="16"/>
      <c r="AX1254" s="16"/>
      <c r="AY1254" s="16"/>
      <c r="AZ1254" s="16"/>
      <c r="BA1254" s="16"/>
      <c r="BB1254" s="16"/>
      <c r="BC1254" s="16"/>
      <c r="BD1254" s="16"/>
      <c r="BE1254" s="16"/>
      <c r="BF1254" s="16"/>
      <c r="BG1254" s="16"/>
      <c r="BH1254" s="16"/>
      <c r="BI1254" s="16"/>
      <c r="BJ1254" s="16"/>
      <c r="BK1254" s="16"/>
      <c r="BL1254" s="16"/>
      <c r="BM1254" s="16"/>
      <c r="BN1254" s="16"/>
      <c r="BO1254" s="16"/>
      <c r="BP1254" s="16"/>
      <c r="BQ1254" s="16"/>
      <c r="BR1254" s="16"/>
      <c r="BS1254" s="16"/>
      <c r="BT1254" s="16"/>
      <c r="BU1254" s="16"/>
      <c r="BV1254" s="16"/>
      <c r="BW1254" s="16"/>
      <c r="BX1254" s="16"/>
      <c r="BY1254" s="16"/>
      <c r="BZ1254" s="16"/>
      <c r="CA1254" s="16"/>
      <c r="CB1254" s="16"/>
      <c r="CC1254" s="16"/>
      <c r="CD1254" s="16">
        <v>8.3333335816860199E-2</v>
      </c>
      <c r="CE1254" s="16"/>
      <c r="CF1254" s="16"/>
      <c r="CG1254" s="16"/>
      <c r="CH1254" s="16"/>
      <c r="CI1254" s="16"/>
      <c r="CJ1254" s="16"/>
      <c r="CK1254" s="16"/>
      <c r="CL1254" s="16"/>
      <c r="CM1254" s="16"/>
      <c r="CN1254" s="16"/>
      <c r="CO1254" s="16"/>
      <c r="CP1254" s="16"/>
      <c r="CQ1254" s="16"/>
      <c r="CR1254" s="16"/>
      <c r="CS1254" s="16"/>
      <c r="CT1254" s="16"/>
      <c r="CU1254" s="16"/>
      <c r="CV1254" s="16"/>
      <c r="CW1254" s="16"/>
      <c r="CX1254" s="16"/>
      <c r="CY1254" s="16"/>
      <c r="CZ1254" s="16"/>
      <c r="DA1254" s="16"/>
      <c r="DB1254" s="16"/>
      <c r="DC1254" s="16"/>
      <c r="DD1254" s="16"/>
      <c r="DE1254" s="16"/>
      <c r="DF1254" s="16"/>
      <c r="DG1254" s="16"/>
      <c r="DH1254" s="24"/>
      <c r="DI1254" s="16"/>
      <c r="DJ1254" s="24"/>
      <c r="DK1254" s="24"/>
      <c r="DL1254" s="24"/>
      <c r="DM1254" s="24"/>
      <c r="DN1254" s="24"/>
      <c r="DO1254" s="24"/>
      <c r="DP1254" s="24"/>
      <c r="DQ1254" s="24"/>
      <c r="DR1254" s="16"/>
      <c r="DS1254" s="24"/>
      <c r="DT1254" s="17"/>
      <c r="DU1254" s="17"/>
      <c r="DV1254" s="17"/>
      <c r="DW1254" s="17"/>
      <c r="DX1254" s="17"/>
      <c r="DY1254" s="17"/>
      <c r="DZ1254" s="17"/>
      <c r="EA1254" s="17"/>
      <c r="EB1254" s="17"/>
      <c r="EC1254" s="17"/>
      <c r="ED1254" s="17"/>
      <c r="EE1254" s="17"/>
      <c r="EF1254" s="17"/>
      <c r="EG1254" s="17"/>
      <c r="EH1254" s="17"/>
      <c r="EI1254" s="17"/>
      <c r="EJ1254" s="17"/>
      <c r="EK1254" s="17"/>
      <c r="EL1254" s="27"/>
      <c r="EM1254" s="17"/>
      <c r="EN1254" s="27"/>
      <c r="EO1254" s="27"/>
      <c r="EP1254" s="27"/>
      <c r="EQ1254" s="27"/>
      <c r="ER1254" s="27"/>
    </row>
    <row r="1255" spans="1:148" s="9" customFormat="1" ht="20.25" x14ac:dyDescent="0.3">
      <c r="A1255" s="10" t="s">
        <v>643</v>
      </c>
      <c r="B1255" s="10" t="s">
        <v>232</v>
      </c>
      <c r="C1255" s="10" t="s">
        <v>240</v>
      </c>
      <c r="D1255" s="10" t="s">
        <v>281</v>
      </c>
      <c r="E1255" s="10" t="s">
        <v>218</v>
      </c>
      <c r="F1255" s="11">
        <v>10734</v>
      </c>
      <c r="G1255" s="11">
        <v>4061</v>
      </c>
      <c r="H1255" s="11">
        <v>3975</v>
      </c>
      <c r="I1255" s="10" t="s">
        <v>282</v>
      </c>
      <c r="J1255" s="12">
        <v>71.8</v>
      </c>
      <c r="K1255" s="10" t="s">
        <v>243</v>
      </c>
      <c r="L1255" s="10" t="s">
        <v>261</v>
      </c>
      <c r="M1255" s="10" t="s">
        <v>220</v>
      </c>
      <c r="N1255" s="13">
        <v>7</v>
      </c>
      <c r="O1255" s="13">
        <v>7</v>
      </c>
      <c r="P1255" s="13">
        <v>0</v>
      </c>
      <c r="Q1255" s="14">
        <v>0</v>
      </c>
      <c r="R1255" s="14">
        <v>8.11</v>
      </c>
      <c r="S1255" s="14">
        <v>1.3333330000000001</v>
      </c>
      <c r="T1255" s="14">
        <v>0.94616659999999997</v>
      </c>
      <c r="U1255" s="14">
        <v>70.962509999999995</v>
      </c>
      <c r="V1255" s="14">
        <v>0.1666666</v>
      </c>
      <c r="W1255" s="14">
        <v>253.68010000000001</v>
      </c>
      <c r="X1255" s="14">
        <f t="shared" si="2"/>
        <v>13.33333</v>
      </c>
      <c r="Y1255" s="14">
        <v>0</v>
      </c>
      <c r="Z1255" s="14">
        <v>0.99999959999999999</v>
      </c>
      <c r="AA1255" s="14">
        <v>0.3333333</v>
      </c>
      <c r="AB1255" s="14">
        <v>25.00001</v>
      </c>
      <c r="AC1255" s="14">
        <v>5.3833039999999999E-2</v>
      </c>
      <c r="AD1255" s="14">
        <v>4.0374790000000003</v>
      </c>
      <c r="AE1255" s="14">
        <v>42.28</v>
      </c>
      <c r="AF1255" s="14">
        <v>27.09</v>
      </c>
      <c r="AG1255" s="14">
        <v>0</v>
      </c>
      <c r="AH1255" s="14">
        <v>0</v>
      </c>
      <c r="AI1255" s="14">
        <v>0.94616659999999997</v>
      </c>
      <c r="AJ1255" s="14">
        <v>0.99999959999999999</v>
      </c>
      <c r="AK1255" s="15">
        <v>0.74999990000000005</v>
      </c>
      <c r="AL1255" s="15">
        <v>0.94616699999999998</v>
      </c>
      <c r="AM1255" s="15">
        <v>1</v>
      </c>
      <c r="AN1255" s="15">
        <v>0.70962510000000001</v>
      </c>
      <c r="AO1255" s="16"/>
      <c r="AP1255" s="16"/>
      <c r="AQ1255" s="16"/>
      <c r="AR1255" s="16">
        <v>8.3333335816860199E-2</v>
      </c>
      <c r="AS1255" s="16">
        <v>0.1666666716337204</v>
      </c>
      <c r="AT1255" s="16"/>
      <c r="AU1255" s="16"/>
      <c r="AV1255" s="16"/>
      <c r="AW1255" s="16"/>
      <c r="AX1255" s="16"/>
      <c r="AY1255" s="16"/>
      <c r="AZ1255" s="16"/>
      <c r="BA1255" s="16"/>
      <c r="BB1255" s="16"/>
      <c r="BC1255" s="16"/>
      <c r="BD1255" s="16"/>
      <c r="BE1255" s="16"/>
      <c r="BF1255" s="16"/>
      <c r="BG1255" s="16"/>
      <c r="BH1255" s="16"/>
      <c r="BI1255" s="16"/>
      <c r="BJ1255" s="16"/>
      <c r="BK1255" s="16"/>
      <c r="BL1255" s="16"/>
      <c r="BM1255" s="16"/>
      <c r="BN1255" s="16"/>
      <c r="BO1255" s="16"/>
      <c r="BP1255" s="16"/>
      <c r="BQ1255" s="16"/>
      <c r="BR1255" s="16"/>
      <c r="BS1255" s="16"/>
      <c r="BT1255" s="16"/>
      <c r="BU1255" s="16"/>
      <c r="BV1255" s="16"/>
      <c r="BW1255" s="16"/>
      <c r="BX1255" s="16"/>
      <c r="BY1255" s="16"/>
      <c r="BZ1255" s="16"/>
      <c r="CA1255" s="16"/>
      <c r="CB1255" s="16"/>
      <c r="CC1255" s="16"/>
      <c r="CD1255" s="16"/>
      <c r="CE1255" s="16"/>
      <c r="CF1255" s="16"/>
      <c r="CG1255" s="16"/>
      <c r="CH1255" s="16"/>
      <c r="CI1255" s="16"/>
      <c r="CJ1255" s="16"/>
      <c r="CK1255" s="16"/>
      <c r="CL1255" s="16"/>
      <c r="CM1255" s="16"/>
      <c r="CN1255" s="16"/>
      <c r="CO1255" s="16"/>
      <c r="CP1255" s="16"/>
      <c r="CQ1255" s="16"/>
      <c r="CR1255" s="16"/>
      <c r="CS1255" s="16"/>
      <c r="CT1255" s="16"/>
      <c r="CU1255" s="16"/>
      <c r="CV1255" s="16"/>
      <c r="CW1255" s="16"/>
      <c r="CX1255" s="16"/>
      <c r="CY1255" s="16"/>
      <c r="CZ1255" s="16"/>
      <c r="DA1255" s="16"/>
      <c r="DB1255" s="16"/>
      <c r="DC1255" s="16"/>
      <c r="DD1255" s="16"/>
      <c r="DE1255" s="16"/>
      <c r="DF1255" s="16"/>
      <c r="DG1255" s="16"/>
      <c r="DH1255" s="24"/>
      <c r="DI1255" s="16"/>
      <c r="DJ1255" s="24"/>
      <c r="DK1255" s="24"/>
      <c r="DL1255" s="24"/>
      <c r="DM1255" s="24"/>
      <c r="DN1255" s="24">
        <v>8.3333335816860199E-2</v>
      </c>
      <c r="DO1255" s="24"/>
      <c r="DP1255" s="24"/>
      <c r="DQ1255" s="24"/>
      <c r="DR1255" s="16"/>
      <c r="DS1255" s="24"/>
      <c r="DT1255" s="17"/>
      <c r="DU1255" s="17"/>
      <c r="DV1255" s="17"/>
      <c r="DW1255" s="17"/>
      <c r="DX1255" s="17"/>
      <c r="DY1255" s="17"/>
      <c r="DZ1255" s="17"/>
      <c r="EA1255" s="17"/>
      <c r="EB1255" s="17"/>
      <c r="EC1255" s="17"/>
      <c r="ED1255" s="17"/>
      <c r="EE1255" s="17"/>
      <c r="EF1255" s="17"/>
      <c r="EG1255" s="17"/>
      <c r="EH1255" s="17"/>
      <c r="EI1255" s="17"/>
      <c r="EJ1255" s="17"/>
      <c r="EK1255" s="17"/>
      <c r="EL1255" s="27"/>
      <c r="EM1255" s="17"/>
      <c r="EN1255" s="27"/>
      <c r="EO1255" s="27"/>
      <c r="EP1255" s="27"/>
      <c r="EQ1255" s="27"/>
      <c r="ER1255" s="27"/>
    </row>
    <row r="1256" spans="1:148" s="9" customFormat="1" ht="20.25" x14ac:dyDescent="0.3">
      <c r="A1256" s="10" t="s">
        <v>644</v>
      </c>
      <c r="B1256" s="10" t="s">
        <v>232</v>
      </c>
      <c r="C1256" s="10" t="s">
        <v>240</v>
      </c>
      <c r="D1256" s="10" t="s">
        <v>279</v>
      </c>
      <c r="E1256" s="10" t="s">
        <v>218</v>
      </c>
      <c r="F1256" s="11">
        <v>10335</v>
      </c>
      <c r="G1256" s="11">
        <v>4087</v>
      </c>
      <c r="H1256" s="11">
        <v>4103</v>
      </c>
      <c r="I1256" s="10" t="s">
        <v>273</v>
      </c>
      <c r="J1256" s="12">
        <v>53.5</v>
      </c>
      <c r="K1256" s="10" t="s">
        <v>248</v>
      </c>
      <c r="L1256" s="10" t="s">
        <v>261</v>
      </c>
      <c r="M1256" s="10" t="s">
        <v>220</v>
      </c>
      <c r="N1256" s="13">
        <v>2</v>
      </c>
      <c r="O1256" s="13">
        <v>2</v>
      </c>
      <c r="P1256" s="13">
        <v>0</v>
      </c>
      <c r="Q1256" s="14">
        <v>0</v>
      </c>
      <c r="R1256" s="14">
        <v>5.85</v>
      </c>
      <c r="S1256" s="14">
        <v>0.4166667</v>
      </c>
      <c r="T1256" s="14">
        <v>0.19500000000000001</v>
      </c>
      <c r="U1256" s="14">
        <v>46.8</v>
      </c>
      <c r="V1256" s="14">
        <v>5.2083339999999999E-2</v>
      </c>
      <c r="W1256" s="14">
        <v>153.98400000000001</v>
      </c>
      <c r="X1256" s="14">
        <f t="shared" si="2"/>
        <v>4.1666670000000003</v>
      </c>
      <c r="Y1256" s="14">
        <v>0</v>
      </c>
      <c r="Z1256" s="14">
        <v>0.21666669999999999</v>
      </c>
      <c r="AA1256" s="14">
        <v>0.2</v>
      </c>
      <c r="AB1256" s="14">
        <v>48</v>
      </c>
      <c r="AC1256" s="14">
        <v>2.1666689999999999E-2</v>
      </c>
      <c r="AD1256" s="14">
        <v>5.2000060000000001</v>
      </c>
      <c r="AE1256" s="14">
        <v>8.02</v>
      </c>
      <c r="AF1256" s="14">
        <v>5.08</v>
      </c>
      <c r="AG1256" s="14">
        <v>0</v>
      </c>
      <c r="AH1256" s="14">
        <v>0</v>
      </c>
      <c r="AI1256" s="14">
        <v>0.19500000000000001</v>
      </c>
      <c r="AJ1256" s="14">
        <v>0.21666669999999999</v>
      </c>
      <c r="AK1256" s="15">
        <v>0.52</v>
      </c>
      <c r="AL1256" s="15">
        <v>0.89999989999999996</v>
      </c>
      <c r="AM1256" s="15">
        <v>1</v>
      </c>
      <c r="AN1256" s="15">
        <v>0.46800000000000003</v>
      </c>
      <c r="AO1256" s="16"/>
      <c r="AP1256" s="16"/>
      <c r="AQ1256" s="16"/>
      <c r="AR1256" s="16"/>
      <c r="AS1256" s="16">
        <v>0.11666666716337204</v>
      </c>
      <c r="AT1256" s="16">
        <v>8.3333335816860199E-2</v>
      </c>
      <c r="AU1256" s="16"/>
      <c r="AV1256" s="16"/>
      <c r="AW1256" s="16"/>
      <c r="AX1256" s="16"/>
      <c r="AY1256" s="16"/>
      <c r="AZ1256" s="16"/>
      <c r="BA1256" s="16"/>
      <c r="BB1256" s="16"/>
      <c r="BC1256" s="16"/>
      <c r="BD1256" s="16"/>
      <c r="BE1256" s="16"/>
      <c r="BF1256" s="16"/>
      <c r="BG1256" s="16"/>
      <c r="BH1256" s="16"/>
      <c r="BI1256" s="16"/>
      <c r="BJ1256" s="16"/>
      <c r="BK1256" s="16"/>
      <c r="BL1256" s="16"/>
      <c r="BM1256" s="16"/>
      <c r="BN1256" s="16"/>
      <c r="BO1256" s="16"/>
      <c r="BP1256" s="16"/>
      <c r="BQ1256" s="16"/>
      <c r="BR1256" s="16"/>
      <c r="BS1256" s="16"/>
      <c r="BT1256" s="16"/>
      <c r="BU1256" s="16"/>
      <c r="BV1256" s="16"/>
      <c r="BW1256" s="16"/>
      <c r="BX1256" s="16"/>
      <c r="BY1256" s="16"/>
      <c r="BZ1256" s="16"/>
      <c r="CA1256" s="16"/>
      <c r="CB1256" s="16"/>
      <c r="CC1256" s="16"/>
      <c r="CD1256" s="16"/>
      <c r="CE1256" s="16"/>
      <c r="CF1256" s="16"/>
      <c r="CG1256" s="16"/>
      <c r="CH1256" s="16"/>
      <c r="CI1256" s="16"/>
      <c r="CJ1256" s="16"/>
      <c r="CK1256" s="16"/>
      <c r="CL1256" s="16"/>
      <c r="CM1256" s="16"/>
      <c r="CN1256" s="16"/>
      <c r="CO1256" s="16"/>
      <c r="CP1256" s="16"/>
      <c r="CQ1256" s="16"/>
      <c r="CR1256" s="16"/>
      <c r="CS1256" s="16"/>
      <c r="CT1256" s="16"/>
      <c r="CU1256" s="16"/>
      <c r="CV1256" s="16"/>
      <c r="CW1256" s="16"/>
      <c r="CX1256" s="16"/>
      <c r="CY1256" s="16"/>
      <c r="CZ1256" s="16"/>
      <c r="DA1256" s="16"/>
      <c r="DB1256" s="16"/>
      <c r="DC1256" s="16"/>
      <c r="DD1256" s="16"/>
      <c r="DE1256" s="16"/>
      <c r="DF1256" s="16"/>
      <c r="DG1256" s="16"/>
      <c r="DH1256" s="24"/>
      <c r="DI1256" s="16"/>
      <c r="DJ1256" s="24"/>
      <c r="DK1256" s="24"/>
      <c r="DL1256" s="24"/>
      <c r="DM1256" s="24"/>
      <c r="DN1256" s="24"/>
      <c r="DO1256" s="24"/>
      <c r="DP1256" s="24"/>
      <c r="DQ1256" s="24"/>
      <c r="DR1256" s="16"/>
      <c r="DS1256" s="24"/>
      <c r="DT1256" s="17"/>
      <c r="DU1256" s="17"/>
      <c r="DV1256" s="17"/>
      <c r="DW1256" s="17"/>
      <c r="DX1256" s="17"/>
      <c r="DY1256" s="17"/>
      <c r="DZ1256" s="17"/>
      <c r="EA1256" s="17"/>
      <c r="EB1256" s="17"/>
      <c r="EC1256" s="17"/>
      <c r="ED1256" s="17"/>
      <c r="EE1256" s="17"/>
      <c r="EF1256" s="17"/>
      <c r="EG1256" s="17"/>
      <c r="EH1256" s="17"/>
      <c r="EI1256" s="17"/>
      <c r="EJ1256" s="17"/>
      <c r="EK1256" s="17"/>
      <c r="EL1256" s="27"/>
      <c r="EM1256" s="17"/>
      <c r="EN1256" s="27"/>
      <c r="EO1256" s="27"/>
      <c r="EP1256" s="27"/>
      <c r="EQ1256" s="27"/>
      <c r="ER1256" s="27"/>
    </row>
    <row r="1257" spans="1:148" s="9" customFormat="1" ht="20.25" x14ac:dyDescent="0.3">
      <c r="A1257" s="10" t="s">
        <v>644</v>
      </c>
      <c r="B1257" s="10" t="s">
        <v>232</v>
      </c>
      <c r="C1257" s="10" t="s">
        <v>240</v>
      </c>
      <c r="D1257" s="10" t="s">
        <v>281</v>
      </c>
      <c r="E1257" s="10" t="s">
        <v>218</v>
      </c>
      <c r="F1257" s="11">
        <v>10335</v>
      </c>
      <c r="G1257" s="11">
        <v>4087</v>
      </c>
      <c r="H1257" s="11">
        <v>4103</v>
      </c>
      <c r="I1257" s="10" t="s">
        <v>273</v>
      </c>
      <c r="J1257" s="12">
        <v>53.5</v>
      </c>
      <c r="K1257" s="10" t="s">
        <v>248</v>
      </c>
      <c r="L1257" s="10" t="s">
        <v>261</v>
      </c>
      <c r="M1257" s="10" t="s">
        <v>220</v>
      </c>
      <c r="N1257" s="13">
        <v>2</v>
      </c>
      <c r="O1257" s="13">
        <v>2</v>
      </c>
      <c r="P1257" s="13">
        <v>0</v>
      </c>
      <c r="Q1257" s="14">
        <v>0</v>
      </c>
      <c r="R1257" s="14">
        <v>5.85</v>
      </c>
      <c r="S1257" s="14">
        <v>0.4166667</v>
      </c>
      <c r="T1257" s="14">
        <v>0.19500000000000001</v>
      </c>
      <c r="U1257" s="14">
        <v>46.8</v>
      </c>
      <c r="V1257" s="14">
        <v>5.2083339999999999E-2</v>
      </c>
      <c r="W1257" s="14">
        <v>153.98400000000001</v>
      </c>
      <c r="X1257" s="14">
        <f t="shared" si="2"/>
        <v>4.1666670000000003</v>
      </c>
      <c r="Y1257" s="14">
        <v>0</v>
      </c>
      <c r="Z1257" s="14">
        <v>0.21666669999999999</v>
      </c>
      <c r="AA1257" s="14">
        <v>0.2</v>
      </c>
      <c r="AB1257" s="14">
        <v>48</v>
      </c>
      <c r="AC1257" s="14">
        <v>2.1666689999999999E-2</v>
      </c>
      <c r="AD1257" s="14">
        <v>5.2000060000000001</v>
      </c>
      <c r="AE1257" s="14">
        <v>8.02</v>
      </c>
      <c r="AF1257" s="14">
        <v>5.08</v>
      </c>
      <c r="AG1257" s="14">
        <v>0</v>
      </c>
      <c r="AH1257" s="14">
        <v>0</v>
      </c>
      <c r="AI1257" s="14">
        <v>0.19500000000000001</v>
      </c>
      <c r="AJ1257" s="14">
        <v>0.21666669999999999</v>
      </c>
      <c r="AK1257" s="15">
        <v>0.52</v>
      </c>
      <c r="AL1257" s="15">
        <v>0.89999989999999996</v>
      </c>
      <c r="AM1257" s="15">
        <v>1</v>
      </c>
      <c r="AN1257" s="15">
        <v>0.46800000000000003</v>
      </c>
      <c r="AO1257" s="16"/>
      <c r="AP1257" s="16">
        <v>0.11666666716337204</v>
      </c>
      <c r="AQ1257" s="16"/>
      <c r="AR1257" s="16"/>
      <c r="AS1257" s="16"/>
      <c r="AT1257" s="16">
        <v>8.3333335816860199E-2</v>
      </c>
      <c r="AU1257" s="16"/>
      <c r="AV1257" s="16"/>
      <c r="AW1257" s="16"/>
      <c r="AX1257" s="16"/>
      <c r="AY1257" s="16"/>
      <c r="AZ1257" s="16"/>
      <c r="BA1257" s="16"/>
      <c r="BB1257" s="16"/>
      <c r="BC1257" s="16"/>
      <c r="BD1257" s="16"/>
      <c r="BE1257" s="16"/>
      <c r="BF1257" s="16"/>
      <c r="BG1257" s="16"/>
      <c r="BH1257" s="16"/>
      <c r="BI1257" s="16"/>
      <c r="BJ1257" s="16"/>
      <c r="BK1257" s="16"/>
      <c r="BL1257" s="16"/>
      <c r="BM1257" s="16"/>
      <c r="BN1257" s="16"/>
      <c r="BO1257" s="16"/>
      <c r="BP1257" s="16"/>
      <c r="BQ1257" s="16"/>
      <c r="BR1257" s="16"/>
      <c r="BS1257" s="16"/>
      <c r="BT1257" s="16"/>
      <c r="BU1257" s="16"/>
      <c r="BV1257" s="16"/>
      <c r="BW1257" s="16"/>
      <c r="BX1257" s="16"/>
      <c r="BY1257" s="16"/>
      <c r="BZ1257" s="16"/>
      <c r="CA1257" s="16"/>
      <c r="CB1257" s="16"/>
      <c r="CC1257" s="16"/>
      <c r="CD1257" s="16"/>
      <c r="CE1257" s="16"/>
      <c r="CF1257" s="16"/>
      <c r="CG1257" s="16"/>
      <c r="CH1257" s="16"/>
      <c r="CI1257" s="16"/>
      <c r="CJ1257" s="16"/>
      <c r="CK1257" s="16"/>
      <c r="CL1257" s="16"/>
      <c r="CM1257" s="16"/>
      <c r="CN1257" s="16"/>
      <c r="CO1257" s="16"/>
      <c r="CP1257" s="16"/>
      <c r="CQ1257" s="16"/>
      <c r="CR1257" s="16"/>
      <c r="CS1257" s="16"/>
      <c r="CT1257" s="16"/>
      <c r="CU1257" s="16"/>
      <c r="CV1257" s="16"/>
      <c r="CW1257" s="16"/>
      <c r="CX1257" s="16"/>
      <c r="CY1257" s="16"/>
      <c r="CZ1257" s="16"/>
      <c r="DA1257" s="16"/>
      <c r="DB1257" s="16"/>
      <c r="DC1257" s="16"/>
      <c r="DD1257" s="16"/>
      <c r="DE1257" s="16"/>
      <c r="DF1257" s="16"/>
      <c r="DG1257" s="16"/>
      <c r="DH1257" s="24"/>
      <c r="DI1257" s="16"/>
      <c r="DJ1257" s="24"/>
      <c r="DK1257" s="24"/>
      <c r="DL1257" s="24"/>
      <c r="DM1257" s="24"/>
      <c r="DN1257" s="24"/>
      <c r="DO1257" s="24"/>
      <c r="DP1257" s="24"/>
      <c r="DQ1257" s="24"/>
      <c r="DR1257" s="16"/>
      <c r="DS1257" s="24"/>
      <c r="DT1257" s="17"/>
      <c r="DU1257" s="17"/>
      <c r="DV1257" s="17"/>
      <c r="DW1257" s="17"/>
      <c r="DX1257" s="17"/>
      <c r="DY1257" s="17"/>
      <c r="DZ1257" s="17"/>
      <c r="EA1257" s="17"/>
      <c r="EB1257" s="17"/>
      <c r="EC1257" s="17"/>
      <c r="ED1257" s="17"/>
      <c r="EE1257" s="17"/>
      <c r="EF1257" s="17"/>
      <c r="EG1257" s="17"/>
      <c r="EH1257" s="17"/>
      <c r="EI1257" s="17"/>
      <c r="EJ1257" s="17"/>
      <c r="EK1257" s="17"/>
      <c r="EL1257" s="27"/>
      <c r="EM1257" s="17"/>
      <c r="EN1257" s="27"/>
      <c r="EO1257" s="27"/>
      <c r="EP1257" s="27"/>
      <c r="EQ1257" s="27"/>
      <c r="ER1257" s="27"/>
    </row>
    <row r="1258" spans="1:148" s="9" customFormat="1" ht="20.25" x14ac:dyDescent="0.3">
      <c r="A1258" s="10" t="s">
        <v>644</v>
      </c>
      <c r="B1258" s="10" t="s">
        <v>232</v>
      </c>
      <c r="C1258" s="10" t="s">
        <v>240</v>
      </c>
      <c r="D1258" s="10" t="s">
        <v>279</v>
      </c>
      <c r="E1258" s="10" t="s">
        <v>218</v>
      </c>
      <c r="F1258" s="11">
        <v>10337</v>
      </c>
      <c r="G1258" s="11">
        <v>4087</v>
      </c>
      <c r="H1258" s="11">
        <v>4103</v>
      </c>
      <c r="I1258" s="10" t="s">
        <v>273</v>
      </c>
      <c r="J1258" s="12">
        <v>53.5</v>
      </c>
      <c r="K1258" s="10" t="s">
        <v>243</v>
      </c>
      <c r="L1258" s="10" t="s">
        <v>261</v>
      </c>
      <c r="M1258" s="10" t="s">
        <v>220</v>
      </c>
      <c r="N1258" s="13">
        <v>8</v>
      </c>
      <c r="O1258" s="13">
        <v>8</v>
      </c>
      <c r="P1258" s="13">
        <v>0</v>
      </c>
      <c r="Q1258" s="14">
        <v>0</v>
      </c>
      <c r="R1258" s="14">
        <v>6.16</v>
      </c>
      <c r="S1258" s="14">
        <v>0.91666669999999995</v>
      </c>
      <c r="T1258" s="14">
        <v>0.82133330000000004</v>
      </c>
      <c r="U1258" s="14">
        <v>89.599990000000005</v>
      </c>
      <c r="V1258" s="14">
        <v>0.1145833</v>
      </c>
      <c r="W1258" s="14">
        <v>303.70909999999998</v>
      </c>
      <c r="X1258" s="14">
        <f t="shared" si="2"/>
        <v>9.1666670000000003</v>
      </c>
      <c r="Y1258" s="14">
        <v>0</v>
      </c>
      <c r="Z1258" s="14">
        <v>0.88333329999999999</v>
      </c>
      <c r="AA1258" s="14">
        <v>3.3333340000000003E-2</v>
      </c>
      <c r="AB1258" s="14">
        <v>3.6363639999999999</v>
      </c>
      <c r="AC1258" s="14">
        <v>6.2000060000000003E-2</v>
      </c>
      <c r="AD1258" s="14">
        <v>6.7636430000000001</v>
      </c>
      <c r="AE1258" s="14">
        <v>34.799999999999997</v>
      </c>
      <c r="AF1258" s="14">
        <v>22.56</v>
      </c>
      <c r="AG1258" s="14">
        <v>0</v>
      </c>
      <c r="AH1258" s="14">
        <v>0</v>
      </c>
      <c r="AI1258" s="14">
        <v>0.82133330000000004</v>
      </c>
      <c r="AJ1258" s="14">
        <v>0.88333329999999999</v>
      </c>
      <c r="AK1258" s="15">
        <v>0.9636363</v>
      </c>
      <c r="AL1258" s="15">
        <v>0.92981130000000001</v>
      </c>
      <c r="AM1258" s="15">
        <v>1</v>
      </c>
      <c r="AN1258" s="15">
        <v>0.89600000000000002</v>
      </c>
      <c r="AO1258" s="16"/>
      <c r="AP1258" s="16">
        <v>3.3333335071802139E-2</v>
      </c>
      <c r="AQ1258" s="16"/>
      <c r="AR1258" s="16"/>
      <c r="AS1258" s="16"/>
      <c r="AT1258" s="16"/>
      <c r="AU1258" s="16"/>
      <c r="AV1258" s="16"/>
      <c r="AW1258" s="16"/>
      <c r="AX1258" s="16"/>
      <c r="AY1258" s="16"/>
      <c r="AZ1258" s="16"/>
      <c r="BA1258" s="16"/>
      <c r="BB1258" s="16"/>
      <c r="BC1258" s="16"/>
      <c r="BD1258" s="16"/>
      <c r="BE1258" s="16"/>
      <c r="BF1258" s="16"/>
      <c r="BG1258" s="16"/>
      <c r="BH1258" s="16"/>
      <c r="BI1258" s="16"/>
      <c r="BJ1258" s="16"/>
      <c r="BK1258" s="16"/>
      <c r="BL1258" s="16"/>
      <c r="BM1258" s="16"/>
      <c r="BN1258" s="16"/>
      <c r="BO1258" s="16"/>
      <c r="BP1258" s="16"/>
      <c r="BQ1258" s="16"/>
      <c r="BR1258" s="16"/>
      <c r="BS1258" s="16"/>
      <c r="BT1258" s="16"/>
      <c r="BU1258" s="16"/>
      <c r="BV1258" s="16"/>
      <c r="BW1258" s="16"/>
      <c r="BX1258" s="16"/>
      <c r="BY1258" s="16"/>
      <c r="BZ1258" s="16"/>
      <c r="CA1258" s="16"/>
      <c r="CB1258" s="16"/>
      <c r="CC1258" s="16"/>
      <c r="CD1258" s="16"/>
      <c r="CE1258" s="16"/>
      <c r="CF1258" s="16"/>
      <c r="CG1258" s="16"/>
      <c r="CH1258" s="16"/>
      <c r="CI1258" s="16"/>
      <c r="CJ1258" s="16"/>
      <c r="CK1258" s="16"/>
      <c r="CL1258" s="16"/>
      <c r="CM1258" s="16"/>
      <c r="CN1258" s="16"/>
      <c r="CO1258" s="16"/>
      <c r="CP1258" s="16"/>
      <c r="CQ1258" s="16"/>
      <c r="CR1258" s="16"/>
      <c r="CS1258" s="16"/>
      <c r="CT1258" s="16"/>
      <c r="CU1258" s="16"/>
      <c r="CV1258" s="16"/>
      <c r="CW1258" s="16"/>
      <c r="CX1258" s="16"/>
      <c r="CY1258" s="16"/>
      <c r="CZ1258" s="16"/>
      <c r="DA1258" s="16"/>
      <c r="DB1258" s="16"/>
      <c r="DC1258" s="16"/>
      <c r="DD1258" s="16"/>
      <c r="DE1258" s="16"/>
      <c r="DF1258" s="16"/>
      <c r="DG1258" s="16"/>
      <c r="DH1258" s="24"/>
      <c r="DI1258" s="16"/>
      <c r="DJ1258" s="24"/>
      <c r="DK1258" s="24"/>
      <c r="DL1258" s="24"/>
      <c r="DM1258" s="24"/>
      <c r="DN1258" s="24"/>
      <c r="DO1258" s="24"/>
      <c r="DP1258" s="24"/>
      <c r="DQ1258" s="24"/>
      <c r="DR1258" s="16"/>
      <c r="DS1258" s="24"/>
      <c r="DT1258" s="17"/>
      <c r="DU1258" s="17"/>
      <c r="DV1258" s="17"/>
      <c r="DW1258" s="17"/>
      <c r="DX1258" s="17"/>
      <c r="DY1258" s="17"/>
      <c r="DZ1258" s="17"/>
      <c r="EA1258" s="17"/>
      <c r="EB1258" s="17"/>
      <c r="EC1258" s="17"/>
      <c r="ED1258" s="17"/>
      <c r="EE1258" s="17"/>
      <c r="EF1258" s="17"/>
      <c r="EG1258" s="17"/>
      <c r="EH1258" s="17"/>
      <c r="EI1258" s="17"/>
      <c r="EJ1258" s="17"/>
      <c r="EK1258" s="17"/>
      <c r="EL1258" s="27"/>
      <c r="EM1258" s="17"/>
      <c r="EN1258" s="27"/>
      <c r="EO1258" s="27"/>
      <c r="EP1258" s="27"/>
      <c r="EQ1258" s="27"/>
      <c r="ER1258" s="27"/>
    </row>
    <row r="1259" spans="1:148" s="9" customFormat="1" ht="20.25" x14ac:dyDescent="0.3">
      <c r="A1259" s="10" t="s">
        <v>644</v>
      </c>
      <c r="B1259" s="10" t="s">
        <v>232</v>
      </c>
      <c r="C1259" s="10" t="s">
        <v>240</v>
      </c>
      <c r="D1259" s="10" t="s">
        <v>281</v>
      </c>
      <c r="E1259" s="10" t="s">
        <v>218</v>
      </c>
      <c r="F1259" s="11">
        <v>10337</v>
      </c>
      <c r="G1259" s="11">
        <v>4087</v>
      </c>
      <c r="H1259" s="11">
        <v>4103</v>
      </c>
      <c r="I1259" s="10" t="s">
        <v>273</v>
      </c>
      <c r="J1259" s="12">
        <v>53.5</v>
      </c>
      <c r="K1259" s="10" t="s">
        <v>243</v>
      </c>
      <c r="L1259" s="10" t="s">
        <v>261</v>
      </c>
      <c r="M1259" s="10" t="s">
        <v>220</v>
      </c>
      <c r="N1259" s="13">
        <v>8</v>
      </c>
      <c r="O1259" s="13">
        <v>8</v>
      </c>
      <c r="P1259" s="13">
        <v>0</v>
      </c>
      <c r="Q1259" s="14">
        <v>0</v>
      </c>
      <c r="R1259" s="14">
        <v>6.16</v>
      </c>
      <c r="S1259" s="14">
        <v>0.91666669999999995</v>
      </c>
      <c r="T1259" s="14">
        <v>0.82133330000000004</v>
      </c>
      <c r="U1259" s="14">
        <v>89.599990000000005</v>
      </c>
      <c r="V1259" s="14">
        <v>0.1145833</v>
      </c>
      <c r="W1259" s="14">
        <v>303.70909999999998</v>
      </c>
      <c r="X1259" s="14">
        <f t="shared" si="2"/>
        <v>9.1666670000000003</v>
      </c>
      <c r="Y1259" s="14">
        <v>0</v>
      </c>
      <c r="Z1259" s="14">
        <v>0.88333329999999999</v>
      </c>
      <c r="AA1259" s="14">
        <v>3.3333340000000003E-2</v>
      </c>
      <c r="AB1259" s="14">
        <v>3.6363639999999999</v>
      </c>
      <c r="AC1259" s="14">
        <v>6.2000060000000003E-2</v>
      </c>
      <c r="AD1259" s="14">
        <v>6.7636430000000001</v>
      </c>
      <c r="AE1259" s="14">
        <v>34.799999999999997</v>
      </c>
      <c r="AF1259" s="14">
        <v>22.56</v>
      </c>
      <c r="AG1259" s="14">
        <v>0</v>
      </c>
      <c r="AH1259" s="14">
        <v>0</v>
      </c>
      <c r="AI1259" s="14">
        <v>0.82133330000000004</v>
      </c>
      <c r="AJ1259" s="14">
        <v>0.88333329999999999</v>
      </c>
      <c r="AK1259" s="15">
        <v>0.9636363</v>
      </c>
      <c r="AL1259" s="15">
        <v>0.92981130000000001</v>
      </c>
      <c r="AM1259" s="15">
        <v>1</v>
      </c>
      <c r="AN1259" s="15">
        <v>0.89600000000000002</v>
      </c>
      <c r="AO1259" s="16"/>
      <c r="AP1259" s="16">
        <v>3.3333335071802139E-2</v>
      </c>
      <c r="AQ1259" s="16"/>
      <c r="AR1259" s="16"/>
      <c r="AS1259" s="16"/>
      <c r="AT1259" s="16"/>
      <c r="AU1259" s="16"/>
      <c r="AV1259" s="16"/>
      <c r="AW1259" s="16"/>
      <c r="AX1259" s="16"/>
      <c r="AY1259" s="16"/>
      <c r="AZ1259" s="16"/>
      <c r="BA1259" s="16"/>
      <c r="BB1259" s="16"/>
      <c r="BC1259" s="16"/>
      <c r="BD1259" s="16"/>
      <c r="BE1259" s="16"/>
      <c r="BF1259" s="16"/>
      <c r="BG1259" s="16"/>
      <c r="BH1259" s="16"/>
      <c r="BI1259" s="16"/>
      <c r="BJ1259" s="16"/>
      <c r="BK1259" s="16"/>
      <c r="BL1259" s="16"/>
      <c r="BM1259" s="16"/>
      <c r="BN1259" s="16"/>
      <c r="BO1259" s="16"/>
      <c r="BP1259" s="16"/>
      <c r="BQ1259" s="16"/>
      <c r="BR1259" s="16"/>
      <c r="BS1259" s="16"/>
      <c r="BT1259" s="16"/>
      <c r="BU1259" s="16"/>
      <c r="BV1259" s="16"/>
      <c r="BW1259" s="16"/>
      <c r="BX1259" s="16"/>
      <c r="BY1259" s="16"/>
      <c r="BZ1259" s="16"/>
      <c r="CA1259" s="16"/>
      <c r="CB1259" s="16"/>
      <c r="CC1259" s="16"/>
      <c r="CD1259" s="16"/>
      <c r="CE1259" s="16"/>
      <c r="CF1259" s="16"/>
      <c r="CG1259" s="16"/>
      <c r="CH1259" s="16"/>
      <c r="CI1259" s="16"/>
      <c r="CJ1259" s="16"/>
      <c r="CK1259" s="16"/>
      <c r="CL1259" s="16"/>
      <c r="CM1259" s="16"/>
      <c r="CN1259" s="16"/>
      <c r="CO1259" s="16"/>
      <c r="CP1259" s="16"/>
      <c r="CQ1259" s="16"/>
      <c r="CR1259" s="16"/>
      <c r="CS1259" s="16"/>
      <c r="CT1259" s="16"/>
      <c r="CU1259" s="16"/>
      <c r="CV1259" s="16"/>
      <c r="CW1259" s="16"/>
      <c r="CX1259" s="16"/>
      <c r="CY1259" s="16"/>
      <c r="CZ1259" s="16"/>
      <c r="DA1259" s="16"/>
      <c r="DB1259" s="16"/>
      <c r="DC1259" s="16"/>
      <c r="DD1259" s="16"/>
      <c r="DE1259" s="16"/>
      <c r="DF1259" s="16"/>
      <c r="DG1259" s="16"/>
      <c r="DH1259" s="24"/>
      <c r="DI1259" s="16"/>
      <c r="DJ1259" s="24"/>
      <c r="DK1259" s="24"/>
      <c r="DL1259" s="24"/>
      <c r="DM1259" s="24"/>
      <c r="DN1259" s="24"/>
      <c r="DO1259" s="24"/>
      <c r="DP1259" s="24"/>
      <c r="DQ1259" s="24"/>
      <c r="DR1259" s="16"/>
      <c r="DS1259" s="24"/>
      <c r="DT1259" s="17"/>
      <c r="DU1259" s="17"/>
      <c r="DV1259" s="17"/>
      <c r="DW1259" s="17"/>
      <c r="DX1259" s="17"/>
      <c r="DY1259" s="17"/>
      <c r="DZ1259" s="17"/>
      <c r="EA1259" s="17"/>
      <c r="EB1259" s="17"/>
      <c r="EC1259" s="17"/>
      <c r="ED1259" s="17"/>
      <c r="EE1259" s="17"/>
      <c r="EF1259" s="17"/>
      <c r="EG1259" s="17"/>
      <c r="EH1259" s="17"/>
      <c r="EI1259" s="17"/>
      <c r="EJ1259" s="17"/>
      <c r="EK1259" s="17"/>
      <c r="EL1259" s="27"/>
      <c r="EM1259" s="17"/>
      <c r="EN1259" s="27"/>
      <c r="EO1259" s="27"/>
      <c r="EP1259" s="27"/>
      <c r="EQ1259" s="27"/>
      <c r="ER1259" s="27"/>
    </row>
    <row r="1260" spans="1:148" s="9" customFormat="1" ht="20.25" x14ac:dyDescent="0.3">
      <c r="A1260" s="10" t="s">
        <v>644</v>
      </c>
      <c r="B1260" s="10" t="s">
        <v>232</v>
      </c>
      <c r="C1260" s="10" t="s">
        <v>240</v>
      </c>
      <c r="D1260" s="10" t="s">
        <v>279</v>
      </c>
      <c r="E1260" s="10" t="s">
        <v>218</v>
      </c>
      <c r="F1260" s="11">
        <v>10358</v>
      </c>
      <c r="G1260" s="11">
        <v>4087</v>
      </c>
      <c r="H1260" s="11">
        <v>4103</v>
      </c>
      <c r="I1260" s="10" t="s">
        <v>273</v>
      </c>
      <c r="J1260" s="12">
        <v>53.5</v>
      </c>
      <c r="K1260" s="10" t="s">
        <v>267</v>
      </c>
      <c r="L1260" s="10" t="s">
        <v>261</v>
      </c>
      <c r="M1260" s="10" t="s">
        <v>220</v>
      </c>
      <c r="N1260" s="13">
        <v>2</v>
      </c>
      <c r="O1260" s="13">
        <v>2</v>
      </c>
      <c r="P1260" s="13">
        <v>0</v>
      </c>
      <c r="Q1260" s="14">
        <v>0</v>
      </c>
      <c r="R1260" s="14">
        <v>7.57</v>
      </c>
      <c r="S1260" s="14">
        <v>0.3333333</v>
      </c>
      <c r="T1260" s="14">
        <v>0.25233329999999998</v>
      </c>
      <c r="U1260" s="14">
        <v>75.700010000000006</v>
      </c>
      <c r="V1260" s="14">
        <v>4.1666660000000001E-2</v>
      </c>
      <c r="W1260" s="14">
        <v>285.12</v>
      </c>
      <c r="X1260" s="14">
        <f t="shared" si="2"/>
        <v>3.3333330000000001</v>
      </c>
      <c r="Y1260" s="14">
        <v>0</v>
      </c>
      <c r="Z1260" s="14">
        <v>0.28333330000000001</v>
      </c>
      <c r="AA1260" s="14">
        <v>0.05</v>
      </c>
      <c r="AB1260" s="14">
        <v>15</v>
      </c>
      <c r="AC1260" s="14">
        <v>3.0999970000000002E-2</v>
      </c>
      <c r="AD1260" s="14">
        <v>9.2999919999999996</v>
      </c>
      <c r="AE1260" s="14">
        <v>11.88</v>
      </c>
      <c r="AF1260" s="14">
        <v>8.2200000000000006</v>
      </c>
      <c r="AG1260" s="14">
        <v>0</v>
      </c>
      <c r="AH1260" s="14">
        <v>0</v>
      </c>
      <c r="AI1260" s="14">
        <v>0.25233329999999998</v>
      </c>
      <c r="AJ1260" s="14">
        <v>0.28333330000000001</v>
      </c>
      <c r="AK1260" s="15">
        <v>0.85</v>
      </c>
      <c r="AL1260" s="15">
        <v>0.8905883</v>
      </c>
      <c r="AM1260" s="15">
        <v>1</v>
      </c>
      <c r="AN1260" s="15">
        <v>0.75700009999999995</v>
      </c>
      <c r="AO1260" s="16"/>
      <c r="AP1260" s="16">
        <v>5.000000074505806E-2</v>
      </c>
      <c r="AQ1260" s="16"/>
      <c r="AR1260" s="16"/>
      <c r="AS1260" s="16"/>
      <c r="AT1260" s="16"/>
      <c r="AU1260" s="16"/>
      <c r="AV1260" s="16"/>
      <c r="AW1260" s="16"/>
      <c r="AX1260" s="16"/>
      <c r="AY1260" s="16"/>
      <c r="AZ1260" s="16"/>
      <c r="BA1260" s="16"/>
      <c r="BB1260" s="16"/>
      <c r="BC1260" s="16"/>
      <c r="BD1260" s="16"/>
      <c r="BE1260" s="16"/>
      <c r="BF1260" s="16"/>
      <c r="BG1260" s="16"/>
      <c r="BH1260" s="16"/>
      <c r="BI1260" s="16"/>
      <c r="BJ1260" s="16"/>
      <c r="BK1260" s="16"/>
      <c r="BL1260" s="16"/>
      <c r="BM1260" s="16"/>
      <c r="BN1260" s="16"/>
      <c r="BO1260" s="16"/>
      <c r="BP1260" s="16"/>
      <c r="BQ1260" s="16"/>
      <c r="BR1260" s="16"/>
      <c r="BS1260" s="16"/>
      <c r="BT1260" s="16"/>
      <c r="BU1260" s="16"/>
      <c r="BV1260" s="16"/>
      <c r="BW1260" s="16"/>
      <c r="BX1260" s="16"/>
      <c r="BY1260" s="16"/>
      <c r="BZ1260" s="16"/>
      <c r="CA1260" s="16"/>
      <c r="CB1260" s="16"/>
      <c r="CC1260" s="16"/>
      <c r="CD1260" s="16"/>
      <c r="CE1260" s="16"/>
      <c r="CF1260" s="16"/>
      <c r="CG1260" s="16"/>
      <c r="CH1260" s="16"/>
      <c r="CI1260" s="16"/>
      <c r="CJ1260" s="16"/>
      <c r="CK1260" s="16"/>
      <c r="CL1260" s="16"/>
      <c r="CM1260" s="16"/>
      <c r="CN1260" s="16"/>
      <c r="CO1260" s="16"/>
      <c r="CP1260" s="16"/>
      <c r="CQ1260" s="16"/>
      <c r="CR1260" s="16"/>
      <c r="CS1260" s="16"/>
      <c r="CT1260" s="16"/>
      <c r="CU1260" s="16"/>
      <c r="CV1260" s="16"/>
      <c r="CW1260" s="16"/>
      <c r="CX1260" s="16"/>
      <c r="CY1260" s="16"/>
      <c r="CZ1260" s="16"/>
      <c r="DA1260" s="16"/>
      <c r="DB1260" s="16"/>
      <c r="DC1260" s="16"/>
      <c r="DD1260" s="16"/>
      <c r="DE1260" s="16"/>
      <c r="DF1260" s="16"/>
      <c r="DG1260" s="16"/>
      <c r="DH1260" s="24"/>
      <c r="DI1260" s="16"/>
      <c r="DJ1260" s="24"/>
      <c r="DK1260" s="24"/>
      <c r="DL1260" s="24"/>
      <c r="DM1260" s="24"/>
      <c r="DN1260" s="24"/>
      <c r="DO1260" s="24"/>
      <c r="DP1260" s="24"/>
      <c r="DQ1260" s="24"/>
      <c r="DR1260" s="16"/>
      <c r="DS1260" s="24"/>
      <c r="DT1260" s="17"/>
      <c r="DU1260" s="17"/>
      <c r="DV1260" s="17"/>
      <c r="DW1260" s="17"/>
      <c r="DX1260" s="17"/>
      <c r="DY1260" s="17"/>
      <c r="DZ1260" s="17"/>
      <c r="EA1260" s="17"/>
      <c r="EB1260" s="17"/>
      <c r="EC1260" s="17"/>
      <c r="ED1260" s="17"/>
      <c r="EE1260" s="17"/>
      <c r="EF1260" s="17"/>
      <c r="EG1260" s="17"/>
      <c r="EH1260" s="17"/>
      <c r="EI1260" s="17"/>
      <c r="EJ1260" s="17"/>
      <c r="EK1260" s="17"/>
      <c r="EL1260" s="27"/>
      <c r="EM1260" s="17"/>
      <c r="EN1260" s="27"/>
      <c r="EO1260" s="27"/>
      <c r="EP1260" s="27"/>
      <c r="EQ1260" s="27"/>
      <c r="ER1260" s="27"/>
    </row>
    <row r="1261" spans="1:148" s="9" customFormat="1" ht="20.25" x14ac:dyDescent="0.3">
      <c r="A1261" s="10" t="s">
        <v>644</v>
      </c>
      <c r="B1261" s="10" t="s">
        <v>232</v>
      </c>
      <c r="C1261" s="10" t="s">
        <v>240</v>
      </c>
      <c r="D1261" s="10" t="s">
        <v>281</v>
      </c>
      <c r="E1261" s="10" t="s">
        <v>218</v>
      </c>
      <c r="F1261" s="11">
        <v>10358</v>
      </c>
      <c r="G1261" s="11">
        <v>4087</v>
      </c>
      <c r="H1261" s="11">
        <v>4103</v>
      </c>
      <c r="I1261" s="10" t="s">
        <v>273</v>
      </c>
      <c r="J1261" s="12">
        <v>53.5</v>
      </c>
      <c r="K1261" s="10" t="s">
        <v>267</v>
      </c>
      <c r="L1261" s="10" t="s">
        <v>261</v>
      </c>
      <c r="M1261" s="10" t="s">
        <v>220</v>
      </c>
      <c r="N1261" s="13">
        <v>2</v>
      </c>
      <c r="O1261" s="13">
        <v>2</v>
      </c>
      <c r="P1261" s="13">
        <v>0</v>
      </c>
      <c r="Q1261" s="14">
        <v>0</v>
      </c>
      <c r="R1261" s="14">
        <v>7.57</v>
      </c>
      <c r="S1261" s="14">
        <v>0.3333333</v>
      </c>
      <c r="T1261" s="14">
        <v>0.25233329999999998</v>
      </c>
      <c r="U1261" s="14">
        <v>75.700010000000006</v>
      </c>
      <c r="V1261" s="14">
        <v>4.1666660000000001E-2</v>
      </c>
      <c r="W1261" s="14">
        <v>285.12</v>
      </c>
      <c r="X1261" s="14">
        <f t="shared" si="2"/>
        <v>3.3333330000000001</v>
      </c>
      <c r="Y1261" s="14">
        <v>0</v>
      </c>
      <c r="Z1261" s="14">
        <v>0.3333333</v>
      </c>
      <c r="AA1261" s="14">
        <v>0</v>
      </c>
      <c r="AB1261" s="14">
        <v>0</v>
      </c>
      <c r="AC1261" s="14">
        <v>8.0999970000000004E-2</v>
      </c>
      <c r="AD1261" s="14">
        <v>24.299990000000001</v>
      </c>
      <c r="AE1261" s="14">
        <v>11.88</v>
      </c>
      <c r="AF1261" s="14">
        <v>8.2200000000000006</v>
      </c>
      <c r="AG1261" s="14">
        <v>0</v>
      </c>
      <c r="AH1261" s="14">
        <v>0</v>
      </c>
      <c r="AI1261" s="14">
        <v>0.25233329999999998</v>
      </c>
      <c r="AJ1261" s="14">
        <v>0.3333333</v>
      </c>
      <c r="AK1261" s="15">
        <v>1</v>
      </c>
      <c r="AL1261" s="15">
        <v>0.75700009999999995</v>
      </c>
      <c r="AM1261" s="15">
        <v>1</v>
      </c>
      <c r="AN1261" s="15">
        <v>0.75700009999999995</v>
      </c>
      <c r="AO1261" s="16"/>
      <c r="AP1261" s="16"/>
      <c r="AQ1261" s="16"/>
      <c r="AR1261" s="16"/>
      <c r="AS1261" s="16"/>
      <c r="AT1261" s="16"/>
      <c r="AU1261" s="16"/>
      <c r="AV1261" s="16"/>
      <c r="AW1261" s="16"/>
      <c r="AX1261" s="16"/>
      <c r="AY1261" s="16"/>
      <c r="AZ1261" s="16"/>
      <c r="BA1261" s="16"/>
      <c r="BB1261" s="16"/>
      <c r="BC1261" s="16"/>
      <c r="BD1261" s="16"/>
      <c r="BE1261" s="16"/>
      <c r="BF1261" s="16"/>
      <c r="BG1261" s="16"/>
      <c r="BH1261" s="16"/>
      <c r="BI1261" s="16"/>
      <c r="BJ1261" s="16"/>
      <c r="BK1261" s="16"/>
      <c r="BL1261" s="16"/>
      <c r="BM1261" s="16"/>
      <c r="BN1261" s="16"/>
      <c r="BO1261" s="16"/>
      <c r="BP1261" s="16"/>
      <c r="BQ1261" s="16"/>
      <c r="BR1261" s="16"/>
      <c r="BS1261" s="16"/>
      <c r="BT1261" s="16"/>
      <c r="BU1261" s="16"/>
      <c r="BV1261" s="16"/>
      <c r="BW1261" s="16"/>
      <c r="BX1261" s="16"/>
      <c r="BY1261" s="16"/>
      <c r="BZ1261" s="16"/>
      <c r="CA1261" s="16"/>
      <c r="CB1261" s="16"/>
      <c r="CC1261" s="16"/>
      <c r="CD1261" s="16"/>
      <c r="CE1261" s="16"/>
      <c r="CF1261" s="16"/>
      <c r="CG1261" s="16"/>
      <c r="CH1261" s="16"/>
      <c r="CI1261" s="16"/>
      <c r="CJ1261" s="16"/>
      <c r="CK1261" s="16"/>
      <c r="CL1261" s="16"/>
      <c r="CM1261" s="16"/>
      <c r="CN1261" s="16"/>
      <c r="CO1261" s="16"/>
      <c r="CP1261" s="16"/>
      <c r="CQ1261" s="16"/>
      <c r="CR1261" s="16"/>
      <c r="CS1261" s="16"/>
      <c r="CT1261" s="16"/>
      <c r="CU1261" s="16"/>
      <c r="CV1261" s="16"/>
      <c r="CW1261" s="16"/>
      <c r="CX1261" s="16"/>
      <c r="CY1261" s="16"/>
      <c r="CZ1261" s="16"/>
      <c r="DA1261" s="16"/>
      <c r="DB1261" s="16"/>
      <c r="DC1261" s="16"/>
      <c r="DD1261" s="16"/>
      <c r="DE1261" s="16"/>
      <c r="DF1261" s="16"/>
      <c r="DG1261" s="16"/>
      <c r="DH1261" s="24"/>
      <c r="DI1261" s="16"/>
      <c r="DJ1261" s="24"/>
      <c r="DK1261" s="24"/>
      <c r="DL1261" s="24"/>
      <c r="DM1261" s="24"/>
      <c r="DN1261" s="24"/>
      <c r="DO1261" s="24"/>
      <c r="DP1261" s="24"/>
      <c r="DQ1261" s="24"/>
      <c r="DR1261" s="16"/>
      <c r="DS1261" s="24"/>
      <c r="DT1261" s="17"/>
      <c r="DU1261" s="17"/>
      <c r="DV1261" s="17"/>
      <c r="DW1261" s="17"/>
      <c r="DX1261" s="17"/>
      <c r="DY1261" s="17"/>
      <c r="DZ1261" s="17"/>
      <c r="EA1261" s="17"/>
      <c r="EB1261" s="17"/>
      <c r="EC1261" s="17"/>
      <c r="ED1261" s="17"/>
      <c r="EE1261" s="17"/>
      <c r="EF1261" s="17"/>
      <c r="EG1261" s="17"/>
      <c r="EH1261" s="17"/>
      <c r="EI1261" s="17"/>
      <c r="EJ1261" s="17"/>
      <c r="EK1261" s="17"/>
      <c r="EL1261" s="27"/>
      <c r="EM1261" s="17"/>
      <c r="EN1261" s="27"/>
      <c r="EO1261" s="27"/>
      <c r="EP1261" s="27"/>
      <c r="EQ1261" s="27"/>
      <c r="ER1261" s="27"/>
    </row>
    <row r="1262" spans="1:148" s="9" customFormat="1" ht="20.25" x14ac:dyDescent="0.3">
      <c r="A1262" s="18"/>
      <c r="B1262" s="18"/>
      <c r="C1262" s="18"/>
      <c r="D1262" s="18"/>
      <c r="E1262" s="18"/>
      <c r="F1262" s="11"/>
      <c r="G1262" s="11"/>
      <c r="H1262" s="11"/>
      <c r="I1262" s="18"/>
      <c r="J1262" s="18"/>
      <c r="K1262" s="18"/>
      <c r="L1262" s="18"/>
      <c r="M1262" s="18"/>
      <c r="N1262" s="19">
        <f>SUM(N3:N1261)</f>
        <v>28927</v>
      </c>
      <c r="O1262" s="19">
        <f>SUM(O3:O1261)</f>
        <v>28535</v>
      </c>
      <c r="P1262" s="19">
        <f>SUM(P3:P1261)</f>
        <v>392</v>
      </c>
      <c r="Q1262" s="20">
        <f>100*P1262/N1262</f>
        <v>1.3551353406851729</v>
      </c>
      <c r="R1262" s="20"/>
      <c r="S1262" s="20">
        <f>SUM(S3:S1261)</f>
        <v>6185.6666670999994</v>
      </c>
      <c r="T1262" s="20">
        <f>SUM(T3:T1261)</f>
        <v>3769.8751422399946</v>
      </c>
      <c r="U1262" s="20">
        <f>100*T1262/S1262</f>
        <v>60.945332898247003</v>
      </c>
      <c r="V1262" s="20">
        <f>SUM(V3:V1261)</f>
        <v>773.2083346400002</v>
      </c>
      <c r="W1262" s="20">
        <f>AE1262/V1262</f>
        <v>205.35024395970302</v>
      </c>
      <c r="X1262" s="20">
        <f>SUM(X3:X1261)</f>
        <v>61251.000021227977</v>
      </c>
      <c r="Y1262" s="20">
        <f>X1262/AF1262</f>
        <v>0.56715942242014383</v>
      </c>
      <c r="Z1262" s="20">
        <f>SUM(Z3:Z1261)</f>
        <v>4122.1000049423747</v>
      </c>
      <c r="AA1262" s="20">
        <f>SUM(AA3:AA1261)</f>
        <v>2063.5666674299951</v>
      </c>
      <c r="AB1262" s="20">
        <f>100*AA1262/S1262</f>
        <v>33.360456980418711</v>
      </c>
      <c r="AC1262" s="20">
        <f>SUM(AC3:AC1261)</f>
        <v>294.39784067936318</v>
      </c>
      <c r="AD1262" s="20">
        <f>100*AC1262/S1262</f>
        <v>4.7593550788177943</v>
      </c>
      <c r="AE1262" s="20">
        <f>SUM(AE3:AE1261)</f>
        <v>158778.52014999973</v>
      </c>
      <c r="AF1262" s="20">
        <f>SUM(AF3:AF1261)</f>
        <v>107996.08998800004</v>
      </c>
      <c r="AG1262" s="20">
        <f>SUM(AG3:AG1261)</f>
        <v>57.826999199999946</v>
      </c>
      <c r="AH1262" s="20">
        <f>100*AG1262/S1262</f>
        <v>0.93485475878561586</v>
      </c>
      <c r="AI1262" s="20">
        <f>SUM(AI3:AI1261)</f>
        <v>3827.7021380399938</v>
      </c>
      <c r="AJ1262" s="20">
        <f>SUM(AJ3:AJ1261)</f>
        <v>4122.100005942375</v>
      </c>
      <c r="AK1262" s="21">
        <f>AJ1262/S1262</f>
        <v>0.6663954312098298</v>
      </c>
      <c r="AL1262" s="21">
        <f>AI1262/AJ1262</f>
        <v>0.92858061000995118</v>
      </c>
      <c r="AM1262" s="21">
        <f>O1262/N1262</f>
        <v>0.98644864659314824</v>
      </c>
      <c r="AN1262" s="21">
        <f>AM1262*AL1262*AK1262</f>
        <v>0.61041627310988933</v>
      </c>
      <c r="AO1262" s="22">
        <f>(SUM(AO3:AO1261) / $S$1262*100)</f>
        <v>1.0979684213823577</v>
      </c>
      <c r="AP1262" s="22">
        <f t="shared" ref="AP1262:DA1262" si="3">(SUM(AP3:AP1261) / $S$1262*100)</f>
        <v>1.5048229818820238</v>
      </c>
      <c r="AQ1262" s="22">
        <f t="shared" si="3"/>
        <v>0</v>
      </c>
      <c r="AR1262" s="22">
        <f t="shared" si="3"/>
        <v>0.18564423665042501</v>
      </c>
      <c r="AS1262" s="22">
        <f t="shared" si="3"/>
        <v>0.34488334082240213</v>
      </c>
      <c r="AT1262" s="22">
        <f t="shared" si="3"/>
        <v>0.35889422024739948</v>
      </c>
      <c r="AU1262" s="22">
        <f t="shared" si="3"/>
        <v>6.6012824059509909E-2</v>
      </c>
      <c r="AV1262" s="22">
        <f t="shared" si="3"/>
        <v>0.11047044112812042</v>
      </c>
      <c r="AW1262" s="22">
        <f t="shared" si="3"/>
        <v>1.3472005573803255E-2</v>
      </c>
      <c r="AX1262" s="22">
        <f t="shared" si="3"/>
        <v>0.12097860718606436</v>
      </c>
      <c r="AY1262" s="22">
        <f t="shared" si="3"/>
        <v>2.909953184669645E-2</v>
      </c>
      <c r="AZ1262" s="22">
        <f t="shared" si="3"/>
        <v>0.40011854976312294</v>
      </c>
      <c r="BA1262" s="22">
        <f t="shared" si="3"/>
        <v>0.14846149634035935</v>
      </c>
      <c r="BB1262" s="22">
        <f t="shared" si="3"/>
        <v>6.7360024255542902E-3</v>
      </c>
      <c r="BC1262" s="22">
        <f t="shared" si="3"/>
        <v>0.31766988374562738</v>
      </c>
      <c r="BD1262" s="22">
        <f t="shared" si="3"/>
        <v>1.10201002558393</v>
      </c>
      <c r="BE1262" s="22">
        <f t="shared" si="3"/>
        <v>0.40847119247209651</v>
      </c>
      <c r="BF1262" s="22">
        <f t="shared" si="3"/>
        <v>0.17702214885542708</v>
      </c>
      <c r="BG1262" s="22">
        <f t="shared" si="3"/>
        <v>2.694401114760651E-3</v>
      </c>
      <c r="BH1262" s="22">
        <f t="shared" si="3"/>
        <v>4.0416016721409763E-3</v>
      </c>
      <c r="BI1262" s="22">
        <f t="shared" si="3"/>
        <v>1.6177183949381631</v>
      </c>
      <c r="BJ1262" s="22">
        <f t="shared" si="3"/>
        <v>3.7182735070529299E-2</v>
      </c>
      <c r="BK1262" s="22">
        <f t="shared" si="3"/>
        <v>0.25731529863044988</v>
      </c>
      <c r="BL1262" s="22">
        <f t="shared" si="3"/>
        <v>1.4819205769836245E-2</v>
      </c>
      <c r="BM1262" s="22">
        <f t="shared" si="3"/>
        <v>0.75281564992782468</v>
      </c>
      <c r="BN1262" s="22">
        <f t="shared" si="3"/>
        <v>7.813762775099261E-3</v>
      </c>
      <c r="BO1262" s="22">
        <f t="shared" si="3"/>
        <v>0.48068114600933498</v>
      </c>
      <c r="BP1262" s="22">
        <f t="shared" si="3"/>
        <v>3.1656517667723878</v>
      </c>
      <c r="BQ1262" s="22">
        <f t="shared" si="3"/>
        <v>0.37317454126539695</v>
      </c>
      <c r="BR1262" s="22">
        <f t="shared" si="3"/>
        <v>0.43137360821091586</v>
      </c>
      <c r="BS1262" s="22">
        <f t="shared" si="3"/>
        <v>9.7267877568889202E-2</v>
      </c>
      <c r="BT1262" s="22">
        <f t="shared" si="3"/>
        <v>5.3888021090721895E-3</v>
      </c>
      <c r="BU1262" s="22">
        <f t="shared" si="3"/>
        <v>2.3543676332390104</v>
      </c>
      <c r="BV1262" s="22">
        <f t="shared" si="3"/>
        <v>0.13445061312121495</v>
      </c>
      <c r="BW1262" s="22">
        <f t="shared" si="3"/>
        <v>4.0416015516918646E-3</v>
      </c>
      <c r="BX1262" s="22">
        <f t="shared" si="3"/>
        <v>0.14091717582073035</v>
      </c>
      <c r="BY1262" s="22">
        <f t="shared" si="3"/>
        <v>0.68680282526606917</v>
      </c>
      <c r="BZ1262" s="22">
        <f t="shared" si="3"/>
        <v>0.96755941252293953</v>
      </c>
      <c r="CA1262" s="22">
        <f t="shared" si="3"/>
        <v>2.6944010304462727E-2</v>
      </c>
      <c r="CB1262" s="22">
        <f t="shared" si="3"/>
        <v>0.27051786592360361</v>
      </c>
      <c r="CC1262" s="22">
        <f t="shared" si="3"/>
        <v>0.22767688432044783</v>
      </c>
      <c r="CD1262" s="22">
        <f t="shared" si="3"/>
        <v>0.96944550132518292</v>
      </c>
      <c r="CE1262" s="22">
        <f t="shared" si="3"/>
        <v>2.7482890840582547E-2</v>
      </c>
      <c r="CF1262" s="22">
        <f t="shared" si="3"/>
        <v>0.40362127366947376</v>
      </c>
      <c r="CG1262" s="22">
        <f t="shared" si="3"/>
        <v>0.79269278623356376</v>
      </c>
      <c r="CH1262" s="22">
        <f t="shared" si="3"/>
        <v>1.4547071193046042</v>
      </c>
      <c r="CI1262" s="22">
        <f t="shared" si="3"/>
        <v>0.33949452961942195</v>
      </c>
      <c r="CJ1262" s="22">
        <f t="shared" si="3"/>
        <v>0.7315298804346555</v>
      </c>
      <c r="CK1262" s="22">
        <f t="shared" si="3"/>
        <v>1.0777603977246156E-2</v>
      </c>
      <c r="CL1262" s="22">
        <f t="shared" si="3"/>
        <v>5.6582423169075453E-3</v>
      </c>
      <c r="CM1262" s="22">
        <f t="shared" si="3"/>
        <v>1.4280325354165534E-2</v>
      </c>
      <c r="CN1262" s="22">
        <f t="shared" si="3"/>
        <v>5.2540820894688908E-2</v>
      </c>
      <c r="CO1262" s="22">
        <f t="shared" si="3"/>
        <v>0.28129547110534087</v>
      </c>
      <c r="CP1262" s="22">
        <f t="shared" si="3"/>
        <v>1.0384221673697589</v>
      </c>
      <c r="CQ1262" s="22">
        <f t="shared" si="3"/>
        <v>0.24034057493185329</v>
      </c>
      <c r="CR1262" s="22">
        <f t="shared" si="3"/>
        <v>8.1370910245016873E-2</v>
      </c>
      <c r="CS1262" s="22">
        <f t="shared" si="3"/>
        <v>0.17567494829804675</v>
      </c>
      <c r="CT1262" s="22">
        <f t="shared" si="3"/>
        <v>0.38502991034992801</v>
      </c>
      <c r="CU1262" s="22">
        <f t="shared" si="3"/>
        <v>3.3680013091364355E-2</v>
      </c>
      <c r="CV1262" s="22">
        <f t="shared" si="3"/>
        <v>1.0777604338593491E-2</v>
      </c>
      <c r="CW1262" s="22">
        <f t="shared" si="3"/>
        <v>3.9338255408271898E-2</v>
      </c>
      <c r="CX1262" s="22">
        <f t="shared" si="3"/>
        <v>2.694401114760651E-3</v>
      </c>
      <c r="CY1262" s="22">
        <f t="shared" si="3"/>
        <v>2.6405130491037578E-2</v>
      </c>
      <c r="CZ1262" s="22">
        <f t="shared" si="3"/>
        <v>4.6613137767700444E-2</v>
      </c>
      <c r="DA1262" s="22">
        <f t="shared" si="3"/>
        <v>0.37182734263520245</v>
      </c>
      <c r="DB1262" s="22">
        <f t="shared" ref="DB1262:DS1262" si="4">(SUM(DB3:DB1261) / $S$1262*100)</f>
        <v>3.7452174796568198E-2</v>
      </c>
      <c r="DC1262" s="22">
        <f t="shared" si="4"/>
        <v>4.849922054748817E-3</v>
      </c>
      <c r="DD1262" s="22">
        <f t="shared" si="4"/>
        <v>2.9099531364900001E-2</v>
      </c>
      <c r="DE1262" s="22">
        <f t="shared" si="4"/>
        <v>0.48930324163352523</v>
      </c>
      <c r="DF1262" s="22">
        <f t="shared" si="4"/>
        <v>1.6166406206767459E-2</v>
      </c>
      <c r="DG1262" s="22">
        <f t="shared" si="4"/>
        <v>1.8860807321528106E-2</v>
      </c>
      <c r="DH1262" s="22">
        <f t="shared" si="4"/>
        <v>0.20612167865448863</v>
      </c>
      <c r="DI1262" s="22">
        <f t="shared" si="4"/>
        <v>1.481920552893802E-2</v>
      </c>
      <c r="DJ1262" s="22">
        <f t="shared" si="4"/>
        <v>0.40416015420559354</v>
      </c>
      <c r="DK1262" s="22">
        <f t="shared" si="4"/>
        <v>1.7454330202683908</v>
      </c>
      <c r="DL1262" s="22">
        <f t="shared" si="4"/>
        <v>0.21636040342055521</v>
      </c>
      <c r="DM1262" s="22">
        <f t="shared" si="4"/>
        <v>9.322627577629912E-2</v>
      </c>
      <c r="DN1262" s="22">
        <f t="shared" si="4"/>
        <v>0.34730830106685728</v>
      </c>
      <c r="DO1262" s="22">
        <f t="shared" si="4"/>
        <v>3.6215444743672229</v>
      </c>
      <c r="DP1262" s="22">
        <f t="shared" si="4"/>
        <v>8.2179230266277381E-2</v>
      </c>
      <c r="DQ1262" s="22">
        <f t="shared" si="4"/>
        <v>0.82394783685216433</v>
      </c>
      <c r="DR1262" s="22">
        <f t="shared" si="4"/>
        <v>0.37964110312176852</v>
      </c>
      <c r="DS1262" s="22">
        <f t="shared" si="4"/>
        <v>4.0416015516918646E-3</v>
      </c>
      <c r="DT1262" s="23">
        <f>(SUM(DT3:DT1261))</f>
        <v>1</v>
      </c>
      <c r="DU1262" s="23">
        <f t="shared" ref="DU1262:ER1262" si="5">(SUM(DU3:DU1261))</f>
        <v>2</v>
      </c>
      <c r="DV1262" s="23">
        <f t="shared" si="5"/>
        <v>2</v>
      </c>
      <c r="DW1262" s="23">
        <f t="shared" si="5"/>
        <v>2</v>
      </c>
      <c r="DX1262" s="23">
        <f t="shared" si="5"/>
        <v>4</v>
      </c>
      <c r="DY1262" s="23">
        <f t="shared" si="5"/>
        <v>23</v>
      </c>
      <c r="DZ1262" s="23">
        <f t="shared" si="5"/>
        <v>1</v>
      </c>
      <c r="EA1262" s="23">
        <f t="shared" si="5"/>
        <v>7</v>
      </c>
      <c r="EB1262" s="23">
        <f t="shared" si="5"/>
        <v>8</v>
      </c>
      <c r="EC1262" s="23">
        <f t="shared" si="5"/>
        <v>34</v>
      </c>
      <c r="ED1262" s="23">
        <f t="shared" si="5"/>
        <v>3</v>
      </c>
      <c r="EE1262" s="23">
        <f t="shared" si="5"/>
        <v>68</v>
      </c>
      <c r="EF1262" s="23">
        <f t="shared" si="5"/>
        <v>10</v>
      </c>
      <c r="EG1262" s="23">
        <f t="shared" si="5"/>
        <v>1</v>
      </c>
      <c r="EH1262" s="23">
        <f t="shared" si="5"/>
        <v>30</v>
      </c>
      <c r="EI1262" s="23">
        <f t="shared" si="5"/>
        <v>10</v>
      </c>
      <c r="EJ1262" s="23">
        <f t="shared" si="5"/>
        <v>3</v>
      </c>
      <c r="EK1262" s="23">
        <f t="shared" si="5"/>
        <v>3</v>
      </c>
      <c r="EL1262" s="23">
        <f t="shared" si="5"/>
        <v>146</v>
      </c>
      <c r="EM1262" s="23">
        <f t="shared" si="5"/>
        <v>2</v>
      </c>
      <c r="EN1262" s="23">
        <f t="shared" si="5"/>
        <v>15</v>
      </c>
      <c r="EO1262" s="23">
        <f t="shared" si="5"/>
        <v>3</v>
      </c>
      <c r="EP1262" s="23">
        <f t="shared" si="5"/>
        <v>4</v>
      </c>
      <c r="EQ1262" s="23">
        <f t="shared" si="5"/>
        <v>3</v>
      </c>
      <c r="ER1262" s="23">
        <f t="shared" si="5"/>
        <v>7</v>
      </c>
    </row>
    <row r="1263" spans="1:148" s="9" customFormat="1" ht="20.25" x14ac:dyDescent="0.3">
      <c r="A1263" s="18"/>
      <c r="B1263" s="18"/>
      <c r="C1263" s="18"/>
      <c r="D1263" s="18"/>
      <c r="E1263" s="18"/>
      <c r="F1263" s="18"/>
      <c r="G1263" s="18"/>
      <c r="H1263" s="18"/>
      <c r="I1263" s="18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35">
        <f>X1262/2</f>
        <v>30625.500010613989</v>
      </c>
      <c r="Y1263" s="18"/>
      <c r="Z1263" s="18"/>
      <c r="AA1263" s="18"/>
      <c r="AB1263" s="18"/>
      <c r="AC1263" s="18"/>
      <c r="AD1263" s="18"/>
      <c r="AE1263" s="35">
        <f>AE1262/2</f>
        <v>79389.260074999867</v>
      </c>
      <c r="AF1263" s="35">
        <f>AF1262/2</f>
        <v>53998.044994000018</v>
      </c>
      <c r="AG1263" s="18"/>
      <c r="AH1263" s="18"/>
      <c r="AI1263" s="18"/>
      <c r="AJ1263" s="18"/>
      <c r="AK1263" s="15"/>
      <c r="AL1263" s="15"/>
      <c r="AM1263" s="15"/>
      <c r="AN1263" s="15"/>
      <c r="AO1263" s="24">
        <f>(SUM(AO3:AO1261))</f>
        <v>67.916666656732559</v>
      </c>
      <c r="AP1263" s="24">
        <f t="shared" ref="AP1263:DA1263" si="6">(SUM(AP3:AP1261))</f>
        <v>93.0833335891366</v>
      </c>
      <c r="AQ1263" s="24">
        <f t="shared" si="6"/>
        <v>0</v>
      </c>
      <c r="AR1263" s="24">
        <f t="shared" si="6"/>
        <v>11.483333665877581</v>
      </c>
      <c r="AS1263" s="24">
        <f t="shared" si="6"/>
        <v>21.333333853632212</v>
      </c>
      <c r="AT1263" s="24">
        <f t="shared" si="6"/>
        <v>22.200000151991844</v>
      </c>
      <c r="AU1263" s="24">
        <f t="shared" si="6"/>
        <v>4.0833332538604736</v>
      </c>
      <c r="AV1263" s="24">
        <f t="shared" si="6"/>
        <v>6.8333332538604736</v>
      </c>
      <c r="AW1263" s="24">
        <f t="shared" si="6"/>
        <v>0.83333335816860199</v>
      </c>
      <c r="AX1263" s="24">
        <f t="shared" si="6"/>
        <v>7.4833333790302277</v>
      </c>
      <c r="AY1263" s="24">
        <f t="shared" si="6"/>
        <v>1.8000000417232513</v>
      </c>
      <c r="AZ1263" s="24">
        <f t="shared" si="6"/>
        <v>24.749999761581421</v>
      </c>
      <c r="BA1263" s="24">
        <f t="shared" si="6"/>
        <v>9.1833332926034927</v>
      </c>
      <c r="BB1263" s="24">
        <f t="shared" si="6"/>
        <v>0.4166666567325592</v>
      </c>
      <c r="BC1263" s="24">
        <f t="shared" si="6"/>
        <v>19.650000110268593</v>
      </c>
      <c r="BD1263" s="24">
        <f t="shared" si="6"/>
        <v>68.166666820645332</v>
      </c>
      <c r="BE1263" s="24">
        <f t="shared" si="6"/>
        <v>25.266666397452354</v>
      </c>
      <c r="BF1263" s="24">
        <f t="shared" si="6"/>
        <v>10.950000055134296</v>
      </c>
      <c r="BG1263" s="24">
        <f t="shared" si="6"/>
        <v>0.1666666716337204</v>
      </c>
      <c r="BH1263" s="24">
        <f t="shared" si="6"/>
        <v>0.2500000074505806</v>
      </c>
      <c r="BI1263" s="24">
        <f t="shared" si="6"/>
        <v>100.06666752323508</v>
      </c>
      <c r="BJ1263" s="24">
        <f t="shared" si="6"/>
        <v>2.3000000491738319</v>
      </c>
      <c r="BK1263" s="24">
        <f t="shared" si="6"/>
        <v>15.916666656732559</v>
      </c>
      <c r="BL1263" s="24">
        <f t="shared" si="6"/>
        <v>0.9166666716337204</v>
      </c>
      <c r="BM1263" s="24">
        <f t="shared" si="6"/>
        <v>46.566666722297668</v>
      </c>
      <c r="BN1263" s="24">
        <f t="shared" si="6"/>
        <v>0.48333331942558289</v>
      </c>
      <c r="BO1263" s="24">
        <f t="shared" si="6"/>
        <v>29.733333423733711</v>
      </c>
      <c r="BP1263" s="24">
        <f t="shared" si="6"/>
        <v>195.8166661337018</v>
      </c>
      <c r="BQ1263" s="24">
        <f t="shared" si="6"/>
        <v>23.08333320915699</v>
      </c>
      <c r="BR1263" s="24">
        <f t="shared" si="6"/>
        <v>26.683333493769169</v>
      </c>
      <c r="BS1263" s="24">
        <f t="shared" si="6"/>
        <v>6.0166666805744171</v>
      </c>
      <c r="BT1263" s="24">
        <f t="shared" si="6"/>
        <v>0.3333333358168602</v>
      </c>
      <c r="BU1263" s="24">
        <f t="shared" si="6"/>
        <v>145.63333391025662</v>
      </c>
      <c r="BV1263" s="24">
        <f t="shared" si="6"/>
        <v>8.3166667595505714</v>
      </c>
      <c r="BW1263" s="24">
        <f t="shared" si="6"/>
        <v>0.25</v>
      </c>
      <c r="BX1263" s="24">
        <f t="shared" si="6"/>
        <v>8.7166667729616165</v>
      </c>
      <c r="BY1263" s="24">
        <f t="shared" si="6"/>
        <v>42.483333431184292</v>
      </c>
      <c r="BZ1263" s="24">
        <f t="shared" si="6"/>
        <v>59.850000064820051</v>
      </c>
      <c r="CA1263" s="24">
        <f t="shared" si="6"/>
        <v>1.6666666641831398</v>
      </c>
      <c r="CB1263" s="24">
        <f t="shared" si="6"/>
        <v>16.733333460986614</v>
      </c>
      <c r="CC1263" s="24">
        <f t="shared" si="6"/>
        <v>14.083333142101765</v>
      </c>
      <c r="CD1263" s="24">
        <f t="shared" si="6"/>
        <v>59.966667231172323</v>
      </c>
      <c r="CE1263" s="24">
        <f t="shared" si="6"/>
        <v>1.7000000178813934</v>
      </c>
      <c r="CF1263" s="24">
        <f t="shared" si="6"/>
        <v>24.966666586697102</v>
      </c>
      <c r="CG1263" s="24">
        <f t="shared" si="6"/>
        <v>49.033333450555801</v>
      </c>
      <c r="CH1263" s="24">
        <f t="shared" si="6"/>
        <v>89.983333382755518</v>
      </c>
      <c r="CI1263" s="24">
        <f t="shared" si="6"/>
        <v>20.999999955296516</v>
      </c>
      <c r="CJ1263" s="24">
        <f t="shared" si="6"/>
        <v>45.249999973922968</v>
      </c>
      <c r="CK1263" s="24">
        <f t="shared" si="6"/>
        <v>0.6666666567325592</v>
      </c>
      <c r="CL1263" s="24">
        <f t="shared" si="6"/>
        <v>0.35000000894069672</v>
      </c>
      <c r="CM1263" s="24">
        <f t="shared" si="6"/>
        <v>0.88333332538604736</v>
      </c>
      <c r="CN1263" s="24">
        <f t="shared" si="6"/>
        <v>3.2500000447034836</v>
      </c>
      <c r="CO1263" s="24">
        <f t="shared" si="6"/>
        <v>17.400000192224979</v>
      </c>
      <c r="CP1263" s="24">
        <f t="shared" si="6"/>
        <v>64.233333870768547</v>
      </c>
      <c r="CQ1263" s="24">
        <f t="shared" si="6"/>
        <v>14.866666831076145</v>
      </c>
      <c r="CR1263" s="24">
        <f t="shared" si="6"/>
        <v>5.0333332717418671</v>
      </c>
      <c r="CS1263" s="24">
        <f t="shared" si="6"/>
        <v>10.866666719317436</v>
      </c>
      <c r="CT1263" s="24">
        <f t="shared" si="6"/>
        <v>23.816666822880507</v>
      </c>
      <c r="CU1263" s="24">
        <f t="shared" si="6"/>
        <v>2.0833333432674408</v>
      </c>
      <c r="CV1263" s="24">
        <f t="shared" si="6"/>
        <v>0.66666667908430099</v>
      </c>
      <c r="CW1263" s="24">
        <f t="shared" si="6"/>
        <v>2.4333333522081375</v>
      </c>
      <c r="CX1263" s="24">
        <f t="shared" si="6"/>
        <v>0.1666666716337204</v>
      </c>
      <c r="CY1263" s="24">
        <f t="shared" si="6"/>
        <v>1.6333333551883698</v>
      </c>
      <c r="CZ1263" s="24">
        <f t="shared" si="6"/>
        <v>2.8833333253860474</v>
      </c>
      <c r="DA1263" s="24">
        <f t="shared" si="6"/>
        <v>22.999999992549419</v>
      </c>
      <c r="DB1263" s="24">
        <f t="shared" ref="DB1263:DS1263" si="7">(SUM(DB3:DB1261))</f>
        <v>2.3166666924953461</v>
      </c>
      <c r="DC1263" s="24">
        <f t="shared" si="7"/>
        <v>0.30000001192092896</v>
      </c>
      <c r="DD1263" s="24">
        <f t="shared" si="7"/>
        <v>1.800000011920929</v>
      </c>
      <c r="DE1263" s="24">
        <f t="shared" si="7"/>
        <v>30.266667518764734</v>
      </c>
      <c r="DF1263" s="24">
        <f t="shared" si="7"/>
        <v>1</v>
      </c>
      <c r="DG1263" s="24">
        <f t="shared" si="7"/>
        <v>1.1666666716337204</v>
      </c>
      <c r="DH1263" s="24">
        <f t="shared" si="7"/>
        <v>12.749999970197678</v>
      </c>
      <c r="DI1263" s="24">
        <f t="shared" si="7"/>
        <v>0.9166666567325592</v>
      </c>
      <c r="DJ1263" s="24">
        <f t="shared" si="7"/>
        <v>24.999999940395355</v>
      </c>
      <c r="DK1263" s="24">
        <f t="shared" si="7"/>
        <v>107.96666853129864</v>
      </c>
      <c r="DL1263" s="24">
        <f t="shared" si="7"/>
        <v>13.38333335518837</v>
      </c>
      <c r="DM1263" s="24">
        <f t="shared" si="7"/>
        <v>5.7666666656732559</v>
      </c>
      <c r="DN1263" s="24">
        <f t="shared" si="7"/>
        <v>21.483333811163902</v>
      </c>
      <c r="DO1263" s="24">
        <f t="shared" si="7"/>
        <v>224.01666938513517</v>
      </c>
      <c r="DP1263" s="24">
        <f t="shared" si="7"/>
        <v>5.0833332538604736</v>
      </c>
      <c r="DQ1263" s="24">
        <f t="shared" si="7"/>
        <v>50.966666698455811</v>
      </c>
      <c r="DR1263" s="24">
        <f t="shared" si="7"/>
        <v>23.483333170413971</v>
      </c>
      <c r="DS1263" s="24">
        <f t="shared" si="7"/>
        <v>0.25</v>
      </c>
      <c r="DT1263" s="24"/>
      <c r="DU1263" s="24"/>
      <c r="DV1263" s="24"/>
      <c r="DW1263" s="24"/>
      <c r="DX1263" s="24"/>
    </row>
    <row r="1264" spans="1:148" s="9" customFormat="1" ht="20.25" x14ac:dyDescent="0.3">
      <c r="A1264" s="18"/>
      <c r="B1264" s="18"/>
      <c r="C1264" s="18"/>
      <c r="D1264" s="18"/>
      <c r="E1264" s="18"/>
      <c r="F1264" s="18"/>
      <c r="G1264" s="18"/>
      <c r="H1264" s="18"/>
      <c r="I1264" s="18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  <c r="Y1264" s="18"/>
      <c r="Z1264" s="18"/>
      <c r="AA1264" s="18"/>
      <c r="AB1264" s="18"/>
      <c r="AC1264" s="18"/>
      <c r="AD1264" s="18"/>
      <c r="AE1264" s="18"/>
      <c r="AF1264" s="18"/>
      <c r="AG1264" s="18"/>
      <c r="AH1264" s="18"/>
      <c r="AI1264" s="18"/>
      <c r="AJ1264" s="18"/>
      <c r="AK1264" s="15"/>
      <c r="AL1264" s="15"/>
      <c r="AM1264" s="15"/>
      <c r="AN1264" s="15"/>
      <c r="DJ1264" s="24"/>
      <c r="DK1264" s="24"/>
      <c r="DL1264" s="24"/>
      <c r="DM1264" s="24"/>
      <c r="DN1264" s="24"/>
      <c r="DO1264" s="24"/>
      <c r="DP1264" s="24"/>
      <c r="DQ1264" s="24"/>
      <c r="DR1264" s="24"/>
      <c r="DS1264" s="24"/>
      <c r="DT1264" s="24"/>
      <c r="DU1264" s="24"/>
      <c r="DV1264" s="24"/>
      <c r="DW1264" s="24"/>
      <c r="DX1264" s="24"/>
    </row>
    <row r="1265" spans="1:128" s="9" customFormat="1" ht="20.25" x14ac:dyDescent="0.3">
      <c r="A1265" s="18"/>
      <c r="B1265" s="18"/>
      <c r="C1265" s="18"/>
      <c r="D1265" s="18"/>
      <c r="E1265" s="18"/>
      <c r="F1265" s="18"/>
      <c r="G1265" s="18"/>
      <c r="H1265" s="18"/>
      <c r="I1265" s="18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  <c r="Y1265" s="18"/>
      <c r="Z1265" s="18"/>
      <c r="AA1265" s="18"/>
      <c r="AB1265" s="18"/>
      <c r="AC1265" s="18"/>
      <c r="AD1265" s="18"/>
      <c r="AE1265" s="18"/>
      <c r="AF1265" s="18"/>
      <c r="AG1265" s="18"/>
      <c r="AH1265" s="18"/>
      <c r="AI1265" s="18"/>
      <c r="AJ1265" s="18"/>
      <c r="AK1265" s="15"/>
      <c r="AL1265" s="15"/>
      <c r="AM1265" s="15"/>
      <c r="AN1265" s="15"/>
      <c r="DJ1265" s="24"/>
      <c r="DK1265" s="24"/>
      <c r="DL1265" s="24"/>
      <c r="DM1265" s="24"/>
      <c r="DN1265" s="24"/>
      <c r="DO1265" s="24"/>
      <c r="DP1265" s="24"/>
      <c r="DQ1265" s="24"/>
      <c r="DR1265" s="24"/>
      <c r="DS1265" s="24"/>
      <c r="DT1265" s="24"/>
      <c r="DU1265" s="24"/>
      <c r="DV1265" s="24"/>
      <c r="DW1265" s="24"/>
      <c r="DX1265" s="24"/>
    </row>
    <row r="1266" spans="1:128" s="9" customFormat="1" ht="20.25" x14ac:dyDescent="0.3">
      <c r="A1266" s="18"/>
      <c r="B1266" s="18"/>
      <c r="C1266" s="18"/>
      <c r="D1266" s="18"/>
      <c r="E1266" s="18"/>
      <c r="F1266" s="18"/>
      <c r="G1266" s="18"/>
      <c r="H1266" s="18"/>
      <c r="I1266" s="18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8"/>
      <c r="Y1266" s="18"/>
      <c r="Z1266" s="18"/>
      <c r="AA1266" s="18"/>
      <c r="AB1266" s="18"/>
      <c r="AC1266" s="18"/>
      <c r="AD1266" s="18"/>
      <c r="AE1266" s="18"/>
      <c r="AF1266" s="18"/>
      <c r="AG1266" s="18"/>
      <c r="AH1266" s="18"/>
      <c r="AI1266" s="18"/>
      <c r="AJ1266" s="18"/>
      <c r="AK1266" s="15"/>
      <c r="AL1266" s="15"/>
      <c r="AM1266" s="15"/>
      <c r="AN1266" s="15"/>
      <c r="AP1266" s="36" t="s">
        <v>290</v>
      </c>
      <c r="AQ1266" s="36"/>
      <c r="AR1266" s="36" t="s">
        <v>291</v>
      </c>
      <c r="DJ1266" s="24"/>
      <c r="DK1266" s="24"/>
      <c r="DL1266" s="24"/>
      <c r="DM1266" s="24"/>
      <c r="DN1266" s="24"/>
      <c r="DO1266" s="24"/>
      <c r="DP1266" s="24"/>
      <c r="DQ1266" s="24"/>
      <c r="DR1266" s="24"/>
      <c r="DS1266" s="24"/>
      <c r="DT1266" s="24"/>
      <c r="DU1266" s="24"/>
      <c r="DV1266" s="24"/>
      <c r="DW1266" s="24"/>
      <c r="DX1266" s="24"/>
    </row>
    <row r="1267" spans="1:128" s="9" customFormat="1" ht="20.25" x14ac:dyDescent="0.3">
      <c r="A1267" s="18"/>
      <c r="B1267" s="18"/>
      <c r="C1267" s="18"/>
      <c r="D1267" s="18"/>
      <c r="E1267" s="18"/>
      <c r="F1267" s="18"/>
      <c r="G1267" s="18"/>
      <c r="H1267" s="18"/>
      <c r="I1267" s="18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  <c r="Y1267" s="18"/>
      <c r="Z1267" s="18"/>
      <c r="AA1267" s="18"/>
      <c r="AB1267" s="18"/>
      <c r="AC1267" s="18"/>
      <c r="AD1267" s="18"/>
      <c r="AE1267" s="18"/>
      <c r="AF1267" s="18"/>
      <c r="AG1267" s="18"/>
      <c r="AH1267" s="18"/>
      <c r="AI1267" s="18"/>
      <c r="AJ1267" s="18"/>
      <c r="AK1267" s="15"/>
      <c r="AL1267" s="15"/>
      <c r="AM1267" s="15"/>
      <c r="AN1267" s="15"/>
      <c r="AP1267" s="37">
        <f>COUNTIF(AP3:AP163,"&gt;0")</f>
        <v>28</v>
      </c>
      <c r="AQ1267" s="37"/>
      <c r="AR1267" s="38" t="e">
        <f>#REF!/AP1267</f>
        <v>#REF!</v>
      </c>
      <c r="DJ1267" s="24"/>
      <c r="DK1267" s="24"/>
      <c r="DL1267" s="24"/>
      <c r="DM1267" s="24"/>
      <c r="DN1267" s="24"/>
      <c r="DO1267" s="24"/>
      <c r="DP1267" s="24"/>
      <c r="DQ1267" s="24"/>
      <c r="DR1267" s="24"/>
      <c r="DS1267" s="24"/>
      <c r="DT1267" s="24"/>
      <c r="DU1267" s="24"/>
      <c r="DV1267" s="24"/>
      <c r="DW1267" s="24"/>
      <c r="DX1267" s="24"/>
    </row>
    <row r="1268" spans="1:128" s="9" customFormat="1" ht="20.25" x14ac:dyDescent="0.3">
      <c r="A1268" s="18"/>
      <c r="B1268" s="18"/>
      <c r="C1268" s="18"/>
      <c r="D1268" s="18"/>
      <c r="E1268" s="18"/>
      <c r="F1268" s="18"/>
      <c r="G1268" s="18"/>
      <c r="H1268" s="18"/>
      <c r="I1268" s="18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8"/>
      <c r="Y1268" s="18"/>
      <c r="Z1268" s="18"/>
      <c r="AA1268" s="18"/>
      <c r="AB1268" s="18"/>
      <c r="AC1268" s="18"/>
      <c r="AD1268" s="18"/>
      <c r="AE1268" s="18"/>
      <c r="AF1268" s="18"/>
      <c r="AG1268" s="18"/>
      <c r="AH1268" s="18"/>
      <c r="AI1268" s="18"/>
      <c r="AJ1268" s="18"/>
      <c r="AK1268" s="15"/>
      <c r="AL1268" s="15"/>
      <c r="AM1268" s="15"/>
      <c r="AN1268" s="15"/>
      <c r="DJ1268" s="24"/>
      <c r="DK1268" s="24"/>
      <c r="DL1268" s="24"/>
      <c r="DM1268" s="24"/>
      <c r="DN1268" s="24"/>
      <c r="DO1268" s="24"/>
      <c r="DP1268" s="24"/>
      <c r="DQ1268" s="24"/>
      <c r="DR1268" s="24"/>
      <c r="DS1268" s="24"/>
      <c r="DT1268" s="24"/>
      <c r="DU1268" s="24"/>
      <c r="DV1268" s="24"/>
      <c r="DW1268" s="24"/>
      <c r="DX1268" s="24"/>
    </row>
    <row r="1269" spans="1:128" s="9" customFormat="1" ht="20.25" x14ac:dyDescent="0.3">
      <c r="A1269" s="18"/>
      <c r="B1269" s="18"/>
      <c r="C1269" s="18"/>
      <c r="D1269" s="18"/>
      <c r="E1269" s="18"/>
      <c r="F1269" s="18"/>
      <c r="G1269" s="18"/>
      <c r="H1269" s="18"/>
      <c r="I1269" s="18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18"/>
      <c r="AE1269" s="18"/>
      <c r="AF1269" s="18"/>
      <c r="AG1269" s="18"/>
      <c r="AH1269" s="18"/>
      <c r="AI1269" s="18"/>
      <c r="AJ1269" s="18"/>
      <c r="AK1269" s="15"/>
      <c r="AL1269" s="15"/>
      <c r="AM1269" s="15"/>
      <c r="AN1269" s="15"/>
      <c r="DJ1269" s="24"/>
      <c r="DK1269" s="24"/>
      <c r="DL1269" s="24"/>
      <c r="DM1269" s="24"/>
      <c r="DN1269" s="24"/>
      <c r="DO1269" s="24"/>
      <c r="DP1269" s="24"/>
      <c r="DQ1269" s="24"/>
      <c r="DR1269" s="24"/>
      <c r="DS1269" s="24"/>
      <c r="DT1269" s="24"/>
      <c r="DU1269" s="24"/>
      <c r="DV1269" s="24"/>
      <c r="DW1269" s="24"/>
      <c r="DX1269" s="24"/>
    </row>
    <row r="1270" spans="1:128" s="9" customFormat="1" ht="20.25" x14ac:dyDescent="0.3">
      <c r="A1270" s="18"/>
      <c r="B1270" s="18"/>
      <c r="C1270" s="18"/>
      <c r="D1270" s="18"/>
      <c r="E1270" s="18"/>
      <c r="F1270" s="18"/>
      <c r="G1270" s="18"/>
      <c r="H1270" s="18"/>
      <c r="I1270" s="18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8"/>
      <c r="Y1270" s="18"/>
      <c r="Z1270" s="18"/>
      <c r="AA1270" s="18"/>
      <c r="AB1270" s="18"/>
      <c r="AC1270" s="18"/>
      <c r="AD1270" s="18"/>
      <c r="AE1270" s="18"/>
      <c r="AF1270" s="18"/>
      <c r="AG1270" s="18"/>
      <c r="AH1270" s="18"/>
      <c r="AI1270" s="18"/>
      <c r="AJ1270" s="18"/>
      <c r="AK1270" s="15"/>
      <c r="AL1270" s="15"/>
      <c r="AM1270" s="15"/>
      <c r="AN1270" s="15"/>
      <c r="DJ1270" s="24"/>
      <c r="DK1270" s="24"/>
      <c r="DL1270" s="24"/>
      <c r="DM1270" s="24"/>
      <c r="DN1270" s="24"/>
      <c r="DO1270" s="24"/>
      <c r="DP1270" s="24"/>
      <c r="DQ1270" s="24"/>
      <c r="DR1270" s="24"/>
      <c r="DS1270" s="24"/>
      <c r="DT1270" s="24"/>
      <c r="DU1270" s="24"/>
      <c r="DV1270" s="24"/>
      <c r="DW1270" s="24"/>
      <c r="DX1270" s="24"/>
    </row>
    <row r="1271" spans="1:128" s="9" customFormat="1" ht="20.25" x14ac:dyDescent="0.3">
      <c r="A1271" s="18"/>
      <c r="B1271" s="18"/>
      <c r="C1271" s="18"/>
      <c r="D1271" s="18"/>
      <c r="E1271" s="18"/>
      <c r="F1271" s="18"/>
      <c r="G1271" s="18"/>
      <c r="H1271" s="18"/>
      <c r="I1271" s="18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  <c r="Y1271" s="18"/>
      <c r="Z1271" s="18"/>
      <c r="AA1271" s="18"/>
      <c r="AB1271" s="18"/>
      <c r="AC1271" s="18"/>
      <c r="AD1271" s="18"/>
      <c r="AE1271" s="18"/>
      <c r="AF1271" s="18"/>
      <c r="AG1271" s="18"/>
      <c r="AH1271" s="18"/>
      <c r="AI1271" s="18"/>
      <c r="AJ1271" s="18"/>
      <c r="AK1271" s="15"/>
      <c r="AL1271" s="15"/>
      <c r="AM1271" s="15"/>
      <c r="AN1271" s="15"/>
      <c r="DJ1271" s="24"/>
      <c r="DK1271" s="24"/>
      <c r="DL1271" s="24"/>
      <c r="DM1271" s="24"/>
      <c r="DN1271" s="24"/>
      <c r="DO1271" s="24"/>
      <c r="DP1271" s="24"/>
      <c r="DQ1271" s="24"/>
      <c r="DR1271" s="24"/>
      <c r="DS1271" s="24"/>
      <c r="DT1271" s="24"/>
      <c r="DU1271" s="24"/>
      <c r="DV1271" s="24"/>
      <c r="DW1271" s="24"/>
      <c r="DX1271" s="24"/>
    </row>
    <row r="1272" spans="1:128" s="9" customFormat="1" ht="20.25" x14ac:dyDescent="0.3">
      <c r="A1272" s="18"/>
      <c r="B1272" s="18"/>
      <c r="C1272" s="18"/>
      <c r="D1272" s="18"/>
      <c r="E1272" s="18"/>
      <c r="F1272" s="18"/>
      <c r="G1272" s="18"/>
      <c r="H1272" s="18"/>
      <c r="I1272" s="18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  <c r="AG1272" s="18"/>
      <c r="AH1272" s="18"/>
      <c r="AI1272" s="18"/>
      <c r="AJ1272" s="18"/>
      <c r="AK1272" s="15"/>
      <c r="AL1272" s="15"/>
      <c r="AM1272" s="15"/>
      <c r="AN1272" s="15"/>
      <c r="DJ1272" s="24"/>
      <c r="DK1272" s="24"/>
      <c r="DL1272" s="24"/>
      <c r="DM1272" s="24"/>
      <c r="DN1272" s="24"/>
      <c r="DO1272" s="24"/>
      <c r="DP1272" s="24"/>
      <c r="DQ1272" s="24"/>
      <c r="DR1272" s="24"/>
      <c r="DS1272" s="24"/>
      <c r="DT1272" s="24"/>
      <c r="DU1272" s="24"/>
      <c r="DV1272" s="24"/>
      <c r="DW1272" s="24"/>
      <c r="DX1272" s="24"/>
    </row>
    <row r="1273" spans="1:128" s="9" customFormat="1" ht="20.25" x14ac:dyDescent="0.3">
      <c r="A1273" s="18"/>
      <c r="B1273" s="18"/>
      <c r="C1273" s="18"/>
      <c r="D1273" s="18"/>
      <c r="E1273" s="18"/>
      <c r="F1273" s="18"/>
      <c r="G1273" s="18"/>
      <c r="H1273" s="18"/>
      <c r="I1273" s="18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  <c r="Y1273" s="18"/>
      <c r="Z1273" s="18"/>
      <c r="AA1273" s="18"/>
      <c r="AB1273" s="18"/>
      <c r="AC1273" s="18"/>
      <c r="AD1273" s="18"/>
      <c r="AE1273" s="18"/>
      <c r="AF1273" s="18"/>
      <c r="AG1273" s="18"/>
      <c r="AH1273" s="18"/>
      <c r="AI1273" s="18"/>
      <c r="AJ1273" s="18"/>
      <c r="AK1273" s="15"/>
      <c r="AL1273" s="15"/>
      <c r="AM1273" s="15"/>
      <c r="AN1273" s="15"/>
      <c r="DJ1273" s="24"/>
      <c r="DK1273" s="24"/>
      <c r="DL1273" s="24"/>
      <c r="DM1273" s="24"/>
      <c r="DN1273" s="24"/>
      <c r="DO1273" s="24"/>
      <c r="DP1273" s="24"/>
      <c r="DQ1273" s="24"/>
      <c r="DR1273" s="24"/>
      <c r="DS1273" s="24"/>
      <c r="DT1273" s="24"/>
      <c r="DU1273" s="24"/>
      <c r="DV1273" s="24"/>
      <c r="DW1273" s="24"/>
      <c r="DX1273" s="24"/>
    </row>
    <row r="1274" spans="1:128" s="9" customFormat="1" ht="20.25" x14ac:dyDescent="0.3">
      <c r="A1274" s="18"/>
      <c r="B1274" s="18"/>
      <c r="C1274" s="18"/>
      <c r="D1274" s="18"/>
      <c r="E1274" s="18"/>
      <c r="F1274" s="18"/>
      <c r="G1274" s="18"/>
      <c r="H1274" s="18"/>
      <c r="I1274" s="18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8"/>
      <c r="X1274" s="18"/>
      <c r="Y1274" s="18"/>
      <c r="Z1274" s="18"/>
      <c r="AA1274" s="18"/>
      <c r="AB1274" s="18"/>
      <c r="AC1274" s="18"/>
      <c r="AD1274" s="18"/>
      <c r="AE1274" s="18"/>
      <c r="AF1274" s="18"/>
      <c r="AG1274" s="18"/>
      <c r="AH1274" s="18"/>
      <c r="AI1274" s="18"/>
      <c r="AJ1274" s="18"/>
      <c r="AK1274" s="15"/>
      <c r="AL1274" s="15"/>
      <c r="AM1274" s="15"/>
      <c r="AN1274" s="15"/>
      <c r="DJ1274" s="24"/>
      <c r="DK1274" s="24"/>
      <c r="DL1274" s="24"/>
      <c r="DM1274" s="24"/>
      <c r="DN1274" s="24"/>
      <c r="DO1274" s="24"/>
      <c r="DP1274" s="24"/>
      <c r="DQ1274" s="24"/>
      <c r="DR1274" s="24"/>
      <c r="DS1274" s="24"/>
      <c r="DT1274" s="24"/>
      <c r="DU1274" s="24"/>
      <c r="DV1274" s="24"/>
      <c r="DW1274" s="24"/>
      <c r="DX1274" s="24"/>
    </row>
    <row r="1275" spans="1:128" s="9" customFormat="1" ht="20.25" x14ac:dyDescent="0.3">
      <c r="A1275" s="18"/>
      <c r="B1275" s="18"/>
      <c r="C1275" s="18"/>
      <c r="D1275" s="18"/>
      <c r="E1275" s="18"/>
      <c r="F1275" s="18"/>
      <c r="G1275" s="18"/>
      <c r="H1275" s="18"/>
      <c r="I1275" s="18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18"/>
      <c r="AE1275" s="18"/>
      <c r="AF1275" s="18"/>
      <c r="AG1275" s="18"/>
      <c r="AH1275" s="18"/>
      <c r="AI1275" s="18"/>
      <c r="AJ1275" s="18"/>
      <c r="AK1275" s="15"/>
      <c r="AL1275" s="15"/>
      <c r="AM1275" s="15"/>
      <c r="AN1275" s="15"/>
      <c r="DJ1275" s="24"/>
      <c r="DK1275" s="24"/>
      <c r="DL1275" s="24"/>
      <c r="DM1275" s="24"/>
      <c r="DN1275" s="24"/>
      <c r="DO1275" s="24"/>
      <c r="DP1275" s="24"/>
      <c r="DQ1275" s="24"/>
      <c r="DR1275" s="24"/>
      <c r="DS1275" s="24"/>
      <c r="DT1275" s="24"/>
      <c r="DU1275" s="24"/>
      <c r="DV1275" s="24"/>
      <c r="DW1275" s="24"/>
      <c r="DX1275" s="24"/>
    </row>
    <row r="1276" spans="1:128" s="9" customFormat="1" ht="20.25" x14ac:dyDescent="0.3">
      <c r="A1276" s="18"/>
      <c r="B1276" s="18"/>
      <c r="C1276" s="18"/>
      <c r="D1276" s="18"/>
      <c r="E1276" s="18"/>
      <c r="F1276" s="18"/>
      <c r="G1276" s="18"/>
      <c r="H1276" s="18"/>
      <c r="I1276" s="18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  <c r="Y1276" s="18"/>
      <c r="Z1276" s="18"/>
      <c r="AA1276" s="18"/>
      <c r="AB1276" s="18"/>
      <c r="AC1276" s="18"/>
      <c r="AD1276" s="18"/>
      <c r="AE1276" s="18"/>
      <c r="AF1276" s="18"/>
      <c r="AG1276" s="18"/>
      <c r="AH1276" s="18"/>
      <c r="AI1276" s="18"/>
      <c r="AJ1276" s="18"/>
      <c r="AK1276" s="15"/>
      <c r="AL1276" s="15"/>
      <c r="AM1276" s="15"/>
      <c r="AN1276" s="15"/>
      <c r="DJ1276" s="24"/>
      <c r="DK1276" s="24"/>
      <c r="DL1276" s="24"/>
      <c r="DM1276" s="24"/>
      <c r="DN1276" s="24"/>
      <c r="DO1276" s="24"/>
      <c r="DP1276" s="24"/>
      <c r="DQ1276" s="24"/>
      <c r="DR1276" s="24"/>
      <c r="DS1276" s="24"/>
      <c r="DT1276" s="24"/>
      <c r="DU1276" s="24"/>
      <c r="DV1276" s="24"/>
      <c r="DW1276" s="24"/>
      <c r="DX1276" s="24"/>
    </row>
    <row r="1277" spans="1:128" s="9" customFormat="1" ht="20.25" x14ac:dyDescent="0.3">
      <c r="A1277" s="18"/>
      <c r="B1277" s="18"/>
      <c r="C1277" s="18"/>
      <c r="D1277" s="18"/>
      <c r="E1277" s="18"/>
      <c r="F1277" s="18"/>
      <c r="G1277" s="18"/>
      <c r="H1277" s="18"/>
      <c r="I1277" s="18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  <c r="Y1277" s="18"/>
      <c r="Z1277" s="18"/>
      <c r="AA1277" s="18"/>
      <c r="AB1277" s="18"/>
      <c r="AC1277" s="18"/>
      <c r="AD1277" s="18"/>
      <c r="AE1277" s="18"/>
      <c r="AF1277" s="18"/>
      <c r="AG1277" s="18"/>
      <c r="AH1277" s="18"/>
      <c r="AI1277" s="18"/>
      <c r="AJ1277" s="18"/>
      <c r="AK1277" s="15"/>
      <c r="AL1277" s="15"/>
      <c r="AM1277" s="15"/>
      <c r="AN1277" s="15"/>
      <c r="DJ1277" s="24"/>
      <c r="DK1277" s="24"/>
      <c r="DL1277" s="24"/>
      <c r="DM1277" s="24"/>
      <c r="DN1277" s="24"/>
      <c r="DO1277" s="24"/>
      <c r="DP1277" s="24"/>
      <c r="DQ1277" s="24"/>
      <c r="DR1277" s="24"/>
      <c r="DS1277" s="24"/>
      <c r="DT1277" s="24"/>
      <c r="DU1277" s="24"/>
      <c r="DV1277" s="24"/>
      <c r="DW1277" s="24"/>
      <c r="DX1277" s="24"/>
    </row>
    <row r="1278" spans="1:128" s="9" customFormat="1" ht="20.25" x14ac:dyDescent="0.3">
      <c r="A1278" s="18"/>
      <c r="B1278" s="18"/>
      <c r="C1278" s="18"/>
      <c r="D1278" s="18"/>
      <c r="E1278" s="18"/>
      <c r="F1278" s="18"/>
      <c r="G1278" s="18"/>
      <c r="H1278" s="18"/>
      <c r="I1278" s="18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  <c r="Y1278" s="18"/>
      <c r="Z1278" s="18"/>
      <c r="AA1278" s="18"/>
      <c r="AB1278" s="18"/>
      <c r="AC1278" s="18"/>
      <c r="AD1278" s="18"/>
      <c r="AE1278" s="18"/>
      <c r="AF1278" s="18"/>
      <c r="AG1278" s="18"/>
      <c r="AH1278" s="18"/>
      <c r="AI1278" s="18"/>
      <c r="AJ1278" s="18"/>
      <c r="AK1278" s="15"/>
      <c r="AL1278" s="15"/>
      <c r="AM1278" s="15"/>
      <c r="AN1278" s="15"/>
      <c r="DJ1278" s="24"/>
      <c r="DK1278" s="24"/>
      <c r="DL1278" s="24"/>
      <c r="DM1278" s="24"/>
      <c r="DN1278" s="24"/>
      <c r="DO1278" s="24"/>
      <c r="DP1278" s="24"/>
      <c r="DQ1278" s="24"/>
      <c r="DR1278" s="24"/>
      <c r="DS1278" s="24"/>
      <c r="DT1278" s="24"/>
      <c r="DU1278" s="24"/>
      <c r="DV1278" s="24"/>
      <c r="DW1278" s="24"/>
      <c r="DX1278" s="24"/>
    </row>
    <row r="1279" spans="1:128" s="9" customFormat="1" ht="20.25" x14ac:dyDescent="0.3">
      <c r="A1279" s="18"/>
      <c r="B1279" s="18"/>
      <c r="C1279" s="18"/>
      <c r="D1279" s="18"/>
      <c r="E1279" s="18"/>
      <c r="F1279" s="18"/>
      <c r="G1279" s="18"/>
      <c r="H1279" s="18"/>
      <c r="I1279" s="18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8"/>
      <c r="Z1279" s="18"/>
      <c r="AA1279" s="18"/>
      <c r="AB1279" s="18"/>
      <c r="AC1279" s="18"/>
      <c r="AD1279" s="18"/>
      <c r="AE1279" s="18"/>
      <c r="AF1279" s="18"/>
      <c r="AG1279" s="18"/>
      <c r="AH1279" s="18"/>
      <c r="AI1279" s="18"/>
      <c r="AJ1279" s="18"/>
      <c r="AK1279" s="15"/>
      <c r="AL1279" s="15"/>
      <c r="AM1279" s="15"/>
      <c r="AN1279" s="15"/>
      <c r="DJ1279" s="24"/>
      <c r="DK1279" s="24"/>
      <c r="DL1279" s="24"/>
      <c r="DM1279" s="24"/>
      <c r="DN1279" s="24"/>
      <c r="DO1279" s="24"/>
      <c r="DP1279" s="24"/>
      <c r="DQ1279" s="24"/>
      <c r="DR1279" s="24"/>
      <c r="DS1279" s="24"/>
      <c r="DT1279" s="24"/>
      <c r="DU1279" s="24"/>
      <c r="DV1279" s="24"/>
      <c r="DW1279" s="24"/>
      <c r="DX1279" s="24"/>
    </row>
    <row r="1280" spans="1:128" s="9" customFormat="1" ht="20.25" x14ac:dyDescent="0.3">
      <c r="A1280" s="18"/>
      <c r="B1280" s="18"/>
      <c r="C1280" s="18"/>
      <c r="D1280" s="18"/>
      <c r="E1280" s="18"/>
      <c r="F1280" s="18"/>
      <c r="G1280" s="18"/>
      <c r="H1280" s="18"/>
      <c r="I1280" s="18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8"/>
      <c r="Z1280" s="18"/>
      <c r="AA1280" s="18"/>
      <c r="AB1280" s="18"/>
      <c r="AC1280" s="18"/>
      <c r="AD1280" s="18"/>
      <c r="AE1280" s="18"/>
      <c r="AF1280" s="18"/>
      <c r="AG1280" s="18"/>
      <c r="AH1280" s="18"/>
      <c r="AI1280" s="18"/>
      <c r="AJ1280" s="18"/>
      <c r="AK1280" s="15"/>
      <c r="AL1280" s="15"/>
      <c r="AM1280" s="15"/>
      <c r="AN1280" s="15"/>
      <c r="DJ1280" s="24"/>
      <c r="DK1280" s="24"/>
      <c r="DL1280" s="24"/>
      <c r="DM1280" s="24"/>
      <c r="DN1280" s="24"/>
      <c r="DO1280" s="24"/>
      <c r="DP1280" s="24"/>
      <c r="DQ1280" s="24"/>
      <c r="DR1280" s="24"/>
      <c r="DS1280" s="24"/>
      <c r="DT1280" s="24"/>
      <c r="DU1280" s="24"/>
      <c r="DV1280" s="24"/>
      <c r="DW1280" s="24"/>
      <c r="DX1280" s="24"/>
    </row>
    <row r="1281" spans="1:128" s="9" customFormat="1" ht="20.25" x14ac:dyDescent="0.3">
      <c r="A1281" s="18"/>
      <c r="B1281" s="18"/>
      <c r="C1281" s="18"/>
      <c r="D1281" s="18"/>
      <c r="E1281" s="18"/>
      <c r="F1281" s="18"/>
      <c r="G1281" s="18"/>
      <c r="H1281" s="18"/>
      <c r="I1281" s="18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18"/>
      <c r="AE1281" s="18"/>
      <c r="AF1281" s="18"/>
      <c r="AG1281" s="18"/>
      <c r="AH1281" s="18"/>
      <c r="AI1281" s="18"/>
      <c r="AJ1281" s="18"/>
      <c r="AK1281" s="15"/>
      <c r="AL1281" s="15"/>
      <c r="AM1281" s="15"/>
      <c r="AN1281" s="15"/>
      <c r="DJ1281" s="24"/>
      <c r="DK1281" s="24"/>
      <c r="DL1281" s="24"/>
      <c r="DM1281" s="24"/>
      <c r="DN1281" s="24"/>
      <c r="DO1281" s="24"/>
      <c r="DP1281" s="24"/>
      <c r="DQ1281" s="24"/>
      <c r="DR1281" s="24"/>
      <c r="DS1281" s="24"/>
      <c r="DT1281" s="24"/>
      <c r="DU1281" s="24"/>
      <c r="DV1281" s="24"/>
      <c r="DW1281" s="24"/>
      <c r="DX1281" s="24"/>
    </row>
    <row r="1282" spans="1:128" s="9" customFormat="1" ht="20.25" x14ac:dyDescent="0.3">
      <c r="A1282" s="18"/>
      <c r="B1282" s="18"/>
      <c r="C1282" s="18"/>
      <c r="D1282" s="18"/>
      <c r="E1282" s="18"/>
      <c r="F1282" s="18"/>
      <c r="G1282" s="18"/>
      <c r="H1282" s="18"/>
      <c r="I1282" s="18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8"/>
      <c r="Z1282" s="18"/>
      <c r="AA1282" s="18"/>
      <c r="AB1282" s="18"/>
      <c r="AC1282" s="18"/>
      <c r="AD1282" s="18"/>
      <c r="AE1282" s="18"/>
      <c r="AF1282" s="18"/>
      <c r="AG1282" s="18"/>
      <c r="AH1282" s="18"/>
      <c r="AI1282" s="18"/>
      <c r="AJ1282" s="18"/>
      <c r="AK1282" s="15"/>
      <c r="AL1282" s="15"/>
      <c r="AM1282" s="15"/>
      <c r="AN1282" s="15"/>
      <c r="DJ1282" s="24"/>
      <c r="DK1282" s="24"/>
      <c r="DL1282" s="24"/>
      <c r="DM1282" s="24"/>
      <c r="DN1282" s="24"/>
      <c r="DO1282" s="24"/>
      <c r="DP1282" s="24"/>
      <c r="DQ1282" s="24"/>
      <c r="DR1282" s="24"/>
      <c r="DS1282" s="24"/>
      <c r="DT1282" s="24"/>
      <c r="DU1282" s="24"/>
      <c r="DV1282" s="24"/>
      <c r="DW1282" s="24"/>
      <c r="DX1282" s="24"/>
    </row>
    <row r="1283" spans="1:128" s="9" customFormat="1" ht="20.25" x14ac:dyDescent="0.3">
      <c r="A1283" s="18"/>
      <c r="B1283" s="18"/>
      <c r="C1283" s="18"/>
      <c r="D1283" s="18"/>
      <c r="E1283" s="18"/>
      <c r="F1283" s="18"/>
      <c r="G1283" s="18"/>
      <c r="H1283" s="18"/>
      <c r="I1283" s="18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8"/>
      <c r="Z1283" s="18"/>
      <c r="AA1283" s="18"/>
      <c r="AB1283" s="18"/>
      <c r="AC1283" s="18"/>
      <c r="AD1283" s="18"/>
      <c r="AE1283" s="18"/>
      <c r="AF1283" s="18"/>
      <c r="AG1283" s="18"/>
      <c r="AH1283" s="18"/>
      <c r="AI1283" s="18"/>
      <c r="AJ1283" s="18"/>
      <c r="AK1283" s="15"/>
      <c r="AL1283" s="15"/>
      <c r="AM1283" s="15"/>
      <c r="AN1283" s="15"/>
      <c r="DJ1283" s="24"/>
      <c r="DK1283" s="24"/>
      <c r="DL1283" s="24"/>
      <c r="DM1283" s="24"/>
      <c r="DN1283" s="24"/>
      <c r="DO1283" s="24"/>
      <c r="DP1283" s="24"/>
      <c r="DQ1283" s="24"/>
      <c r="DR1283" s="24"/>
      <c r="DS1283" s="24"/>
      <c r="DT1283" s="24"/>
      <c r="DU1283" s="24"/>
      <c r="DV1283" s="24"/>
      <c r="DW1283" s="24"/>
      <c r="DX1283" s="24"/>
    </row>
    <row r="1284" spans="1:128" s="9" customFormat="1" ht="20.25" x14ac:dyDescent="0.3">
      <c r="A1284" s="18"/>
      <c r="B1284" s="18"/>
      <c r="C1284" s="18"/>
      <c r="D1284" s="18"/>
      <c r="E1284" s="18"/>
      <c r="F1284" s="18"/>
      <c r="G1284" s="18"/>
      <c r="H1284" s="18"/>
      <c r="I1284" s="18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8"/>
      <c r="Z1284" s="18"/>
      <c r="AA1284" s="18"/>
      <c r="AB1284" s="18"/>
      <c r="AC1284" s="18"/>
      <c r="AD1284" s="18"/>
      <c r="AE1284" s="18"/>
      <c r="AF1284" s="18"/>
      <c r="AG1284" s="18"/>
      <c r="AH1284" s="18"/>
      <c r="AI1284" s="18"/>
      <c r="AJ1284" s="18"/>
      <c r="AK1284" s="15"/>
      <c r="AL1284" s="15"/>
      <c r="AM1284" s="15"/>
      <c r="AN1284" s="15"/>
      <c r="DJ1284" s="24"/>
      <c r="DK1284" s="24"/>
      <c r="DL1284" s="24"/>
      <c r="DM1284" s="24"/>
      <c r="DN1284" s="24"/>
      <c r="DO1284" s="24"/>
      <c r="DP1284" s="24"/>
      <c r="DQ1284" s="24"/>
      <c r="DR1284" s="24"/>
      <c r="DS1284" s="24"/>
      <c r="DT1284" s="24"/>
      <c r="DU1284" s="24"/>
      <c r="DV1284" s="24"/>
      <c r="DW1284" s="24"/>
      <c r="DX1284" s="24"/>
    </row>
    <row r="1285" spans="1:128" s="9" customFormat="1" ht="20.25" x14ac:dyDescent="0.3">
      <c r="A1285" s="18"/>
      <c r="B1285" s="18"/>
      <c r="C1285" s="18"/>
      <c r="D1285" s="18"/>
      <c r="E1285" s="18"/>
      <c r="F1285" s="18"/>
      <c r="G1285" s="18"/>
      <c r="H1285" s="18"/>
      <c r="I1285" s="18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8"/>
      <c r="Z1285" s="18"/>
      <c r="AA1285" s="18"/>
      <c r="AB1285" s="18"/>
      <c r="AC1285" s="18"/>
      <c r="AD1285" s="18"/>
      <c r="AE1285" s="18"/>
      <c r="AF1285" s="18"/>
      <c r="AG1285" s="18"/>
      <c r="AH1285" s="18"/>
      <c r="AI1285" s="18"/>
      <c r="AJ1285" s="18"/>
      <c r="AK1285" s="15"/>
      <c r="AL1285" s="15"/>
      <c r="AM1285" s="15"/>
      <c r="AN1285" s="15"/>
      <c r="DJ1285" s="24"/>
      <c r="DK1285" s="24"/>
      <c r="DL1285" s="24"/>
      <c r="DM1285" s="24"/>
      <c r="DN1285" s="24"/>
      <c r="DO1285" s="24"/>
      <c r="DP1285" s="24"/>
      <c r="DQ1285" s="24"/>
      <c r="DR1285" s="24"/>
      <c r="DS1285" s="24"/>
      <c r="DT1285" s="24"/>
      <c r="DU1285" s="24"/>
      <c r="DV1285" s="24"/>
      <c r="DW1285" s="24"/>
      <c r="DX1285" s="24"/>
    </row>
    <row r="1286" spans="1:128" s="9" customFormat="1" ht="20.25" x14ac:dyDescent="0.3">
      <c r="A1286" s="18"/>
      <c r="B1286" s="18"/>
      <c r="C1286" s="18"/>
      <c r="D1286" s="18"/>
      <c r="E1286" s="18"/>
      <c r="F1286" s="18"/>
      <c r="G1286" s="18"/>
      <c r="H1286" s="18"/>
      <c r="I1286" s="18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8"/>
      <c r="Z1286" s="18"/>
      <c r="AA1286" s="18"/>
      <c r="AB1286" s="18"/>
      <c r="AC1286" s="18"/>
      <c r="AD1286" s="18"/>
      <c r="AE1286" s="18"/>
      <c r="AF1286" s="18"/>
      <c r="AG1286" s="18"/>
      <c r="AH1286" s="18"/>
      <c r="AI1286" s="18"/>
      <c r="AJ1286" s="18"/>
      <c r="AK1286" s="15"/>
      <c r="AL1286" s="15"/>
      <c r="AM1286" s="15"/>
      <c r="AN1286" s="15"/>
      <c r="DJ1286" s="24"/>
      <c r="DK1286" s="24"/>
      <c r="DL1286" s="24"/>
      <c r="DM1286" s="24"/>
      <c r="DN1286" s="24"/>
      <c r="DO1286" s="24"/>
      <c r="DP1286" s="24"/>
      <c r="DQ1286" s="24"/>
      <c r="DR1286" s="24"/>
      <c r="DS1286" s="24"/>
      <c r="DT1286" s="24"/>
      <c r="DU1286" s="24"/>
      <c r="DV1286" s="24"/>
      <c r="DW1286" s="24"/>
      <c r="DX1286" s="24"/>
    </row>
    <row r="1287" spans="1:128" s="9" customFormat="1" ht="20.25" x14ac:dyDescent="0.3">
      <c r="A1287" s="18"/>
      <c r="B1287" s="18"/>
      <c r="C1287" s="18"/>
      <c r="D1287" s="18"/>
      <c r="E1287" s="18"/>
      <c r="F1287" s="18"/>
      <c r="G1287" s="18"/>
      <c r="H1287" s="18"/>
      <c r="I1287" s="18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18"/>
      <c r="AE1287" s="18"/>
      <c r="AF1287" s="18"/>
      <c r="AG1287" s="18"/>
      <c r="AH1287" s="18"/>
      <c r="AI1287" s="18"/>
      <c r="AJ1287" s="18"/>
      <c r="AK1287" s="15"/>
      <c r="AL1287" s="15"/>
      <c r="AM1287" s="15"/>
      <c r="AN1287" s="15"/>
      <c r="DJ1287" s="24"/>
      <c r="DK1287" s="24"/>
      <c r="DL1287" s="24"/>
      <c r="DM1287" s="24"/>
      <c r="DN1287" s="24"/>
      <c r="DO1287" s="24"/>
      <c r="DP1287" s="24"/>
      <c r="DQ1287" s="24"/>
      <c r="DR1287" s="24"/>
      <c r="DS1287" s="24"/>
      <c r="DT1287" s="24"/>
      <c r="DU1287" s="24"/>
      <c r="DV1287" s="24"/>
      <c r="DW1287" s="24"/>
      <c r="DX1287" s="24"/>
    </row>
    <row r="1288" spans="1:128" s="9" customFormat="1" ht="20.25" x14ac:dyDescent="0.3">
      <c r="A1288" s="18"/>
      <c r="B1288" s="18"/>
      <c r="C1288" s="18"/>
      <c r="D1288" s="18"/>
      <c r="E1288" s="18"/>
      <c r="F1288" s="18"/>
      <c r="G1288" s="18"/>
      <c r="H1288" s="18"/>
      <c r="I1288" s="18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8"/>
      <c r="Z1288" s="18"/>
      <c r="AA1288" s="18"/>
      <c r="AB1288" s="18"/>
      <c r="AC1288" s="18"/>
      <c r="AD1288" s="18"/>
      <c r="AE1288" s="18"/>
      <c r="AF1288" s="18"/>
      <c r="AG1288" s="18"/>
      <c r="AH1288" s="18"/>
      <c r="AI1288" s="18"/>
      <c r="AJ1288" s="18"/>
      <c r="AK1288" s="15"/>
      <c r="AL1288" s="15"/>
      <c r="AM1288" s="15"/>
      <c r="AN1288" s="15"/>
      <c r="DJ1288" s="24"/>
      <c r="DK1288" s="24"/>
      <c r="DL1288" s="24"/>
      <c r="DM1288" s="24"/>
      <c r="DN1288" s="24"/>
      <c r="DO1288" s="24"/>
      <c r="DP1288" s="24"/>
      <c r="DQ1288" s="24"/>
      <c r="DR1288" s="24"/>
      <c r="DS1288" s="24"/>
      <c r="DT1288" s="24"/>
      <c r="DU1288" s="24"/>
      <c r="DV1288" s="24"/>
      <c r="DW1288" s="24"/>
      <c r="DX1288" s="24"/>
    </row>
    <row r="1289" spans="1:128" s="9" customFormat="1" ht="20.25" x14ac:dyDescent="0.3">
      <c r="A1289" s="18"/>
      <c r="B1289" s="18"/>
      <c r="C1289" s="18"/>
      <c r="D1289" s="18"/>
      <c r="E1289" s="18"/>
      <c r="F1289" s="18"/>
      <c r="G1289" s="18"/>
      <c r="H1289" s="18"/>
      <c r="I1289" s="18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8"/>
      <c r="X1289" s="18"/>
      <c r="Y1289" s="18"/>
      <c r="Z1289" s="18"/>
      <c r="AA1289" s="18"/>
      <c r="AB1289" s="18"/>
      <c r="AC1289" s="18"/>
      <c r="AD1289" s="18"/>
      <c r="AE1289" s="18"/>
      <c r="AF1289" s="18"/>
      <c r="AG1289" s="18"/>
      <c r="AH1289" s="18"/>
      <c r="AI1289" s="18"/>
      <c r="AJ1289" s="18"/>
      <c r="AK1289" s="15"/>
      <c r="AL1289" s="15"/>
      <c r="AM1289" s="15"/>
      <c r="AN1289" s="15"/>
      <c r="DJ1289" s="24"/>
      <c r="DK1289" s="24"/>
      <c r="DL1289" s="24"/>
      <c r="DM1289" s="24"/>
      <c r="DN1289" s="24"/>
      <c r="DO1289" s="24"/>
      <c r="DP1289" s="24"/>
      <c r="DQ1289" s="24"/>
      <c r="DR1289" s="24"/>
      <c r="DS1289" s="24"/>
      <c r="DT1289" s="24"/>
      <c r="DU1289" s="24"/>
      <c r="DV1289" s="24"/>
      <c r="DW1289" s="24"/>
      <c r="DX1289" s="24"/>
    </row>
    <row r="1290" spans="1:128" s="9" customFormat="1" ht="20.25" x14ac:dyDescent="0.3">
      <c r="A1290" s="18"/>
      <c r="B1290" s="18"/>
      <c r="C1290" s="18"/>
      <c r="D1290" s="18"/>
      <c r="E1290" s="18"/>
      <c r="F1290" s="18"/>
      <c r="G1290" s="18"/>
      <c r="H1290" s="18"/>
      <c r="I1290" s="18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8"/>
      <c r="X1290" s="18"/>
      <c r="Y1290" s="18"/>
      <c r="Z1290" s="18"/>
      <c r="AA1290" s="18"/>
      <c r="AB1290" s="18"/>
      <c r="AC1290" s="18"/>
      <c r="AD1290" s="18"/>
      <c r="AE1290" s="18"/>
      <c r="AF1290" s="18"/>
      <c r="AG1290" s="18"/>
      <c r="AH1290" s="18"/>
      <c r="AI1290" s="18"/>
      <c r="AJ1290" s="18"/>
      <c r="AK1290" s="15"/>
      <c r="AL1290" s="15"/>
      <c r="AM1290" s="15"/>
      <c r="AN1290" s="15"/>
      <c r="DJ1290" s="24"/>
      <c r="DK1290" s="24"/>
      <c r="DL1290" s="24"/>
      <c r="DM1290" s="24"/>
      <c r="DN1290" s="24"/>
      <c r="DO1290" s="24"/>
      <c r="DP1290" s="24"/>
      <c r="DQ1290" s="24"/>
      <c r="DR1290" s="24"/>
      <c r="DS1290" s="24"/>
      <c r="DT1290" s="24"/>
      <c r="DU1290" s="24"/>
      <c r="DV1290" s="24"/>
      <c r="DW1290" s="24"/>
      <c r="DX1290" s="24"/>
    </row>
    <row r="1291" spans="1:128" s="9" customFormat="1" ht="20.25" x14ac:dyDescent="0.3">
      <c r="A1291" s="18"/>
      <c r="B1291" s="18"/>
      <c r="C1291" s="18"/>
      <c r="D1291" s="18"/>
      <c r="E1291" s="18"/>
      <c r="F1291" s="18"/>
      <c r="G1291" s="18"/>
      <c r="H1291" s="18"/>
      <c r="I1291" s="18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8"/>
      <c r="Y1291" s="18"/>
      <c r="Z1291" s="18"/>
      <c r="AA1291" s="18"/>
      <c r="AB1291" s="18"/>
      <c r="AC1291" s="18"/>
      <c r="AD1291" s="18"/>
      <c r="AE1291" s="18"/>
      <c r="AF1291" s="18"/>
      <c r="AG1291" s="18"/>
      <c r="AH1291" s="18"/>
      <c r="AI1291" s="18"/>
      <c r="AJ1291" s="18"/>
      <c r="AK1291" s="15"/>
      <c r="AL1291" s="15"/>
      <c r="AM1291" s="15"/>
      <c r="AN1291" s="15"/>
      <c r="DJ1291" s="24"/>
      <c r="DK1291" s="24"/>
      <c r="DL1291" s="24"/>
      <c r="DM1291" s="24"/>
      <c r="DN1291" s="24"/>
      <c r="DO1291" s="24"/>
      <c r="DP1291" s="24"/>
      <c r="DQ1291" s="24"/>
      <c r="DR1291" s="24"/>
      <c r="DS1291" s="24"/>
      <c r="DT1291" s="24"/>
      <c r="DU1291" s="24"/>
      <c r="DV1291" s="24"/>
      <c r="DW1291" s="24"/>
      <c r="DX1291" s="24"/>
    </row>
    <row r="1292" spans="1:128" s="9" customFormat="1" ht="20.25" x14ac:dyDescent="0.3">
      <c r="A1292" s="18"/>
      <c r="B1292" s="18"/>
      <c r="C1292" s="18"/>
      <c r="D1292" s="18"/>
      <c r="E1292" s="18"/>
      <c r="F1292" s="18"/>
      <c r="G1292" s="18"/>
      <c r="H1292" s="18"/>
      <c r="I1292" s="18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8"/>
      <c r="Y1292" s="18"/>
      <c r="Z1292" s="18"/>
      <c r="AA1292" s="18"/>
      <c r="AB1292" s="18"/>
      <c r="AC1292" s="18"/>
      <c r="AD1292" s="18"/>
      <c r="AE1292" s="18"/>
      <c r="AF1292" s="18"/>
      <c r="AG1292" s="18"/>
      <c r="AH1292" s="18"/>
      <c r="AI1292" s="18"/>
      <c r="AJ1292" s="18"/>
      <c r="AK1292" s="15"/>
      <c r="AL1292" s="15"/>
      <c r="AM1292" s="15"/>
      <c r="AN1292" s="15"/>
      <c r="DJ1292" s="24"/>
      <c r="DK1292" s="24"/>
      <c r="DL1292" s="24"/>
      <c r="DM1292" s="24"/>
      <c r="DN1292" s="24"/>
      <c r="DO1292" s="24"/>
      <c r="DP1292" s="24"/>
      <c r="DQ1292" s="24"/>
      <c r="DR1292" s="24"/>
      <c r="DS1292" s="24"/>
      <c r="DT1292" s="24"/>
      <c r="DU1292" s="24"/>
      <c r="DV1292" s="24"/>
      <c r="DW1292" s="24"/>
      <c r="DX1292" s="24"/>
    </row>
    <row r="1293" spans="1:128" s="9" customFormat="1" ht="20.25" x14ac:dyDescent="0.3">
      <c r="A1293" s="18"/>
      <c r="B1293" s="18"/>
      <c r="C1293" s="18"/>
      <c r="D1293" s="18"/>
      <c r="E1293" s="18"/>
      <c r="F1293" s="18"/>
      <c r="G1293" s="18"/>
      <c r="H1293" s="18"/>
      <c r="I1293" s="18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18"/>
      <c r="AE1293" s="18"/>
      <c r="AF1293" s="18"/>
      <c r="AG1293" s="18"/>
      <c r="AH1293" s="18"/>
      <c r="AI1293" s="18"/>
      <c r="AJ1293" s="18"/>
      <c r="AK1293" s="15"/>
      <c r="AL1293" s="15"/>
      <c r="AM1293" s="15"/>
      <c r="AN1293" s="15"/>
      <c r="DJ1293" s="24"/>
      <c r="DK1293" s="24"/>
      <c r="DL1293" s="24"/>
      <c r="DM1293" s="24"/>
      <c r="DN1293" s="24"/>
      <c r="DO1293" s="24"/>
      <c r="DP1293" s="24"/>
      <c r="DQ1293" s="24"/>
      <c r="DR1293" s="24"/>
      <c r="DS1293" s="24"/>
      <c r="DT1293" s="24"/>
      <c r="DU1293" s="24"/>
      <c r="DV1293" s="24"/>
      <c r="DW1293" s="24"/>
      <c r="DX1293" s="24"/>
    </row>
    <row r="1294" spans="1:128" s="9" customFormat="1" ht="20.25" x14ac:dyDescent="0.3">
      <c r="A1294" s="18"/>
      <c r="B1294" s="18"/>
      <c r="C1294" s="18"/>
      <c r="D1294" s="18"/>
      <c r="E1294" s="18"/>
      <c r="F1294" s="18"/>
      <c r="G1294" s="18"/>
      <c r="H1294" s="18"/>
      <c r="I1294" s="18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8"/>
      <c r="AG1294" s="18"/>
      <c r="AH1294" s="18"/>
      <c r="AI1294" s="18"/>
      <c r="AJ1294" s="18"/>
      <c r="AK1294" s="15"/>
      <c r="AL1294" s="15"/>
      <c r="AM1294" s="15"/>
      <c r="AN1294" s="15"/>
      <c r="DJ1294" s="24"/>
      <c r="DK1294" s="24"/>
      <c r="DL1294" s="24"/>
      <c r="DM1294" s="24"/>
      <c r="DN1294" s="24"/>
      <c r="DO1294" s="24"/>
      <c r="DP1294" s="24"/>
      <c r="DQ1294" s="24"/>
      <c r="DR1294" s="24"/>
      <c r="DS1294" s="24"/>
      <c r="DT1294" s="24"/>
      <c r="DU1294" s="24"/>
      <c r="DV1294" s="24"/>
      <c r="DW1294" s="24"/>
      <c r="DX1294" s="24"/>
    </row>
    <row r="1295" spans="1:128" s="9" customFormat="1" ht="20.25" x14ac:dyDescent="0.3">
      <c r="A1295" s="18"/>
      <c r="B1295" s="18"/>
      <c r="C1295" s="18"/>
      <c r="D1295" s="18"/>
      <c r="E1295" s="18"/>
      <c r="F1295" s="18"/>
      <c r="G1295" s="18"/>
      <c r="H1295" s="18"/>
      <c r="I1295" s="18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8"/>
      <c r="Y1295" s="18"/>
      <c r="Z1295" s="18"/>
      <c r="AA1295" s="18"/>
      <c r="AB1295" s="18"/>
      <c r="AC1295" s="18"/>
      <c r="AD1295" s="18"/>
      <c r="AE1295" s="18"/>
      <c r="AF1295" s="18"/>
      <c r="AG1295" s="18"/>
      <c r="AH1295" s="18"/>
      <c r="AI1295" s="18"/>
      <c r="AJ1295" s="18"/>
      <c r="AK1295" s="15"/>
      <c r="AL1295" s="15"/>
      <c r="AM1295" s="15"/>
      <c r="AN1295" s="15"/>
      <c r="DJ1295" s="24"/>
      <c r="DK1295" s="24"/>
      <c r="DL1295" s="24"/>
      <c r="DM1295" s="24"/>
      <c r="DN1295" s="24"/>
      <c r="DO1295" s="24"/>
      <c r="DP1295" s="24"/>
      <c r="DQ1295" s="24"/>
      <c r="DR1295" s="24"/>
      <c r="DS1295" s="24"/>
      <c r="DT1295" s="24"/>
      <c r="DU1295" s="24"/>
      <c r="DV1295" s="24"/>
      <c r="DW1295" s="24"/>
      <c r="DX1295" s="24"/>
    </row>
    <row r="1296" spans="1:128" s="9" customFormat="1" ht="20.25" x14ac:dyDescent="0.3">
      <c r="A1296" s="18"/>
      <c r="B1296" s="18"/>
      <c r="C1296" s="18"/>
      <c r="D1296" s="18"/>
      <c r="E1296" s="18"/>
      <c r="F1296" s="18"/>
      <c r="G1296" s="18"/>
      <c r="H1296" s="18"/>
      <c r="I1296" s="18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8"/>
      <c r="X1296" s="18"/>
      <c r="Y1296" s="18"/>
      <c r="Z1296" s="18"/>
      <c r="AA1296" s="18"/>
      <c r="AB1296" s="18"/>
      <c r="AC1296" s="18"/>
      <c r="AD1296" s="18"/>
      <c r="AE1296" s="18"/>
      <c r="AF1296" s="18"/>
      <c r="AG1296" s="18"/>
      <c r="AH1296" s="18"/>
      <c r="AI1296" s="18"/>
      <c r="AJ1296" s="18"/>
      <c r="AK1296" s="15"/>
      <c r="AL1296" s="15"/>
      <c r="AM1296" s="15"/>
      <c r="AN1296" s="15"/>
      <c r="DJ1296" s="24"/>
      <c r="DK1296" s="24"/>
      <c r="DL1296" s="24"/>
      <c r="DM1296" s="24"/>
      <c r="DN1296" s="24"/>
      <c r="DO1296" s="24"/>
      <c r="DP1296" s="24"/>
      <c r="DQ1296" s="24"/>
      <c r="DR1296" s="24"/>
      <c r="DS1296" s="24"/>
      <c r="DT1296" s="24"/>
      <c r="DU1296" s="24"/>
      <c r="DV1296" s="24"/>
      <c r="DW1296" s="24"/>
      <c r="DX1296" s="24"/>
    </row>
    <row r="1297" spans="1:128" s="9" customFormat="1" ht="20.25" x14ac:dyDescent="0.3">
      <c r="A1297" s="18"/>
      <c r="B1297" s="18"/>
      <c r="C1297" s="18"/>
      <c r="D1297" s="18"/>
      <c r="E1297" s="18"/>
      <c r="F1297" s="18"/>
      <c r="G1297" s="18"/>
      <c r="H1297" s="18"/>
      <c r="I1297" s="18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8"/>
      <c r="Y1297" s="18"/>
      <c r="Z1297" s="18"/>
      <c r="AA1297" s="18"/>
      <c r="AB1297" s="18"/>
      <c r="AC1297" s="18"/>
      <c r="AD1297" s="18"/>
      <c r="AE1297" s="18"/>
      <c r="AF1297" s="18"/>
      <c r="AG1297" s="18"/>
      <c r="AH1297" s="18"/>
      <c r="AI1297" s="18"/>
      <c r="AJ1297" s="18"/>
      <c r="AK1297" s="15"/>
      <c r="AL1297" s="15"/>
      <c r="AM1297" s="15"/>
      <c r="AN1297" s="15"/>
      <c r="DJ1297" s="24"/>
      <c r="DK1297" s="24"/>
      <c r="DL1297" s="24"/>
      <c r="DM1297" s="24"/>
      <c r="DN1297" s="24"/>
      <c r="DO1297" s="24"/>
      <c r="DP1297" s="24"/>
      <c r="DQ1297" s="24"/>
      <c r="DR1297" s="24"/>
      <c r="DS1297" s="24"/>
      <c r="DT1297" s="24"/>
      <c r="DU1297" s="24"/>
      <c r="DV1297" s="24"/>
      <c r="DW1297" s="24"/>
      <c r="DX1297" s="24"/>
    </row>
    <row r="1298" spans="1:128" s="9" customFormat="1" ht="20.25" x14ac:dyDescent="0.3">
      <c r="A1298" s="18"/>
      <c r="B1298" s="18"/>
      <c r="C1298" s="18"/>
      <c r="D1298" s="18"/>
      <c r="E1298" s="18"/>
      <c r="F1298" s="18"/>
      <c r="G1298" s="18"/>
      <c r="H1298" s="18"/>
      <c r="I1298" s="18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8"/>
      <c r="X1298" s="18"/>
      <c r="Y1298" s="18"/>
      <c r="Z1298" s="18"/>
      <c r="AA1298" s="18"/>
      <c r="AB1298" s="18"/>
      <c r="AC1298" s="18"/>
      <c r="AD1298" s="18"/>
      <c r="AE1298" s="18"/>
      <c r="AF1298" s="18"/>
      <c r="AG1298" s="18"/>
      <c r="AH1298" s="18"/>
      <c r="AI1298" s="18"/>
      <c r="AJ1298" s="18"/>
      <c r="AK1298" s="15"/>
      <c r="AL1298" s="15"/>
      <c r="AM1298" s="15"/>
      <c r="AN1298" s="15"/>
      <c r="DJ1298" s="24"/>
      <c r="DK1298" s="24"/>
      <c r="DL1298" s="24"/>
      <c r="DM1298" s="24"/>
      <c r="DN1298" s="24"/>
      <c r="DO1298" s="24"/>
      <c r="DP1298" s="24"/>
      <c r="DQ1298" s="24"/>
      <c r="DR1298" s="24"/>
      <c r="DS1298" s="24"/>
      <c r="DT1298" s="24"/>
      <c r="DU1298" s="24"/>
      <c r="DV1298" s="24"/>
      <c r="DW1298" s="24"/>
      <c r="DX1298" s="24"/>
    </row>
    <row r="1299" spans="1:128" s="9" customFormat="1" ht="20.25" x14ac:dyDescent="0.3">
      <c r="A1299" s="18"/>
      <c r="B1299" s="18"/>
      <c r="C1299" s="18"/>
      <c r="D1299" s="18"/>
      <c r="E1299" s="18"/>
      <c r="F1299" s="18"/>
      <c r="G1299" s="18"/>
      <c r="H1299" s="18"/>
      <c r="I1299" s="18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18"/>
      <c r="AE1299" s="18"/>
      <c r="AF1299" s="18"/>
      <c r="AG1299" s="18"/>
      <c r="AH1299" s="18"/>
      <c r="AI1299" s="18"/>
      <c r="AJ1299" s="18"/>
      <c r="AK1299" s="15"/>
      <c r="AL1299" s="15"/>
      <c r="AM1299" s="15"/>
      <c r="AN1299" s="15"/>
      <c r="DJ1299" s="24"/>
      <c r="DK1299" s="24"/>
      <c r="DL1299" s="24"/>
      <c r="DM1299" s="24"/>
      <c r="DN1299" s="24"/>
      <c r="DO1299" s="24"/>
      <c r="DP1299" s="24"/>
      <c r="DQ1299" s="24"/>
      <c r="DR1299" s="24"/>
      <c r="DS1299" s="24"/>
      <c r="DT1299" s="24"/>
      <c r="DU1299" s="24"/>
      <c r="DV1299" s="24"/>
      <c r="DW1299" s="24"/>
      <c r="DX1299" s="24"/>
    </row>
    <row r="1300" spans="1:128" s="9" customFormat="1" ht="20.25" x14ac:dyDescent="0.3">
      <c r="A1300" s="18"/>
      <c r="B1300" s="18"/>
      <c r="C1300" s="18"/>
      <c r="D1300" s="18"/>
      <c r="E1300" s="18"/>
      <c r="F1300" s="18"/>
      <c r="G1300" s="18"/>
      <c r="H1300" s="18"/>
      <c r="I1300" s="18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  <c r="AG1300" s="18"/>
      <c r="AH1300" s="18"/>
      <c r="AI1300" s="18"/>
      <c r="AJ1300" s="18"/>
      <c r="AK1300" s="15"/>
      <c r="AL1300" s="15"/>
      <c r="AM1300" s="15"/>
      <c r="AN1300" s="15"/>
      <c r="DJ1300" s="24"/>
      <c r="DK1300" s="24"/>
      <c r="DL1300" s="24"/>
      <c r="DM1300" s="24"/>
      <c r="DN1300" s="24"/>
      <c r="DO1300" s="24"/>
      <c r="DP1300" s="24"/>
      <c r="DQ1300" s="24"/>
      <c r="DR1300" s="24"/>
      <c r="DS1300" s="24"/>
      <c r="DT1300" s="24"/>
      <c r="DU1300" s="24"/>
      <c r="DV1300" s="24"/>
      <c r="DW1300" s="24"/>
      <c r="DX1300" s="24"/>
    </row>
    <row r="1301" spans="1:128" s="9" customFormat="1" ht="20.25" x14ac:dyDescent="0.3">
      <c r="A1301" s="18"/>
      <c r="B1301" s="18"/>
      <c r="C1301" s="18"/>
      <c r="D1301" s="18"/>
      <c r="E1301" s="18"/>
      <c r="F1301" s="18"/>
      <c r="G1301" s="18"/>
      <c r="H1301" s="18"/>
      <c r="I1301" s="18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8"/>
      <c r="Y1301" s="18"/>
      <c r="Z1301" s="18"/>
      <c r="AA1301" s="18"/>
      <c r="AB1301" s="18"/>
      <c r="AC1301" s="18"/>
      <c r="AD1301" s="18"/>
      <c r="AE1301" s="18"/>
      <c r="AF1301" s="18"/>
      <c r="AG1301" s="18"/>
      <c r="AH1301" s="18"/>
      <c r="AI1301" s="18"/>
      <c r="AJ1301" s="18"/>
      <c r="AK1301" s="15"/>
      <c r="AL1301" s="15"/>
      <c r="AM1301" s="15"/>
      <c r="AN1301" s="15"/>
      <c r="DJ1301" s="24"/>
      <c r="DK1301" s="24"/>
      <c r="DL1301" s="24"/>
      <c r="DM1301" s="24"/>
      <c r="DN1301" s="24"/>
      <c r="DO1301" s="24"/>
      <c r="DP1301" s="24"/>
      <c r="DQ1301" s="24"/>
      <c r="DR1301" s="24"/>
      <c r="DS1301" s="24"/>
      <c r="DT1301" s="24"/>
      <c r="DU1301" s="24"/>
      <c r="DV1301" s="24"/>
      <c r="DW1301" s="24"/>
      <c r="DX1301" s="24"/>
    </row>
    <row r="1302" spans="1:128" s="9" customFormat="1" ht="20.25" x14ac:dyDescent="0.3">
      <c r="A1302" s="18"/>
      <c r="B1302" s="18"/>
      <c r="C1302" s="18"/>
      <c r="D1302" s="18"/>
      <c r="E1302" s="18"/>
      <c r="F1302" s="18"/>
      <c r="G1302" s="18"/>
      <c r="H1302" s="18"/>
      <c r="I1302" s="18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8"/>
      <c r="X1302" s="18"/>
      <c r="Y1302" s="18"/>
      <c r="Z1302" s="18"/>
      <c r="AA1302" s="18"/>
      <c r="AB1302" s="18"/>
      <c r="AC1302" s="18"/>
      <c r="AD1302" s="18"/>
      <c r="AE1302" s="18"/>
      <c r="AF1302" s="18"/>
      <c r="AG1302" s="18"/>
      <c r="AH1302" s="18"/>
      <c r="AI1302" s="18"/>
      <c r="AJ1302" s="18"/>
      <c r="AK1302" s="15"/>
      <c r="AL1302" s="15"/>
      <c r="AM1302" s="15"/>
      <c r="AN1302" s="15"/>
      <c r="DJ1302" s="24"/>
      <c r="DK1302" s="24"/>
      <c r="DL1302" s="24"/>
      <c r="DM1302" s="24"/>
      <c r="DN1302" s="24"/>
      <c r="DO1302" s="24"/>
      <c r="DP1302" s="24"/>
      <c r="DQ1302" s="24"/>
      <c r="DR1302" s="24"/>
      <c r="DS1302" s="24"/>
      <c r="DT1302" s="24"/>
      <c r="DU1302" s="24"/>
      <c r="DV1302" s="24"/>
      <c r="DW1302" s="24"/>
      <c r="DX1302" s="24"/>
    </row>
    <row r="1303" spans="1:128" s="9" customFormat="1" ht="20.25" x14ac:dyDescent="0.3">
      <c r="A1303" s="18"/>
      <c r="B1303" s="18"/>
      <c r="C1303" s="18"/>
      <c r="D1303" s="18"/>
      <c r="E1303" s="18"/>
      <c r="F1303" s="18"/>
      <c r="G1303" s="18"/>
      <c r="H1303" s="18"/>
      <c r="I1303" s="18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8"/>
      <c r="Y1303" s="18"/>
      <c r="Z1303" s="18"/>
      <c r="AA1303" s="18"/>
      <c r="AB1303" s="18"/>
      <c r="AC1303" s="18"/>
      <c r="AD1303" s="18"/>
      <c r="AE1303" s="18"/>
      <c r="AF1303" s="18"/>
      <c r="AG1303" s="18"/>
      <c r="AH1303" s="18"/>
      <c r="AI1303" s="18"/>
      <c r="AJ1303" s="18"/>
      <c r="AK1303" s="15"/>
      <c r="AL1303" s="15"/>
      <c r="AM1303" s="15"/>
      <c r="AN1303" s="15"/>
      <c r="DJ1303" s="24"/>
      <c r="DK1303" s="24"/>
      <c r="DL1303" s="24"/>
      <c r="DM1303" s="24"/>
      <c r="DN1303" s="24"/>
      <c r="DO1303" s="24"/>
      <c r="DP1303" s="24"/>
      <c r="DQ1303" s="24"/>
      <c r="DR1303" s="24"/>
      <c r="DS1303" s="24"/>
      <c r="DT1303" s="24"/>
      <c r="DU1303" s="24"/>
      <c r="DV1303" s="24"/>
      <c r="DW1303" s="24"/>
      <c r="DX1303" s="24"/>
    </row>
    <row r="1304" spans="1:128" s="9" customFormat="1" ht="20.25" x14ac:dyDescent="0.3">
      <c r="A1304" s="18"/>
      <c r="B1304" s="18"/>
      <c r="C1304" s="18"/>
      <c r="D1304" s="18"/>
      <c r="E1304" s="18"/>
      <c r="F1304" s="18"/>
      <c r="G1304" s="18"/>
      <c r="H1304" s="18"/>
      <c r="I1304" s="18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8"/>
      <c r="X1304" s="18"/>
      <c r="Y1304" s="18"/>
      <c r="Z1304" s="18"/>
      <c r="AA1304" s="18"/>
      <c r="AB1304" s="18"/>
      <c r="AC1304" s="18"/>
      <c r="AD1304" s="18"/>
      <c r="AE1304" s="18"/>
      <c r="AF1304" s="18"/>
      <c r="AG1304" s="18"/>
      <c r="AH1304" s="18"/>
      <c r="AI1304" s="18"/>
      <c r="AJ1304" s="18"/>
      <c r="AK1304" s="15"/>
      <c r="AL1304" s="15"/>
      <c r="AM1304" s="15"/>
      <c r="AN1304" s="15"/>
      <c r="DJ1304" s="24"/>
      <c r="DK1304" s="24"/>
      <c r="DL1304" s="24"/>
      <c r="DM1304" s="24"/>
      <c r="DN1304" s="24"/>
      <c r="DO1304" s="24"/>
      <c r="DP1304" s="24"/>
      <c r="DQ1304" s="24"/>
      <c r="DR1304" s="24"/>
      <c r="DS1304" s="24"/>
      <c r="DT1304" s="24"/>
      <c r="DU1304" s="24"/>
      <c r="DV1304" s="24"/>
      <c r="DW1304" s="24"/>
      <c r="DX1304" s="24"/>
    </row>
    <row r="1305" spans="1:128" s="9" customFormat="1" ht="20.25" x14ac:dyDescent="0.3">
      <c r="A1305" s="18"/>
      <c r="B1305" s="18"/>
      <c r="C1305" s="18"/>
      <c r="D1305" s="18"/>
      <c r="E1305" s="18"/>
      <c r="F1305" s="18"/>
      <c r="G1305" s="18"/>
      <c r="H1305" s="18"/>
      <c r="I1305" s="18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18"/>
      <c r="AD1305" s="18"/>
      <c r="AE1305" s="18"/>
      <c r="AF1305" s="18"/>
      <c r="AG1305" s="18"/>
      <c r="AH1305" s="18"/>
      <c r="AI1305" s="18"/>
      <c r="AJ1305" s="18"/>
      <c r="AK1305" s="15"/>
      <c r="AL1305" s="15"/>
      <c r="AM1305" s="15"/>
      <c r="AN1305" s="15"/>
      <c r="DJ1305" s="24"/>
      <c r="DK1305" s="24"/>
      <c r="DL1305" s="24"/>
      <c r="DM1305" s="24"/>
      <c r="DN1305" s="24"/>
      <c r="DO1305" s="24"/>
      <c r="DP1305" s="24"/>
      <c r="DQ1305" s="24"/>
      <c r="DR1305" s="24"/>
      <c r="DS1305" s="24"/>
      <c r="DT1305" s="24"/>
      <c r="DU1305" s="24"/>
      <c r="DV1305" s="24"/>
      <c r="DW1305" s="24"/>
      <c r="DX1305" s="24"/>
    </row>
    <row r="1306" spans="1:128" s="9" customFormat="1" ht="20.25" x14ac:dyDescent="0.3">
      <c r="A1306" s="18"/>
      <c r="B1306" s="18"/>
      <c r="C1306" s="18"/>
      <c r="D1306" s="18"/>
      <c r="E1306" s="18"/>
      <c r="F1306" s="18"/>
      <c r="G1306" s="18"/>
      <c r="H1306" s="18"/>
      <c r="I1306" s="18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8"/>
      <c r="X1306" s="18"/>
      <c r="Y1306" s="18"/>
      <c r="Z1306" s="18"/>
      <c r="AA1306" s="18"/>
      <c r="AB1306" s="18"/>
      <c r="AC1306" s="18"/>
      <c r="AD1306" s="18"/>
      <c r="AE1306" s="18"/>
      <c r="AF1306" s="18"/>
      <c r="AG1306" s="18"/>
      <c r="AH1306" s="18"/>
      <c r="AI1306" s="18"/>
      <c r="AJ1306" s="18"/>
      <c r="AK1306" s="15"/>
      <c r="AL1306" s="15"/>
      <c r="AM1306" s="15"/>
      <c r="AN1306" s="15"/>
      <c r="DJ1306" s="24"/>
      <c r="DK1306" s="24"/>
      <c r="DL1306" s="24"/>
      <c r="DM1306" s="24"/>
      <c r="DN1306" s="24"/>
      <c r="DO1306" s="24"/>
      <c r="DP1306" s="24"/>
      <c r="DQ1306" s="24"/>
      <c r="DR1306" s="24"/>
      <c r="DS1306" s="24"/>
      <c r="DT1306" s="24"/>
      <c r="DU1306" s="24"/>
      <c r="DV1306" s="24"/>
      <c r="DW1306" s="24"/>
      <c r="DX1306" s="24"/>
    </row>
    <row r="1307" spans="1:128" s="9" customFormat="1" ht="20.25" x14ac:dyDescent="0.3">
      <c r="A1307" s="18"/>
      <c r="B1307" s="18"/>
      <c r="C1307" s="18"/>
      <c r="D1307" s="18"/>
      <c r="E1307" s="18"/>
      <c r="F1307" s="18"/>
      <c r="G1307" s="18"/>
      <c r="H1307" s="18"/>
      <c r="I1307" s="18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8"/>
      <c r="Y1307" s="18"/>
      <c r="Z1307" s="18"/>
      <c r="AA1307" s="18"/>
      <c r="AB1307" s="18"/>
      <c r="AC1307" s="18"/>
      <c r="AD1307" s="18"/>
      <c r="AE1307" s="18"/>
      <c r="AF1307" s="18"/>
      <c r="AG1307" s="18"/>
      <c r="AH1307" s="18"/>
      <c r="AI1307" s="18"/>
      <c r="AJ1307" s="18"/>
      <c r="AK1307" s="15"/>
      <c r="AL1307" s="15"/>
      <c r="AM1307" s="15"/>
      <c r="AN1307" s="15"/>
      <c r="DJ1307" s="24"/>
      <c r="DK1307" s="24"/>
      <c r="DL1307" s="24"/>
      <c r="DM1307" s="24"/>
      <c r="DN1307" s="24"/>
      <c r="DO1307" s="24"/>
      <c r="DP1307" s="24"/>
      <c r="DQ1307" s="24"/>
      <c r="DR1307" s="24"/>
      <c r="DS1307" s="24"/>
      <c r="DT1307" s="24"/>
      <c r="DU1307" s="24"/>
      <c r="DV1307" s="24"/>
      <c r="DW1307" s="24"/>
      <c r="DX1307" s="24"/>
    </row>
    <row r="1308" spans="1:128" s="9" customFormat="1" ht="20.25" x14ac:dyDescent="0.3">
      <c r="A1308" s="18"/>
      <c r="B1308" s="18"/>
      <c r="C1308" s="18"/>
      <c r="D1308" s="18"/>
      <c r="E1308" s="18"/>
      <c r="F1308" s="18"/>
      <c r="G1308" s="18"/>
      <c r="H1308" s="18"/>
      <c r="I1308" s="18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8"/>
      <c r="X1308" s="18"/>
      <c r="Y1308" s="18"/>
      <c r="Z1308" s="18"/>
      <c r="AA1308" s="18"/>
      <c r="AB1308" s="18"/>
      <c r="AC1308" s="18"/>
      <c r="AD1308" s="18"/>
      <c r="AE1308" s="18"/>
      <c r="AF1308" s="18"/>
      <c r="AG1308" s="18"/>
      <c r="AH1308" s="18"/>
      <c r="AI1308" s="18"/>
      <c r="AJ1308" s="18"/>
      <c r="AK1308" s="15"/>
      <c r="AL1308" s="15"/>
      <c r="AM1308" s="15"/>
      <c r="AN1308" s="15"/>
      <c r="DJ1308" s="24"/>
      <c r="DK1308" s="24"/>
      <c r="DL1308" s="24"/>
      <c r="DM1308" s="24"/>
      <c r="DN1308" s="24"/>
      <c r="DO1308" s="24"/>
      <c r="DP1308" s="24"/>
      <c r="DQ1308" s="24"/>
      <c r="DR1308" s="24"/>
      <c r="DS1308" s="24"/>
      <c r="DT1308" s="24"/>
      <c r="DU1308" s="24"/>
      <c r="DV1308" s="24"/>
      <c r="DW1308" s="24"/>
      <c r="DX1308" s="24"/>
    </row>
    <row r="1309" spans="1:128" s="9" customFormat="1" ht="20.25" x14ac:dyDescent="0.3">
      <c r="A1309" s="18"/>
      <c r="B1309" s="18"/>
      <c r="C1309" s="18"/>
      <c r="D1309" s="18"/>
      <c r="E1309" s="18"/>
      <c r="F1309" s="18"/>
      <c r="G1309" s="18"/>
      <c r="H1309" s="18"/>
      <c r="I1309" s="18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8"/>
      <c r="Y1309" s="18"/>
      <c r="Z1309" s="18"/>
      <c r="AA1309" s="18"/>
      <c r="AB1309" s="18"/>
      <c r="AC1309" s="18"/>
      <c r="AD1309" s="18"/>
      <c r="AE1309" s="18"/>
      <c r="AF1309" s="18"/>
      <c r="AG1309" s="18"/>
      <c r="AH1309" s="18"/>
      <c r="AI1309" s="18"/>
      <c r="AJ1309" s="18"/>
      <c r="AK1309" s="15"/>
      <c r="AL1309" s="15"/>
      <c r="AM1309" s="15"/>
      <c r="AN1309" s="15"/>
      <c r="DJ1309" s="24"/>
      <c r="DK1309" s="24"/>
      <c r="DL1309" s="24"/>
      <c r="DM1309" s="24"/>
      <c r="DN1309" s="24"/>
      <c r="DO1309" s="24"/>
      <c r="DP1309" s="24"/>
      <c r="DQ1309" s="24"/>
      <c r="DR1309" s="24"/>
      <c r="DS1309" s="24"/>
      <c r="DT1309" s="24"/>
      <c r="DU1309" s="24"/>
      <c r="DV1309" s="24"/>
      <c r="DW1309" s="24"/>
      <c r="DX1309" s="24"/>
    </row>
    <row r="1310" spans="1:128" s="9" customFormat="1" ht="20.25" x14ac:dyDescent="0.3">
      <c r="A1310" s="18"/>
      <c r="B1310" s="18"/>
      <c r="C1310" s="18"/>
      <c r="D1310" s="18"/>
      <c r="E1310" s="18"/>
      <c r="F1310" s="18"/>
      <c r="G1310" s="18"/>
      <c r="H1310" s="18"/>
      <c r="I1310" s="18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8"/>
      <c r="X1310" s="18"/>
      <c r="Y1310" s="18"/>
      <c r="Z1310" s="18"/>
      <c r="AA1310" s="18"/>
      <c r="AB1310" s="18"/>
      <c r="AC1310" s="18"/>
      <c r="AD1310" s="18"/>
      <c r="AE1310" s="18"/>
      <c r="AF1310" s="18"/>
      <c r="AG1310" s="18"/>
      <c r="AH1310" s="18"/>
      <c r="AI1310" s="18"/>
      <c r="AJ1310" s="18"/>
      <c r="AK1310" s="15"/>
      <c r="AL1310" s="15"/>
      <c r="AM1310" s="15"/>
      <c r="AN1310" s="15"/>
      <c r="DJ1310" s="24"/>
      <c r="DK1310" s="24"/>
      <c r="DL1310" s="24"/>
      <c r="DM1310" s="24"/>
      <c r="DN1310" s="24"/>
      <c r="DO1310" s="24"/>
      <c r="DP1310" s="24"/>
      <c r="DQ1310" s="24"/>
      <c r="DR1310" s="24"/>
      <c r="DS1310" s="24"/>
      <c r="DT1310" s="24"/>
      <c r="DU1310" s="24"/>
      <c r="DV1310" s="24"/>
      <c r="DW1310" s="24"/>
      <c r="DX1310" s="24"/>
    </row>
    <row r="1311" spans="1:128" s="9" customFormat="1" ht="20.25" x14ac:dyDescent="0.3">
      <c r="A1311" s="18"/>
      <c r="B1311" s="18"/>
      <c r="C1311" s="18"/>
      <c r="D1311" s="18"/>
      <c r="E1311" s="18"/>
      <c r="F1311" s="18"/>
      <c r="G1311" s="18"/>
      <c r="H1311" s="18"/>
      <c r="I1311" s="18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18"/>
      <c r="AE1311" s="18"/>
      <c r="AF1311" s="18"/>
      <c r="AG1311" s="18"/>
      <c r="AH1311" s="18"/>
      <c r="AI1311" s="18"/>
      <c r="AJ1311" s="18"/>
      <c r="AK1311" s="15"/>
      <c r="AL1311" s="15"/>
      <c r="AM1311" s="15"/>
      <c r="AN1311" s="15"/>
      <c r="DJ1311" s="24"/>
      <c r="DK1311" s="24"/>
      <c r="DL1311" s="24"/>
      <c r="DM1311" s="24"/>
      <c r="DN1311" s="24"/>
      <c r="DO1311" s="24"/>
      <c r="DP1311" s="24"/>
      <c r="DQ1311" s="24"/>
      <c r="DR1311" s="24"/>
      <c r="DS1311" s="24"/>
      <c r="DT1311" s="24"/>
      <c r="DU1311" s="24"/>
      <c r="DV1311" s="24"/>
      <c r="DW1311" s="24"/>
      <c r="DX1311" s="24"/>
    </row>
    <row r="1312" spans="1:128" s="9" customFormat="1" ht="20.25" x14ac:dyDescent="0.3">
      <c r="A1312" s="18"/>
      <c r="B1312" s="18"/>
      <c r="C1312" s="18"/>
      <c r="D1312" s="18"/>
      <c r="E1312" s="18"/>
      <c r="F1312" s="18"/>
      <c r="G1312" s="18"/>
      <c r="H1312" s="18"/>
      <c r="I1312" s="18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8"/>
      <c r="Y1312" s="18"/>
      <c r="Z1312" s="18"/>
      <c r="AA1312" s="18"/>
      <c r="AB1312" s="18"/>
      <c r="AC1312" s="18"/>
      <c r="AD1312" s="18"/>
      <c r="AE1312" s="18"/>
      <c r="AF1312" s="18"/>
      <c r="AG1312" s="18"/>
      <c r="AH1312" s="18"/>
      <c r="AI1312" s="18"/>
      <c r="AJ1312" s="18"/>
      <c r="AK1312" s="15"/>
      <c r="AL1312" s="15"/>
      <c r="AM1312" s="15"/>
      <c r="AN1312" s="15"/>
      <c r="DJ1312" s="24"/>
      <c r="DK1312" s="24"/>
      <c r="DL1312" s="24"/>
      <c r="DM1312" s="24"/>
      <c r="DN1312" s="24"/>
      <c r="DO1312" s="24"/>
      <c r="DP1312" s="24"/>
      <c r="DQ1312" s="24"/>
      <c r="DR1312" s="24"/>
      <c r="DS1312" s="24"/>
      <c r="DT1312" s="24"/>
      <c r="DU1312" s="24"/>
      <c r="DV1312" s="24"/>
      <c r="DW1312" s="24"/>
      <c r="DX1312" s="24"/>
    </row>
    <row r="1313" spans="1:128" s="9" customFormat="1" ht="20.25" x14ac:dyDescent="0.3">
      <c r="A1313" s="18"/>
      <c r="B1313" s="18"/>
      <c r="C1313" s="18"/>
      <c r="D1313" s="18"/>
      <c r="E1313" s="18"/>
      <c r="F1313" s="18"/>
      <c r="G1313" s="18"/>
      <c r="H1313" s="18"/>
      <c r="I1313" s="18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  <c r="Y1313" s="18"/>
      <c r="Z1313" s="18"/>
      <c r="AA1313" s="18"/>
      <c r="AB1313" s="18"/>
      <c r="AC1313" s="18"/>
      <c r="AD1313" s="18"/>
      <c r="AE1313" s="18"/>
      <c r="AF1313" s="18"/>
      <c r="AG1313" s="18"/>
      <c r="AH1313" s="18"/>
      <c r="AI1313" s="18"/>
      <c r="AJ1313" s="18"/>
      <c r="AK1313" s="15"/>
      <c r="AL1313" s="15"/>
      <c r="AM1313" s="15"/>
      <c r="AN1313" s="15"/>
      <c r="DJ1313" s="24"/>
      <c r="DK1313" s="24"/>
      <c r="DL1313" s="24"/>
      <c r="DM1313" s="24"/>
      <c r="DN1313" s="24"/>
      <c r="DO1313" s="24"/>
      <c r="DP1313" s="24"/>
      <c r="DQ1313" s="24"/>
      <c r="DR1313" s="24"/>
      <c r="DS1313" s="24"/>
      <c r="DT1313" s="24"/>
      <c r="DU1313" s="24"/>
      <c r="DV1313" s="24"/>
      <c r="DW1313" s="24"/>
      <c r="DX1313" s="24"/>
    </row>
    <row r="1314" spans="1:128" s="9" customFormat="1" ht="20.25" x14ac:dyDescent="0.3">
      <c r="A1314" s="18"/>
      <c r="B1314" s="18"/>
      <c r="C1314" s="18"/>
      <c r="D1314" s="18"/>
      <c r="E1314" s="18"/>
      <c r="F1314" s="18"/>
      <c r="G1314" s="18"/>
      <c r="H1314" s="18"/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  <c r="Y1314" s="18"/>
      <c r="Z1314" s="18"/>
      <c r="AA1314" s="18"/>
      <c r="AB1314" s="18"/>
      <c r="AC1314" s="18"/>
      <c r="AD1314" s="18"/>
      <c r="AE1314" s="18"/>
      <c r="AF1314" s="18"/>
      <c r="AG1314" s="18"/>
      <c r="AH1314" s="18"/>
      <c r="AI1314" s="18"/>
      <c r="AJ1314" s="18"/>
      <c r="AK1314" s="15"/>
      <c r="AL1314" s="15"/>
      <c r="AM1314" s="15"/>
      <c r="AN1314" s="15"/>
      <c r="DJ1314" s="24"/>
      <c r="DK1314" s="24"/>
      <c r="DL1314" s="24"/>
      <c r="DM1314" s="24"/>
      <c r="DN1314" s="24"/>
      <c r="DO1314" s="24"/>
      <c r="DP1314" s="24"/>
      <c r="DQ1314" s="24"/>
      <c r="DR1314" s="24"/>
      <c r="DS1314" s="24"/>
      <c r="DT1314" s="24"/>
      <c r="DU1314" s="24"/>
      <c r="DV1314" s="24"/>
      <c r="DW1314" s="24"/>
      <c r="DX1314" s="24"/>
    </row>
    <row r="1315" spans="1:128" s="9" customFormat="1" ht="20.25" x14ac:dyDescent="0.3">
      <c r="A1315" s="18"/>
      <c r="B1315" s="18"/>
      <c r="C1315" s="18"/>
      <c r="D1315" s="18"/>
      <c r="E1315" s="18"/>
      <c r="F1315" s="18"/>
      <c r="G1315" s="18"/>
      <c r="H1315" s="18"/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  <c r="Y1315" s="18"/>
      <c r="Z1315" s="18"/>
      <c r="AA1315" s="18"/>
      <c r="AB1315" s="18"/>
      <c r="AC1315" s="18"/>
      <c r="AD1315" s="18"/>
      <c r="AE1315" s="18"/>
      <c r="AF1315" s="18"/>
      <c r="AG1315" s="18"/>
      <c r="AH1315" s="18"/>
      <c r="AI1315" s="18"/>
      <c r="AJ1315" s="18"/>
      <c r="AK1315" s="15"/>
      <c r="AL1315" s="15"/>
      <c r="AM1315" s="15"/>
      <c r="AN1315" s="15"/>
      <c r="DJ1315" s="24"/>
      <c r="DK1315" s="24"/>
      <c r="DL1315" s="24"/>
      <c r="DM1315" s="24"/>
      <c r="DN1315" s="24"/>
      <c r="DO1315" s="24"/>
      <c r="DP1315" s="24"/>
      <c r="DQ1315" s="24"/>
      <c r="DR1315" s="24"/>
      <c r="DS1315" s="24"/>
      <c r="DT1315" s="24"/>
      <c r="DU1315" s="24"/>
      <c r="DV1315" s="24"/>
      <c r="DW1315" s="24"/>
      <c r="DX1315" s="24"/>
    </row>
    <row r="1316" spans="1:128" s="9" customFormat="1" ht="20.25" x14ac:dyDescent="0.3">
      <c r="A1316" s="18"/>
      <c r="B1316" s="18"/>
      <c r="C1316" s="18"/>
      <c r="D1316" s="18"/>
      <c r="E1316" s="18"/>
      <c r="F1316" s="18"/>
      <c r="G1316" s="18"/>
      <c r="H1316" s="18"/>
      <c r="I1316" s="18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8"/>
      <c r="X1316" s="18"/>
      <c r="Y1316" s="18"/>
      <c r="Z1316" s="18"/>
      <c r="AA1316" s="18"/>
      <c r="AB1316" s="18"/>
      <c r="AC1316" s="18"/>
      <c r="AD1316" s="18"/>
      <c r="AE1316" s="18"/>
      <c r="AF1316" s="18"/>
      <c r="AG1316" s="18"/>
      <c r="AH1316" s="18"/>
      <c r="AI1316" s="18"/>
      <c r="AJ1316" s="18"/>
      <c r="AK1316" s="15"/>
      <c r="AL1316" s="15"/>
      <c r="AM1316" s="15"/>
      <c r="AN1316" s="15"/>
      <c r="DJ1316" s="24"/>
      <c r="DK1316" s="24"/>
      <c r="DL1316" s="24"/>
      <c r="DM1316" s="24"/>
      <c r="DN1316" s="24"/>
      <c r="DO1316" s="24"/>
      <c r="DP1316" s="24"/>
      <c r="DQ1316" s="24"/>
      <c r="DR1316" s="24"/>
      <c r="DS1316" s="24"/>
      <c r="DT1316" s="24"/>
      <c r="DU1316" s="24"/>
      <c r="DV1316" s="24"/>
      <c r="DW1316" s="24"/>
      <c r="DX1316" s="24"/>
    </row>
    <row r="1317" spans="1:128" s="9" customFormat="1" ht="20.25" x14ac:dyDescent="0.3">
      <c r="A1317" s="18"/>
      <c r="B1317" s="18"/>
      <c r="C1317" s="18"/>
      <c r="D1317" s="18"/>
      <c r="E1317" s="18"/>
      <c r="F1317" s="18"/>
      <c r="G1317" s="18"/>
      <c r="H1317" s="18"/>
      <c r="I1317" s="18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18"/>
      <c r="AE1317" s="18"/>
      <c r="AF1317" s="18"/>
      <c r="AG1317" s="18"/>
      <c r="AH1317" s="18"/>
      <c r="AI1317" s="18"/>
      <c r="AJ1317" s="18"/>
      <c r="AK1317" s="15"/>
      <c r="AL1317" s="15"/>
      <c r="AM1317" s="15"/>
      <c r="AN1317" s="15"/>
      <c r="DJ1317" s="24"/>
      <c r="DK1317" s="24"/>
      <c r="DL1317" s="24"/>
      <c r="DM1317" s="24"/>
      <c r="DN1317" s="24"/>
      <c r="DO1317" s="24"/>
      <c r="DP1317" s="24"/>
      <c r="DQ1317" s="24"/>
      <c r="DR1317" s="24"/>
      <c r="DS1317" s="24"/>
      <c r="DT1317" s="24"/>
      <c r="DU1317" s="24"/>
      <c r="DV1317" s="24"/>
      <c r="DW1317" s="24"/>
      <c r="DX1317" s="24"/>
    </row>
    <row r="1318" spans="1:128" s="9" customFormat="1" ht="20.25" x14ac:dyDescent="0.3">
      <c r="A1318" s="18"/>
      <c r="B1318" s="18"/>
      <c r="C1318" s="18"/>
      <c r="D1318" s="18"/>
      <c r="E1318" s="18"/>
      <c r="F1318" s="18"/>
      <c r="G1318" s="18"/>
      <c r="H1318" s="18"/>
      <c r="I1318" s="18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8"/>
      <c r="Y1318" s="18"/>
      <c r="Z1318" s="18"/>
      <c r="AA1318" s="18"/>
      <c r="AB1318" s="18"/>
      <c r="AC1318" s="18"/>
      <c r="AD1318" s="18"/>
      <c r="AE1318" s="18"/>
      <c r="AF1318" s="18"/>
      <c r="AG1318" s="18"/>
      <c r="AH1318" s="18"/>
      <c r="AI1318" s="18"/>
      <c r="AJ1318" s="18"/>
      <c r="AK1318" s="15"/>
      <c r="AL1318" s="15"/>
      <c r="AM1318" s="15"/>
      <c r="AN1318" s="15"/>
      <c r="DJ1318" s="24"/>
      <c r="DK1318" s="24"/>
      <c r="DL1318" s="24"/>
      <c r="DM1318" s="24"/>
      <c r="DN1318" s="24"/>
      <c r="DO1318" s="24"/>
      <c r="DP1318" s="24"/>
      <c r="DQ1318" s="24"/>
      <c r="DR1318" s="24"/>
      <c r="DS1318" s="24"/>
      <c r="DT1318" s="24"/>
      <c r="DU1318" s="24"/>
      <c r="DV1318" s="24"/>
      <c r="DW1318" s="24"/>
      <c r="DX1318" s="24"/>
    </row>
    <row r="1319" spans="1:128" s="9" customFormat="1" ht="20.25" x14ac:dyDescent="0.3">
      <c r="A1319" s="18"/>
      <c r="B1319" s="18"/>
      <c r="C1319" s="18"/>
      <c r="D1319" s="18"/>
      <c r="E1319" s="18"/>
      <c r="F1319" s="18"/>
      <c r="G1319" s="18"/>
      <c r="H1319" s="18"/>
      <c r="I1319" s="18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  <c r="Y1319" s="18"/>
      <c r="Z1319" s="18"/>
      <c r="AA1319" s="18"/>
      <c r="AB1319" s="18"/>
      <c r="AC1319" s="18"/>
      <c r="AD1319" s="18"/>
      <c r="AE1319" s="18"/>
      <c r="AF1319" s="18"/>
      <c r="AG1319" s="18"/>
      <c r="AH1319" s="18"/>
      <c r="AI1319" s="18"/>
      <c r="AJ1319" s="18"/>
      <c r="AK1319" s="15"/>
      <c r="AL1319" s="15"/>
      <c r="AM1319" s="15"/>
      <c r="AN1319" s="15"/>
      <c r="DJ1319" s="24"/>
      <c r="DK1319" s="24"/>
      <c r="DL1319" s="24"/>
      <c r="DM1319" s="24"/>
      <c r="DN1319" s="24"/>
      <c r="DO1319" s="24"/>
      <c r="DP1319" s="24"/>
      <c r="DQ1319" s="24"/>
      <c r="DR1319" s="24"/>
      <c r="DS1319" s="24"/>
      <c r="DT1319" s="24"/>
      <c r="DU1319" s="24"/>
      <c r="DV1319" s="24"/>
      <c r="DW1319" s="24"/>
      <c r="DX1319" s="24"/>
    </row>
    <row r="1320" spans="1:128" s="9" customFormat="1" ht="20.25" x14ac:dyDescent="0.3">
      <c r="A1320" s="18"/>
      <c r="B1320" s="18"/>
      <c r="C1320" s="18"/>
      <c r="D1320" s="18"/>
      <c r="E1320" s="18"/>
      <c r="F1320" s="18"/>
      <c r="G1320" s="18"/>
      <c r="H1320" s="18"/>
      <c r="I1320" s="18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8"/>
      <c r="X1320" s="18"/>
      <c r="Y1320" s="18"/>
      <c r="Z1320" s="18"/>
      <c r="AA1320" s="18"/>
      <c r="AB1320" s="18"/>
      <c r="AC1320" s="18"/>
      <c r="AD1320" s="18"/>
      <c r="AE1320" s="18"/>
      <c r="AF1320" s="18"/>
      <c r="AG1320" s="18"/>
      <c r="AH1320" s="18"/>
      <c r="AI1320" s="18"/>
      <c r="AJ1320" s="18"/>
      <c r="AK1320" s="15"/>
      <c r="AL1320" s="15"/>
      <c r="AM1320" s="15"/>
      <c r="AN1320" s="15"/>
      <c r="DJ1320" s="24"/>
      <c r="DK1320" s="24"/>
      <c r="DL1320" s="24"/>
      <c r="DM1320" s="24"/>
      <c r="DN1320" s="24"/>
      <c r="DO1320" s="24"/>
      <c r="DP1320" s="24"/>
      <c r="DQ1320" s="24"/>
      <c r="DR1320" s="24"/>
      <c r="DS1320" s="24"/>
      <c r="DT1320" s="24"/>
      <c r="DU1320" s="24"/>
      <c r="DV1320" s="24"/>
      <c r="DW1320" s="24"/>
      <c r="DX1320" s="24"/>
    </row>
    <row r="1321" spans="1:128" s="9" customFormat="1" ht="20.25" x14ac:dyDescent="0.3">
      <c r="A1321" s="18"/>
      <c r="B1321" s="18"/>
      <c r="C1321" s="18"/>
      <c r="D1321" s="18"/>
      <c r="E1321" s="18"/>
      <c r="F1321" s="18"/>
      <c r="G1321" s="18"/>
      <c r="H1321" s="18"/>
      <c r="I1321" s="18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  <c r="Y1321" s="18"/>
      <c r="Z1321" s="18"/>
      <c r="AA1321" s="18"/>
      <c r="AB1321" s="18"/>
      <c r="AC1321" s="18"/>
      <c r="AD1321" s="18"/>
      <c r="AE1321" s="18"/>
      <c r="AF1321" s="18"/>
      <c r="AG1321" s="18"/>
      <c r="AH1321" s="18"/>
      <c r="AI1321" s="18"/>
      <c r="AJ1321" s="18"/>
      <c r="AK1321" s="15"/>
      <c r="AL1321" s="15"/>
      <c r="AM1321" s="15"/>
      <c r="AN1321" s="15"/>
      <c r="DJ1321" s="24"/>
      <c r="DK1321" s="24"/>
      <c r="DL1321" s="24"/>
      <c r="DM1321" s="24"/>
      <c r="DN1321" s="24"/>
      <c r="DO1321" s="24"/>
      <c r="DP1321" s="24"/>
      <c r="DQ1321" s="24"/>
      <c r="DR1321" s="24"/>
      <c r="DS1321" s="24"/>
      <c r="DT1321" s="24"/>
      <c r="DU1321" s="24"/>
      <c r="DV1321" s="24"/>
      <c r="DW1321" s="24"/>
      <c r="DX1321" s="24"/>
    </row>
    <row r="1322" spans="1:128" s="9" customFormat="1" ht="20.25" x14ac:dyDescent="0.3">
      <c r="A1322" s="18"/>
      <c r="B1322" s="18"/>
      <c r="C1322" s="18"/>
      <c r="D1322" s="18"/>
      <c r="E1322" s="18"/>
      <c r="F1322" s="18"/>
      <c r="G1322" s="18"/>
      <c r="H1322" s="18"/>
      <c r="I1322" s="18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8"/>
      <c r="X1322" s="18"/>
      <c r="Y1322" s="18"/>
      <c r="Z1322" s="18"/>
      <c r="AA1322" s="18"/>
      <c r="AB1322" s="18"/>
      <c r="AC1322" s="18"/>
      <c r="AD1322" s="18"/>
      <c r="AE1322" s="18"/>
      <c r="AF1322" s="18"/>
      <c r="AG1322" s="18"/>
      <c r="AH1322" s="18"/>
      <c r="AI1322" s="18"/>
      <c r="AJ1322" s="18"/>
      <c r="AK1322" s="15"/>
      <c r="AL1322" s="15"/>
      <c r="AM1322" s="15"/>
      <c r="AN1322" s="15"/>
      <c r="DJ1322" s="24"/>
      <c r="DK1322" s="24"/>
      <c r="DL1322" s="24"/>
      <c r="DM1322" s="24"/>
      <c r="DN1322" s="24"/>
      <c r="DO1322" s="24"/>
      <c r="DP1322" s="24"/>
      <c r="DQ1322" s="24"/>
      <c r="DR1322" s="24"/>
      <c r="DS1322" s="24"/>
      <c r="DT1322" s="24"/>
      <c r="DU1322" s="24"/>
      <c r="DV1322" s="24"/>
      <c r="DW1322" s="24"/>
      <c r="DX1322" s="24"/>
    </row>
    <row r="1323" spans="1:128" s="9" customFormat="1" ht="20.25" x14ac:dyDescent="0.3">
      <c r="A1323" s="18"/>
      <c r="B1323" s="18"/>
      <c r="C1323" s="18"/>
      <c r="D1323" s="18"/>
      <c r="E1323" s="18"/>
      <c r="F1323" s="18"/>
      <c r="G1323" s="18"/>
      <c r="H1323" s="18"/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18"/>
      <c r="AE1323" s="18"/>
      <c r="AF1323" s="18"/>
      <c r="AG1323" s="18"/>
      <c r="AH1323" s="18"/>
      <c r="AI1323" s="18"/>
      <c r="AJ1323" s="18"/>
      <c r="AK1323" s="15"/>
      <c r="AL1323" s="15"/>
      <c r="AM1323" s="15"/>
      <c r="AN1323" s="15"/>
      <c r="DJ1323" s="24"/>
      <c r="DK1323" s="24"/>
      <c r="DL1323" s="24"/>
      <c r="DM1323" s="24"/>
      <c r="DN1323" s="24"/>
      <c r="DO1323" s="24"/>
      <c r="DP1323" s="24"/>
      <c r="DQ1323" s="24"/>
      <c r="DR1323" s="24"/>
      <c r="DS1323" s="24"/>
      <c r="DT1323" s="24"/>
      <c r="DU1323" s="24"/>
      <c r="DV1323" s="24"/>
      <c r="DW1323" s="24"/>
      <c r="DX1323" s="24"/>
    </row>
    <row r="1324" spans="1:128" s="9" customFormat="1" ht="20.25" x14ac:dyDescent="0.3">
      <c r="A1324" s="18"/>
      <c r="B1324" s="18"/>
      <c r="C1324" s="18"/>
      <c r="D1324" s="18"/>
      <c r="E1324" s="18"/>
      <c r="F1324" s="18"/>
      <c r="G1324" s="18"/>
      <c r="H1324" s="18"/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8"/>
      <c r="Y1324" s="18"/>
      <c r="Z1324" s="18"/>
      <c r="AA1324" s="18"/>
      <c r="AB1324" s="18"/>
      <c r="AC1324" s="18"/>
      <c r="AD1324" s="18"/>
      <c r="AE1324" s="18"/>
      <c r="AF1324" s="18"/>
      <c r="AG1324" s="18"/>
      <c r="AH1324" s="18"/>
      <c r="AI1324" s="18"/>
      <c r="AJ1324" s="18"/>
      <c r="AK1324" s="15"/>
      <c r="AL1324" s="15"/>
      <c r="AM1324" s="15"/>
      <c r="AN1324" s="15"/>
      <c r="DJ1324" s="24"/>
      <c r="DK1324" s="24"/>
      <c r="DL1324" s="24"/>
      <c r="DM1324" s="24"/>
      <c r="DN1324" s="24"/>
      <c r="DO1324" s="24"/>
      <c r="DP1324" s="24"/>
      <c r="DQ1324" s="24"/>
      <c r="DR1324" s="24"/>
      <c r="DS1324" s="24"/>
      <c r="DT1324" s="24"/>
      <c r="DU1324" s="24"/>
      <c r="DV1324" s="24"/>
      <c r="DW1324" s="24"/>
      <c r="DX1324" s="24"/>
    </row>
    <row r="1325" spans="1:128" s="9" customFormat="1" ht="20.25" x14ac:dyDescent="0.3">
      <c r="A1325" s="18"/>
      <c r="B1325" s="18"/>
      <c r="C1325" s="18"/>
      <c r="D1325" s="18"/>
      <c r="E1325" s="18"/>
      <c r="F1325" s="18"/>
      <c r="G1325" s="18"/>
      <c r="H1325" s="18"/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  <c r="Y1325" s="18"/>
      <c r="Z1325" s="18"/>
      <c r="AA1325" s="18"/>
      <c r="AB1325" s="18"/>
      <c r="AC1325" s="18"/>
      <c r="AD1325" s="18"/>
      <c r="AE1325" s="18"/>
      <c r="AF1325" s="18"/>
      <c r="AG1325" s="18"/>
      <c r="AH1325" s="18"/>
      <c r="AI1325" s="18"/>
      <c r="AJ1325" s="18"/>
      <c r="AK1325" s="15"/>
      <c r="AL1325" s="15"/>
      <c r="AM1325" s="15"/>
      <c r="AN1325" s="15"/>
      <c r="DJ1325" s="24"/>
      <c r="DK1325" s="24"/>
      <c r="DL1325" s="24"/>
      <c r="DM1325" s="24"/>
      <c r="DN1325" s="24"/>
      <c r="DO1325" s="24"/>
      <c r="DP1325" s="24"/>
      <c r="DQ1325" s="24"/>
      <c r="DR1325" s="24"/>
      <c r="DS1325" s="24"/>
      <c r="DT1325" s="24"/>
      <c r="DU1325" s="24"/>
      <c r="DV1325" s="24"/>
      <c r="DW1325" s="24"/>
      <c r="DX1325" s="24"/>
    </row>
    <row r="1326" spans="1:128" s="9" customFormat="1" ht="20.25" x14ac:dyDescent="0.3">
      <c r="A1326" s="18"/>
      <c r="B1326" s="18"/>
      <c r="C1326" s="18"/>
      <c r="D1326" s="18"/>
      <c r="E1326" s="18"/>
      <c r="F1326" s="18"/>
      <c r="G1326" s="18"/>
      <c r="H1326" s="18"/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  <c r="Y1326" s="18"/>
      <c r="Z1326" s="18"/>
      <c r="AA1326" s="18"/>
      <c r="AB1326" s="18"/>
      <c r="AC1326" s="18"/>
      <c r="AD1326" s="18"/>
      <c r="AE1326" s="18"/>
      <c r="AF1326" s="18"/>
      <c r="AG1326" s="18"/>
      <c r="AH1326" s="18"/>
      <c r="AI1326" s="18"/>
      <c r="AJ1326" s="18"/>
      <c r="AK1326" s="15"/>
      <c r="AL1326" s="15"/>
      <c r="AM1326" s="15"/>
      <c r="AN1326" s="15"/>
      <c r="DJ1326" s="24"/>
      <c r="DK1326" s="24"/>
      <c r="DL1326" s="24"/>
      <c r="DM1326" s="24"/>
      <c r="DN1326" s="24"/>
      <c r="DO1326" s="24"/>
      <c r="DP1326" s="24"/>
      <c r="DQ1326" s="24"/>
      <c r="DR1326" s="24"/>
      <c r="DS1326" s="24"/>
      <c r="DT1326" s="24"/>
      <c r="DU1326" s="24"/>
      <c r="DV1326" s="24"/>
      <c r="DW1326" s="24"/>
      <c r="DX1326" s="24"/>
    </row>
    <row r="1327" spans="1:128" s="9" customFormat="1" ht="20.25" x14ac:dyDescent="0.3">
      <c r="A1327" s="18"/>
      <c r="B1327" s="18"/>
      <c r="C1327" s="18"/>
      <c r="D1327" s="18"/>
      <c r="E1327" s="18"/>
      <c r="F1327" s="18"/>
      <c r="G1327" s="18"/>
      <c r="H1327" s="18"/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  <c r="Y1327" s="18"/>
      <c r="Z1327" s="18"/>
      <c r="AA1327" s="18"/>
      <c r="AB1327" s="18"/>
      <c r="AC1327" s="18"/>
      <c r="AD1327" s="18"/>
      <c r="AE1327" s="18"/>
      <c r="AF1327" s="18"/>
      <c r="AG1327" s="18"/>
      <c r="AH1327" s="18"/>
      <c r="AI1327" s="18"/>
      <c r="AJ1327" s="18"/>
      <c r="AK1327" s="15"/>
      <c r="AL1327" s="15"/>
      <c r="AM1327" s="15"/>
      <c r="AN1327" s="15"/>
      <c r="DJ1327" s="24"/>
      <c r="DK1327" s="24"/>
      <c r="DL1327" s="24"/>
      <c r="DM1327" s="24"/>
      <c r="DN1327" s="24"/>
      <c r="DO1327" s="24"/>
      <c r="DP1327" s="24"/>
      <c r="DQ1327" s="24"/>
      <c r="DR1327" s="24"/>
      <c r="DS1327" s="24"/>
      <c r="DT1327" s="24"/>
      <c r="DU1327" s="24"/>
      <c r="DV1327" s="24"/>
      <c r="DW1327" s="24"/>
      <c r="DX1327" s="24"/>
    </row>
    <row r="1328" spans="1:128" s="9" customFormat="1" ht="20.25" x14ac:dyDescent="0.3">
      <c r="A1328" s="18"/>
      <c r="B1328" s="18"/>
      <c r="C1328" s="18"/>
      <c r="D1328" s="18"/>
      <c r="E1328" s="18"/>
      <c r="F1328" s="18"/>
      <c r="G1328" s="18"/>
      <c r="H1328" s="18"/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8"/>
      <c r="Y1328" s="18"/>
      <c r="Z1328" s="18"/>
      <c r="AA1328" s="18"/>
      <c r="AB1328" s="18"/>
      <c r="AC1328" s="18"/>
      <c r="AD1328" s="18"/>
      <c r="AE1328" s="18"/>
      <c r="AF1328" s="18"/>
      <c r="AG1328" s="18"/>
      <c r="AH1328" s="18"/>
      <c r="AI1328" s="18"/>
      <c r="AJ1328" s="18"/>
      <c r="AK1328" s="15"/>
      <c r="AL1328" s="15"/>
      <c r="AM1328" s="15"/>
      <c r="AN1328" s="15"/>
      <c r="DJ1328" s="24"/>
      <c r="DK1328" s="24"/>
      <c r="DL1328" s="24"/>
      <c r="DM1328" s="24"/>
      <c r="DN1328" s="24"/>
      <c r="DO1328" s="24"/>
      <c r="DP1328" s="24"/>
      <c r="DQ1328" s="24"/>
      <c r="DR1328" s="24"/>
      <c r="DS1328" s="24"/>
      <c r="DT1328" s="24"/>
      <c r="DU1328" s="24"/>
      <c r="DV1328" s="24"/>
      <c r="DW1328" s="24"/>
      <c r="DX1328" s="24"/>
    </row>
    <row r="1329" spans="1:128" s="9" customFormat="1" ht="20.25" x14ac:dyDescent="0.3">
      <c r="A1329" s="18"/>
      <c r="B1329" s="18"/>
      <c r="C1329" s="18"/>
      <c r="D1329" s="18"/>
      <c r="E1329" s="18"/>
      <c r="F1329" s="18"/>
      <c r="G1329" s="18"/>
      <c r="H1329" s="18"/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18"/>
      <c r="AE1329" s="18"/>
      <c r="AF1329" s="18"/>
      <c r="AG1329" s="18"/>
      <c r="AH1329" s="18"/>
      <c r="AI1329" s="18"/>
      <c r="AJ1329" s="18"/>
      <c r="AK1329" s="15"/>
      <c r="AL1329" s="15"/>
      <c r="AM1329" s="15"/>
      <c r="AN1329" s="15"/>
      <c r="DJ1329" s="24"/>
      <c r="DK1329" s="24"/>
      <c r="DL1329" s="24"/>
      <c r="DM1329" s="24"/>
      <c r="DN1329" s="24"/>
      <c r="DO1329" s="24"/>
      <c r="DP1329" s="24"/>
      <c r="DQ1329" s="24"/>
      <c r="DR1329" s="24"/>
      <c r="DS1329" s="24"/>
      <c r="DT1329" s="24"/>
      <c r="DU1329" s="24"/>
      <c r="DV1329" s="24"/>
      <c r="DW1329" s="24"/>
      <c r="DX1329" s="24"/>
    </row>
    <row r="1330" spans="1:128" s="9" customFormat="1" ht="20.25" x14ac:dyDescent="0.3">
      <c r="A1330" s="18"/>
      <c r="B1330" s="18"/>
      <c r="C1330" s="18"/>
      <c r="D1330" s="18"/>
      <c r="E1330" s="18"/>
      <c r="F1330" s="18"/>
      <c r="G1330" s="18"/>
      <c r="H1330" s="18"/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8"/>
      <c r="Y1330" s="18"/>
      <c r="Z1330" s="18"/>
      <c r="AA1330" s="18"/>
      <c r="AB1330" s="18"/>
      <c r="AC1330" s="18"/>
      <c r="AD1330" s="18"/>
      <c r="AE1330" s="18"/>
      <c r="AF1330" s="18"/>
      <c r="AG1330" s="18"/>
      <c r="AH1330" s="18"/>
      <c r="AI1330" s="18"/>
      <c r="AJ1330" s="18"/>
      <c r="AK1330" s="15"/>
      <c r="AL1330" s="15"/>
      <c r="AM1330" s="15"/>
      <c r="AN1330" s="15"/>
      <c r="DJ1330" s="24"/>
      <c r="DK1330" s="24"/>
      <c r="DL1330" s="24"/>
      <c r="DM1330" s="24"/>
      <c r="DN1330" s="24"/>
      <c r="DO1330" s="24"/>
      <c r="DP1330" s="24"/>
      <c r="DQ1330" s="24"/>
      <c r="DR1330" s="24"/>
      <c r="DS1330" s="24"/>
      <c r="DT1330" s="24"/>
      <c r="DU1330" s="24"/>
      <c r="DV1330" s="24"/>
      <c r="DW1330" s="24"/>
      <c r="DX1330" s="24"/>
    </row>
    <row r="1331" spans="1:128" s="9" customFormat="1" ht="20.25" x14ac:dyDescent="0.3">
      <c r="A1331" s="18"/>
      <c r="B1331" s="18"/>
      <c r="C1331" s="18"/>
      <c r="D1331" s="18"/>
      <c r="E1331" s="18"/>
      <c r="F1331" s="18"/>
      <c r="G1331" s="18"/>
      <c r="H1331" s="18"/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  <c r="Y1331" s="18"/>
      <c r="Z1331" s="18"/>
      <c r="AA1331" s="18"/>
      <c r="AB1331" s="18"/>
      <c r="AC1331" s="18"/>
      <c r="AD1331" s="18"/>
      <c r="AE1331" s="18"/>
      <c r="AF1331" s="18"/>
      <c r="AG1331" s="18"/>
      <c r="AH1331" s="18"/>
      <c r="AI1331" s="18"/>
      <c r="AJ1331" s="18"/>
      <c r="AK1331" s="15"/>
      <c r="AL1331" s="15"/>
      <c r="AM1331" s="15"/>
      <c r="AN1331" s="15"/>
      <c r="DJ1331" s="24"/>
      <c r="DK1331" s="24"/>
      <c r="DL1331" s="24"/>
      <c r="DM1331" s="24"/>
      <c r="DN1331" s="24"/>
      <c r="DO1331" s="24"/>
      <c r="DP1331" s="24"/>
      <c r="DQ1331" s="24"/>
      <c r="DR1331" s="24"/>
      <c r="DS1331" s="24"/>
      <c r="DT1331" s="24"/>
      <c r="DU1331" s="24"/>
      <c r="DV1331" s="24"/>
      <c r="DW1331" s="24"/>
      <c r="DX1331" s="24"/>
    </row>
    <row r="1332" spans="1:128" s="9" customFormat="1" ht="20.25" x14ac:dyDescent="0.3">
      <c r="A1332" s="18"/>
      <c r="B1332" s="18"/>
      <c r="C1332" s="18"/>
      <c r="D1332" s="18"/>
      <c r="E1332" s="18"/>
      <c r="F1332" s="18"/>
      <c r="G1332" s="18"/>
      <c r="H1332" s="18"/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8"/>
      <c r="Y1332" s="18"/>
      <c r="Z1332" s="18"/>
      <c r="AA1332" s="18"/>
      <c r="AB1332" s="18"/>
      <c r="AC1332" s="18"/>
      <c r="AD1332" s="18"/>
      <c r="AE1332" s="18"/>
      <c r="AF1332" s="18"/>
      <c r="AG1332" s="18"/>
      <c r="AH1332" s="18"/>
      <c r="AI1332" s="18"/>
      <c r="AJ1332" s="18"/>
      <c r="AK1332" s="15"/>
      <c r="AL1332" s="15"/>
      <c r="AM1332" s="15"/>
      <c r="AN1332" s="15"/>
      <c r="DJ1332" s="24"/>
      <c r="DK1332" s="24"/>
      <c r="DL1332" s="24"/>
      <c r="DM1332" s="24"/>
      <c r="DN1332" s="24"/>
      <c r="DO1332" s="24"/>
      <c r="DP1332" s="24"/>
      <c r="DQ1332" s="24"/>
      <c r="DR1332" s="24"/>
      <c r="DS1332" s="24"/>
      <c r="DT1332" s="24"/>
      <c r="DU1332" s="24"/>
      <c r="DV1332" s="24"/>
      <c r="DW1332" s="24"/>
      <c r="DX1332" s="24"/>
    </row>
    <row r="1333" spans="1:128" s="9" customFormat="1" ht="20.25" x14ac:dyDescent="0.3">
      <c r="A1333" s="18"/>
      <c r="B1333" s="18"/>
      <c r="C1333" s="18"/>
      <c r="D1333" s="18"/>
      <c r="E1333" s="18"/>
      <c r="F1333" s="18"/>
      <c r="G1333" s="18"/>
      <c r="H1333" s="18"/>
      <c r="I1333" s="18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8"/>
      <c r="Z1333" s="18"/>
      <c r="AA1333" s="18"/>
      <c r="AB1333" s="18"/>
      <c r="AC1333" s="18"/>
      <c r="AD1333" s="18"/>
      <c r="AE1333" s="18"/>
      <c r="AF1333" s="18"/>
      <c r="AG1333" s="18"/>
      <c r="AH1333" s="18"/>
      <c r="AI1333" s="18"/>
      <c r="AJ1333" s="18"/>
      <c r="AK1333" s="15"/>
      <c r="AL1333" s="15"/>
      <c r="AM1333" s="15"/>
      <c r="AN1333" s="15"/>
      <c r="DJ1333" s="24"/>
      <c r="DK1333" s="24"/>
      <c r="DL1333" s="24"/>
      <c r="DM1333" s="24"/>
      <c r="DN1333" s="24"/>
      <c r="DO1333" s="24"/>
      <c r="DP1333" s="24"/>
      <c r="DQ1333" s="24"/>
      <c r="DR1333" s="24"/>
      <c r="DS1333" s="24"/>
      <c r="DT1333" s="24"/>
      <c r="DU1333" s="24"/>
      <c r="DV1333" s="24"/>
      <c r="DW1333" s="24"/>
      <c r="DX1333" s="24"/>
    </row>
    <row r="1334" spans="1:128" s="9" customFormat="1" ht="20.25" x14ac:dyDescent="0.3">
      <c r="A1334" s="18"/>
      <c r="B1334" s="18"/>
      <c r="C1334" s="18"/>
      <c r="D1334" s="18"/>
      <c r="E1334" s="18"/>
      <c r="F1334" s="18"/>
      <c r="G1334" s="18"/>
      <c r="H1334" s="18"/>
      <c r="I1334" s="18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8"/>
      <c r="X1334" s="18"/>
      <c r="Y1334" s="18"/>
      <c r="Z1334" s="18"/>
      <c r="AA1334" s="18"/>
      <c r="AB1334" s="18"/>
      <c r="AC1334" s="18"/>
      <c r="AD1334" s="18"/>
      <c r="AE1334" s="18"/>
      <c r="AF1334" s="18"/>
      <c r="AG1334" s="18"/>
      <c r="AH1334" s="18"/>
      <c r="AI1334" s="18"/>
      <c r="AJ1334" s="18"/>
      <c r="AK1334" s="15"/>
      <c r="AL1334" s="15"/>
      <c r="AM1334" s="15"/>
      <c r="AN1334" s="15"/>
      <c r="DJ1334" s="24"/>
      <c r="DK1334" s="24"/>
      <c r="DL1334" s="24"/>
      <c r="DM1334" s="24"/>
      <c r="DN1334" s="24"/>
      <c r="DO1334" s="24"/>
      <c r="DP1334" s="24"/>
      <c r="DQ1334" s="24"/>
      <c r="DR1334" s="24"/>
      <c r="DS1334" s="24"/>
      <c r="DT1334" s="24"/>
      <c r="DU1334" s="24"/>
      <c r="DV1334" s="24"/>
      <c r="DW1334" s="24"/>
      <c r="DX1334" s="24"/>
    </row>
    <row r="1335" spans="1:128" s="9" customFormat="1" ht="20.25" x14ac:dyDescent="0.3">
      <c r="A1335" s="18"/>
      <c r="B1335" s="18"/>
      <c r="C1335" s="18"/>
      <c r="D1335" s="18"/>
      <c r="E1335" s="18"/>
      <c r="F1335" s="18"/>
      <c r="G1335" s="18"/>
      <c r="H1335" s="18"/>
      <c r="I1335" s="18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18"/>
      <c r="AE1335" s="18"/>
      <c r="AF1335" s="18"/>
      <c r="AG1335" s="18"/>
      <c r="AH1335" s="18"/>
      <c r="AI1335" s="18"/>
      <c r="AJ1335" s="18"/>
      <c r="AK1335" s="15"/>
      <c r="AL1335" s="15"/>
      <c r="AM1335" s="15"/>
      <c r="AN1335" s="15"/>
      <c r="DJ1335" s="24"/>
      <c r="DK1335" s="24"/>
      <c r="DL1335" s="24"/>
      <c r="DM1335" s="24"/>
      <c r="DN1335" s="24"/>
      <c r="DO1335" s="24"/>
      <c r="DP1335" s="24"/>
      <c r="DQ1335" s="24"/>
      <c r="DR1335" s="24"/>
      <c r="DS1335" s="24"/>
      <c r="DT1335" s="24"/>
      <c r="DU1335" s="24"/>
      <c r="DV1335" s="24"/>
      <c r="DW1335" s="24"/>
      <c r="DX1335" s="24"/>
    </row>
    <row r="1336" spans="1:128" s="9" customFormat="1" ht="20.25" x14ac:dyDescent="0.3">
      <c r="A1336" s="18"/>
      <c r="B1336" s="18"/>
      <c r="C1336" s="18"/>
      <c r="D1336" s="18"/>
      <c r="E1336" s="18"/>
      <c r="F1336" s="18"/>
      <c r="G1336" s="18"/>
      <c r="H1336" s="18"/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  <c r="Y1336" s="18"/>
      <c r="Z1336" s="18"/>
      <c r="AA1336" s="18"/>
      <c r="AB1336" s="18"/>
      <c r="AC1336" s="18"/>
      <c r="AD1336" s="18"/>
      <c r="AE1336" s="18"/>
      <c r="AF1336" s="18"/>
      <c r="AG1336" s="18"/>
      <c r="AH1336" s="18"/>
      <c r="AI1336" s="18"/>
      <c r="AJ1336" s="18"/>
      <c r="AK1336" s="15"/>
      <c r="AL1336" s="15"/>
      <c r="AM1336" s="15"/>
      <c r="AN1336" s="15"/>
      <c r="DJ1336" s="24"/>
      <c r="DK1336" s="24"/>
      <c r="DL1336" s="24"/>
      <c r="DM1336" s="24"/>
      <c r="DN1336" s="24"/>
      <c r="DO1336" s="24"/>
      <c r="DP1336" s="24"/>
      <c r="DQ1336" s="24"/>
      <c r="DR1336" s="24"/>
      <c r="DS1336" s="24"/>
      <c r="DT1336" s="24"/>
      <c r="DU1336" s="24"/>
      <c r="DV1336" s="24"/>
      <c r="DW1336" s="24"/>
      <c r="DX1336" s="24"/>
    </row>
    <row r="1337" spans="1:128" s="9" customFormat="1" ht="20.25" x14ac:dyDescent="0.3">
      <c r="A1337" s="18"/>
      <c r="B1337" s="18"/>
      <c r="C1337" s="18"/>
      <c r="D1337" s="18"/>
      <c r="E1337" s="18"/>
      <c r="F1337" s="18"/>
      <c r="G1337" s="18"/>
      <c r="H1337" s="18"/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8"/>
      <c r="Z1337" s="18"/>
      <c r="AA1337" s="18"/>
      <c r="AB1337" s="18"/>
      <c r="AC1337" s="18"/>
      <c r="AD1337" s="18"/>
      <c r="AE1337" s="18"/>
      <c r="AF1337" s="18"/>
      <c r="AG1337" s="18"/>
      <c r="AH1337" s="18"/>
      <c r="AI1337" s="18"/>
      <c r="AJ1337" s="18"/>
      <c r="AK1337" s="15"/>
      <c r="AL1337" s="15"/>
      <c r="AM1337" s="15"/>
      <c r="AN1337" s="15"/>
      <c r="DJ1337" s="24"/>
      <c r="DK1337" s="24"/>
      <c r="DL1337" s="24"/>
      <c r="DM1337" s="24"/>
      <c r="DN1337" s="24"/>
      <c r="DO1337" s="24"/>
      <c r="DP1337" s="24"/>
      <c r="DQ1337" s="24"/>
      <c r="DR1337" s="24"/>
      <c r="DS1337" s="24"/>
      <c r="DT1337" s="24"/>
      <c r="DU1337" s="24"/>
      <c r="DV1337" s="24"/>
      <c r="DW1337" s="24"/>
      <c r="DX1337" s="24"/>
    </row>
    <row r="1338" spans="1:128" s="9" customFormat="1" ht="20.25" x14ac:dyDescent="0.3">
      <c r="A1338" s="18"/>
      <c r="B1338" s="18"/>
      <c r="C1338" s="18"/>
      <c r="D1338" s="18"/>
      <c r="E1338" s="18"/>
      <c r="F1338" s="18"/>
      <c r="G1338" s="18"/>
      <c r="H1338" s="18"/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  <c r="Y1338" s="18"/>
      <c r="Z1338" s="18"/>
      <c r="AA1338" s="18"/>
      <c r="AB1338" s="18"/>
      <c r="AC1338" s="18"/>
      <c r="AD1338" s="18"/>
      <c r="AE1338" s="18"/>
      <c r="AF1338" s="18"/>
      <c r="AG1338" s="18"/>
      <c r="AH1338" s="18"/>
      <c r="AI1338" s="18"/>
      <c r="AJ1338" s="18"/>
      <c r="AK1338" s="15"/>
      <c r="AL1338" s="15"/>
      <c r="AM1338" s="15"/>
      <c r="AN1338" s="15"/>
      <c r="DJ1338" s="24"/>
      <c r="DK1338" s="24"/>
      <c r="DL1338" s="24"/>
      <c r="DM1338" s="24"/>
      <c r="DN1338" s="24"/>
      <c r="DO1338" s="24"/>
      <c r="DP1338" s="24"/>
      <c r="DQ1338" s="24"/>
      <c r="DR1338" s="24"/>
      <c r="DS1338" s="24"/>
      <c r="DT1338" s="24"/>
      <c r="DU1338" s="24"/>
      <c r="DV1338" s="24"/>
      <c r="DW1338" s="24"/>
      <c r="DX1338" s="24"/>
    </row>
    <row r="1339" spans="1:128" s="9" customFormat="1" ht="20.25" x14ac:dyDescent="0.3">
      <c r="A1339" s="18"/>
      <c r="B1339" s="18"/>
      <c r="C1339" s="18"/>
      <c r="D1339" s="18"/>
      <c r="E1339" s="18"/>
      <c r="F1339" s="18"/>
      <c r="G1339" s="18"/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  <c r="AA1339" s="18"/>
      <c r="AB1339" s="18"/>
      <c r="AC1339" s="18"/>
      <c r="AD1339" s="18"/>
      <c r="AE1339" s="18"/>
      <c r="AF1339" s="18"/>
      <c r="AG1339" s="18"/>
      <c r="AH1339" s="18"/>
      <c r="AI1339" s="18"/>
      <c r="AJ1339" s="18"/>
      <c r="AK1339" s="15"/>
      <c r="AL1339" s="15"/>
      <c r="AM1339" s="15"/>
      <c r="AN1339" s="15"/>
      <c r="DJ1339" s="24"/>
      <c r="DK1339" s="24"/>
      <c r="DL1339" s="24"/>
      <c r="DM1339" s="24"/>
      <c r="DN1339" s="24"/>
      <c r="DO1339" s="24"/>
      <c r="DP1339" s="24"/>
      <c r="DQ1339" s="24"/>
      <c r="DR1339" s="24"/>
      <c r="DS1339" s="24"/>
      <c r="DT1339" s="24"/>
      <c r="DU1339" s="24"/>
      <c r="DV1339" s="24"/>
      <c r="DW1339" s="24"/>
      <c r="DX1339" s="24"/>
    </row>
    <row r="1340" spans="1:128" s="9" customFormat="1" ht="20.25" x14ac:dyDescent="0.3">
      <c r="A1340" s="18"/>
      <c r="B1340" s="18"/>
      <c r="C1340" s="18"/>
      <c r="D1340" s="18"/>
      <c r="E1340" s="18"/>
      <c r="F1340" s="18"/>
      <c r="G1340" s="18"/>
      <c r="H1340" s="18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8"/>
      <c r="Z1340" s="18"/>
      <c r="AA1340" s="18"/>
      <c r="AB1340" s="18"/>
      <c r="AC1340" s="18"/>
      <c r="AD1340" s="18"/>
      <c r="AE1340" s="18"/>
      <c r="AF1340" s="18"/>
      <c r="AG1340" s="18"/>
      <c r="AH1340" s="18"/>
      <c r="AI1340" s="18"/>
      <c r="AJ1340" s="18"/>
      <c r="AK1340" s="15"/>
      <c r="AL1340" s="15"/>
      <c r="AM1340" s="15"/>
      <c r="AN1340" s="15"/>
      <c r="DJ1340" s="24"/>
      <c r="DK1340" s="24"/>
      <c r="DL1340" s="24"/>
      <c r="DM1340" s="24"/>
      <c r="DN1340" s="24"/>
      <c r="DO1340" s="24"/>
      <c r="DP1340" s="24"/>
      <c r="DQ1340" s="24"/>
      <c r="DR1340" s="24"/>
      <c r="DS1340" s="24"/>
      <c r="DT1340" s="24"/>
      <c r="DU1340" s="24"/>
      <c r="DV1340" s="24"/>
      <c r="DW1340" s="24"/>
      <c r="DX1340" s="24"/>
    </row>
    <row r="1341" spans="1:128" s="9" customFormat="1" ht="20.25" x14ac:dyDescent="0.3">
      <c r="A1341" s="18"/>
      <c r="B1341" s="18"/>
      <c r="C1341" s="18"/>
      <c r="D1341" s="18"/>
      <c r="E1341" s="18"/>
      <c r="F1341" s="18"/>
      <c r="G1341" s="18"/>
      <c r="H1341" s="18"/>
      <c r="I1341" s="18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18"/>
      <c r="AE1341" s="18"/>
      <c r="AF1341" s="18"/>
      <c r="AG1341" s="18"/>
      <c r="AH1341" s="18"/>
      <c r="AI1341" s="18"/>
      <c r="AJ1341" s="18"/>
      <c r="AK1341" s="15"/>
      <c r="AL1341" s="15"/>
      <c r="AM1341" s="15"/>
      <c r="AN1341" s="15"/>
      <c r="DJ1341" s="24"/>
      <c r="DK1341" s="24"/>
      <c r="DL1341" s="24"/>
      <c r="DM1341" s="24"/>
      <c r="DN1341" s="24"/>
      <c r="DO1341" s="24"/>
      <c r="DP1341" s="24"/>
      <c r="DQ1341" s="24"/>
      <c r="DR1341" s="24"/>
      <c r="DS1341" s="24"/>
      <c r="DT1341" s="24"/>
      <c r="DU1341" s="24"/>
      <c r="DV1341" s="24"/>
      <c r="DW1341" s="24"/>
      <c r="DX1341" s="24"/>
    </row>
    <row r="1342" spans="1:128" s="9" customFormat="1" ht="20.25" x14ac:dyDescent="0.3">
      <c r="A1342" s="18"/>
      <c r="B1342" s="18"/>
      <c r="C1342" s="18"/>
      <c r="D1342" s="18"/>
      <c r="E1342" s="18"/>
      <c r="F1342" s="18"/>
      <c r="G1342" s="18"/>
      <c r="H1342" s="18"/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8"/>
      <c r="Z1342" s="18"/>
      <c r="AA1342" s="18"/>
      <c r="AB1342" s="18"/>
      <c r="AC1342" s="18"/>
      <c r="AD1342" s="18"/>
      <c r="AE1342" s="18"/>
      <c r="AF1342" s="18"/>
      <c r="AG1342" s="18"/>
      <c r="AH1342" s="18"/>
      <c r="AI1342" s="18"/>
      <c r="AJ1342" s="18"/>
      <c r="AK1342" s="15"/>
      <c r="AL1342" s="15"/>
      <c r="AM1342" s="15"/>
      <c r="AN1342" s="15"/>
      <c r="DJ1342" s="24"/>
      <c r="DK1342" s="24"/>
      <c r="DL1342" s="24"/>
      <c r="DM1342" s="24"/>
      <c r="DN1342" s="24"/>
      <c r="DO1342" s="24"/>
      <c r="DP1342" s="24"/>
      <c r="DQ1342" s="24"/>
      <c r="DR1342" s="24"/>
      <c r="DS1342" s="24"/>
      <c r="DT1342" s="24"/>
      <c r="DU1342" s="24"/>
      <c r="DV1342" s="24"/>
      <c r="DW1342" s="24"/>
      <c r="DX1342" s="24"/>
    </row>
    <row r="1343" spans="1:128" s="9" customFormat="1" ht="20.25" x14ac:dyDescent="0.3">
      <c r="A1343" s="18"/>
      <c r="B1343" s="18"/>
      <c r="C1343" s="18"/>
      <c r="D1343" s="18"/>
      <c r="E1343" s="18"/>
      <c r="F1343" s="18"/>
      <c r="G1343" s="18"/>
      <c r="H1343" s="18"/>
      <c r="I1343" s="18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8"/>
      <c r="X1343" s="18"/>
      <c r="Y1343" s="18"/>
      <c r="Z1343" s="18"/>
      <c r="AA1343" s="18"/>
      <c r="AB1343" s="18"/>
      <c r="AC1343" s="18"/>
      <c r="AD1343" s="18"/>
      <c r="AE1343" s="18"/>
      <c r="AF1343" s="18"/>
      <c r="AG1343" s="18"/>
      <c r="AH1343" s="18"/>
      <c r="AI1343" s="18"/>
      <c r="AJ1343" s="18"/>
      <c r="AK1343" s="15"/>
      <c r="AL1343" s="15"/>
      <c r="AM1343" s="15"/>
      <c r="AN1343" s="15"/>
      <c r="DJ1343" s="24"/>
      <c r="DK1343" s="24"/>
      <c r="DL1343" s="24"/>
      <c r="DM1343" s="24"/>
      <c r="DN1343" s="24"/>
      <c r="DO1343" s="24"/>
      <c r="DP1343" s="24"/>
      <c r="DQ1343" s="24"/>
      <c r="DR1343" s="24"/>
      <c r="DS1343" s="24"/>
      <c r="DT1343" s="24"/>
      <c r="DU1343" s="24"/>
      <c r="DV1343" s="24"/>
      <c r="DW1343" s="24"/>
      <c r="DX1343" s="24"/>
    </row>
    <row r="1344" spans="1:128" s="9" customFormat="1" ht="20.25" x14ac:dyDescent="0.3">
      <c r="A1344" s="18"/>
      <c r="B1344" s="18"/>
      <c r="C1344" s="18"/>
      <c r="D1344" s="18"/>
      <c r="E1344" s="18"/>
      <c r="F1344" s="18"/>
      <c r="G1344" s="18"/>
      <c r="H1344" s="18"/>
      <c r="I1344" s="18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8"/>
      <c r="Z1344" s="18"/>
      <c r="AA1344" s="18"/>
      <c r="AB1344" s="18"/>
      <c r="AC1344" s="18"/>
      <c r="AD1344" s="18"/>
      <c r="AE1344" s="18"/>
      <c r="AF1344" s="18"/>
      <c r="AG1344" s="18"/>
      <c r="AH1344" s="18"/>
      <c r="AI1344" s="18"/>
      <c r="AJ1344" s="18"/>
      <c r="AK1344" s="15"/>
      <c r="AL1344" s="15"/>
      <c r="AM1344" s="15"/>
      <c r="AN1344" s="15"/>
      <c r="DJ1344" s="24"/>
      <c r="DK1344" s="24"/>
      <c r="DL1344" s="24"/>
      <c r="DM1344" s="24"/>
      <c r="DN1344" s="24"/>
      <c r="DO1344" s="24"/>
      <c r="DP1344" s="24"/>
      <c r="DQ1344" s="24"/>
      <c r="DR1344" s="24"/>
      <c r="DS1344" s="24"/>
      <c r="DT1344" s="24"/>
      <c r="DU1344" s="24"/>
      <c r="DV1344" s="24"/>
      <c r="DW1344" s="24"/>
      <c r="DX1344" s="24"/>
    </row>
    <row r="1345" spans="1:128" s="9" customFormat="1" ht="20.25" x14ac:dyDescent="0.3">
      <c r="A1345" s="18"/>
      <c r="B1345" s="18"/>
      <c r="C1345" s="18"/>
      <c r="D1345" s="18"/>
      <c r="E1345" s="18"/>
      <c r="F1345" s="18"/>
      <c r="G1345" s="18"/>
      <c r="H1345" s="18"/>
      <c r="I1345" s="18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8"/>
      <c r="Z1345" s="18"/>
      <c r="AA1345" s="18"/>
      <c r="AB1345" s="18"/>
      <c r="AC1345" s="18"/>
      <c r="AD1345" s="18"/>
      <c r="AE1345" s="18"/>
      <c r="AF1345" s="18"/>
      <c r="AG1345" s="18"/>
      <c r="AH1345" s="18"/>
      <c r="AI1345" s="18"/>
      <c r="AJ1345" s="18"/>
      <c r="AK1345" s="15"/>
      <c r="AL1345" s="15"/>
      <c r="AM1345" s="15"/>
      <c r="AN1345" s="15"/>
      <c r="DJ1345" s="24"/>
      <c r="DK1345" s="24"/>
      <c r="DL1345" s="24"/>
      <c r="DM1345" s="24"/>
      <c r="DN1345" s="24"/>
      <c r="DO1345" s="24"/>
      <c r="DP1345" s="24"/>
      <c r="DQ1345" s="24"/>
      <c r="DR1345" s="24"/>
      <c r="DS1345" s="24"/>
      <c r="DT1345" s="24"/>
      <c r="DU1345" s="24"/>
      <c r="DV1345" s="24"/>
      <c r="DW1345" s="24"/>
      <c r="DX1345" s="24"/>
    </row>
  </sheetData>
  <autoFilter ref="A2:ET1263"/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6"/>
  <sheetViews>
    <sheetView topLeftCell="A6" workbookViewId="0">
      <pane ySplit="2" topLeftCell="A29" activePane="bottomLeft" state="frozen"/>
      <selection activeCell="A6" sqref="A6"/>
      <selection pane="bottomLeft" activeCell="A6" sqref="A6"/>
    </sheetView>
  </sheetViews>
  <sheetFormatPr baseColWidth="10" defaultRowHeight="12" x14ac:dyDescent="0.2"/>
  <cols>
    <col min="1" max="5" width="11.42578125" style="3"/>
    <col min="6" max="8" width="11.5703125" style="3" bestFit="1" customWidth="1"/>
    <col min="9" max="9" width="11.42578125" style="3"/>
    <col min="10" max="10" width="11.5703125" style="3" bestFit="1" customWidth="1"/>
    <col min="11" max="13" width="11.42578125" style="3"/>
    <col min="14" max="18" width="11.5703125" style="3" bestFit="1" customWidth="1"/>
    <col min="19" max="20" width="14.140625" style="3" bestFit="1" customWidth="1"/>
    <col min="21" max="23" width="11.5703125" style="3" bestFit="1" customWidth="1"/>
    <col min="24" max="24" width="15.85546875" style="3" bestFit="1" customWidth="1"/>
    <col min="25" max="25" width="11.5703125" style="3" bestFit="1" customWidth="1"/>
    <col min="26" max="27" width="14.140625" style="3" bestFit="1" customWidth="1"/>
    <col min="28" max="30" width="11.5703125" style="3" bestFit="1" customWidth="1"/>
    <col min="31" max="32" width="15.85546875" style="3" bestFit="1" customWidth="1"/>
    <col min="33" max="34" width="11.5703125" style="3" bestFit="1" customWidth="1"/>
    <col min="35" max="36" width="14.140625" style="3" bestFit="1" customWidth="1"/>
    <col min="37" max="40" width="13.42578125" style="5" bestFit="1" customWidth="1"/>
    <col min="41" max="41" width="11.5703125" style="1" bestFit="1" customWidth="1"/>
    <col min="42" max="44" width="11.5703125" style="1" customWidth="1"/>
    <col min="45" max="46" width="11.5703125" style="1" bestFit="1" customWidth="1"/>
    <col min="47" max="54" width="11.5703125" style="1" customWidth="1"/>
    <col min="55" max="57" width="11.5703125" style="1" bestFit="1" customWidth="1"/>
    <col min="58" max="59" width="11.5703125" style="1" customWidth="1"/>
    <col min="60" max="60" width="11.5703125" style="2" bestFit="1" customWidth="1"/>
    <col min="61" max="61" width="11.5703125" style="2" customWidth="1"/>
    <col min="62" max="62" width="11.5703125" style="2" bestFit="1" customWidth="1"/>
    <col min="63" max="63" width="11.5703125" style="1" bestFit="1" customWidth="1"/>
    <col min="64" max="65" width="11.5703125" style="1" customWidth="1"/>
    <col min="66" max="66" width="11.5703125" style="1" bestFit="1" customWidth="1"/>
    <col min="67" max="16384" width="11.42578125" style="1"/>
  </cols>
  <sheetData>
    <row r="1" spans="1:66" hidden="1" x14ac:dyDescent="0.2"/>
    <row r="2" spans="1:66" hidden="1" x14ac:dyDescent="0.2"/>
    <row r="3" spans="1:66" hidden="1" x14ac:dyDescent="0.2"/>
    <row r="4" spans="1:66" hidden="1" x14ac:dyDescent="0.2">
      <c r="B4" s="3" t="s">
        <v>496</v>
      </c>
    </row>
    <row r="5" spans="1:66" hidden="1" x14ac:dyDescent="0.2">
      <c r="B5" s="3" t="s">
        <v>229</v>
      </c>
      <c r="BK5" s="1">
        <v>1</v>
      </c>
      <c r="BN5" s="1">
        <v>1</v>
      </c>
    </row>
    <row r="6" spans="1:66" ht="51" customHeight="1" x14ac:dyDescent="0.35">
      <c r="A6" s="7" t="s">
        <v>659</v>
      </c>
      <c r="R6" s="3" t="s">
        <v>38</v>
      </c>
      <c r="S6" s="3" t="s">
        <v>39</v>
      </c>
      <c r="T6" s="3" t="s">
        <v>39</v>
      </c>
      <c r="U6" s="3" t="s">
        <v>40</v>
      </c>
      <c r="X6" s="3" t="s">
        <v>41</v>
      </c>
      <c r="Z6" s="3" t="s">
        <v>39</v>
      </c>
      <c r="AA6" s="3" t="s">
        <v>39</v>
      </c>
      <c r="AB6" s="3" t="s">
        <v>40</v>
      </c>
      <c r="AC6" s="3" t="s">
        <v>39</v>
      </c>
      <c r="AD6" s="3" t="s">
        <v>40</v>
      </c>
      <c r="AG6" s="3" t="s">
        <v>42</v>
      </c>
      <c r="AH6" s="3" t="s">
        <v>42</v>
      </c>
      <c r="AI6" s="4"/>
      <c r="AJ6" s="4"/>
      <c r="AK6" s="6"/>
      <c r="AL6" s="6"/>
      <c r="AM6" s="6"/>
      <c r="AN6" s="28"/>
      <c r="AO6" s="28" t="s">
        <v>45</v>
      </c>
      <c r="AP6" s="28" t="s">
        <v>46</v>
      </c>
      <c r="AQ6" s="28" t="s">
        <v>48</v>
      </c>
      <c r="AR6" s="28" t="s">
        <v>49</v>
      </c>
      <c r="AS6" s="28" t="s">
        <v>59</v>
      </c>
      <c r="AT6" s="28" t="s">
        <v>62</v>
      </c>
      <c r="AU6" s="28" t="s">
        <v>70</v>
      </c>
      <c r="AV6" s="28" t="s">
        <v>71</v>
      </c>
      <c r="AW6" s="28" t="s">
        <v>72</v>
      </c>
      <c r="AX6" s="28" t="s">
        <v>75</v>
      </c>
      <c r="AY6" s="28" t="s">
        <v>81</v>
      </c>
      <c r="AZ6" s="28" t="s">
        <v>83</v>
      </c>
      <c r="BA6" s="28" t="s">
        <v>85</v>
      </c>
      <c r="BB6" s="28" t="s">
        <v>345</v>
      </c>
      <c r="BC6" s="28" t="s">
        <v>93</v>
      </c>
      <c r="BD6" s="28" t="s">
        <v>94</v>
      </c>
      <c r="BE6" s="28" t="s">
        <v>101</v>
      </c>
      <c r="BF6" s="28" t="s">
        <v>103</v>
      </c>
      <c r="BG6" s="28" t="s">
        <v>106</v>
      </c>
      <c r="BH6" s="28" t="s">
        <v>110</v>
      </c>
      <c r="BI6" s="52" t="s">
        <v>113</v>
      </c>
      <c r="BJ6" s="28" t="s">
        <v>115</v>
      </c>
      <c r="BK6" s="28" t="s">
        <v>195</v>
      </c>
      <c r="BL6" s="28" t="s">
        <v>196</v>
      </c>
      <c r="BM6" s="28" t="s">
        <v>199</v>
      </c>
      <c r="BN6" s="28" t="s">
        <v>201</v>
      </c>
    </row>
    <row r="7" spans="1:66" s="9" customFormat="1" ht="81" x14ac:dyDescent="0.3">
      <c r="A7" s="8" t="s">
        <v>0</v>
      </c>
      <c r="B7" s="8" t="s">
        <v>1</v>
      </c>
      <c r="C7" s="8" t="s">
        <v>2</v>
      </c>
      <c r="D7" s="8" t="s">
        <v>3</v>
      </c>
      <c r="E7" s="8" t="s">
        <v>4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9</v>
      </c>
      <c r="K7" s="8" t="s">
        <v>10</v>
      </c>
      <c r="L7" s="8" t="s">
        <v>11</v>
      </c>
      <c r="M7" s="8" t="s">
        <v>12</v>
      </c>
      <c r="N7" s="8" t="s">
        <v>13</v>
      </c>
      <c r="O7" s="8" t="s">
        <v>14</v>
      </c>
      <c r="P7" s="8" t="s">
        <v>15</v>
      </c>
      <c r="Q7" s="8" t="s">
        <v>16</v>
      </c>
      <c r="R7" s="8" t="s">
        <v>17</v>
      </c>
      <c r="S7" s="8" t="s">
        <v>18</v>
      </c>
      <c r="T7" s="8" t="s">
        <v>19</v>
      </c>
      <c r="U7" s="8" t="s">
        <v>20</v>
      </c>
      <c r="V7" s="8" t="s">
        <v>21</v>
      </c>
      <c r="W7" s="8" t="s">
        <v>22</v>
      </c>
      <c r="X7" s="8" t="s">
        <v>23</v>
      </c>
      <c r="Y7" s="8" t="s">
        <v>24</v>
      </c>
      <c r="Z7" s="8" t="s">
        <v>25</v>
      </c>
      <c r="AA7" s="8" t="s">
        <v>26</v>
      </c>
      <c r="AB7" s="8" t="s">
        <v>27</v>
      </c>
      <c r="AC7" s="8" t="s">
        <v>28</v>
      </c>
      <c r="AD7" s="8" t="s">
        <v>29</v>
      </c>
      <c r="AE7" s="8" t="s">
        <v>30</v>
      </c>
      <c r="AF7" s="8" t="s">
        <v>31</v>
      </c>
      <c r="AG7" s="8" t="s">
        <v>43</v>
      </c>
      <c r="AH7" s="8" t="s">
        <v>44</v>
      </c>
      <c r="AI7" s="8" t="s">
        <v>32</v>
      </c>
      <c r="AJ7" s="8" t="s">
        <v>33</v>
      </c>
      <c r="AK7" s="8" t="s">
        <v>34</v>
      </c>
      <c r="AL7" s="8" t="s">
        <v>35</v>
      </c>
      <c r="AM7" s="8" t="s">
        <v>36</v>
      </c>
      <c r="AN7" s="8" t="s">
        <v>37</v>
      </c>
      <c r="AO7" s="50" t="s">
        <v>116</v>
      </c>
      <c r="AP7" s="51" t="s">
        <v>117</v>
      </c>
      <c r="AQ7" s="51" t="s">
        <v>119</v>
      </c>
      <c r="AR7" s="51" t="s">
        <v>120</v>
      </c>
      <c r="AS7" s="31" t="s">
        <v>130</v>
      </c>
      <c r="AT7" s="50" t="s">
        <v>134</v>
      </c>
      <c r="AU7" s="31" t="s">
        <v>142</v>
      </c>
      <c r="AV7" s="31" t="s">
        <v>143</v>
      </c>
      <c r="AW7" s="31" t="s">
        <v>144</v>
      </c>
      <c r="AX7" s="31" t="s">
        <v>147</v>
      </c>
      <c r="AY7" s="31" t="s">
        <v>153</v>
      </c>
      <c r="AZ7" s="31" t="s">
        <v>155</v>
      </c>
      <c r="BA7" s="50" t="s">
        <v>157</v>
      </c>
      <c r="BB7" s="32" t="s">
        <v>346</v>
      </c>
      <c r="BC7" s="32" t="s">
        <v>165</v>
      </c>
      <c r="BD7" s="50" t="s">
        <v>166</v>
      </c>
      <c r="BE7" s="50" t="s">
        <v>173</v>
      </c>
      <c r="BF7" s="32" t="s">
        <v>175</v>
      </c>
      <c r="BG7" s="50" t="s">
        <v>179</v>
      </c>
      <c r="BH7" s="50" t="s">
        <v>183</v>
      </c>
      <c r="BI7" s="50" t="s">
        <v>186</v>
      </c>
      <c r="BJ7" s="50" t="s">
        <v>188</v>
      </c>
      <c r="BK7" s="34" t="s">
        <v>133</v>
      </c>
      <c r="BL7" s="34" t="s">
        <v>219</v>
      </c>
      <c r="BM7" s="34" t="s">
        <v>223</v>
      </c>
      <c r="BN7" s="34" t="s">
        <v>225</v>
      </c>
    </row>
    <row r="8" spans="1:66" s="9" customFormat="1" ht="20.25" x14ac:dyDescent="0.3">
      <c r="A8" s="10" t="s">
        <v>487</v>
      </c>
      <c r="B8" s="10" t="s">
        <v>232</v>
      </c>
      <c r="C8" s="10" t="s">
        <v>497</v>
      </c>
      <c r="D8" s="10" t="s">
        <v>498</v>
      </c>
      <c r="E8" s="10" t="s">
        <v>218</v>
      </c>
      <c r="F8" s="11">
        <v>10564</v>
      </c>
      <c r="G8" s="11">
        <v>4017</v>
      </c>
      <c r="H8" s="11">
        <v>3712</v>
      </c>
      <c r="I8" s="10" t="s">
        <v>282</v>
      </c>
      <c r="J8" s="12">
        <v>71.8</v>
      </c>
      <c r="K8" s="10" t="s">
        <v>267</v>
      </c>
      <c r="L8" s="10" t="s">
        <v>261</v>
      </c>
      <c r="M8" s="10" t="s">
        <v>220</v>
      </c>
      <c r="N8" s="13">
        <v>16</v>
      </c>
      <c r="O8" s="13">
        <v>15</v>
      </c>
      <c r="P8" s="13">
        <v>1</v>
      </c>
      <c r="Q8" s="14">
        <v>6.25</v>
      </c>
      <c r="R8" s="14">
        <v>15.4</v>
      </c>
      <c r="S8" s="14">
        <v>8</v>
      </c>
      <c r="T8" s="14">
        <v>3.85</v>
      </c>
      <c r="U8" s="14">
        <v>48.125</v>
      </c>
      <c r="V8" s="14">
        <v>1</v>
      </c>
      <c r="W8" s="14">
        <v>105.6</v>
      </c>
      <c r="X8" s="14">
        <v>32</v>
      </c>
      <c r="Y8" s="14">
        <v>0.455840475656905</v>
      </c>
      <c r="Z8" s="14">
        <v>5.1666670000000003</v>
      </c>
      <c r="AA8" s="14">
        <v>2.8333330000000001</v>
      </c>
      <c r="AB8" s="14">
        <v>35.41666</v>
      </c>
      <c r="AC8" s="14">
        <v>1.06</v>
      </c>
      <c r="AD8" s="14">
        <v>13.25</v>
      </c>
      <c r="AE8" s="14">
        <v>105.6</v>
      </c>
      <c r="AF8" s="14">
        <v>70.2</v>
      </c>
      <c r="AG8" s="14">
        <v>0.25666670000000003</v>
      </c>
      <c r="AH8" s="14">
        <v>3.2083330000000001</v>
      </c>
      <c r="AI8" s="14">
        <v>4.1066669999999998</v>
      </c>
      <c r="AJ8" s="14">
        <v>5.1666670000000003</v>
      </c>
      <c r="AK8" s="15">
        <v>0.6458334</v>
      </c>
      <c r="AL8" s="15">
        <v>0.79483870000000001</v>
      </c>
      <c r="AM8" s="15">
        <v>0.9375</v>
      </c>
      <c r="AN8" s="15">
        <v>0.48125000000000001</v>
      </c>
      <c r="AO8" s="16">
        <v>1</v>
      </c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>
        <v>0.25</v>
      </c>
      <c r="BD8" s="16">
        <v>0.75</v>
      </c>
      <c r="BE8" s="16">
        <v>0.25</v>
      </c>
      <c r="BF8" s="16"/>
      <c r="BG8" s="16"/>
      <c r="BH8" s="24">
        <v>0.3333333432674408</v>
      </c>
      <c r="BI8" s="24"/>
      <c r="BJ8" s="24">
        <v>0.25</v>
      </c>
      <c r="BK8" s="17">
        <v>1</v>
      </c>
      <c r="BL8" s="17"/>
      <c r="BM8" s="17"/>
      <c r="BN8" s="17"/>
    </row>
    <row r="9" spans="1:66" s="9" customFormat="1" ht="20.25" x14ac:dyDescent="0.3">
      <c r="A9" s="10" t="s">
        <v>487</v>
      </c>
      <c r="B9" s="10" t="s">
        <v>231</v>
      </c>
      <c r="C9" s="10" t="s">
        <v>497</v>
      </c>
      <c r="D9" s="10" t="s">
        <v>498</v>
      </c>
      <c r="E9" s="10" t="s">
        <v>218</v>
      </c>
      <c r="F9" s="11">
        <v>10564</v>
      </c>
      <c r="G9" s="11">
        <v>4017</v>
      </c>
      <c r="H9" s="11">
        <v>3712</v>
      </c>
      <c r="I9" s="10" t="s">
        <v>282</v>
      </c>
      <c r="J9" s="12">
        <v>71.8</v>
      </c>
      <c r="K9" s="10" t="s">
        <v>267</v>
      </c>
      <c r="L9" s="10" t="s">
        <v>261</v>
      </c>
      <c r="M9" s="10" t="s">
        <v>220</v>
      </c>
      <c r="N9" s="13">
        <v>10</v>
      </c>
      <c r="O9" s="13">
        <v>10</v>
      </c>
      <c r="P9" s="13">
        <v>0</v>
      </c>
      <c r="Q9" s="14">
        <v>0</v>
      </c>
      <c r="R9" s="14">
        <v>15.4</v>
      </c>
      <c r="S9" s="14">
        <v>4</v>
      </c>
      <c r="T9" s="14">
        <v>2.5666669999999998</v>
      </c>
      <c r="U9" s="14">
        <v>64.166659999999993</v>
      </c>
      <c r="V9" s="14">
        <v>0.5</v>
      </c>
      <c r="W9" s="14">
        <v>140.80000000000001</v>
      </c>
      <c r="X9" s="14">
        <v>16</v>
      </c>
      <c r="Y9" s="14">
        <v>0.34188034745371798</v>
      </c>
      <c r="Z9" s="14">
        <v>3.4166669999999999</v>
      </c>
      <c r="AA9" s="14">
        <v>0.5833334</v>
      </c>
      <c r="AB9" s="14">
        <v>14.58333</v>
      </c>
      <c r="AC9" s="14">
        <v>0.85</v>
      </c>
      <c r="AD9" s="14">
        <v>21.25</v>
      </c>
      <c r="AE9" s="14">
        <v>70.400000000000006</v>
      </c>
      <c r="AF9" s="14">
        <v>46.8</v>
      </c>
      <c r="AG9" s="14">
        <v>0</v>
      </c>
      <c r="AH9" s="14">
        <v>0</v>
      </c>
      <c r="AI9" s="14">
        <v>2.5666669999999998</v>
      </c>
      <c r="AJ9" s="14">
        <v>3.4166669999999999</v>
      </c>
      <c r="AK9" s="15">
        <v>0.8541666</v>
      </c>
      <c r="AL9" s="15">
        <v>0.75121950000000004</v>
      </c>
      <c r="AM9" s="15">
        <v>1</v>
      </c>
      <c r="AN9" s="15">
        <v>0.64166670000000003</v>
      </c>
      <c r="AO9" s="16"/>
      <c r="AP9" s="16"/>
      <c r="AQ9" s="16"/>
      <c r="AR9" s="16"/>
      <c r="AS9" s="16"/>
      <c r="AT9" s="16">
        <v>0.25</v>
      </c>
      <c r="AU9" s="16"/>
      <c r="AV9" s="16"/>
      <c r="AW9" s="16"/>
      <c r="AX9" s="16"/>
      <c r="AY9" s="16"/>
      <c r="AZ9" s="16"/>
      <c r="BA9" s="16"/>
      <c r="BB9" s="16"/>
      <c r="BC9" s="16">
        <v>0.1666666716337204</v>
      </c>
      <c r="BD9" s="16"/>
      <c r="BE9" s="16"/>
      <c r="BF9" s="16"/>
      <c r="BG9" s="16"/>
      <c r="BH9" s="24">
        <v>0.1666666716337204</v>
      </c>
      <c r="BI9" s="24"/>
      <c r="BJ9" s="24"/>
      <c r="BK9" s="17"/>
      <c r="BL9" s="17"/>
      <c r="BM9" s="17"/>
      <c r="BN9" s="17"/>
    </row>
    <row r="10" spans="1:66" s="9" customFormat="1" ht="20.25" x14ac:dyDescent="0.3">
      <c r="A10" s="10" t="s">
        <v>488</v>
      </c>
      <c r="B10" s="10" t="s">
        <v>232</v>
      </c>
      <c r="C10" s="10" t="s">
        <v>497</v>
      </c>
      <c r="D10" s="10" t="s">
        <v>498</v>
      </c>
      <c r="E10" s="10" t="s">
        <v>218</v>
      </c>
      <c r="F10" s="11">
        <v>10564</v>
      </c>
      <c r="G10" s="11">
        <v>4017</v>
      </c>
      <c r="H10" s="11">
        <v>3712</v>
      </c>
      <c r="I10" s="10" t="s">
        <v>282</v>
      </c>
      <c r="J10" s="12">
        <v>71.8</v>
      </c>
      <c r="K10" s="10" t="s">
        <v>267</v>
      </c>
      <c r="L10" s="10" t="s">
        <v>261</v>
      </c>
      <c r="M10" s="10" t="s">
        <v>220</v>
      </c>
      <c r="N10" s="13">
        <v>18</v>
      </c>
      <c r="O10" s="13">
        <v>18</v>
      </c>
      <c r="P10" s="13">
        <v>0</v>
      </c>
      <c r="Q10" s="14">
        <v>0</v>
      </c>
      <c r="R10" s="14">
        <v>15.4</v>
      </c>
      <c r="S10" s="14">
        <v>8</v>
      </c>
      <c r="T10" s="14">
        <v>4.62</v>
      </c>
      <c r="U10" s="14">
        <v>57.75</v>
      </c>
      <c r="V10" s="14">
        <v>1</v>
      </c>
      <c r="W10" s="14">
        <v>126.72</v>
      </c>
      <c r="X10" s="14">
        <f>5*S10</f>
        <v>40</v>
      </c>
      <c r="Y10" s="14">
        <v>0</v>
      </c>
      <c r="Z10" s="14">
        <v>6.1166669999999996</v>
      </c>
      <c r="AA10" s="14">
        <v>1.8833329999999999</v>
      </c>
      <c r="AB10" s="14">
        <v>23.54167</v>
      </c>
      <c r="AC10" s="14">
        <v>1.496667</v>
      </c>
      <c r="AD10" s="14">
        <v>18.70833</v>
      </c>
      <c r="AE10" s="14">
        <v>126.72</v>
      </c>
      <c r="AF10" s="14">
        <v>84.24</v>
      </c>
      <c r="AG10" s="14">
        <v>0</v>
      </c>
      <c r="AH10" s="14">
        <v>0</v>
      </c>
      <c r="AI10" s="14">
        <v>4.62</v>
      </c>
      <c r="AJ10" s="14">
        <v>6.1166669999999996</v>
      </c>
      <c r="AK10" s="15">
        <v>0.76458329999999997</v>
      </c>
      <c r="AL10" s="15">
        <v>0.75531329999999997</v>
      </c>
      <c r="AM10" s="15">
        <v>1</v>
      </c>
      <c r="AN10" s="15">
        <v>0.57750000000000001</v>
      </c>
      <c r="AO10" s="16">
        <v>1</v>
      </c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>
        <v>0.3333333432674408</v>
      </c>
      <c r="BD10" s="16"/>
      <c r="BE10" s="16"/>
      <c r="BF10" s="16"/>
      <c r="BG10" s="16"/>
      <c r="BH10" s="24">
        <v>0.3333333432674408</v>
      </c>
      <c r="BI10" s="24"/>
      <c r="BJ10" s="24">
        <v>0.21666666865348816</v>
      </c>
      <c r="BK10" s="17"/>
      <c r="BL10" s="17"/>
      <c r="BM10" s="17"/>
      <c r="BN10" s="17"/>
    </row>
    <row r="11" spans="1:66" s="9" customFormat="1" ht="20.25" x14ac:dyDescent="0.3">
      <c r="A11" s="10" t="s">
        <v>488</v>
      </c>
      <c r="B11" s="10" t="s">
        <v>231</v>
      </c>
      <c r="C11" s="10" t="s">
        <v>497</v>
      </c>
      <c r="D11" s="10" t="s">
        <v>498</v>
      </c>
      <c r="E11" s="10" t="s">
        <v>218</v>
      </c>
      <c r="F11" s="11">
        <v>10564</v>
      </c>
      <c r="G11" s="11">
        <v>4017</v>
      </c>
      <c r="H11" s="11">
        <v>3712</v>
      </c>
      <c r="I11" s="10" t="s">
        <v>282</v>
      </c>
      <c r="J11" s="12">
        <v>71.8</v>
      </c>
      <c r="K11" s="10" t="s">
        <v>267</v>
      </c>
      <c r="L11" s="10" t="s">
        <v>261</v>
      </c>
      <c r="M11" s="10" t="s">
        <v>220</v>
      </c>
      <c r="N11" s="13">
        <v>6</v>
      </c>
      <c r="O11" s="13">
        <v>5</v>
      </c>
      <c r="P11" s="13">
        <v>1</v>
      </c>
      <c r="Q11" s="14">
        <v>16.66667</v>
      </c>
      <c r="R11" s="14">
        <v>15.4</v>
      </c>
      <c r="S11" s="14">
        <v>4</v>
      </c>
      <c r="T11" s="14">
        <v>1.2833330000000001</v>
      </c>
      <c r="U11" s="14">
        <v>32.083329999999997</v>
      </c>
      <c r="V11" s="14">
        <v>0.5</v>
      </c>
      <c r="W11" s="14">
        <v>70.400000000000006</v>
      </c>
      <c r="X11" s="14">
        <v>16</v>
      </c>
      <c r="Y11" s="14">
        <v>0.68376069490743596</v>
      </c>
      <c r="Z11" s="14">
        <v>2.1833330000000002</v>
      </c>
      <c r="AA11" s="14">
        <v>1.816667</v>
      </c>
      <c r="AB11" s="14">
        <v>45.416670000000003</v>
      </c>
      <c r="AC11" s="14">
        <v>0.6433333</v>
      </c>
      <c r="AD11" s="14">
        <v>16.08333</v>
      </c>
      <c r="AE11" s="14">
        <v>35.200000000000003</v>
      </c>
      <c r="AF11" s="14">
        <v>23.4</v>
      </c>
      <c r="AG11" s="14">
        <v>0.25666670000000003</v>
      </c>
      <c r="AH11" s="14">
        <v>6.4166670000000003</v>
      </c>
      <c r="AI11" s="14">
        <v>1.54</v>
      </c>
      <c r="AJ11" s="14">
        <v>2.1833330000000002</v>
      </c>
      <c r="AK11" s="15">
        <v>0.54583329999999997</v>
      </c>
      <c r="AL11" s="15">
        <v>0.70534339999999995</v>
      </c>
      <c r="AM11" s="15">
        <v>0.83333330000000005</v>
      </c>
      <c r="AN11" s="15">
        <v>0.32083329999999999</v>
      </c>
      <c r="AO11" s="16"/>
      <c r="AP11" s="16"/>
      <c r="AQ11" s="16"/>
      <c r="AR11" s="16"/>
      <c r="AS11" s="16">
        <v>1.1166666746139526</v>
      </c>
      <c r="AT11" s="16">
        <v>0.25</v>
      </c>
      <c r="AU11" s="16"/>
      <c r="AV11" s="16"/>
      <c r="AW11" s="16"/>
      <c r="AX11" s="16"/>
      <c r="AY11" s="16"/>
      <c r="AZ11" s="16"/>
      <c r="BA11" s="16"/>
      <c r="BB11" s="16"/>
      <c r="BC11" s="16">
        <v>0.3333333432674408</v>
      </c>
      <c r="BD11" s="16">
        <v>0.11666666716337204</v>
      </c>
      <c r="BE11" s="16"/>
      <c r="BF11" s="16"/>
      <c r="BG11" s="16"/>
      <c r="BH11" s="24"/>
      <c r="BI11" s="24"/>
      <c r="BJ11" s="24"/>
      <c r="BK11" s="17"/>
      <c r="BL11" s="17"/>
      <c r="BM11" s="17"/>
      <c r="BN11" s="17">
        <v>1</v>
      </c>
    </row>
    <row r="12" spans="1:66" s="46" customFormat="1" ht="20.25" x14ac:dyDescent="0.3">
      <c r="A12" s="39" t="s">
        <v>505</v>
      </c>
      <c r="B12" s="39" t="s">
        <v>231</v>
      </c>
      <c r="C12" s="39" t="s">
        <v>497</v>
      </c>
      <c r="D12" s="39" t="s">
        <v>498</v>
      </c>
      <c r="E12" s="39" t="s">
        <v>218</v>
      </c>
      <c r="F12" s="40">
        <v>10633</v>
      </c>
      <c r="G12" s="40">
        <v>3733</v>
      </c>
      <c r="H12" s="40">
        <v>3698</v>
      </c>
      <c r="I12" s="39" t="s">
        <v>528</v>
      </c>
      <c r="J12" s="41">
        <v>109</v>
      </c>
      <c r="K12" s="39" t="s">
        <v>238</v>
      </c>
      <c r="L12" s="39" t="s">
        <v>287</v>
      </c>
      <c r="M12" s="39" t="s">
        <v>213</v>
      </c>
      <c r="N12" s="42">
        <v>6</v>
      </c>
      <c r="O12" s="42">
        <v>6</v>
      </c>
      <c r="P12" s="42">
        <v>0</v>
      </c>
      <c r="Q12" s="25">
        <v>0</v>
      </c>
      <c r="R12" s="25">
        <v>30</v>
      </c>
      <c r="S12" s="25">
        <v>4</v>
      </c>
      <c r="T12" s="25">
        <v>3</v>
      </c>
      <c r="U12" s="25">
        <v>75</v>
      </c>
      <c r="V12" s="25">
        <v>0.5</v>
      </c>
      <c r="W12" s="25">
        <v>124.2</v>
      </c>
      <c r="X12" s="25">
        <f>5*S12</f>
        <v>20</v>
      </c>
      <c r="Y12" s="25">
        <v>0</v>
      </c>
      <c r="Z12" s="25">
        <v>3.1666669999999999</v>
      </c>
      <c r="AA12" s="25">
        <v>0.8333334</v>
      </c>
      <c r="AB12" s="25">
        <v>20.83333</v>
      </c>
      <c r="AC12" s="25">
        <v>0.1666666</v>
      </c>
      <c r="AD12" s="25">
        <v>4.1666660000000002</v>
      </c>
      <c r="AE12" s="25">
        <v>62.1</v>
      </c>
      <c r="AF12" s="25">
        <v>49.08</v>
      </c>
      <c r="AG12" s="25">
        <v>0</v>
      </c>
      <c r="AH12" s="25">
        <v>0</v>
      </c>
      <c r="AI12" s="25">
        <v>3</v>
      </c>
      <c r="AJ12" s="25">
        <v>3.1666669999999999</v>
      </c>
      <c r="AK12" s="26">
        <v>0.7916666</v>
      </c>
      <c r="AL12" s="26">
        <v>0.9473684</v>
      </c>
      <c r="AM12" s="26">
        <v>1</v>
      </c>
      <c r="AN12" s="26">
        <v>0.75</v>
      </c>
      <c r="AO12" s="16"/>
      <c r="AP12" s="16"/>
      <c r="AQ12" s="16"/>
      <c r="AR12" s="16"/>
      <c r="AS12" s="16"/>
      <c r="AT12" s="16">
        <v>0.1666666716337204</v>
      </c>
      <c r="AU12" s="16"/>
      <c r="AV12" s="16"/>
      <c r="AW12" s="16"/>
      <c r="AX12" s="16"/>
      <c r="AY12" s="16"/>
      <c r="AZ12" s="16"/>
      <c r="BA12" s="16"/>
      <c r="BB12" s="16"/>
      <c r="BC12" s="16">
        <v>0.5</v>
      </c>
      <c r="BD12" s="16"/>
      <c r="BE12" s="16"/>
      <c r="BF12" s="16"/>
      <c r="BG12" s="16"/>
      <c r="BH12" s="24"/>
      <c r="BI12" s="24"/>
      <c r="BJ12" s="24">
        <v>0.1666666716337204</v>
      </c>
      <c r="BK12" s="45"/>
      <c r="BL12" s="17"/>
      <c r="BM12" s="17"/>
      <c r="BN12" s="45"/>
    </row>
    <row r="13" spans="1:66" s="9" customFormat="1" ht="20.25" x14ac:dyDescent="0.3">
      <c r="A13" s="10" t="s">
        <v>506</v>
      </c>
      <c r="B13" s="10" t="s">
        <v>232</v>
      </c>
      <c r="C13" s="10" t="s">
        <v>497</v>
      </c>
      <c r="D13" s="10" t="s">
        <v>498</v>
      </c>
      <c r="E13" s="10" t="s">
        <v>218</v>
      </c>
      <c r="F13" s="11">
        <v>10633</v>
      </c>
      <c r="G13" s="11">
        <v>3733</v>
      </c>
      <c r="H13" s="11">
        <v>3698</v>
      </c>
      <c r="I13" s="10" t="s">
        <v>528</v>
      </c>
      <c r="J13" s="12">
        <v>109</v>
      </c>
      <c r="K13" s="10" t="s">
        <v>238</v>
      </c>
      <c r="L13" s="10" t="s">
        <v>287</v>
      </c>
      <c r="M13" s="10" t="s">
        <v>213</v>
      </c>
      <c r="N13" s="13">
        <v>2</v>
      </c>
      <c r="O13" s="13">
        <v>2</v>
      </c>
      <c r="P13" s="13">
        <v>0</v>
      </c>
      <c r="Q13" s="14">
        <v>0</v>
      </c>
      <c r="R13" s="14">
        <v>30</v>
      </c>
      <c r="S13" s="14">
        <v>1.25</v>
      </c>
      <c r="T13" s="14">
        <v>1</v>
      </c>
      <c r="U13" s="14">
        <v>80</v>
      </c>
      <c r="V13" s="14">
        <v>0.15625</v>
      </c>
      <c r="W13" s="14">
        <v>132.47999999999999</v>
      </c>
      <c r="X13" s="14">
        <f t="shared" ref="X13:X27" si="0">5*S13</f>
        <v>6.25</v>
      </c>
      <c r="Y13" s="14">
        <v>0</v>
      </c>
      <c r="Z13" s="14">
        <v>1.0833330000000001</v>
      </c>
      <c r="AA13" s="14">
        <v>0.1666667</v>
      </c>
      <c r="AB13" s="14">
        <v>13.33333</v>
      </c>
      <c r="AC13" s="14">
        <v>8.3333329999999997E-2</v>
      </c>
      <c r="AD13" s="14">
        <v>6.6666660000000002</v>
      </c>
      <c r="AE13" s="14">
        <v>20.7</v>
      </c>
      <c r="AF13" s="14">
        <v>16.36</v>
      </c>
      <c r="AG13" s="14">
        <v>0</v>
      </c>
      <c r="AH13" s="14">
        <v>0</v>
      </c>
      <c r="AI13" s="14">
        <v>1</v>
      </c>
      <c r="AJ13" s="14">
        <v>1.0833330000000001</v>
      </c>
      <c r="AK13" s="15">
        <v>0.86666670000000001</v>
      </c>
      <c r="AL13" s="15">
        <v>0.92307689999999998</v>
      </c>
      <c r="AM13" s="15">
        <v>1</v>
      </c>
      <c r="AN13" s="15">
        <v>0.8</v>
      </c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24">
        <v>0.1666666716337204</v>
      </c>
      <c r="BI13" s="24"/>
      <c r="BJ13" s="24"/>
      <c r="BK13" s="17"/>
      <c r="BL13" s="17"/>
      <c r="BM13" s="17"/>
      <c r="BN13" s="17"/>
    </row>
    <row r="14" spans="1:66" s="9" customFormat="1" ht="20.25" x14ac:dyDescent="0.3">
      <c r="A14" s="10" t="s">
        <v>506</v>
      </c>
      <c r="B14" s="10" t="s">
        <v>393</v>
      </c>
      <c r="C14" s="10" t="s">
        <v>497</v>
      </c>
      <c r="D14" s="10" t="s">
        <v>498</v>
      </c>
      <c r="E14" s="10" t="s">
        <v>218</v>
      </c>
      <c r="F14" s="11">
        <v>10633</v>
      </c>
      <c r="G14" s="11">
        <v>3733</v>
      </c>
      <c r="H14" s="11">
        <v>3698</v>
      </c>
      <c r="I14" s="10" t="s">
        <v>528</v>
      </c>
      <c r="J14" s="12">
        <v>109</v>
      </c>
      <c r="K14" s="10" t="s">
        <v>238</v>
      </c>
      <c r="L14" s="10" t="s">
        <v>287</v>
      </c>
      <c r="M14" s="10" t="s">
        <v>213</v>
      </c>
      <c r="N14" s="13">
        <v>6</v>
      </c>
      <c r="O14" s="13">
        <v>6</v>
      </c>
      <c r="P14" s="13">
        <v>0</v>
      </c>
      <c r="Q14" s="14">
        <v>0</v>
      </c>
      <c r="R14" s="14">
        <v>30</v>
      </c>
      <c r="S14" s="14">
        <v>6.75</v>
      </c>
      <c r="T14" s="14">
        <v>3</v>
      </c>
      <c r="U14" s="14">
        <v>44.444450000000003</v>
      </c>
      <c r="V14" s="14">
        <v>0.84375</v>
      </c>
      <c r="W14" s="14">
        <v>73.600009999999997</v>
      </c>
      <c r="X14" s="14">
        <f t="shared" si="0"/>
        <v>33.75</v>
      </c>
      <c r="Y14" s="14">
        <v>0</v>
      </c>
      <c r="Z14" s="14">
        <v>3</v>
      </c>
      <c r="AA14" s="14">
        <v>3.75</v>
      </c>
      <c r="AB14" s="14">
        <v>55.55556</v>
      </c>
      <c r="AC14" s="14">
        <v>0</v>
      </c>
      <c r="AD14" s="14">
        <v>0</v>
      </c>
      <c r="AE14" s="14">
        <v>62.1</v>
      </c>
      <c r="AF14" s="14">
        <v>49.08</v>
      </c>
      <c r="AG14" s="14">
        <v>0</v>
      </c>
      <c r="AH14" s="14">
        <v>0</v>
      </c>
      <c r="AI14" s="14">
        <v>3</v>
      </c>
      <c r="AJ14" s="14">
        <v>3</v>
      </c>
      <c r="AK14" s="15">
        <v>0.44444440000000002</v>
      </c>
      <c r="AL14" s="15">
        <v>1</v>
      </c>
      <c r="AM14" s="15">
        <v>1</v>
      </c>
      <c r="AN14" s="15">
        <v>0.44444440000000002</v>
      </c>
      <c r="AO14" s="16">
        <v>1</v>
      </c>
      <c r="AP14" s="16">
        <v>0.11666666716337204</v>
      </c>
      <c r="AQ14" s="16">
        <v>8.3333335816860199E-2</v>
      </c>
      <c r="AR14" s="16">
        <v>0.38333332538604736</v>
      </c>
      <c r="AS14" s="16"/>
      <c r="AT14" s="16"/>
      <c r="AU14" s="16"/>
      <c r="AV14" s="16"/>
      <c r="AW14" s="16">
        <v>1.2499999850988388</v>
      </c>
      <c r="AX14" s="16"/>
      <c r="AY14" s="16"/>
      <c r="AZ14" s="16"/>
      <c r="BA14" s="16"/>
      <c r="BB14" s="16"/>
      <c r="BC14" s="16">
        <v>0.66666668653488159</v>
      </c>
      <c r="BD14" s="16"/>
      <c r="BE14" s="16">
        <v>0.25</v>
      </c>
      <c r="BF14" s="16"/>
      <c r="BG14" s="16"/>
      <c r="BH14" s="24"/>
      <c r="BI14" s="24"/>
      <c r="BJ14" s="24"/>
      <c r="BK14" s="17"/>
      <c r="BL14" s="17"/>
      <c r="BM14" s="17"/>
      <c r="BN14" s="17"/>
    </row>
    <row r="15" spans="1:66" s="9" customFormat="1" ht="20.25" x14ac:dyDescent="0.3">
      <c r="A15" s="10" t="s">
        <v>506</v>
      </c>
      <c r="B15" s="10" t="s">
        <v>231</v>
      </c>
      <c r="C15" s="10" t="s">
        <v>497</v>
      </c>
      <c r="D15" s="10" t="s">
        <v>498</v>
      </c>
      <c r="E15" s="10" t="s">
        <v>218</v>
      </c>
      <c r="F15" s="11">
        <v>10633</v>
      </c>
      <c r="G15" s="11">
        <v>3733</v>
      </c>
      <c r="H15" s="11">
        <v>3698</v>
      </c>
      <c r="I15" s="10" t="s">
        <v>528</v>
      </c>
      <c r="J15" s="12">
        <v>109</v>
      </c>
      <c r="K15" s="10" t="s">
        <v>238</v>
      </c>
      <c r="L15" s="10" t="s">
        <v>287</v>
      </c>
      <c r="M15" s="10" t="s">
        <v>213</v>
      </c>
      <c r="N15" s="13">
        <v>7</v>
      </c>
      <c r="O15" s="13">
        <v>7</v>
      </c>
      <c r="P15" s="13">
        <v>0</v>
      </c>
      <c r="Q15" s="14">
        <v>0</v>
      </c>
      <c r="R15" s="14">
        <v>30</v>
      </c>
      <c r="S15" s="14">
        <v>4</v>
      </c>
      <c r="T15" s="14">
        <v>3.5</v>
      </c>
      <c r="U15" s="14">
        <v>87.5</v>
      </c>
      <c r="V15" s="14">
        <v>0.5</v>
      </c>
      <c r="W15" s="14">
        <v>144.9</v>
      </c>
      <c r="X15" s="14">
        <f t="shared" si="0"/>
        <v>20</v>
      </c>
      <c r="Y15" s="14">
        <v>0</v>
      </c>
      <c r="Z15" s="14">
        <v>3.4166669999999999</v>
      </c>
      <c r="AA15" s="14">
        <v>0.5833334</v>
      </c>
      <c r="AB15" s="14">
        <v>14.58333</v>
      </c>
      <c r="AC15" s="14">
        <v>-8.3333370000000004E-2</v>
      </c>
      <c r="AD15" s="14">
        <v>-2.0833339999999998</v>
      </c>
      <c r="AE15" s="14">
        <v>72.45</v>
      </c>
      <c r="AF15" s="14">
        <v>57.26</v>
      </c>
      <c r="AG15" s="14">
        <v>0</v>
      </c>
      <c r="AH15" s="14">
        <v>0</v>
      </c>
      <c r="AI15" s="14">
        <v>3.5</v>
      </c>
      <c r="AJ15" s="14">
        <v>3.4166669999999999</v>
      </c>
      <c r="AK15" s="15">
        <v>0.8541666</v>
      </c>
      <c r="AL15" s="15">
        <v>1.0243899999999999</v>
      </c>
      <c r="AM15" s="15">
        <v>1</v>
      </c>
      <c r="AN15" s="15">
        <v>0.87500009999999995</v>
      </c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>
        <v>0.5833333432674408</v>
      </c>
      <c r="BD15" s="16"/>
      <c r="BE15" s="16"/>
      <c r="BF15" s="16"/>
      <c r="BG15" s="16"/>
      <c r="BH15" s="24"/>
      <c r="BI15" s="24"/>
      <c r="BJ15" s="24"/>
      <c r="BK15" s="17"/>
      <c r="BL15" s="17"/>
      <c r="BM15" s="17"/>
      <c r="BN15" s="17"/>
    </row>
    <row r="16" spans="1:66" s="9" customFormat="1" ht="20.25" x14ac:dyDescent="0.3">
      <c r="A16" s="10" t="s">
        <v>507</v>
      </c>
      <c r="B16" s="10" t="s">
        <v>232</v>
      </c>
      <c r="C16" s="10" t="s">
        <v>497</v>
      </c>
      <c r="D16" s="10" t="s">
        <v>498</v>
      </c>
      <c r="E16" s="10" t="s">
        <v>218</v>
      </c>
      <c r="F16" s="11">
        <v>10633</v>
      </c>
      <c r="G16" s="11">
        <v>3733</v>
      </c>
      <c r="H16" s="11">
        <v>3698</v>
      </c>
      <c r="I16" s="10" t="s">
        <v>528</v>
      </c>
      <c r="J16" s="12">
        <v>109</v>
      </c>
      <c r="K16" s="10" t="s">
        <v>238</v>
      </c>
      <c r="L16" s="10" t="s">
        <v>287</v>
      </c>
      <c r="M16" s="10" t="s">
        <v>213</v>
      </c>
      <c r="N16" s="13">
        <v>9</v>
      </c>
      <c r="O16" s="13">
        <v>9</v>
      </c>
      <c r="P16" s="13">
        <v>0</v>
      </c>
      <c r="Q16" s="14">
        <v>0</v>
      </c>
      <c r="R16" s="14">
        <v>30</v>
      </c>
      <c r="S16" s="14">
        <v>8</v>
      </c>
      <c r="T16" s="14">
        <v>4.5</v>
      </c>
      <c r="U16" s="14">
        <v>56.25</v>
      </c>
      <c r="V16" s="14">
        <v>1</v>
      </c>
      <c r="W16" s="14">
        <v>93.15</v>
      </c>
      <c r="X16" s="14">
        <f t="shared" si="0"/>
        <v>40</v>
      </c>
      <c r="Y16" s="14">
        <v>0</v>
      </c>
      <c r="Z16" s="14">
        <v>4.5</v>
      </c>
      <c r="AA16" s="14">
        <v>3.5</v>
      </c>
      <c r="AB16" s="14">
        <v>43.75</v>
      </c>
      <c r="AC16" s="14">
        <v>0</v>
      </c>
      <c r="AD16" s="14">
        <v>0</v>
      </c>
      <c r="AE16" s="14">
        <v>93.15</v>
      </c>
      <c r="AF16" s="14">
        <v>73.62</v>
      </c>
      <c r="AG16" s="14">
        <v>0</v>
      </c>
      <c r="AH16" s="14">
        <v>0</v>
      </c>
      <c r="AI16" s="14">
        <v>4.5</v>
      </c>
      <c r="AJ16" s="14">
        <v>4.5</v>
      </c>
      <c r="AK16" s="15">
        <v>0.5625</v>
      </c>
      <c r="AL16" s="15">
        <v>1</v>
      </c>
      <c r="AM16" s="15">
        <v>1</v>
      </c>
      <c r="AN16" s="15">
        <v>0.5625</v>
      </c>
      <c r="AO16" s="16">
        <v>0.5</v>
      </c>
      <c r="AP16" s="16"/>
      <c r="AQ16" s="16"/>
      <c r="AR16" s="16"/>
      <c r="AS16" s="16"/>
      <c r="AT16" s="16"/>
      <c r="AU16" s="16"/>
      <c r="AV16" s="16"/>
      <c r="AW16" s="16">
        <v>1.0833333432674408</v>
      </c>
      <c r="AX16" s="16"/>
      <c r="AY16" s="16"/>
      <c r="AZ16" s="16">
        <v>1.0833333283662796</v>
      </c>
      <c r="BA16" s="16"/>
      <c r="BB16" s="16"/>
      <c r="BC16" s="16">
        <v>0.5</v>
      </c>
      <c r="BD16" s="16"/>
      <c r="BE16" s="16"/>
      <c r="BF16" s="16"/>
      <c r="BG16" s="16"/>
      <c r="BH16" s="24">
        <v>0.1666666716337204</v>
      </c>
      <c r="BI16" s="24"/>
      <c r="BJ16" s="24">
        <v>0.1666666716337204</v>
      </c>
      <c r="BK16" s="17"/>
      <c r="BL16" s="17"/>
      <c r="BM16" s="17"/>
      <c r="BN16" s="17"/>
    </row>
    <row r="17" spans="1:66" s="9" customFormat="1" ht="20.25" x14ac:dyDescent="0.3">
      <c r="A17" s="10" t="s">
        <v>520</v>
      </c>
      <c r="B17" s="10" t="s">
        <v>232</v>
      </c>
      <c r="C17" s="10" t="s">
        <v>497</v>
      </c>
      <c r="D17" s="10" t="s">
        <v>498</v>
      </c>
      <c r="E17" s="10" t="s">
        <v>218</v>
      </c>
      <c r="F17" s="11">
        <v>10633</v>
      </c>
      <c r="G17" s="11">
        <v>4017</v>
      </c>
      <c r="H17" s="11">
        <v>3951</v>
      </c>
      <c r="I17" s="10" t="s">
        <v>528</v>
      </c>
      <c r="J17" s="12">
        <v>109</v>
      </c>
      <c r="K17" s="10" t="s">
        <v>238</v>
      </c>
      <c r="L17" s="10" t="s">
        <v>287</v>
      </c>
      <c r="M17" s="10" t="s">
        <v>213</v>
      </c>
      <c r="N17" s="13">
        <v>1</v>
      </c>
      <c r="O17" s="13">
        <v>0</v>
      </c>
      <c r="P17" s="13">
        <v>1</v>
      </c>
      <c r="Q17" s="14">
        <v>100</v>
      </c>
      <c r="R17" s="14">
        <v>30</v>
      </c>
      <c r="S17" s="14">
        <v>8</v>
      </c>
      <c r="T17" s="14">
        <v>0</v>
      </c>
      <c r="U17" s="14">
        <v>0</v>
      </c>
      <c r="V17" s="14">
        <v>1</v>
      </c>
      <c r="W17" s="14">
        <v>0</v>
      </c>
      <c r="X17" s="14">
        <f t="shared" si="0"/>
        <v>40</v>
      </c>
      <c r="Y17" s="14">
        <v>0</v>
      </c>
      <c r="Z17" s="14">
        <v>0.5</v>
      </c>
      <c r="AA17" s="14">
        <v>7.5</v>
      </c>
      <c r="AB17" s="14">
        <v>93.75</v>
      </c>
      <c r="AC17" s="14">
        <v>0</v>
      </c>
      <c r="AD17" s="14">
        <v>0</v>
      </c>
      <c r="AE17" s="14">
        <v>0</v>
      </c>
      <c r="AF17" s="14">
        <v>0</v>
      </c>
      <c r="AG17" s="14">
        <v>0.5</v>
      </c>
      <c r="AH17" s="14">
        <v>6.25</v>
      </c>
      <c r="AI17" s="14">
        <v>0.5</v>
      </c>
      <c r="AJ17" s="14">
        <v>0.5</v>
      </c>
      <c r="AK17" s="15">
        <v>6.25E-2</v>
      </c>
      <c r="AL17" s="15">
        <v>1</v>
      </c>
      <c r="AM17" s="15">
        <v>0</v>
      </c>
      <c r="AN17" s="15">
        <v>0</v>
      </c>
      <c r="AO17" s="16">
        <v>0.5</v>
      </c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>
        <v>1.6499999761581421</v>
      </c>
      <c r="BB17" s="16"/>
      <c r="BC17" s="16"/>
      <c r="BD17" s="16"/>
      <c r="BE17" s="16"/>
      <c r="BF17" s="16">
        <v>4.1666666269302368</v>
      </c>
      <c r="BG17" s="16">
        <v>1.0166666507720947</v>
      </c>
      <c r="BH17" s="24">
        <v>0.1666666716337204</v>
      </c>
      <c r="BI17" s="24"/>
      <c r="BJ17" s="24"/>
      <c r="BK17" s="17"/>
      <c r="BL17" s="17"/>
      <c r="BM17" s="17">
        <v>1</v>
      </c>
      <c r="BN17" s="17"/>
    </row>
    <row r="18" spans="1:66" s="9" customFormat="1" ht="20.25" x14ac:dyDescent="0.3">
      <c r="A18" s="10" t="s">
        <v>520</v>
      </c>
      <c r="B18" s="10" t="s">
        <v>240</v>
      </c>
      <c r="C18" s="10" t="s">
        <v>497</v>
      </c>
      <c r="D18" s="10" t="s">
        <v>498</v>
      </c>
      <c r="E18" s="10" t="s">
        <v>218</v>
      </c>
      <c r="F18" s="11">
        <v>10633</v>
      </c>
      <c r="G18" s="11">
        <v>3733</v>
      </c>
      <c r="H18" s="11">
        <v>3698</v>
      </c>
      <c r="I18" s="10" t="s">
        <v>528</v>
      </c>
      <c r="J18" s="12">
        <v>109</v>
      </c>
      <c r="K18" s="10" t="s">
        <v>238</v>
      </c>
      <c r="L18" s="10" t="s">
        <v>287</v>
      </c>
      <c r="M18" s="10" t="s">
        <v>213</v>
      </c>
      <c r="N18" s="13">
        <v>9</v>
      </c>
      <c r="O18" s="13">
        <v>8</v>
      </c>
      <c r="P18" s="13">
        <v>1</v>
      </c>
      <c r="Q18" s="14">
        <v>11.11111</v>
      </c>
      <c r="R18" s="14">
        <v>30</v>
      </c>
      <c r="S18" s="14">
        <v>8</v>
      </c>
      <c r="T18" s="14">
        <v>4</v>
      </c>
      <c r="U18" s="14">
        <v>50</v>
      </c>
      <c r="V18" s="14">
        <v>1</v>
      </c>
      <c r="W18" s="14">
        <v>82.8</v>
      </c>
      <c r="X18" s="14">
        <f t="shared" si="0"/>
        <v>40</v>
      </c>
      <c r="Y18" s="14">
        <v>0</v>
      </c>
      <c r="Z18" s="14">
        <v>4.5</v>
      </c>
      <c r="AA18" s="14">
        <v>3.5</v>
      </c>
      <c r="AB18" s="14">
        <v>43.75</v>
      </c>
      <c r="AC18" s="14">
        <v>0</v>
      </c>
      <c r="AD18" s="14">
        <v>0</v>
      </c>
      <c r="AE18" s="14">
        <v>82.8</v>
      </c>
      <c r="AF18" s="14">
        <v>65.44</v>
      </c>
      <c r="AG18" s="14">
        <v>0.5</v>
      </c>
      <c r="AH18" s="14">
        <v>6.25</v>
      </c>
      <c r="AI18" s="14">
        <v>4.5</v>
      </c>
      <c r="AJ18" s="14">
        <v>4.5</v>
      </c>
      <c r="AK18" s="15">
        <v>0.5625</v>
      </c>
      <c r="AL18" s="15">
        <v>1</v>
      </c>
      <c r="AM18" s="15">
        <v>0.88888889999999998</v>
      </c>
      <c r="AN18" s="15">
        <v>0.5</v>
      </c>
      <c r="AO18" s="16">
        <v>0.5</v>
      </c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>
        <v>1</v>
      </c>
      <c r="BD18" s="16"/>
      <c r="BE18" s="16"/>
      <c r="BF18" s="16">
        <v>1.6666666269302368</v>
      </c>
      <c r="BG18" s="16"/>
      <c r="BH18" s="24"/>
      <c r="BI18" s="24"/>
      <c r="BJ18" s="24">
        <v>0.3333333432674408</v>
      </c>
      <c r="BK18" s="17"/>
      <c r="BL18" s="17">
        <v>1</v>
      </c>
      <c r="BM18" s="17"/>
      <c r="BN18" s="17"/>
    </row>
    <row r="19" spans="1:66" s="9" customFormat="1" ht="20.25" x14ac:dyDescent="0.3">
      <c r="A19" s="10" t="s">
        <v>521</v>
      </c>
      <c r="B19" s="10" t="s">
        <v>232</v>
      </c>
      <c r="C19" s="10" t="s">
        <v>497</v>
      </c>
      <c r="D19" s="10" t="s">
        <v>498</v>
      </c>
      <c r="E19" s="10" t="s">
        <v>218</v>
      </c>
      <c r="F19" s="11">
        <v>10633</v>
      </c>
      <c r="G19" s="11">
        <v>4017</v>
      </c>
      <c r="H19" s="11">
        <v>3951</v>
      </c>
      <c r="I19" s="10" t="s">
        <v>528</v>
      </c>
      <c r="J19" s="12">
        <v>109</v>
      </c>
      <c r="K19" s="10" t="s">
        <v>238</v>
      </c>
      <c r="L19" s="10" t="s">
        <v>287</v>
      </c>
      <c r="M19" s="10" t="s">
        <v>213</v>
      </c>
      <c r="N19" s="13">
        <v>5</v>
      </c>
      <c r="O19" s="13">
        <v>0</v>
      </c>
      <c r="P19" s="13">
        <v>5</v>
      </c>
      <c r="Q19" s="14">
        <v>100</v>
      </c>
      <c r="R19" s="14">
        <v>30</v>
      </c>
      <c r="S19" s="14">
        <v>8</v>
      </c>
      <c r="T19" s="14">
        <v>0</v>
      </c>
      <c r="U19" s="14">
        <v>0</v>
      </c>
      <c r="V19" s="14">
        <v>1</v>
      </c>
      <c r="W19" s="14">
        <v>0</v>
      </c>
      <c r="X19" s="14">
        <f t="shared" si="0"/>
        <v>40</v>
      </c>
      <c r="Y19" s="14">
        <v>0</v>
      </c>
      <c r="Z19" s="14">
        <v>2.5</v>
      </c>
      <c r="AA19" s="14">
        <v>5.5</v>
      </c>
      <c r="AB19" s="14">
        <v>68.75</v>
      </c>
      <c r="AC19" s="14">
        <v>0</v>
      </c>
      <c r="AD19" s="14">
        <v>0</v>
      </c>
      <c r="AE19" s="14">
        <v>0</v>
      </c>
      <c r="AF19" s="14">
        <v>0</v>
      </c>
      <c r="AG19" s="14">
        <v>2.5</v>
      </c>
      <c r="AH19" s="14">
        <v>31.25</v>
      </c>
      <c r="AI19" s="14">
        <v>2.5</v>
      </c>
      <c r="AJ19" s="14">
        <v>2.5</v>
      </c>
      <c r="AK19" s="15">
        <v>0.3125</v>
      </c>
      <c r="AL19" s="15">
        <v>1</v>
      </c>
      <c r="AM19" s="15">
        <v>0</v>
      </c>
      <c r="AN19" s="15">
        <v>0</v>
      </c>
      <c r="AO19" s="16">
        <v>0.5</v>
      </c>
      <c r="AP19" s="16"/>
      <c r="AQ19" s="16"/>
      <c r="AR19" s="16"/>
      <c r="AS19" s="16">
        <v>2</v>
      </c>
      <c r="AT19" s="16"/>
      <c r="AU19" s="16">
        <v>0.56666666269302368</v>
      </c>
      <c r="AV19" s="16"/>
      <c r="AW19" s="16"/>
      <c r="AX19" s="16"/>
      <c r="AY19" s="16"/>
      <c r="AZ19" s="16"/>
      <c r="BA19" s="16"/>
      <c r="BB19" s="16"/>
      <c r="BC19" s="16"/>
      <c r="BD19" s="16">
        <v>0.25</v>
      </c>
      <c r="BE19" s="16"/>
      <c r="BF19" s="16">
        <v>2.1833332777023315</v>
      </c>
      <c r="BG19" s="16"/>
      <c r="BH19" s="24"/>
      <c r="BI19" s="24"/>
      <c r="BJ19" s="24"/>
      <c r="BK19" s="17"/>
      <c r="BL19" s="17"/>
      <c r="BM19" s="17">
        <v>5</v>
      </c>
      <c r="BN19" s="17"/>
    </row>
    <row r="20" spans="1:66" s="9" customFormat="1" ht="20.25" x14ac:dyDescent="0.3">
      <c r="A20" s="10" t="s">
        <v>521</v>
      </c>
      <c r="B20" s="10" t="s">
        <v>231</v>
      </c>
      <c r="C20" s="10" t="s">
        <v>497</v>
      </c>
      <c r="D20" s="10" t="s">
        <v>498</v>
      </c>
      <c r="E20" s="10" t="s">
        <v>218</v>
      </c>
      <c r="F20" s="11">
        <v>10633</v>
      </c>
      <c r="G20" s="11">
        <v>4017</v>
      </c>
      <c r="H20" s="11">
        <v>3951</v>
      </c>
      <c r="I20" s="10" t="s">
        <v>528</v>
      </c>
      <c r="J20" s="12">
        <v>109</v>
      </c>
      <c r="K20" s="10" t="s">
        <v>238</v>
      </c>
      <c r="L20" s="10" t="s">
        <v>287</v>
      </c>
      <c r="M20" s="10" t="s">
        <v>213</v>
      </c>
      <c r="N20" s="13">
        <v>3</v>
      </c>
      <c r="O20" s="13">
        <v>0</v>
      </c>
      <c r="P20" s="13">
        <v>3</v>
      </c>
      <c r="Q20" s="14">
        <v>100</v>
      </c>
      <c r="R20" s="14">
        <v>30</v>
      </c>
      <c r="S20" s="14">
        <v>4</v>
      </c>
      <c r="T20" s="14">
        <v>0</v>
      </c>
      <c r="U20" s="14">
        <v>0</v>
      </c>
      <c r="V20" s="14">
        <v>0.5</v>
      </c>
      <c r="W20" s="14">
        <v>0</v>
      </c>
      <c r="X20" s="14">
        <f t="shared" si="0"/>
        <v>20</v>
      </c>
      <c r="Y20" s="14">
        <v>0</v>
      </c>
      <c r="Z20" s="14">
        <v>1.5</v>
      </c>
      <c r="AA20" s="14">
        <v>2.5</v>
      </c>
      <c r="AB20" s="14">
        <v>62.5</v>
      </c>
      <c r="AC20" s="14">
        <v>0</v>
      </c>
      <c r="AD20" s="14">
        <v>0</v>
      </c>
      <c r="AE20" s="14">
        <v>0</v>
      </c>
      <c r="AF20" s="14">
        <v>0</v>
      </c>
      <c r="AG20" s="14">
        <v>1.5</v>
      </c>
      <c r="AH20" s="14">
        <v>37.5</v>
      </c>
      <c r="AI20" s="14">
        <v>1.5</v>
      </c>
      <c r="AJ20" s="14">
        <v>1.5</v>
      </c>
      <c r="AK20" s="15">
        <v>0.375</v>
      </c>
      <c r="AL20" s="15">
        <v>1</v>
      </c>
      <c r="AM20" s="15">
        <v>0</v>
      </c>
      <c r="AN20" s="15">
        <v>0</v>
      </c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>
        <v>2.5</v>
      </c>
      <c r="BG20" s="16"/>
      <c r="BH20" s="24"/>
      <c r="BI20" s="24"/>
      <c r="BJ20" s="24"/>
      <c r="BK20" s="17"/>
      <c r="BL20" s="17"/>
      <c r="BM20" s="17">
        <v>3</v>
      </c>
      <c r="BN20" s="17"/>
    </row>
    <row r="21" spans="1:66" s="9" customFormat="1" ht="20.25" x14ac:dyDescent="0.3">
      <c r="A21" s="10" t="s">
        <v>521</v>
      </c>
      <c r="B21" s="10" t="s">
        <v>244</v>
      </c>
      <c r="C21" s="10" t="s">
        <v>497</v>
      </c>
      <c r="D21" s="10" t="s">
        <v>498</v>
      </c>
      <c r="E21" s="10" t="s">
        <v>218</v>
      </c>
      <c r="F21" s="11">
        <v>10633</v>
      </c>
      <c r="G21" s="11">
        <v>3733</v>
      </c>
      <c r="H21" s="11">
        <v>3698</v>
      </c>
      <c r="I21" s="10" t="s">
        <v>528</v>
      </c>
      <c r="J21" s="12">
        <v>109</v>
      </c>
      <c r="K21" s="10" t="s">
        <v>238</v>
      </c>
      <c r="L21" s="10" t="s">
        <v>287</v>
      </c>
      <c r="M21" s="10" t="s">
        <v>213</v>
      </c>
      <c r="N21" s="13">
        <v>1</v>
      </c>
      <c r="O21" s="13">
        <v>0</v>
      </c>
      <c r="P21" s="13">
        <v>1</v>
      </c>
      <c r="Q21" s="14">
        <v>100</v>
      </c>
      <c r="R21" s="14">
        <v>30</v>
      </c>
      <c r="S21" s="14">
        <v>3.4166669999999999</v>
      </c>
      <c r="T21" s="14">
        <v>0</v>
      </c>
      <c r="U21" s="14">
        <v>0</v>
      </c>
      <c r="V21" s="14">
        <v>0.4270834</v>
      </c>
      <c r="W21" s="14">
        <v>0</v>
      </c>
      <c r="X21" s="14">
        <f t="shared" si="0"/>
        <v>17.083334999999998</v>
      </c>
      <c r="Y21" s="14">
        <v>0</v>
      </c>
      <c r="Z21" s="14">
        <v>0.50000020000000001</v>
      </c>
      <c r="AA21" s="14">
        <v>2.9166669999999999</v>
      </c>
      <c r="AB21" s="14">
        <v>85.365840000000006</v>
      </c>
      <c r="AC21" s="14">
        <v>2.3841859999999999E-7</v>
      </c>
      <c r="AD21" s="14">
        <v>6.9781040000000003E-6</v>
      </c>
      <c r="AE21" s="14">
        <v>0</v>
      </c>
      <c r="AF21" s="14">
        <v>0</v>
      </c>
      <c r="AG21" s="14">
        <v>0.5</v>
      </c>
      <c r="AH21" s="14">
        <v>14.63414</v>
      </c>
      <c r="AI21" s="14">
        <v>0.5</v>
      </c>
      <c r="AJ21" s="14">
        <v>0.50000020000000001</v>
      </c>
      <c r="AK21" s="15">
        <v>0.14634150000000001</v>
      </c>
      <c r="AL21" s="15">
        <v>0.99999950000000004</v>
      </c>
      <c r="AM21" s="15">
        <v>0</v>
      </c>
      <c r="AN21" s="15">
        <v>0</v>
      </c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>
        <v>2.9166667461395264</v>
      </c>
      <c r="BG21" s="16"/>
      <c r="BH21" s="24"/>
      <c r="BI21" s="24"/>
      <c r="BJ21" s="24"/>
      <c r="BK21" s="17"/>
      <c r="BL21" s="17"/>
      <c r="BM21" s="17">
        <v>1</v>
      </c>
      <c r="BN21" s="17"/>
    </row>
    <row r="22" spans="1:66" s="9" customFormat="1" ht="20.25" x14ac:dyDescent="0.3">
      <c r="A22" s="10" t="s">
        <v>521</v>
      </c>
      <c r="B22" s="10" t="s">
        <v>529</v>
      </c>
      <c r="C22" s="10" t="s">
        <v>497</v>
      </c>
      <c r="D22" s="10" t="s">
        <v>498</v>
      </c>
      <c r="E22" s="10" t="s">
        <v>218</v>
      </c>
      <c r="F22" s="11">
        <v>10633</v>
      </c>
      <c r="G22" s="11">
        <v>3733</v>
      </c>
      <c r="H22" s="11">
        <v>3698</v>
      </c>
      <c r="I22" s="10" t="s">
        <v>528</v>
      </c>
      <c r="J22" s="12">
        <v>109</v>
      </c>
      <c r="K22" s="10" t="s">
        <v>238</v>
      </c>
      <c r="L22" s="10" t="s">
        <v>287</v>
      </c>
      <c r="M22" s="10" t="s">
        <v>213</v>
      </c>
      <c r="N22" s="13">
        <v>1</v>
      </c>
      <c r="O22" s="13">
        <v>1</v>
      </c>
      <c r="P22" s="13">
        <v>0</v>
      </c>
      <c r="Q22" s="14">
        <v>0</v>
      </c>
      <c r="R22" s="14">
        <v>30</v>
      </c>
      <c r="S22" s="14">
        <v>0.58333330000000005</v>
      </c>
      <c r="T22" s="14">
        <v>0.5</v>
      </c>
      <c r="U22" s="14">
        <v>85.714290000000005</v>
      </c>
      <c r="V22" s="14">
        <v>7.2916659999999994E-2</v>
      </c>
      <c r="W22" s="14">
        <v>141.94290000000001</v>
      </c>
      <c r="X22" s="14">
        <f t="shared" si="0"/>
        <v>2.9166665000000003</v>
      </c>
      <c r="Y22" s="14">
        <v>0</v>
      </c>
      <c r="Z22" s="14">
        <v>0.55000000000000004</v>
      </c>
      <c r="AA22" s="14">
        <v>3.3333340000000003E-2</v>
      </c>
      <c r="AB22" s="14">
        <v>5.7142860000000004</v>
      </c>
      <c r="AC22" s="14">
        <v>4.9999979999999999E-2</v>
      </c>
      <c r="AD22" s="14">
        <v>8.5714249999999996</v>
      </c>
      <c r="AE22" s="14">
        <v>10.35</v>
      </c>
      <c r="AF22" s="14">
        <v>8.18</v>
      </c>
      <c r="AG22" s="14">
        <v>0</v>
      </c>
      <c r="AH22" s="14">
        <v>0</v>
      </c>
      <c r="AI22" s="14">
        <v>0.5</v>
      </c>
      <c r="AJ22" s="14">
        <v>0.55000000000000004</v>
      </c>
      <c r="AK22" s="15">
        <v>0.9428571</v>
      </c>
      <c r="AL22" s="15">
        <v>0.90909099999999998</v>
      </c>
      <c r="AM22" s="15">
        <v>1</v>
      </c>
      <c r="AN22" s="15">
        <v>0.85714290000000004</v>
      </c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24"/>
      <c r="BI22" s="24"/>
      <c r="BJ22" s="24">
        <v>3.3333335071802139E-2</v>
      </c>
      <c r="BK22" s="17"/>
      <c r="BL22" s="17"/>
      <c r="BM22" s="17"/>
      <c r="BN22" s="17"/>
    </row>
    <row r="23" spans="1:66" s="9" customFormat="1" ht="20.25" x14ac:dyDescent="0.3">
      <c r="A23" s="10" t="s">
        <v>521</v>
      </c>
      <c r="B23" s="10" t="s">
        <v>240</v>
      </c>
      <c r="C23" s="10" t="s">
        <v>497</v>
      </c>
      <c r="D23" s="10" t="s">
        <v>498</v>
      </c>
      <c r="E23" s="10" t="s">
        <v>218</v>
      </c>
      <c r="F23" s="11">
        <v>10633</v>
      </c>
      <c r="G23" s="11">
        <v>3733</v>
      </c>
      <c r="H23" s="11">
        <v>3698</v>
      </c>
      <c r="I23" s="10" t="s">
        <v>528</v>
      </c>
      <c r="J23" s="12">
        <v>109</v>
      </c>
      <c r="K23" s="10" t="s">
        <v>238</v>
      </c>
      <c r="L23" s="10" t="s">
        <v>287</v>
      </c>
      <c r="M23" s="10" t="s">
        <v>213</v>
      </c>
      <c r="N23" s="13">
        <v>6</v>
      </c>
      <c r="O23" s="13">
        <v>6</v>
      </c>
      <c r="P23" s="13">
        <v>0</v>
      </c>
      <c r="Q23" s="14">
        <v>0</v>
      </c>
      <c r="R23" s="14">
        <v>30</v>
      </c>
      <c r="S23" s="14">
        <v>8</v>
      </c>
      <c r="T23" s="14">
        <v>3</v>
      </c>
      <c r="U23" s="14">
        <v>37.5</v>
      </c>
      <c r="V23" s="14">
        <v>1</v>
      </c>
      <c r="W23" s="14">
        <v>62.1</v>
      </c>
      <c r="X23" s="14">
        <f t="shared" si="0"/>
        <v>40</v>
      </c>
      <c r="Y23" s="14">
        <v>0</v>
      </c>
      <c r="Z23" s="14">
        <v>3.233333</v>
      </c>
      <c r="AA23" s="14">
        <v>4.766667</v>
      </c>
      <c r="AB23" s="14">
        <v>59.58334</v>
      </c>
      <c r="AC23" s="14">
        <v>0.23333309999999999</v>
      </c>
      <c r="AD23" s="14">
        <v>2.9166639999999999</v>
      </c>
      <c r="AE23" s="14">
        <v>62.1</v>
      </c>
      <c r="AF23" s="14">
        <v>49.08</v>
      </c>
      <c r="AG23" s="14">
        <v>0</v>
      </c>
      <c r="AH23" s="14">
        <v>0</v>
      </c>
      <c r="AI23" s="14">
        <v>3</v>
      </c>
      <c r="AJ23" s="14">
        <v>3.233333</v>
      </c>
      <c r="AK23" s="15">
        <v>0.40416659999999999</v>
      </c>
      <c r="AL23" s="15">
        <v>0.92783510000000002</v>
      </c>
      <c r="AM23" s="15">
        <v>1</v>
      </c>
      <c r="AN23" s="15">
        <v>0.375</v>
      </c>
      <c r="AO23" s="16">
        <v>1</v>
      </c>
      <c r="AP23" s="16"/>
      <c r="AQ23" s="16"/>
      <c r="AR23" s="16"/>
      <c r="AS23" s="16"/>
      <c r="AT23" s="16"/>
      <c r="AU23" s="16"/>
      <c r="AV23" s="16">
        <v>2.6666667461395264</v>
      </c>
      <c r="AW23" s="16"/>
      <c r="AX23" s="16"/>
      <c r="AY23" s="16"/>
      <c r="AZ23" s="16"/>
      <c r="BA23" s="16"/>
      <c r="BB23" s="16"/>
      <c r="BC23" s="16">
        <v>0.8333333432674408</v>
      </c>
      <c r="BD23" s="16"/>
      <c r="BE23" s="16"/>
      <c r="BF23" s="16"/>
      <c r="BG23" s="16"/>
      <c r="BH23" s="24">
        <v>0.1666666716337204</v>
      </c>
      <c r="BI23" s="24"/>
      <c r="BJ23" s="24">
        <v>0.10000000149011612</v>
      </c>
      <c r="BK23" s="17"/>
      <c r="BL23" s="17"/>
      <c r="BM23" s="17"/>
      <c r="BN23" s="17"/>
    </row>
    <row r="24" spans="1:66" s="9" customFormat="1" ht="20.25" x14ac:dyDescent="0.3">
      <c r="A24" s="10" t="s">
        <v>522</v>
      </c>
      <c r="B24" s="10" t="s">
        <v>231</v>
      </c>
      <c r="C24" s="10" t="s">
        <v>497</v>
      </c>
      <c r="D24" s="10" t="s">
        <v>498</v>
      </c>
      <c r="E24" s="10" t="s">
        <v>218</v>
      </c>
      <c r="F24" s="11">
        <v>10633</v>
      </c>
      <c r="G24" s="11">
        <v>4017</v>
      </c>
      <c r="H24" s="11">
        <v>3712</v>
      </c>
      <c r="I24" s="10" t="s">
        <v>528</v>
      </c>
      <c r="J24" s="12">
        <v>109</v>
      </c>
      <c r="K24" s="10" t="s">
        <v>238</v>
      </c>
      <c r="L24" s="10" t="s">
        <v>287</v>
      </c>
      <c r="M24" s="10" t="s">
        <v>213</v>
      </c>
      <c r="N24" s="13">
        <v>2</v>
      </c>
      <c r="O24" s="13">
        <v>0</v>
      </c>
      <c r="P24" s="13">
        <v>2</v>
      </c>
      <c r="Q24" s="14">
        <v>100</v>
      </c>
      <c r="R24" s="14">
        <v>30</v>
      </c>
      <c r="S24" s="14">
        <v>8</v>
      </c>
      <c r="T24" s="14">
        <v>0</v>
      </c>
      <c r="U24" s="14">
        <v>0</v>
      </c>
      <c r="V24" s="14">
        <v>1</v>
      </c>
      <c r="W24" s="14">
        <v>0</v>
      </c>
      <c r="X24" s="14">
        <f t="shared" si="0"/>
        <v>40</v>
      </c>
      <c r="Y24" s="14">
        <v>0</v>
      </c>
      <c r="Z24" s="14">
        <v>1</v>
      </c>
      <c r="AA24" s="14">
        <v>7</v>
      </c>
      <c r="AB24" s="14">
        <v>87.5</v>
      </c>
      <c r="AC24" s="14">
        <v>0</v>
      </c>
      <c r="AD24" s="14">
        <v>0</v>
      </c>
      <c r="AE24" s="14">
        <v>0</v>
      </c>
      <c r="AF24" s="14">
        <v>0</v>
      </c>
      <c r="AG24" s="14">
        <v>1</v>
      </c>
      <c r="AH24" s="14">
        <v>12.5</v>
      </c>
      <c r="AI24" s="14">
        <v>1</v>
      </c>
      <c r="AJ24" s="14">
        <v>1</v>
      </c>
      <c r="AK24" s="15">
        <v>0.125</v>
      </c>
      <c r="AL24" s="15">
        <v>1</v>
      </c>
      <c r="AM24" s="15">
        <v>0</v>
      </c>
      <c r="AN24" s="15">
        <v>0</v>
      </c>
      <c r="AO24" s="16">
        <v>0.5</v>
      </c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>
        <v>6.5</v>
      </c>
      <c r="BC24" s="16"/>
      <c r="BD24" s="16"/>
      <c r="BE24" s="16"/>
      <c r="BF24" s="16"/>
      <c r="BG24" s="16"/>
      <c r="BH24" s="24"/>
      <c r="BI24" s="24"/>
      <c r="BJ24" s="24"/>
      <c r="BK24" s="17"/>
      <c r="BL24" s="17"/>
      <c r="BM24" s="17">
        <v>2</v>
      </c>
      <c r="BN24" s="17"/>
    </row>
    <row r="25" spans="1:66" s="9" customFormat="1" ht="20.25" x14ac:dyDescent="0.3">
      <c r="A25" s="10" t="s">
        <v>522</v>
      </c>
      <c r="B25" s="10" t="s">
        <v>240</v>
      </c>
      <c r="C25" s="10" t="s">
        <v>497</v>
      </c>
      <c r="D25" s="10" t="s">
        <v>498</v>
      </c>
      <c r="E25" s="10" t="s">
        <v>218</v>
      </c>
      <c r="F25" s="11">
        <v>10633</v>
      </c>
      <c r="G25" s="11">
        <v>3733</v>
      </c>
      <c r="H25" s="11">
        <v>3698</v>
      </c>
      <c r="I25" s="10" t="s">
        <v>528</v>
      </c>
      <c r="J25" s="12">
        <v>109</v>
      </c>
      <c r="K25" s="10" t="s">
        <v>238</v>
      </c>
      <c r="L25" s="10" t="s">
        <v>287</v>
      </c>
      <c r="M25" s="10" t="s">
        <v>213</v>
      </c>
      <c r="N25" s="13">
        <v>5</v>
      </c>
      <c r="O25" s="13">
        <v>4</v>
      </c>
      <c r="P25" s="13">
        <v>1</v>
      </c>
      <c r="Q25" s="14">
        <v>20</v>
      </c>
      <c r="R25" s="14">
        <v>30</v>
      </c>
      <c r="S25" s="14">
        <v>8</v>
      </c>
      <c r="T25" s="14">
        <v>2</v>
      </c>
      <c r="U25" s="14">
        <v>25</v>
      </c>
      <c r="V25" s="14">
        <v>1</v>
      </c>
      <c r="W25" s="14">
        <v>41.4</v>
      </c>
      <c r="X25" s="14">
        <f t="shared" si="0"/>
        <v>40</v>
      </c>
      <c r="Y25" s="14">
        <v>0</v>
      </c>
      <c r="Z25" s="14">
        <v>2.5</v>
      </c>
      <c r="AA25" s="14">
        <v>5.5</v>
      </c>
      <c r="AB25" s="14">
        <v>68.75</v>
      </c>
      <c r="AC25" s="14">
        <v>0</v>
      </c>
      <c r="AD25" s="14">
        <v>0</v>
      </c>
      <c r="AE25" s="14">
        <v>41.4</v>
      </c>
      <c r="AF25" s="14">
        <v>32.72</v>
      </c>
      <c r="AG25" s="14">
        <v>0.5</v>
      </c>
      <c r="AH25" s="14">
        <v>6.25</v>
      </c>
      <c r="AI25" s="14">
        <v>2.5</v>
      </c>
      <c r="AJ25" s="14">
        <v>2.5</v>
      </c>
      <c r="AK25" s="15">
        <v>0.3125</v>
      </c>
      <c r="AL25" s="15">
        <v>1</v>
      </c>
      <c r="AM25" s="15">
        <v>0.8</v>
      </c>
      <c r="AN25" s="15">
        <v>0.25</v>
      </c>
      <c r="AO25" s="16">
        <v>0.5</v>
      </c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>
        <v>4.416666567325592</v>
      </c>
      <c r="BC25" s="16">
        <v>0.4166666567325592</v>
      </c>
      <c r="BD25" s="16"/>
      <c r="BE25" s="16"/>
      <c r="BF25" s="16"/>
      <c r="BG25" s="16"/>
      <c r="BH25" s="24">
        <v>0.1666666716337204</v>
      </c>
      <c r="BI25" s="24"/>
      <c r="BJ25" s="24"/>
      <c r="BK25" s="17"/>
      <c r="BL25" s="17">
        <v>1</v>
      </c>
      <c r="BM25" s="17"/>
      <c r="BN25" s="17"/>
    </row>
    <row r="26" spans="1:66" s="9" customFormat="1" ht="20.25" x14ac:dyDescent="0.3">
      <c r="A26" s="10" t="s">
        <v>525</v>
      </c>
      <c r="B26" s="10" t="s">
        <v>232</v>
      </c>
      <c r="C26" s="10" t="s">
        <v>497</v>
      </c>
      <c r="D26" s="10" t="s">
        <v>498</v>
      </c>
      <c r="E26" s="10" t="s">
        <v>218</v>
      </c>
      <c r="F26" s="11">
        <v>10633</v>
      </c>
      <c r="G26" s="11">
        <v>4017</v>
      </c>
      <c r="H26" s="11">
        <v>4091</v>
      </c>
      <c r="I26" s="10" t="s">
        <v>528</v>
      </c>
      <c r="J26" s="12">
        <v>109</v>
      </c>
      <c r="K26" s="10" t="s">
        <v>238</v>
      </c>
      <c r="L26" s="10" t="s">
        <v>287</v>
      </c>
      <c r="M26" s="10" t="s">
        <v>213</v>
      </c>
      <c r="N26" s="13">
        <v>7</v>
      </c>
      <c r="O26" s="13">
        <v>7</v>
      </c>
      <c r="P26" s="13">
        <v>0</v>
      </c>
      <c r="Q26" s="14">
        <v>0</v>
      </c>
      <c r="R26" s="14">
        <v>30</v>
      </c>
      <c r="S26" s="14">
        <v>8</v>
      </c>
      <c r="T26" s="14">
        <v>3.5</v>
      </c>
      <c r="U26" s="14">
        <v>43.75</v>
      </c>
      <c r="V26" s="14">
        <v>1</v>
      </c>
      <c r="W26" s="14">
        <v>72.45</v>
      </c>
      <c r="X26" s="14">
        <f t="shared" si="0"/>
        <v>40</v>
      </c>
      <c r="Y26" s="14">
        <v>0</v>
      </c>
      <c r="Z26" s="14">
        <v>4.1666670000000003</v>
      </c>
      <c r="AA26" s="14">
        <v>3.8333330000000001</v>
      </c>
      <c r="AB26" s="14">
        <v>47.91666</v>
      </c>
      <c r="AC26" s="14">
        <v>0.66666669999999995</v>
      </c>
      <c r="AD26" s="14">
        <v>8.3333340000000007</v>
      </c>
      <c r="AE26" s="14">
        <v>72.45</v>
      </c>
      <c r="AF26" s="14">
        <v>57.26</v>
      </c>
      <c r="AG26" s="14">
        <v>0</v>
      </c>
      <c r="AH26" s="14">
        <v>0</v>
      </c>
      <c r="AI26" s="14">
        <v>3.5</v>
      </c>
      <c r="AJ26" s="14">
        <v>4.1666670000000003</v>
      </c>
      <c r="AK26" s="15">
        <v>0.5208334</v>
      </c>
      <c r="AL26" s="15">
        <v>0.83999990000000002</v>
      </c>
      <c r="AM26" s="15">
        <v>1</v>
      </c>
      <c r="AN26" s="15">
        <v>0.4375</v>
      </c>
      <c r="AO26" s="16">
        <v>1</v>
      </c>
      <c r="AP26" s="16"/>
      <c r="AQ26" s="16"/>
      <c r="AR26" s="16"/>
      <c r="AS26" s="16"/>
      <c r="AT26" s="16"/>
      <c r="AU26" s="16"/>
      <c r="AV26" s="16"/>
      <c r="AW26" s="16"/>
      <c r="AX26" s="16">
        <v>1</v>
      </c>
      <c r="AY26" s="16"/>
      <c r="AZ26" s="16"/>
      <c r="BA26" s="16"/>
      <c r="BB26" s="16"/>
      <c r="BC26" s="16">
        <v>0.1666666716337204</v>
      </c>
      <c r="BD26" s="16"/>
      <c r="BE26" s="16"/>
      <c r="BF26" s="16"/>
      <c r="BG26" s="16"/>
      <c r="BH26" s="24">
        <v>0.1666666716337204</v>
      </c>
      <c r="BI26" s="24">
        <v>1.5</v>
      </c>
      <c r="BJ26" s="24"/>
      <c r="BK26" s="17"/>
      <c r="BL26" s="17"/>
      <c r="BM26" s="17"/>
      <c r="BN26" s="17"/>
    </row>
    <row r="27" spans="1:66" s="9" customFormat="1" ht="20.25" x14ac:dyDescent="0.3">
      <c r="A27" s="10" t="s">
        <v>525</v>
      </c>
      <c r="B27" s="10" t="s">
        <v>231</v>
      </c>
      <c r="C27" s="10" t="s">
        <v>497</v>
      </c>
      <c r="D27" s="10" t="s">
        <v>498</v>
      </c>
      <c r="E27" s="10" t="s">
        <v>218</v>
      </c>
      <c r="F27" s="11">
        <v>10633</v>
      </c>
      <c r="G27" s="11">
        <v>4017</v>
      </c>
      <c r="H27" s="11">
        <v>4091</v>
      </c>
      <c r="I27" s="10" t="s">
        <v>528</v>
      </c>
      <c r="J27" s="12">
        <v>109</v>
      </c>
      <c r="K27" s="10" t="s">
        <v>238</v>
      </c>
      <c r="L27" s="10" t="s">
        <v>287</v>
      </c>
      <c r="M27" s="10" t="s">
        <v>213</v>
      </c>
      <c r="N27" s="13">
        <v>0</v>
      </c>
      <c r="O27" s="13">
        <v>0</v>
      </c>
      <c r="P27" s="13">
        <v>0</v>
      </c>
      <c r="Q27" s="14">
        <v>0</v>
      </c>
      <c r="R27" s="14">
        <v>30</v>
      </c>
      <c r="S27" s="14">
        <v>4</v>
      </c>
      <c r="T27" s="14">
        <v>0</v>
      </c>
      <c r="U27" s="14">
        <v>0</v>
      </c>
      <c r="V27" s="14">
        <v>0.5</v>
      </c>
      <c r="W27" s="14">
        <v>0</v>
      </c>
      <c r="X27" s="14">
        <f t="shared" si="0"/>
        <v>20</v>
      </c>
      <c r="Y27" s="14">
        <v>0</v>
      </c>
      <c r="Z27" s="14">
        <v>0</v>
      </c>
      <c r="AA27" s="14">
        <v>4</v>
      </c>
      <c r="AB27" s="14">
        <v>100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5">
        <v>0</v>
      </c>
      <c r="AL27" s="15">
        <v>0</v>
      </c>
      <c r="AM27" s="15">
        <v>0</v>
      </c>
      <c r="AN27" s="15">
        <v>0</v>
      </c>
      <c r="AO27" s="16"/>
      <c r="AP27" s="16"/>
      <c r="AQ27" s="16"/>
      <c r="AR27" s="16"/>
      <c r="AS27" s="16"/>
      <c r="AT27" s="16"/>
      <c r="AU27" s="16"/>
      <c r="AV27" s="16"/>
      <c r="AW27" s="16"/>
      <c r="AX27" s="16">
        <v>4</v>
      </c>
      <c r="AY27" s="16"/>
      <c r="AZ27" s="16"/>
      <c r="BA27" s="16"/>
      <c r="BB27" s="16"/>
      <c r="BC27" s="16"/>
      <c r="BD27" s="16"/>
      <c r="BE27" s="16"/>
      <c r="BF27" s="16"/>
      <c r="BG27" s="16"/>
      <c r="BH27" s="24"/>
      <c r="BI27" s="24"/>
      <c r="BJ27" s="24"/>
      <c r="BK27" s="17"/>
      <c r="BL27" s="17"/>
      <c r="BM27" s="17"/>
      <c r="BN27" s="17"/>
    </row>
    <row r="28" spans="1:66" s="9" customFormat="1" ht="20.25" x14ac:dyDescent="0.3">
      <c r="A28" s="10" t="s">
        <v>554</v>
      </c>
      <c r="B28" s="10" t="s">
        <v>232</v>
      </c>
      <c r="C28" s="10" t="s">
        <v>497</v>
      </c>
      <c r="D28" s="10" t="s">
        <v>498</v>
      </c>
      <c r="E28" s="10" t="s">
        <v>218</v>
      </c>
      <c r="F28" s="11">
        <v>10633</v>
      </c>
      <c r="G28" s="11">
        <v>3733</v>
      </c>
      <c r="H28" s="11">
        <v>4091</v>
      </c>
      <c r="I28" s="10" t="s">
        <v>528</v>
      </c>
      <c r="J28" s="12">
        <v>109</v>
      </c>
      <c r="K28" s="10" t="s">
        <v>238</v>
      </c>
      <c r="L28" s="10" t="s">
        <v>287</v>
      </c>
      <c r="M28" s="10" t="s">
        <v>213</v>
      </c>
      <c r="N28" s="13">
        <v>4</v>
      </c>
      <c r="O28" s="13">
        <v>3</v>
      </c>
      <c r="P28" s="13">
        <v>1</v>
      </c>
      <c r="Q28" s="14">
        <v>25</v>
      </c>
      <c r="R28" s="14">
        <v>30</v>
      </c>
      <c r="S28" s="14">
        <v>8</v>
      </c>
      <c r="T28" s="14">
        <v>1.5</v>
      </c>
      <c r="U28" s="14">
        <v>18.75</v>
      </c>
      <c r="V28" s="14">
        <v>1</v>
      </c>
      <c r="W28" s="14">
        <v>31.05</v>
      </c>
      <c r="X28" s="14">
        <f>5*S28</f>
        <v>40</v>
      </c>
      <c r="Y28" s="14">
        <v>0</v>
      </c>
      <c r="Z28" s="14">
        <v>2.5</v>
      </c>
      <c r="AA28" s="14">
        <v>5.5</v>
      </c>
      <c r="AB28" s="14">
        <v>68.75</v>
      </c>
      <c r="AC28" s="14">
        <v>0.5</v>
      </c>
      <c r="AD28" s="14">
        <v>6.25</v>
      </c>
      <c r="AE28" s="14">
        <v>31.05</v>
      </c>
      <c r="AF28" s="14">
        <v>24.54</v>
      </c>
      <c r="AG28" s="14">
        <v>0.5</v>
      </c>
      <c r="AH28" s="14">
        <v>6.25</v>
      </c>
      <c r="AI28" s="14">
        <v>2</v>
      </c>
      <c r="AJ28" s="14">
        <v>2.5</v>
      </c>
      <c r="AK28" s="15">
        <v>0.3125</v>
      </c>
      <c r="AL28" s="15">
        <v>0.8</v>
      </c>
      <c r="AM28" s="15">
        <v>0.75</v>
      </c>
      <c r="AN28" s="15">
        <v>0.1875</v>
      </c>
      <c r="AO28" s="16">
        <v>1</v>
      </c>
      <c r="AP28" s="16">
        <v>1</v>
      </c>
      <c r="AQ28" s="16">
        <v>8.3333335816860199E-2</v>
      </c>
      <c r="AR28" s="16">
        <v>0.53333336114883423</v>
      </c>
      <c r="AS28" s="16"/>
      <c r="AT28" s="16"/>
      <c r="AU28" s="16"/>
      <c r="AV28" s="16">
        <v>0.5</v>
      </c>
      <c r="AW28" s="16"/>
      <c r="AX28" s="16"/>
      <c r="AY28" s="16"/>
      <c r="AZ28" s="16"/>
      <c r="BA28" s="16"/>
      <c r="BB28" s="16"/>
      <c r="BC28" s="16">
        <v>2</v>
      </c>
      <c r="BD28" s="16"/>
      <c r="BE28" s="16"/>
      <c r="BF28" s="16"/>
      <c r="BG28" s="16"/>
      <c r="BH28" s="24">
        <v>0.1666666716337204</v>
      </c>
      <c r="BI28" s="24"/>
      <c r="BJ28" s="24">
        <v>0.21666666865348816</v>
      </c>
      <c r="BK28" s="17"/>
      <c r="BL28" s="17"/>
      <c r="BM28" s="17">
        <v>1</v>
      </c>
      <c r="BN28" s="17"/>
    </row>
    <row r="29" spans="1:66" s="9" customFormat="1" ht="20.25" x14ac:dyDescent="0.3">
      <c r="A29" s="10" t="s">
        <v>554</v>
      </c>
      <c r="B29" s="10" t="s">
        <v>231</v>
      </c>
      <c r="C29" s="10" t="s">
        <v>497</v>
      </c>
      <c r="D29" s="10" t="s">
        <v>498</v>
      </c>
      <c r="E29" s="10" t="s">
        <v>218</v>
      </c>
      <c r="F29" s="11">
        <v>10633</v>
      </c>
      <c r="G29" s="11">
        <v>3733</v>
      </c>
      <c r="H29" s="11">
        <v>4091</v>
      </c>
      <c r="I29" s="10" t="s">
        <v>528</v>
      </c>
      <c r="J29" s="12">
        <v>109</v>
      </c>
      <c r="K29" s="10" t="s">
        <v>238</v>
      </c>
      <c r="L29" s="10" t="s">
        <v>287</v>
      </c>
      <c r="M29" s="10" t="s">
        <v>213</v>
      </c>
      <c r="N29" s="13">
        <v>6</v>
      </c>
      <c r="O29" s="13">
        <v>6</v>
      </c>
      <c r="P29" s="13">
        <v>0</v>
      </c>
      <c r="Q29" s="14">
        <v>0</v>
      </c>
      <c r="R29" s="14">
        <v>30</v>
      </c>
      <c r="S29" s="14">
        <v>4</v>
      </c>
      <c r="T29" s="14">
        <v>3</v>
      </c>
      <c r="U29" s="14">
        <v>75</v>
      </c>
      <c r="V29" s="14">
        <v>0.5</v>
      </c>
      <c r="W29" s="14">
        <v>124.2</v>
      </c>
      <c r="X29" s="14">
        <f>5*S29</f>
        <v>20</v>
      </c>
      <c r="Y29" s="14">
        <v>0</v>
      </c>
      <c r="Z29" s="14">
        <v>3.1666669999999999</v>
      </c>
      <c r="AA29" s="14">
        <v>0.83333330000000005</v>
      </c>
      <c r="AB29" s="14">
        <v>20.83333</v>
      </c>
      <c r="AC29" s="14">
        <v>0.1666667</v>
      </c>
      <c r="AD29" s="14">
        <v>4.1666670000000003</v>
      </c>
      <c r="AE29" s="14">
        <v>62.1</v>
      </c>
      <c r="AF29" s="14">
        <v>49.08</v>
      </c>
      <c r="AG29" s="14">
        <v>0</v>
      </c>
      <c r="AH29" s="14">
        <v>0</v>
      </c>
      <c r="AI29" s="14">
        <v>3</v>
      </c>
      <c r="AJ29" s="14">
        <v>3.1666669999999999</v>
      </c>
      <c r="AK29" s="15">
        <v>0.79166669999999995</v>
      </c>
      <c r="AL29" s="15">
        <v>0.9473684</v>
      </c>
      <c r="AM29" s="15">
        <v>1</v>
      </c>
      <c r="AN29" s="15">
        <v>0.75</v>
      </c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>
        <v>0.5</v>
      </c>
      <c r="BD29" s="16"/>
      <c r="BE29" s="16"/>
      <c r="BF29" s="16"/>
      <c r="BG29" s="16"/>
      <c r="BH29" s="24"/>
      <c r="BI29" s="24">
        <v>8.3333335816860199E-2</v>
      </c>
      <c r="BJ29" s="24">
        <v>0.25</v>
      </c>
      <c r="BK29" s="17"/>
      <c r="BL29" s="17"/>
      <c r="BM29" s="17"/>
      <c r="BN29" s="17"/>
    </row>
    <row r="30" spans="1:66" s="9" customFormat="1" ht="20.25" x14ac:dyDescent="0.3">
      <c r="A30" s="10" t="s">
        <v>555</v>
      </c>
      <c r="B30" s="10" t="s">
        <v>232</v>
      </c>
      <c r="C30" s="10" t="s">
        <v>497</v>
      </c>
      <c r="D30" s="10" t="s">
        <v>498</v>
      </c>
      <c r="E30" s="10" t="s">
        <v>218</v>
      </c>
      <c r="F30" s="11">
        <v>10633</v>
      </c>
      <c r="G30" s="11">
        <v>3733</v>
      </c>
      <c r="H30" s="11">
        <v>4091</v>
      </c>
      <c r="I30" s="10" t="s">
        <v>528</v>
      </c>
      <c r="J30" s="12">
        <v>109</v>
      </c>
      <c r="K30" s="10" t="s">
        <v>238</v>
      </c>
      <c r="L30" s="10" t="s">
        <v>287</v>
      </c>
      <c r="M30" s="10" t="s">
        <v>213</v>
      </c>
      <c r="N30" s="13">
        <v>5</v>
      </c>
      <c r="O30" s="13">
        <v>5</v>
      </c>
      <c r="P30" s="13">
        <v>0</v>
      </c>
      <c r="Q30" s="14">
        <v>0</v>
      </c>
      <c r="R30" s="14">
        <v>30</v>
      </c>
      <c r="S30" s="14">
        <v>8</v>
      </c>
      <c r="T30" s="14">
        <v>2.5</v>
      </c>
      <c r="U30" s="14">
        <v>31.25</v>
      </c>
      <c r="V30" s="14">
        <v>1</v>
      </c>
      <c r="W30" s="14">
        <v>51.75</v>
      </c>
      <c r="X30" s="14">
        <f>5*S30</f>
        <v>40</v>
      </c>
      <c r="Y30" s="14">
        <v>0</v>
      </c>
      <c r="Z30" s="14">
        <v>2.6166670000000001</v>
      </c>
      <c r="AA30" s="14">
        <v>5.3833330000000004</v>
      </c>
      <c r="AB30" s="14">
        <v>67.291659999999993</v>
      </c>
      <c r="AC30" s="14">
        <v>0.1166668</v>
      </c>
      <c r="AD30" s="14">
        <v>1.4583349999999999</v>
      </c>
      <c r="AE30" s="14">
        <v>51.75</v>
      </c>
      <c r="AF30" s="14">
        <v>40.9</v>
      </c>
      <c r="AG30" s="14">
        <v>0</v>
      </c>
      <c r="AH30" s="14">
        <v>0</v>
      </c>
      <c r="AI30" s="14">
        <v>2.5</v>
      </c>
      <c r="AJ30" s="14">
        <v>2.6166670000000001</v>
      </c>
      <c r="AK30" s="15">
        <v>0.32708330000000002</v>
      </c>
      <c r="AL30" s="15">
        <v>0.95541390000000004</v>
      </c>
      <c r="AM30" s="15">
        <v>1</v>
      </c>
      <c r="AN30" s="15">
        <v>0.3125</v>
      </c>
      <c r="AO30" s="16">
        <v>0.5</v>
      </c>
      <c r="AP30" s="16"/>
      <c r="AQ30" s="16"/>
      <c r="AR30" s="16"/>
      <c r="AS30" s="16"/>
      <c r="AT30" s="16"/>
      <c r="AU30" s="16">
        <v>2.9666666984558105</v>
      </c>
      <c r="AV30" s="16"/>
      <c r="AW30" s="16"/>
      <c r="AX30" s="16"/>
      <c r="AY30" s="16">
        <v>0.5</v>
      </c>
      <c r="AZ30" s="16"/>
      <c r="BA30" s="16"/>
      <c r="BB30" s="16"/>
      <c r="BC30" s="16">
        <v>1</v>
      </c>
      <c r="BD30" s="16"/>
      <c r="BE30" s="16"/>
      <c r="BF30" s="16"/>
      <c r="BG30" s="16"/>
      <c r="BH30" s="24">
        <v>0.1666666716337204</v>
      </c>
      <c r="BI30" s="24"/>
      <c r="BJ30" s="24">
        <v>0.25</v>
      </c>
      <c r="BK30" s="17"/>
      <c r="BL30" s="17"/>
      <c r="BM30" s="17"/>
      <c r="BN30" s="17"/>
    </row>
    <row r="31" spans="1:66" s="9" customFormat="1" ht="20.25" x14ac:dyDescent="0.3">
      <c r="A31" s="10" t="s">
        <v>609</v>
      </c>
      <c r="B31" s="10" t="s">
        <v>232</v>
      </c>
      <c r="C31" s="10" t="s">
        <v>497</v>
      </c>
      <c r="D31" s="10" t="s">
        <v>611</v>
      </c>
      <c r="E31" s="10" t="s">
        <v>218</v>
      </c>
      <c r="F31" s="11">
        <v>10358</v>
      </c>
      <c r="G31" s="11">
        <v>4017</v>
      </c>
      <c r="H31" s="11">
        <v>3712</v>
      </c>
      <c r="I31" s="10" t="s">
        <v>273</v>
      </c>
      <c r="J31" s="12">
        <v>53.5</v>
      </c>
      <c r="K31" s="10" t="s">
        <v>267</v>
      </c>
      <c r="L31" s="10" t="s">
        <v>261</v>
      </c>
      <c r="M31" s="10" t="s">
        <v>220</v>
      </c>
      <c r="N31" s="13">
        <v>19</v>
      </c>
      <c r="O31" s="13">
        <v>19</v>
      </c>
      <c r="P31" s="13">
        <v>0</v>
      </c>
      <c r="Q31" s="14">
        <v>0</v>
      </c>
      <c r="R31" s="14">
        <v>12.77</v>
      </c>
      <c r="S31" s="14">
        <v>8</v>
      </c>
      <c r="T31" s="14">
        <v>4.0438330000000002</v>
      </c>
      <c r="U31" s="14">
        <v>50.547919999999998</v>
      </c>
      <c r="V31" s="14">
        <v>1</v>
      </c>
      <c r="W31" s="14">
        <v>112.86</v>
      </c>
      <c r="X31" s="14">
        <f>5*S31</f>
        <v>40</v>
      </c>
      <c r="Y31" s="14">
        <v>0</v>
      </c>
      <c r="Z31" s="14">
        <v>7.3666669999999996</v>
      </c>
      <c r="AA31" s="14">
        <v>0.63333329999999999</v>
      </c>
      <c r="AB31" s="14">
        <v>7.9166670000000003</v>
      </c>
      <c r="AC31" s="14">
        <v>3.3228339999999998</v>
      </c>
      <c r="AD31" s="14">
        <v>41.535420000000002</v>
      </c>
      <c r="AE31" s="14">
        <v>112.86</v>
      </c>
      <c r="AF31" s="14">
        <v>78.09</v>
      </c>
      <c r="AG31" s="14">
        <v>0</v>
      </c>
      <c r="AH31" s="14">
        <v>0</v>
      </c>
      <c r="AI31" s="14">
        <v>4.0438330000000002</v>
      </c>
      <c r="AJ31" s="14">
        <v>7.3666669999999996</v>
      </c>
      <c r="AK31" s="15">
        <v>0.92083329999999997</v>
      </c>
      <c r="AL31" s="15">
        <v>0.5489366</v>
      </c>
      <c r="AM31" s="15">
        <v>1</v>
      </c>
      <c r="AN31" s="15">
        <v>0.50547920000000002</v>
      </c>
      <c r="AO31" s="16">
        <v>0.5</v>
      </c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24"/>
      <c r="BI31" s="24"/>
      <c r="BJ31" s="24">
        <v>0.13333334028720856</v>
      </c>
      <c r="BK31" s="17"/>
      <c r="BL31" s="17"/>
      <c r="BM31" s="17"/>
      <c r="BN31" s="17"/>
    </row>
    <row r="32" spans="1:66" s="9" customFormat="1" ht="20.25" x14ac:dyDescent="0.3">
      <c r="A32" s="18"/>
      <c r="B32" s="18"/>
      <c r="C32" s="18"/>
      <c r="D32" s="18"/>
      <c r="E32" s="18"/>
      <c r="F32" s="11"/>
      <c r="G32" s="11"/>
      <c r="H32" s="11"/>
      <c r="I32" s="18"/>
      <c r="J32" s="18"/>
      <c r="K32" s="18"/>
      <c r="L32" s="18"/>
      <c r="M32" s="18"/>
      <c r="N32" s="19">
        <f>SUM(N8:N31)</f>
        <v>154</v>
      </c>
      <c r="O32" s="19">
        <f>SUM(O8:O31)</f>
        <v>137</v>
      </c>
      <c r="P32" s="19">
        <f>SUM(P8:P31)</f>
        <v>17</v>
      </c>
      <c r="Q32" s="20">
        <f>100*P32/N32</f>
        <v>11.038961038961039</v>
      </c>
      <c r="R32" s="20"/>
      <c r="S32" s="20">
        <f>SUM(S8:S31)</f>
        <v>144.00000030000001</v>
      </c>
      <c r="T32" s="20">
        <f>SUM(T8:T31)</f>
        <v>51.363833</v>
      </c>
      <c r="U32" s="20">
        <f>100*T32/S32</f>
        <v>35.669328397911116</v>
      </c>
      <c r="V32" s="20">
        <f>SUM(V8:V31)</f>
        <v>18.000000060000001</v>
      </c>
      <c r="W32" s="20">
        <f>AE32/V32</f>
        <v>65.293333115688881</v>
      </c>
      <c r="X32" s="20">
        <f>SUM(X8:X31)</f>
        <v>704.00000150000005</v>
      </c>
      <c r="Y32" s="20">
        <f>X32/AF32</f>
        <v>0.8042681063141901</v>
      </c>
      <c r="Z32" s="20">
        <f>SUM(Z8:Z31)</f>
        <v>68.650002199999989</v>
      </c>
      <c r="AA32" s="20">
        <f>SUM(AA8:AA31)</f>
        <v>75.349999840000009</v>
      </c>
      <c r="AB32" s="20">
        <f>100*AA32/S32</f>
        <v>52.326388668764473</v>
      </c>
      <c r="AC32" s="20">
        <f>SUM(AC8:AC31)</f>
        <v>9.2728343784186009</v>
      </c>
      <c r="AD32" s="20">
        <f>100*AC32/S32</f>
        <v>6.4394683049306911</v>
      </c>
      <c r="AE32" s="20">
        <f>SUM(AE8:AE31)</f>
        <v>1175.28</v>
      </c>
      <c r="AF32" s="20">
        <f>SUM(AF8:AF31)</f>
        <v>875.33</v>
      </c>
      <c r="AG32" s="20">
        <f>SUM(AG8:AG31)</f>
        <v>8.0133334000000005</v>
      </c>
      <c r="AH32" s="20">
        <f>100*AG32/S32</f>
        <v>5.564814849517747</v>
      </c>
      <c r="AI32" s="20">
        <f>SUM(AI8:AI31)</f>
        <v>59.377167</v>
      </c>
      <c r="AJ32" s="20">
        <f>SUM(AJ8:AJ31)</f>
        <v>68.650002199999989</v>
      </c>
      <c r="AK32" s="21">
        <f>AJ32/S32</f>
        <v>0.47673612539568849</v>
      </c>
      <c r="AL32" s="21">
        <f>AI32/AJ32</f>
        <v>0.86492593003879048</v>
      </c>
      <c r="AM32" s="21">
        <f>O32/N32</f>
        <v>0.88961038961038963</v>
      </c>
      <c r="AN32" s="21">
        <f>AM32*AL32*AK32</f>
        <v>0.36682322610266804</v>
      </c>
      <c r="AO32" s="22">
        <f>(SUM(AO8:AO31) / $S$32*100)</f>
        <v>6.9444444299768513</v>
      </c>
      <c r="AP32" s="22">
        <f t="shared" ref="AP32:BJ32" si="1">(SUM(AP8:AP31) / $S$32*100)</f>
        <v>0.77546296169234941</v>
      </c>
      <c r="AQ32" s="22">
        <f t="shared" si="1"/>
        <v>0.11574074394895704</v>
      </c>
      <c r="AR32" s="22">
        <f t="shared" si="1"/>
        <v>0.6365740865452495</v>
      </c>
      <c r="AS32" s="22">
        <f t="shared" si="1"/>
        <v>2.1643518528617336</v>
      </c>
      <c r="AT32" s="22">
        <f t="shared" si="1"/>
        <v>0.46296296544779958</v>
      </c>
      <c r="AU32" s="22">
        <f t="shared" si="1"/>
        <v>2.4537037179081409</v>
      </c>
      <c r="AV32" s="22">
        <f t="shared" si="1"/>
        <v>2.1990741246821552</v>
      </c>
      <c r="AW32" s="22">
        <f t="shared" si="1"/>
        <v>1.6203703635452558</v>
      </c>
      <c r="AX32" s="22">
        <f t="shared" si="1"/>
        <v>3.4722222149884256</v>
      </c>
      <c r="AY32" s="22">
        <f t="shared" si="1"/>
        <v>0.34722222149884258</v>
      </c>
      <c r="AZ32" s="22">
        <f t="shared" si="1"/>
        <v>0.75231480979814935</v>
      </c>
      <c r="BA32" s="22">
        <f t="shared" si="1"/>
        <v>1.1458333143893349</v>
      </c>
      <c r="BB32" s="22">
        <f t="shared" si="1"/>
        <v>7.5810184337378725</v>
      </c>
      <c r="BC32" s="22">
        <f t="shared" si="1"/>
        <v>6.4236111391207027</v>
      </c>
      <c r="BD32" s="22">
        <f t="shared" si="1"/>
        <v>0.77546296169234941</v>
      </c>
      <c r="BE32" s="22">
        <f t="shared" si="1"/>
        <v>0.34722222149884258</v>
      </c>
      <c r="BF32" s="22">
        <f t="shared" si="1"/>
        <v>9.3287036456362635</v>
      </c>
      <c r="BG32" s="22">
        <f t="shared" si="1"/>
        <v>0.70601850600974936</v>
      </c>
      <c r="BH32" s="22">
        <f t="shared" si="1"/>
        <v>1.5046296713364418</v>
      </c>
      <c r="BI32" s="22">
        <f t="shared" si="1"/>
        <v>1.0995370364710062</v>
      </c>
      <c r="BJ32" s="22">
        <f t="shared" si="1"/>
        <v>1.4699074279730988</v>
      </c>
      <c r="BK32" s="23">
        <f>(SUM(BK8:BK31))</f>
        <v>1</v>
      </c>
      <c r="BL32" s="23">
        <f>(SUM(BL8:BL31))</f>
        <v>2</v>
      </c>
      <c r="BM32" s="23">
        <f>(SUM(BM8:BM31))</f>
        <v>13</v>
      </c>
      <c r="BN32" s="23">
        <f>(SUM(BN8:BN31))</f>
        <v>1</v>
      </c>
    </row>
    <row r="33" spans="1:62" s="9" customFormat="1" ht="20.25" x14ac:dyDescent="0.3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35">
        <f>AE32/2</f>
        <v>587.64</v>
      </c>
      <c r="AF33" s="35">
        <f>AF32/2</f>
        <v>437.66500000000002</v>
      </c>
      <c r="AG33" s="18"/>
      <c r="AH33" s="18"/>
      <c r="AI33" s="18"/>
      <c r="AJ33" s="18"/>
      <c r="AK33" s="15"/>
      <c r="AL33" s="15"/>
      <c r="AM33" s="15"/>
      <c r="AN33" s="15"/>
      <c r="AO33" s="24">
        <f>(SUM(AO8:AO31))</f>
        <v>10</v>
      </c>
      <c r="AP33" s="24">
        <f t="shared" ref="AP33:BJ33" si="2">(SUM(AP8:AP31))</f>
        <v>1.116666667163372</v>
      </c>
      <c r="AQ33" s="24">
        <f t="shared" si="2"/>
        <v>0.1666666716337204</v>
      </c>
      <c r="AR33" s="24">
        <f t="shared" si="2"/>
        <v>0.91666668653488159</v>
      </c>
      <c r="AS33" s="24">
        <f t="shared" si="2"/>
        <v>3.1166666746139526</v>
      </c>
      <c r="AT33" s="24">
        <f t="shared" si="2"/>
        <v>0.6666666716337204</v>
      </c>
      <c r="AU33" s="24">
        <f t="shared" si="2"/>
        <v>3.5333333611488342</v>
      </c>
      <c r="AV33" s="24">
        <f t="shared" si="2"/>
        <v>3.1666667461395264</v>
      </c>
      <c r="AW33" s="24">
        <f t="shared" si="2"/>
        <v>2.3333333283662796</v>
      </c>
      <c r="AX33" s="24">
        <f t="shared" si="2"/>
        <v>5</v>
      </c>
      <c r="AY33" s="24">
        <f t="shared" si="2"/>
        <v>0.5</v>
      </c>
      <c r="AZ33" s="24">
        <f t="shared" si="2"/>
        <v>1.0833333283662796</v>
      </c>
      <c r="BA33" s="24">
        <f t="shared" si="2"/>
        <v>1.6499999761581421</v>
      </c>
      <c r="BB33" s="24">
        <f t="shared" si="2"/>
        <v>10.916666567325592</v>
      </c>
      <c r="BC33" s="24">
        <f t="shared" si="2"/>
        <v>9.2500000596046448</v>
      </c>
      <c r="BD33" s="24">
        <f t="shared" si="2"/>
        <v>1.116666667163372</v>
      </c>
      <c r="BE33" s="24">
        <f t="shared" si="2"/>
        <v>0.5</v>
      </c>
      <c r="BF33" s="24">
        <f t="shared" si="2"/>
        <v>13.433333277702332</v>
      </c>
      <c r="BG33" s="24">
        <f t="shared" si="2"/>
        <v>1.0166666507720947</v>
      </c>
      <c r="BH33" s="24">
        <f t="shared" si="2"/>
        <v>2.1666667312383652</v>
      </c>
      <c r="BI33" s="24">
        <f t="shared" si="2"/>
        <v>1.5833333358168602</v>
      </c>
      <c r="BJ33" s="24">
        <f t="shared" si="2"/>
        <v>2.1166667006909847</v>
      </c>
    </row>
    <row r="34" spans="1:62" s="9" customFormat="1" ht="20.25" x14ac:dyDescent="0.3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5"/>
      <c r="AL34" s="15"/>
      <c r="AM34" s="15"/>
      <c r="AN34" s="15"/>
      <c r="BH34" s="24"/>
      <c r="BI34" s="24"/>
      <c r="BJ34" s="24"/>
    </row>
    <row r="35" spans="1:62" s="9" customFormat="1" ht="20.25" x14ac:dyDescent="0.3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5"/>
      <c r="AL35" s="15"/>
      <c r="AM35" s="15"/>
      <c r="AN35" s="15"/>
      <c r="BH35" s="24"/>
      <c r="BI35" s="24"/>
      <c r="BJ35" s="24"/>
    </row>
    <row r="36" spans="1:62" s="9" customFormat="1" ht="20.25" x14ac:dyDescent="0.3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5"/>
      <c r="AL36" s="15"/>
      <c r="AM36" s="15"/>
      <c r="AN36" s="15"/>
      <c r="BH36" s="24"/>
      <c r="BI36" s="24"/>
      <c r="BJ36" s="24"/>
    </row>
  </sheetData>
  <autoFilter ref="A7:BP33"/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L-A</vt:lpstr>
      <vt:lpstr>L-B</vt:lpstr>
      <vt:lpstr>L-C</vt:lpstr>
      <vt:lpstr>L-D</vt:lpstr>
    </vt:vector>
  </TitlesOfParts>
  <Company>V&amp;M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VARGAS Sheyla</dc:creator>
  <cp:lastModifiedBy>BRAVO, Eduardo</cp:lastModifiedBy>
  <dcterms:created xsi:type="dcterms:W3CDTF">2024-01-30T15:42:00Z</dcterms:created>
  <dcterms:modified xsi:type="dcterms:W3CDTF">2025-08-18T16:44:31Z</dcterms:modified>
</cp:coreProperties>
</file>